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Samantha\Sky Island Alliance\Big Island - Program\Projects\Madrean LCD\Data\Spreadsheets\"/>
    </mc:Choice>
  </mc:AlternateContent>
  <xr:revisionPtr revIDLastSave="16" documentId="13_ncr:1_{EBD0C981-E80A-4BC5-A97F-E12C58CF808F}" xr6:coauthVersionLast="44" xr6:coauthVersionMax="44" xr10:uidLastSave="{5E5357B0-AF30-4D53-89FF-7FA63D301C9D}"/>
  <bookViews>
    <workbookView xWindow="60" yWindow="12" windowWidth="17292" windowHeight="12084" tabRatio="720" xr2:uid="{5706CB0E-2CC6-444D-8C58-2017F21886CA}"/>
  </bookViews>
  <sheets>
    <sheet name="Readme" sheetId="16" r:id="rId1"/>
    <sheet name="Metadata" sheetId="17" r:id="rId2"/>
    <sheet name="MainData" sheetId="1" r:id="rId3"/>
    <sheet name="ScaledData" sheetId="4" r:id="rId4"/>
    <sheet name="Forest" sheetId="11" r:id="rId5"/>
    <sheet name="Grassland" sheetId="12" r:id="rId6"/>
    <sheet name="SDS" sheetId="13" r:id="rId7"/>
    <sheet name="Water" sheetId="14" r:id="rId8"/>
    <sheet name="summarycalcs--&gt;" sheetId="15" r:id="rId9"/>
    <sheet name="trendRS" sheetId="5" r:id="rId10"/>
  </sheets>
  <definedNames>
    <definedName name="_xlnm.Database" localSheetId="1">#REF!</definedName>
    <definedName name="_xlnm.Database" localSheetId="0">#REF!</definedName>
    <definedName name="_xlnm.Print_Area" localSheetId="1">Metadata!$A$1:$I$58</definedName>
    <definedName name="_xlnm.Print_Titles" localSheetId="1">Metadata!$1:$1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234" i="4" l="1"/>
  <c r="W309" i="4"/>
  <c r="W315" i="4"/>
  <c r="W316" i="4"/>
  <c r="W317" i="4"/>
  <c r="W318" i="4"/>
  <c r="W319" i="4"/>
  <c r="W320" i="4"/>
  <c r="W321" i="4"/>
  <c r="W322" i="4"/>
  <c r="W326" i="4"/>
  <c r="W327" i="4"/>
  <c r="W328" i="4"/>
  <c r="W329" i="4"/>
  <c r="W330" i="4"/>
  <c r="W331" i="4"/>
  <c r="W332" i="4"/>
  <c r="W333" i="4"/>
  <c r="W334" i="4"/>
  <c r="W335" i="4"/>
  <c r="W336" i="4"/>
  <c r="W337" i="4"/>
  <c r="W338" i="4"/>
  <c r="W339" i="4"/>
  <c r="W340" i="4"/>
  <c r="W341" i="4"/>
  <c r="W344" i="4"/>
  <c r="W345" i="4"/>
  <c r="W346" i="4"/>
  <c r="W347" i="4"/>
  <c r="W348" i="4"/>
  <c r="W349" i="4"/>
  <c r="W350" i="4"/>
  <c r="W351" i="4"/>
  <c r="W353" i="4"/>
  <c r="W354" i="4"/>
  <c r="W355" i="4"/>
  <c r="W356" i="4"/>
  <c r="W357" i="4"/>
  <c r="W358" i="4"/>
  <c r="W359" i="4"/>
  <c r="W360" i="4"/>
  <c r="W361" i="4"/>
  <c r="W362" i="4"/>
  <c r="W363" i="4"/>
  <c r="W364" i="4"/>
  <c r="W365" i="4"/>
  <c r="W366" i="4"/>
  <c r="W367" i="4"/>
  <c r="W368" i="4"/>
  <c r="W369" i="4"/>
  <c r="W370" i="4"/>
  <c r="W371" i="4"/>
  <c r="W418" i="4"/>
  <c r="W422" i="4"/>
  <c r="W423" i="4"/>
  <c r="W424" i="4"/>
  <c r="W425" i="4"/>
  <c r="W426" i="4"/>
  <c r="W427" i="4"/>
  <c r="W428" i="4"/>
  <c r="W429" i="4"/>
  <c r="W430" i="4"/>
  <c r="W431" i="4"/>
  <c r="W432" i="4"/>
  <c r="W433" i="4"/>
  <c r="W434" i="4"/>
  <c r="W435" i="4"/>
  <c r="W436" i="4"/>
  <c r="W437" i="4"/>
  <c r="W438" i="4"/>
  <c r="W439" i="4"/>
  <c r="W440" i="4"/>
  <c r="W441" i="4"/>
  <c r="W442" i="4"/>
  <c r="W443" i="4"/>
  <c r="W561" i="4"/>
  <c r="W562" i="4"/>
  <c r="W563" i="4"/>
  <c r="W565" i="4"/>
  <c r="W566" i="4"/>
  <c r="W567" i="4"/>
  <c r="W577" i="4"/>
  <c r="W578" i="4"/>
  <c r="W579" i="4"/>
  <c r="W580" i="4"/>
  <c r="W581" i="4"/>
  <c r="W582" i="4"/>
  <c r="W583" i="4"/>
  <c r="W584" i="4"/>
  <c r="W585" i="4"/>
  <c r="W586" i="4"/>
  <c r="W587" i="4"/>
  <c r="W588" i="4"/>
  <c r="W589" i="4"/>
  <c r="W590" i="4"/>
  <c r="W591" i="4"/>
  <c r="W596" i="4"/>
  <c r="W597" i="4"/>
  <c r="W598" i="4"/>
  <c r="W599" i="4"/>
  <c r="W600" i="4"/>
  <c r="W601" i="4"/>
  <c r="W602" i="4"/>
  <c r="W603" i="4"/>
  <c r="W604" i="4"/>
  <c r="W605" i="4"/>
  <c r="W606" i="4"/>
  <c r="W607" i="4"/>
  <c r="W608" i="4"/>
  <c r="W609" i="4"/>
  <c r="W610" i="4"/>
  <c r="W611" i="4"/>
  <c r="W612" i="4"/>
  <c r="W613" i="4"/>
  <c r="W614" i="4"/>
  <c r="W615" i="4"/>
  <c r="W660" i="4"/>
  <c r="W661" i="4"/>
  <c r="W662" i="4"/>
  <c r="W663" i="4"/>
  <c r="W664" i="4"/>
  <c r="W665" i="4"/>
  <c r="W666" i="4"/>
  <c r="W667" i="4"/>
  <c r="W668" i="4"/>
  <c r="W669" i="4"/>
  <c r="W670" i="4"/>
  <c r="W673" i="4"/>
  <c r="W675" i="4"/>
  <c r="W676" i="4"/>
  <c r="W677" i="4"/>
  <c r="W678" i="4"/>
  <c r="W679" i="4"/>
  <c r="W680" i="4"/>
  <c r="W681" i="4"/>
  <c r="W682" i="4"/>
  <c r="W683" i="4"/>
  <c r="W684" i="4"/>
  <c r="W685" i="4"/>
  <c r="W698" i="4"/>
  <c r="W699" i="4"/>
  <c r="W700" i="4"/>
  <c r="W701" i="4"/>
  <c r="W702" i="4"/>
  <c r="W703" i="4"/>
  <c r="W704" i="4"/>
  <c r="W705" i="4"/>
  <c r="W706" i="4"/>
  <c r="W707" i="4"/>
  <c r="W708" i="4"/>
  <c r="W709" i="4"/>
  <c r="W710" i="4"/>
  <c r="W730" i="4"/>
  <c r="W732" i="4"/>
  <c r="W733" i="4"/>
  <c r="W734" i="4"/>
  <c r="W735" i="4"/>
  <c r="W736" i="4"/>
  <c r="W737" i="4"/>
  <c r="W738" i="4"/>
  <c r="W739" i="4"/>
  <c r="W740" i="4"/>
  <c r="W741" i="4"/>
  <c r="W742" i="4"/>
  <c r="W743" i="4"/>
  <c r="W744" i="4"/>
  <c r="W745" i="4"/>
  <c r="W746" i="4"/>
  <c r="W747" i="4"/>
  <c r="W748" i="4"/>
  <c r="W749" i="4"/>
  <c r="W750" i="4"/>
  <c r="W751" i="4"/>
  <c r="W768" i="4"/>
  <c r="W882" i="4"/>
  <c r="W883" i="4"/>
  <c r="W884" i="4"/>
  <c r="W885" i="4"/>
  <c r="W886" i="4"/>
  <c r="AQ602" i="13" l="1"/>
  <c r="AQ442" i="13"/>
  <c r="AQ604" i="13"/>
  <c r="AQ603" i="13"/>
  <c r="AQ699" i="13"/>
  <c r="AQ351" i="13"/>
  <c r="AQ584" i="13"/>
  <c r="AQ339" i="13"/>
  <c r="AQ425" i="13"/>
  <c r="AQ587" i="13"/>
  <c r="AQ354" i="13"/>
  <c r="AQ355" i="13"/>
  <c r="AQ605" i="13"/>
  <c r="AQ739" i="13"/>
  <c r="AQ598" i="13"/>
  <c r="AQ322" i="13"/>
  <c r="AQ317" i="13"/>
  <c r="AQ606" i="13"/>
  <c r="AQ883" i="13"/>
  <c r="AQ371" i="13"/>
  <c r="AQ332" i="13"/>
  <c r="AQ563" i="13"/>
  <c r="AQ740" i="13"/>
  <c r="AQ579" i="13"/>
  <c r="AQ578" i="13"/>
  <c r="AQ700" i="13"/>
  <c r="AQ582" i="13"/>
  <c r="AQ348" i="13"/>
  <c r="AQ665" i="13"/>
  <c r="AQ741" i="13"/>
  <c r="AQ345" i="13"/>
  <c r="AQ309" i="13"/>
  <c r="AQ685" i="13"/>
  <c r="AQ585" i="13"/>
  <c r="AQ561" i="13"/>
  <c r="AQ663" i="13"/>
  <c r="AQ742" i="13"/>
  <c r="AQ705" i="13"/>
  <c r="AQ679" i="13"/>
  <c r="AQ745" i="13"/>
  <c r="AQ340" i="13"/>
  <c r="AQ676" i="13"/>
  <c r="AQ597" i="13"/>
  <c r="AQ670" i="13"/>
  <c r="AQ349" i="13"/>
  <c r="AQ562" i="13"/>
  <c r="AQ331" i="13"/>
  <c r="AQ337" i="13"/>
  <c r="AQ338" i="13"/>
  <c r="AQ680" i="13"/>
  <c r="AQ701" i="13"/>
  <c r="AQ566" i="13"/>
  <c r="AQ316" i="13"/>
  <c r="AQ669" i="13"/>
  <c r="AQ567" i="13"/>
  <c r="AQ768" i="13"/>
  <c r="AQ335" i="13"/>
  <c r="AQ664" i="13"/>
  <c r="AQ684" i="13"/>
  <c r="AQ330" i="13"/>
  <c r="AQ341" i="13"/>
  <c r="AQ583" i="13"/>
  <c r="AQ703" i="13"/>
  <c r="AQ704" i="13"/>
  <c r="AQ662" i="13"/>
  <c r="AQ333" i="13"/>
  <c r="AQ586" i="13"/>
  <c r="AQ368" i="13"/>
  <c r="AQ886" i="13"/>
  <c r="AQ577" i="13"/>
  <c r="AQ661" i="13"/>
  <c r="AQ581" i="13"/>
  <c r="AQ702" i="13"/>
  <c r="AQ580" i="13"/>
  <c r="AQ677" i="13"/>
  <c r="AQ327" i="13"/>
  <c r="AQ565" i="13"/>
  <c r="AQ682" i="13"/>
  <c r="AQ326" i="13"/>
  <c r="AQ683" i="13"/>
  <c r="AQ681" i="13"/>
  <c r="AQ698" i="13"/>
  <c r="AQ707" i="13"/>
  <c r="AQ336" i="13"/>
  <c r="AQ708" i="13"/>
  <c r="AQ710" i="13"/>
  <c r="AQ706" i="13"/>
  <c r="AQ709" i="13"/>
  <c r="AQ315" i="13"/>
  <c r="AQ750" i="13"/>
  <c r="AQ365" i="13"/>
  <c r="AQ329" i="13"/>
  <c r="AQ882" i="13"/>
  <c r="AQ884" i="13"/>
  <c r="AQ660" i="13"/>
  <c r="AQ431" i="13"/>
  <c r="AQ667" i="13"/>
  <c r="AQ734" i="13"/>
  <c r="AQ678" i="13"/>
  <c r="AQ361" i="13"/>
  <c r="AQ367" i="13"/>
  <c r="AQ347" i="13"/>
  <c r="AQ596" i="13"/>
  <c r="AQ743" i="13"/>
  <c r="AQ730" i="13"/>
  <c r="AQ675" i="13"/>
  <c r="AQ435" i="13"/>
  <c r="AQ668" i="13"/>
  <c r="AQ319" i="13"/>
  <c r="AQ359" i="13"/>
  <c r="AQ334" i="13"/>
  <c r="AQ353" i="13"/>
  <c r="AQ666" i="13"/>
  <c r="AQ441" i="13"/>
  <c r="AQ613" i="13"/>
  <c r="AQ746" i="13"/>
  <c r="AQ735" i="13"/>
  <c r="AQ608" i="13"/>
  <c r="AQ751" i="13"/>
  <c r="AQ885" i="13"/>
  <c r="AQ328" i="13"/>
  <c r="AQ744" i="13"/>
  <c r="AQ357" i="13"/>
  <c r="AQ318" i="13"/>
  <c r="AQ363" i="13"/>
  <c r="AQ738" i="13"/>
  <c r="AQ234" i="13"/>
  <c r="AQ369" i="13"/>
  <c r="AQ737" i="13"/>
  <c r="AQ607" i="13"/>
  <c r="AQ609" i="13"/>
  <c r="AQ749" i="13"/>
  <c r="AQ430" i="13"/>
  <c r="AQ423" i="13"/>
  <c r="AQ736" i="13"/>
  <c r="AQ433" i="13"/>
  <c r="AQ437" i="13"/>
  <c r="AQ615" i="13"/>
  <c r="AQ360" i="13"/>
  <c r="AQ611" i="13"/>
  <c r="AQ427" i="13"/>
  <c r="AQ356" i="13"/>
  <c r="AQ443" i="13"/>
  <c r="AQ599" i="13"/>
  <c r="AQ614" i="13"/>
  <c r="AQ364" i="13"/>
  <c r="AQ673" i="13"/>
  <c r="AQ350" i="13"/>
  <c r="AQ600" i="13"/>
  <c r="AQ321" i="13"/>
  <c r="AQ733" i="13"/>
  <c r="AQ320" i="13"/>
  <c r="AQ370" i="13"/>
  <c r="AQ601" i="13"/>
  <c r="AQ732" i="13"/>
  <c r="AQ432" i="13"/>
  <c r="AQ418" i="13"/>
  <c r="AQ748" i="13"/>
  <c r="AQ588" i="13"/>
  <c r="AQ438" i="13"/>
  <c r="AQ590" i="13"/>
  <c r="AQ589" i="13"/>
  <c r="AQ362" i="13"/>
  <c r="AQ344" i="13"/>
  <c r="AQ424" i="13"/>
  <c r="AQ346" i="13"/>
  <c r="AQ434" i="13"/>
  <c r="AQ366" i="13"/>
  <c r="AQ422" i="13"/>
  <c r="AQ439" i="13"/>
  <c r="AQ428" i="13"/>
  <c r="AQ440" i="13"/>
  <c r="AQ747" i="13"/>
  <c r="AQ426" i="13"/>
  <c r="AQ429" i="13"/>
  <c r="AQ591" i="13"/>
  <c r="AQ436" i="13"/>
  <c r="AQ358" i="13"/>
  <c r="AQ612" i="13"/>
  <c r="AQ610" i="13"/>
  <c r="AB2" i="13"/>
  <c r="N2" i="13"/>
  <c r="T27" i="12" l="1"/>
  <c r="T28" i="12"/>
  <c r="T29" i="12"/>
  <c r="T26" i="12"/>
  <c r="AL6" i="12" l="1"/>
  <c r="AL3" i="12"/>
  <c r="AL8" i="12"/>
  <c r="AL7" i="12"/>
  <c r="R6" i="11"/>
  <c r="R5" i="11"/>
  <c r="R4" i="11"/>
  <c r="R3" i="11"/>
  <c r="Y889" i="11" l="1"/>
  <c r="Y888" i="11"/>
  <c r="Y887" i="11"/>
  <c r="Y868" i="11"/>
  <c r="Y866" i="11"/>
  <c r="Y862" i="11"/>
  <c r="Y861" i="11"/>
  <c r="Y859" i="11"/>
  <c r="Y854" i="11"/>
  <c r="Y853" i="11"/>
  <c r="Y852" i="11"/>
  <c r="Y848" i="11"/>
  <c r="Y847" i="11"/>
  <c r="Y800" i="11"/>
  <c r="Y792" i="11"/>
  <c r="Y790" i="11"/>
  <c r="Y789" i="11"/>
  <c r="Y788" i="11"/>
  <c r="Y787" i="11"/>
  <c r="Y786" i="11"/>
  <c r="Y784" i="11"/>
  <c r="Y783" i="11"/>
  <c r="Y782" i="11"/>
  <c r="Y780" i="11"/>
  <c r="Y779" i="11"/>
  <c r="Y778" i="11"/>
  <c r="Y777" i="11"/>
  <c r="Y774" i="11"/>
  <c r="Y771" i="11"/>
  <c r="Y770" i="11"/>
  <c r="Y769" i="11"/>
  <c r="Y735" i="11"/>
  <c r="Y734" i="11"/>
  <c r="Y730" i="11"/>
  <c r="Y728" i="11"/>
  <c r="Y727" i="11"/>
  <c r="Y724" i="11"/>
  <c r="Y722" i="11"/>
  <c r="Y710" i="11"/>
  <c r="Y708" i="11"/>
  <c r="Y707" i="11"/>
  <c r="Y706" i="11"/>
  <c r="Y705" i="11"/>
  <c r="Y704" i="11"/>
  <c r="Y703" i="11"/>
  <c r="Y702" i="11"/>
  <c r="Y698" i="11"/>
  <c r="Y697" i="11"/>
  <c r="Y695" i="11"/>
  <c r="Y694" i="11"/>
  <c r="Y691" i="11"/>
  <c r="Y689" i="11"/>
  <c r="Y688" i="11"/>
  <c r="Y686" i="11"/>
  <c r="Y676" i="11"/>
  <c r="Y674" i="11"/>
  <c r="Y671" i="11"/>
  <c r="Y663" i="11"/>
  <c r="Y661" i="11"/>
  <c r="Y659" i="11"/>
  <c r="Y656" i="11"/>
  <c r="Y655" i="11"/>
  <c r="Y653" i="11"/>
  <c r="Y651" i="11"/>
  <c r="Y650" i="11"/>
  <c r="Y649" i="11"/>
  <c r="Y642" i="11"/>
  <c r="Y641" i="11"/>
  <c r="Y640" i="11"/>
  <c r="Y639" i="11"/>
  <c r="Y638" i="11"/>
  <c r="Y631" i="11"/>
  <c r="Y630" i="11"/>
  <c r="Y629" i="11"/>
  <c r="Y628" i="11"/>
  <c r="Y627" i="11"/>
  <c r="Y626" i="11"/>
  <c r="Y623" i="11"/>
  <c r="Y622" i="11"/>
  <c r="Y621" i="11"/>
  <c r="Y620" i="11"/>
  <c r="Y619" i="11"/>
  <c r="Y618" i="11"/>
  <c r="Y617" i="11"/>
  <c r="Y616" i="11"/>
  <c r="Y609" i="11"/>
  <c r="Y606" i="11"/>
  <c r="Y605" i="11"/>
  <c r="Y604" i="11"/>
  <c r="Y602" i="11"/>
  <c r="Y598" i="11"/>
  <c r="Y597" i="11"/>
  <c r="Y596" i="11"/>
  <c r="Y594" i="11"/>
  <c r="Y593" i="11"/>
  <c r="Y592" i="11"/>
  <c r="Y587" i="11"/>
  <c r="Y586" i="11"/>
  <c r="Y585" i="11"/>
  <c r="Y584" i="11"/>
  <c r="Y583" i="11"/>
  <c r="Y581" i="11"/>
  <c r="Y580" i="11"/>
  <c r="Y578" i="11"/>
  <c r="Y577" i="11"/>
  <c r="Y576" i="11"/>
  <c r="Y575" i="11"/>
  <c r="Y573" i="11"/>
  <c r="Y572" i="11"/>
  <c r="Y571" i="11"/>
  <c r="Y570" i="11"/>
  <c r="Y569" i="11"/>
  <c r="Y568" i="11"/>
  <c r="Y566" i="11"/>
  <c r="Y565" i="11"/>
  <c r="Y562" i="11"/>
  <c r="Y559" i="11"/>
  <c r="Y553" i="11"/>
  <c r="Y552" i="11"/>
  <c r="Y551" i="11"/>
  <c r="Y548" i="11"/>
  <c r="Y545" i="11"/>
  <c r="Y542" i="11"/>
  <c r="Y540" i="11"/>
  <c r="Y539" i="11"/>
  <c r="Y538" i="11"/>
  <c r="Y536" i="11"/>
  <c r="Y534" i="11"/>
  <c r="Y533" i="11"/>
  <c r="Y532" i="11"/>
  <c r="Y531" i="11"/>
  <c r="Y529" i="11"/>
  <c r="Y528" i="11"/>
  <c r="Y527" i="11"/>
  <c r="Y526" i="11"/>
  <c r="Y525" i="11"/>
  <c r="Y524" i="11"/>
  <c r="Y523" i="11"/>
  <c r="Y522" i="11"/>
  <c r="Y517" i="11"/>
  <c r="Y512" i="11"/>
  <c r="Y511" i="11"/>
  <c r="Y510" i="11"/>
  <c r="Y509" i="11"/>
  <c r="Y508" i="11"/>
  <c r="Y507" i="11"/>
  <c r="Y506" i="11"/>
  <c r="Y505" i="11"/>
  <c r="Y504" i="11"/>
  <c r="Y503" i="11"/>
  <c r="Y501" i="11"/>
  <c r="Y498" i="11"/>
  <c r="Y497" i="11"/>
  <c r="Y493" i="11"/>
  <c r="Y492" i="11"/>
  <c r="Y491" i="11"/>
  <c r="Y490" i="11"/>
  <c r="Y477" i="11"/>
  <c r="Y476" i="11"/>
  <c r="Y475" i="11"/>
  <c r="Y474" i="11"/>
  <c r="Y473" i="11"/>
  <c r="Y472" i="11"/>
  <c r="Y470" i="11"/>
  <c r="Y469" i="11"/>
  <c r="Y468" i="11"/>
  <c r="Y464" i="11"/>
  <c r="Y463" i="11"/>
  <c r="Y461" i="11"/>
  <c r="Y460" i="11"/>
  <c r="Y459" i="11"/>
  <c r="Y458" i="11"/>
  <c r="Y457" i="11"/>
  <c r="Y456" i="11"/>
  <c r="Y455" i="11"/>
  <c r="Y454" i="11"/>
  <c r="Y453" i="11"/>
  <c r="Y452" i="11"/>
  <c r="Y451" i="11"/>
  <c r="Y450" i="11"/>
  <c r="Y449" i="11"/>
  <c r="Y448" i="11"/>
  <c r="Y447" i="11"/>
  <c r="Y445" i="11"/>
  <c r="Y444" i="11"/>
  <c r="Y435" i="11"/>
  <c r="Y433" i="11"/>
  <c r="Y431" i="11"/>
  <c r="Y420" i="11"/>
  <c r="Y415" i="11"/>
  <c r="Y413" i="11"/>
  <c r="Y409" i="11"/>
  <c r="Y408" i="11"/>
  <c r="Y403" i="11"/>
  <c r="Y400" i="11"/>
  <c r="Y399" i="11"/>
  <c r="Y397" i="11"/>
  <c r="Y395" i="11"/>
  <c r="Y394" i="11"/>
  <c r="Y391" i="11"/>
  <c r="Y390" i="11"/>
  <c r="Y389" i="11"/>
  <c r="Y388" i="11"/>
  <c r="Y384" i="11"/>
  <c r="Y382" i="11"/>
  <c r="Y381" i="11"/>
  <c r="Y380" i="11"/>
  <c r="Y379" i="11"/>
  <c r="Y378" i="11"/>
  <c r="Y377" i="11"/>
  <c r="Y376" i="11"/>
  <c r="Y375" i="11"/>
  <c r="Y374" i="11"/>
  <c r="Y373" i="11"/>
  <c r="Y372" i="11"/>
  <c r="Y368" i="11"/>
  <c r="Y365" i="11"/>
  <c r="Y361" i="11"/>
  <c r="Y355" i="11"/>
  <c r="Y354" i="11"/>
  <c r="Y353" i="11"/>
  <c r="Y352" i="11"/>
  <c r="Y349" i="11"/>
  <c r="Y348" i="11"/>
  <c r="Y345" i="11"/>
  <c r="Y343" i="11"/>
  <c r="Y342" i="11"/>
  <c r="Y339" i="11"/>
  <c r="Y338" i="11"/>
  <c r="Y337" i="11"/>
  <c r="Y336" i="11"/>
  <c r="Y335" i="11"/>
  <c r="Y334" i="11"/>
  <c r="Y331" i="11"/>
  <c r="Y330" i="11"/>
  <c r="Y327" i="11"/>
  <c r="Y326" i="11"/>
  <c r="Y325" i="11"/>
  <c r="Y324" i="11"/>
  <c r="Y323" i="11"/>
  <c r="Y319" i="11"/>
  <c r="Y318" i="11"/>
  <c r="Y317" i="11"/>
  <c r="Y316" i="11"/>
  <c r="Y315" i="11"/>
  <c r="Y314" i="11"/>
  <c r="Y313" i="11"/>
  <c r="Y312" i="11"/>
  <c r="Y311" i="11"/>
  <c r="Y310" i="11"/>
  <c r="Y309" i="11"/>
  <c r="Y308" i="11"/>
  <c r="Y307" i="11"/>
  <c r="Y306" i="11"/>
  <c r="Y305" i="11"/>
  <c r="Y304" i="11"/>
  <c r="Y303" i="11"/>
  <c r="Y302" i="11"/>
  <c r="Y301" i="11"/>
  <c r="Y300" i="11"/>
  <c r="Y299" i="11"/>
  <c r="Y298" i="11"/>
  <c r="Y297" i="11"/>
  <c r="Y296" i="11"/>
  <c r="Y295" i="11"/>
  <c r="Y294" i="11"/>
  <c r="Y293" i="11"/>
  <c r="Y292" i="11"/>
  <c r="Y291" i="11"/>
  <c r="Y290" i="11"/>
  <c r="Y289" i="11"/>
  <c r="Y284" i="11"/>
  <c r="Y273" i="11"/>
  <c r="Y272" i="11"/>
  <c r="Y271" i="11"/>
  <c r="Y270" i="11"/>
  <c r="Y269" i="11"/>
  <c r="Y268" i="11"/>
  <c r="Y267" i="11"/>
  <c r="Y266" i="11"/>
  <c r="Y265" i="11"/>
  <c r="Y264" i="11"/>
  <c r="Y263" i="11"/>
  <c r="Y262" i="11"/>
  <c r="Y258" i="11"/>
  <c r="Y257" i="11"/>
  <c r="Y256" i="11"/>
  <c r="Y255" i="11"/>
  <c r="Y254" i="11"/>
  <c r="Y253" i="11"/>
  <c r="Y251" i="11"/>
  <c r="Y250" i="11"/>
  <c r="Y249" i="11"/>
  <c r="Y245" i="11"/>
  <c r="Y244" i="11"/>
  <c r="Y243" i="11"/>
  <c r="Y235" i="11"/>
  <c r="Y234" i="11"/>
  <c r="Y232" i="11"/>
  <c r="Y231" i="11"/>
  <c r="Y230" i="11"/>
  <c r="Y229" i="11"/>
  <c r="Y228" i="11"/>
  <c r="Y226" i="11"/>
  <c r="Y225" i="11"/>
  <c r="Y224" i="11"/>
  <c r="Y220" i="11"/>
  <c r="Y217" i="11"/>
  <c r="Y216" i="11"/>
  <c r="Y214" i="11"/>
  <c r="Y210" i="11"/>
  <c r="Y209" i="11"/>
  <c r="Y208" i="11"/>
  <c r="Y207" i="11"/>
  <c r="Y206" i="11"/>
  <c r="Y205" i="11"/>
  <c r="Y204" i="11"/>
  <c r="Y202" i="11"/>
  <c r="Y201" i="11"/>
  <c r="Y200" i="11"/>
  <c r="Y199" i="11"/>
  <c r="Y198" i="11"/>
  <c r="Y197" i="11"/>
  <c r="Y196" i="11"/>
  <c r="Y195" i="11"/>
  <c r="Y194" i="11"/>
  <c r="Y193" i="11"/>
  <c r="Y192" i="11"/>
  <c r="Y191" i="11"/>
  <c r="Y190" i="11"/>
  <c r="Y189" i="11"/>
  <c r="Y188" i="11"/>
  <c r="Y187" i="11"/>
  <c r="Y186" i="11"/>
  <c r="Y185" i="11"/>
  <c r="Y184" i="11"/>
  <c r="Y63" i="11"/>
  <c r="Y62" i="11"/>
  <c r="Y51" i="11"/>
  <c r="Y49" i="11"/>
  <c r="Y48" i="11"/>
  <c r="Y38" i="11"/>
  <c r="Y37" i="11"/>
  <c r="Y36" i="11"/>
  <c r="Y27" i="11"/>
  <c r="Y25" i="11"/>
  <c r="Y24" i="11"/>
  <c r="Y23" i="11"/>
  <c r="Y22" i="11"/>
  <c r="Y21" i="11"/>
  <c r="Y19" i="11"/>
  <c r="Y18" i="11"/>
  <c r="Y17" i="11"/>
  <c r="Y16" i="11"/>
  <c r="Y14" i="11"/>
  <c r="Y13" i="11"/>
  <c r="Y10" i="11"/>
  <c r="Y9" i="11"/>
  <c r="Y7" i="11"/>
  <c r="Q6" i="11"/>
  <c r="Q5" i="11"/>
  <c r="Q4" i="11"/>
  <c r="Q3" i="11"/>
  <c r="Q2" i="11"/>
  <c r="K2" i="14" l="1"/>
  <c r="X26" i="13" l="1"/>
  <c r="X27" i="13"/>
  <c r="X28" i="13"/>
  <c r="X29" i="13"/>
  <c r="X25" i="13"/>
  <c r="W29" i="13"/>
  <c r="W28" i="13"/>
  <c r="W27" i="13"/>
  <c r="W26" i="13"/>
  <c r="W24" i="13"/>
  <c r="W25" i="13"/>
  <c r="T4" i="14"/>
  <c r="U4" i="14"/>
  <c r="U13" i="14"/>
  <c r="T13" i="14"/>
  <c r="U12" i="14"/>
  <c r="T12" i="14"/>
  <c r="U11" i="14"/>
  <c r="T11" i="14"/>
  <c r="U10" i="14"/>
  <c r="T10" i="14"/>
  <c r="U9" i="14"/>
  <c r="T9" i="14"/>
  <c r="U8" i="14"/>
  <c r="T8" i="14"/>
  <c r="U7" i="14"/>
  <c r="T7" i="14"/>
  <c r="U6" i="14"/>
  <c r="T6" i="14"/>
  <c r="U5" i="14"/>
  <c r="T5" i="14"/>
  <c r="T3" i="14"/>
  <c r="P5" i="14"/>
  <c r="P6" i="14"/>
  <c r="P7" i="14"/>
  <c r="P8" i="14"/>
  <c r="P9" i="14"/>
  <c r="P10" i="14"/>
  <c r="P11" i="14"/>
  <c r="P12" i="14"/>
  <c r="P13" i="14"/>
  <c r="P4" i="14"/>
  <c r="O4" i="14"/>
  <c r="O5" i="14"/>
  <c r="O6" i="14"/>
  <c r="O7" i="14"/>
  <c r="O8" i="14"/>
  <c r="O9" i="14"/>
  <c r="O10" i="14"/>
  <c r="O11" i="14"/>
  <c r="O12" i="14"/>
  <c r="O13" i="14"/>
  <c r="O3" i="14"/>
  <c r="AV5" i="13"/>
  <c r="AV6" i="13"/>
  <c r="AV7" i="13"/>
  <c r="AV4" i="13"/>
  <c r="AU7" i="13"/>
  <c r="AU6" i="13"/>
  <c r="AU5" i="13"/>
  <c r="AU4" i="13"/>
  <c r="AU3" i="13"/>
  <c r="S26" i="12"/>
  <c r="S27" i="12"/>
  <c r="S28" i="12"/>
  <c r="S29" i="12"/>
  <c r="S25" i="12"/>
  <c r="AC508" i="12"/>
  <c r="AC521" i="12"/>
  <c r="AC400" i="12"/>
  <c r="AC54" i="12"/>
  <c r="AC396" i="12"/>
  <c r="AC515" i="12"/>
  <c r="AC397" i="12"/>
  <c r="AC394" i="12"/>
  <c r="AC512" i="12"/>
  <c r="AC857" i="12"/>
  <c r="AC627" i="12"/>
  <c r="AC395" i="12"/>
  <c r="AC630" i="12"/>
  <c r="AC619" i="12"/>
  <c r="AC631" i="12"/>
  <c r="AC626" i="12"/>
  <c r="AC691" i="12"/>
  <c r="AC656" i="12"/>
  <c r="AC689" i="12"/>
  <c r="AC616" i="12"/>
  <c r="AC629" i="12"/>
  <c r="AC695" i="12"/>
  <c r="AC880" i="12"/>
  <c r="AC716" i="12"/>
  <c r="AC71" i="12"/>
  <c r="AC823" i="12"/>
  <c r="AC694" i="12"/>
  <c r="AC553" i="12"/>
  <c r="AC659" i="12"/>
  <c r="AC653" i="12"/>
  <c r="AC814" i="12"/>
  <c r="AC651" i="12"/>
  <c r="AC86" i="12"/>
  <c r="AC570" i="12"/>
  <c r="AC718" i="12"/>
  <c r="AC883" i="12"/>
  <c r="AC112" i="12"/>
  <c r="AC621" i="12"/>
  <c r="AC886" i="12"/>
  <c r="AC879" i="12"/>
  <c r="AC565" i="12"/>
  <c r="AC566" i="12"/>
  <c r="AC698" i="12"/>
  <c r="AC822" i="12"/>
  <c r="AC849" i="12"/>
  <c r="AC787" i="12"/>
  <c r="AC692" i="12"/>
  <c r="AC469" i="12"/>
  <c r="AC551" i="12"/>
  <c r="AC632" i="12"/>
  <c r="AC577" i="12"/>
  <c r="AC876" i="12"/>
  <c r="AC884" i="12"/>
  <c r="AC584" i="12"/>
  <c r="AC723" i="12"/>
  <c r="AC778" i="12"/>
  <c r="AC810" i="12"/>
  <c r="AC720" i="12"/>
  <c r="AC585" i="12"/>
  <c r="AC866" i="12"/>
  <c r="AC554" i="12"/>
  <c r="AC758" i="12"/>
  <c r="AC580" i="12"/>
  <c r="AC368" i="12"/>
  <c r="AC820" i="12"/>
  <c r="AC865" i="12"/>
  <c r="AC717" i="12"/>
  <c r="AC563" i="12"/>
  <c r="AC721" i="12"/>
  <c r="AC842" i="12"/>
  <c r="AC513" i="12"/>
  <c r="AC461" i="12"/>
  <c r="AC715" i="12"/>
  <c r="AC389" i="12"/>
  <c r="AC663" i="12"/>
  <c r="AC779" i="12"/>
  <c r="AC768" i="12"/>
  <c r="AC460" i="12"/>
  <c r="AC559" i="12"/>
  <c r="AC808" i="12"/>
  <c r="AC560" i="12"/>
  <c r="AC713" i="12"/>
  <c r="AC373" i="12"/>
  <c r="AC558" i="12"/>
  <c r="AC451" i="12"/>
  <c r="AC415" i="12"/>
  <c r="AC535" i="12"/>
  <c r="AC848" i="12"/>
  <c r="AC864" i="12"/>
  <c r="AC562" i="12"/>
  <c r="AC703" i="12"/>
  <c r="AC110" i="12"/>
  <c r="AC652" i="12"/>
  <c r="AC323" i="12"/>
  <c r="AC448" i="12"/>
  <c r="AC828" i="12"/>
  <c r="AC510" i="12"/>
  <c r="AC533" i="12"/>
  <c r="AC887" i="12"/>
  <c r="AC722" i="12"/>
  <c r="AC667" i="12"/>
  <c r="AC854" i="12"/>
  <c r="AC578" i="12"/>
  <c r="AC579" i="12"/>
  <c r="AC845" i="12"/>
  <c r="AC555" i="12"/>
  <c r="AC788" i="12"/>
  <c r="AC564" i="12"/>
  <c r="AC552" i="12"/>
  <c r="AC792" i="12"/>
  <c r="AC837" i="12"/>
  <c r="AC831" i="12"/>
  <c r="AC759" i="12"/>
  <c r="AC519" i="12"/>
  <c r="AC491" i="12"/>
  <c r="AC530" i="12"/>
  <c r="AC527" i="12"/>
  <c r="AC763" i="12"/>
  <c r="AC696" i="12"/>
  <c r="AC786" i="12"/>
  <c r="AC840" i="12"/>
  <c r="AC572" i="12"/>
  <c r="AC463" i="12"/>
  <c r="AC815" i="12"/>
  <c r="AC797" i="12"/>
  <c r="AC809" i="12"/>
  <c r="AC511" i="12"/>
  <c r="AC620" i="12"/>
  <c r="AC525" i="12"/>
  <c r="AC582" i="12"/>
  <c r="AC790" i="12"/>
  <c r="AC719" i="12"/>
  <c r="AC868" i="12"/>
  <c r="AC706" i="12"/>
  <c r="AC534" i="12"/>
  <c r="AC873" i="12"/>
  <c r="AC458" i="12"/>
  <c r="AC875" i="12"/>
  <c r="AC697" i="12"/>
  <c r="AC775" i="12"/>
  <c r="AC520" i="12"/>
  <c r="AC542" i="12"/>
  <c r="AC789" i="12"/>
  <c r="AC111" i="12"/>
  <c r="AC507" i="12"/>
  <c r="AC399" i="12"/>
  <c r="AC556" i="12"/>
  <c r="AC545" i="12"/>
  <c r="AC855" i="12"/>
  <c r="AC539" i="12"/>
  <c r="AC686" i="12"/>
  <c r="AC821" i="12"/>
  <c r="AC647" i="12"/>
  <c r="AC457" i="12"/>
  <c r="AC836" i="12"/>
  <c r="AC518" i="12"/>
  <c r="AC548" i="12"/>
  <c r="AC813" i="12"/>
  <c r="AC561" i="12"/>
  <c r="AC740" i="12"/>
  <c r="AC538" i="12"/>
  <c r="AC661" i="12"/>
  <c r="AC839" i="12"/>
  <c r="AC704" i="12"/>
  <c r="AC648" i="12"/>
  <c r="AC699" i="12"/>
  <c r="AC633" i="12"/>
  <c r="AC523" i="12"/>
  <c r="AC449" i="12"/>
  <c r="AC762" i="12"/>
  <c r="AC416" i="12"/>
  <c r="AC544" i="12"/>
  <c r="AC843" i="12"/>
  <c r="AC726" i="12"/>
  <c r="AC746" i="12"/>
  <c r="AC793" i="12"/>
  <c r="AC802" i="12"/>
  <c r="AC693" i="12"/>
  <c r="AC835" i="12"/>
  <c r="AC453" i="12"/>
  <c r="AC268" i="12"/>
  <c r="AC568" i="12"/>
  <c r="AC528" i="12"/>
  <c r="AC509" i="12"/>
  <c r="AC811" i="12"/>
  <c r="AC413" i="12"/>
  <c r="AC844" i="12"/>
  <c r="AC447" i="12"/>
  <c r="AC791" i="12"/>
  <c r="AC455" i="12"/>
  <c r="AC506" i="12"/>
  <c r="AC781" i="12"/>
  <c r="AC847" i="12"/>
  <c r="AC818" i="12"/>
  <c r="AC853" i="12"/>
  <c r="AC414" i="12"/>
  <c r="AC635" i="12"/>
  <c r="AC467" i="12"/>
  <c r="AC477" i="12"/>
  <c r="AC514" i="12"/>
  <c r="AC546" i="12"/>
  <c r="AC794" i="12"/>
  <c r="AC785" i="12"/>
  <c r="AC550" i="12"/>
  <c r="AC655" i="12"/>
  <c r="AC756" i="12"/>
  <c r="AC688" i="12"/>
  <c r="AC456" i="12"/>
  <c r="AC421" i="12"/>
  <c r="AC450" i="12"/>
  <c r="AC770" i="12"/>
  <c r="AC531" i="12"/>
  <c r="AC760" i="12"/>
  <c r="AC690" i="12"/>
  <c r="AC74" i="12"/>
  <c r="AC654" i="12"/>
  <c r="AC23" i="12"/>
  <c r="AC549" i="12"/>
  <c r="AC800" i="12"/>
  <c r="AC783" i="12"/>
  <c r="AC796" i="12"/>
  <c r="AC471" i="12"/>
  <c r="AC739" i="12"/>
  <c r="AC761" i="12"/>
  <c r="AC208" i="12"/>
  <c r="AC617" i="12"/>
  <c r="AC475" i="12"/>
  <c r="AC754" i="12"/>
  <c r="AC18" i="12"/>
  <c r="AC454" i="12"/>
  <c r="AC420" i="12"/>
  <c r="AC517" i="12"/>
  <c r="AC638" i="12"/>
  <c r="AC725" i="12"/>
  <c r="AC832" i="12"/>
  <c r="AC465" i="12"/>
  <c r="AC72" i="12"/>
  <c r="AC776" i="12"/>
  <c r="AC856" i="12"/>
  <c r="AC532" i="12"/>
  <c r="AC493" i="12"/>
  <c r="AC780" i="12"/>
  <c r="AC736" i="12"/>
  <c r="AC727" i="12"/>
  <c r="AC767" i="12"/>
  <c r="AC131" i="12"/>
  <c r="AC771" i="12"/>
  <c r="AC526" i="12"/>
  <c r="AC557" i="12"/>
  <c r="AC547" i="12"/>
  <c r="AC466" i="12"/>
  <c r="AC537" i="12"/>
  <c r="AC377" i="12"/>
  <c r="AC452" i="12"/>
  <c r="AC536" i="12"/>
  <c r="AC567" i="12"/>
  <c r="AC807" i="12"/>
  <c r="AC774" i="12"/>
  <c r="AC743" i="12"/>
  <c r="AC641" i="12"/>
  <c r="AC826" i="12"/>
  <c r="AC398" i="12"/>
  <c r="AC121" i="12"/>
  <c r="AC490" i="12"/>
  <c r="AC618" i="12"/>
  <c r="AC25" i="12"/>
  <c r="AC543" i="12"/>
  <c r="AC379" i="12"/>
  <c r="AC170" i="12"/>
  <c r="AC784" i="12"/>
  <c r="AC765" i="12"/>
  <c r="AC806" i="12"/>
  <c r="AC860" i="12"/>
  <c r="AC817" i="12"/>
  <c r="AC516" i="12"/>
  <c r="AC773" i="12"/>
  <c r="AC464" i="12"/>
  <c r="AC764" i="12"/>
  <c r="AC824" i="12"/>
  <c r="AC385" i="12"/>
  <c r="AC210" i="12"/>
  <c r="AC130" i="12"/>
  <c r="AC264" i="12"/>
  <c r="AC782" i="12"/>
  <c r="AC744" i="12"/>
  <c r="AC124" i="12"/>
  <c r="AC863" i="12"/>
  <c r="AC766" i="12"/>
  <c r="AC143" i="12"/>
  <c r="AC637" i="12"/>
  <c r="AC623" i="12"/>
  <c r="AC714" i="12"/>
  <c r="AC387" i="12"/>
  <c r="AC755" i="12"/>
  <c r="AC742" i="12"/>
  <c r="AC150" i="12"/>
  <c r="AC425" i="12"/>
  <c r="AC859" i="12"/>
  <c r="AC91" i="12"/>
  <c r="AC541" i="12"/>
  <c r="AC640" i="12"/>
  <c r="AC245" i="12"/>
  <c r="AC257" i="12"/>
  <c r="AC148" i="12"/>
  <c r="AC149" i="12"/>
  <c r="AC646" i="12"/>
  <c r="AC122" i="12"/>
  <c r="AC529" i="12"/>
  <c r="AC255" i="12"/>
  <c r="AC380" i="12"/>
  <c r="AC769" i="12"/>
  <c r="AC235" i="12"/>
  <c r="AC829" i="12"/>
  <c r="AC827" i="12"/>
  <c r="AC81" i="12"/>
  <c r="AC772" i="12"/>
  <c r="AC462" i="12"/>
  <c r="AC419" i="12"/>
  <c r="AC498" i="12"/>
  <c r="AC804" i="12"/>
  <c r="AC474" i="12"/>
  <c r="AC383" i="12"/>
  <c r="AC113" i="12"/>
  <c r="AC483" i="12"/>
  <c r="AC37" i="12"/>
  <c r="AC138" i="12"/>
  <c r="AC393" i="12"/>
  <c r="AC644" i="12"/>
  <c r="AC26" i="12"/>
  <c r="AC382" i="12"/>
  <c r="AC386" i="12"/>
  <c r="AC56" i="12"/>
  <c r="AC76" i="12"/>
  <c r="AC22" i="12"/>
  <c r="AC642" i="12"/>
  <c r="AC267" i="12"/>
  <c r="AC100" i="12"/>
  <c r="AC87" i="12"/>
  <c r="AC282" i="12"/>
  <c r="AC752" i="12"/>
  <c r="AC252" i="12"/>
  <c r="AC271" i="12"/>
  <c r="AC79" i="12"/>
  <c r="AC417" i="12"/>
  <c r="AC127" i="12"/>
  <c r="AC10" i="12"/>
  <c r="AC270" i="12"/>
  <c r="AC75" i="12"/>
  <c r="AC92" i="12"/>
  <c r="AC254" i="12"/>
  <c r="AC392" i="12"/>
  <c r="AC258" i="12"/>
  <c r="AC88" i="12"/>
  <c r="AC444" i="12"/>
  <c r="AC272" i="12"/>
  <c r="AC13" i="12"/>
  <c r="AC77" i="12"/>
  <c r="AC625" i="12"/>
  <c r="AC645" i="12"/>
  <c r="AC78" i="12"/>
  <c r="AC624" i="12"/>
  <c r="AC242" i="12"/>
  <c r="AC36" i="12"/>
  <c r="AC246" i="12"/>
  <c r="AC117" i="12"/>
  <c r="AC522" i="12"/>
  <c r="AC852" i="12"/>
  <c r="AC470" i="12"/>
  <c r="AC144" i="12"/>
  <c r="AC250" i="12"/>
  <c r="AC401" i="12"/>
  <c r="AC9" i="12"/>
  <c r="AC476" i="12"/>
  <c r="AC687" i="12"/>
  <c r="AC248" i="12"/>
  <c r="AC805" i="12"/>
  <c r="AC35" i="12"/>
  <c r="AC643" i="12"/>
  <c r="AC381" i="12"/>
  <c r="AC497" i="12"/>
  <c r="AC472" i="12"/>
  <c r="AC825" i="12"/>
  <c r="AC851" i="12"/>
  <c r="AC276" i="12"/>
  <c r="AC179" i="12"/>
  <c r="AC812" i="12"/>
  <c r="AC375" i="12"/>
  <c r="AC16" i="12"/>
  <c r="AC53" i="12"/>
  <c r="AC55" i="12"/>
  <c r="AC262" i="12"/>
  <c r="AC14" i="12"/>
  <c r="AC278" i="12"/>
  <c r="AC80" i="12"/>
  <c r="AC12" i="12"/>
  <c r="AC4" i="12"/>
  <c r="AC180" i="12"/>
  <c r="AC249" i="12"/>
  <c r="AC7" i="12"/>
  <c r="AC70" i="12"/>
  <c r="AC503" i="12"/>
  <c r="AC90" i="12"/>
  <c r="AC98" i="12"/>
  <c r="AC33" i="12"/>
  <c r="AC177" i="12"/>
  <c r="AC251" i="12"/>
  <c r="AC238" i="12"/>
  <c r="AC376" i="12"/>
  <c r="AC569" i="12"/>
  <c r="AC411" i="12"/>
  <c r="AC265" i="12"/>
  <c r="AC816" i="12"/>
  <c r="AC649" i="12"/>
  <c r="AC239" i="12"/>
  <c r="AC237" i="12"/>
  <c r="AC163" i="12"/>
  <c r="AC218" i="12"/>
  <c r="AC757" i="12"/>
  <c r="AC49" i="12"/>
  <c r="AC468" i="12"/>
  <c r="AC6" i="12"/>
  <c r="AC31" i="12"/>
  <c r="AC39" i="12"/>
  <c r="AC253" i="12"/>
  <c r="AC27" i="12"/>
  <c r="AC236" i="12"/>
  <c r="AC501" i="12"/>
  <c r="AC280" i="12"/>
  <c r="AC154" i="12"/>
  <c r="AC240" i="12"/>
  <c r="AC153" i="12"/>
  <c r="AC284" i="12"/>
  <c r="AC277" i="12"/>
  <c r="AC263" i="12"/>
  <c r="AC85" i="12"/>
  <c r="AC164" i="12"/>
  <c r="AC32" i="12"/>
  <c r="AC24" i="12"/>
  <c r="AC374" i="12"/>
  <c r="AC279" i="12"/>
  <c r="AC118" i="12"/>
  <c r="AC139" i="12"/>
  <c r="AC285" i="12"/>
  <c r="AC101" i="12"/>
  <c r="AC712" i="12"/>
  <c r="AC11" i="12"/>
  <c r="AC505" i="12"/>
  <c r="AC38" i="12"/>
  <c r="AC30" i="12"/>
  <c r="AC711" i="12"/>
  <c r="AC84" i="12"/>
  <c r="AC260" i="12"/>
  <c r="AC120" i="12"/>
  <c r="AC29" i="12"/>
  <c r="AC142" i="12"/>
  <c r="AC384" i="12"/>
  <c r="AC125" i="12"/>
  <c r="AC247" i="12"/>
  <c r="AC133" i="12"/>
  <c r="AC19" i="12"/>
  <c r="AC650" i="12"/>
  <c r="AC540" i="12"/>
  <c r="AC286" i="12"/>
  <c r="AC51" i="12"/>
  <c r="AC753" i="12"/>
  <c r="AC481" i="12"/>
  <c r="AC269" i="12"/>
  <c r="AC889" i="12"/>
  <c r="AC473" i="12"/>
  <c r="AC8" i="12"/>
  <c r="AC137" i="12"/>
  <c r="AC28" i="12"/>
  <c r="AC636" i="12"/>
  <c r="AC147" i="12"/>
  <c r="AC114" i="12"/>
  <c r="AC281" i="12"/>
  <c r="AC283" i="12"/>
  <c r="AC261" i="12"/>
  <c r="AC372" i="12"/>
  <c r="AC266" i="12"/>
  <c r="AC459" i="12"/>
  <c r="AC145" i="12"/>
  <c r="AC241" i="12"/>
  <c r="AC445" i="12"/>
  <c r="AC15" i="12"/>
  <c r="AC5" i="12"/>
  <c r="AC94" i="12"/>
  <c r="AC162" i="12"/>
  <c r="AC504" i="12"/>
  <c r="AC524" i="12"/>
  <c r="AC485" i="12"/>
  <c r="AC41" i="12"/>
  <c r="AC795" i="12"/>
  <c r="AC146" i="12"/>
  <c r="AC89" i="12"/>
  <c r="AC59" i="12"/>
  <c r="AC639" i="12"/>
  <c r="AC97" i="12"/>
  <c r="AC57" i="12"/>
  <c r="AC492" i="12"/>
  <c r="AC63" i="12"/>
  <c r="AC141" i="12"/>
  <c r="AC172" i="12"/>
  <c r="AC181" i="12"/>
  <c r="AC17" i="12"/>
  <c r="AC622" i="12"/>
  <c r="AC168" i="12"/>
  <c r="AC3" i="12"/>
  <c r="AC155" i="12"/>
  <c r="AC634" i="12"/>
  <c r="AC64" i="12"/>
  <c r="AC66" i="12"/>
  <c r="AC58" i="12"/>
  <c r="AC159" i="12"/>
  <c r="AC99" i="12"/>
  <c r="AC50" i="12"/>
  <c r="AC861" i="12"/>
  <c r="AC123" i="12"/>
  <c r="AC34" i="12"/>
  <c r="AC287" i="12"/>
  <c r="AC169" i="12"/>
  <c r="AC502" i="12"/>
  <c r="AC95" i="12"/>
  <c r="AC102" i="12"/>
  <c r="AC129" i="12"/>
  <c r="AC273" i="12"/>
  <c r="AC378" i="12"/>
  <c r="AC446" i="12"/>
  <c r="AC132" i="12"/>
  <c r="AC140" i="12"/>
  <c r="AC160" i="12"/>
  <c r="AC496" i="12"/>
  <c r="AC69" i="12"/>
  <c r="AC173" i="12"/>
  <c r="AC68" i="12"/>
  <c r="AC478" i="12"/>
  <c r="AC43" i="12"/>
  <c r="AC888" i="12"/>
  <c r="AC275" i="12"/>
  <c r="AC152" i="12"/>
  <c r="AC83" i="12"/>
  <c r="AC157" i="12"/>
  <c r="AC47" i="12"/>
  <c r="AC128" i="12"/>
  <c r="AC40" i="12"/>
  <c r="AC134" i="12"/>
  <c r="AC487" i="12"/>
  <c r="AC82" i="12"/>
  <c r="AC488" i="12"/>
  <c r="AC495" i="12"/>
  <c r="AC176" i="12"/>
  <c r="AC482" i="12"/>
  <c r="AC486" i="12"/>
  <c r="AC2" i="12"/>
  <c r="AC161" i="12"/>
  <c r="AC274" i="12"/>
  <c r="AC500" i="12"/>
  <c r="AC494" i="12"/>
  <c r="AC479" i="12"/>
  <c r="AC21" i="12"/>
  <c r="AC171" i="12"/>
  <c r="AC20" i="12"/>
  <c r="AC135" i="12"/>
  <c r="AC65" i="12"/>
  <c r="AC151" i="12"/>
  <c r="AC62" i="12"/>
  <c r="AC96" i="12"/>
  <c r="AC126" i="12"/>
  <c r="AC175" i="12"/>
  <c r="AC104" i="12"/>
  <c r="AC48" i="12"/>
  <c r="AC67" i="12"/>
  <c r="AC182" i="12"/>
  <c r="AC116" i="12"/>
  <c r="AC499" i="12"/>
  <c r="AC42" i="12"/>
  <c r="AC103" i="12"/>
  <c r="AC119" i="12"/>
  <c r="AC158" i="12"/>
  <c r="AC183" i="12"/>
  <c r="AC115" i="12"/>
  <c r="AC60" i="12"/>
  <c r="AC44" i="12"/>
  <c r="AC167" i="12"/>
  <c r="AC93" i="12"/>
  <c r="AC52" i="12"/>
  <c r="AC489" i="12"/>
  <c r="AC156" i="12"/>
  <c r="AC480" i="12"/>
  <c r="AC890" i="12"/>
  <c r="AC45" i="12"/>
  <c r="AC46" i="12"/>
  <c r="AC61" i="12"/>
  <c r="AC136" i="12"/>
  <c r="AC484" i="12"/>
  <c r="AC862" i="12"/>
  <c r="O3" i="12"/>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2" i="12"/>
  <c r="N2" i="12" l="1"/>
  <c r="K184" i="14" l="1"/>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90" i="14"/>
  <c r="K491" i="14"/>
  <c r="K492" i="14"/>
  <c r="K493" i="14"/>
  <c r="K496" i="14"/>
  <c r="K497" i="14"/>
  <c r="K498" i="14"/>
  <c r="K501"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6" i="14"/>
  <c r="K627" i="14"/>
  <c r="K628" i="14"/>
  <c r="K629" i="14"/>
  <c r="K630" i="14"/>
  <c r="K631" i="14"/>
  <c r="K632"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7" i="14"/>
  <c r="K798" i="14"/>
  <c r="K799" i="14"/>
  <c r="K800" i="14"/>
  <c r="K801" i="14"/>
  <c r="K802" i="14"/>
  <c r="K803" i="14"/>
  <c r="K838" i="14"/>
  <c r="K839" i="14"/>
  <c r="K840" i="14"/>
  <c r="K841" i="14"/>
  <c r="K847" i="14"/>
  <c r="K848" i="14"/>
  <c r="K849" i="14"/>
  <c r="K850" i="14"/>
  <c r="K851" i="14"/>
  <c r="K852" i="14"/>
  <c r="K853" i="14"/>
  <c r="K854" i="14"/>
  <c r="K855" i="14"/>
  <c r="K856" i="14"/>
  <c r="K859" i="14"/>
  <c r="K861" i="14"/>
  <c r="K862" i="14"/>
  <c r="K866" i="14"/>
  <c r="K867" i="14"/>
  <c r="K868" i="14"/>
  <c r="K869" i="14"/>
  <c r="K887" i="14"/>
  <c r="K888" i="14"/>
  <c r="K889" i="14"/>
  <c r="K890" i="14"/>
  <c r="K11" i="14"/>
  <c r="K12" i="14"/>
  <c r="K13" i="14"/>
  <c r="K14" i="14"/>
  <c r="K15" i="14"/>
  <c r="K16" i="14"/>
  <c r="K17" i="14"/>
  <c r="K18" i="14"/>
  <c r="K19" i="14"/>
  <c r="K20" i="14"/>
  <c r="K21" i="14"/>
  <c r="K22" i="14"/>
  <c r="K23" i="14"/>
  <c r="K24" i="14"/>
  <c r="K25" i="14"/>
  <c r="K26" i="14"/>
  <c r="K27" i="14"/>
  <c r="K28" i="14"/>
  <c r="K29" i="14"/>
  <c r="K30" i="14"/>
  <c r="K31" i="14"/>
  <c r="K32" i="14"/>
  <c r="K33" i="14"/>
  <c r="K35" i="14"/>
  <c r="K36" i="14"/>
  <c r="K37" i="14"/>
  <c r="K38" i="14"/>
  <c r="K39" i="14"/>
  <c r="K40" i="14"/>
  <c r="K41" i="14"/>
  <c r="K44" i="14"/>
  <c r="K47" i="14"/>
  <c r="K48" i="14"/>
  <c r="K49" i="14"/>
  <c r="K50" i="14"/>
  <c r="K51" i="14"/>
  <c r="K52" i="14"/>
  <c r="K53" i="14"/>
  <c r="K54" i="14"/>
  <c r="K55" i="14"/>
  <c r="K56" i="14"/>
  <c r="K59" i="14"/>
  <c r="K61" i="14"/>
  <c r="K62" i="14"/>
  <c r="K63" i="14"/>
  <c r="K7" i="14"/>
  <c r="K8" i="14"/>
  <c r="K9" i="14"/>
  <c r="K10" i="14"/>
  <c r="K3" i="14"/>
  <c r="K4" i="14"/>
  <c r="K5" i="14"/>
  <c r="K6" i="14"/>
  <c r="AG9" i="4"/>
  <c r="AH9" i="4"/>
  <c r="AI9" i="4"/>
  <c r="AJ9" i="4"/>
  <c r="AG10" i="4"/>
  <c r="AH10" i="4"/>
  <c r="AI10" i="4"/>
  <c r="AJ10" i="4"/>
  <c r="AG11" i="4"/>
  <c r="AH11" i="4"/>
  <c r="AI11" i="4"/>
  <c r="AJ11" i="4"/>
  <c r="AG12" i="4"/>
  <c r="AH12" i="4"/>
  <c r="AI12" i="4"/>
  <c r="AJ12" i="4"/>
  <c r="AG13" i="4"/>
  <c r="AH13" i="4"/>
  <c r="AI13" i="4"/>
  <c r="AJ13" i="4"/>
  <c r="AG14" i="4"/>
  <c r="AH14" i="4"/>
  <c r="AI14" i="4"/>
  <c r="AJ14" i="4"/>
  <c r="AG15" i="4"/>
  <c r="AH15" i="4"/>
  <c r="AI15" i="4"/>
  <c r="AJ15" i="4"/>
  <c r="AG16" i="4"/>
  <c r="AH16" i="4"/>
  <c r="AI16" i="4"/>
  <c r="AJ16" i="4"/>
  <c r="AG17" i="4"/>
  <c r="AH17" i="4"/>
  <c r="AI17" i="4"/>
  <c r="AJ17" i="4"/>
  <c r="AG18" i="4"/>
  <c r="AH18" i="4"/>
  <c r="AI18" i="4"/>
  <c r="AJ18" i="4"/>
  <c r="AG19" i="4"/>
  <c r="AH19" i="4"/>
  <c r="AI19" i="4"/>
  <c r="AJ19" i="4"/>
  <c r="AG20" i="4"/>
  <c r="AH20" i="4"/>
  <c r="AI20" i="4"/>
  <c r="AJ20" i="4"/>
  <c r="AG21" i="4"/>
  <c r="AH21" i="4"/>
  <c r="AI21" i="4"/>
  <c r="AJ21" i="4"/>
  <c r="AG22" i="4"/>
  <c r="AH22" i="4"/>
  <c r="AI22" i="4"/>
  <c r="AJ22" i="4"/>
  <c r="AG23" i="4"/>
  <c r="AH23" i="4"/>
  <c r="AI23" i="4"/>
  <c r="AJ23" i="4"/>
  <c r="AG24" i="4"/>
  <c r="AH24" i="4"/>
  <c r="AI24" i="4"/>
  <c r="AJ24" i="4"/>
  <c r="AG25" i="4"/>
  <c r="AH25" i="4"/>
  <c r="AI25" i="4"/>
  <c r="AJ25" i="4"/>
  <c r="AG26" i="4"/>
  <c r="AH26" i="4"/>
  <c r="AI26" i="4"/>
  <c r="AJ26" i="4"/>
  <c r="AG27" i="4"/>
  <c r="AH27" i="4"/>
  <c r="AI27" i="4"/>
  <c r="AJ27" i="4"/>
  <c r="AG28" i="4"/>
  <c r="AH28" i="4"/>
  <c r="AI28" i="4"/>
  <c r="AJ28" i="4"/>
  <c r="AG29" i="4"/>
  <c r="AH29" i="4"/>
  <c r="AI29" i="4"/>
  <c r="AJ29" i="4"/>
  <c r="AG30" i="4"/>
  <c r="AH30" i="4"/>
  <c r="AI30" i="4"/>
  <c r="AJ30" i="4"/>
  <c r="AG31" i="4"/>
  <c r="AH31" i="4"/>
  <c r="AI31" i="4"/>
  <c r="AJ31" i="4"/>
  <c r="AG32" i="4"/>
  <c r="AH32" i="4"/>
  <c r="AI32" i="4"/>
  <c r="AJ32" i="4"/>
  <c r="AG33" i="4"/>
  <c r="AH33" i="4"/>
  <c r="AI33" i="4"/>
  <c r="AJ33" i="4"/>
  <c r="AG35" i="4"/>
  <c r="AH35" i="4"/>
  <c r="AI35" i="4"/>
  <c r="AJ35" i="4"/>
  <c r="AG36" i="4"/>
  <c r="AH36" i="4"/>
  <c r="AI36" i="4"/>
  <c r="AJ36" i="4"/>
  <c r="AG37" i="4"/>
  <c r="AH37" i="4"/>
  <c r="AI37" i="4"/>
  <c r="AJ37" i="4"/>
  <c r="AG38" i="4"/>
  <c r="AH38" i="4"/>
  <c r="AI38" i="4"/>
  <c r="AJ38" i="4"/>
  <c r="AG39" i="4"/>
  <c r="AH39" i="4"/>
  <c r="AI39" i="4"/>
  <c r="AJ39" i="4"/>
  <c r="AG40" i="4"/>
  <c r="AH40" i="4"/>
  <c r="AI40" i="4"/>
  <c r="AJ40" i="4"/>
  <c r="AG41" i="4"/>
  <c r="AH41" i="4"/>
  <c r="AI41" i="4"/>
  <c r="AJ41" i="4"/>
  <c r="AG44" i="4"/>
  <c r="AH44" i="4"/>
  <c r="AI44" i="4"/>
  <c r="AJ44" i="4"/>
  <c r="AG47" i="4"/>
  <c r="AH47" i="4"/>
  <c r="AI47" i="4"/>
  <c r="AJ47" i="4"/>
  <c r="AG48" i="4"/>
  <c r="AH48" i="4"/>
  <c r="AI48" i="4"/>
  <c r="AJ48" i="4"/>
  <c r="AG49" i="4"/>
  <c r="AH49" i="4"/>
  <c r="AI49" i="4"/>
  <c r="AJ49" i="4"/>
  <c r="AG50" i="4"/>
  <c r="AH50" i="4"/>
  <c r="AI50" i="4"/>
  <c r="AJ50" i="4"/>
  <c r="AG51" i="4"/>
  <c r="AH51" i="4"/>
  <c r="AI51" i="4"/>
  <c r="AJ51" i="4"/>
  <c r="AG52" i="4"/>
  <c r="AH52" i="4"/>
  <c r="AI52" i="4"/>
  <c r="AJ52" i="4"/>
  <c r="AG53" i="4"/>
  <c r="AH53" i="4"/>
  <c r="AI53" i="4"/>
  <c r="AJ53" i="4"/>
  <c r="AG54" i="4"/>
  <c r="AH54" i="4"/>
  <c r="AI54" i="4"/>
  <c r="AJ54" i="4"/>
  <c r="AG55" i="4"/>
  <c r="AH55" i="4"/>
  <c r="AI55" i="4"/>
  <c r="AJ55" i="4"/>
  <c r="AG56" i="4"/>
  <c r="AH56" i="4"/>
  <c r="AI56" i="4"/>
  <c r="AJ56" i="4"/>
  <c r="AG59" i="4"/>
  <c r="AH59" i="4"/>
  <c r="AI59" i="4"/>
  <c r="AJ59" i="4"/>
  <c r="AG61" i="4"/>
  <c r="AH61" i="4"/>
  <c r="AI61" i="4"/>
  <c r="AJ61" i="4"/>
  <c r="AG62" i="4"/>
  <c r="AH62" i="4"/>
  <c r="AI62" i="4"/>
  <c r="AJ62" i="4"/>
  <c r="AG63" i="4"/>
  <c r="AH63" i="4"/>
  <c r="AI63" i="4"/>
  <c r="AJ63" i="4"/>
  <c r="AG184" i="4"/>
  <c r="AH184" i="4"/>
  <c r="AI184" i="4"/>
  <c r="AJ184" i="4"/>
  <c r="AG185" i="4"/>
  <c r="AH185" i="4"/>
  <c r="AI185" i="4"/>
  <c r="AJ185" i="4"/>
  <c r="AG186" i="4"/>
  <c r="AH186" i="4"/>
  <c r="AI186" i="4"/>
  <c r="AJ186" i="4"/>
  <c r="AG187" i="4"/>
  <c r="AH187" i="4"/>
  <c r="AI187" i="4"/>
  <c r="AJ187" i="4"/>
  <c r="AG188" i="4"/>
  <c r="AH188" i="4"/>
  <c r="AI188" i="4"/>
  <c r="AJ188" i="4"/>
  <c r="AG189" i="4"/>
  <c r="AH189" i="4"/>
  <c r="AI189" i="4"/>
  <c r="AJ189" i="4"/>
  <c r="AG190" i="4"/>
  <c r="AH190" i="4"/>
  <c r="AI190" i="4"/>
  <c r="AJ190" i="4"/>
  <c r="AG191" i="4"/>
  <c r="AH191" i="4"/>
  <c r="AI191" i="4"/>
  <c r="AJ191" i="4"/>
  <c r="AG192" i="4"/>
  <c r="AH192" i="4"/>
  <c r="AI192" i="4"/>
  <c r="AJ192" i="4"/>
  <c r="AG193" i="4"/>
  <c r="AH193" i="4"/>
  <c r="AI193" i="4"/>
  <c r="AJ193" i="4"/>
  <c r="AG194" i="4"/>
  <c r="AH194" i="4"/>
  <c r="AI194" i="4"/>
  <c r="AJ194" i="4"/>
  <c r="AG195" i="4"/>
  <c r="AH195" i="4"/>
  <c r="AI195" i="4"/>
  <c r="AJ195" i="4"/>
  <c r="AG196" i="4"/>
  <c r="AH196" i="4"/>
  <c r="AI196" i="4"/>
  <c r="AJ196" i="4"/>
  <c r="AG197" i="4"/>
  <c r="AH197" i="4"/>
  <c r="AI197" i="4"/>
  <c r="AJ197" i="4"/>
  <c r="AG198" i="4"/>
  <c r="AH198" i="4"/>
  <c r="AI198" i="4"/>
  <c r="AJ198" i="4"/>
  <c r="AG199" i="4"/>
  <c r="AH199" i="4"/>
  <c r="AI199" i="4"/>
  <c r="AJ199" i="4"/>
  <c r="AG200" i="4"/>
  <c r="AH200" i="4"/>
  <c r="AI200" i="4"/>
  <c r="AJ200" i="4"/>
  <c r="AG201" i="4"/>
  <c r="AH201" i="4"/>
  <c r="AI201" i="4"/>
  <c r="AJ201" i="4"/>
  <c r="AG202" i="4"/>
  <c r="AH202" i="4"/>
  <c r="AI202" i="4"/>
  <c r="AJ202" i="4"/>
  <c r="AG203" i="4"/>
  <c r="AH203" i="4"/>
  <c r="AI203" i="4"/>
  <c r="AJ203" i="4"/>
  <c r="AG204" i="4"/>
  <c r="AH204" i="4"/>
  <c r="AI204" i="4"/>
  <c r="AJ204" i="4"/>
  <c r="AG205" i="4"/>
  <c r="AH205" i="4"/>
  <c r="AI205" i="4"/>
  <c r="AJ205" i="4"/>
  <c r="AG206" i="4"/>
  <c r="AH206" i="4"/>
  <c r="AI206" i="4"/>
  <c r="AJ206" i="4"/>
  <c r="AG207" i="4"/>
  <c r="AH207" i="4"/>
  <c r="AI207" i="4"/>
  <c r="AJ207" i="4"/>
  <c r="AG208" i="4"/>
  <c r="AH208" i="4"/>
  <c r="AI208" i="4"/>
  <c r="AJ208" i="4"/>
  <c r="AG209" i="4"/>
  <c r="AH209" i="4"/>
  <c r="AI209" i="4"/>
  <c r="AJ209" i="4"/>
  <c r="AG210" i="4"/>
  <c r="AH210" i="4"/>
  <c r="AI210" i="4"/>
  <c r="AJ210" i="4"/>
  <c r="AG211" i="4"/>
  <c r="AH211" i="4"/>
  <c r="AI211" i="4"/>
  <c r="AJ211" i="4"/>
  <c r="AG212" i="4"/>
  <c r="AH212" i="4"/>
  <c r="AI212" i="4"/>
  <c r="AJ212" i="4"/>
  <c r="AG213" i="4"/>
  <c r="AH213" i="4"/>
  <c r="AI213" i="4"/>
  <c r="AJ213" i="4"/>
  <c r="AG214" i="4"/>
  <c r="AH214" i="4"/>
  <c r="AI214" i="4"/>
  <c r="AJ214" i="4"/>
  <c r="AG215" i="4"/>
  <c r="AH215" i="4"/>
  <c r="AI215" i="4"/>
  <c r="AJ215" i="4"/>
  <c r="AG216" i="4"/>
  <c r="AH216" i="4"/>
  <c r="AI216" i="4"/>
  <c r="AJ216" i="4"/>
  <c r="AG217" i="4"/>
  <c r="AH217" i="4"/>
  <c r="AI217" i="4"/>
  <c r="AJ217" i="4"/>
  <c r="AG218" i="4"/>
  <c r="AH218" i="4"/>
  <c r="AI218" i="4"/>
  <c r="AJ218" i="4"/>
  <c r="AG219" i="4"/>
  <c r="AH219" i="4"/>
  <c r="AI219" i="4"/>
  <c r="AJ219" i="4"/>
  <c r="AG220" i="4"/>
  <c r="AH220" i="4"/>
  <c r="AI220" i="4"/>
  <c r="AJ220" i="4"/>
  <c r="AG221" i="4"/>
  <c r="AH221" i="4"/>
  <c r="AI221" i="4"/>
  <c r="AJ221" i="4"/>
  <c r="AG222" i="4"/>
  <c r="AH222" i="4"/>
  <c r="AI222" i="4"/>
  <c r="AJ222" i="4"/>
  <c r="AG223" i="4"/>
  <c r="AH223" i="4"/>
  <c r="AI223" i="4"/>
  <c r="AJ223" i="4"/>
  <c r="AG224" i="4"/>
  <c r="AH224" i="4"/>
  <c r="AI224" i="4"/>
  <c r="AJ224" i="4"/>
  <c r="AG225" i="4"/>
  <c r="AH225" i="4"/>
  <c r="AI225" i="4"/>
  <c r="AJ225" i="4"/>
  <c r="AG226" i="4"/>
  <c r="AH226" i="4"/>
  <c r="AI226" i="4"/>
  <c r="AJ226" i="4"/>
  <c r="AG227" i="4"/>
  <c r="AH227" i="4"/>
  <c r="AI227" i="4"/>
  <c r="AJ227" i="4"/>
  <c r="AG228" i="4"/>
  <c r="AH228" i="4"/>
  <c r="AI228" i="4"/>
  <c r="AJ228" i="4"/>
  <c r="AG229" i="4"/>
  <c r="AH229" i="4"/>
  <c r="AI229" i="4"/>
  <c r="AJ229" i="4"/>
  <c r="AG230" i="4"/>
  <c r="AH230" i="4"/>
  <c r="AI230" i="4"/>
  <c r="AJ230" i="4"/>
  <c r="AG231" i="4"/>
  <c r="AH231" i="4"/>
  <c r="AI231" i="4"/>
  <c r="AJ231" i="4"/>
  <c r="AG232" i="4"/>
  <c r="AH232" i="4"/>
  <c r="AI232" i="4"/>
  <c r="AJ232" i="4"/>
  <c r="AG233" i="4"/>
  <c r="AH233" i="4"/>
  <c r="AI233" i="4"/>
  <c r="AJ233" i="4"/>
  <c r="AG234" i="4"/>
  <c r="AH234" i="4"/>
  <c r="AI234" i="4"/>
  <c r="AJ234" i="4"/>
  <c r="AG235" i="4"/>
  <c r="AH235" i="4"/>
  <c r="AI235" i="4"/>
  <c r="AJ235" i="4"/>
  <c r="AG236" i="4"/>
  <c r="AH236" i="4"/>
  <c r="AI236" i="4"/>
  <c r="AJ236" i="4"/>
  <c r="AG237" i="4"/>
  <c r="AH237" i="4"/>
  <c r="AI237" i="4"/>
  <c r="AJ237" i="4"/>
  <c r="AG238" i="4"/>
  <c r="AH238" i="4"/>
  <c r="AI238" i="4"/>
  <c r="AJ238" i="4"/>
  <c r="AG239" i="4"/>
  <c r="AH239" i="4"/>
  <c r="AI239" i="4"/>
  <c r="AJ239" i="4"/>
  <c r="AG240" i="4"/>
  <c r="AH240" i="4"/>
  <c r="AI240" i="4"/>
  <c r="AJ240" i="4"/>
  <c r="AG241" i="4"/>
  <c r="AH241" i="4"/>
  <c r="AI241" i="4"/>
  <c r="AJ241" i="4"/>
  <c r="AG242" i="4"/>
  <c r="AH242" i="4"/>
  <c r="AI242" i="4"/>
  <c r="AJ242" i="4"/>
  <c r="AG243" i="4"/>
  <c r="AH243" i="4"/>
  <c r="AI243" i="4"/>
  <c r="AJ243" i="4"/>
  <c r="AG244" i="4"/>
  <c r="AH244" i="4"/>
  <c r="AI244" i="4"/>
  <c r="AJ244" i="4"/>
  <c r="AG245" i="4"/>
  <c r="AH245" i="4"/>
  <c r="AI245" i="4"/>
  <c r="AJ245" i="4"/>
  <c r="AG246" i="4"/>
  <c r="AH246" i="4"/>
  <c r="AI246" i="4"/>
  <c r="AJ246" i="4"/>
  <c r="AG247" i="4"/>
  <c r="AH247" i="4"/>
  <c r="AI247" i="4"/>
  <c r="AJ247" i="4"/>
  <c r="AG248" i="4"/>
  <c r="AH248" i="4"/>
  <c r="AI248" i="4"/>
  <c r="AJ248" i="4"/>
  <c r="AG249" i="4"/>
  <c r="AH249" i="4"/>
  <c r="AI249" i="4"/>
  <c r="AJ249" i="4"/>
  <c r="AG250" i="4"/>
  <c r="AH250" i="4"/>
  <c r="AI250" i="4"/>
  <c r="AJ250" i="4"/>
  <c r="AG251" i="4"/>
  <c r="AH251" i="4"/>
  <c r="AI251" i="4"/>
  <c r="AJ251" i="4"/>
  <c r="AG252" i="4"/>
  <c r="AH252" i="4"/>
  <c r="AI252" i="4"/>
  <c r="AJ252" i="4"/>
  <c r="AG253" i="4"/>
  <c r="AH253" i="4"/>
  <c r="AI253" i="4"/>
  <c r="AJ253" i="4"/>
  <c r="AG254" i="4"/>
  <c r="AH254" i="4"/>
  <c r="AI254" i="4"/>
  <c r="AJ254" i="4"/>
  <c r="AG255" i="4"/>
  <c r="AH255" i="4"/>
  <c r="AI255" i="4"/>
  <c r="AJ255" i="4"/>
  <c r="AG256" i="4"/>
  <c r="AH256" i="4"/>
  <c r="AI256" i="4"/>
  <c r="AJ256" i="4"/>
  <c r="AG257" i="4"/>
  <c r="AH257" i="4"/>
  <c r="AI257" i="4"/>
  <c r="AJ257" i="4"/>
  <c r="AG258" i="4"/>
  <c r="AH258" i="4"/>
  <c r="AI258" i="4"/>
  <c r="AJ258" i="4"/>
  <c r="AG259" i="4"/>
  <c r="AH259" i="4"/>
  <c r="AI259" i="4"/>
  <c r="AJ259" i="4"/>
  <c r="AG260" i="4"/>
  <c r="AH260" i="4"/>
  <c r="AI260" i="4"/>
  <c r="AJ260" i="4"/>
  <c r="AG261" i="4"/>
  <c r="AH261" i="4"/>
  <c r="AI261" i="4"/>
  <c r="AJ261" i="4"/>
  <c r="AG262" i="4"/>
  <c r="AH262" i="4"/>
  <c r="AI262" i="4"/>
  <c r="AJ262" i="4"/>
  <c r="AG263" i="4"/>
  <c r="AH263" i="4"/>
  <c r="AI263" i="4"/>
  <c r="AJ263" i="4"/>
  <c r="AG264" i="4"/>
  <c r="AH264" i="4"/>
  <c r="AI264" i="4"/>
  <c r="AJ264" i="4"/>
  <c r="AG265" i="4"/>
  <c r="AH265" i="4"/>
  <c r="AI265" i="4"/>
  <c r="AJ265" i="4"/>
  <c r="AG266" i="4"/>
  <c r="AH266" i="4"/>
  <c r="AI266" i="4"/>
  <c r="AJ266" i="4"/>
  <c r="AG267" i="4"/>
  <c r="AH267" i="4"/>
  <c r="AI267" i="4"/>
  <c r="AJ267" i="4"/>
  <c r="AG268" i="4"/>
  <c r="AH268" i="4"/>
  <c r="AI268" i="4"/>
  <c r="AJ268" i="4"/>
  <c r="AG269" i="4"/>
  <c r="AH269" i="4"/>
  <c r="AI269" i="4"/>
  <c r="AJ269" i="4"/>
  <c r="AG270" i="4"/>
  <c r="AH270" i="4"/>
  <c r="AI270" i="4"/>
  <c r="AJ270" i="4"/>
  <c r="AG271" i="4"/>
  <c r="AH271" i="4"/>
  <c r="AI271" i="4"/>
  <c r="AJ271" i="4"/>
  <c r="AG272" i="4"/>
  <c r="AH272" i="4"/>
  <c r="AI272" i="4"/>
  <c r="AJ272" i="4"/>
  <c r="AG273" i="4"/>
  <c r="AH273" i="4"/>
  <c r="AI273" i="4"/>
  <c r="AJ273" i="4"/>
  <c r="AG274" i="4"/>
  <c r="AH274" i="4"/>
  <c r="AI274" i="4"/>
  <c r="AJ274" i="4"/>
  <c r="AG275" i="4"/>
  <c r="AH275" i="4"/>
  <c r="AI275" i="4"/>
  <c r="AJ275" i="4"/>
  <c r="AG276" i="4"/>
  <c r="AH276" i="4"/>
  <c r="AI276" i="4"/>
  <c r="AJ276" i="4"/>
  <c r="AG277" i="4"/>
  <c r="AH277" i="4"/>
  <c r="AI277" i="4"/>
  <c r="AJ277" i="4"/>
  <c r="AG278" i="4"/>
  <c r="AH278" i="4"/>
  <c r="AI278" i="4"/>
  <c r="AJ278" i="4"/>
  <c r="AG279" i="4"/>
  <c r="AH279" i="4"/>
  <c r="AI279" i="4"/>
  <c r="AJ279" i="4"/>
  <c r="AG280" i="4"/>
  <c r="AH280" i="4"/>
  <c r="AI280" i="4"/>
  <c r="AJ280" i="4"/>
  <c r="AG281" i="4"/>
  <c r="AH281" i="4"/>
  <c r="AI281" i="4"/>
  <c r="AJ281" i="4"/>
  <c r="AG282" i="4"/>
  <c r="AH282" i="4"/>
  <c r="AI282" i="4"/>
  <c r="AJ282" i="4"/>
  <c r="AG283" i="4"/>
  <c r="AH283" i="4"/>
  <c r="AI283" i="4"/>
  <c r="AJ283" i="4"/>
  <c r="AG284" i="4"/>
  <c r="AH284" i="4"/>
  <c r="AI284" i="4"/>
  <c r="AJ284" i="4"/>
  <c r="AG285" i="4"/>
  <c r="AH285" i="4"/>
  <c r="AI285" i="4"/>
  <c r="AJ285" i="4"/>
  <c r="AG286" i="4"/>
  <c r="AH286" i="4"/>
  <c r="AI286" i="4"/>
  <c r="AJ286" i="4"/>
  <c r="AG287" i="4"/>
  <c r="AH287" i="4"/>
  <c r="AI287" i="4"/>
  <c r="AJ287" i="4"/>
  <c r="AG288" i="4"/>
  <c r="AH288" i="4"/>
  <c r="AI288" i="4"/>
  <c r="AJ288" i="4"/>
  <c r="AG289" i="4"/>
  <c r="AH289" i="4"/>
  <c r="AI289" i="4"/>
  <c r="AJ289" i="4"/>
  <c r="AG290" i="4"/>
  <c r="AH290" i="4"/>
  <c r="AI290" i="4"/>
  <c r="AJ290" i="4"/>
  <c r="AG291" i="4"/>
  <c r="AH291" i="4"/>
  <c r="AI291" i="4"/>
  <c r="AJ291" i="4"/>
  <c r="AG292" i="4"/>
  <c r="AH292" i="4"/>
  <c r="AI292" i="4"/>
  <c r="AJ292" i="4"/>
  <c r="AG293" i="4"/>
  <c r="AH293" i="4"/>
  <c r="AI293" i="4"/>
  <c r="AJ293" i="4"/>
  <c r="AG294" i="4"/>
  <c r="AH294" i="4"/>
  <c r="AI294" i="4"/>
  <c r="AJ294" i="4"/>
  <c r="AG295" i="4"/>
  <c r="AH295" i="4"/>
  <c r="AI295" i="4"/>
  <c r="AJ295" i="4"/>
  <c r="AG296" i="4"/>
  <c r="AH296" i="4"/>
  <c r="AI296" i="4"/>
  <c r="AJ296" i="4"/>
  <c r="AG297" i="4"/>
  <c r="AH297" i="4"/>
  <c r="AI297" i="4"/>
  <c r="AJ297" i="4"/>
  <c r="AG298" i="4"/>
  <c r="AH298" i="4"/>
  <c r="AI298" i="4"/>
  <c r="AJ298" i="4"/>
  <c r="AG299" i="4"/>
  <c r="AH299" i="4"/>
  <c r="AI299" i="4"/>
  <c r="AJ299" i="4"/>
  <c r="AG300" i="4"/>
  <c r="AH300" i="4"/>
  <c r="AI300" i="4"/>
  <c r="AJ300" i="4"/>
  <c r="AG301" i="4"/>
  <c r="AH301" i="4"/>
  <c r="AI301" i="4"/>
  <c r="AJ301" i="4"/>
  <c r="AG302" i="4"/>
  <c r="AH302" i="4"/>
  <c r="AI302" i="4"/>
  <c r="AJ302" i="4"/>
  <c r="AG303" i="4"/>
  <c r="AH303" i="4"/>
  <c r="AI303" i="4"/>
  <c r="AJ303" i="4"/>
  <c r="AG304" i="4"/>
  <c r="AH304" i="4"/>
  <c r="AI304" i="4"/>
  <c r="AJ304" i="4"/>
  <c r="AG305" i="4"/>
  <c r="AH305" i="4"/>
  <c r="AI305" i="4"/>
  <c r="AJ305" i="4"/>
  <c r="AG306" i="4"/>
  <c r="AH306" i="4"/>
  <c r="AI306" i="4"/>
  <c r="AJ306" i="4"/>
  <c r="AG307" i="4"/>
  <c r="AH307" i="4"/>
  <c r="AI307" i="4"/>
  <c r="AJ307" i="4"/>
  <c r="AG308" i="4"/>
  <c r="AH308" i="4"/>
  <c r="AI308" i="4"/>
  <c r="AJ308" i="4"/>
  <c r="AG309" i="4"/>
  <c r="AH309" i="4"/>
  <c r="AI309" i="4"/>
  <c r="AJ309" i="4"/>
  <c r="AG310" i="4"/>
  <c r="AH310" i="4"/>
  <c r="AI310" i="4"/>
  <c r="AJ310" i="4"/>
  <c r="AG311" i="4"/>
  <c r="AH311" i="4"/>
  <c r="AI311" i="4"/>
  <c r="AJ311" i="4"/>
  <c r="AG312" i="4"/>
  <c r="AH312" i="4"/>
  <c r="AI312" i="4"/>
  <c r="AJ312" i="4"/>
  <c r="AG313" i="4"/>
  <c r="AH313" i="4"/>
  <c r="AI313" i="4"/>
  <c r="AJ313" i="4"/>
  <c r="AG314" i="4"/>
  <c r="AH314" i="4"/>
  <c r="AI314" i="4"/>
  <c r="AJ314" i="4"/>
  <c r="AG315" i="4"/>
  <c r="AH315" i="4"/>
  <c r="AI315" i="4"/>
  <c r="AJ315" i="4"/>
  <c r="AG316" i="4"/>
  <c r="AH316" i="4"/>
  <c r="AI316" i="4"/>
  <c r="AJ316" i="4"/>
  <c r="AG317" i="4"/>
  <c r="AH317" i="4"/>
  <c r="AI317" i="4"/>
  <c r="AJ317" i="4"/>
  <c r="AG318" i="4"/>
  <c r="AH318" i="4"/>
  <c r="AI318" i="4"/>
  <c r="AJ318" i="4"/>
  <c r="AG319" i="4"/>
  <c r="AH319" i="4"/>
  <c r="AI319" i="4"/>
  <c r="AJ319" i="4"/>
  <c r="AG320" i="4"/>
  <c r="AH320" i="4"/>
  <c r="AI320" i="4"/>
  <c r="AJ320" i="4"/>
  <c r="AG321" i="4"/>
  <c r="AH321" i="4"/>
  <c r="AI321" i="4"/>
  <c r="AJ321" i="4"/>
  <c r="AG322" i="4"/>
  <c r="AH322" i="4"/>
  <c r="AI322" i="4"/>
  <c r="AJ322" i="4"/>
  <c r="AG323" i="4"/>
  <c r="AH323" i="4"/>
  <c r="AI323" i="4"/>
  <c r="AJ323" i="4"/>
  <c r="AG324" i="4"/>
  <c r="AH324" i="4"/>
  <c r="AI324" i="4"/>
  <c r="AJ324" i="4"/>
  <c r="AG325" i="4"/>
  <c r="AH325" i="4"/>
  <c r="AI325" i="4"/>
  <c r="AJ325" i="4"/>
  <c r="AG326" i="4"/>
  <c r="AH326" i="4"/>
  <c r="AI326" i="4"/>
  <c r="AJ326" i="4"/>
  <c r="AG327" i="4"/>
  <c r="AH327" i="4"/>
  <c r="AI327" i="4"/>
  <c r="AJ327" i="4"/>
  <c r="AG328" i="4"/>
  <c r="AH328" i="4"/>
  <c r="AI328" i="4"/>
  <c r="AJ328" i="4"/>
  <c r="AG329" i="4"/>
  <c r="AH329" i="4"/>
  <c r="AI329" i="4"/>
  <c r="AJ329" i="4"/>
  <c r="AG330" i="4"/>
  <c r="AH330" i="4"/>
  <c r="AI330" i="4"/>
  <c r="AJ330" i="4"/>
  <c r="AG331" i="4"/>
  <c r="AH331" i="4"/>
  <c r="AI331" i="4"/>
  <c r="AJ331" i="4"/>
  <c r="AG332" i="4"/>
  <c r="AH332" i="4"/>
  <c r="AI332" i="4"/>
  <c r="AJ332" i="4"/>
  <c r="AG333" i="4"/>
  <c r="AH333" i="4"/>
  <c r="AI333" i="4"/>
  <c r="AJ333" i="4"/>
  <c r="AG334" i="4"/>
  <c r="AH334" i="4"/>
  <c r="AI334" i="4"/>
  <c r="AJ334" i="4"/>
  <c r="AG335" i="4"/>
  <c r="AH335" i="4"/>
  <c r="AI335" i="4"/>
  <c r="AJ335" i="4"/>
  <c r="AG336" i="4"/>
  <c r="AH336" i="4"/>
  <c r="AI336" i="4"/>
  <c r="AJ336" i="4"/>
  <c r="AG337" i="4"/>
  <c r="AH337" i="4"/>
  <c r="AI337" i="4"/>
  <c r="AJ337" i="4"/>
  <c r="AG338" i="4"/>
  <c r="AH338" i="4"/>
  <c r="AI338" i="4"/>
  <c r="AJ338" i="4"/>
  <c r="AG339" i="4"/>
  <c r="AH339" i="4"/>
  <c r="AI339" i="4"/>
  <c r="AJ339" i="4"/>
  <c r="AG340" i="4"/>
  <c r="AH340" i="4"/>
  <c r="AI340" i="4"/>
  <c r="AJ340" i="4"/>
  <c r="AG341" i="4"/>
  <c r="AH341" i="4"/>
  <c r="AI341" i="4"/>
  <c r="AJ341" i="4"/>
  <c r="AG342" i="4"/>
  <c r="AH342" i="4"/>
  <c r="AI342" i="4"/>
  <c r="AJ342" i="4"/>
  <c r="AG343" i="4"/>
  <c r="AH343" i="4"/>
  <c r="AI343" i="4"/>
  <c r="AJ343" i="4"/>
  <c r="AG344" i="4"/>
  <c r="AH344" i="4"/>
  <c r="AI344" i="4"/>
  <c r="AJ344" i="4"/>
  <c r="AG345" i="4"/>
  <c r="AH345" i="4"/>
  <c r="AI345" i="4"/>
  <c r="AJ345" i="4"/>
  <c r="AG346" i="4"/>
  <c r="AH346" i="4"/>
  <c r="AI346" i="4"/>
  <c r="AJ346" i="4"/>
  <c r="AG347" i="4"/>
  <c r="AH347" i="4"/>
  <c r="AI347" i="4"/>
  <c r="AJ347" i="4"/>
  <c r="AG348" i="4"/>
  <c r="AH348" i="4"/>
  <c r="AI348" i="4"/>
  <c r="AJ348" i="4"/>
  <c r="AG349" i="4"/>
  <c r="AH349" i="4"/>
  <c r="AI349" i="4"/>
  <c r="AJ349" i="4"/>
  <c r="AG350" i="4"/>
  <c r="AH350" i="4"/>
  <c r="AI350" i="4"/>
  <c r="AJ350" i="4"/>
  <c r="AG351" i="4"/>
  <c r="AH351" i="4"/>
  <c r="AI351" i="4"/>
  <c r="AJ351" i="4"/>
  <c r="AG352" i="4"/>
  <c r="AH352" i="4"/>
  <c r="AI352" i="4"/>
  <c r="AJ352" i="4"/>
  <c r="AG353" i="4"/>
  <c r="AH353" i="4"/>
  <c r="AI353" i="4"/>
  <c r="AJ353" i="4"/>
  <c r="AG354" i="4"/>
  <c r="AH354" i="4"/>
  <c r="AI354" i="4"/>
  <c r="AJ354" i="4"/>
  <c r="AG355" i="4"/>
  <c r="AH355" i="4"/>
  <c r="AI355" i="4"/>
  <c r="AJ355" i="4"/>
  <c r="AG356" i="4"/>
  <c r="AH356" i="4"/>
  <c r="AI356" i="4"/>
  <c r="AJ356" i="4"/>
  <c r="AG357" i="4"/>
  <c r="AH357" i="4"/>
  <c r="AI357" i="4"/>
  <c r="AJ357" i="4"/>
  <c r="AG358" i="4"/>
  <c r="AH358" i="4"/>
  <c r="AI358" i="4"/>
  <c r="AJ358" i="4"/>
  <c r="AG359" i="4"/>
  <c r="AH359" i="4"/>
  <c r="AI359" i="4"/>
  <c r="AJ359" i="4"/>
  <c r="AG360" i="4"/>
  <c r="AH360" i="4"/>
  <c r="AI360" i="4"/>
  <c r="AJ360" i="4"/>
  <c r="AG361" i="4"/>
  <c r="AH361" i="4"/>
  <c r="AI361" i="4"/>
  <c r="AJ361" i="4"/>
  <c r="AG362" i="4"/>
  <c r="AH362" i="4"/>
  <c r="AI362" i="4"/>
  <c r="AJ362" i="4"/>
  <c r="AG363" i="4"/>
  <c r="AH363" i="4"/>
  <c r="AI363" i="4"/>
  <c r="AJ363" i="4"/>
  <c r="AG364" i="4"/>
  <c r="AH364" i="4"/>
  <c r="AI364" i="4"/>
  <c r="AJ364" i="4"/>
  <c r="AG365" i="4"/>
  <c r="AH365" i="4"/>
  <c r="AI365" i="4"/>
  <c r="AJ365" i="4"/>
  <c r="AG366" i="4"/>
  <c r="AH366" i="4"/>
  <c r="AI366" i="4"/>
  <c r="AJ366" i="4"/>
  <c r="AG367" i="4"/>
  <c r="AH367" i="4"/>
  <c r="AI367" i="4"/>
  <c r="AJ367" i="4"/>
  <c r="AG368" i="4"/>
  <c r="AH368" i="4"/>
  <c r="AI368" i="4"/>
  <c r="AJ368" i="4"/>
  <c r="AG369" i="4"/>
  <c r="AH369" i="4"/>
  <c r="AI369" i="4"/>
  <c r="AJ369" i="4"/>
  <c r="AG370" i="4"/>
  <c r="AH370" i="4"/>
  <c r="AI370" i="4"/>
  <c r="AJ370" i="4"/>
  <c r="AG371" i="4"/>
  <c r="AH371" i="4"/>
  <c r="AI371" i="4"/>
  <c r="AJ371" i="4"/>
  <c r="AG372" i="4"/>
  <c r="AH372" i="4"/>
  <c r="AI372" i="4"/>
  <c r="AJ372" i="4"/>
  <c r="AG373" i="4"/>
  <c r="AH373" i="4"/>
  <c r="AI373" i="4"/>
  <c r="AJ373" i="4"/>
  <c r="AG374" i="4"/>
  <c r="AH374" i="4"/>
  <c r="AI374" i="4"/>
  <c r="AJ374" i="4"/>
  <c r="AG375" i="4"/>
  <c r="AH375" i="4"/>
  <c r="AI375" i="4"/>
  <c r="AJ375" i="4"/>
  <c r="AG376" i="4"/>
  <c r="AH376" i="4"/>
  <c r="AI376" i="4"/>
  <c r="AJ376" i="4"/>
  <c r="AG377" i="4"/>
  <c r="AH377" i="4"/>
  <c r="AI377" i="4"/>
  <c r="AJ377" i="4"/>
  <c r="AG378" i="4"/>
  <c r="AH378" i="4"/>
  <c r="AI378" i="4"/>
  <c r="AJ378" i="4"/>
  <c r="AG379" i="4"/>
  <c r="AH379" i="4"/>
  <c r="AI379" i="4"/>
  <c r="AJ379" i="4"/>
  <c r="AG380" i="4"/>
  <c r="AH380" i="4"/>
  <c r="AI380" i="4"/>
  <c r="AJ380" i="4"/>
  <c r="AG381" i="4"/>
  <c r="AH381" i="4"/>
  <c r="AI381" i="4"/>
  <c r="AJ381" i="4"/>
  <c r="AG382" i="4"/>
  <c r="AH382" i="4"/>
  <c r="AI382" i="4"/>
  <c r="AJ382" i="4"/>
  <c r="AG383" i="4"/>
  <c r="AH383" i="4"/>
  <c r="AI383" i="4"/>
  <c r="AJ383" i="4"/>
  <c r="AG384" i="4"/>
  <c r="AH384" i="4"/>
  <c r="AI384" i="4"/>
  <c r="AJ384" i="4"/>
  <c r="AG385" i="4"/>
  <c r="AH385" i="4"/>
  <c r="AI385" i="4"/>
  <c r="AJ385" i="4"/>
  <c r="AG386" i="4"/>
  <c r="AH386" i="4"/>
  <c r="AI386" i="4"/>
  <c r="AJ386" i="4"/>
  <c r="AG387" i="4"/>
  <c r="AH387" i="4"/>
  <c r="AI387" i="4"/>
  <c r="AJ387" i="4"/>
  <c r="AG388" i="4"/>
  <c r="AH388" i="4"/>
  <c r="AI388" i="4"/>
  <c r="AJ388" i="4"/>
  <c r="AG389" i="4"/>
  <c r="AH389" i="4"/>
  <c r="AI389" i="4"/>
  <c r="AJ389" i="4"/>
  <c r="AG390" i="4"/>
  <c r="AH390" i="4"/>
  <c r="AI390" i="4"/>
  <c r="AJ390" i="4"/>
  <c r="AG391" i="4"/>
  <c r="AH391" i="4"/>
  <c r="AI391" i="4"/>
  <c r="AJ391" i="4"/>
  <c r="AG392" i="4"/>
  <c r="AH392" i="4"/>
  <c r="AI392" i="4"/>
  <c r="AJ392" i="4"/>
  <c r="AG393" i="4"/>
  <c r="AH393" i="4"/>
  <c r="AI393" i="4"/>
  <c r="AJ393" i="4"/>
  <c r="AG394" i="4"/>
  <c r="AH394" i="4"/>
  <c r="AI394" i="4"/>
  <c r="AJ394" i="4"/>
  <c r="AG395" i="4"/>
  <c r="AH395" i="4"/>
  <c r="AI395" i="4"/>
  <c r="AJ395" i="4"/>
  <c r="AG396" i="4"/>
  <c r="AH396" i="4"/>
  <c r="AI396" i="4"/>
  <c r="AJ396" i="4"/>
  <c r="AG397" i="4"/>
  <c r="AH397" i="4"/>
  <c r="AI397" i="4"/>
  <c r="AJ397" i="4"/>
  <c r="AG398" i="4"/>
  <c r="AH398" i="4"/>
  <c r="AI398" i="4"/>
  <c r="AJ398" i="4"/>
  <c r="AG399" i="4"/>
  <c r="AH399" i="4"/>
  <c r="AI399" i="4"/>
  <c r="AJ399" i="4"/>
  <c r="AG400" i="4"/>
  <c r="AH400" i="4"/>
  <c r="AI400" i="4"/>
  <c r="AJ400" i="4"/>
  <c r="AG401" i="4"/>
  <c r="AH401" i="4"/>
  <c r="AI401" i="4"/>
  <c r="AJ401" i="4"/>
  <c r="AG402" i="4"/>
  <c r="AH402" i="4"/>
  <c r="AI402" i="4"/>
  <c r="AJ402" i="4"/>
  <c r="AG403" i="4"/>
  <c r="AH403" i="4"/>
  <c r="AI403" i="4"/>
  <c r="AJ403" i="4"/>
  <c r="AG404" i="4"/>
  <c r="AH404" i="4"/>
  <c r="AI404" i="4"/>
  <c r="AJ404" i="4"/>
  <c r="AG405" i="4"/>
  <c r="AH405" i="4"/>
  <c r="AI405" i="4"/>
  <c r="AJ405" i="4"/>
  <c r="AG406" i="4"/>
  <c r="AH406" i="4"/>
  <c r="AI406" i="4"/>
  <c r="AJ406" i="4"/>
  <c r="AG407" i="4"/>
  <c r="AH407" i="4"/>
  <c r="AI407" i="4"/>
  <c r="AJ407" i="4"/>
  <c r="AG408" i="4"/>
  <c r="AH408" i="4"/>
  <c r="AI408" i="4"/>
  <c r="AJ408" i="4"/>
  <c r="AG409" i="4"/>
  <c r="AH409" i="4"/>
  <c r="AI409" i="4"/>
  <c r="AJ409" i="4"/>
  <c r="AG410" i="4"/>
  <c r="AH410" i="4"/>
  <c r="AI410" i="4"/>
  <c r="AJ410" i="4"/>
  <c r="AG411" i="4"/>
  <c r="AH411" i="4"/>
  <c r="AI411" i="4"/>
  <c r="AJ411" i="4"/>
  <c r="AG412" i="4"/>
  <c r="AH412" i="4"/>
  <c r="AI412" i="4"/>
  <c r="AJ412" i="4"/>
  <c r="AG413" i="4"/>
  <c r="AH413" i="4"/>
  <c r="AI413" i="4"/>
  <c r="AJ413" i="4"/>
  <c r="AG414" i="4"/>
  <c r="AH414" i="4"/>
  <c r="AI414" i="4"/>
  <c r="AJ414" i="4"/>
  <c r="AG415" i="4"/>
  <c r="AH415" i="4"/>
  <c r="AI415" i="4"/>
  <c r="AJ415" i="4"/>
  <c r="AG416" i="4"/>
  <c r="AH416" i="4"/>
  <c r="AI416" i="4"/>
  <c r="AJ416" i="4"/>
  <c r="AG417" i="4"/>
  <c r="AH417" i="4"/>
  <c r="AI417" i="4"/>
  <c r="AJ417" i="4"/>
  <c r="AG418" i="4"/>
  <c r="AH418" i="4"/>
  <c r="AI418" i="4"/>
  <c r="AJ418" i="4"/>
  <c r="AG419" i="4"/>
  <c r="AH419" i="4"/>
  <c r="AI419" i="4"/>
  <c r="AJ419" i="4"/>
  <c r="AG420" i="4"/>
  <c r="AH420" i="4"/>
  <c r="AI420" i="4"/>
  <c r="AJ420" i="4"/>
  <c r="AG421" i="4"/>
  <c r="AH421" i="4"/>
  <c r="AI421" i="4"/>
  <c r="AJ421" i="4"/>
  <c r="AG422" i="4"/>
  <c r="AH422" i="4"/>
  <c r="AI422" i="4"/>
  <c r="AJ422" i="4"/>
  <c r="AG423" i="4"/>
  <c r="AH423" i="4"/>
  <c r="AI423" i="4"/>
  <c r="AJ423" i="4"/>
  <c r="AG424" i="4"/>
  <c r="AH424" i="4"/>
  <c r="AI424" i="4"/>
  <c r="AJ424" i="4"/>
  <c r="AG425" i="4"/>
  <c r="AH425" i="4"/>
  <c r="AI425" i="4"/>
  <c r="AJ425" i="4"/>
  <c r="AG426" i="4"/>
  <c r="AH426" i="4"/>
  <c r="AI426" i="4"/>
  <c r="AJ426" i="4"/>
  <c r="AG427" i="4"/>
  <c r="AH427" i="4"/>
  <c r="AI427" i="4"/>
  <c r="AJ427" i="4"/>
  <c r="AG428" i="4"/>
  <c r="AH428" i="4"/>
  <c r="AI428" i="4"/>
  <c r="AJ428" i="4"/>
  <c r="AG429" i="4"/>
  <c r="AH429" i="4"/>
  <c r="AI429" i="4"/>
  <c r="AJ429" i="4"/>
  <c r="AG430" i="4"/>
  <c r="AH430" i="4"/>
  <c r="AI430" i="4"/>
  <c r="AJ430" i="4"/>
  <c r="AG431" i="4"/>
  <c r="AH431" i="4"/>
  <c r="AI431" i="4"/>
  <c r="AJ431" i="4"/>
  <c r="AG432" i="4"/>
  <c r="AH432" i="4"/>
  <c r="AI432" i="4"/>
  <c r="AJ432" i="4"/>
  <c r="AG433" i="4"/>
  <c r="AH433" i="4"/>
  <c r="AI433" i="4"/>
  <c r="AJ433" i="4"/>
  <c r="AG434" i="4"/>
  <c r="AH434" i="4"/>
  <c r="AI434" i="4"/>
  <c r="AJ434" i="4"/>
  <c r="AG435" i="4"/>
  <c r="AH435" i="4"/>
  <c r="AI435" i="4"/>
  <c r="AJ435" i="4"/>
  <c r="AG436" i="4"/>
  <c r="AH436" i="4"/>
  <c r="AI436" i="4"/>
  <c r="AJ436" i="4"/>
  <c r="AG437" i="4"/>
  <c r="AH437" i="4"/>
  <c r="AI437" i="4"/>
  <c r="AJ437" i="4"/>
  <c r="AG438" i="4"/>
  <c r="AH438" i="4"/>
  <c r="AI438" i="4"/>
  <c r="AJ438" i="4"/>
  <c r="AG439" i="4"/>
  <c r="AH439" i="4"/>
  <c r="AI439" i="4"/>
  <c r="AJ439" i="4"/>
  <c r="AG440" i="4"/>
  <c r="AH440" i="4"/>
  <c r="AI440" i="4"/>
  <c r="AJ440" i="4"/>
  <c r="AG441" i="4"/>
  <c r="AH441" i="4"/>
  <c r="AI441" i="4"/>
  <c r="AJ441" i="4"/>
  <c r="AG442" i="4"/>
  <c r="AH442" i="4"/>
  <c r="AI442" i="4"/>
  <c r="AJ442" i="4"/>
  <c r="AG443" i="4"/>
  <c r="AH443" i="4"/>
  <c r="AI443" i="4"/>
  <c r="AJ443" i="4"/>
  <c r="AG444" i="4"/>
  <c r="AH444" i="4"/>
  <c r="AI444" i="4"/>
  <c r="AJ444" i="4"/>
  <c r="AG445" i="4"/>
  <c r="AH445" i="4"/>
  <c r="AI445" i="4"/>
  <c r="AJ445" i="4"/>
  <c r="AG446" i="4"/>
  <c r="AH446" i="4"/>
  <c r="AI446" i="4"/>
  <c r="AJ446" i="4"/>
  <c r="AG447" i="4"/>
  <c r="AH447" i="4"/>
  <c r="AI447" i="4"/>
  <c r="AJ447" i="4"/>
  <c r="AG448" i="4"/>
  <c r="AH448" i="4"/>
  <c r="AI448" i="4"/>
  <c r="AJ448" i="4"/>
  <c r="AG449" i="4"/>
  <c r="AH449" i="4"/>
  <c r="AI449" i="4"/>
  <c r="AJ449" i="4"/>
  <c r="AG450" i="4"/>
  <c r="AH450" i="4"/>
  <c r="AI450" i="4"/>
  <c r="AJ450" i="4"/>
  <c r="AG451" i="4"/>
  <c r="AH451" i="4"/>
  <c r="AI451" i="4"/>
  <c r="AJ451" i="4"/>
  <c r="AG452" i="4"/>
  <c r="AH452" i="4"/>
  <c r="AI452" i="4"/>
  <c r="AJ452" i="4"/>
  <c r="AG453" i="4"/>
  <c r="AH453" i="4"/>
  <c r="AI453" i="4"/>
  <c r="AJ453" i="4"/>
  <c r="AG454" i="4"/>
  <c r="AH454" i="4"/>
  <c r="AI454" i="4"/>
  <c r="AJ454" i="4"/>
  <c r="AG455" i="4"/>
  <c r="AH455" i="4"/>
  <c r="AI455" i="4"/>
  <c r="AJ455" i="4"/>
  <c r="AG456" i="4"/>
  <c r="AH456" i="4"/>
  <c r="AI456" i="4"/>
  <c r="AJ456" i="4"/>
  <c r="AG457" i="4"/>
  <c r="AH457" i="4"/>
  <c r="AI457" i="4"/>
  <c r="AJ457" i="4"/>
  <c r="AG458" i="4"/>
  <c r="AH458" i="4"/>
  <c r="AI458" i="4"/>
  <c r="AJ458" i="4"/>
  <c r="AG459" i="4"/>
  <c r="AH459" i="4"/>
  <c r="AI459" i="4"/>
  <c r="AJ459" i="4"/>
  <c r="AG460" i="4"/>
  <c r="AH460" i="4"/>
  <c r="AI460" i="4"/>
  <c r="AJ460" i="4"/>
  <c r="AG461" i="4"/>
  <c r="AH461" i="4"/>
  <c r="AI461" i="4"/>
  <c r="AJ461" i="4"/>
  <c r="AG462" i="4"/>
  <c r="AH462" i="4"/>
  <c r="AI462" i="4"/>
  <c r="AJ462" i="4"/>
  <c r="AG463" i="4"/>
  <c r="AH463" i="4"/>
  <c r="AI463" i="4"/>
  <c r="AJ463" i="4"/>
  <c r="AG464" i="4"/>
  <c r="AH464" i="4"/>
  <c r="AI464" i="4"/>
  <c r="AJ464" i="4"/>
  <c r="AG465" i="4"/>
  <c r="AH465" i="4"/>
  <c r="AI465" i="4"/>
  <c r="AJ465" i="4"/>
  <c r="AG466" i="4"/>
  <c r="AH466" i="4"/>
  <c r="AI466" i="4"/>
  <c r="AJ466" i="4"/>
  <c r="AG467" i="4"/>
  <c r="AH467" i="4"/>
  <c r="AI467" i="4"/>
  <c r="AJ467" i="4"/>
  <c r="AG468" i="4"/>
  <c r="AH468" i="4"/>
  <c r="AI468" i="4"/>
  <c r="AJ468" i="4"/>
  <c r="AG469" i="4"/>
  <c r="AH469" i="4"/>
  <c r="AI469" i="4"/>
  <c r="AJ469" i="4"/>
  <c r="AG470" i="4"/>
  <c r="AH470" i="4"/>
  <c r="AI470" i="4"/>
  <c r="AJ470" i="4"/>
  <c r="AG471" i="4"/>
  <c r="AH471" i="4"/>
  <c r="AI471" i="4"/>
  <c r="AJ471" i="4"/>
  <c r="AG472" i="4"/>
  <c r="AH472" i="4"/>
  <c r="AI472" i="4"/>
  <c r="AJ472" i="4"/>
  <c r="AG473" i="4"/>
  <c r="AH473" i="4"/>
  <c r="AI473" i="4"/>
  <c r="AJ473" i="4"/>
  <c r="AG474" i="4"/>
  <c r="AH474" i="4"/>
  <c r="AI474" i="4"/>
  <c r="AJ474" i="4"/>
  <c r="AG475" i="4"/>
  <c r="AH475" i="4"/>
  <c r="AI475" i="4"/>
  <c r="AJ475" i="4"/>
  <c r="AG476" i="4"/>
  <c r="AH476" i="4"/>
  <c r="AI476" i="4"/>
  <c r="AJ476" i="4"/>
  <c r="AG477" i="4"/>
  <c r="AH477" i="4"/>
  <c r="AI477" i="4"/>
  <c r="AJ477" i="4"/>
  <c r="AG490" i="4"/>
  <c r="AH490" i="4"/>
  <c r="AI490" i="4"/>
  <c r="AJ490" i="4"/>
  <c r="AG491" i="4"/>
  <c r="AH491" i="4"/>
  <c r="AI491" i="4"/>
  <c r="AJ491" i="4"/>
  <c r="AG492" i="4"/>
  <c r="AH492" i="4"/>
  <c r="AI492" i="4"/>
  <c r="AJ492" i="4"/>
  <c r="AG493" i="4"/>
  <c r="AH493" i="4"/>
  <c r="AI493" i="4"/>
  <c r="AJ493" i="4"/>
  <c r="AG496" i="4"/>
  <c r="AH496" i="4"/>
  <c r="AI496" i="4"/>
  <c r="AJ496" i="4"/>
  <c r="AG497" i="4"/>
  <c r="AH497" i="4"/>
  <c r="AI497" i="4"/>
  <c r="AJ497" i="4"/>
  <c r="AG498" i="4"/>
  <c r="AH498" i="4"/>
  <c r="AI498" i="4"/>
  <c r="AJ498" i="4"/>
  <c r="AG501" i="4"/>
  <c r="AH501" i="4"/>
  <c r="AI501" i="4"/>
  <c r="AJ501" i="4"/>
  <c r="AG503" i="4"/>
  <c r="AH503" i="4"/>
  <c r="AI503" i="4"/>
  <c r="AJ503" i="4"/>
  <c r="AG504" i="4"/>
  <c r="AH504" i="4"/>
  <c r="AI504" i="4"/>
  <c r="AJ504" i="4"/>
  <c r="AG505" i="4"/>
  <c r="AH505" i="4"/>
  <c r="AI505" i="4"/>
  <c r="AJ505" i="4"/>
  <c r="AG506" i="4"/>
  <c r="AH506" i="4"/>
  <c r="AI506" i="4"/>
  <c r="AJ506" i="4"/>
  <c r="AG507" i="4"/>
  <c r="AH507" i="4"/>
  <c r="AI507" i="4"/>
  <c r="AJ507" i="4"/>
  <c r="AG508" i="4"/>
  <c r="AH508" i="4"/>
  <c r="AI508" i="4"/>
  <c r="AJ508" i="4"/>
  <c r="AG509" i="4"/>
  <c r="AH509" i="4"/>
  <c r="AI509" i="4"/>
  <c r="AJ509" i="4"/>
  <c r="AG510" i="4"/>
  <c r="AH510" i="4"/>
  <c r="AI510" i="4"/>
  <c r="AJ510" i="4"/>
  <c r="AG511" i="4"/>
  <c r="AH511" i="4"/>
  <c r="AI511" i="4"/>
  <c r="AJ511" i="4"/>
  <c r="AG512" i="4"/>
  <c r="AH512" i="4"/>
  <c r="AI512" i="4"/>
  <c r="AJ512" i="4"/>
  <c r="AG513" i="4"/>
  <c r="AH513" i="4"/>
  <c r="AI513" i="4"/>
  <c r="AJ513" i="4"/>
  <c r="AG514" i="4"/>
  <c r="AH514" i="4"/>
  <c r="AI514" i="4"/>
  <c r="AJ514" i="4"/>
  <c r="AG515" i="4"/>
  <c r="AH515" i="4"/>
  <c r="AI515" i="4"/>
  <c r="AJ515" i="4"/>
  <c r="AG516" i="4"/>
  <c r="AH516" i="4"/>
  <c r="AI516" i="4"/>
  <c r="AJ516" i="4"/>
  <c r="AG517" i="4"/>
  <c r="AH517" i="4"/>
  <c r="AI517" i="4"/>
  <c r="AJ517" i="4"/>
  <c r="AG518" i="4"/>
  <c r="AH518" i="4"/>
  <c r="AI518" i="4"/>
  <c r="AJ518" i="4"/>
  <c r="AG519" i="4"/>
  <c r="AH519" i="4"/>
  <c r="AI519" i="4"/>
  <c r="AJ519" i="4"/>
  <c r="AG520" i="4"/>
  <c r="AH520" i="4"/>
  <c r="AI520" i="4"/>
  <c r="AJ520" i="4"/>
  <c r="AG521" i="4"/>
  <c r="AH521" i="4"/>
  <c r="AI521" i="4"/>
  <c r="AJ521" i="4"/>
  <c r="AG522" i="4"/>
  <c r="AH522" i="4"/>
  <c r="AI522" i="4"/>
  <c r="AJ522" i="4"/>
  <c r="AG523" i="4"/>
  <c r="AH523" i="4"/>
  <c r="AI523" i="4"/>
  <c r="AJ523" i="4"/>
  <c r="AG524" i="4"/>
  <c r="AH524" i="4"/>
  <c r="AI524" i="4"/>
  <c r="AJ524" i="4"/>
  <c r="AG525" i="4"/>
  <c r="AH525" i="4"/>
  <c r="AI525" i="4"/>
  <c r="AJ525" i="4"/>
  <c r="AG526" i="4"/>
  <c r="AH526" i="4"/>
  <c r="AI526" i="4"/>
  <c r="AJ526" i="4"/>
  <c r="AG527" i="4"/>
  <c r="AH527" i="4"/>
  <c r="AI527" i="4"/>
  <c r="AJ527" i="4"/>
  <c r="AG528" i="4"/>
  <c r="AH528" i="4"/>
  <c r="AI528" i="4"/>
  <c r="AJ528" i="4"/>
  <c r="AG529" i="4"/>
  <c r="AH529" i="4"/>
  <c r="AI529" i="4"/>
  <c r="AJ529" i="4"/>
  <c r="AG530" i="4"/>
  <c r="AH530" i="4"/>
  <c r="AI530" i="4"/>
  <c r="AJ530" i="4"/>
  <c r="AG531" i="4"/>
  <c r="AH531" i="4"/>
  <c r="AI531" i="4"/>
  <c r="AJ531" i="4"/>
  <c r="AG532" i="4"/>
  <c r="AH532" i="4"/>
  <c r="AI532" i="4"/>
  <c r="AJ532" i="4"/>
  <c r="AG533" i="4"/>
  <c r="AH533" i="4"/>
  <c r="AI533" i="4"/>
  <c r="AJ533" i="4"/>
  <c r="AG534" i="4"/>
  <c r="AH534" i="4"/>
  <c r="AI534" i="4"/>
  <c r="AJ534" i="4"/>
  <c r="AG535" i="4"/>
  <c r="AH535" i="4"/>
  <c r="AI535" i="4"/>
  <c r="AJ535" i="4"/>
  <c r="AG536" i="4"/>
  <c r="AH536" i="4"/>
  <c r="AI536" i="4"/>
  <c r="AJ536" i="4"/>
  <c r="AG537" i="4"/>
  <c r="AH537" i="4"/>
  <c r="AI537" i="4"/>
  <c r="AJ537" i="4"/>
  <c r="AG538" i="4"/>
  <c r="AH538" i="4"/>
  <c r="AI538" i="4"/>
  <c r="AJ538" i="4"/>
  <c r="AG539" i="4"/>
  <c r="AH539" i="4"/>
  <c r="AI539" i="4"/>
  <c r="AJ539" i="4"/>
  <c r="AG540" i="4"/>
  <c r="AH540" i="4"/>
  <c r="AI540" i="4"/>
  <c r="AJ540" i="4"/>
  <c r="AG541" i="4"/>
  <c r="AH541" i="4"/>
  <c r="AI541" i="4"/>
  <c r="AJ541" i="4"/>
  <c r="AG542" i="4"/>
  <c r="AH542" i="4"/>
  <c r="AI542" i="4"/>
  <c r="AJ542" i="4"/>
  <c r="AG543" i="4"/>
  <c r="AH543" i="4"/>
  <c r="AI543" i="4"/>
  <c r="AJ543" i="4"/>
  <c r="AG544" i="4"/>
  <c r="AH544" i="4"/>
  <c r="AI544" i="4"/>
  <c r="AJ544" i="4"/>
  <c r="AG545" i="4"/>
  <c r="AH545" i="4"/>
  <c r="AI545" i="4"/>
  <c r="AJ545" i="4"/>
  <c r="AG546" i="4"/>
  <c r="AH546" i="4"/>
  <c r="AI546" i="4"/>
  <c r="AJ546" i="4"/>
  <c r="AG547" i="4"/>
  <c r="AH547" i="4"/>
  <c r="AI547" i="4"/>
  <c r="AJ547" i="4"/>
  <c r="AG548" i="4"/>
  <c r="AH548" i="4"/>
  <c r="AI548" i="4"/>
  <c r="AJ548" i="4"/>
  <c r="AG549" i="4"/>
  <c r="AH549" i="4"/>
  <c r="AI549" i="4"/>
  <c r="AJ549" i="4"/>
  <c r="AG550" i="4"/>
  <c r="AH550" i="4"/>
  <c r="AI550" i="4"/>
  <c r="AJ550" i="4"/>
  <c r="AG551" i="4"/>
  <c r="AH551" i="4"/>
  <c r="AI551" i="4"/>
  <c r="AJ551" i="4"/>
  <c r="AG552" i="4"/>
  <c r="AH552" i="4"/>
  <c r="AI552" i="4"/>
  <c r="AJ552" i="4"/>
  <c r="AG553" i="4"/>
  <c r="AH553" i="4"/>
  <c r="AI553" i="4"/>
  <c r="AJ553" i="4"/>
  <c r="AG554" i="4"/>
  <c r="AH554" i="4"/>
  <c r="AI554" i="4"/>
  <c r="AJ554" i="4"/>
  <c r="AG555" i="4"/>
  <c r="AH555" i="4"/>
  <c r="AI555" i="4"/>
  <c r="AJ555" i="4"/>
  <c r="AG556" i="4"/>
  <c r="AH556" i="4"/>
  <c r="AI556" i="4"/>
  <c r="AJ556" i="4"/>
  <c r="AG557" i="4"/>
  <c r="AH557" i="4"/>
  <c r="AI557" i="4"/>
  <c r="AJ557" i="4"/>
  <c r="AG558" i="4"/>
  <c r="AH558" i="4"/>
  <c r="AI558" i="4"/>
  <c r="AJ558" i="4"/>
  <c r="AG559" i="4"/>
  <c r="AH559" i="4"/>
  <c r="AI559" i="4"/>
  <c r="AJ559" i="4"/>
  <c r="AG560" i="4"/>
  <c r="AH560" i="4"/>
  <c r="AI560" i="4"/>
  <c r="AJ560" i="4"/>
  <c r="AG561" i="4"/>
  <c r="AH561" i="4"/>
  <c r="AI561" i="4"/>
  <c r="AJ561" i="4"/>
  <c r="AG562" i="4"/>
  <c r="AH562" i="4"/>
  <c r="AI562" i="4"/>
  <c r="AJ562" i="4"/>
  <c r="AG563" i="4"/>
  <c r="AH563" i="4"/>
  <c r="AI563" i="4"/>
  <c r="AJ563" i="4"/>
  <c r="AG564" i="4"/>
  <c r="AH564" i="4"/>
  <c r="AI564" i="4"/>
  <c r="AJ564" i="4"/>
  <c r="AG565" i="4"/>
  <c r="AH565" i="4"/>
  <c r="AI565" i="4"/>
  <c r="AJ565" i="4"/>
  <c r="AG566" i="4"/>
  <c r="AH566" i="4"/>
  <c r="AI566" i="4"/>
  <c r="AJ566" i="4"/>
  <c r="AG567" i="4"/>
  <c r="AH567" i="4"/>
  <c r="AI567" i="4"/>
  <c r="AJ567" i="4"/>
  <c r="AG568" i="4"/>
  <c r="AH568" i="4"/>
  <c r="AI568" i="4"/>
  <c r="AJ568" i="4"/>
  <c r="AG569" i="4"/>
  <c r="AH569" i="4"/>
  <c r="AI569" i="4"/>
  <c r="AJ569" i="4"/>
  <c r="AG570" i="4"/>
  <c r="AH570" i="4"/>
  <c r="AI570" i="4"/>
  <c r="AJ570" i="4"/>
  <c r="AG571" i="4"/>
  <c r="AH571" i="4"/>
  <c r="AI571" i="4"/>
  <c r="AJ571" i="4"/>
  <c r="AG572" i="4"/>
  <c r="AH572" i="4"/>
  <c r="AI572" i="4"/>
  <c r="AJ572" i="4"/>
  <c r="AG573" i="4"/>
  <c r="AH573" i="4"/>
  <c r="AI573" i="4"/>
  <c r="AJ573" i="4"/>
  <c r="AG574" i="4"/>
  <c r="AH574" i="4"/>
  <c r="AI574" i="4"/>
  <c r="AJ574" i="4"/>
  <c r="AG575" i="4"/>
  <c r="AH575" i="4"/>
  <c r="AI575" i="4"/>
  <c r="AJ575" i="4"/>
  <c r="AG576" i="4"/>
  <c r="AH576" i="4"/>
  <c r="AI576" i="4"/>
  <c r="AJ576" i="4"/>
  <c r="AG577" i="4"/>
  <c r="AH577" i="4"/>
  <c r="AI577" i="4"/>
  <c r="AJ577" i="4"/>
  <c r="AG578" i="4"/>
  <c r="AH578" i="4"/>
  <c r="AI578" i="4"/>
  <c r="AJ578" i="4"/>
  <c r="AG579" i="4"/>
  <c r="AH579" i="4"/>
  <c r="AI579" i="4"/>
  <c r="AJ579" i="4"/>
  <c r="AG580" i="4"/>
  <c r="AH580" i="4"/>
  <c r="AI580" i="4"/>
  <c r="AJ580" i="4"/>
  <c r="AG581" i="4"/>
  <c r="AH581" i="4"/>
  <c r="AI581" i="4"/>
  <c r="AJ581" i="4"/>
  <c r="AG582" i="4"/>
  <c r="AH582" i="4"/>
  <c r="AI582" i="4"/>
  <c r="AJ582" i="4"/>
  <c r="AG583" i="4"/>
  <c r="AH583" i="4"/>
  <c r="AI583" i="4"/>
  <c r="AJ583" i="4"/>
  <c r="AG584" i="4"/>
  <c r="AH584" i="4"/>
  <c r="AI584" i="4"/>
  <c r="AJ584" i="4"/>
  <c r="AG585" i="4"/>
  <c r="AH585" i="4"/>
  <c r="AI585" i="4"/>
  <c r="AJ585" i="4"/>
  <c r="AG586" i="4"/>
  <c r="AH586" i="4"/>
  <c r="AI586" i="4"/>
  <c r="AJ586" i="4"/>
  <c r="AG587" i="4"/>
  <c r="AH587" i="4"/>
  <c r="AI587" i="4"/>
  <c r="AJ587" i="4"/>
  <c r="AG588" i="4"/>
  <c r="AH588" i="4"/>
  <c r="AI588" i="4"/>
  <c r="AJ588" i="4"/>
  <c r="AG589" i="4"/>
  <c r="AH589" i="4"/>
  <c r="AI589" i="4"/>
  <c r="AJ589" i="4"/>
  <c r="AG590" i="4"/>
  <c r="AH590" i="4"/>
  <c r="AI590" i="4"/>
  <c r="AJ590" i="4"/>
  <c r="AG591" i="4"/>
  <c r="AH591" i="4"/>
  <c r="AI591" i="4"/>
  <c r="AJ591" i="4"/>
  <c r="AG592" i="4"/>
  <c r="AH592" i="4"/>
  <c r="AI592" i="4"/>
  <c r="AJ592" i="4"/>
  <c r="AG593" i="4"/>
  <c r="AH593" i="4"/>
  <c r="AI593" i="4"/>
  <c r="AJ593" i="4"/>
  <c r="AG594" i="4"/>
  <c r="AH594" i="4"/>
  <c r="AI594" i="4"/>
  <c r="AJ594" i="4"/>
  <c r="AG595" i="4"/>
  <c r="AH595" i="4"/>
  <c r="AI595" i="4"/>
  <c r="AJ595" i="4"/>
  <c r="AG596" i="4"/>
  <c r="AH596" i="4"/>
  <c r="AI596" i="4"/>
  <c r="AJ596" i="4"/>
  <c r="AG597" i="4"/>
  <c r="AH597" i="4"/>
  <c r="AI597" i="4"/>
  <c r="AJ597" i="4"/>
  <c r="AG598" i="4"/>
  <c r="AH598" i="4"/>
  <c r="AI598" i="4"/>
  <c r="AJ598" i="4"/>
  <c r="AG599" i="4"/>
  <c r="AH599" i="4"/>
  <c r="AI599" i="4"/>
  <c r="AJ599" i="4"/>
  <c r="AG600" i="4"/>
  <c r="AH600" i="4"/>
  <c r="AI600" i="4"/>
  <c r="AJ600" i="4"/>
  <c r="AG601" i="4"/>
  <c r="AH601" i="4"/>
  <c r="AI601" i="4"/>
  <c r="AJ601" i="4"/>
  <c r="AG602" i="4"/>
  <c r="AH602" i="4"/>
  <c r="AI602" i="4"/>
  <c r="AJ602" i="4"/>
  <c r="AG603" i="4"/>
  <c r="AH603" i="4"/>
  <c r="AI603" i="4"/>
  <c r="AJ603" i="4"/>
  <c r="AG604" i="4"/>
  <c r="AH604" i="4"/>
  <c r="AI604" i="4"/>
  <c r="AJ604" i="4"/>
  <c r="AG605" i="4"/>
  <c r="AH605" i="4"/>
  <c r="AI605" i="4"/>
  <c r="AJ605" i="4"/>
  <c r="AG606" i="4"/>
  <c r="AH606" i="4"/>
  <c r="AI606" i="4"/>
  <c r="AJ606" i="4"/>
  <c r="AG607" i="4"/>
  <c r="AH607" i="4"/>
  <c r="AI607" i="4"/>
  <c r="AJ607" i="4"/>
  <c r="AG608" i="4"/>
  <c r="AH608" i="4"/>
  <c r="AI608" i="4"/>
  <c r="AJ608" i="4"/>
  <c r="AG609" i="4"/>
  <c r="AH609" i="4"/>
  <c r="AI609" i="4"/>
  <c r="AJ609" i="4"/>
  <c r="AG610" i="4"/>
  <c r="AH610" i="4"/>
  <c r="AI610" i="4"/>
  <c r="AJ610" i="4"/>
  <c r="AG611" i="4"/>
  <c r="AH611" i="4"/>
  <c r="AI611" i="4"/>
  <c r="AJ611" i="4"/>
  <c r="AG612" i="4"/>
  <c r="AH612" i="4"/>
  <c r="AI612" i="4"/>
  <c r="AJ612" i="4"/>
  <c r="AG613" i="4"/>
  <c r="AH613" i="4"/>
  <c r="AI613" i="4"/>
  <c r="AJ613" i="4"/>
  <c r="AG614" i="4"/>
  <c r="AH614" i="4"/>
  <c r="AI614" i="4"/>
  <c r="AJ614" i="4"/>
  <c r="AG615" i="4"/>
  <c r="AH615" i="4"/>
  <c r="AI615" i="4"/>
  <c r="AJ615" i="4"/>
  <c r="AG616" i="4"/>
  <c r="AH616" i="4"/>
  <c r="AI616" i="4"/>
  <c r="AJ616" i="4"/>
  <c r="AG617" i="4"/>
  <c r="AH617" i="4"/>
  <c r="AI617" i="4"/>
  <c r="AJ617" i="4"/>
  <c r="AG618" i="4"/>
  <c r="AH618" i="4"/>
  <c r="AI618" i="4"/>
  <c r="AJ618" i="4"/>
  <c r="AG619" i="4"/>
  <c r="AH619" i="4"/>
  <c r="AI619" i="4"/>
  <c r="AJ619" i="4"/>
  <c r="AG620" i="4"/>
  <c r="AH620" i="4"/>
  <c r="AI620" i="4"/>
  <c r="AJ620" i="4"/>
  <c r="AG621" i="4"/>
  <c r="AH621" i="4"/>
  <c r="AI621" i="4"/>
  <c r="AJ621" i="4"/>
  <c r="AG622" i="4"/>
  <c r="AH622" i="4"/>
  <c r="AI622" i="4"/>
  <c r="AJ622" i="4"/>
  <c r="AG623" i="4"/>
  <c r="AH623" i="4"/>
  <c r="AI623" i="4"/>
  <c r="AJ623" i="4"/>
  <c r="AG626" i="4"/>
  <c r="AH626" i="4"/>
  <c r="AI626" i="4"/>
  <c r="AJ626" i="4"/>
  <c r="AG627" i="4"/>
  <c r="AH627" i="4"/>
  <c r="AI627" i="4"/>
  <c r="AJ627" i="4"/>
  <c r="AG628" i="4"/>
  <c r="AH628" i="4"/>
  <c r="AI628" i="4"/>
  <c r="AJ628" i="4"/>
  <c r="AG629" i="4"/>
  <c r="AH629" i="4"/>
  <c r="AI629" i="4"/>
  <c r="AJ629" i="4"/>
  <c r="AG630" i="4"/>
  <c r="AH630" i="4"/>
  <c r="AI630" i="4"/>
  <c r="AJ630" i="4"/>
  <c r="AG631" i="4"/>
  <c r="AH631" i="4"/>
  <c r="AI631" i="4"/>
  <c r="AJ631" i="4"/>
  <c r="AG632" i="4"/>
  <c r="AH632" i="4"/>
  <c r="AI632" i="4"/>
  <c r="AJ632" i="4"/>
  <c r="AG638" i="4"/>
  <c r="AH638" i="4"/>
  <c r="AI638" i="4"/>
  <c r="AJ638" i="4"/>
  <c r="AG639" i="4"/>
  <c r="AH639" i="4"/>
  <c r="AI639" i="4"/>
  <c r="AJ639" i="4"/>
  <c r="AG640" i="4"/>
  <c r="AH640" i="4"/>
  <c r="AI640" i="4"/>
  <c r="AJ640" i="4"/>
  <c r="AG641" i="4"/>
  <c r="AH641" i="4"/>
  <c r="AI641" i="4"/>
  <c r="AJ641" i="4"/>
  <c r="AG642" i="4"/>
  <c r="AH642" i="4"/>
  <c r="AI642" i="4"/>
  <c r="AJ642" i="4"/>
  <c r="AG643" i="4"/>
  <c r="AH643" i="4"/>
  <c r="AI643" i="4"/>
  <c r="AJ643" i="4"/>
  <c r="AG644" i="4"/>
  <c r="AH644" i="4"/>
  <c r="AI644" i="4"/>
  <c r="AJ644" i="4"/>
  <c r="AG645" i="4"/>
  <c r="AH645" i="4"/>
  <c r="AI645" i="4"/>
  <c r="AJ645" i="4"/>
  <c r="AG646" i="4"/>
  <c r="AH646" i="4"/>
  <c r="AI646" i="4"/>
  <c r="AJ646" i="4"/>
  <c r="AG647" i="4"/>
  <c r="AH647" i="4"/>
  <c r="AI647" i="4"/>
  <c r="AJ647" i="4"/>
  <c r="AG648" i="4"/>
  <c r="AH648" i="4"/>
  <c r="AI648" i="4"/>
  <c r="AJ648" i="4"/>
  <c r="AG649" i="4"/>
  <c r="AH649" i="4"/>
  <c r="AI649" i="4"/>
  <c r="AJ649" i="4"/>
  <c r="AG650" i="4"/>
  <c r="AH650" i="4"/>
  <c r="AI650" i="4"/>
  <c r="AJ650" i="4"/>
  <c r="AG651" i="4"/>
  <c r="AH651" i="4"/>
  <c r="AI651" i="4"/>
  <c r="AJ651" i="4"/>
  <c r="AG652" i="4"/>
  <c r="AH652" i="4"/>
  <c r="AI652" i="4"/>
  <c r="AJ652" i="4"/>
  <c r="AG653" i="4"/>
  <c r="AH653" i="4"/>
  <c r="AI653" i="4"/>
  <c r="AJ653" i="4"/>
  <c r="AG654" i="4"/>
  <c r="AH654" i="4"/>
  <c r="AI654" i="4"/>
  <c r="AJ654" i="4"/>
  <c r="AG655" i="4"/>
  <c r="AH655" i="4"/>
  <c r="AI655" i="4"/>
  <c r="AJ655" i="4"/>
  <c r="AG656" i="4"/>
  <c r="AH656" i="4"/>
  <c r="AI656" i="4"/>
  <c r="AJ656" i="4"/>
  <c r="AG657" i="4"/>
  <c r="AH657" i="4"/>
  <c r="AI657" i="4"/>
  <c r="AJ657" i="4"/>
  <c r="AG658" i="4"/>
  <c r="AH658" i="4"/>
  <c r="AI658" i="4"/>
  <c r="AJ658" i="4"/>
  <c r="AG659" i="4"/>
  <c r="AH659" i="4"/>
  <c r="AI659" i="4"/>
  <c r="AJ659" i="4"/>
  <c r="AG660" i="4"/>
  <c r="AH660" i="4"/>
  <c r="AI660" i="4"/>
  <c r="AJ660" i="4"/>
  <c r="AG661" i="4"/>
  <c r="AH661" i="4"/>
  <c r="AI661" i="4"/>
  <c r="AJ661" i="4"/>
  <c r="AG662" i="4"/>
  <c r="AH662" i="4"/>
  <c r="AI662" i="4"/>
  <c r="AJ662" i="4"/>
  <c r="AG663" i="4"/>
  <c r="AH663" i="4"/>
  <c r="AI663" i="4"/>
  <c r="AJ663" i="4"/>
  <c r="AG664" i="4"/>
  <c r="AH664" i="4"/>
  <c r="AI664" i="4"/>
  <c r="AJ664" i="4"/>
  <c r="AG665" i="4"/>
  <c r="AH665" i="4"/>
  <c r="AI665" i="4"/>
  <c r="AJ665" i="4"/>
  <c r="AG666" i="4"/>
  <c r="AH666" i="4"/>
  <c r="AI666" i="4"/>
  <c r="AJ666" i="4"/>
  <c r="AG667" i="4"/>
  <c r="AH667" i="4"/>
  <c r="AI667" i="4"/>
  <c r="AJ667" i="4"/>
  <c r="AG668" i="4"/>
  <c r="AH668" i="4"/>
  <c r="AI668" i="4"/>
  <c r="AJ668" i="4"/>
  <c r="AG669" i="4"/>
  <c r="AH669" i="4"/>
  <c r="AI669" i="4"/>
  <c r="AJ669" i="4"/>
  <c r="AG670" i="4"/>
  <c r="AH670" i="4"/>
  <c r="AI670" i="4"/>
  <c r="AJ670" i="4"/>
  <c r="AG671" i="4"/>
  <c r="AH671" i="4"/>
  <c r="AI671" i="4"/>
  <c r="AJ671" i="4"/>
  <c r="AG672" i="4"/>
  <c r="AH672" i="4"/>
  <c r="AI672" i="4"/>
  <c r="AJ672" i="4"/>
  <c r="AG673" i="4"/>
  <c r="AH673" i="4"/>
  <c r="AI673" i="4"/>
  <c r="AJ673" i="4"/>
  <c r="AG674" i="4"/>
  <c r="AH674" i="4"/>
  <c r="AI674" i="4"/>
  <c r="AJ674" i="4"/>
  <c r="AG675" i="4"/>
  <c r="AH675" i="4"/>
  <c r="AI675" i="4"/>
  <c r="AJ675" i="4"/>
  <c r="AG676" i="4"/>
  <c r="AH676" i="4"/>
  <c r="AI676" i="4"/>
  <c r="AJ676" i="4"/>
  <c r="AG677" i="4"/>
  <c r="AH677" i="4"/>
  <c r="AI677" i="4"/>
  <c r="AJ677" i="4"/>
  <c r="AG678" i="4"/>
  <c r="AH678" i="4"/>
  <c r="AI678" i="4"/>
  <c r="AJ678" i="4"/>
  <c r="AG679" i="4"/>
  <c r="AH679" i="4"/>
  <c r="AI679" i="4"/>
  <c r="AJ679" i="4"/>
  <c r="AG680" i="4"/>
  <c r="AH680" i="4"/>
  <c r="AI680" i="4"/>
  <c r="AJ680" i="4"/>
  <c r="AG681" i="4"/>
  <c r="AH681" i="4"/>
  <c r="AI681" i="4"/>
  <c r="AJ681" i="4"/>
  <c r="AG682" i="4"/>
  <c r="AH682" i="4"/>
  <c r="AI682" i="4"/>
  <c r="AJ682" i="4"/>
  <c r="AG683" i="4"/>
  <c r="AH683" i="4"/>
  <c r="AI683" i="4"/>
  <c r="AJ683" i="4"/>
  <c r="AG684" i="4"/>
  <c r="AH684" i="4"/>
  <c r="AI684" i="4"/>
  <c r="AJ684" i="4"/>
  <c r="AG685" i="4"/>
  <c r="AH685" i="4"/>
  <c r="AI685" i="4"/>
  <c r="AJ685" i="4"/>
  <c r="AG686" i="4"/>
  <c r="AH686" i="4"/>
  <c r="AI686" i="4"/>
  <c r="AJ686" i="4"/>
  <c r="AG687" i="4"/>
  <c r="AH687" i="4"/>
  <c r="AI687" i="4"/>
  <c r="AJ687" i="4"/>
  <c r="AG688" i="4"/>
  <c r="AH688" i="4"/>
  <c r="AI688" i="4"/>
  <c r="AJ688" i="4"/>
  <c r="AG689" i="4"/>
  <c r="AH689" i="4"/>
  <c r="AI689" i="4"/>
  <c r="AJ689" i="4"/>
  <c r="AG690" i="4"/>
  <c r="AH690" i="4"/>
  <c r="AI690" i="4"/>
  <c r="AJ690" i="4"/>
  <c r="AG691" i="4"/>
  <c r="AH691" i="4"/>
  <c r="AI691" i="4"/>
  <c r="AJ691" i="4"/>
  <c r="AG692" i="4"/>
  <c r="AH692" i="4"/>
  <c r="AI692" i="4"/>
  <c r="AJ692" i="4"/>
  <c r="AG693" i="4"/>
  <c r="AH693" i="4"/>
  <c r="AI693" i="4"/>
  <c r="AJ693" i="4"/>
  <c r="AG694" i="4"/>
  <c r="AH694" i="4"/>
  <c r="AI694" i="4"/>
  <c r="AJ694" i="4"/>
  <c r="AG695" i="4"/>
  <c r="AH695" i="4"/>
  <c r="AI695" i="4"/>
  <c r="AJ695" i="4"/>
  <c r="AG696" i="4"/>
  <c r="AH696" i="4"/>
  <c r="AI696" i="4"/>
  <c r="AJ696" i="4"/>
  <c r="AG697" i="4"/>
  <c r="AH697" i="4"/>
  <c r="AI697" i="4"/>
  <c r="AJ697" i="4"/>
  <c r="AG698" i="4"/>
  <c r="AH698" i="4"/>
  <c r="AI698" i="4"/>
  <c r="AJ698" i="4"/>
  <c r="AG699" i="4"/>
  <c r="AH699" i="4"/>
  <c r="AI699" i="4"/>
  <c r="AJ699" i="4"/>
  <c r="AG700" i="4"/>
  <c r="AH700" i="4"/>
  <c r="AI700" i="4"/>
  <c r="AJ700" i="4"/>
  <c r="AG701" i="4"/>
  <c r="AH701" i="4"/>
  <c r="AI701" i="4"/>
  <c r="AJ701" i="4"/>
  <c r="AG702" i="4"/>
  <c r="AH702" i="4"/>
  <c r="AI702" i="4"/>
  <c r="AJ702" i="4"/>
  <c r="AG703" i="4"/>
  <c r="AH703" i="4"/>
  <c r="AI703" i="4"/>
  <c r="AJ703" i="4"/>
  <c r="AG704" i="4"/>
  <c r="AH704" i="4"/>
  <c r="AI704" i="4"/>
  <c r="AJ704" i="4"/>
  <c r="AG705" i="4"/>
  <c r="AH705" i="4"/>
  <c r="AI705" i="4"/>
  <c r="AJ705" i="4"/>
  <c r="AG706" i="4"/>
  <c r="AH706" i="4"/>
  <c r="AI706" i="4"/>
  <c r="AJ706" i="4"/>
  <c r="AG707" i="4"/>
  <c r="AH707" i="4"/>
  <c r="AI707" i="4"/>
  <c r="AJ707" i="4"/>
  <c r="AG708" i="4"/>
  <c r="AH708" i="4"/>
  <c r="AI708" i="4"/>
  <c r="AJ708" i="4"/>
  <c r="AG709" i="4"/>
  <c r="AH709" i="4"/>
  <c r="AI709" i="4"/>
  <c r="AJ709" i="4"/>
  <c r="AG710" i="4"/>
  <c r="AH710" i="4"/>
  <c r="AI710" i="4"/>
  <c r="AJ710" i="4"/>
  <c r="AG711" i="4"/>
  <c r="AH711" i="4"/>
  <c r="AI711" i="4"/>
  <c r="AJ711" i="4"/>
  <c r="AG712" i="4"/>
  <c r="AH712" i="4"/>
  <c r="AI712" i="4"/>
  <c r="AJ712" i="4"/>
  <c r="AG713" i="4"/>
  <c r="AH713" i="4"/>
  <c r="AI713" i="4"/>
  <c r="AJ713" i="4"/>
  <c r="AG714" i="4"/>
  <c r="AH714" i="4"/>
  <c r="AI714" i="4"/>
  <c r="AJ714" i="4"/>
  <c r="AG715" i="4"/>
  <c r="AH715" i="4"/>
  <c r="AI715" i="4"/>
  <c r="AJ715" i="4"/>
  <c r="AG716" i="4"/>
  <c r="AH716" i="4"/>
  <c r="AI716" i="4"/>
  <c r="AJ716" i="4"/>
  <c r="AG717" i="4"/>
  <c r="AH717" i="4"/>
  <c r="AI717" i="4"/>
  <c r="AJ717" i="4"/>
  <c r="AG718" i="4"/>
  <c r="AH718" i="4"/>
  <c r="AI718" i="4"/>
  <c r="AJ718" i="4"/>
  <c r="AG719" i="4"/>
  <c r="AH719" i="4"/>
  <c r="AI719" i="4"/>
  <c r="AJ719" i="4"/>
  <c r="AG720" i="4"/>
  <c r="AH720" i="4"/>
  <c r="AI720" i="4"/>
  <c r="AJ720" i="4"/>
  <c r="AG721" i="4"/>
  <c r="AH721" i="4"/>
  <c r="AI721" i="4"/>
  <c r="AJ721" i="4"/>
  <c r="AG722" i="4"/>
  <c r="AH722" i="4"/>
  <c r="AI722" i="4"/>
  <c r="AJ722" i="4"/>
  <c r="AG723" i="4"/>
  <c r="AH723" i="4"/>
  <c r="AI723" i="4"/>
  <c r="AJ723" i="4"/>
  <c r="AG724" i="4"/>
  <c r="AH724" i="4"/>
  <c r="AI724" i="4"/>
  <c r="AJ724" i="4"/>
  <c r="AG725" i="4"/>
  <c r="AH725" i="4"/>
  <c r="AI725" i="4"/>
  <c r="AJ725" i="4"/>
  <c r="AG726" i="4"/>
  <c r="AH726" i="4"/>
  <c r="AI726" i="4"/>
  <c r="AJ726" i="4"/>
  <c r="AG727" i="4"/>
  <c r="AH727" i="4"/>
  <c r="AI727" i="4"/>
  <c r="AJ727" i="4"/>
  <c r="AG728" i="4"/>
  <c r="AH728" i="4"/>
  <c r="AI728" i="4"/>
  <c r="AJ728" i="4"/>
  <c r="AG729" i="4"/>
  <c r="AH729" i="4"/>
  <c r="AI729" i="4"/>
  <c r="AJ729" i="4"/>
  <c r="AG730" i="4"/>
  <c r="AH730" i="4"/>
  <c r="AI730" i="4"/>
  <c r="AJ730" i="4"/>
  <c r="AG731" i="4"/>
  <c r="AH731" i="4"/>
  <c r="AI731" i="4"/>
  <c r="AJ731" i="4"/>
  <c r="AG732" i="4"/>
  <c r="AH732" i="4"/>
  <c r="AI732" i="4"/>
  <c r="AJ732" i="4"/>
  <c r="AG733" i="4"/>
  <c r="AH733" i="4"/>
  <c r="AI733" i="4"/>
  <c r="AJ733" i="4"/>
  <c r="AG734" i="4"/>
  <c r="AH734" i="4"/>
  <c r="AI734" i="4"/>
  <c r="AJ734" i="4"/>
  <c r="AG735" i="4"/>
  <c r="AH735" i="4"/>
  <c r="AI735" i="4"/>
  <c r="AJ735" i="4"/>
  <c r="AG736" i="4"/>
  <c r="AH736" i="4"/>
  <c r="AI736" i="4"/>
  <c r="AJ736" i="4"/>
  <c r="AG737" i="4"/>
  <c r="AH737" i="4"/>
  <c r="AI737" i="4"/>
  <c r="AJ737" i="4"/>
  <c r="AG738" i="4"/>
  <c r="AH738" i="4"/>
  <c r="AI738" i="4"/>
  <c r="AJ738" i="4"/>
  <c r="AG739" i="4"/>
  <c r="AH739" i="4"/>
  <c r="AI739" i="4"/>
  <c r="AJ739" i="4"/>
  <c r="AG740" i="4"/>
  <c r="AH740" i="4"/>
  <c r="AI740" i="4"/>
  <c r="AJ740" i="4"/>
  <c r="AG741" i="4"/>
  <c r="AH741" i="4"/>
  <c r="AI741" i="4"/>
  <c r="AJ741" i="4"/>
  <c r="AG742" i="4"/>
  <c r="AH742" i="4"/>
  <c r="AI742" i="4"/>
  <c r="AJ742" i="4"/>
  <c r="AG743" i="4"/>
  <c r="AH743" i="4"/>
  <c r="AI743" i="4"/>
  <c r="AJ743" i="4"/>
  <c r="AG744" i="4"/>
  <c r="AH744" i="4"/>
  <c r="AI744" i="4"/>
  <c r="AJ744" i="4"/>
  <c r="AG745" i="4"/>
  <c r="AH745" i="4"/>
  <c r="AI745" i="4"/>
  <c r="AJ745" i="4"/>
  <c r="AG746" i="4"/>
  <c r="AH746" i="4"/>
  <c r="AI746" i="4"/>
  <c r="AJ746" i="4"/>
  <c r="AG747" i="4"/>
  <c r="AH747" i="4"/>
  <c r="AI747" i="4"/>
  <c r="AJ747" i="4"/>
  <c r="AG748" i="4"/>
  <c r="AH748" i="4"/>
  <c r="AI748" i="4"/>
  <c r="AJ748" i="4"/>
  <c r="AG749" i="4"/>
  <c r="AH749" i="4"/>
  <c r="AI749" i="4"/>
  <c r="AJ749" i="4"/>
  <c r="AG750" i="4"/>
  <c r="AH750" i="4"/>
  <c r="AI750" i="4"/>
  <c r="AJ750" i="4"/>
  <c r="AG751" i="4"/>
  <c r="AH751" i="4"/>
  <c r="AI751" i="4"/>
  <c r="AJ751" i="4"/>
  <c r="AG769" i="4"/>
  <c r="AH769" i="4"/>
  <c r="AI769" i="4"/>
  <c r="AJ769" i="4"/>
  <c r="AG770" i="4"/>
  <c r="AH770" i="4"/>
  <c r="AI770" i="4"/>
  <c r="AJ770" i="4"/>
  <c r="AG771" i="4"/>
  <c r="AH771" i="4"/>
  <c r="AI771" i="4"/>
  <c r="AJ771" i="4"/>
  <c r="AG772" i="4"/>
  <c r="AH772" i="4"/>
  <c r="AI772" i="4"/>
  <c r="AJ772" i="4"/>
  <c r="AG773" i="4"/>
  <c r="AH773" i="4"/>
  <c r="AI773" i="4"/>
  <c r="AJ773" i="4"/>
  <c r="AG774" i="4"/>
  <c r="AH774" i="4"/>
  <c r="AI774" i="4"/>
  <c r="AJ774" i="4"/>
  <c r="AG775" i="4"/>
  <c r="AH775" i="4"/>
  <c r="AI775" i="4"/>
  <c r="AJ775" i="4"/>
  <c r="AG776" i="4"/>
  <c r="AH776" i="4"/>
  <c r="AI776" i="4"/>
  <c r="AJ776" i="4"/>
  <c r="AG777" i="4"/>
  <c r="AH777" i="4"/>
  <c r="AI777" i="4"/>
  <c r="AJ777" i="4"/>
  <c r="AG778" i="4"/>
  <c r="AH778" i="4"/>
  <c r="AI778" i="4"/>
  <c r="AJ778" i="4"/>
  <c r="AG779" i="4"/>
  <c r="AH779" i="4"/>
  <c r="AI779" i="4"/>
  <c r="AJ779" i="4"/>
  <c r="AG780" i="4"/>
  <c r="AH780" i="4"/>
  <c r="AI780" i="4"/>
  <c r="AJ780" i="4"/>
  <c r="AG781" i="4"/>
  <c r="AH781" i="4"/>
  <c r="AI781" i="4"/>
  <c r="AJ781" i="4"/>
  <c r="AG782" i="4"/>
  <c r="AH782" i="4"/>
  <c r="AI782" i="4"/>
  <c r="AJ782" i="4"/>
  <c r="AG783" i="4"/>
  <c r="AH783" i="4"/>
  <c r="AI783" i="4"/>
  <c r="AJ783" i="4"/>
  <c r="AG784" i="4"/>
  <c r="AH784" i="4"/>
  <c r="AI784" i="4"/>
  <c r="AJ784" i="4"/>
  <c r="AG785" i="4"/>
  <c r="AH785" i="4"/>
  <c r="AI785" i="4"/>
  <c r="AJ785" i="4"/>
  <c r="AG786" i="4"/>
  <c r="AH786" i="4"/>
  <c r="AI786" i="4"/>
  <c r="AJ786" i="4"/>
  <c r="AG787" i="4"/>
  <c r="AH787" i="4"/>
  <c r="AI787" i="4"/>
  <c r="AJ787" i="4"/>
  <c r="AG788" i="4"/>
  <c r="AH788" i="4"/>
  <c r="AI788" i="4"/>
  <c r="AJ788" i="4"/>
  <c r="AG789" i="4"/>
  <c r="AH789" i="4"/>
  <c r="AI789" i="4"/>
  <c r="AJ789" i="4"/>
  <c r="AG790" i="4"/>
  <c r="AH790" i="4"/>
  <c r="AI790" i="4"/>
  <c r="AJ790" i="4"/>
  <c r="AG791" i="4"/>
  <c r="AH791" i="4"/>
  <c r="AI791" i="4"/>
  <c r="AJ791" i="4"/>
  <c r="AG792" i="4"/>
  <c r="AH792" i="4"/>
  <c r="AI792" i="4"/>
  <c r="AJ792" i="4"/>
  <c r="AG793" i="4"/>
  <c r="AH793" i="4"/>
  <c r="AI793" i="4"/>
  <c r="AJ793" i="4"/>
  <c r="AG794" i="4"/>
  <c r="AH794" i="4"/>
  <c r="AI794" i="4"/>
  <c r="AJ794" i="4"/>
  <c r="AG797" i="4"/>
  <c r="AH797" i="4"/>
  <c r="AI797" i="4"/>
  <c r="AJ797" i="4"/>
  <c r="AG798" i="4"/>
  <c r="AH798" i="4"/>
  <c r="AI798" i="4"/>
  <c r="AJ798" i="4"/>
  <c r="AG799" i="4"/>
  <c r="AH799" i="4"/>
  <c r="AI799" i="4"/>
  <c r="AJ799" i="4"/>
  <c r="AG800" i="4"/>
  <c r="AH800" i="4"/>
  <c r="AI800" i="4"/>
  <c r="AJ800" i="4"/>
  <c r="AG801" i="4"/>
  <c r="AH801" i="4"/>
  <c r="AI801" i="4"/>
  <c r="AJ801" i="4"/>
  <c r="AG802" i="4"/>
  <c r="AH802" i="4"/>
  <c r="AI802" i="4"/>
  <c r="AJ802" i="4"/>
  <c r="AG803" i="4"/>
  <c r="AH803" i="4"/>
  <c r="AI803" i="4"/>
  <c r="AJ803" i="4"/>
  <c r="AG838" i="4"/>
  <c r="AH838" i="4"/>
  <c r="AI838" i="4"/>
  <c r="AJ838" i="4"/>
  <c r="AG839" i="4"/>
  <c r="AH839" i="4"/>
  <c r="AI839" i="4"/>
  <c r="AJ839" i="4"/>
  <c r="AG840" i="4"/>
  <c r="AH840" i="4"/>
  <c r="AI840" i="4"/>
  <c r="AJ840" i="4"/>
  <c r="AG841" i="4"/>
  <c r="AH841" i="4"/>
  <c r="AI841" i="4"/>
  <c r="AJ841" i="4"/>
  <c r="AG847" i="4"/>
  <c r="AH847" i="4"/>
  <c r="AI847" i="4"/>
  <c r="AJ847" i="4"/>
  <c r="AG848" i="4"/>
  <c r="AH848" i="4"/>
  <c r="AI848" i="4"/>
  <c r="AJ848" i="4"/>
  <c r="AG849" i="4"/>
  <c r="AH849" i="4"/>
  <c r="AI849" i="4"/>
  <c r="AJ849" i="4"/>
  <c r="AG850" i="4"/>
  <c r="AH850" i="4"/>
  <c r="AI850" i="4"/>
  <c r="AJ850" i="4"/>
  <c r="AG851" i="4"/>
  <c r="AH851" i="4"/>
  <c r="AI851" i="4"/>
  <c r="AJ851" i="4"/>
  <c r="AG852" i="4"/>
  <c r="AH852" i="4"/>
  <c r="AI852" i="4"/>
  <c r="AJ852" i="4"/>
  <c r="AG853" i="4"/>
  <c r="AH853" i="4"/>
  <c r="AI853" i="4"/>
  <c r="AJ853" i="4"/>
  <c r="AG854" i="4"/>
  <c r="AH854" i="4"/>
  <c r="AI854" i="4"/>
  <c r="AJ854" i="4"/>
  <c r="AG855" i="4"/>
  <c r="AH855" i="4"/>
  <c r="AI855" i="4"/>
  <c r="AJ855" i="4"/>
  <c r="AG856" i="4"/>
  <c r="AH856" i="4"/>
  <c r="AI856" i="4"/>
  <c r="AJ856" i="4"/>
  <c r="AG859" i="4"/>
  <c r="AH859" i="4"/>
  <c r="AI859" i="4"/>
  <c r="AJ859" i="4"/>
  <c r="AG861" i="4"/>
  <c r="AH861" i="4"/>
  <c r="AI861" i="4"/>
  <c r="AJ861" i="4"/>
  <c r="AG862" i="4"/>
  <c r="AH862" i="4"/>
  <c r="AI862" i="4"/>
  <c r="AJ862" i="4"/>
  <c r="AG866" i="4"/>
  <c r="AH866" i="4"/>
  <c r="AI866" i="4"/>
  <c r="AJ866" i="4"/>
  <c r="AG867" i="4"/>
  <c r="AH867" i="4"/>
  <c r="AI867" i="4"/>
  <c r="AJ867" i="4"/>
  <c r="AG868" i="4"/>
  <c r="AH868" i="4"/>
  <c r="AI868" i="4"/>
  <c r="AJ868" i="4"/>
  <c r="AG869" i="4"/>
  <c r="AH869" i="4"/>
  <c r="AI869" i="4"/>
  <c r="AJ869" i="4"/>
  <c r="AG887" i="4"/>
  <c r="AH887" i="4"/>
  <c r="AI887" i="4"/>
  <c r="AJ887" i="4"/>
  <c r="AG888" i="4"/>
  <c r="AH888" i="4"/>
  <c r="AI888" i="4"/>
  <c r="AJ888" i="4"/>
  <c r="AG889" i="4"/>
  <c r="AH889" i="4"/>
  <c r="AI889" i="4"/>
  <c r="AJ889" i="4"/>
  <c r="AG890" i="4"/>
  <c r="AH890" i="4"/>
  <c r="AI890" i="4"/>
  <c r="AJ890" i="4"/>
  <c r="AG3" i="4"/>
  <c r="AH3" i="4"/>
  <c r="AI3" i="4"/>
  <c r="AJ3" i="4"/>
  <c r="AG4" i="4"/>
  <c r="AH4" i="4"/>
  <c r="AI4" i="4"/>
  <c r="AJ4" i="4"/>
  <c r="AG5" i="4"/>
  <c r="AH5" i="4"/>
  <c r="AI5" i="4"/>
  <c r="AJ5" i="4"/>
  <c r="AG6" i="4"/>
  <c r="AH6" i="4"/>
  <c r="AI6" i="4"/>
  <c r="AJ6" i="4"/>
  <c r="AG7" i="4"/>
  <c r="AH7" i="4"/>
  <c r="AI7" i="4"/>
  <c r="AJ7" i="4"/>
  <c r="AG8" i="4"/>
  <c r="AH8" i="4"/>
  <c r="AI8" i="4"/>
  <c r="AJ8" i="4"/>
  <c r="AH2" i="4"/>
  <c r="AI2" i="4"/>
  <c r="AJ2" i="4"/>
  <c r="AG2" i="4"/>
  <c r="C341" i="13" l="1"/>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2" i="13"/>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E2"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AC340" i="13" l="1"/>
  <c r="AD340" i="13"/>
  <c r="AB340" i="13"/>
  <c r="AC336" i="13"/>
  <c r="AD336" i="13"/>
  <c r="AB336" i="13"/>
  <c r="AC332" i="13"/>
  <c r="AD332" i="13"/>
  <c r="AB332" i="13"/>
  <c r="AC328" i="13"/>
  <c r="AD328" i="13"/>
  <c r="AB328" i="13"/>
  <c r="AC324" i="13"/>
  <c r="AD324" i="13"/>
  <c r="AB324" i="13"/>
  <c r="AC320" i="13"/>
  <c r="AD320" i="13"/>
  <c r="AB320" i="13"/>
  <c r="AC316" i="13"/>
  <c r="AD316" i="13"/>
  <c r="AB316" i="13"/>
  <c r="AC312" i="13"/>
  <c r="AD312" i="13"/>
  <c r="AB312" i="13"/>
  <c r="AC308" i="13"/>
  <c r="AD308" i="13"/>
  <c r="AB308" i="13"/>
  <c r="AC304" i="13"/>
  <c r="AD304" i="13"/>
  <c r="AB304" i="13"/>
  <c r="AC300" i="13"/>
  <c r="AD300" i="13"/>
  <c r="AB300" i="13"/>
  <c r="AC296" i="13"/>
  <c r="AD296" i="13"/>
  <c r="AB296" i="13"/>
  <c r="AC292" i="13"/>
  <c r="AD292" i="13"/>
  <c r="AB292" i="13"/>
  <c r="AC288" i="13"/>
  <c r="AD288" i="13"/>
  <c r="AB288" i="13"/>
  <c r="AC284" i="13"/>
  <c r="AD284" i="13"/>
  <c r="AB284" i="13"/>
  <c r="AC280" i="13"/>
  <c r="AD280" i="13"/>
  <c r="AB280" i="13"/>
  <c r="AC276" i="13"/>
  <c r="AD276" i="13"/>
  <c r="AB276" i="13"/>
  <c r="AC272" i="13"/>
  <c r="AD272" i="13"/>
  <c r="AB272" i="13"/>
  <c r="AC268" i="13"/>
  <c r="AD268" i="13"/>
  <c r="AB268" i="13"/>
  <c r="AC264" i="13"/>
  <c r="AD264" i="13"/>
  <c r="AB264" i="13"/>
  <c r="AC260" i="13"/>
  <c r="AD260" i="13"/>
  <c r="AB260" i="13"/>
  <c r="AC256" i="13"/>
  <c r="AD256" i="13"/>
  <c r="AB256" i="13"/>
  <c r="AC252" i="13"/>
  <c r="AD252" i="13"/>
  <c r="AB252" i="13"/>
  <c r="AC248" i="13"/>
  <c r="AD248" i="13"/>
  <c r="AB248" i="13"/>
  <c r="AC244" i="13"/>
  <c r="AD244" i="13"/>
  <c r="AB244" i="13"/>
  <c r="AC240" i="13"/>
  <c r="AD240" i="13"/>
  <c r="AB240" i="13"/>
  <c r="AC236" i="13"/>
  <c r="AD236" i="13"/>
  <c r="AB236" i="13"/>
  <c r="AC232" i="13"/>
  <c r="AD232" i="13"/>
  <c r="AB232" i="13"/>
  <c r="AC228" i="13"/>
  <c r="AD228" i="13"/>
  <c r="AB228" i="13"/>
  <c r="AC224" i="13"/>
  <c r="AD224" i="13"/>
  <c r="AB224" i="13"/>
  <c r="AC220" i="13"/>
  <c r="AD220" i="13"/>
  <c r="AB220" i="13"/>
  <c r="AC216" i="13"/>
  <c r="AD216" i="13"/>
  <c r="AB216" i="13"/>
  <c r="AC212" i="13"/>
  <c r="AD212" i="13"/>
  <c r="AB212" i="13"/>
  <c r="AC208" i="13"/>
  <c r="AD208" i="13"/>
  <c r="AB208" i="13"/>
  <c r="AC204" i="13"/>
  <c r="AD204" i="13"/>
  <c r="AB204" i="13"/>
  <c r="AC200" i="13"/>
  <c r="AD200" i="13"/>
  <c r="AB200" i="13"/>
  <c r="AB196" i="13"/>
  <c r="AC196" i="13"/>
  <c r="AD196" i="13"/>
  <c r="AD192" i="13"/>
  <c r="AB192" i="13"/>
  <c r="AC192" i="13"/>
  <c r="AD188" i="13"/>
  <c r="AB188" i="13"/>
  <c r="AC188" i="13"/>
  <c r="AD184" i="13"/>
  <c r="AB184" i="13"/>
  <c r="AC184" i="13"/>
  <c r="AD180" i="13"/>
  <c r="AB180" i="13"/>
  <c r="AC180" i="13"/>
  <c r="AD176" i="13"/>
  <c r="AB176" i="13"/>
  <c r="AC176" i="13"/>
  <c r="AD172" i="13"/>
  <c r="AB172" i="13"/>
  <c r="AC172" i="13"/>
  <c r="AD168" i="13"/>
  <c r="AB168" i="13"/>
  <c r="AC168" i="13"/>
  <c r="AD164" i="13"/>
  <c r="AB164" i="13"/>
  <c r="AC164" i="13"/>
  <c r="AD160" i="13"/>
  <c r="AB160" i="13"/>
  <c r="AC160" i="13"/>
  <c r="AD156" i="13"/>
  <c r="AB156" i="13"/>
  <c r="AC156" i="13"/>
  <c r="AD152" i="13"/>
  <c r="AB152" i="13"/>
  <c r="AC152" i="13"/>
  <c r="AD148" i="13"/>
  <c r="AB148" i="13"/>
  <c r="AC148" i="13"/>
  <c r="AD144" i="13"/>
  <c r="AB144" i="13"/>
  <c r="AC144" i="13"/>
  <c r="AD140" i="13"/>
  <c r="AB140" i="13"/>
  <c r="AC140" i="13"/>
  <c r="AD136" i="13"/>
  <c r="AB136" i="13"/>
  <c r="AC136" i="13"/>
  <c r="AD132" i="13"/>
  <c r="AB132" i="13"/>
  <c r="AC132" i="13"/>
  <c r="AD128" i="13"/>
  <c r="AB128" i="13"/>
  <c r="AC128" i="13"/>
  <c r="AD124" i="13"/>
  <c r="AB124" i="13"/>
  <c r="AC124" i="13"/>
  <c r="AD120" i="13"/>
  <c r="AB120" i="13"/>
  <c r="AC120" i="13"/>
  <c r="AD116" i="13"/>
  <c r="AB116" i="13"/>
  <c r="AC116" i="13"/>
  <c r="AC112" i="13"/>
  <c r="AD112" i="13"/>
  <c r="AB112" i="13"/>
  <c r="AC108" i="13"/>
  <c r="AD108" i="13"/>
  <c r="AB108" i="13"/>
  <c r="AC104" i="13"/>
  <c r="AD104" i="13"/>
  <c r="AB104" i="13"/>
  <c r="AC100" i="13"/>
  <c r="AD100" i="13"/>
  <c r="AB100" i="13"/>
  <c r="AC96" i="13"/>
  <c r="AD96" i="13"/>
  <c r="AB96" i="13"/>
  <c r="AB92" i="13"/>
  <c r="AC92" i="13"/>
  <c r="AD92" i="13"/>
  <c r="AB88" i="13"/>
  <c r="AC88" i="13"/>
  <c r="AD88" i="13"/>
  <c r="AB84" i="13"/>
  <c r="AC84" i="13"/>
  <c r="AD84" i="13"/>
  <c r="AB80" i="13"/>
  <c r="AC80" i="13"/>
  <c r="AD80" i="13"/>
  <c r="AB76" i="13"/>
  <c r="AC76" i="13"/>
  <c r="AD76" i="13"/>
  <c r="AB72" i="13"/>
  <c r="AC72" i="13"/>
  <c r="AD72" i="13"/>
  <c r="AB68" i="13"/>
  <c r="AC68" i="13"/>
  <c r="AD68" i="13"/>
  <c r="AB64" i="13"/>
  <c r="AC64" i="13"/>
  <c r="AD64" i="13"/>
  <c r="AB60" i="13"/>
  <c r="AC60" i="13"/>
  <c r="AD60" i="13"/>
  <c r="AB56" i="13"/>
  <c r="AC56" i="13"/>
  <c r="AD56" i="13"/>
  <c r="AB52" i="13"/>
  <c r="AC52" i="13"/>
  <c r="AD52" i="13"/>
  <c r="AB48" i="13"/>
  <c r="AC48" i="13"/>
  <c r="AD48" i="13"/>
  <c r="AB44" i="13"/>
  <c r="AC44" i="13"/>
  <c r="AD44" i="13"/>
  <c r="AB40" i="13"/>
  <c r="AC40" i="13"/>
  <c r="AD40" i="13"/>
  <c r="AB36" i="13"/>
  <c r="AC36" i="13"/>
  <c r="AD36" i="13"/>
  <c r="AB32" i="13"/>
  <c r="AC32" i="13"/>
  <c r="AD32" i="13"/>
  <c r="AB28" i="13"/>
  <c r="AC28" i="13"/>
  <c r="AD28" i="13"/>
  <c r="AB24" i="13"/>
  <c r="AC24" i="13"/>
  <c r="AD24" i="13"/>
  <c r="AB20" i="13"/>
  <c r="AC20" i="13"/>
  <c r="AD20" i="13"/>
  <c r="AB16" i="13"/>
  <c r="AC16" i="13"/>
  <c r="AD16" i="13"/>
  <c r="AB12" i="13"/>
  <c r="AC12" i="13"/>
  <c r="AD12" i="13"/>
  <c r="AB8" i="13"/>
  <c r="AC8" i="13"/>
  <c r="AD8" i="13"/>
  <c r="AB4" i="13"/>
  <c r="AC4" i="13"/>
  <c r="AD4" i="13"/>
  <c r="AB888" i="13"/>
  <c r="AC888" i="13"/>
  <c r="AD888" i="13"/>
  <c r="AB884" i="13"/>
  <c r="AC884" i="13"/>
  <c r="AD884" i="13"/>
  <c r="AB880" i="13"/>
  <c r="AC880" i="13"/>
  <c r="AD880" i="13"/>
  <c r="AB876" i="13"/>
  <c r="AC876" i="13"/>
  <c r="AD876" i="13"/>
  <c r="AB872" i="13"/>
  <c r="AC872" i="13"/>
  <c r="AD872" i="13"/>
  <c r="AB868" i="13"/>
  <c r="AC868" i="13"/>
  <c r="AD868" i="13"/>
  <c r="AB864" i="13"/>
  <c r="AC864" i="13"/>
  <c r="AD864" i="13"/>
  <c r="AB860" i="13"/>
  <c r="AC860" i="13"/>
  <c r="AD860" i="13"/>
  <c r="AB856" i="13"/>
  <c r="AC856" i="13"/>
  <c r="AD856" i="13"/>
  <c r="AB852" i="13"/>
  <c r="AC852" i="13"/>
  <c r="AD852" i="13"/>
  <c r="AB848" i="13"/>
  <c r="AC848" i="13"/>
  <c r="AD848" i="13"/>
  <c r="AB844" i="13"/>
  <c r="AC844" i="13"/>
  <c r="AD844" i="13"/>
  <c r="AB840" i="13"/>
  <c r="AC840" i="13"/>
  <c r="AD840" i="13"/>
  <c r="AB836" i="13"/>
  <c r="AC836" i="13"/>
  <c r="AD836" i="13"/>
  <c r="AB832" i="13"/>
  <c r="AC832" i="13"/>
  <c r="AD832" i="13"/>
  <c r="AB828" i="13"/>
  <c r="AC828" i="13"/>
  <c r="AD828" i="13"/>
  <c r="AB824" i="13"/>
  <c r="AC824" i="13"/>
  <c r="AD824" i="13"/>
  <c r="AB820" i="13"/>
  <c r="AC820" i="13"/>
  <c r="AD820" i="13"/>
  <c r="AB816" i="13"/>
  <c r="AC816" i="13"/>
  <c r="AD816" i="13"/>
  <c r="AB812" i="13"/>
  <c r="AC812" i="13"/>
  <c r="AD812" i="13"/>
  <c r="AB808" i="13"/>
  <c r="AC808" i="13"/>
  <c r="AD808" i="13"/>
  <c r="AB804" i="13"/>
  <c r="AC804" i="13"/>
  <c r="AD804" i="13"/>
  <c r="AB800" i="13"/>
  <c r="AC800" i="13"/>
  <c r="AD800" i="13"/>
  <c r="AB796" i="13"/>
  <c r="AC796" i="13"/>
  <c r="AD796" i="13"/>
  <c r="AB792" i="13"/>
  <c r="AC792" i="13"/>
  <c r="AD792" i="13"/>
  <c r="AB788" i="13"/>
  <c r="AC788" i="13"/>
  <c r="AD788" i="13"/>
  <c r="AB784" i="13"/>
  <c r="AC784" i="13"/>
  <c r="AD784" i="13"/>
  <c r="AB780" i="13"/>
  <c r="AC780" i="13"/>
  <c r="AD780" i="13"/>
  <c r="AB776" i="13"/>
  <c r="AC776" i="13"/>
  <c r="AD776" i="13"/>
  <c r="AB772" i="13"/>
  <c r="AC772" i="13"/>
  <c r="AD772" i="13"/>
  <c r="AB768" i="13"/>
  <c r="AC768" i="13"/>
  <c r="AD768" i="13"/>
  <c r="AB764" i="13"/>
  <c r="AC764" i="13"/>
  <c r="AD764" i="13"/>
  <c r="AB760" i="13"/>
  <c r="AC760" i="13"/>
  <c r="AD760" i="13"/>
  <c r="AB756" i="13"/>
  <c r="AC756" i="13"/>
  <c r="AD756" i="13"/>
  <c r="AB752" i="13"/>
  <c r="AC752" i="13"/>
  <c r="AD752" i="13"/>
  <c r="AB748" i="13"/>
  <c r="AC748" i="13"/>
  <c r="AD748" i="13"/>
  <c r="AB744" i="13"/>
  <c r="AC744" i="13"/>
  <c r="AD744" i="13"/>
  <c r="AB740" i="13"/>
  <c r="AC740" i="13"/>
  <c r="AD740" i="13"/>
  <c r="AB736" i="13"/>
  <c r="AD736" i="13"/>
  <c r="AC736" i="13"/>
  <c r="AD732" i="13"/>
  <c r="AB732" i="13"/>
  <c r="AC732" i="13"/>
  <c r="AD728" i="13"/>
  <c r="AB728" i="13"/>
  <c r="AC728" i="13"/>
  <c r="AD724" i="13"/>
  <c r="AB724" i="13"/>
  <c r="AC724" i="13"/>
  <c r="AD720" i="13"/>
  <c r="AB720" i="13"/>
  <c r="AC720" i="13"/>
  <c r="AD716" i="13"/>
  <c r="AB716" i="13"/>
  <c r="AC716" i="13"/>
  <c r="AD712" i="13"/>
  <c r="AB712" i="13"/>
  <c r="AC712" i="13"/>
  <c r="AD708" i="13"/>
  <c r="AB708" i="13"/>
  <c r="AC708" i="13"/>
  <c r="AD704" i="13"/>
  <c r="AB704" i="13"/>
  <c r="AC704" i="13"/>
  <c r="AD700" i="13"/>
  <c r="AB700" i="13"/>
  <c r="AC700" i="13"/>
  <c r="AD696" i="13"/>
  <c r="AB696" i="13"/>
  <c r="AC696" i="13"/>
  <c r="AD692" i="13"/>
  <c r="AB692" i="13"/>
  <c r="AC692" i="13"/>
  <c r="AD688" i="13"/>
  <c r="AB688" i="13"/>
  <c r="AC688" i="13"/>
  <c r="AD684" i="13"/>
  <c r="AB684" i="13"/>
  <c r="AC684" i="13"/>
  <c r="AD680" i="13"/>
  <c r="AB680" i="13"/>
  <c r="AC680" i="13"/>
  <c r="AD676" i="13"/>
  <c r="AB676" i="13"/>
  <c r="AC676" i="13"/>
  <c r="AD672" i="13"/>
  <c r="AB672" i="13"/>
  <c r="AC672" i="13"/>
  <c r="AD668" i="13"/>
  <c r="AB668" i="13"/>
  <c r="AC668" i="13"/>
  <c r="AD664" i="13"/>
  <c r="AB664" i="13"/>
  <c r="AC664" i="13"/>
  <c r="AD660" i="13"/>
  <c r="AB660" i="13"/>
  <c r="AC660" i="13"/>
  <c r="AD656" i="13"/>
  <c r="AB656" i="13"/>
  <c r="AC656" i="13"/>
  <c r="AD652" i="13"/>
  <c r="AB652" i="13"/>
  <c r="AC652" i="13"/>
  <c r="AD648" i="13"/>
  <c r="AB648" i="13"/>
  <c r="AC648" i="13"/>
  <c r="AD644" i="13"/>
  <c r="AB644" i="13"/>
  <c r="AC644" i="13"/>
  <c r="AD640" i="13"/>
  <c r="AB640" i="13"/>
  <c r="AC640" i="13"/>
  <c r="AD636" i="13"/>
  <c r="AB636" i="13"/>
  <c r="AC636" i="13"/>
  <c r="AD632" i="13"/>
  <c r="AB632" i="13"/>
  <c r="AC632" i="13"/>
  <c r="AD628" i="13"/>
  <c r="AB628" i="13"/>
  <c r="AC628" i="13"/>
  <c r="AD624" i="13"/>
  <c r="AB624" i="13"/>
  <c r="AC624" i="13"/>
  <c r="AD620" i="13"/>
  <c r="AB620" i="13"/>
  <c r="AC620" i="13"/>
  <c r="AD616" i="13"/>
  <c r="AB616" i="13"/>
  <c r="AC616" i="13"/>
  <c r="AD612" i="13"/>
  <c r="AB612" i="13"/>
  <c r="AC612" i="13"/>
  <c r="AD608" i="13"/>
  <c r="AB608" i="13"/>
  <c r="AC608" i="13"/>
  <c r="AD604" i="13"/>
  <c r="AB604" i="13"/>
  <c r="AC604" i="13"/>
  <c r="AD600" i="13"/>
  <c r="AB600" i="13"/>
  <c r="AC600" i="13"/>
  <c r="AD596" i="13"/>
  <c r="AB596" i="13"/>
  <c r="AC596" i="13"/>
  <c r="AD592" i="13"/>
  <c r="AB592" i="13"/>
  <c r="AC592" i="13"/>
  <c r="AD588" i="13"/>
  <c r="AB588" i="13"/>
  <c r="AC588" i="13"/>
  <c r="AD584" i="13"/>
  <c r="AB584" i="13"/>
  <c r="AC584" i="13"/>
  <c r="AD580" i="13"/>
  <c r="AB580" i="13"/>
  <c r="AC580" i="13"/>
  <c r="AD576" i="13"/>
  <c r="AB576" i="13"/>
  <c r="AC576" i="13"/>
  <c r="AD572" i="13"/>
  <c r="AB572" i="13"/>
  <c r="AC572" i="13"/>
  <c r="AD568" i="13"/>
  <c r="AB568" i="13"/>
  <c r="AC568" i="13"/>
  <c r="AB564" i="13"/>
  <c r="AC564" i="13"/>
  <c r="AD564" i="13"/>
  <c r="AB560" i="13"/>
  <c r="AC560" i="13"/>
  <c r="AD560" i="13"/>
  <c r="AB556" i="13"/>
  <c r="AC556" i="13"/>
  <c r="AD556" i="13"/>
  <c r="AB552" i="13"/>
  <c r="AC552" i="13"/>
  <c r="AD552" i="13"/>
  <c r="AB548" i="13"/>
  <c r="AC548" i="13"/>
  <c r="AD548" i="13"/>
  <c r="AB544" i="13"/>
  <c r="AC544" i="13"/>
  <c r="AD544" i="13"/>
  <c r="AB540" i="13"/>
  <c r="AC540" i="13"/>
  <c r="AD540" i="13"/>
  <c r="AB536" i="13"/>
  <c r="AC536" i="13"/>
  <c r="AD536" i="13"/>
  <c r="AB532" i="13"/>
  <c r="AC532" i="13"/>
  <c r="AD532" i="13"/>
  <c r="AB528" i="13"/>
  <c r="AC528" i="13"/>
  <c r="AD528" i="13"/>
  <c r="AB524" i="13"/>
  <c r="AC524" i="13"/>
  <c r="AD524" i="13"/>
  <c r="AB520" i="13"/>
  <c r="AC520" i="13"/>
  <c r="AD520" i="13"/>
  <c r="AB516" i="13"/>
  <c r="AC516" i="13"/>
  <c r="AD516" i="13"/>
  <c r="AB512" i="13"/>
  <c r="AC512" i="13"/>
  <c r="AD512" i="13"/>
  <c r="AB508" i="13"/>
  <c r="AC508" i="13"/>
  <c r="AD508" i="13"/>
  <c r="AB504" i="13"/>
  <c r="AC504" i="13"/>
  <c r="AD504" i="13"/>
  <c r="AB500" i="13"/>
  <c r="AC500" i="13"/>
  <c r="AD500" i="13"/>
  <c r="AB496" i="13"/>
  <c r="AC496" i="13"/>
  <c r="AD496" i="13"/>
  <c r="AB492" i="13"/>
  <c r="AC492" i="13"/>
  <c r="AD492" i="13"/>
  <c r="AB488" i="13"/>
  <c r="AC488" i="13"/>
  <c r="AD488" i="13"/>
  <c r="AB484" i="13"/>
  <c r="AC484" i="13"/>
  <c r="AD484" i="13"/>
  <c r="AB480" i="13"/>
  <c r="AC480" i="13"/>
  <c r="AD480" i="13"/>
  <c r="AB476" i="13"/>
  <c r="AC476" i="13"/>
  <c r="AD476" i="13"/>
  <c r="AB472" i="13"/>
  <c r="AC472" i="13"/>
  <c r="AD472" i="13"/>
  <c r="AB468" i="13"/>
  <c r="AC468" i="13"/>
  <c r="AD468" i="13"/>
  <c r="AB464" i="13"/>
  <c r="AC464" i="13"/>
  <c r="AD464" i="13"/>
  <c r="AB460" i="13"/>
  <c r="AC460" i="13"/>
  <c r="AD460" i="13"/>
  <c r="AB456" i="13"/>
  <c r="AC456" i="13"/>
  <c r="AD456" i="13"/>
  <c r="AB452" i="13"/>
  <c r="AC452" i="13"/>
  <c r="AD452" i="13"/>
  <c r="AB448" i="13"/>
  <c r="AC448" i="13"/>
  <c r="AD448" i="13"/>
  <c r="AB444" i="13"/>
  <c r="AC444" i="13"/>
  <c r="AD444" i="13"/>
  <c r="AB440" i="13"/>
  <c r="AC440" i="13"/>
  <c r="AD440" i="13"/>
  <c r="AB436" i="13"/>
  <c r="AC436" i="13"/>
  <c r="AD436" i="13"/>
  <c r="AB432" i="13"/>
  <c r="AC432" i="13"/>
  <c r="AD432" i="13"/>
  <c r="AB428" i="13"/>
  <c r="AC428" i="13"/>
  <c r="AD428" i="13"/>
  <c r="AB424" i="13"/>
  <c r="AC424" i="13"/>
  <c r="AD424" i="13"/>
  <c r="AB420" i="13"/>
  <c r="AC420" i="13"/>
  <c r="AD420" i="13"/>
  <c r="AB416" i="13"/>
  <c r="AC416" i="13"/>
  <c r="AD416" i="13"/>
  <c r="AB412" i="13"/>
  <c r="AC412" i="13"/>
  <c r="AD412" i="13"/>
  <c r="AB408" i="13"/>
  <c r="AC408" i="13"/>
  <c r="AD408" i="13"/>
  <c r="AB404" i="13"/>
  <c r="AC404" i="13"/>
  <c r="AD404" i="13"/>
  <c r="AB400" i="13"/>
  <c r="AC400" i="13"/>
  <c r="AD400" i="13"/>
  <c r="AB396" i="13"/>
  <c r="AC396" i="13"/>
  <c r="AD396" i="13"/>
  <c r="AC392" i="13"/>
  <c r="AD392" i="13"/>
  <c r="AB392" i="13"/>
  <c r="AC388" i="13"/>
  <c r="AD388" i="13"/>
  <c r="AB388" i="13"/>
  <c r="AC384" i="13"/>
  <c r="AD384" i="13"/>
  <c r="AB384" i="13"/>
  <c r="AC380" i="13"/>
  <c r="AD380" i="13"/>
  <c r="AB380" i="13"/>
  <c r="AC376" i="13"/>
  <c r="AD376" i="13"/>
  <c r="AB376" i="13"/>
  <c r="AC372" i="13"/>
  <c r="AD372" i="13"/>
  <c r="AB372" i="13"/>
  <c r="AC368" i="13"/>
  <c r="AD368" i="13"/>
  <c r="AB368" i="13"/>
  <c r="AC364" i="13"/>
  <c r="AD364" i="13"/>
  <c r="AB364" i="13"/>
  <c r="AC360" i="13"/>
  <c r="AD360" i="13"/>
  <c r="AB360" i="13"/>
  <c r="AC356" i="13"/>
  <c r="AD356" i="13"/>
  <c r="AB356" i="13"/>
  <c r="AC352" i="13"/>
  <c r="AD352" i="13"/>
  <c r="AB352" i="13"/>
  <c r="AC348" i="13"/>
  <c r="AD348" i="13"/>
  <c r="AB348" i="13"/>
  <c r="AC344" i="13"/>
  <c r="AD344" i="13"/>
  <c r="AB344" i="13"/>
  <c r="AB339" i="13"/>
  <c r="AC339" i="13"/>
  <c r="AD339" i="13"/>
  <c r="AB335" i="13"/>
  <c r="AC335" i="13"/>
  <c r="AD335" i="13"/>
  <c r="AB331" i="13"/>
  <c r="AC331" i="13"/>
  <c r="AD331" i="13"/>
  <c r="AB327" i="13"/>
  <c r="AC327" i="13"/>
  <c r="AD327" i="13"/>
  <c r="AB323" i="13"/>
  <c r="AC323" i="13"/>
  <c r="AD323" i="13"/>
  <c r="AB319" i="13"/>
  <c r="AC319" i="13"/>
  <c r="AD319" i="13"/>
  <c r="AB315" i="13"/>
  <c r="AC315" i="13"/>
  <c r="AD315" i="13"/>
  <c r="AB311" i="13"/>
  <c r="AC311" i="13"/>
  <c r="AD311" i="13"/>
  <c r="AB307" i="13"/>
  <c r="AC307" i="13"/>
  <c r="AD307" i="13"/>
  <c r="AB303" i="13"/>
  <c r="AC303" i="13"/>
  <c r="AD303" i="13"/>
  <c r="AB299" i="13"/>
  <c r="AC299" i="13"/>
  <c r="AD299" i="13"/>
  <c r="AB295" i="13"/>
  <c r="AC295" i="13"/>
  <c r="AD295" i="13"/>
  <c r="AB291" i="13"/>
  <c r="AC291" i="13"/>
  <c r="AD291" i="13"/>
  <c r="AB287" i="13"/>
  <c r="AC287" i="13"/>
  <c r="AD287" i="13"/>
  <c r="AB283" i="13"/>
  <c r="AC283" i="13"/>
  <c r="AD283" i="13"/>
  <c r="AB279" i="13"/>
  <c r="AC279" i="13"/>
  <c r="AD279" i="13"/>
  <c r="AB275" i="13"/>
  <c r="AC275" i="13"/>
  <c r="AD275" i="13"/>
  <c r="AB271" i="13"/>
  <c r="AC271" i="13"/>
  <c r="AD271" i="13"/>
  <c r="AB267" i="13"/>
  <c r="AC267" i="13"/>
  <c r="AD267" i="13"/>
  <c r="AB263" i="13"/>
  <c r="AC263" i="13"/>
  <c r="AD263" i="13"/>
  <c r="AB259" i="13"/>
  <c r="AC259" i="13"/>
  <c r="AD259" i="13"/>
  <c r="AB255" i="13"/>
  <c r="AC255" i="13"/>
  <c r="AD255" i="13"/>
  <c r="AB251" i="13"/>
  <c r="AC251" i="13"/>
  <c r="AD251" i="13"/>
  <c r="AB247" i="13"/>
  <c r="AC247" i="13"/>
  <c r="AD247" i="13"/>
  <c r="AB243" i="13"/>
  <c r="AC243" i="13"/>
  <c r="AD243" i="13"/>
  <c r="AB239" i="13"/>
  <c r="AC239" i="13"/>
  <c r="AD239" i="13"/>
  <c r="AB235" i="13"/>
  <c r="AC235" i="13"/>
  <c r="AD235" i="13"/>
  <c r="AB231" i="13"/>
  <c r="AC231" i="13"/>
  <c r="AD231" i="13"/>
  <c r="AB227" i="13"/>
  <c r="AC227" i="13"/>
  <c r="AD227" i="13"/>
  <c r="AB223" i="13"/>
  <c r="AC223" i="13"/>
  <c r="AD223" i="13"/>
  <c r="AB219" i="13"/>
  <c r="AC219" i="13"/>
  <c r="AD219" i="13"/>
  <c r="AB215" i="13"/>
  <c r="AC215" i="13"/>
  <c r="AD215" i="13"/>
  <c r="AB211" i="13"/>
  <c r="AC211" i="13"/>
  <c r="AD211" i="13"/>
  <c r="AB207" i="13"/>
  <c r="AC207" i="13"/>
  <c r="AD207" i="13"/>
  <c r="AB203" i="13"/>
  <c r="AC203" i="13"/>
  <c r="AD203" i="13"/>
  <c r="AB199" i="13"/>
  <c r="AC199" i="13"/>
  <c r="AD199" i="13"/>
  <c r="AC195" i="13"/>
  <c r="AD195" i="13"/>
  <c r="AB195" i="13"/>
  <c r="AC191" i="13"/>
  <c r="AD191" i="13"/>
  <c r="AB191" i="13"/>
  <c r="AC187" i="13"/>
  <c r="AD187" i="13"/>
  <c r="AB187" i="13"/>
  <c r="AC183" i="13"/>
  <c r="AD183" i="13"/>
  <c r="AB183" i="13"/>
  <c r="AC179" i="13"/>
  <c r="AD179" i="13"/>
  <c r="AB179" i="13"/>
  <c r="AC175" i="13"/>
  <c r="AD175" i="13"/>
  <c r="AB175" i="13"/>
  <c r="AC171" i="13"/>
  <c r="AD171" i="13"/>
  <c r="AB171" i="13"/>
  <c r="AC167" i="13"/>
  <c r="AD167" i="13"/>
  <c r="AB167" i="13"/>
  <c r="AC163" i="13"/>
  <c r="AD163" i="13"/>
  <c r="AB163" i="13"/>
  <c r="AC159" i="13"/>
  <c r="AD159" i="13"/>
  <c r="AB159" i="13"/>
  <c r="AC155" i="13"/>
  <c r="AD155" i="13"/>
  <c r="AB155" i="13"/>
  <c r="AC151" i="13"/>
  <c r="AD151" i="13"/>
  <c r="AB151" i="13"/>
  <c r="AC147" i="13"/>
  <c r="AD147" i="13"/>
  <c r="AB147" i="13"/>
  <c r="AC143" i="13"/>
  <c r="AD143" i="13"/>
  <c r="AB143" i="13"/>
  <c r="AC139" i="13"/>
  <c r="AD139" i="13"/>
  <c r="AB139" i="13"/>
  <c r="AC135" i="13"/>
  <c r="AD135" i="13"/>
  <c r="AB135" i="13"/>
  <c r="AC131" i="13"/>
  <c r="AD131" i="13"/>
  <c r="AB131" i="13"/>
  <c r="AC127" i="13"/>
  <c r="AD127" i="13"/>
  <c r="AB127" i="13"/>
  <c r="AC123" i="13"/>
  <c r="AD123" i="13"/>
  <c r="AB123" i="13"/>
  <c r="AC119" i="13"/>
  <c r="AD119" i="13"/>
  <c r="AB119" i="13"/>
  <c r="AB115" i="13"/>
  <c r="AC115" i="13"/>
  <c r="AD115" i="13"/>
  <c r="AB111" i="13"/>
  <c r="AC111" i="13"/>
  <c r="AD111" i="13"/>
  <c r="AB107" i="13"/>
  <c r="AC107" i="13"/>
  <c r="AD107" i="13"/>
  <c r="AB103" i="13"/>
  <c r="AC103" i="13"/>
  <c r="AD103" i="13"/>
  <c r="AB99" i="13"/>
  <c r="AC99" i="13"/>
  <c r="AD99" i="13"/>
  <c r="AB95" i="13"/>
  <c r="AC95" i="13"/>
  <c r="AD95" i="13"/>
  <c r="AB91" i="13"/>
  <c r="AC91" i="13"/>
  <c r="AD91" i="13"/>
  <c r="AB87" i="13"/>
  <c r="AC87" i="13"/>
  <c r="AD87" i="13"/>
  <c r="AB83" i="13"/>
  <c r="AC83" i="13"/>
  <c r="AD83" i="13"/>
  <c r="AB79" i="13"/>
  <c r="AC79" i="13"/>
  <c r="AD79" i="13"/>
  <c r="AB75" i="13"/>
  <c r="AC75" i="13"/>
  <c r="AD75" i="13"/>
  <c r="AB71" i="13"/>
  <c r="AC71" i="13"/>
  <c r="AD71" i="13"/>
  <c r="AB67" i="13"/>
  <c r="AC67" i="13"/>
  <c r="AD67" i="13"/>
  <c r="AB63" i="13"/>
  <c r="AC63" i="13"/>
  <c r="AD63" i="13"/>
  <c r="AB59" i="13"/>
  <c r="AC59" i="13"/>
  <c r="AD59" i="13"/>
  <c r="AB55" i="13"/>
  <c r="AC55" i="13"/>
  <c r="AD55" i="13"/>
  <c r="AB51" i="13"/>
  <c r="AC51" i="13"/>
  <c r="AD51" i="13"/>
  <c r="AB47" i="13"/>
  <c r="AC47" i="13"/>
  <c r="AD47" i="13"/>
  <c r="AB43" i="13"/>
  <c r="AC43" i="13"/>
  <c r="AD43" i="13"/>
  <c r="AB39" i="13"/>
  <c r="AC39" i="13"/>
  <c r="AD39" i="13"/>
  <c r="AB35" i="13"/>
  <c r="AC35" i="13"/>
  <c r="AD35" i="13"/>
  <c r="AB31" i="13"/>
  <c r="AC31" i="13"/>
  <c r="AD31" i="13"/>
  <c r="AB27" i="13"/>
  <c r="AC27" i="13"/>
  <c r="AD27" i="13"/>
  <c r="AB23" i="13"/>
  <c r="AC23" i="13"/>
  <c r="AD23" i="13"/>
  <c r="AB19" i="13"/>
  <c r="AC19" i="13"/>
  <c r="AD19" i="13"/>
  <c r="AB15" i="13"/>
  <c r="AC15" i="13"/>
  <c r="AD15" i="13"/>
  <c r="AB11" i="13"/>
  <c r="AC11" i="13"/>
  <c r="AD11" i="13"/>
  <c r="AB7" i="13"/>
  <c r="AC7" i="13"/>
  <c r="AD7" i="13"/>
  <c r="AB3" i="13"/>
  <c r="AC3" i="13"/>
  <c r="AD3" i="13"/>
  <c r="AB887" i="13"/>
  <c r="AC887" i="13"/>
  <c r="AD887" i="13"/>
  <c r="AB883" i="13"/>
  <c r="AD883" i="13"/>
  <c r="AC883" i="13"/>
  <c r="AD879" i="13"/>
  <c r="AB879" i="13"/>
  <c r="AC879" i="13"/>
  <c r="AD875" i="13"/>
  <c r="AB875" i="13"/>
  <c r="AC875" i="13"/>
  <c r="AD871" i="13"/>
  <c r="AB871" i="13"/>
  <c r="AC871" i="13"/>
  <c r="AB867" i="13"/>
  <c r="AD867" i="13"/>
  <c r="AC867" i="13"/>
  <c r="AB863" i="13"/>
  <c r="AD863" i="13"/>
  <c r="AC863" i="13"/>
  <c r="AB859" i="13"/>
  <c r="AD859" i="13"/>
  <c r="AC859" i="13"/>
  <c r="AB855" i="13"/>
  <c r="AD855" i="13"/>
  <c r="AC855" i="13"/>
  <c r="AD851" i="13"/>
  <c r="AB851" i="13"/>
  <c r="AC851" i="13"/>
  <c r="AD847" i="13"/>
  <c r="AB847" i="13"/>
  <c r="AC847" i="13"/>
  <c r="AD843" i="13"/>
  <c r="AB843" i="13"/>
  <c r="AC843" i="13"/>
  <c r="AD839" i="13"/>
  <c r="AB839" i="13"/>
  <c r="AC839" i="13"/>
  <c r="AD835" i="13"/>
  <c r="AB835" i="13"/>
  <c r="AC835" i="13"/>
  <c r="AD831" i="13"/>
  <c r="AB831" i="13"/>
  <c r="AC831" i="13"/>
  <c r="AD827" i="13"/>
  <c r="AB827" i="13"/>
  <c r="AC827" i="13"/>
  <c r="AB823" i="13"/>
  <c r="AD823" i="13"/>
  <c r="AC823" i="13"/>
  <c r="AB819" i="13"/>
  <c r="AD819" i="13"/>
  <c r="AC819" i="13"/>
  <c r="AB815" i="13"/>
  <c r="AD815" i="13"/>
  <c r="AC815" i="13"/>
  <c r="AB811" i="13"/>
  <c r="AD811" i="13"/>
  <c r="AC811" i="13"/>
  <c r="AB807" i="13"/>
  <c r="AD807" i="13"/>
  <c r="AC807" i="13"/>
  <c r="AB803" i="13"/>
  <c r="AD803" i="13"/>
  <c r="AC803" i="13"/>
  <c r="AB799" i="13"/>
  <c r="AC799" i="13"/>
  <c r="AD799" i="13"/>
  <c r="AB795" i="13"/>
  <c r="AC795" i="13"/>
  <c r="AD795" i="13"/>
  <c r="AB791" i="13"/>
  <c r="AC791" i="13"/>
  <c r="AD791" i="13"/>
  <c r="AD787" i="13"/>
  <c r="AB787" i="13"/>
  <c r="AC787" i="13"/>
  <c r="AB783" i="13"/>
  <c r="AC783" i="13"/>
  <c r="AD783" i="13"/>
  <c r="AB779" i="13"/>
  <c r="AC779" i="13"/>
  <c r="AD779" i="13"/>
  <c r="AB775" i="13"/>
  <c r="AC775" i="13"/>
  <c r="AD775" i="13"/>
  <c r="AD771" i="13"/>
  <c r="AB771" i="13"/>
  <c r="AC771" i="13"/>
  <c r="AD767" i="13"/>
  <c r="AB767" i="13"/>
  <c r="AC767" i="13"/>
  <c r="AD763" i="13"/>
  <c r="AB763" i="13"/>
  <c r="AC763" i="13"/>
  <c r="AB759" i="13"/>
  <c r="AC759" i="13"/>
  <c r="AD759" i="13"/>
  <c r="AB755" i="13"/>
  <c r="AC755" i="13"/>
  <c r="AD755" i="13"/>
  <c r="AB751" i="13"/>
  <c r="AC751" i="13"/>
  <c r="AD751" i="13"/>
  <c r="AB747" i="13"/>
  <c r="AD747" i="13"/>
  <c r="AC747" i="13"/>
  <c r="AB743" i="13"/>
  <c r="AD743" i="13"/>
  <c r="AC743" i="13"/>
  <c r="AB739" i="13"/>
  <c r="AC739" i="13"/>
  <c r="AD739" i="13"/>
  <c r="AC735" i="13"/>
  <c r="AD735" i="13"/>
  <c r="AB735" i="13"/>
  <c r="AC731" i="13"/>
  <c r="AD731" i="13"/>
  <c r="AB731" i="13"/>
  <c r="AC727" i="13"/>
  <c r="AD727" i="13"/>
  <c r="AB727" i="13"/>
  <c r="AC723" i="13"/>
  <c r="AD723" i="13"/>
  <c r="AB723" i="13"/>
  <c r="AC719" i="13"/>
  <c r="AD719" i="13"/>
  <c r="AB719" i="13"/>
  <c r="AC715" i="13"/>
  <c r="AD715" i="13"/>
  <c r="AB715" i="13"/>
  <c r="AC711" i="13"/>
  <c r="AD711" i="13"/>
  <c r="AB711" i="13"/>
  <c r="AC707" i="13"/>
  <c r="AD707" i="13"/>
  <c r="AB707" i="13"/>
  <c r="AC703" i="13"/>
  <c r="AD703" i="13"/>
  <c r="AB703" i="13"/>
  <c r="AC699" i="13"/>
  <c r="AD699" i="13"/>
  <c r="AB699" i="13"/>
  <c r="AC695" i="13"/>
  <c r="AD695" i="13"/>
  <c r="AB695" i="13"/>
  <c r="AC691" i="13"/>
  <c r="AD691" i="13"/>
  <c r="AB691" i="13"/>
  <c r="AC687" i="13"/>
  <c r="AD687" i="13"/>
  <c r="AB687" i="13"/>
  <c r="AC683" i="13"/>
  <c r="AD683" i="13"/>
  <c r="AB683" i="13"/>
  <c r="AC679" i="13"/>
  <c r="AD679" i="13"/>
  <c r="AB679" i="13"/>
  <c r="AC675" i="13"/>
  <c r="AD675" i="13"/>
  <c r="AB675" i="13"/>
  <c r="AC671" i="13"/>
  <c r="AD671" i="13"/>
  <c r="AB671" i="13"/>
  <c r="AC667" i="13"/>
  <c r="AD667" i="13"/>
  <c r="AB667" i="13"/>
  <c r="AC663" i="13"/>
  <c r="AD663" i="13"/>
  <c r="AB663" i="13"/>
  <c r="AC659" i="13"/>
  <c r="AD659" i="13"/>
  <c r="AB659" i="13"/>
  <c r="AC655" i="13"/>
  <c r="AD655" i="13"/>
  <c r="AB655" i="13"/>
  <c r="AC651" i="13"/>
  <c r="AD651" i="13"/>
  <c r="AB651" i="13"/>
  <c r="AC647" i="13"/>
  <c r="AD647" i="13"/>
  <c r="AB647" i="13"/>
  <c r="AC643" i="13"/>
  <c r="AD643" i="13"/>
  <c r="AB643" i="13"/>
  <c r="AC639" i="13"/>
  <c r="AD639" i="13"/>
  <c r="AB639" i="13"/>
  <c r="AC635" i="13"/>
  <c r="AD635" i="13"/>
  <c r="AB635" i="13"/>
  <c r="AC631" i="13"/>
  <c r="AD631" i="13"/>
  <c r="AB631" i="13"/>
  <c r="AC627" i="13"/>
  <c r="AD627" i="13"/>
  <c r="AB627" i="13"/>
  <c r="AC623" i="13"/>
  <c r="AD623" i="13"/>
  <c r="AB623" i="13"/>
  <c r="AC619" i="13"/>
  <c r="AD619" i="13"/>
  <c r="AB619" i="13"/>
  <c r="AC615" i="13"/>
  <c r="AD615" i="13"/>
  <c r="AB615" i="13"/>
  <c r="AC611" i="13"/>
  <c r="AD611" i="13"/>
  <c r="AB611" i="13"/>
  <c r="AC607" i="13"/>
  <c r="AD607" i="13"/>
  <c r="AB607" i="13"/>
  <c r="AC603" i="13"/>
  <c r="AD603" i="13"/>
  <c r="AB603" i="13"/>
  <c r="AC599" i="13"/>
  <c r="AD599" i="13"/>
  <c r="AB599" i="13"/>
  <c r="AC595" i="13"/>
  <c r="AD595" i="13"/>
  <c r="AB595" i="13"/>
  <c r="AC591" i="13"/>
  <c r="AD591" i="13"/>
  <c r="AB591" i="13"/>
  <c r="AC587" i="13"/>
  <c r="AD587" i="13"/>
  <c r="AB587" i="13"/>
  <c r="AC583" i="13"/>
  <c r="AD583" i="13"/>
  <c r="AB583" i="13"/>
  <c r="AC579" i="13"/>
  <c r="AD579" i="13"/>
  <c r="AB579" i="13"/>
  <c r="AC575" i="13"/>
  <c r="AD575" i="13"/>
  <c r="AB575" i="13"/>
  <c r="AC571" i="13"/>
  <c r="AD571" i="13"/>
  <c r="AB571" i="13"/>
  <c r="AC567" i="13"/>
  <c r="AD567" i="13"/>
  <c r="AB567" i="13"/>
  <c r="AD563" i="13"/>
  <c r="AB563" i="13"/>
  <c r="AC563" i="13"/>
  <c r="AD559" i="13"/>
  <c r="AB559" i="13"/>
  <c r="AC559" i="13"/>
  <c r="AD555" i="13"/>
  <c r="AB555" i="13"/>
  <c r="AC555" i="13"/>
  <c r="AD551" i="13"/>
  <c r="AB551" i="13"/>
  <c r="AC551" i="13"/>
  <c r="AD547" i="13"/>
  <c r="AB547" i="13"/>
  <c r="AC547" i="13"/>
  <c r="AD543" i="13"/>
  <c r="AB543" i="13"/>
  <c r="AC543" i="13"/>
  <c r="AD539" i="13"/>
  <c r="AB539" i="13"/>
  <c r="AC539" i="13"/>
  <c r="AD535" i="13"/>
  <c r="AB535" i="13"/>
  <c r="AC535" i="13"/>
  <c r="AD531" i="13"/>
  <c r="AB531" i="13"/>
  <c r="AC531" i="13"/>
  <c r="AD527" i="13"/>
  <c r="AB527" i="13"/>
  <c r="AC527" i="13"/>
  <c r="AD523" i="13"/>
  <c r="AB523" i="13"/>
  <c r="AC523" i="13"/>
  <c r="AD519" i="13"/>
  <c r="AB519" i="13"/>
  <c r="AC519" i="13"/>
  <c r="AD515" i="13"/>
  <c r="AB515" i="13"/>
  <c r="AC515" i="13"/>
  <c r="AD511" i="13"/>
  <c r="AB511" i="13"/>
  <c r="AC511" i="13"/>
  <c r="AD507" i="13"/>
  <c r="AB507" i="13"/>
  <c r="AC507" i="13"/>
  <c r="AD503" i="13"/>
  <c r="AB503" i="13"/>
  <c r="AC503" i="13"/>
  <c r="AD499" i="13"/>
  <c r="AB499" i="13"/>
  <c r="AC499" i="13"/>
  <c r="AD495" i="13"/>
  <c r="AB495" i="13"/>
  <c r="AC495" i="13"/>
  <c r="AD491" i="13"/>
  <c r="AB491" i="13"/>
  <c r="AC491" i="13"/>
  <c r="AD487" i="13"/>
  <c r="AB487" i="13"/>
  <c r="AC487" i="13"/>
  <c r="AD483" i="13"/>
  <c r="AB483" i="13"/>
  <c r="AC483" i="13"/>
  <c r="AD479" i="13"/>
  <c r="AB479" i="13"/>
  <c r="AC479" i="13"/>
  <c r="AD475" i="13"/>
  <c r="AB475" i="13"/>
  <c r="AC475" i="13"/>
  <c r="AD471" i="13"/>
  <c r="AB471" i="13"/>
  <c r="AC471" i="13"/>
  <c r="AD467" i="13"/>
  <c r="AB467" i="13"/>
  <c r="AC467" i="13"/>
  <c r="AD463" i="13"/>
  <c r="AB463" i="13"/>
  <c r="AC463" i="13"/>
  <c r="AD459" i="13"/>
  <c r="AB459" i="13"/>
  <c r="AC459" i="13"/>
  <c r="AD455" i="13"/>
  <c r="AB455" i="13"/>
  <c r="AC455" i="13"/>
  <c r="AD451" i="13"/>
  <c r="AB451" i="13"/>
  <c r="AC451" i="13"/>
  <c r="AD447" i="13"/>
  <c r="AB447" i="13"/>
  <c r="AC447" i="13"/>
  <c r="AD443" i="13"/>
  <c r="AB443" i="13"/>
  <c r="AC443" i="13"/>
  <c r="AD439" i="13"/>
  <c r="AB439" i="13"/>
  <c r="AC439" i="13"/>
  <c r="AD435" i="13"/>
  <c r="AB435" i="13"/>
  <c r="AC435" i="13"/>
  <c r="AD431" i="13"/>
  <c r="AB431" i="13"/>
  <c r="AC431" i="13"/>
  <c r="AD427" i="13"/>
  <c r="AB427" i="13"/>
  <c r="AC427" i="13"/>
  <c r="AD423" i="13"/>
  <c r="AB423" i="13"/>
  <c r="AC423" i="13"/>
  <c r="AD419" i="13"/>
  <c r="AB419" i="13"/>
  <c r="AC419" i="13"/>
  <c r="AD415" i="13"/>
  <c r="AB415" i="13"/>
  <c r="AC415" i="13"/>
  <c r="AD411" i="13"/>
  <c r="AB411" i="13"/>
  <c r="AC411" i="13"/>
  <c r="AD407" i="13"/>
  <c r="AB407" i="13"/>
  <c r="AC407" i="13"/>
  <c r="AD403" i="13"/>
  <c r="AB403" i="13"/>
  <c r="AC403" i="13"/>
  <c r="AD399" i="13"/>
  <c r="AB399" i="13"/>
  <c r="AC399" i="13"/>
  <c r="AB395" i="13"/>
  <c r="AD395" i="13"/>
  <c r="AC395" i="13"/>
  <c r="AB391" i="13"/>
  <c r="AC391" i="13"/>
  <c r="AD391" i="13"/>
  <c r="AB387" i="13"/>
  <c r="AC387" i="13"/>
  <c r="AD387" i="13"/>
  <c r="AB383" i="13"/>
  <c r="AC383" i="13"/>
  <c r="AD383" i="13"/>
  <c r="AB379" i="13"/>
  <c r="AC379" i="13"/>
  <c r="AD379" i="13"/>
  <c r="AB375" i="13"/>
  <c r="AC375" i="13"/>
  <c r="AD375" i="13"/>
  <c r="AB371" i="13"/>
  <c r="AC371" i="13"/>
  <c r="AD371" i="13"/>
  <c r="AB367" i="13"/>
  <c r="AC367" i="13"/>
  <c r="AD367" i="13"/>
  <c r="AB363" i="13"/>
  <c r="AC363" i="13"/>
  <c r="AD363" i="13"/>
  <c r="AB359" i="13"/>
  <c r="AC359" i="13"/>
  <c r="AD359" i="13"/>
  <c r="AB355" i="13"/>
  <c r="AC355" i="13"/>
  <c r="AD355" i="13"/>
  <c r="AB351" i="13"/>
  <c r="AC351" i="13"/>
  <c r="AD351" i="13"/>
  <c r="AB347" i="13"/>
  <c r="AC347" i="13"/>
  <c r="AD347" i="13"/>
  <c r="AB343" i="13"/>
  <c r="AC343" i="13"/>
  <c r="AD343" i="13"/>
  <c r="AB338" i="13"/>
  <c r="AC338" i="13"/>
  <c r="AD338" i="13"/>
  <c r="AB334" i="13"/>
  <c r="AC334" i="13"/>
  <c r="AD334" i="13"/>
  <c r="AB330" i="13"/>
  <c r="AC330" i="13"/>
  <c r="AD330" i="13"/>
  <c r="AB326" i="13"/>
  <c r="AC326" i="13"/>
  <c r="AD326" i="13"/>
  <c r="AB322" i="13"/>
  <c r="AC322" i="13"/>
  <c r="AD322" i="13"/>
  <c r="AB318" i="13"/>
  <c r="AC318" i="13"/>
  <c r="AD318" i="13"/>
  <c r="AB314" i="13"/>
  <c r="AC314" i="13"/>
  <c r="AD314" i="13"/>
  <c r="AB310" i="13"/>
  <c r="AC310" i="13"/>
  <c r="AD310" i="13"/>
  <c r="AB306" i="13"/>
  <c r="AC306" i="13"/>
  <c r="AD306" i="13"/>
  <c r="AB302" i="13"/>
  <c r="AC302" i="13"/>
  <c r="AD302" i="13"/>
  <c r="AB298" i="13"/>
  <c r="AC298" i="13"/>
  <c r="AD298" i="13"/>
  <c r="AB294" i="13"/>
  <c r="AC294" i="13"/>
  <c r="AD294" i="13"/>
  <c r="AB290" i="13"/>
  <c r="AC290" i="13"/>
  <c r="AD290" i="13"/>
  <c r="AB286" i="13"/>
  <c r="AC286" i="13"/>
  <c r="AD286" i="13"/>
  <c r="AB282" i="13"/>
  <c r="AC282" i="13"/>
  <c r="AD282" i="13"/>
  <c r="AB278" i="13"/>
  <c r="AC278" i="13"/>
  <c r="AD278" i="13"/>
  <c r="AB274" i="13"/>
  <c r="AC274" i="13"/>
  <c r="AD274" i="13"/>
  <c r="AB270" i="13"/>
  <c r="AC270" i="13"/>
  <c r="AD270" i="13"/>
  <c r="AB266" i="13"/>
  <c r="AC266" i="13"/>
  <c r="AD266" i="13"/>
  <c r="AB262" i="13"/>
  <c r="AC262" i="13"/>
  <c r="AD262" i="13"/>
  <c r="AB258" i="13"/>
  <c r="AC258" i="13"/>
  <c r="AD258" i="13"/>
  <c r="AB254" i="13"/>
  <c r="AC254" i="13"/>
  <c r="AD254" i="13"/>
  <c r="AB250" i="13"/>
  <c r="AC250" i="13"/>
  <c r="AD250" i="13"/>
  <c r="AB246" i="13"/>
  <c r="AC246" i="13"/>
  <c r="AD246" i="13"/>
  <c r="AB242" i="13"/>
  <c r="AC242" i="13"/>
  <c r="AD242" i="13"/>
  <c r="AB238" i="13"/>
  <c r="AC238" i="13"/>
  <c r="AD238" i="13"/>
  <c r="AB234" i="13"/>
  <c r="AC234" i="13"/>
  <c r="AD234" i="13"/>
  <c r="AB230" i="13"/>
  <c r="AC230" i="13"/>
  <c r="AD230" i="13"/>
  <c r="AB226" i="13"/>
  <c r="AC226" i="13"/>
  <c r="AD226" i="13"/>
  <c r="AB222" i="13"/>
  <c r="AC222" i="13"/>
  <c r="AD222" i="13"/>
  <c r="AB218" i="13"/>
  <c r="AC218" i="13"/>
  <c r="AD218" i="13"/>
  <c r="AB214" i="13"/>
  <c r="AC214" i="13"/>
  <c r="AD214" i="13"/>
  <c r="AB210" i="13"/>
  <c r="AC210" i="13"/>
  <c r="AD210" i="13"/>
  <c r="AB206" i="13"/>
  <c r="AC206" i="13"/>
  <c r="AD206" i="13"/>
  <c r="AB202" i="13"/>
  <c r="AC202" i="13"/>
  <c r="AD202" i="13"/>
  <c r="AB198" i="13"/>
  <c r="AC198" i="13"/>
  <c r="AD198" i="13"/>
  <c r="AB194" i="13"/>
  <c r="AC194" i="13"/>
  <c r="AD194" i="13"/>
  <c r="AB190" i="13"/>
  <c r="AC190" i="13"/>
  <c r="AD190" i="13"/>
  <c r="AB186" i="13"/>
  <c r="AC186" i="13"/>
  <c r="AD186" i="13"/>
  <c r="AB182" i="13"/>
  <c r="AC182" i="13"/>
  <c r="AD182" i="13"/>
  <c r="AB178" i="13"/>
  <c r="AC178" i="13"/>
  <c r="AD178" i="13"/>
  <c r="AB174" i="13"/>
  <c r="AC174" i="13"/>
  <c r="AD174" i="13"/>
  <c r="AB170" i="13"/>
  <c r="AC170" i="13"/>
  <c r="AD170" i="13"/>
  <c r="AB166" i="13"/>
  <c r="AC166" i="13"/>
  <c r="AD166" i="13"/>
  <c r="AB162" i="13"/>
  <c r="AC162" i="13"/>
  <c r="AD162" i="13"/>
  <c r="AB158" i="13"/>
  <c r="AC158" i="13"/>
  <c r="AD158" i="13"/>
  <c r="AB154" i="13"/>
  <c r="AC154" i="13"/>
  <c r="AD154" i="13"/>
  <c r="AB150" i="13"/>
  <c r="AC150" i="13"/>
  <c r="AD150" i="13"/>
  <c r="AB146" i="13"/>
  <c r="AC146" i="13"/>
  <c r="AD146" i="13"/>
  <c r="AB142" i="13"/>
  <c r="AC142" i="13"/>
  <c r="AD142" i="13"/>
  <c r="AB138" i="13"/>
  <c r="AC138" i="13"/>
  <c r="AD138" i="13"/>
  <c r="AB134" i="13"/>
  <c r="AC134" i="13"/>
  <c r="AD134" i="13"/>
  <c r="AB130" i="13"/>
  <c r="AC130" i="13"/>
  <c r="AD130" i="13"/>
  <c r="AB126" i="13"/>
  <c r="AC126" i="13"/>
  <c r="AD126" i="13"/>
  <c r="AB122" i="13"/>
  <c r="AC122" i="13"/>
  <c r="AD122" i="13"/>
  <c r="AB118" i="13"/>
  <c r="AC118" i="13"/>
  <c r="AD118" i="13"/>
  <c r="AB114" i="13"/>
  <c r="AD114" i="13"/>
  <c r="AC114" i="13"/>
  <c r="AB110" i="13"/>
  <c r="AC110" i="13"/>
  <c r="AD110" i="13"/>
  <c r="AB106" i="13"/>
  <c r="AD106" i="13"/>
  <c r="AC106" i="13"/>
  <c r="AB102" i="13"/>
  <c r="AC102" i="13"/>
  <c r="AD102" i="13"/>
  <c r="AB98" i="13"/>
  <c r="AD98" i="13"/>
  <c r="AC98" i="13"/>
  <c r="AB94" i="13"/>
  <c r="AC94" i="13"/>
  <c r="AD94" i="13"/>
  <c r="AD90" i="13"/>
  <c r="AB90" i="13"/>
  <c r="AC90" i="13"/>
  <c r="AD86" i="13"/>
  <c r="AB86" i="13"/>
  <c r="AC86" i="13"/>
  <c r="AD82" i="13"/>
  <c r="AB82" i="13"/>
  <c r="AC82" i="13"/>
  <c r="AD78" i="13"/>
  <c r="AB78" i="13"/>
  <c r="AC78" i="13"/>
  <c r="AD74" i="13"/>
  <c r="AB74" i="13"/>
  <c r="AC74" i="13"/>
  <c r="AD70" i="13"/>
  <c r="AB70" i="13"/>
  <c r="AC70" i="13"/>
  <c r="AD66" i="13"/>
  <c r="AB66" i="13"/>
  <c r="AC66" i="13"/>
  <c r="AD62" i="13"/>
  <c r="AB62" i="13"/>
  <c r="AC62" i="13"/>
  <c r="AD58" i="13"/>
  <c r="AB58" i="13"/>
  <c r="AC58" i="13"/>
  <c r="AD54" i="13"/>
  <c r="AB54" i="13"/>
  <c r="AC54" i="13"/>
  <c r="AD50" i="13"/>
  <c r="AB50" i="13"/>
  <c r="AC50" i="13"/>
  <c r="AD46" i="13"/>
  <c r="AB46" i="13"/>
  <c r="AC46" i="13"/>
  <c r="AD42" i="13"/>
  <c r="AB42" i="13"/>
  <c r="AC42" i="13"/>
  <c r="AD38" i="13"/>
  <c r="AB38" i="13"/>
  <c r="AC38" i="13"/>
  <c r="AD34" i="13"/>
  <c r="AB34" i="13"/>
  <c r="AC34" i="13"/>
  <c r="AD30" i="13"/>
  <c r="AB30" i="13"/>
  <c r="AC30" i="13"/>
  <c r="AD26" i="13"/>
  <c r="AB26" i="13"/>
  <c r="AC26" i="13"/>
  <c r="AD22" i="13"/>
  <c r="AB22" i="13"/>
  <c r="AC22" i="13"/>
  <c r="AD18" i="13"/>
  <c r="AB18" i="13"/>
  <c r="AC18" i="13"/>
  <c r="AD14" i="13"/>
  <c r="AB14" i="13"/>
  <c r="AC14" i="13"/>
  <c r="AD10" i="13"/>
  <c r="AB10" i="13"/>
  <c r="AC10" i="13"/>
  <c r="AD6" i="13"/>
  <c r="AB6" i="13"/>
  <c r="AC6" i="13"/>
  <c r="AD890" i="13"/>
  <c r="AC890" i="13"/>
  <c r="AB890" i="13"/>
  <c r="AD886" i="13"/>
  <c r="AC886" i="13"/>
  <c r="AB886" i="13"/>
  <c r="AD882" i="13"/>
  <c r="AC882" i="13"/>
  <c r="AB882" i="13"/>
  <c r="AD878" i="13"/>
  <c r="AC878" i="13"/>
  <c r="AB878" i="13"/>
  <c r="AD874" i="13"/>
  <c r="AB874" i="13"/>
  <c r="AC874" i="13"/>
  <c r="AD870" i="13"/>
  <c r="AB870" i="13"/>
  <c r="AC870" i="13"/>
  <c r="AD866" i="13"/>
  <c r="AB866" i="13"/>
  <c r="AC866" i="13"/>
  <c r="AD862" i="13"/>
  <c r="AB862" i="13"/>
  <c r="AC862" i="13"/>
  <c r="AD858" i="13"/>
  <c r="AC858" i="13"/>
  <c r="AB858" i="13"/>
  <c r="AD854" i="13"/>
  <c r="AC854" i="13"/>
  <c r="AB854" i="13"/>
  <c r="AD850" i="13"/>
  <c r="AC850" i="13"/>
  <c r="AB850" i="13"/>
  <c r="AD846" i="13"/>
  <c r="AB846" i="13"/>
  <c r="AC846" i="13"/>
  <c r="AD842" i="13"/>
  <c r="AB842" i="13"/>
  <c r="AC842" i="13"/>
  <c r="AD838" i="13"/>
  <c r="AC838" i="13"/>
  <c r="AB838" i="13"/>
  <c r="AD834" i="13"/>
  <c r="AC834" i="13"/>
  <c r="AB834" i="13"/>
  <c r="AD830" i="13"/>
  <c r="AC830" i="13"/>
  <c r="AB830" i="13"/>
  <c r="AD826" i="13"/>
  <c r="AB826" i="13"/>
  <c r="AC826" i="13"/>
  <c r="AD822" i="13"/>
  <c r="AB822" i="13"/>
  <c r="AC822" i="13"/>
  <c r="AD818" i="13"/>
  <c r="AB818" i="13"/>
  <c r="AC818" i="13"/>
  <c r="AD814" i="13"/>
  <c r="AB814" i="13"/>
  <c r="AC814" i="13"/>
  <c r="AD810" i="13"/>
  <c r="AC810" i="13"/>
  <c r="AB810" i="13"/>
  <c r="AD806" i="13"/>
  <c r="AC806" i="13"/>
  <c r="AB806" i="13"/>
  <c r="AD802" i="13"/>
  <c r="AC802" i="13"/>
  <c r="AB802" i="13"/>
  <c r="AD798" i="13"/>
  <c r="AC798" i="13"/>
  <c r="AB798" i="13"/>
  <c r="AD794" i="13"/>
  <c r="AC794" i="13"/>
  <c r="AB794" i="13"/>
  <c r="AD790" i="13"/>
  <c r="AC790" i="13"/>
  <c r="AB790" i="13"/>
  <c r="AD786" i="13"/>
  <c r="AC786" i="13"/>
  <c r="AB786" i="13"/>
  <c r="AD782" i="13"/>
  <c r="AC782" i="13"/>
  <c r="AB782" i="13"/>
  <c r="AD778" i="13"/>
  <c r="AC778" i="13"/>
  <c r="AB778" i="13"/>
  <c r="AD774" i="13"/>
  <c r="AC774" i="13"/>
  <c r="AB774" i="13"/>
  <c r="AD770" i="13"/>
  <c r="AB770" i="13"/>
  <c r="AC770" i="13"/>
  <c r="AD766" i="13"/>
  <c r="AB766" i="13"/>
  <c r="AC766" i="13"/>
  <c r="AD762" i="13"/>
  <c r="AB762" i="13"/>
  <c r="AC762" i="13"/>
  <c r="AD758" i="13"/>
  <c r="AC758" i="13"/>
  <c r="AB758" i="13"/>
  <c r="AD754" i="13"/>
  <c r="AC754" i="13"/>
  <c r="AB754" i="13"/>
  <c r="AD750" i="13"/>
  <c r="AC750" i="13"/>
  <c r="AB750" i="13"/>
  <c r="AD746" i="13"/>
  <c r="AC746" i="13"/>
  <c r="AB746" i="13"/>
  <c r="AD742" i="13"/>
  <c r="AB742" i="13"/>
  <c r="AC742" i="13"/>
  <c r="AD738" i="13"/>
  <c r="AC738" i="13"/>
  <c r="AB738" i="13"/>
  <c r="AB734" i="13"/>
  <c r="AC734" i="13"/>
  <c r="AD734" i="13"/>
  <c r="AB730" i="13"/>
  <c r="AC730" i="13"/>
  <c r="AD730" i="13"/>
  <c r="AB726" i="13"/>
  <c r="AC726" i="13"/>
  <c r="AD726" i="13"/>
  <c r="AB722" i="13"/>
  <c r="AC722" i="13"/>
  <c r="AD722" i="13"/>
  <c r="AB718" i="13"/>
  <c r="AC718" i="13"/>
  <c r="AD718" i="13"/>
  <c r="AB714" i="13"/>
  <c r="AC714" i="13"/>
  <c r="AD714" i="13"/>
  <c r="AB710" i="13"/>
  <c r="AC710" i="13"/>
  <c r="AD710" i="13"/>
  <c r="AB706" i="13"/>
  <c r="AC706" i="13"/>
  <c r="AD706" i="13"/>
  <c r="AB702" i="13"/>
  <c r="AC702" i="13"/>
  <c r="AD702" i="13"/>
  <c r="AB698" i="13"/>
  <c r="AC698" i="13"/>
  <c r="AD698" i="13"/>
  <c r="AB694" i="13"/>
  <c r="AC694" i="13"/>
  <c r="AD694" i="13"/>
  <c r="AB690" i="13"/>
  <c r="AC690" i="13"/>
  <c r="AD690" i="13"/>
  <c r="AB686" i="13"/>
  <c r="AC686" i="13"/>
  <c r="AD686" i="13"/>
  <c r="AB682" i="13"/>
  <c r="AC682" i="13"/>
  <c r="AD682" i="13"/>
  <c r="AB678" i="13"/>
  <c r="AC678" i="13"/>
  <c r="AD678" i="13"/>
  <c r="AB674" i="13"/>
  <c r="AC674" i="13"/>
  <c r="AD674" i="13"/>
  <c r="AB670" i="13"/>
  <c r="AC670" i="13"/>
  <c r="AD670" i="13"/>
  <c r="AB666" i="13"/>
  <c r="AC666" i="13"/>
  <c r="AD666" i="13"/>
  <c r="AB662" i="13"/>
  <c r="AC662" i="13"/>
  <c r="AD662" i="13"/>
  <c r="AB658" i="13"/>
  <c r="AC658" i="13"/>
  <c r="AD658" i="13"/>
  <c r="AB654" i="13"/>
  <c r="AC654" i="13"/>
  <c r="AD654" i="13"/>
  <c r="AB650" i="13"/>
  <c r="AC650" i="13"/>
  <c r="AD650" i="13"/>
  <c r="AB646" i="13"/>
  <c r="AC646" i="13"/>
  <c r="AD646" i="13"/>
  <c r="AB642" i="13"/>
  <c r="AC642" i="13"/>
  <c r="AD642" i="13"/>
  <c r="AB638" i="13"/>
  <c r="AC638" i="13"/>
  <c r="AD638" i="13"/>
  <c r="AB634" i="13"/>
  <c r="AC634" i="13"/>
  <c r="AD634" i="13"/>
  <c r="AB630" i="13"/>
  <c r="AC630" i="13"/>
  <c r="AD630" i="13"/>
  <c r="AB626" i="13"/>
  <c r="AC626" i="13"/>
  <c r="AD626" i="13"/>
  <c r="AB622" i="13"/>
  <c r="AC622" i="13"/>
  <c r="AD622" i="13"/>
  <c r="AB618" i="13"/>
  <c r="AC618" i="13"/>
  <c r="AD618" i="13"/>
  <c r="AB614" i="13"/>
  <c r="AC614" i="13"/>
  <c r="AD614" i="13"/>
  <c r="AB610" i="13"/>
  <c r="AC610" i="13"/>
  <c r="AD610" i="13"/>
  <c r="AB606" i="13"/>
  <c r="AC606" i="13"/>
  <c r="AD606" i="13"/>
  <c r="AB602" i="13"/>
  <c r="AC602" i="13"/>
  <c r="AD602" i="13"/>
  <c r="AB598" i="13"/>
  <c r="AC598" i="13"/>
  <c r="AD598" i="13"/>
  <c r="AB594" i="13"/>
  <c r="AC594" i="13"/>
  <c r="AD594" i="13"/>
  <c r="AB590" i="13"/>
  <c r="AC590" i="13"/>
  <c r="AD590" i="13"/>
  <c r="AB586" i="13"/>
  <c r="AC586" i="13"/>
  <c r="AD586" i="13"/>
  <c r="AB582" i="13"/>
  <c r="AC582" i="13"/>
  <c r="AD582" i="13"/>
  <c r="AB578" i="13"/>
  <c r="AC578" i="13"/>
  <c r="AD578" i="13"/>
  <c r="AB574" i="13"/>
  <c r="AC574" i="13"/>
  <c r="AD574" i="13"/>
  <c r="AB570" i="13"/>
  <c r="AC570" i="13"/>
  <c r="AD570" i="13"/>
  <c r="AB566" i="13"/>
  <c r="AC566" i="13"/>
  <c r="AD566" i="13"/>
  <c r="AC562" i="13"/>
  <c r="AD562" i="13"/>
  <c r="AB562" i="13"/>
  <c r="AC558" i="13"/>
  <c r="AD558" i="13"/>
  <c r="AB558" i="13"/>
  <c r="AC554" i="13"/>
  <c r="AD554" i="13"/>
  <c r="AB554" i="13"/>
  <c r="AC550" i="13"/>
  <c r="AD550" i="13"/>
  <c r="AB550" i="13"/>
  <c r="AC546" i="13"/>
  <c r="AD546" i="13"/>
  <c r="AB546" i="13"/>
  <c r="AC542" i="13"/>
  <c r="AD542" i="13"/>
  <c r="AB542" i="13"/>
  <c r="AC538" i="13"/>
  <c r="AD538" i="13"/>
  <c r="AB538" i="13"/>
  <c r="AC534" i="13"/>
  <c r="AD534" i="13"/>
  <c r="AB534" i="13"/>
  <c r="AC530" i="13"/>
  <c r="AD530" i="13"/>
  <c r="AB530" i="13"/>
  <c r="AC526" i="13"/>
  <c r="AD526" i="13"/>
  <c r="AB526" i="13"/>
  <c r="AC522" i="13"/>
  <c r="AD522" i="13"/>
  <c r="AB522" i="13"/>
  <c r="AC518" i="13"/>
  <c r="AD518" i="13"/>
  <c r="AB518" i="13"/>
  <c r="AC514" i="13"/>
  <c r="AD514" i="13"/>
  <c r="AB514" i="13"/>
  <c r="AC510" i="13"/>
  <c r="AD510" i="13"/>
  <c r="AB510" i="13"/>
  <c r="AC506" i="13"/>
  <c r="AD506" i="13"/>
  <c r="AB506" i="13"/>
  <c r="AC502" i="13"/>
  <c r="AD502" i="13"/>
  <c r="AB502" i="13"/>
  <c r="AC498" i="13"/>
  <c r="AD498" i="13"/>
  <c r="AB498" i="13"/>
  <c r="AC494" i="13"/>
  <c r="AD494" i="13"/>
  <c r="AB494" i="13"/>
  <c r="AC490" i="13"/>
  <c r="AD490" i="13"/>
  <c r="AB490" i="13"/>
  <c r="AC486" i="13"/>
  <c r="AD486" i="13"/>
  <c r="AB486" i="13"/>
  <c r="AC482" i="13"/>
  <c r="AD482" i="13"/>
  <c r="AB482" i="13"/>
  <c r="AC478" i="13"/>
  <c r="AD478" i="13"/>
  <c r="AB478" i="13"/>
  <c r="AC474" i="13"/>
  <c r="AD474" i="13"/>
  <c r="AB474" i="13"/>
  <c r="AC470" i="13"/>
  <c r="AD470" i="13"/>
  <c r="AB470" i="13"/>
  <c r="AC466" i="13"/>
  <c r="AD466" i="13"/>
  <c r="AB466" i="13"/>
  <c r="AC462" i="13"/>
  <c r="AD462" i="13"/>
  <c r="AB462" i="13"/>
  <c r="AC458" i="13"/>
  <c r="AD458" i="13"/>
  <c r="AB458" i="13"/>
  <c r="AC454" i="13"/>
  <c r="AD454" i="13"/>
  <c r="AB454" i="13"/>
  <c r="AC450" i="13"/>
  <c r="AD450" i="13"/>
  <c r="AB450" i="13"/>
  <c r="AC446" i="13"/>
  <c r="AD446" i="13"/>
  <c r="AB446" i="13"/>
  <c r="AC442" i="13"/>
  <c r="AD442" i="13"/>
  <c r="AB442" i="13"/>
  <c r="AC438" i="13"/>
  <c r="AD438" i="13"/>
  <c r="AB438" i="13"/>
  <c r="AC434" i="13"/>
  <c r="AD434" i="13"/>
  <c r="AB434" i="13"/>
  <c r="AC430" i="13"/>
  <c r="AD430" i="13"/>
  <c r="AB430" i="13"/>
  <c r="AC426" i="13"/>
  <c r="AD426" i="13"/>
  <c r="AB426" i="13"/>
  <c r="AC422" i="13"/>
  <c r="AD422" i="13"/>
  <c r="AB422" i="13"/>
  <c r="AC418" i="13"/>
  <c r="AD418" i="13"/>
  <c r="AB418" i="13"/>
  <c r="AC414" i="13"/>
  <c r="AD414" i="13"/>
  <c r="AB414" i="13"/>
  <c r="AC410" i="13"/>
  <c r="AD410" i="13"/>
  <c r="AB410" i="13"/>
  <c r="AC406" i="13"/>
  <c r="AD406" i="13"/>
  <c r="AB406" i="13"/>
  <c r="AC402" i="13"/>
  <c r="AD402" i="13"/>
  <c r="AB402" i="13"/>
  <c r="AC398" i="13"/>
  <c r="AD398" i="13"/>
  <c r="AB398" i="13"/>
  <c r="AB394" i="13"/>
  <c r="AC394" i="13"/>
  <c r="AD394" i="13"/>
  <c r="AB390" i="13"/>
  <c r="AC390" i="13"/>
  <c r="AD390" i="13"/>
  <c r="AB386" i="13"/>
  <c r="AC386" i="13"/>
  <c r="AD386" i="13"/>
  <c r="AB382" i="13"/>
  <c r="AC382" i="13"/>
  <c r="AD382" i="13"/>
  <c r="AB378" i="13"/>
  <c r="AC378" i="13"/>
  <c r="AD378" i="13"/>
  <c r="AB374" i="13"/>
  <c r="AC374" i="13"/>
  <c r="AD374" i="13"/>
  <c r="AB370" i="13"/>
  <c r="AC370" i="13"/>
  <c r="AD370" i="13"/>
  <c r="AB366" i="13"/>
  <c r="AC366" i="13"/>
  <c r="AD366" i="13"/>
  <c r="AB362" i="13"/>
  <c r="AC362" i="13"/>
  <c r="AD362" i="13"/>
  <c r="AB358" i="13"/>
  <c r="AC358" i="13"/>
  <c r="AD358" i="13"/>
  <c r="AB354" i="13"/>
  <c r="AC354" i="13"/>
  <c r="AD354" i="13"/>
  <c r="AB350" i="13"/>
  <c r="AC350" i="13"/>
  <c r="AD350" i="13"/>
  <c r="AB346" i="13"/>
  <c r="AC346" i="13"/>
  <c r="AD346" i="13"/>
  <c r="AB342" i="13"/>
  <c r="AC342" i="13"/>
  <c r="AD342" i="13"/>
  <c r="AD2" i="13"/>
  <c r="AC2" i="13"/>
  <c r="AD337" i="13"/>
  <c r="AB337" i="13"/>
  <c r="AC337" i="13"/>
  <c r="AD333" i="13"/>
  <c r="AB333" i="13"/>
  <c r="AC333" i="13"/>
  <c r="AD329" i="13"/>
  <c r="AB329" i="13"/>
  <c r="AC329" i="13"/>
  <c r="AD325" i="13"/>
  <c r="AB325" i="13"/>
  <c r="AC325" i="13"/>
  <c r="AD321" i="13"/>
  <c r="AB321" i="13"/>
  <c r="AC321" i="13"/>
  <c r="AD317" i="13"/>
  <c r="AB317" i="13"/>
  <c r="AC317" i="13"/>
  <c r="AD313" i="13"/>
  <c r="AB313" i="13"/>
  <c r="AC313" i="13"/>
  <c r="AD309" i="13"/>
  <c r="AB309" i="13"/>
  <c r="AC309" i="13"/>
  <c r="AD305" i="13"/>
  <c r="AB305" i="13"/>
  <c r="AC305" i="13"/>
  <c r="AD301" i="13"/>
  <c r="AB301" i="13"/>
  <c r="AC301" i="13"/>
  <c r="AD297" i="13"/>
  <c r="AB297" i="13"/>
  <c r="AC297" i="13"/>
  <c r="AD293" i="13"/>
  <c r="AB293" i="13"/>
  <c r="AC293" i="13"/>
  <c r="AD289" i="13"/>
  <c r="AB289" i="13"/>
  <c r="AC289" i="13"/>
  <c r="AD285" i="13"/>
  <c r="AB285" i="13"/>
  <c r="AC285" i="13"/>
  <c r="AD281" i="13"/>
  <c r="AB281" i="13"/>
  <c r="AC281" i="13"/>
  <c r="AD277" i="13"/>
  <c r="AB277" i="13"/>
  <c r="AC277" i="13"/>
  <c r="AD273" i="13"/>
  <c r="AB273" i="13"/>
  <c r="AC273" i="13"/>
  <c r="AD269" i="13"/>
  <c r="AB269" i="13"/>
  <c r="AC269" i="13"/>
  <c r="AD265" i="13"/>
  <c r="AB265" i="13"/>
  <c r="AC265" i="13"/>
  <c r="AD261" i="13"/>
  <c r="AB261" i="13"/>
  <c r="AC261" i="13"/>
  <c r="AD257" i="13"/>
  <c r="AB257" i="13"/>
  <c r="AC257" i="13"/>
  <c r="AD253" i="13"/>
  <c r="AB253" i="13"/>
  <c r="AC253" i="13"/>
  <c r="AD249" i="13"/>
  <c r="AB249" i="13"/>
  <c r="AC249" i="13"/>
  <c r="AD245" i="13"/>
  <c r="AB245" i="13"/>
  <c r="AC245" i="13"/>
  <c r="AD241" i="13"/>
  <c r="AB241" i="13"/>
  <c r="AC241" i="13"/>
  <c r="AD237" i="13"/>
  <c r="AB237" i="13"/>
  <c r="AC237" i="13"/>
  <c r="AD233" i="13"/>
  <c r="AB233" i="13"/>
  <c r="AC233" i="13"/>
  <c r="AD229" i="13"/>
  <c r="AB229" i="13"/>
  <c r="AC229" i="13"/>
  <c r="AD225" i="13"/>
  <c r="AB225" i="13"/>
  <c r="AC225" i="13"/>
  <c r="AD221" i="13"/>
  <c r="AB221" i="13"/>
  <c r="AC221" i="13"/>
  <c r="AD217" i="13"/>
  <c r="AB217" i="13"/>
  <c r="AC217" i="13"/>
  <c r="AD213" i="13"/>
  <c r="AB213" i="13"/>
  <c r="AC213" i="13"/>
  <c r="AD209" i="13"/>
  <c r="AB209" i="13"/>
  <c r="AC209" i="13"/>
  <c r="AD205" i="13"/>
  <c r="AB205" i="13"/>
  <c r="AC205" i="13"/>
  <c r="AD201" i="13"/>
  <c r="AB201" i="13"/>
  <c r="AC201" i="13"/>
  <c r="AB197" i="13"/>
  <c r="AC197" i="13"/>
  <c r="AD197" i="13"/>
  <c r="AB193" i="13"/>
  <c r="AC193" i="13"/>
  <c r="AD193" i="13"/>
  <c r="AB189" i="13"/>
  <c r="AC189" i="13"/>
  <c r="AD189" i="13"/>
  <c r="AB185" i="13"/>
  <c r="AC185" i="13"/>
  <c r="AD185" i="13"/>
  <c r="AB181" i="13"/>
  <c r="AC181" i="13"/>
  <c r="AD181" i="13"/>
  <c r="AB177" i="13"/>
  <c r="AC177" i="13"/>
  <c r="AD177" i="13"/>
  <c r="AB173" i="13"/>
  <c r="AC173" i="13"/>
  <c r="AD173" i="13"/>
  <c r="AB169" i="13"/>
  <c r="AC169" i="13"/>
  <c r="AD169" i="13"/>
  <c r="AB165" i="13"/>
  <c r="AC165" i="13"/>
  <c r="AD165" i="13"/>
  <c r="AB161" i="13"/>
  <c r="AC161" i="13"/>
  <c r="AD161" i="13"/>
  <c r="AB157" i="13"/>
  <c r="AC157" i="13"/>
  <c r="AD157" i="13"/>
  <c r="AB153" i="13"/>
  <c r="AC153" i="13"/>
  <c r="AD153" i="13"/>
  <c r="AB149" i="13"/>
  <c r="AC149" i="13"/>
  <c r="AD149" i="13"/>
  <c r="AB145" i="13"/>
  <c r="AC145" i="13"/>
  <c r="AD145" i="13"/>
  <c r="AB141" i="13"/>
  <c r="AC141" i="13"/>
  <c r="AD141" i="13"/>
  <c r="AB137" i="13"/>
  <c r="AC137" i="13"/>
  <c r="AD137" i="13"/>
  <c r="AB133" i="13"/>
  <c r="AC133" i="13"/>
  <c r="AD133" i="13"/>
  <c r="AB129" i="13"/>
  <c r="AC129" i="13"/>
  <c r="AD129" i="13"/>
  <c r="AB125" i="13"/>
  <c r="AC125" i="13"/>
  <c r="AD125" i="13"/>
  <c r="AB121" i="13"/>
  <c r="AC121" i="13"/>
  <c r="AD121" i="13"/>
  <c r="AB117" i="13"/>
  <c r="AC117" i="13"/>
  <c r="AD117" i="13"/>
  <c r="AD113" i="13"/>
  <c r="AB113" i="13"/>
  <c r="AC113" i="13"/>
  <c r="AD109" i="13"/>
  <c r="AC109" i="13"/>
  <c r="AB109" i="13"/>
  <c r="AD105" i="13"/>
  <c r="AB105" i="13"/>
  <c r="AC105" i="13"/>
  <c r="AD101" i="13"/>
  <c r="AC101" i="13"/>
  <c r="AB101" i="13"/>
  <c r="AD97" i="13"/>
  <c r="AB97" i="13"/>
  <c r="AC97" i="13"/>
  <c r="AC93" i="13"/>
  <c r="AD93" i="13"/>
  <c r="AB93" i="13"/>
  <c r="AC89" i="13"/>
  <c r="AD89" i="13"/>
  <c r="AB89" i="13"/>
  <c r="AC85" i="13"/>
  <c r="AD85" i="13"/>
  <c r="AB85" i="13"/>
  <c r="AC81" i="13"/>
  <c r="AD81" i="13"/>
  <c r="AB81" i="13"/>
  <c r="AC77" i="13"/>
  <c r="AD77" i="13"/>
  <c r="AB77" i="13"/>
  <c r="AC73" i="13"/>
  <c r="AD73" i="13"/>
  <c r="AB73" i="13"/>
  <c r="AC69" i="13"/>
  <c r="AD69" i="13"/>
  <c r="AB69" i="13"/>
  <c r="AC65" i="13"/>
  <c r="AD65" i="13"/>
  <c r="AB65" i="13"/>
  <c r="AC61" i="13"/>
  <c r="AD61" i="13"/>
  <c r="AB61" i="13"/>
  <c r="AC57" i="13"/>
  <c r="AD57" i="13"/>
  <c r="AB57" i="13"/>
  <c r="AC53" i="13"/>
  <c r="AD53" i="13"/>
  <c r="AB53" i="13"/>
  <c r="AC49" i="13"/>
  <c r="AD49" i="13"/>
  <c r="AB49" i="13"/>
  <c r="AC45" i="13"/>
  <c r="AD45" i="13"/>
  <c r="AB45" i="13"/>
  <c r="AC41" i="13"/>
  <c r="AD41" i="13"/>
  <c r="AB41" i="13"/>
  <c r="AC37" i="13"/>
  <c r="AD37" i="13"/>
  <c r="AB37" i="13"/>
  <c r="AC33" i="13"/>
  <c r="AD33" i="13"/>
  <c r="AB33" i="13"/>
  <c r="AC29" i="13"/>
  <c r="AD29" i="13"/>
  <c r="AB29" i="13"/>
  <c r="AC25" i="13"/>
  <c r="AD25" i="13"/>
  <c r="AB25" i="13"/>
  <c r="AC21" i="13"/>
  <c r="AD21" i="13"/>
  <c r="AB21" i="13"/>
  <c r="AC17" i="13"/>
  <c r="AD17" i="13"/>
  <c r="AB17" i="13"/>
  <c r="AC13" i="13"/>
  <c r="AD13" i="13"/>
  <c r="AB13" i="13"/>
  <c r="AC9" i="13"/>
  <c r="AD9" i="13"/>
  <c r="AB9" i="13"/>
  <c r="AC5" i="13"/>
  <c r="AD5" i="13"/>
  <c r="AB5" i="13"/>
  <c r="AC889" i="13"/>
  <c r="AD889" i="13"/>
  <c r="AB889" i="13"/>
  <c r="AC885" i="13"/>
  <c r="AD885" i="13"/>
  <c r="AB885" i="13"/>
  <c r="AC881" i="13"/>
  <c r="AD881" i="13"/>
  <c r="AB881" i="13"/>
  <c r="AC877" i="13"/>
  <c r="AD877" i="13"/>
  <c r="AB877" i="13"/>
  <c r="AC873" i="13"/>
  <c r="AD873" i="13"/>
  <c r="AB873" i="13"/>
  <c r="AC869" i="13"/>
  <c r="AB869" i="13"/>
  <c r="AD869" i="13"/>
  <c r="AC865" i="13"/>
  <c r="AB865" i="13"/>
  <c r="AD865" i="13"/>
  <c r="AC861" i="13"/>
  <c r="AB861" i="13"/>
  <c r="AD861" i="13"/>
  <c r="AC857" i="13"/>
  <c r="AD857" i="13"/>
  <c r="AB857" i="13"/>
  <c r="AC853" i="13"/>
  <c r="AD853" i="13"/>
  <c r="AB853" i="13"/>
  <c r="AC849" i="13"/>
  <c r="AD849" i="13"/>
  <c r="AB849" i="13"/>
  <c r="AC845" i="13"/>
  <c r="AD845" i="13"/>
  <c r="AB845" i="13"/>
  <c r="AC841" i="13"/>
  <c r="AD841" i="13"/>
  <c r="AB841" i="13"/>
  <c r="AC837" i="13"/>
  <c r="AD837" i="13"/>
  <c r="AB837" i="13"/>
  <c r="AC833" i="13"/>
  <c r="AD833" i="13"/>
  <c r="AB833" i="13"/>
  <c r="AC829" i="13"/>
  <c r="AD829" i="13"/>
  <c r="AB829" i="13"/>
  <c r="AC825" i="13"/>
  <c r="AB825" i="13"/>
  <c r="AD825" i="13"/>
  <c r="AC821" i="13"/>
  <c r="AB821" i="13"/>
  <c r="AD821" i="13"/>
  <c r="AC817" i="13"/>
  <c r="AB817" i="13"/>
  <c r="AD817" i="13"/>
  <c r="AC813" i="13"/>
  <c r="AB813" i="13"/>
  <c r="AD813" i="13"/>
  <c r="AC809" i="13"/>
  <c r="AD809" i="13"/>
  <c r="AB809" i="13"/>
  <c r="AC805" i="13"/>
  <c r="AD805" i="13"/>
  <c r="AB805" i="13"/>
  <c r="AC801" i="13"/>
  <c r="AD801" i="13"/>
  <c r="AB801" i="13"/>
  <c r="AC797" i="13"/>
  <c r="AB797" i="13"/>
  <c r="AD797" i="13"/>
  <c r="AC793" i="13"/>
  <c r="AD793" i="13"/>
  <c r="AB793" i="13"/>
  <c r="AC789" i="13"/>
  <c r="AD789" i="13"/>
  <c r="AB789" i="13"/>
  <c r="AC785" i="13"/>
  <c r="AB785" i="13"/>
  <c r="AD785" i="13"/>
  <c r="AC781" i="13"/>
  <c r="AB781" i="13"/>
  <c r="AD781" i="13"/>
  <c r="AC777" i="13"/>
  <c r="AB777" i="13"/>
  <c r="AD777" i="13"/>
  <c r="AC773" i="13"/>
  <c r="AB773" i="13"/>
  <c r="AD773" i="13"/>
  <c r="AC769" i="13"/>
  <c r="AD769" i="13"/>
  <c r="AB769" i="13"/>
  <c r="AC765" i="13"/>
  <c r="AD765" i="13"/>
  <c r="AB765" i="13"/>
  <c r="AC761" i="13"/>
  <c r="AB761" i="13"/>
  <c r="AD761" i="13"/>
  <c r="AC757" i="13"/>
  <c r="AB757" i="13"/>
  <c r="AD757" i="13"/>
  <c r="AC753" i="13"/>
  <c r="AB753" i="13"/>
  <c r="AD753" i="13"/>
  <c r="AC749" i="13"/>
  <c r="AD749" i="13"/>
  <c r="AB749" i="13"/>
  <c r="AC745" i="13"/>
  <c r="AD745" i="13"/>
  <c r="AB745" i="13"/>
  <c r="AC741" i="13"/>
  <c r="AB741" i="13"/>
  <c r="AD741" i="13"/>
  <c r="AB737" i="13"/>
  <c r="AC737" i="13"/>
  <c r="AD737" i="13"/>
  <c r="AB733" i="13"/>
  <c r="AC733" i="13"/>
  <c r="AD733" i="13"/>
  <c r="AB729" i="13"/>
  <c r="AC729" i="13"/>
  <c r="AD729" i="13"/>
  <c r="AB725" i="13"/>
  <c r="AC725" i="13"/>
  <c r="AD725" i="13"/>
  <c r="AB721" i="13"/>
  <c r="AC721" i="13"/>
  <c r="AD721" i="13"/>
  <c r="AB717" i="13"/>
  <c r="AC717" i="13"/>
  <c r="AD717" i="13"/>
  <c r="AB713" i="13"/>
  <c r="AC713" i="13"/>
  <c r="AD713" i="13"/>
  <c r="AB709" i="13"/>
  <c r="AC709" i="13"/>
  <c r="AD709" i="13"/>
  <c r="AB705" i="13"/>
  <c r="AC705" i="13"/>
  <c r="AD705" i="13"/>
  <c r="AB701" i="13"/>
  <c r="AC701" i="13"/>
  <c r="AD701" i="13"/>
  <c r="AB697" i="13"/>
  <c r="AC697" i="13"/>
  <c r="AD697" i="13"/>
  <c r="AB693" i="13"/>
  <c r="AC693" i="13"/>
  <c r="AD693" i="13"/>
  <c r="AB689" i="13"/>
  <c r="AC689" i="13"/>
  <c r="AD689" i="13"/>
  <c r="AB685" i="13"/>
  <c r="AC685" i="13"/>
  <c r="AD685" i="13"/>
  <c r="AB681" i="13"/>
  <c r="AC681" i="13"/>
  <c r="AD681" i="13"/>
  <c r="AB677" i="13"/>
  <c r="AC677" i="13"/>
  <c r="AD677" i="13"/>
  <c r="AB673" i="13"/>
  <c r="AC673" i="13"/>
  <c r="AD673" i="13"/>
  <c r="AB669" i="13"/>
  <c r="AC669" i="13"/>
  <c r="AD669" i="13"/>
  <c r="AB665" i="13"/>
  <c r="AC665" i="13"/>
  <c r="AD665" i="13"/>
  <c r="AB661" i="13"/>
  <c r="AC661" i="13"/>
  <c r="AD661" i="13"/>
  <c r="AB657" i="13"/>
  <c r="AC657" i="13"/>
  <c r="AD657" i="13"/>
  <c r="AB653" i="13"/>
  <c r="AC653" i="13"/>
  <c r="AD653" i="13"/>
  <c r="AB649" i="13"/>
  <c r="AC649" i="13"/>
  <c r="AD649" i="13"/>
  <c r="AB645" i="13"/>
  <c r="AC645" i="13"/>
  <c r="AD645" i="13"/>
  <c r="AB641" i="13"/>
  <c r="AC641" i="13"/>
  <c r="AD641" i="13"/>
  <c r="AB637" i="13"/>
  <c r="AC637" i="13"/>
  <c r="AD637" i="13"/>
  <c r="AB633" i="13"/>
  <c r="AC633" i="13"/>
  <c r="AD633" i="13"/>
  <c r="AB629" i="13"/>
  <c r="AC629" i="13"/>
  <c r="AD629" i="13"/>
  <c r="AB625" i="13"/>
  <c r="AC625" i="13"/>
  <c r="AD625" i="13"/>
  <c r="AB621" i="13"/>
  <c r="AC621" i="13"/>
  <c r="AD621" i="13"/>
  <c r="AB617" i="13"/>
  <c r="AC617" i="13"/>
  <c r="AD617" i="13"/>
  <c r="AB613" i="13"/>
  <c r="AC613" i="13"/>
  <c r="AD613" i="13"/>
  <c r="AB609" i="13"/>
  <c r="AC609" i="13"/>
  <c r="AD609" i="13"/>
  <c r="AB605" i="13"/>
  <c r="AC605" i="13"/>
  <c r="AD605" i="13"/>
  <c r="AB601" i="13"/>
  <c r="AC601" i="13"/>
  <c r="AD601" i="13"/>
  <c r="AB597" i="13"/>
  <c r="AC597" i="13"/>
  <c r="AD597" i="13"/>
  <c r="AB593" i="13"/>
  <c r="AC593" i="13"/>
  <c r="AD593" i="13"/>
  <c r="AB589" i="13"/>
  <c r="AC589" i="13"/>
  <c r="AD589" i="13"/>
  <c r="AB585" i="13"/>
  <c r="AC585" i="13"/>
  <c r="AD585" i="13"/>
  <c r="AB581" i="13"/>
  <c r="AC581" i="13"/>
  <c r="AD581" i="13"/>
  <c r="AB577" i="13"/>
  <c r="AC577" i="13"/>
  <c r="AD577" i="13"/>
  <c r="AB573" i="13"/>
  <c r="AC573" i="13"/>
  <c r="AD573" i="13"/>
  <c r="AB569" i="13"/>
  <c r="AC569" i="13"/>
  <c r="AD569" i="13"/>
  <c r="AB565" i="13"/>
  <c r="AC565" i="13"/>
  <c r="AD565" i="13"/>
  <c r="AB561" i="13"/>
  <c r="AC561" i="13"/>
  <c r="AD561" i="13"/>
  <c r="AB557" i="13"/>
  <c r="AC557" i="13"/>
  <c r="AD557" i="13"/>
  <c r="AB553" i="13"/>
  <c r="AC553" i="13"/>
  <c r="AD553" i="13"/>
  <c r="AB549" i="13"/>
  <c r="AC549" i="13"/>
  <c r="AD549" i="13"/>
  <c r="AB545" i="13"/>
  <c r="AC545" i="13"/>
  <c r="AD545" i="13"/>
  <c r="AB541" i="13"/>
  <c r="AC541" i="13"/>
  <c r="AD541" i="13"/>
  <c r="AB537" i="13"/>
  <c r="AC537" i="13"/>
  <c r="AD537" i="13"/>
  <c r="AB533" i="13"/>
  <c r="AC533" i="13"/>
  <c r="AD533" i="13"/>
  <c r="AB529" i="13"/>
  <c r="AC529" i="13"/>
  <c r="AD529" i="13"/>
  <c r="AB525" i="13"/>
  <c r="AC525" i="13"/>
  <c r="AD525" i="13"/>
  <c r="AB521" i="13"/>
  <c r="AC521" i="13"/>
  <c r="AD521" i="13"/>
  <c r="AB517" i="13"/>
  <c r="AC517" i="13"/>
  <c r="AD517" i="13"/>
  <c r="AB513" i="13"/>
  <c r="AC513" i="13"/>
  <c r="AD513" i="13"/>
  <c r="AB509" i="13"/>
  <c r="AC509" i="13"/>
  <c r="AD509" i="13"/>
  <c r="AB505" i="13"/>
  <c r="AC505" i="13"/>
  <c r="AD505" i="13"/>
  <c r="AB501" i="13"/>
  <c r="AC501" i="13"/>
  <c r="AD501" i="13"/>
  <c r="AB497" i="13"/>
  <c r="AC497" i="13"/>
  <c r="AD497" i="13"/>
  <c r="AB493" i="13"/>
  <c r="AC493" i="13"/>
  <c r="AD493" i="13"/>
  <c r="AB489" i="13"/>
  <c r="AC489" i="13"/>
  <c r="AD489" i="13"/>
  <c r="AB485" i="13"/>
  <c r="AC485" i="13"/>
  <c r="AD485" i="13"/>
  <c r="AB481" i="13"/>
  <c r="AC481" i="13"/>
  <c r="AD481" i="13"/>
  <c r="AB477" i="13"/>
  <c r="AC477" i="13"/>
  <c r="AD477" i="13"/>
  <c r="AB473" i="13"/>
  <c r="AC473" i="13"/>
  <c r="AD473" i="13"/>
  <c r="AB469" i="13"/>
  <c r="AC469" i="13"/>
  <c r="AD469" i="13"/>
  <c r="AB465" i="13"/>
  <c r="AC465" i="13"/>
  <c r="AD465" i="13"/>
  <c r="AB461" i="13"/>
  <c r="AC461" i="13"/>
  <c r="AD461" i="13"/>
  <c r="AB457" i="13"/>
  <c r="AC457" i="13"/>
  <c r="AD457" i="13"/>
  <c r="AB453" i="13"/>
  <c r="AC453" i="13"/>
  <c r="AD453" i="13"/>
  <c r="AB449" i="13"/>
  <c r="AC449" i="13"/>
  <c r="AD449" i="13"/>
  <c r="AB445" i="13"/>
  <c r="AC445" i="13"/>
  <c r="AD445" i="13"/>
  <c r="AB441" i="13"/>
  <c r="AC441" i="13"/>
  <c r="AD441" i="13"/>
  <c r="AB437" i="13"/>
  <c r="AC437" i="13"/>
  <c r="AD437" i="13"/>
  <c r="AB433" i="13"/>
  <c r="AC433" i="13"/>
  <c r="AD433" i="13"/>
  <c r="AB429" i="13"/>
  <c r="AC429" i="13"/>
  <c r="AD429" i="13"/>
  <c r="AB425" i="13"/>
  <c r="AC425" i="13"/>
  <c r="AD425" i="13"/>
  <c r="AB421" i="13"/>
  <c r="AC421" i="13"/>
  <c r="AD421" i="13"/>
  <c r="AB417" i="13"/>
  <c r="AC417" i="13"/>
  <c r="AD417" i="13"/>
  <c r="AB413" i="13"/>
  <c r="AC413" i="13"/>
  <c r="AD413" i="13"/>
  <c r="AB409" i="13"/>
  <c r="AC409" i="13"/>
  <c r="AD409" i="13"/>
  <c r="AB405" i="13"/>
  <c r="AC405" i="13"/>
  <c r="AD405" i="13"/>
  <c r="AB401" i="13"/>
  <c r="AC401" i="13"/>
  <c r="AD401" i="13"/>
  <c r="AB397" i="13"/>
  <c r="AC397" i="13"/>
  <c r="AD397" i="13"/>
  <c r="AD393" i="13"/>
  <c r="AB393" i="13"/>
  <c r="AC393" i="13"/>
  <c r="AD389" i="13"/>
  <c r="AB389" i="13"/>
  <c r="AC389" i="13"/>
  <c r="AD385" i="13"/>
  <c r="AB385" i="13"/>
  <c r="AC385" i="13"/>
  <c r="AD381" i="13"/>
  <c r="AB381" i="13"/>
  <c r="AC381" i="13"/>
  <c r="AD377" i="13"/>
  <c r="AB377" i="13"/>
  <c r="AC377" i="13"/>
  <c r="AD373" i="13"/>
  <c r="AB373" i="13"/>
  <c r="AC373" i="13"/>
  <c r="AD369" i="13"/>
  <c r="AB369" i="13"/>
  <c r="AC369" i="13"/>
  <c r="AD365" i="13"/>
  <c r="AB365" i="13"/>
  <c r="AC365" i="13"/>
  <c r="AD361" i="13"/>
  <c r="AB361" i="13"/>
  <c r="AC361" i="13"/>
  <c r="AD357" i="13"/>
  <c r="AB357" i="13"/>
  <c r="AC357" i="13"/>
  <c r="AD353" i="13"/>
  <c r="AB353" i="13"/>
  <c r="AC353" i="13"/>
  <c r="AD349" i="13"/>
  <c r="AB349" i="13"/>
  <c r="AC349" i="13"/>
  <c r="AD345" i="13"/>
  <c r="AB345" i="13"/>
  <c r="AC345" i="13"/>
  <c r="AD341" i="13"/>
  <c r="AB341" i="13"/>
  <c r="AC341" i="13"/>
  <c r="M335" i="13"/>
  <c r="M327" i="13"/>
  <c r="M95" i="13"/>
  <c r="M91" i="13"/>
  <c r="M87" i="13"/>
  <c r="M83" i="13"/>
  <c r="M79" i="13"/>
  <c r="M75" i="13"/>
  <c r="M71" i="13"/>
  <c r="M63" i="13"/>
  <c r="M59" i="13"/>
  <c r="M55" i="13"/>
  <c r="N43" i="13"/>
  <c r="N35" i="13"/>
  <c r="N27" i="13"/>
  <c r="N11" i="13"/>
  <c r="N3" i="13"/>
  <c r="M407" i="13"/>
  <c r="M403" i="13"/>
  <c r="M399" i="13"/>
  <c r="M395" i="13"/>
  <c r="M391" i="13"/>
  <c r="M387" i="13"/>
  <c r="M383" i="13"/>
  <c r="M379" i="13"/>
  <c r="M375" i="13"/>
  <c r="M371" i="13"/>
  <c r="M367" i="13"/>
  <c r="M363" i="13"/>
  <c r="M359" i="13"/>
  <c r="M355" i="13"/>
  <c r="M351" i="13"/>
  <c r="M347" i="13"/>
  <c r="M343" i="13"/>
  <c r="M890" i="13"/>
  <c r="M886" i="13"/>
  <c r="M882" i="13"/>
  <c r="M878" i="13"/>
  <c r="M874" i="13"/>
  <c r="M870" i="13"/>
  <c r="M866" i="13"/>
  <c r="M862" i="13"/>
  <c r="M858" i="13"/>
  <c r="M854" i="13"/>
  <c r="M850" i="13"/>
  <c r="M846" i="13"/>
  <c r="M842" i="13"/>
  <c r="M838" i="13"/>
  <c r="M834" i="13"/>
  <c r="M830" i="13"/>
  <c r="M826" i="13"/>
  <c r="M822" i="13"/>
  <c r="M818" i="13"/>
  <c r="M814" i="13"/>
  <c r="M810" i="13"/>
  <c r="M806" i="13"/>
  <c r="M802" i="13"/>
  <c r="M798" i="13"/>
  <c r="M794" i="13"/>
  <c r="M790" i="13"/>
  <c r="M786" i="13"/>
  <c r="M782" i="13"/>
  <c r="M778" i="13"/>
  <c r="M774" i="13"/>
  <c r="M770" i="13"/>
  <c r="M766" i="13"/>
  <c r="M762" i="13"/>
  <c r="M758" i="13"/>
  <c r="M754" i="13"/>
  <c r="M750" i="13"/>
  <c r="M746" i="13"/>
  <c r="M742" i="13"/>
  <c r="M738" i="13"/>
  <c r="M734" i="13"/>
  <c r="M730" i="13"/>
  <c r="M726" i="13"/>
  <c r="M722" i="13"/>
  <c r="M718" i="13"/>
  <c r="M714" i="13"/>
  <c r="M710" i="13"/>
  <c r="M706" i="13"/>
  <c r="M702" i="13"/>
  <c r="M698" i="13"/>
  <c r="M694" i="13"/>
  <c r="M690" i="13"/>
  <c r="M686" i="13"/>
  <c r="M682" i="13"/>
  <c r="M678" i="13"/>
  <c r="M674" i="13"/>
  <c r="M670" i="13"/>
  <c r="M666" i="13"/>
  <c r="M662" i="13"/>
  <c r="M658" i="13"/>
  <c r="M654" i="13"/>
  <c r="M337" i="13"/>
  <c r="M333" i="13"/>
  <c r="M329" i="13"/>
  <c r="M325" i="13"/>
  <c r="M321" i="13"/>
  <c r="M317" i="13"/>
  <c r="M309" i="13"/>
  <c r="M301" i="13"/>
  <c r="M293" i="13"/>
  <c r="M285" i="13"/>
  <c r="M277" i="13"/>
  <c r="M269" i="13"/>
  <c r="M261" i="13"/>
  <c r="M253" i="13"/>
  <c r="M245" i="13"/>
  <c r="M237" i="13"/>
  <c r="M229" i="13"/>
  <c r="M221" i="13"/>
  <c r="M213" i="13"/>
  <c r="M205" i="13"/>
  <c r="M197" i="13"/>
  <c r="M189" i="13"/>
  <c r="M181" i="13"/>
  <c r="M173" i="13"/>
  <c r="M165" i="13"/>
  <c r="M157" i="13"/>
  <c r="M149" i="13"/>
  <c r="M141" i="13"/>
  <c r="M133" i="13"/>
  <c r="M125" i="13"/>
  <c r="M117" i="13"/>
  <c r="M109" i="13"/>
  <c r="M101" i="13"/>
  <c r="M93" i="13"/>
  <c r="M85" i="13"/>
  <c r="M77" i="13"/>
  <c r="M889" i="13"/>
  <c r="M885" i="13"/>
  <c r="M881" i="13"/>
  <c r="M877" i="13"/>
  <c r="M873" i="13"/>
  <c r="M869" i="13"/>
  <c r="M865" i="13"/>
  <c r="M861" i="13"/>
  <c r="M857" i="13"/>
  <c r="M853" i="13"/>
  <c r="M849" i="13"/>
  <c r="M845" i="13"/>
  <c r="M841" i="13"/>
  <c r="M837" i="13"/>
  <c r="M833" i="13"/>
  <c r="M829" i="13"/>
  <c r="M825" i="13"/>
  <c r="M821" i="13"/>
  <c r="M817" i="13"/>
  <c r="M813" i="13"/>
  <c r="M809" i="13"/>
  <c r="M805" i="13"/>
  <c r="M801" i="13"/>
  <c r="M797" i="13"/>
  <c r="M793" i="13"/>
  <c r="M789" i="13"/>
  <c r="M785" i="13"/>
  <c r="M781" i="13"/>
  <c r="M777" i="13"/>
  <c r="M773" i="13"/>
  <c r="M769" i="13"/>
  <c r="M765" i="13"/>
  <c r="M761" i="13"/>
  <c r="M757" i="13"/>
  <c r="M753" i="13"/>
  <c r="M749" i="13"/>
  <c r="M745" i="13"/>
  <c r="M741" i="13"/>
  <c r="M737" i="13"/>
  <c r="M733" i="13"/>
  <c r="M729" i="13"/>
  <c r="M725" i="13"/>
  <c r="M721" i="13"/>
  <c r="M717" i="13"/>
  <c r="M713" i="13"/>
  <c r="M709" i="13"/>
  <c r="M705" i="13"/>
  <c r="M701" i="13"/>
  <c r="M697" i="13"/>
  <c r="M693" i="13"/>
  <c r="M389" i="13"/>
  <c r="M385" i="13"/>
  <c r="M381" i="13"/>
  <c r="M377" i="13"/>
  <c r="M373" i="13"/>
  <c r="M369" i="13"/>
  <c r="M365" i="13"/>
  <c r="M361" i="13"/>
  <c r="M357" i="13"/>
  <c r="M353" i="13"/>
  <c r="M349" i="13"/>
  <c r="M345" i="13"/>
  <c r="M341" i="13"/>
  <c r="M888" i="13"/>
  <c r="N888" i="13"/>
  <c r="M884" i="13"/>
  <c r="N884" i="13"/>
  <c r="M880" i="13"/>
  <c r="N880" i="13"/>
  <c r="M876" i="13"/>
  <c r="N876" i="13"/>
  <c r="M872" i="13"/>
  <c r="N872" i="13"/>
  <c r="M868" i="13"/>
  <c r="N868" i="13"/>
  <c r="M864" i="13"/>
  <c r="N864" i="13"/>
  <c r="M860" i="13"/>
  <c r="N860" i="13"/>
  <c r="M856" i="13"/>
  <c r="N856" i="13"/>
  <c r="M852" i="13"/>
  <c r="N852" i="13"/>
  <c r="M848" i="13"/>
  <c r="N848" i="13"/>
  <c r="M844" i="13"/>
  <c r="N844" i="13"/>
  <c r="M840" i="13"/>
  <c r="N840" i="13"/>
  <c r="M836" i="13"/>
  <c r="N836" i="13"/>
  <c r="M832" i="13"/>
  <c r="N832" i="13"/>
  <c r="M828" i="13"/>
  <c r="N828" i="13"/>
  <c r="M824" i="13"/>
  <c r="N824" i="13"/>
  <c r="M820" i="13"/>
  <c r="N820" i="13"/>
  <c r="M816" i="13"/>
  <c r="N816" i="13"/>
  <c r="M812" i="13"/>
  <c r="N812" i="13"/>
  <c r="M808" i="13"/>
  <c r="N808" i="13"/>
  <c r="M804" i="13"/>
  <c r="N804" i="13"/>
  <c r="M800" i="13"/>
  <c r="N800" i="13"/>
  <c r="M796" i="13"/>
  <c r="N796" i="13"/>
  <c r="M792" i="13"/>
  <c r="N792" i="13"/>
  <c r="M788" i="13"/>
  <c r="N788" i="13"/>
  <c r="M784" i="13"/>
  <c r="N784" i="13"/>
  <c r="M780" i="13"/>
  <c r="N780" i="13"/>
  <c r="M776" i="13"/>
  <c r="N776" i="13"/>
  <c r="M772" i="13"/>
  <c r="N772" i="13"/>
  <c r="M768" i="13"/>
  <c r="N768" i="13"/>
  <c r="M764" i="13"/>
  <c r="N764" i="13"/>
  <c r="M760" i="13"/>
  <c r="N760" i="13"/>
  <c r="M756" i="13"/>
  <c r="N756" i="13"/>
  <c r="M752" i="13"/>
  <c r="N752" i="13"/>
  <c r="M748" i="13"/>
  <c r="N748" i="13"/>
  <c r="M744" i="13"/>
  <c r="N744" i="13"/>
  <c r="M740" i="13"/>
  <c r="N740" i="13"/>
  <c r="M736" i="13"/>
  <c r="N736" i="13"/>
  <c r="M732" i="13"/>
  <c r="N732" i="13"/>
  <c r="M728" i="13"/>
  <c r="N728" i="13"/>
  <c r="M724" i="13"/>
  <c r="N724" i="13"/>
  <c r="M720" i="13"/>
  <c r="N720" i="13"/>
  <c r="M716" i="13"/>
  <c r="N716" i="13"/>
  <c r="M712" i="13"/>
  <c r="N712" i="13"/>
  <c r="M708" i="13"/>
  <c r="N708" i="13"/>
  <c r="M704" i="13"/>
  <c r="N704" i="13"/>
  <c r="M700" i="13"/>
  <c r="N700" i="13"/>
  <c r="M696" i="13"/>
  <c r="N696" i="13"/>
  <c r="M692" i="13"/>
  <c r="N692" i="13"/>
  <c r="M688" i="13"/>
  <c r="N688" i="13"/>
  <c r="M684" i="13"/>
  <c r="N684" i="13"/>
  <c r="M680" i="13"/>
  <c r="N680" i="13"/>
  <c r="M676" i="13"/>
  <c r="N676" i="13"/>
  <c r="M672" i="13"/>
  <c r="N672" i="13"/>
  <c r="M668" i="13"/>
  <c r="N668" i="13"/>
  <c r="M664" i="13"/>
  <c r="N664" i="13"/>
  <c r="M660" i="13"/>
  <c r="N660" i="13"/>
  <c r="M656" i="13"/>
  <c r="N656" i="13"/>
  <c r="M339" i="13"/>
  <c r="N339" i="13"/>
  <c r="M331" i="13"/>
  <c r="N331" i="13"/>
  <c r="M323" i="13"/>
  <c r="N323" i="13"/>
  <c r="M67" i="13"/>
  <c r="N67" i="13"/>
  <c r="N51" i="13"/>
  <c r="M51" i="13"/>
  <c r="N19" i="13"/>
  <c r="M19" i="13"/>
  <c r="M887" i="13"/>
  <c r="N887" i="13"/>
  <c r="M883" i="13"/>
  <c r="N883" i="13"/>
  <c r="M879" i="13"/>
  <c r="N879" i="13"/>
  <c r="M875" i="13"/>
  <c r="N875" i="13"/>
  <c r="M871" i="13"/>
  <c r="N871" i="13"/>
  <c r="M867" i="13"/>
  <c r="N867" i="13"/>
  <c r="M863" i="13"/>
  <c r="N863" i="13"/>
  <c r="M859" i="13"/>
  <c r="N859" i="13"/>
  <c r="M855" i="13"/>
  <c r="N855" i="13"/>
  <c r="M851" i="13"/>
  <c r="N851" i="13"/>
  <c r="M847" i="13"/>
  <c r="N847" i="13"/>
  <c r="M843" i="13"/>
  <c r="N843" i="13"/>
  <c r="M839" i="13"/>
  <c r="N839" i="13"/>
  <c r="M835" i="13"/>
  <c r="N835" i="13"/>
  <c r="M831" i="13"/>
  <c r="N831" i="13"/>
  <c r="M827" i="13"/>
  <c r="N827" i="13"/>
  <c r="M823" i="13"/>
  <c r="N823" i="13"/>
  <c r="M819" i="13"/>
  <c r="N819" i="13"/>
  <c r="M815" i="13"/>
  <c r="N815" i="13"/>
  <c r="M811" i="13"/>
  <c r="N811" i="13"/>
  <c r="M807" i="13"/>
  <c r="N807" i="13"/>
  <c r="M803" i="13"/>
  <c r="N803" i="13"/>
  <c r="M799" i="13"/>
  <c r="N799" i="13"/>
  <c r="M795" i="13"/>
  <c r="N795" i="13"/>
  <c r="M791" i="13"/>
  <c r="N791" i="13"/>
  <c r="M787" i="13"/>
  <c r="N787" i="13"/>
  <c r="M783" i="13"/>
  <c r="N783" i="13"/>
  <c r="M779" i="13"/>
  <c r="N779" i="13"/>
  <c r="M775" i="13"/>
  <c r="N775" i="13"/>
  <c r="M771" i="13"/>
  <c r="N771" i="13"/>
  <c r="M767" i="13"/>
  <c r="N767" i="13"/>
  <c r="M763" i="13"/>
  <c r="N763" i="13"/>
  <c r="M759" i="13"/>
  <c r="N759" i="13"/>
  <c r="M755" i="13"/>
  <c r="N755" i="13"/>
  <c r="M751" i="13"/>
  <c r="N751" i="13"/>
  <c r="M747" i="13"/>
  <c r="N747" i="13"/>
  <c r="M743" i="13"/>
  <c r="N743" i="13"/>
  <c r="M739" i="13"/>
  <c r="N739" i="13"/>
  <c r="M735" i="13"/>
  <c r="N735" i="13"/>
  <c r="M731" i="13"/>
  <c r="N731" i="13"/>
  <c r="M727" i="13"/>
  <c r="N727" i="13"/>
  <c r="M723" i="13"/>
  <c r="N723" i="13"/>
  <c r="M719" i="13"/>
  <c r="N719" i="13"/>
  <c r="M715" i="13"/>
  <c r="N715" i="13"/>
  <c r="M711" i="13"/>
  <c r="N711" i="13"/>
  <c r="M707" i="13"/>
  <c r="N707" i="13"/>
  <c r="M703" i="13"/>
  <c r="N703" i="13"/>
  <c r="M699" i="13"/>
  <c r="N699" i="13"/>
  <c r="M695" i="13"/>
  <c r="N695" i="13"/>
  <c r="M691" i="13"/>
  <c r="N691" i="13"/>
  <c r="M687" i="13"/>
  <c r="N687" i="13"/>
  <c r="M683" i="13"/>
  <c r="N683" i="13"/>
  <c r="M679" i="13"/>
  <c r="N679" i="13"/>
  <c r="M675" i="13"/>
  <c r="N675" i="13"/>
  <c r="M671" i="13"/>
  <c r="N671" i="13"/>
  <c r="M667" i="13"/>
  <c r="N667" i="13"/>
  <c r="M663" i="13"/>
  <c r="N663" i="13"/>
  <c r="M659" i="13"/>
  <c r="N659" i="13"/>
  <c r="M655" i="13"/>
  <c r="N655" i="13"/>
  <c r="M651" i="13"/>
  <c r="N651" i="13"/>
  <c r="M647" i="13"/>
  <c r="N647" i="13"/>
  <c r="M643" i="13"/>
  <c r="N643" i="13"/>
  <c r="M639" i="13"/>
  <c r="N639" i="13"/>
  <c r="M635" i="13"/>
  <c r="N635" i="13"/>
  <c r="M631" i="13"/>
  <c r="N631" i="13"/>
  <c r="M627" i="13"/>
  <c r="N627" i="13"/>
  <c r="M623" i="13"/>
  <c r="N623" i="13"/>
  <c r="M619" i="13"/>
  <c r="N619" i="13"/>
  <c r="M615" i="13"/>
  <c r="N615" i="13"/>
  <c r="M611" i="13"/>
  <c r="N611" i="13"/>
  <c r="M607" i="13"/>
  <c r="N607" i="13"/>
  <c r="M603" i="13"/>
  <c r="N603" i="13"/>
  <c r="M599" i="13"/>
  <c r="N599" i="13"/>
  <c r="M595" i="13"/>
  <c r="N595" i="13"/>
  <c r="M591" i="13"/>
  <c r="N591" i="13"/>
  <c r="M587" i="13"/>
  <c r="N587" i="13"/>
  <c r="M583" i="13"/>
  <c r="N583" i="13"/>
  <c r="M579" i="13"/>
  <c r="N579" i="13"/>
  <c r="M575" i="13"/>
  <c r="N575" i="13"/>
  <c r="M571" i="13"/>
  <c r="N571" i="13"/>
  <c r="M567" i="13"/>
  <c r="N567" i="13"/>
  <c r="M563" i="13"/>
  <c r="N563" i="13"/>
  <c r="M559" i="13"/>
  <c r="N559" i="13"/>
  <c r="M555" i="13"/>
  <c r="N555" i="13"/>
  <c r="M551" i="13"/>
  <c r="N551" i="13"/>
  <c r="M547" i="13"/>
  <c r="N547" i="13"/>
  <c r="M543" i="13"/>
  <c r="N543" i="13"/>
  <c r="M539" i="13"/>
  <c r="N539" i="13"/>
  <c r="M535" i="13"/>
  <c r="N535" i="13"/>
  <c r="M531" i="13"/>
  <c r="N531" i="13"/>
  <c r="M527" i="13"/>
  <c r="N527" i="13"/>
  <c r="M523" i="13"/>
  <c r="N523" i="13"/>
  <c r="M519" i="13"/>
  <c r="N519" i="13"/>
  <c r="M515" i="13"/>
  <c r="N515" i="13"/>
  <c r="M511" i="13"/>
  <c r="N511" i="13"/>
  <c r="M507" i="13"/>
  <c r="N507" i="13"/>
  <c r="M503" i="13"/>
  <c r="N503" i="13"/>
  <c r="M499" i="13"/>
  <c r="N499" i="13"/>
  <c r="M495" i="13"/>
  <c r="N495" i="13"/>
  <c r="M491" i="13"/>
  <c r="N491" i="13"/>
  <c r="M487" i="13"/>
  <c r="N487" i="13"/>
  <c r="M483" i="13"/>
  <c r="N483" i="13"/>
  <c r="M479" i="13"/>
  <c r="N479" i="13"/>
  <c r="M475" i="13"/>
  <c r="N475" i="13"/>
  <c r="M471" i="13"/>
  <c r="N471" i="13"/>
  <c r="M467" i="13"/>
  <c r="N467" i="13"/>
  <c r="M463" i="13"/>
  <c r="N463" i="13"/>
  <c r="M459" i="13"/>
  <c r="N459" i="13"/>
  <c r="M455" i="13"/>
  <c r="N455" i="13"/>
  <c r="M451" i="13"/>
  <c r="N451" i="13"/>
  <c r="M447" i="13"/>
  <c r="N447" i="13"/>
  <c r="M443" i="13"/>
  <c r="N443" i="13"/>
  <c r="M439" i="13"/>
  <c r="N439" i="13"/>
  <c r="M435" i="13"/>
  <c r="N435" i="13"/>
  <c r="M431" i="13"/>
  <c r="N431" i="13"/>
  <c r="M427" i="13"/>
  <c r="N427" i="13"/>
  <c r="M423" i="13"/>
  <c r="N423" i="13"/>
  <c r="M419" i="13"/>
  <c r="N419" i="13"/>
  <c r="M415" i="13"/>
  <c r="N415" i="13"/>
  <c r="M411" i="13"/>
  <c r="N411" i="13"/>
  <c r="M689" i="13"/>
  <c r="N689" i="13"/>
  <c r="M685" i="13"/>
  <c r="N685" i="13"/>
  <c r="M681" i="13"/>
  <c r="N681" i="13"/>
  <c r="M677" i="13"/>
  <c r="N677" i="13"/>
  <c r="M673" i="13"/>
  <c r="N673" i="13"/>
  <c r="M669" i="13"/>
  <c r="N669" i="13"/>
  <c r="M665" i="13"/>
  <c r="N665" i="13"/>
  <c r="M661" i="13"/>
  <c r="N661" i="13"/>
  <c r="M657" i="13"/>
  <c r="N657" i="13"/>
  <c r="M653" i="13"/>
  <c r="N653" i="13"/>
  <c r="M649" i="13"/>
  <c r="N649" i="13"/>
  <c r="M645" i="13"/>
  <c r="N645" i="13"/>
  <c r="M641" i="13"/>
  <c r="N641" i="13"/>
  <c r="M637" i="13"/>
  <c r="N637" i="13"/>
  <c r="M633" i="13"/>
  <c r="N633" i="13"/>
  <c r="M629" i="13"/>
  <c r="N629" i="13"/>
  <c r="M625" i="13"/>
  <c r="N625" i="13"/>
  <c r="M621" i="13"/>
  <c r="N621" i="13"/>
  <c r="M617" i="13"/>
  <c r="N617" i="13"/>
  <c r="M613" i="13"/>
  <c r="N613" i="13"/>
  <c r="M609" i="13"/>
  <c r="N609" i="13"/>
  <c r="M605" i="13"/>
  <c r="N605" i="13"/>
  <c r="M601" i="13"/>
  <c r="N601" i="13"/>
  <c r="M597" i="13"/>
  <c r="N597" i="13"/>
  <c r="M593" i="13"/>
  <c r="N593" i="13"/>
  <c r="M589" i="13"/>
  <c r="N589" i="13"/>
  <c r="M585" i="13"/>
  <c r="N585" i="13"/>
  <c r="M581" i="13"/>
  <c r="N581" i="13"/>
  <c r="M577" i="13"/>
  <c r="N577" i="13"/>
  <c r="M573" i="13"/>
  <c r="N573" i="13"/>
  <c r="M569" i="13"/>
  <c r="N569" i="13"/>
  <c r="M565" i="13"/>
  <c r="N565" i="13"/>
  <c r="M561" i="13"/>
  <c r="N561" i="13"/>
  <c r="M557" i="13"/>
  <c r="N557" i="13"/>
  <c r="M553" i="13"/>
  <c r="N553" i="13"/>
  <c r="M549" i="13"/>
  <c r="N549" i="13"/>
  <c r="M545" i="13"/>
  <c r="N545" i="13"/>
  <c r="M541" i="13"/>
  <c r="N541" i="13"/>
  <c r="M537" i="13"/>
  <c r="N537" i="13"/>
  <c r="M533" i="13"/>
  <c r="N533" i="13"/>
  <c r="M529" i="13"/>
  <c r="N529" i="13"/>
  <c r="M525" i="13"/>
  <c r="N525" i="13"/>
  <c r="M521" i="13"/>
  <c r="N521" i="13"/>
  <c r="M517" i="13"/>
  <c r="N517" i="13"/>
  <c r="M513" i="13"/>
  <c r="N513" i="13"/>
  <c r="M509" i="13"/>
  <c r="N509" i="13"/>
  <c r="M505" i="13"/>
  <c r="N505" i="13"/>
  <c r="M501" i="13"/>
  <c r="N501" i="13"/>
  <c r="M497" i="13"/>
  <c r="N497" i="13"/>
  <c r="M493" i="13"/>
  <c r="N493" i="13"/>
  <c r="M489" i="13"/>
  <c r="N489" i="13"/>
  <c r="M485" i="13"/>
  <c r="N485" i="13"/>
  <c r="M481" i="13"/>
  <c r="N481" i="13"/>
  <c r="M477" i="13"/>
  <c r="N477" i="13"/>
  <c r="M473" i="13"/>
  <c r="N473" i="13"/>
  <c r="M469" i="13"/>
  <c r="N469" i="13"/>
  <c r="M465" i="13"/>
  <c r="N465" i="13"/>
  <c r="M461" i="13"/>
  <c r="N461" i="13"/>
  <c r="M457" i="13"/>
  <c r="N457" i="13"/>
  <c r="M453" i="13"/>
  <c r="N453" i="13"/>
  <c r="M449" i="13"/>
  <c r="N449" i="13"/>
  <c r="M445" i="13"/>
  <c r="N445" i="13"/>
  <c r="M441" i="13"/>
  <c r="N441" i="13"/>
  <c r="M437" i="13"/>
  <c r="N437" i="13"/>
  <c r="M433" i="13"/>
  <c r="N433" i="13"/>
  <c r="M429" i="13"/>
  <c r="N429" i="13"/>
  <c r="M425" i="13"/>
  <c r="N425" i="13"/>
  <c r="M421" i="13"/>
  <c r="N421" i="13"/>
  <c r="M417" i="13"/>
  <c r="N417" i="13"/>
  <c r="M413" i="13"/>
  <c r="N413" i="13"/>
  <c r="M409" i="13"/>
  <c r="N409" i="13"/>
  <c r="M405" i="13"/>
  <c r="N405" i="13"/>
  <c r="M401" i="13"/>
  <c r="N401" i="13"/>
  <c r="M397" i="13"/>
  <c r="N397" i="13"/>
  <c r="M393" i="13"/>
  <c r="N393" i="13"/>
  <c r="N389" i="13"/>
  <c r="N381" i="13"/>
  <c r="N373" i="13"/>
  <c r="N365" i="13"/>
  <c r="N357" i="13"/>
  <c r="N349" i="13"/>
  <c r="N341" i="13"/>
  <c r="N403" i="13"/>
  <c r="N395" i="13"/>
  <c r="N387" i="13"/>
  <c r="N379" i="13"/>
  <c r="N371" i="13"/>
  <c r="N363" i="13"/>
  <c r="N355" i="13"/>
  <c r="N347" i="13"/>
  <c r="N385" i="13"/>
  <c r="N377" i="13"/>
  <c r="N369" i="13"/>
  <c r="N361" i="13"/>
  <c r="N353" i="13"/>
  <c r="N345" i="13"/>
  <c r="N407" i="13"/>
  <c r="N399" i="13"/>
  <c r="N391" i="13"/>
  <c r="N383" i="13"/>
  <c r="N375" i="13"/>
  <c r="N367" i="13"/>
  <c r="N359" i="13"/>
  <c r="N351" i="13"/>
  <c r="N343" i="13"/>
  <c r="M128" i="13"/>
  <c r="N128" i="13"/>
  <c r="M137" i="13"/>
  <c r="N137" i="13"/>
  <c r="M121" i="13"/>
  <c r="N121" i="13"/>
  <c r="M97" i="13"/>
  <c r="N97" i="13"/>
  <c r="M81" i="13"/>
  <c r="N81" i="13"/>
  <c r="M73" i="13"/>
  <c r="N73" i="13"/>
  <c r="M65" i="13"/>
  <c r="N65" i="13"/>
  <c r="M57" i="13"/>
  <c r="N57" i="13"/>
  <c r="N49" i="13"/>
  <c r="M49" i="13"/>
  <c r="N41" i="13"/>
  <c r="M41" i="13"/>
  <c r="N33" i="13"/>
  <c r="M33" i="13"/>
  <c r="N25" i="13"/>
  <c r="M25" i="13"/>
  <c r="N17" i="13"/>
  <c r="M17" i="13"/>
  <c r="N9" i="13"/>
  <c r="M9" i="13"/>
  <c r="N301" i="13"/>
  <c r="N269" i="13"/>
  <c r="N237" i="13"/>
  <c r="N205" i="13"/>
  <c r="N173" i="13"/>
  <c r="N141" i="13"/>
  <c r="N109" i="13"/>
  <c r="M340" i="13"/>
  <c r="N340" i="13"/>
  <c r="M332" i="13"/>
  <c r="N332" i="13"/>
  <c r="M324" i="13"/>
  <c r="N324" i="13"/>
  <c r="M316" i="13"/>
  <c r="N316" i="13"/>
  <c r="M308" i="13"/>
  <c r="N308" i="13"/>
  <c r="M300" i="13"/>
  <c r="N300" i="13"/>
  <c r="M292" i="13"/>
  <c r="N292" i="13"/>
  <c r="M288" i="13"/>
  <c r="N288" i="13"/>
  <c r="M280" i="13"/>
  <c r="N280" i="13"/>
  <c r="M272" i="13"/>
  <c r="N272" i="13"/>
  <c r="M264" i="13"/>
  <c r="N264" i="13"/>
  <c r="M256" i="13"/>
  <c r="N256" i="13"/>
  <c r="M248" i="13"/>
  <c r="N248" i="13"/>
  <c r="M240" i="13"/>
  <c r="N240" i="13"/>
  <c r="M236" i="13"/>
  <c r="N236" i="13"/>
  <c r="M228" i="13"/>
  <c r="N228" i="13"/>
  <c r="M220" i="13"/>
  <c r="N220" i="13"/>
  <c r="M212" i="13"/>
  <c r="N212" i="13"/>
  <c r="M204" i="13"/>
  <c r="N204" i="13"/>
  <c r="M196" i="13"/>
  <c r="N196" i="13"/>
  <c r="M192" i="13"/>
  <c r="N192" i="13"/>
  <c r="M184" i="13"/>
  <c r="N184" i="13"/>
  <c r="M176" i="13"/>
  <c r="N176" i="13"/>
  <c r="M168" i="13"/>
  <c r="N168" i="13"/>
  <c r="M160" i="13"/>
  <c r="N160" i="13"/>
  <c r="M156" i="13"/>
  <c r="N156" i="13"/>
  <c r="M148" i="13"/>
  <c r="N148" i="13"/>
  <c r="M140" i="13"/>
  <c r="N140" i="13"/>
  <c r="M124" i="13"/>
  <c r="N124" i="13"/>
  <c r="M120" i="13"/>
  <c r="N120" i="13"/>
  <c r="M112" i="13"/>
  <c r="N112" i="13"/>
  <c r="M104" i="13"/>
  <c r="N104" i="13"/>
  <c r="M96" i="13"/>
  <c r="N96" i="13"/>
  <c r="M88" i="13"/>
  <c r="N88" i="13"/>
  <c r="M80" i="13"/>
  <c r="N80" i="13"/>
  <c r="M72" i="13"/>
  <c r="N72" i="13"/>
  <c r="M64" i="13"/>
  <c r="N64" i="13"/>
  <c r="M56" i="13"/>
  <c r="N56" i="13"/>
  <c r="M44" i="13"/>
  <c r="N44" i="13"/>
  <c r="M36" i="13"/>
  <c r="N36" i="13"/>
  <c r="M28" i="13"/>
  <c r="N28" i="13"/>
  <c r="M20" i="13"/>
  <c r="N20" i="13"/>
  <c r="M16" i="13"/>
  <c r="N16" i="13"/>
  <c r="M8" i="13"/>
  <c r="N8" i="13"/>
  <c r="M4" i="13"/>
  <c r="N4" i="13"/>
  <c r="M652" i="13"/>
  <c r="N652" i="13"/>
  <c r="M644" i="13"/>
  <c r="N644" i="13"/>
  <c r="M632" i="13"/>
  <c r="N632" i="13"/>
  <c r="M624" i="13"/>
  <c r="N624" i="13"/>
  <c r="M616" i="13"/>
  <c r="N616" i="13"/>
  <c r="M608" i="13"/>
  <c r="N608" i="13"/>
  <c r="M596" i="13"/>
  <c r="N596" i="13"/>
  <c r="M588" i="13"/>
  <c r="N588" i="13"/>
  <c r="M580" i="13"/>
  <c r="N580" i="13"/>
  <c r="M568" i="13"/>
  <c r="N568" i="13"/>
  <c r="M560" i="13"/>
  <c r="N560" i="13"/>
  <c r="M552" i="13"/>
  <c r="N552" i="13"/>
  <c r="M540" i="13"/>
  <c r="N540" i="13"/>
  <c r="M532" i="13"/>
  <c r="N532" i="13"/>
  <c r="M520" i="13"/>
  <c r="N520" i="13"/>
  <c r="M512" i="13"/>
  <c r="N512" i="13"/>
  <c r="M504" i="13"/>
  <c r="N504" i="13"/>
  <c r="M496" i="13"/>
  <c r="N496" i="13"/>
  <c r="M484" i="13"/>
  <c r="N484" i="13"/>
  <c r="M476" i="13"/>
  <c r="N476" i="13"/>
  <c r="M468" i="13"/>
  <c r="N468" i="13"/>
  <c r="M460" i="13"/>
  <c r="N460" i="13"/>
  <c r="M452" i="13"/>
  <c r="N452" i="13"/>
  <c r="M440" i="13"/>
  <c r="N440" i="13"/>
  <c r="M432" i="13"/>
  <c r="N432" i="13"/>
  <c r="M424" i="13"/>
  <c r="N424" i="13"/>
  <c r="M416" i="13"/>
  <c r="N416" i="13"/>
  <c r="M408" i="13"/>
  <c r="N408" i="13"/>
  <c r="M396" i="13"/>
  <c r="N396" i="13"/>
  <c r="M388" i="13"/>
  <c r="N388" i="13"/>
  <c r="M384" i="13"/>
  <c r="N384" i="13"/>
  <c r="M376" i="13"/>
  <c r="N376" i="13"/>
  <c r="M364" i="13"/>
  <c r="N364" i="13"/>
  <c r="M352" i="13"/>
  <c r="N352" i="13"/>
  <c r="M2" i="13"/>
  <c r="M319" i="13"/>
  <c r="N319" i="13"/>
  <c r="M315" i="13"/>
  <c r="N315" i="13"/>
  <c r="M311" i="13"/>
  <c r="N311" i="13"/>
  <c r="M307" i="13"/>
  <c r="N307" i="13"/>
  <c r="M303" i="13"/>
  <c r="N303" i="13"/>
  <c r="M299" i="13"/>
  <c r="N299" i="13"/>
  <c r="M295" i="13"/>
  <c r="N295" i="13"/>
  <c r="M291" i="13"/>
  <c r="N291" i="13"/>
  <c r="M287" i="13"/>
  <c r="N287" i="13"/>
  <c r="M283" i="13"/>
  <c r="N283" i="13"/>
  <c r="M279" i="13"/>
  <c r="N279" i="13"/>
  <c r="M275" i="13"/>
  <c r="N275" i="13"/>
  <c r="M271" i="13"/>
  <c r="N271" i="13"/>
  <c r="M267" i="13"/>
  <c r="N267" i="13"/>
  <c r="M263" i="13"/>
  <c r="N263" i="13"/>
  <c r="M259" i="13"/>
  <c r="N259" i="13"/>
  <c r="M255" i="13"/>
  <c r="N255" i="13"/>
  <c r="M251" i="13"/>
  <c r="N251" i="13"/>
  <c r="M247" i="13"/>
  <c r="N247" i="13"/>
  <c r="M243" i="13"/>
  <c r="N243" i="13"/>
  <c r="M239" i="13"/>
  <c r="N239" i="13"/>
  <c r="M235" i="13"/>
  <c r="N235" i="13"/>
  <c r="M231" i="13"/>
  <c r="N231" i="13"/>
  <c r="M227" i="13"/>
  <c r="N227" i="13"/>
  <c r="M223" i="13"/>
  <c r="N223" i="13"/>
  <c r="M219" i="13"/>
  <c r="N219" i="13"/>
  <c r="M215" i="13"/>
  <c r="N215" i="13"/>
  <c r="M211" i="13"/>
  <c r="N211" i="13"/>
  <c r="M207" i="13"/>
  <c r="N207" i="13"/>
  <c r="M203" i="13"/>
  <c r="N203" i="13"/>
  <c r="M199" i="13"/>
  <c r="N199" i="13"/>
  <c r="M195" i="13"/>
  <c r="N195" i="13"/>
  <c r="M191" i="13"/>
  <c r="N191" i="13"/>
  <c r="M187" i="13"/>
  <c r="N187" i="13"/>
  <c r="M183" i="13"/>
  <c r="N183" i="13"/>
  <c r="M179" i="13"/>
  <c r="N179" i="13"/>
  <c r="M175" i="13"/>
  <c r="N175" i="13"/>
  <c r="M171" i="13"/>
  <c r="N171" i="13"/>
  <c r="M167" i="13"/>
  <c r="N167" i="13"/>
  <c r="M163" i="13"/>
  <c r="N163" i="13"/>
  <c r="M159" i="13"/>
  <c r="N159" i="13"/>
  <c r="M155" i="13"/>
  <c r="N155" i="13"/>
  <c r="M151" i="13"/>
  <c r="N151" i="13"/>
  <c r="M147" i="13"/>
  <c r="N147" i="13"/>
  <c r="M143" i="13"/>
  <c r="N143" i="13"/>
  <c r="M139" i="13"/>
  <c r="N139" i="13"/>
  <c r="M135" i="13"/>
  <c r="N135" i="13"/>
  <c r="M131" i="13"/>
  <c r="N131" i="13"/>
  <c r="M127" i="13"/>
  <c r="N127" i="13"/>
  <c r="M123" i="13"/>
  <c r="N123" i="13"/>
  <c r="M119" i="13"/>
  <c r="N119" i="13"/>
  <c r="M115" i="13"/>
  <c r="N115" i="13"/>
  <c r="M111" i="13"/>
  <c r="N111" i="13"/>
  <c r="M107" i="13"/>
  <c r="N107" i="13"/>
  <c r="M103" i="13"/>
  <c r="N103" i="13"/>
  <c r="M99" i="13"/>
  <c r="N99" i="13"/>
  <c r="N890" i="13"/>
  <c r="N886" i="13"/>
  <c r="N882" i="13"/>
  <c r="N878" i="13"/>
  <c r="N874" i="13"/>
  <c r="N870" i="13"/>
  <c r="N866" i="13"/>
  <c r="N862" i="13"/>
  <c r="N858" i="13"/>
  <c r="N854" i="13"/>
  <c r="N850" i="13"/>
  <c r="N846" i="13"/>
  <c r="N842" i="13"/>
  <c r="N838" i="13"/>
  <c r="N834" i="13"/>
  <c r="N830" i="13"/>
  <c r="N826" i="13"/>
  <c r="N822" i="13"/>
  <c r="N818" i="13"/>
  <c r="N814" i="13"/>
  <c r="N810" i="13"/>
  <c r="N806" i="13"/>
  <c r="N802" i="13"/>
  <c r="N798" i="13"/>
  <c r="N794" i="13"/>
  <c r="N790" i="13"/>
  <c r="N786" i="13"/>
  <c r="N782" i="13"/>
  <c r="N778" i="13"/>
  <c r="N774" i="13"/>
  <c r="N770" i="13"/>
  <c r="N766" i="13"/>
  <c r="N762" i="13"/>
  <c r="N758" i="13"/>
  <c r="N754" i="13"/>
  <c r="N750" i="13"/>
  <c r="N746" i="13"/>
  <c r="N742" i="13"/>
  <c r="N738" i="13"/>
  <c r="N734" i="13"/>
  <c r="N730" i="13"/>
  <c r="N726" i="13"/>
  <c r="N722" i="13"/>
  <c r="N718" i="13"/>
  <c r="N714" i="13"/>
  <c r="N710" i="13"/>
  <c r="N706" i="13"/>
  <c r="N702" i="13"/>
  <c r="N698" i="13"/>
  <c r="N694" i="13"/>
  <c r="N690" i="13"/>
  <c r="N686" i="13"/>
  <c r="N682" i="13"/>
  <c r="N678" i="13"/>
  <c r="N674" i="13"/>
  <c r="N670" i="13"/>
  <c r="N666" i="13"/>
  <c r="N662" i="13"/>
  <c r="N658" i="13"/>
  <c r="N654" i="13"/>
  <c r="N335" i="13"/>
  <c r="N327" i="13"/>
  <c r="N317" i="13"/>
  <c r="N285" i="13"/>
  <c r="N253" i="13"/>
  <c r="N221" i="13"/>
  <c r="N189" i="13"/>
  <c r="N157" i="13"/>
  <c r="N125" i="13"/>
  <c r="N93" i="13"/>
  <c r="M313" i="13"/>
  <c r="N313" i="13"/>
  <c r="M305" i="13"/>
  <c r="N305" i="13"/>
  <c r="M297" i="13"/>
  <c r="N297" i="13"/>
  <c r="M289" i="13"/>
  <c r="N289" i="13"/>
  <c r="M281" i="13"/>
  <c r="N281" i="13"/>
  <c r="M273" i="13"/>
  <c r="N273" i="13"/>
  <c r="M265" i="13"/>
  <c r="N265" i="13"/>
  <c r="M257" i="13"/>
  <c r="N257" i="13"/>
  <c r="M249" i="13"/>
  <c r="N249" i="13"/>
  <c r="M241" i="13"/>
  <c r="N241" i="13"/>
  <c r="M233" i="13"/>
  <c r="N233" i="13"/>
  <c r="M225" i="13"/>
  <c r="N225" i="13"/>
  <c r="M217" i="13"/>
  <c r="N217" i="13"/>
  <c r="M209" i="13"/>
  <c r="N209" i="13"/>
  <c r="M201" i="13"/>
  <c r="N201" i="13"/>
  <c r="M193" i="13"/>
  <c r="N193" i="13"/>
  <c r="M185" i="13"/>
  <c r="N185" i="13"/>
  <c r="M177" i="13"/>
  <c r="N177" i="13"/>
  <c r="M169" i="13"/>
  <c r="N169" i="13"/>
  <c r="M161" i="13"/>
  <c r="N161" i="13"/>
  <c r="M153" i="13"/>
  <c r="N153" i="13"/>
  <c r="M145" i="13"/>
  <c r="N145" i="13"/>
  <c r="M129" i="13"/>
  <c r="N129" i="13"/>
  <c r="M113" i="13"/>
  <c r="N113" i="13"/>
  <c r="M105" i="13"/>
  <c r="N105" i="13"/>
  <c r="M89" i="13"/>
  <c r="N89" i="13"/>
  <c r="M69" i="13"/>
  <c r="N69" i="13"/>
  <c r="M61" i="13"/>
  <c r="N61" i="13"/>
  <c r="M53" i="13"/>
  <c r="N53" i="13"/>
  <c r="N45" i="13"/>
  <c r="M45" i="13"/>
  <c r="N37" i="13"/>
  <c r="M37" i="13"/>
  <c r="N29" i="13"/>
  <c r="M29" i="13"/>
  <c r="N21" i="13"/>
  <c r="M21" i="13"/>
  <c r="N13" i="13"/>
  <c r="M13" i="13"/>
  <c r="N5" i="13"/>
  <c r="M5" i="13"/>
  <c r="N77" i="13"/>
  <c r="M336" i="13"/>
  <c r="N336" i="13"/>
  <c r="M328" i="13"/>
  <c r="N328" i="13"/>
  <c r="M320" i="13"/>
  <c r="N320" i="13"/>
  <c r="M312" i="13"/>
  <c r="N312" i="13"/>
  <c r="M304" i="13"/>
  <c r="N304" i="13"/>
  <c r="M296" i="13"/>
  <c r="N296" i="13"/>
  <c r="M284" i="13"/>
  <c r="N284" i="13"/>
  <c r="M276" i="13"/>
  <c r="N276" i="13"/>
  <c r="M268" i="13"/>
  <c r="N268" i="13"/>
  <c r="M260" i="13"/>
  <c r="N260" i="13"/>
  <c r="M252" i="13"/>
  <c r="N252" i="13"/>
  <c r="M244" i="13"/>
  <c r="N244" i="13"/>
  <c r="M232" i="13"/>
  <c r="N232" i="13"/>
  <c r="M224" i="13"/>
  <c r="N224" i="13"/>
  <c r="M216" i="13"/>
  <c r="N216" i="13"/>
  <c r="M208" i="13"/>
  <c r="N208" i="13"/>
  <c r="M200" i="13"/>
  <c r="N200" i="13"/>
  <c r="M188" i="13"/>
  <c r="N188" i="13"/>
  <c r="M180" i="13"/>
  <c r="N180" i="13"/>
  <c r="M172" i="13"/>
  <c r="N172" i="13"/>
  <c r="M164" i="13"/>
  <c r="N164" i="13"/>
  <c r="M152" i="13"/>
  <c r="N152" i="13"/>
  <c r="M144" i="13"/>
  <c r="N144" i="13"/>
  <c r="M136" i="13"/>
  <c r="N136" i="13"/>
  <c r="M132" i="13"/>
  <c r="N132" i="13"/>
  <c r="M116" i="13"/>
  <c r="N116" i="13"/>
  <c r="M108" i="13"/>
  <c r="N108" i="13"/>
  <c r="M100" i="13"/>
  <c r="N100" i="13"/>
  <c r="M92" i="13"/>
  <c r="N92" i="13"/>
  <c r="M84" i="13"/>
  <c r="N84" i="13"/>
  <c r="M76" i="13"/>
  <c r="N76" i="13"/>
  <c r="M68" i="13"/>
  <c r="N68" i="13"/>
  <c r="M60" i="13"/>
  <c r="N60" i="13"/>
  <c r="M52" i="13"/>
  <c r="N52" i="13"/>
  <c r="M48" i="13"/>
  <c r="N48" i="13"/>
  <c r="M40" i="13"/>
  <c r="N40" i="13"/>
  <c r="M32" i="13"/>
  <c r="N32" i="13"/>
  <c r="M24" i="13"/>
  <c r="N24" i="13"/>
  <c r="M12" i="13"/>
  <c r="N12" i="13"/>
  <c r="M648" i="13"/>
  <c r="N648" i="13"/>
  <c r="M640" i="13"/>
  <c r="N640" i="13"/>
  <c r="M636" i="13"/>
  <c r="N636" i="13"/>
  <c r="M628" i="13"/>
  <c r="N628" i="13"/>
  <c r="M620" i="13"/>
  <c r="N620" i="13"/>
  <c r="M612" i="13"/>
  <c r="N612" i="13"/>
  <c r="M604" i="13"/>
  <c r="N604" i="13"/>
  <c r="M600" i="13"/>
  <c r="N600" i="13"/>
  <c r="M592" i="13"/>
  <c r="N592" i="13"/>
  <c r="M584" i="13"/>
  <c r="N584" i="13"/>
  <c r="M576" i="13"/>
  <c r="N576" i="13"/>
  <c r="M572" i="13"/>
  <c r="N572" i="13"/>
  <c r="M564" i="13"/>
  <c r="N564" i="13"/>
  <c r="M556" i="13"/>
  <c r="N556" i="13"/>
  <c r="M548" i="13"/>
  <c r="N548" i="13"/>
  <c r="M544" i="13"/>
  <c r="N544" i="13"/>
  <c r="M536" i="13"/>
  <c r="N536" i="13"/>
  <c r="M528" i="13"/>
  <c r="N528" i="13"/>
  <c r="M524" i="13"/>
  <c r="N524" i="13"/>
  <c r="M516" i="13"/>
  <c r="N516" i="13"/>
  <c r="M508" i="13"/>
  <c r="N508" i="13"/>
  <c r="M500" i="13"/>
  <c r="N500" i="13"/>
  <c r="M492" i="13"/>
  <c r="N492" i="13"/>
  <c r="M488" i="13"/>
  <c r="N488" i="13"/>
  <c r="M480" i="13"/>
  <c r="N480" i="13"/>
  <c r="M472" i="13"/>
  <c r="N472" i="13"/>
  <c r="M464" i="13"/>
  <c r="N464" i="13"/>
  <c r="M456" i="13"/>
  <c r="N456" i="13"/>
  <c r="M448" i="13"/>
  <c r="N448" i="13"/>
  <c r="M444" i="13"/>
  <c r="N444" i="13"/>
  <c r="M436" i="13"/>
  <c r="N436" i="13"/>
  <c r="M428" i="13"/>
  <c r="N428" i="13"/>
  <c r="M420" i="13"/>
  <c r="N420" i="13"/>
  <c r="M412" i="13"/>
  <c r="N412" i="13"/>
  <c r="M404" i="13"/>
  <c r="N404" i="13"/>
  <c r="M400" i="13"/>
  <c r="N400" i="13"/>
  <c r="M392" i="13"/>
  <c r="N392" i="13"/>
  <c r="M380" i="13"/>
  <c r="N380" i="13"/>
  <c r="M372" i="13"/>
  <c r="N372" i="13"/>
  <c r="M368" i="13"/>
  <c r="N368" i="13"/>
  <c r="M360" i="13"/>
  <c r="N360" i="13"/>
  <c r="M356" i="13"/>
  <c r="N356" i="13"/>
  <c r="M348" i="13"/>
  <c r="N348" i="13"/>
  <c r="M344" i="13"/>
  <c r="N344" i="13"/>
  <c r="N337" i="13"/>
  <c r="N329" i="13"/>
  <c r="N321" i="13"/>
  <c r="N293" i="13"/>
  <c r="N261" i="13"/>
  <c r="N229" i="13"/>
  <c r="N197" i="13"/>
  <c r="N165" i="13"/>
  <c r="N133" i="13"/>
  <c r="N101" i="13"/>
  <c r="M338" i="13"/>
  <c r="N338" i="13"/>
  <c r="M334" i="13"/>
  <c r="N334" i="13"/>
  <c r="M330" i="13"/>
  <c r="N330" i="13"/>
  <c r="M326" i="13"/>
  <c r="N326" i="13"/>
  <c r="M322" i="13"/>
  <c r="N322" i="13"/>
  <c r="M318" i="13"/>
  <c r="N318" i="13"/>
  <c r="M314" i="13"/>
  <c r="N314" i="13"/>
  <c r="M310" i="13"/>
  <c r="N310" i="13"/>
  <c r="M306" i="13"/>
  <c r="N306" i="13"/>
  <c r="M302" i="13"/>
  <c r="N302" i="13"/>
  <c r="M298" i="13"/>
  <c r="N298" i="13"/>
  <c r="M294" i="13"/>
  <c r="N294" i="13"/>
  <c r="M290" i="13"/>
  <c r="N290" i="13"/>
  <c r="M286" i="13"/>
  <c r="N286" i="13"/>
  <c r="M282" i="13"/>
  <c r="N282" i="13"/>
  <c r="M278" i="13"/>
  <c r="N278" i="13"/>
  <c r="M274" i="13"/>
  <c r="N274" i="13"/>
  <c r="M270" i="13"/>
  <c r="N270" i="13"/>
  <c r="M266" i="13"/>
  <c r="N266" i="13"/>
  <c r="M262" i="13"/>
  <c r="N262" i="13"/>
  <c r="M258" i="13"/>
  <c r="N258" i="13"/>
  <c r="M254" i="13"/>
  <c r="N254" i="13"/>
  <c r="M250" i="13"/>
  <c r="N250" i="13"/>
  <c r="M246" i="13"/>
  <c r="N246" i="13"/>
  <c r="M242" i="13"/>
  <c r="N242" i="13"/>
  <c r="M238" i="13"/>
  <c r="N238" i="13"/>
  <c r="M234" i="13"/>
  <c r="N234" i="13"/>
  <c r="M230" i="13"/>
  <c r="N230" i="13"/>
  <c r="M226" i="13"/>
  <c r="N226" i="13"/>
  <c r="M222" i="13"/>
  <c r="N222" i="13"/>
  <c r="M218" i="13"/>
  <c r="N218" i="13"/>
  <c r="M214" i="13"/>
  <c r="N214" i="13"/>
  <c r="M210" i="13"/>
  <c r="N210" i="13"/>
  <c r="M206" i="13"/>
  <c r="N206" i="13"/>
  <c r="M202" i="13"/>
  <c r="N202" i="13"/>
  <c r="M198" i="13"/>
  <c r="N198" i="13"/>
  <c r="M194" i="13"/>
  <c r="N194" i="13"/>
  <c r="M190" i="13"/>
  <c r="N190" i="13"/>
  <c r="M186" i="13"/>
  <c r="N186" i="13"/>
  <c r="M182" i="13"/>
  <c r="N182" i="13"/>
  <c r="M178" i="13"/>
  <c r="N178" i="13"/>
  <c r="M174" i="13"/>
  <c r="N174" i="13"/>
  <c r="M170" i="13"/>
  <c r="N170" i="13"/>
  <c r="M166" i="13"/>
  <c r="N166" i="13"/>
  <c r="M162" i="13"/>
  <c r="N162" i="13"/>
  <c r="M158" i="13"/>
  <c r="N158" i="13"/>
  <c r="M154" i="13"/>
  <c r="N154" i="13"/>
  <c r="M150" i="13"/>
  <c r="N150" i="13"/>
  <c r="M146" i="13"/>
  <c r="N146" i="13"/>
  <c r="M142" i="13"/>
  <c r="N142" i="13"/>
  <c r="M138" i="13"/>
  <c r="N138" i="13"/>
  <c r="M134" i="13"/>
  <c r="N134" i="13"/>
  <c r="M130" i="13"/>
  <c r="N130" i="13"/>
  <c r="M126" i="13"/>
  <c r="N126" i="13"/>
  <c r="M122" i="13"/>
  <c r="N122" i="13"/>
  <c r="M118" i="13"/>
  <c r="N118" i="13"/>
  <c r="M114" i="13"/>
  <c r="N114" i="13"/>
  <c r="M110" i="13"/>
  <c r="N110" i="13"/>
  <c r="M106" i="13"/>
  <c r="N106" i="13"/>
  <c r="M102" i="13"/>
  <c r="N102" i="13"/>
  <c r="M98" i="13"/>
  <c r="N98" i="13"/>
  <c r="M94" i="13"/>
  <c r="N94" i="13"/>
  <c r="M90" i="13"/>
  <c r="N90" i="13"/>
  <c r="M86" i="13"/>
  <c r="N86" i="13"/>
  <c r="M82" i="13"/>
  <c r="N82" i="13"/>
  <c r="M78" i="13"/>
  <c r="N78" i="13"/>
  <c r="M74" i="13"/>
  <c r="N74" i="13"/>
  <c r="M70" i="13"/>
  <c r="N70" i="13"/>
  <c r="M66" i="13"/>
  <c r="N66" i="13"/>
  <c r="M62" i="13"/>
  <c r="N62" i="13"/>
  <c r="M58" i="13"/>
  <c r="N58" i="13"/>
  <c r="M54" i="13"/>
  <c r="N54" i="13"/>
  <c r="M50" i="13"/>
  <c r="N50" i="13"/>
  <c r="M46" i="13"/>
  <c r="N46" i="13"/>
  <c r="M42" i="13"/>
  <c r="N42" i="13"/>
  <c r="M38" i="13"/>
  <c r="N38" i="13"/>
  <c r="M34" i="13"/>
  <c r="N34" i="13"/>
  <c r="M30" i="13"/>
  <c r="N30" i="13"/>
  <c r="M26" i="13"/>
  <c r="N26" i="13"/>
  <c r="M22" i="13"/>
  <c r="N22" i="13"/>
  <c r="M18" i="13"/>
  <c r="N18" i="13"/>
  <c r="M14" i="13"/>
  <c r="N14" i="13"/>
  <c r="M10" i="13"/>
  <c r="N10" i="13"/>
  <c r="M6" i="13"/>
  <c r="N6" i="13"/>
  <c r="M650" i="13"/>
  <c r="N650" i="13"/>
  <c r="M646" i="13"/>
  <c r="N646" i="13"/>
  <c r="M642" i="13"/>
  <c r="N642" i="13"/>
  <c r="M638" i="13"/>
  <c r="N638" i="13"/>
  <c r="M634" i="13"/>
  <c r="N634" i="13"/>
  <c r="M630" i="13"/>
  <c r="N630" i="13"/>
  <c r="M626" i="13"/>
  <c r="N626" i="13"/>
  <c r="M622" i="13"/>
  <c r="N622" i="13"/>
  <c r="M618" i="13"/>
  <c r="N618" i="13"/>
  <c r="M614" i="13"/>
  <c r="N614" i="13"/>
  <c r="M610" i="13"/>
  <c r="N610" i="13"/>
  <c r="M606" i="13"/>
  <c r="N606" i="13"/>
  <c r="M602" i="13"/>
  <c r="N602" i="13"/>
  <c r="M598" i="13"/>
  <c r="N598" i="13"/>
  <c r="M594" i="13"/>
  <c r="N594" i="13"/>
  <c r="M590" i="13"/>
  <c r="N590" i="13"/>
  <c r="M586" i="13"/>
  <c r="N586" i="13"/>
  <c r="M582" i="13"/>
  <c r="N582" i="13"/>
  <c r="M578" i="13"/>
  <c r="N578" i="13"/>
  <c r="M574" i="13"/>
  <c r="N574" i="13"/>
  <c r="M570" i="13"/>
  <c r="N570" i="13"/>
  <c r="M566" i="13"/>
  <c r="N566" i="13"/>
  <c r="M562" i="13"/>
  <c r="N562" i="13"/>
  <c r="M558" i="13"/>
  <c r="N558" i="13"/>
  <c r="M554" i="13"/>
  <c r="N554" i="13"/>
  <c r="M550" i="13"/>
  <c r="N550" i="13"/>
  <c r="M546" i="13"/>
  <c r="N546" i="13"/>
  <c r="M542" i="13"/>
  <c r="N542" i="13"/>
  <c r="M538" i="13"/>
  <c r="N538" i="13"/>
  <c r="M534" i="13"/>
  <c r="N534" i="13"/>
  <c r="M530" i="13"/>
  <c r="N530" i="13"/>
  <c r="M526" i="13"/>
  <c r="N526" i="13"/>
  <c r="M522" i="13"/>
  <c r="N522" i="13"/>
  <c r="M518" i="13"/>
  <c r="N518" i="13"/>
  <c r="M514" i="13"/>
  <c r="N514" i="13"/>
  <c r="M510" i="13"/>
  <c r="N510" i="13"/>
  <c r="M506" i="13"/>
  <c r="N506" i="13"/>
  <c r="M502" i="13"/>
  <c r="N502" i="13"/>
  <c r="M498" i="13"/>
  <c r="N498" i="13"/>
  <c r="M494" i="13"/>
  <c r="N494" i="13"/>
  <c r="M490" i="13"/>
  <c r="N490" i="13"/>
  <c r="M486" i="13"/>
  <c r="N486" i="13"/>
  <c r="M482" i="13"/>
  <c r="N482" i="13"/>
  <c r="M478" i="13"/>
  <c r="N478" i="13"/>
  <c r="M474" i="13"/>
  <c r="N474" i="13"/>
  <c r="M470" i="13"/>
  <c r="N470" i="13"/>
  <c r="M466" i="13"/>
  <c r="N466" i="13"/>
  <c r="M462" i="13"/>
  <c r="N462" i="13"/>
  <c r="M458" i="13"/>
  <c r="N458" i="13"/>
  <c r="M454" i="13"/>
  <c r="N454" i="13"/>
  <c r="M450" i="13"/>
  <c r="N450" i="13"/>
  <c r="M446" i="13"/>
  <c r="N446" i="13"/>
  <c r="M442" i="13"/>
  <c r="N442" i="13"/>
  <c r="M438" i="13"/>
  <c r="N438" i="13"/>
  <c r="M434" i="13"/>
  <c r="N434" i="13"/>
  <c r="M430" i="13"/>
  <c r="N430" i="13"/>
  <c r="M426" i="13"/>
  <c r="N426" i="13"/>
  <c r="M422" i="13"/>
  <c r="N422" i="13"/>
  <c r="M418" i="13"/>
  <c r="N418" i="13"/>
  <c r="M414" i="13"/>
  <c r="N414" i="13"/>
  <c r="M410" i="13"/>
  <c r="N410" i="13"/>
  <c r="M406" i="13"/>
  <c r="N406" i="13"/>
  <c r="M402" i="13"/>
  <c r="N402" i="13"/>
  <c r="M398" i="13"/>
  <c r="N398" i="13"/>
  <c r="M394" i="13"/>
  <c r="N394" i="13"/>
  <c r="M390" i="13"/>
  <c r="N390" i="13"/>
  <c r="M386" i="13"/>
  <c r="N386" i="13"/>
  <c r="M382" i="13"/>
  <c r="N382" i="13"/>
  <c r="M378" i="13"/>
  <c r="N378" i="13"/>
  <c r="M374" i="13"/>
  <c r="N374" i="13"/>
  <c r="M370" i="13"/>
  <c r="N370" i="13"/>
  <c r="M366" i="13"/>
  <c r="N366" i="13"/>
  <c r="M362" i="13"/>
  <c r="N362" i="13"/>
  <c r="M358" i="13"/>
  <c r="N358" i="13"/>
  <c r="M354" i="13"/>
  <c r="N354" i="13"/>
  <c r="M350" i="13"/>
  <c r="N350" i="13"/>
  <c r="M346" i="13"/>
  <c r="N346" i="13"/>
  <c r="M342" i="13"/>
  <c r="N342" i="13"/>
  <c r="N889" i="13"/>
  <c r="N885" i="13"/>
  <c r="N881" i="13"/>
  <c r="N877" i="13"/>
  <c r="N873" i="13"/>
  <c r="N869" i="13"/>
  <c r="N865" i="13"/>
  <c r="N861" i="13"/>
  <c r="N857" i="13"/>
  <c r="N853" i="13"/>
  <c r="N849" i="13"/>
  <c r="N845" i="13"/>
  <c r="N841" i="13"/>
  <c r="N837" i="13"/>
  <c r="N833" i="13"/>
  <c r="N829" i="13"/>
  <c r="N825" i="13"/>
  <c r="N821" i="13"/>
  <c r="N817" i="13"/>
  <c r="N813" i="13"/>
  <c r="N809" i="13"/>
  <c r="N805" i="13"/>
  <c r="N801" i="13"/>
  <c r="N797" i="13"/>
  <c r="N793" i="13"/>
  <c r="N789" i="13"/>
  <c r="N785" i="13"/>
  <c r="N781" i="13"/>
  <c r="N777" i="13"/>
  <c r="N773" i="13"/>
  <c r="N769" i="13"/>
  <c r="N765" i="13"/>
  <c r="N761" i="13"/>
  <c r="N757" i="13"/>
  <c r="N753" i="13"/>
  <c r="N749" i="13"/>
  <c r="N745" i="13"/>
  <c r="N741" i="13"/>
  <c r="N737" i="13"/>
  <c r="N733" i="13"/>
  <c r="N729" i="13"/>
  <c r="N725" i="13"/>
  <c r="N721" i="13"/>
  <c r="N717" i="13"/>
  <c r="N713" i="13"/>
  <c r="N709" i="13"/>
  <c r="N705" i="13"/>
  <c r="N701" i="13"/>
  <c r="N697" i="13"/>
  <c r="N693" i="13"/>
  <c r="N333" i="13"/>
  <c r="N325" i="13"/>
  <c r="N309" i="13"/>
  <c r="N277" i="13"/>
  <c r="N245" i="13"/>
  <c r="N213" i="13"/>
  <c r="N181" i="13"/>
  <c r="N149" i="13"/>
  <c r="N117" i="13"/>
  <c r="N85" i="13"/>
  <c r="N47" i="13"/>
  <c r="M47" i="13"/>
  <c r="N39" i="13"/>
  <c r="M39" i="13"/>
  <c r="N31" i="13"/>
  <c r="M31" i="13"/>
  <c r="N23" i="13"/>
  <c r="M23" i="13"/>
  <c r="N15" i="13"/>
  <c r="M15" i="13"/>
  <c r="N7" i="13"/>
  <c r="M7" i="13"/>
  <c r="N91" i="13"/>
  <c r="N83" i="13"/>
  <c r="N75" i="13"/>
  <c r="N63" i="13"/>
  <c r="M43" i="13"/>
  <c r="M11" i="13"/>
  <c r="N59" i="13"/>
  <c r="M35" i="13"/>
  <c r="M3" i="13"/>
  <c r="N95" i="13"/>
  <c r="N87" i="13"/>
  <c r="N79" i="13"/>
  <c r="N71" i="13"/>
  <c r="N55" i="13"/>
  <c r="M27" i="13"/>
  <c r="Y2" i="4" l="1"/>
  <c r="Y3" i="4"/>
  <c r="Y4" i="4"/>
  <c r="Y5" i="4"/>
  <c r="Y6" i="4"/>
  <c r="Y7" i="4"/>
  <c r="L3" i="4" l="1"/>
  <c r="M3" i="4"/>
  <c r="N3" i="4"/>
  <c r="P3" i="4"/>
  <c r="Q3" i="4"/>
  <c r="R3" i="4"/>
  <c r="U3" i="4"/>
  <c r="X3" i="4"/>
  <c r="Z3" i="4"/>
  <c r="AA3" i="4"/>
  <c r="AB3" i="4"/>
  <c r="AC3" i="4"/>
  <c r="AD3" i="4"/>
  <c r="AE3" i="4"/>
  <c r="AF3" i="4"/>
  <c r="L4" i="4"/>
  <c r="M4" i="4"/>
  <c r="N4" i="4"/>
  <c r="P4" i="4"/>
  <c r="Q4" i="4"/>
  <c r="R4" i="4"/>
  <c r="U4" i="4"/>
  <c r="X4" i="4"/>
  <c r="Z4" i="4"/>
  <c r="AA4" i="4"/>
  <c r="AB4" i="4"/>
  <c r="AC4" i="4"/>
  <c r="AD4" i="4"/>
  <c r="AE4" i="4"/>
  <c r="AF4" i="4"/>
  <c r="L5" i="4"/>
  <c r="M5" i="4"/>
  <c r="N5" i="4"/>
  <c r="P5" i="4"/>
  <c r="Q5" i="4"/>
  <c r="R5" i="4"/>
  <c r="U5" i="4"/>
  <c r="X5" i="4"/>
  <c r="Z5" i="4"/>
  <c r="AA5" i="4"/>
  <c r="AB5" i="4"/>
  <c r="AC5" i="4"/>
  <c r="AD5" i="4"/>
  <c r="AE5" i="4"/>
  <c r="AF5" i="4"/>
  <c r="L6" i="4"/>
  <c r="M6" i="4"/>
  <c r="N6" i="4"/>
  <c r="P6" i="4"/>
  <c r="Q6" i="4"/>
  <c r="R6" i="4"/>
  <c r="U6" i="4"/>
  <c r="X6" i="4"/>
  <c r="Z6" i="4"/>
  <c r="AA6" i="4"/>
  <c r="AB6" i="4"/>
  <c r="AC6" i="4"/>
  <c r="AD6" i="4"/>
  <c r="AE6" i="4"/>
  <c r="AF6" i="4"/>
  <c r="L7" i="4"/>
  <c r="M7" i="4"/>
  <c r="N7" i="4"/>
  <c r="P7" i="4"/>
  <c r="Q7" i="4"/>
  <c r="R7" i="4"/>
  <c r="U7" i="4"/>
  <c r="X7" i="4"/>
  <c r="Z7" i="4"/>
  <c r="AA7" i="4"/>
  <c r="AB7" i="4"/>
  <c r="AC7" i="4"/>
  <c r="AD7" i="4"/>
  <c r="AE7" i="4"/>
  <c r="AF7" i="4"/>
  <c r="L8" i="4"/>
  <c r="M8" i="4"/>
  <c r="N8" i="4"/>
  <c r="P8" i="4"/>
  <c r="Q8" i="4"/>
  <c r="R8" i="4"/>
  <c r="U8" i="4"/>
  <c r="X8" i="4"/>
  <c r="Y8" i="4"/>
  <c r="Z8" i="4"/>
  <c r="AA8" i="4"/>
  <c r="AB8" i="4"/>
  <c r="AC8" i="4"/>
  <c r="AD8" i="4"/>
  <c r="AE8" i="4"/>
  <c r="AF8" i="4"/>
  <c r="L9" i="4"/>
  <c r="M9" i="4"/>
  <c r="N9" i="4"/>
  <c r="P9" i="4"/>
  <c r="Q9" i="4"/>
  <c r="R9" i="4"/>
  <c r="U9" i="4"/>
  <c r="X9" i="4"/>
  <c r="Y9" i="4"/>
  <c r="Z9" i="4"/>
  <c r="AA9" i="4"/>
  <c r="AB9" i="4"/>
  <c r="AC9" i="4"/>
  <c r="AD9" i="4"/>
  <c r="AE9" i="4"/>
  <c r="AF9" i="4"/>
  <c r="L10" i="4"/>
  <c r="M10" i="4"/>
  <c r="N10" i="4"/>
  <c r="P10" i="4"/>
  <c r="Q10" i="4"/>
  <c r="R10" i="4"/>
  <c r="U10" i="4"/>
  <c r="X10" i="4"/>
  <c r="Y10" i="4"/>
  <c r="Z10" i="4"/>
  <c r="AA10" i="4"/>
  <c r="AB10" i="4"/>
  <c r="AC10" i="4"/>
  <c r="AD10" i="4"/>
  <c r="AE10" i="4"/>
  <c r="AF10" i="4"/>
  <c r="L11" i="4"/>
  <c r="M11" i="4"/>
  <c r="N11" i="4"/>
  <c r="P11" i="4"/>
  <c r="Q11" i="4"/>
  <c r="R11" i="4"/>
  <c r="U11" i="4"/>
  <c r="X11" i="4"/>
  <c r="Y11" i="4"/>
  <c r="Z11" i="4"/>
  <c r="AA11" i="4"/>
  <c r="AB11" i="4"/>
  <c r="AC11" i="4"/>
  <c r="AD11" i="4"/>
  <c r="AE11" i="4"/>
  <c r="AF11" i="4"/>
  <c r="L12" i="4"/>
  <c r="M12" i="4"/>
  <c r="N12" i="4"/>
  <c r="P12" i="4"/>
  <c r="Q12" i="4"/>
  <c r="R12" i="4"/>
  <c r="U12" i="4"/>
  <c r="X12" i="4"/>
  <c r="Y12" i="4"/>
  <c r="Z12" i="4"/>
  <c r="AA12" i="4"/>
  <c r="AB12" i="4"/>
  <c r="AC12" i="4"/>
  <c r="AD12" i="4"/>
  <c r="AE12" i="4"/>
  <c r="AF12" i="4"/>
  <c r="L13" i="4"/>
  <c r="M13" i="4"/>
  <c r="N13" i="4"/>
  <c r="P13" i="4"/>
  <c r="Q13" i="4"/>
  <c r="R13" i="4"/>
  <c r="U13" i="4"/>
  <c r="X13" i="4"/>
  <c r="Y13" i="4"/>
  <c r="Z13" i="4"/>
  <c r="AA13" i="4"/>
  <c r="AB13" i="4"/>
  <c r="AC13" i="4"/>
  <c r="AD13" i="4"/>
  <c r="AE13" i="4"/>
  <c r="AF13" i="4"/>
  <c r="L14" i="4"/>
  <c r="M14" i="4"/>
  <c r="N14" i="4"/>
  <c r="P14" i="4"/>
  <c r="Q14" i="4"/>
  <c r="R14" i="4"/>
  <c r="U14" i="4"/>
  <c r="X14" i="4"/>
  <c r="Y14" i="4"/>
  <c r="Z14" i="4"/>
  <c r="AA14" i="4"/>
  <c r="AB14" i="4"/>
  <c r="AC14" i="4"/>
  <c r="AD14" i="4"/>
  <c r="AE14" i="4"/>
  <c r="AF14" i="4"/>
  <c r="L15" i="4"/>
  <c r="M15" i="4"/>
  <c r="N15" i="4"/>
  <c r="P15" i="4"/>
  <c r="Q15" i="4"/>
  <c r="R15" i="4"/>
  <c r="U15" i="4"/>
  <c r="X15" i="4"/>
  <c r="Y15" i="4"/>
  <c r="Z15" i="4"/>
  <c r="AA15" i="4"/>
  <c r="AB15" i="4"/>
  <c r="AC15" i="4"/>
  <c r="AD15" i="4"/>
  <c r="AE15" i="4"/>
  <c r="AF15" i="4"/>
  <c r="L16" i="4"/>
  <c r="M16" i="4"/>
  <c r="N16" i="4"/>
  <c r="P16" i="4"/>
  <c r="Q16" i="4"/>
  <c r="R16" i="4"/>
  <c r="U16" i="4"/>
  <c r="X16" i="4"/>
  <c r="Y16" i="4"/>
  <c r="Z16" i="4"/>
  <c r="AA16" i="4"/>
  <c r="AB16" i="4"/>
  <c r="AC16" i="4"/>
  <c r="AD16" i="4"/>
  <c r="AE16" i="4"/>
  <c r="AF16" i="4"/>
  <c r="L17" i="4"/>
  <c r="M17" i="4"/>
  <c r="N17" i="4"/>
  <c r="P17" i="4"/>
  <c r="Q17" i="4"/>
  <c r="R17" i="4"/>
  <c r="U17" i="4"/>
  <c r="X17" i="4"/>
  <c r="Y17" i="4"/>
  <c r="Z17" i="4"/>
  <c r="AA17" i="4"/>
  <c r="AB17" i="4"/>
  <c r="AC17" i="4"/>
  <c r="AD17" i="4"/>
  <c r="AE17" i="4"/>
  <c r="AF17" i="4"/>
  <c r="L18" i="4"/>
  <c r="M18" i="4"/>
  <c r="N18" i="4"/>
  <c r="P18" i="4"/>
  <c r="Q18" i="4"/>
  <c r="R18" i="4"/>
  <c r="U18" i="4"/>
  <c r="X18" i="4"/>
  <c r="Y18" i="4"/>
  <c r="Z18" i="4"/>
  <c r="AA18" i="4"/>
  <c r="AB18" i="4"/>
  <c r="AC18" i="4"/>
  <c r="AD18" i="4"/>
  <c r="AE18" i="4"/>
  <c r="AF18" i="4"/>
  <c r="L19" i="4"/>
  <c r="M19" i="4"/>
  <c r="N19" i="4"/>
  <c r="P19" i="4"/>
  <c r="Q19" i="4"/>
  <c r="R19" i="4"/>
  <c r="U19" i="4"/>
  <c r="X19" i="4"/>
  <c r="Y19" i="4"/>
  <c r="Z19" i="4"/>
  <c r="AA19" i="4"/>
  <c r="AB19" i="4"/>
  <c r="AC19" i="4"/>
  <c r="AD19" i="4"/>
  <c r="AE19" i="4"/>
  <c r="AF19" i="4"/>
  <c r="L20" i="4"/>
  <c r="M20" i="4"/>
  <c r="N20" i="4"/>
  <c r="P20" i="4"/>
  <c r="Q20" i="4"/>
  <c r="R20" i="4"/>
  <c r="U20" i="4"/>
  <c r="X20" i="4"/>
  <c r="Y20" i="4"/>
  <c r="Z20" i="4"/>
  <c r="AA20" i="4"/>
  <c r="AB20" i="4"/>
  <c r="AC20" i="4"/>
  <c r="AD20" i="4"/>
  <c r="AE20" i="4"/>
  <c r="AF20" i="4"/>
  <c r="L21" i="4"/>
  <c r="M21" i="4"/>
  <c r="N21" i="4"/>
  <c r="P21" i="4"/>
  <c r="Q21" i="4"/>
  <c r="R21" i="4"/>
  <c r="U21" i="4"/>
  <c r="X21" i="4"/>
  <c r="Y21" i="4"/>
  <c r="Z21" i="4"/>
  <c r="AA21" i="4"/>
  <c r="AB21" i="4"/>
  <c r="AC21" i="4"/>
  <c r="AD21" i="4"/>
  <c r="AE21" i="4"/>
  <c r="AF21" i="4"/>
  <c r="L22" i="4"/>
  <c r="M22" i="4"/>
  <c r="N22" i="4"/>
  <c r="P22" i="4"/>
  <c r="Q22" i="4"/>
  <c r="R22" i="4"/>
  <c r="U22" i="4"/>
  <c r="X22" i="4"/>
  <c r="Y22" i="4"/>
  <c r="Z22" i="4"/>
  <c r="AA22" i="4"/>
  <c r="AB22" i="4"/>
  <c r="AC22" i="4"/>
  <c r="AD22" i="4"/>
  <c r="AE22" i="4"/>
  <c r="AF22" i="4"/>
  <c r="L23" i="4"/>
  <c r="M23" i="4"/>
  <c r="N23" i="4"/>
  <c r="P23" i="4"/>
  <c r="Q23" i="4"/>
  <c r="R23" i="4"/>
  <c r="U23" i="4"/>
  <c r="X23" i="4"/>
  <c r="Y23" i="4"/>
  <c r="Z23" i="4"/>
  <c r="AA23" i="4"/>
  <c r="AB23" i="4"/>
  <c r="AC23" i="4"/>
  <c r="AD23" i="4"/>
  <c r="AE23" i="4"/>
  <c r="AF23" i="4"/>
  <c r="L24" i="4"/>
  <c r="M24" i="4"/>
  <c r="N24" i="4"/>
  <c r="P24" i="4"/>
  <c r="Q24" i="4"/>
  <c r="R24" i="4"/>
  <c r="U24" i="4"/>
  <c r="X24" i="4"/>
  <c r="Y24" i="4"/>
  <c r="Z24" i="4"/>
  <c r="AA24" i="4"/>
  <c r="AB24" i="4"/>
  <c r="AC24" i="4"/>
  <c r="AD24" i="4"/>
  <c r="AE24" i="4"/>
  <c r="AF24" i="4"/>
  <c r="L25" i="4"/>
  <c r="M25" i="4"/>
  <c r="N25" i="4"/>
  <c r="P25" i="4"/>
  <c r="Q25" i="4"/>
  <c r="R25" i="4"/>
  <c r="U25" i="4"/>
  <c r="X25" i="4"/>
  <c r="Y25" i="4"/>
  <c r="Z25" i="4"/>
  <c r="AA25" i="4"/>
  <c r="AB25" i="4"/>
  <c r="AC25" i="4"/>
  <c r="AD25" i="4"/>
  <c r="AE25" i="4"/>
  <c r="AF25" i="4"/>
  <c r="L26" i="4"/>
  <c r="M26" i="4"/>
  <c r="N26" i="4"/>
  <c r="P26" i="4"/>
  <c r="Q26" i="4"/>
  <c r="R26" i="4"/>
  <c r="U26" i="4"/>
  <c r="X26" i="4"/>
  <c r="Y26" i="4"/>
  <c r="Z26" i="4"/>
  <c r="AA26" i="4"/>
  <c r="AB26" i="4"/>
  <c r="AC26" i="4"/>
  <c r="AD26" i="4"/>
  <c r="AE26" i="4"/>
  <c r="AF26" i="4"/>
  <c r="L27" i="4"/>
  <c r="M27" i="4"/>
  <c r="N27" i="4"/>
  <c r="P27" i="4"/>
  <c r="Q27" i="4"/>
  <c r="R27" i="4"/>
  <c r="U27" i="4"/>
  <c r="X27" i="4"/>
  <c r="Y27" i="4"/>
  <c r="Z27" i="4"/>
  <c r="AA27" i="4"/>
  <c r="AB27" i="4"/>
  <c r="AC27" i="4"/>
  <c r="AD27" i="4"/>
  <c r="AE27" i="4"/>
  <c r="AF27" i="4"/>
  <c r="L28" i="4"/>
  <c r="M28" i="4"/>
  <c r="N28" i="4"/>
  <c r="P28" i="4"/>
  <c r="Q28" i="4"/>
  <c r="R28" i="4"/>
  <c r="U28" i="4"/>
  <c r="X28" i="4"/>
  <c r="Y28" i="4"/>
  <c r="Z28" i="4"/>
  <c r="AA28" i="4"/>
  <c r="AB28" i="4"/>
  <c r="AC28" i="4"/>
  <c r="AD28" i="4"/>
  <c r="AE28" i="4"/>
  <c r="AF28" i="4"/>
  <c r="L29" i="4"/>
  <c r="M29" i="4"/>
  <c r="N29" i="4"/>
  <c r="P29" i="4"/>
  <c r="Q29" i="4"/>
  <c r="R29" i="4"/>
  <c r="U29" i="4"/>
  <c r="X29" i="4"/>
  <c r="Y29" i="4"/>
  <c r="Z29" i="4"/>
  <c r="AA29" i="4"/>
  <c r="AB29" i="4"/>
  <c r="AC29" i="4"/>
  <c r="AD29" i="4"/>
  <c r="AE29" i="4"/>
  <c r="AF29" i="4"/>
  <c r="L30" i="4"/>
  <c r="M30" i="4"/>
  <c r="N30" i="4"/>
  <c r="P30" i="4"/>
  <c r="Q30" i="4"/>
  <c r="R30" i="4"/>
  <c r="U30" i="4"/>
  <c r="X30" i="4"/>
  <c r="Y30" i="4"/>
  <c r="Z30" i="4"/>
  <c r="AA30" i="4"/>
  <c r="AB30" i="4"/>
  <c r="AC30" i="4"/>
  <c r="AD30" i="4"/>
  <c r="AE30" i="4"/>
  <c r="AF30" i="4"/>
  <c r="L31" i="4"/>
  <c r="M31" i="4"/>
  <c r="N31" i="4"/>
  <c r="P31" i="4"/>
  <c r="Q31" i="4"/>
  <c r="R31" i="4"/>
  <c r="U31" i="4"/>
  <c r="X31" i="4"/>
  <c r="Y31" i="4"/>
  <c r="Z31" i="4"/>
  <c r="AA31" i="4"/>
  <c r="AB31" i="4"/>
  <c r="AC31" i="4"/>
  <c r="AD31" i="4"/>
  <c r="AE31" i="4"/>
  <c r="AF31" i="4"/>
  <c r="L32" i="4"/>
  <c r="M32" i="4"/>
  <c r="N32" i="4"/>
  <c r="P32" i="4"/>
  <c r="Q32" i="4"/>
  <c r="R32" i="4"/>
  <c r="U32" i="4"/>
  <c r="X32" i="4"/>
  <c r="Y32" i="4"/>
  <c r="Z32" i="4"/>
  <c r="AA32" i="4"/>
  <c r="AB32" i="4"/>
  <c r="AC32" i="4"/>
  <c r="AD32" i="4"/>
  <c r="AE32" i="4"/>
  <c r="AF32" i="4"/>
  <c r="L33" i="4"/>
  <c r="M33" i="4"/>
  <c r="N33" i="4"/>
  <c r="P33" i="4"/>
  <c r="Q33" i="4"/>
  <c r="R33" i="4"/>
  <c r="U33" i="4"/>
  <c r="X33" i="4"/>
  <c r="Y33" i="4"/>
  <c r="Z33" i="4"/>
  <c r="AA33" i="4"/>
  <c r="AB33" i="4"/>
  <c r="AC33" i="4"/>
  <c r="AD33" i="4"/>
  <c r="AE33" i="4"/>
  <c r="AF33" i="4"/>
  <c r="L34" i="4"/>
  <c r="M34" i="4"/>
  <c r="N34" i="4"/>
  <c r="P34" i="4"/>
  <c r="Q34" i="4"/>
  <c r="R34" i="4"/>
  <c r="U34" i="4"/>
  <c r="X34" i="4"/>
  <c r="Y34" i="4"/>
  <c r="Z34" i="4"/>
  <c r="AA34" i="4"/>
  <c r="AB34" i="4"/>
  <c r="AC34" i="4"/>
  <c r="AD34" i="4"/>
  <c r="AE34" i="4"/>
  <c r="AF34" i="4"/>
  <c r="L35" i="4"/>
  <c r="M35" i="4"/>
  <c r="N35" i="4"/>
  <c r="P35" i="4"/>
  <c r="Q35" i="4"/>
  <c r="R35" i="4"/>
  <c r="U35" i="4"/>
  <c r="X35" i="4"/>
  <c r="Y35" i="4"/>
  <c r="Z35" i="4"/>
  <c r="AA35" i="4"/>
  <c r="AB35" i="4"/>
  <c r="AC35" i="4"/>
  <c r="AD35" i="4"/>
  <c r="AE35" i="4"/>
  <c r="AF35" i="4"/>
  <c r="L36" i="4"/>
  <c r="M36" i="4"/>
  <c r="N36" i="4"/>
  <c r="P36" i="4"/>
  <c r="Q36" i="4"/>
  <c r="R36" i="4"/>
  <c r="U36" i="4"/>
  <c r="X36" i="4"/>
  <c r="Y36" i="4"/>
  <c r="Z36" i="4"/>
  <c r="AA36" i="4"/>
  <c r="AB36" i="4"/>
  <c r="AC36" i="4"/>
  <c r="AD36" i="4"/>
  <c r="AE36" i="4"/>
  <c r="AF36" i="4"/>
  <c r="L37" i="4"/>
  <c r="M37" i="4"/>
  <c r="N37" i="4"/>
  <c r="P37" i="4"/>
  <c r="Q37" i="4"/>
  <c r="R37" i="4"/>
  <c r="U37" i="4"/>
  <c r="X37" i="4"/>
  <c r="Y37" i="4"/>
  <c r="Z37" i="4"/>
  <c r="AA37" i="4"/>
  <c r="AB37" i="4"/>
  <c r="AC37" i="4"/>
  <c r="AD37" i="4"/>
  <c r="AE37" i="4"/>
  <c r="AF37" i="4"/>
  <c r="L38" i="4"/>
  <c r="M38" i="4"/>
  <c r="N38" i="4"/>
  <c r="P38" i="4"/>
  <c r="Q38" i="4"/>
  <c r="R38" i="4"/>
  <c r="U38" i="4"/>
  <c r="X38" i="4"/>
  <c r="Y38" i="4"/>
  <c r="Z38" i="4"/>
  <c r="AA38" i="4"/>
  <c r="AB38" i="4"/>
  <c r="AC38" i="4"/>
  <c r="AD38" i="4"/>
  <c r="AE38" i="4"/>
  <c r="AF38" i="4"/>
  <c r="L39" i="4"/>
  <c r="M39" i="4"/>
  <c r="N39" i="4"/>
  <c r="P39" i="4"/>
  <c r="Q39" i="4"/>
  <c r="R39" i="4"/>
  <c r="U39" i="4"/>
  <c r="X39" i="4"/>
  <c r="Y39" i="4"/>
  <c r="Z39" i="4"/>
  <c r="AA39" i="4"/>
  <c r="AB39" i="4"/>
  <c r="AC39" i="4"/>
  <c r="AD39" i="4"/>
  <c r="AE39" i="4"/>
  <c r="AF39" i="4"/>
  <c r="L40" i="4"/>
  <c r="M40" i="4"/>
  <c r="N40" i="4"/>
  <c r="P40" i="4"/>
  <c r="Q40" i="4"/>
  <c r="R40" i="4"/>
  <c r="U40" i="4"/>
  <c r="X40" i="4"/>
  <c r="Y40" i="4"/>
  <c r="Z40" i="4"/>
  <c r="AA40" i="4"/>
  <c r="AB40" i="4"/>
  <c r="AC40" i="4"/>
  <c r="AD40" i="4"/>
  <c r="AE40" i="4"/>
  <c r="AF40" i="4"/>
  <c r="L41" i="4"/>
  <c r="M41" i="4"/>
  <c r="N41" i="4"/>
  <c r="P41" i="4"/>
  <c r="Q41" i="4"/>
  <c r="R41" i="4"/>
  <c r="U41" i="4"/>
  <c r="X41" i="4"/>
  <c r="Y41" i="4"/>
  <c r="Z41" i="4"/>
  <c r="AA41" i="4"/>
  <c r="AB41" i="4"/>
  <c r="AC41" i="4"/>
  <c r="AD41" i="4"/>
  <c r="AE41" i="4"/>
  <c r="AF41" i="4"/>
  <c r="L42" i="4"/>
  <c r="M42" i="4"/>
  <c r="N42" i="4"/>
  <c r="P42" i="4"/>
  <c r="Q42" i="4"/>
  <c r="R42" i="4"/>
  <c r="U42" i="4"/>
  <c r="X42" i="4"/>
  <c r="Y42" i="4"/>
  <c r="Z42" i="4"/>
  <c r="AA42" i="4"/>
  <c r="AB42" i="4"/>
  <c r="AC42" i="4"/>
  <c r="AD42" i="4"/>
  <c r="AE42" i="4"/>
  <c r="AF42" i="4"/>
  <c r="L43" i="4"/>
  <c r="M43" i="4"/>
  <c r="N43" i="4"/>
  <c r="P43" i="4"/>
  <c r="Q43" i="4"/>
  <c r="R43" i="4"/>
  <c r="U43" i="4"/>
  <c r="X43" i="4"/>
  <c r="Y43" i="4"/>
  <c r="Z43" i="4"/>
  <c r="AA43" i="4"/>
  <c r="AB43" i="4"/>
  <c r="AC43" i="4"/>
  <c r="AD43" i="4"/>
  <c r="AE43" i="4"/>
  <c r="AF43" i="4"/>
  <c r="L44" i="4"/>
  <c r="M44" i="4"/>
  <c r="N44" i="4"/>
  <c r="P44" i="4"/>
  <c r="Q44" i="4"/>
  <c r="R44" i="4"/>
  <c r="U44" i="4"/>
  <c r="X44" i="4"/>
  <c r="Y44" i="4"/>
  <c r="Z44" i="4"/>
  <c r="AA44" i="4"/>
  <c r="AB44" i="4"/>
  <c r="AC44" i="4"/>
  <c r="AD44" i="4"/>
  <c r="AE44" i="4"/>
  <c r="AF44" i="4"/>
  <c r="L45" i="4"/>
  <c r="M45" i="4"/>
  <c r="N45" i="4"/>
  <c r="P45" i="4"/>
  <c r="Q45" i="4"/>
  <c r="R45" i="4"/>
  <c r="U45" i="4"/>
  <c r="X45" i="4"/>
  <c r="Y45" i="4"/>
  <c r="Z45" i="4"/>
  <c r="AA45" i="4"/>
  <c r="AB45" i="4"/>
  <c r="AC45" i="4"/>
  <c r="AD45" i="4"/>
  <c r="AE45" i="4"/>
  <c r="AF45" i="4"/>
  <c r="L46" i="4"/>
  <c r="M46" i="4"/>
  <c r="N46" i="4"/>
  <c r="P46" i="4"/>
  <c r="Q46" i="4"/>
  <c r="R46" i="4"/>
  <c r="U46" i="4"/>
  <c r="X46" i="4"/>
  <c r="Y46" i="4"/>
  <c r="Z46" i="4"/>
  <c r="AA46" i="4"/>
  <c r="AB46" i="4"/>
  <c r="AC46" i="4"/>
  <c r="AD46" i="4"/>
  <c r="AE46" i="4"/>
  <c r="AF46" i="4"/>
  <c r="L47" i="4"/>
  <c r="M47" i="4"/>
  <c r="N47" i="4"/>
  <c r="P47" i="4"/>
  <c r="Q47" i="4"/>
  <c r="R47" i="4"/>
  <c r="U47" i="4"/>
  <c r="X47" i="4"/>
  <c r="Y47" i="4"/>
  <c r="Z47" i="4"/>
  <c r="AA47" i="4"/>
  <c r="AB47" i="4"/>
  <c r="AC47" i="4"/>
  <c r="AD47" i="4"/>
  <c r="AE47" i="4"/>
  <c r="AF47" i="4"/>
  <c r="L48" i="4"/>
  <c r="M48" i="4"/>
  <c r="N48" i="4"/>
  <c r="P48" i="4"/>
  <c r="Q48" i="4"/>
  <c r="R48" i="4"/>
  <c r="U48" i="4"/>
  <c r="X48" i="4"/>
  <c r="Y48" i="4"/>
  <c r="Z48" i="4"/>
  <c r="AA48" i="4"/>
  <c r="AB48" i="4"/>
  <c r="AC48" i="4"/>
  <c r="AD48" i="4"/>
  <c r="AE48" i="4"/>
  <c r="AF48" i="4"/>
  <c r="L49" i="4"/>
  <c r="M49" i="4"/>
  <c r="N49" i="4"/>
  <c r="P49" i="4"/>
  <c r="Q49" i="4"/>
  <c r="R49" i="4"/>
  <c r="U49" i="4"/>
  <c r="X49" i="4"/>
  <c r="Y49" i="4"/>
  <c r="Z49" i="4"/>
  <c r="AA49" i="4"/>
  <c r="AB49" i="4"/>
  <c r="AC49" i="4"/>
  <c r="AD49" i="4"/>
  <c r="AE49" i="4"/>
  <c r="AF49" i="4"/>
  <c r="L50" i="4"/>
  <c r="M50" i="4"/>
  <c r="N50" i="4"/>
  <c r="P50" i="4"/>
  <c r="Q50" i="4"/>
  <c r="R50" i="4"/>
  <c r="U50" i="4"/>
  <c r="X50" i="4"/>
  <c r="Y50" i="4"/>
  <c r="Z50" i="4"/>
  <c r="AA50" i="4"/>
  <c r="AB50" i="4"/>
  <c r="AC50" i="4"/>
  <c r="AD50" i="4"/>
  <c r="AE50" i="4"/>
  <c r="AF50" i="4"/>
  <c r="L51" i="4"/>
  <c r="M51" i="4"/>
  <c r="N51" i="4"/>
  <c r="P51" i="4"/>
  <c r="Q51" i="4"/>
  <c r="R51" i="4"/>
  <c r="U51" i="4"/>
  <c r="X51" i="4"/>
  <c r="Y51" i="4"/>
  <c r="Z51" i="4"/>
  <c r="AA51" i="4"/>
  <c r="AB51" i="4"/>
  <c r="AC51" i="4"/>
  <c r="AD51" i="4"/>
  <c r="AE51" i="4"/>
  <c r="AF51" i="4"/>
  <c r="L52" i="4"/>
  <c r="M52" i="4"/>
  <c r="N52" i="4"/>
  <c r="P52" i="4"/>
  <c r="Q52" i="4"/>
  <c r="R52" i="4"/>
  <c r="U52" i="4"/>
  <c r="X52" i="4"/>
  <c r="Y52" i="4"/>
  <c r="Z52" i="4"/>
  <c r="AA52" i="4"/>
  <c r="AB52" i="4"/>
  <c r="AC52" i="4"/>
  <c r="AD52" i="4"/>
  <c r="AE52" i="4"/>
  <c r="AF52" i="4"/>
  <c r="L53" i="4"/>
  <c r="M53" i="4"/>
  <c r="N53" i="4"/>
  <c r="P53" i="4"/>
  <c r="Q53" i="4"/>
  <c r="R53" i="4"/>
  <c r="U53" i="4"/>
  <c r="X53" i="4"/>
  <c r="Y53" i="4"/>
  <c r="Z53" i="4"/>
  <c r="AA53" i="4"/>
  <c r="AB53" i="4"/>
  <c r="AC53" i="4"/>
  <c r="AD53" i="4"/>
  <c r="AE53" i="4"/>
  <c r="AF53" i="4"/>
  <c r="L54" i="4"/>
  <c r="M54" i="4"/>
  <c r="N54" i="4"/>
  <c r="P54" i="4"/>
  <c r="Q54" i="4"/>
  <c r="R54" i="4"/>
  <c r="U54" i="4"/>
  <c r="X54" i="4"/>
  <c r="Y54" i="4"/>
  <c r="Z54" i="4"/>
  <c r="AA54" i="4"/>
  <c r="AB54" i="4"/>
  <c r="AC54" i="4"/>
  <c r="AD54" i="4"/>
  <c r="AE54" i="4"/>
  <c r="AF54" i="4"/>
  <c r="L55" i="4"/>
  <c r="M55" i="4"/>
  <c r="N55" i="4"/>
  <c r="P55" i="4"/>
  <c r="Q55" i="4"/>
  <c r="R55" i="4"/>
  <c r="U55" i="4"/>
  <c r="X55" i="4"/>
  <c r="Y55" i="4"/>
  <c r="Z55" i="4"/>
  <c r="AA55" i="4"/>
  <c r="AB55" i="4"/>
  <c r="AC55" i="4"/>
  <c r="AD55" i="4"/>
  <c r="AE55" i="4"/>
  <c r="AF55" i="4"/>
  <c r="L56" i="4"/>
  <c r="M56" i="4"/>
  <c r="N56" i="4"/>
  <c r="P56" i="4"/>
  <c r="Q56" i="4"/>
  <c r="R56" i="4"/>
  <c r="U56" i="4"/>
  <c r="X56" i="4"/>
  <c r="Y56" i="4"/>
  <c r="Z56" i="4"/>
  <c r="AA56" i="4"/>
  <c r="AB56" i="4"/>
  <c r="AC56" i="4"/>
  <c r="AD56" i="4"/>
  <c r="AE56" i="4"/>
  <c r="AF56" i="4"/>
  <c r="L57" i="4"/>
  <c r="M57" i="4"/>
  <c r="N57" i="4"/>
  <c r="P57" i="4"/>
  <c r="Q57" i="4"/>
  <c r="R57" i="4"/>
  <c r="U57" i="4"/>
  <c r="X57" i="4"/>
  <c r="Y57" i="4"/>
  <c r="Z57" i="4"/>
  <c r="AA57" i="4"/>
  <c r="AB57" i="4"/>
  <c r="AC57" i="4"/>
  <c r="AD57" i="4"/>
  <c r="AE57" i="4"/>
  <c r="AF57" i="4"/>
  <c r="L58" i="4"/>
  <c r="M58" i="4"/>
  <c r="N58" i="4"/>
  <c r="P58" i="4"/>
  <c r="Q58" i="4"/>
  <c r="R58" i="4"/>
  <c r="U58" i="4"/>
  <c r="X58" i="4"/>
  <c r="Y58" i="4"/>
  <c r="Z58" i="4"/>
  <c r="AA58" i="4"/>
  <c r="AB58" i="4"/>
  <c r="AC58" i="4"/>
  <c r="AD58" i="4"/>
  <c r="AE58" i="4"/>
  <c r="AF58" i="4"/>
  <c r="L59" i="4"/>
  <c r="M59" i="4"/>
  <c r="N59" i="4"/>
  <c r="P59" i="4"/>
  <c r="Q59" i="4"/>
  <c r="R59" i="4"/>
  <c r="U59" i="4"/>
  <c r="X59" i="4"/>
  <c r="Y59" i="4"/>
  <c r="Z59" i="4"/>
  <c r="AA59" i="4"/>
  <c r="AB59" i="4"/>
  <c r="AC59" i="4"/>
  <c r="AD59" i="4"/>
  <c r="AE59" i="4"/>
  <c r="AF59" i="4"/>
  <c r="L60" i="4"/>
  <c r="M60" i="4"/>
  <c r="N60" i="4"/>
  <c r="P60" i="4"/>
  <c r="Q60" i="4"/>
  <c r="R60" i="4"/>
  <c r="U60" i="4"/>
  <c r="X60" i="4"/>
  <c r="Y60" i="4"/>
  <c r="Z60" i="4"/>
  <c r="AA60" i="4"/>
  <c r="AB60" i="4"/>
  <c r="AC60" i="4"/>
  <c r="AD60" i="4"/>
  <c r="AE60" i="4"/>
  <c r="AF60" i="4"/>
  <c r="L61" i="4"/>
  <c r="M61" i="4"/>
  <c r="N61" i="4"/>
  <c r="P61" i="4"/>
  <c r="Q61" i="4"/>
  <c r="R61" i="4"/>
  <c r="U61" i="4"/>
  <c r="X61" i="4"/>
  <c r="Y61" i="4"/>
  <c r="Z61" i="4"/>
  <c r="AA61" i="4"/>
  <c r="AB61" i="4"/>
  <c r="AC61" i="4"/>
  <c r="AD61" i="4"/>
  <c r="AE61" i="4"/>
  <c r="AF61" i="4"/>
  <c r="L62" i="4"/>
  <c r="M62" i="4"/>
  <c r="N62" i="4"/>
  <c r="P62" i="4"/>
  <c r="Q62" i="4"/>
  <c r="R62" i="4"/>
  <c r="U62" i="4"/>
  <c r="X62" i="4"/>
  <c r="Y62" i="4"/>
  <c r="Z62" i="4"/>
  <c r="AA62" i="4"/>
  <c r="AB62" i="4"/>
  <c r="AC62" i="4"/>
  <c r="AD62" i="4"/>
  <c r="AE62" i="4"/>
  <c r="AF62" i="4"/>
  <c r="L63" i="4"/>
  <c r="M63" i="4"/>
  <c r="N63" i="4"/>
  <c r="P63" i="4"/>
  <c r="Q63" i="4"/>
  <c r="R63" i="4"/>
  <c r="U63" i="4"/>
  <c r="X63" i="4"/>
  <c r="Y63" i="4"/>
  <c r="Z63" i="4"/>
  <c r="AA63" i="4"/>
  <c r="AB63" i="4"/>
  <c r="AC63" i="4"/>
  <c r="AD63" i="4"/>
  <c r="AE63" i="4"/>
  <c r="AF63" i="4"/>
  <c r="L64" i="4"/>
  <c r="M64" i="4"/>
  <c r="N64" i="4"/>
  <c r="P64" i="4"/>
  <c r="Q64" i="4"/>
  <c r="R64" i="4"/>
  <c r="U64" i="4"/>
  <c r="X64" i="4"/>
  <c r="Y64" i="4"/>
  <c r="Z64" i="4"/>
  <c r="AA64" i="4"/>
  <c r="AB64" i="4"/>
  <c r="AC64" i="4"/>
  <c r="AD64" i="4"/>
  <c r="AE64" i="4"/>
  <c r="AF64" i="4"/>
  <c r="L65" i="4"/>
  <c r="M65" i="4"/>
  <c r="N65" i="4"/>
  <c r="P65" i="4"/>
  <c r="Q65" i="4"/>
  <c r="R65" i="4"/>
  <c r="U65" i="4"/>
  <c r="X65" i="4"/>
  <c r="Y65" i="4"/>
  <c r="Z65" i="4"/>
  <c r="AA65" i="4"/>
  <c r="AB65" i="4"/>
  <c r="AC65" i="4"/>
  <c r="AD65" i="4"/>
  <c r="AE65" i="4"/>
  <c r="AF65" i="4"/>
  <c r="L66" i="4"/>
  <c r="M66" i="4"/>
  <c r="N66" i="4"/>
  <c r="P66" i="4"/>
  <c r="Q66" i="4"/>
  <c r="R66" i="4"/>
  <c r="U66" i="4"/>
  <c r="X66" i="4"/>
  <c r="Y66" i="4"/>
  <c r="Z66" i="4"/>
  <c r="AA66" i="4"/>
  <c r="AB66" i="4"/>
  <c r="AC66" i="4"/>
  <c r="AD66" i="4"/>
  <c r="AE66" i="4"/>
  <c r="AF66" i="4"/>
  <c r="L67" i="4"/>
  <c r="M67" i="4"/>
  <c r="N67" i="4"/>
  <c r="P67" i="4"/>
  <c r="Q67" i="4"/>
  <c r="R67" i="4"/>
  <c r="U67" i="4"/>
  <c r="X67" i="4"/>
  <c r="Y67" i="4"/>
  <c r="Z67" i="4"/>
  <c r="AA67" i="4"/>
  <c r="AB67" i="4"/>
  <c r="AC67" i="4"/>
  <c r="AD67" i="4"/>
  <c r="AE67" i="4"/>
  <c r="AF67" i="4"/>
  <c r="L68" i="4"/>
  <c r="M68" i="4"/>
  <c r="N68" i="4"/>
  <c r="P68" i="4"/>
  <c r="Q68" i="4"/>
  <c r="R68" i="4"/>
  <c r="U68" i="4"/>
  <c r="X68" i="4"/>
  <c r="Y68" i="4"/>
  <c r="Z68" i="4"/>
  <c r="AA68" i="4"/>
  <c r="AB68" i="4"/>
  <c r="AC68" i="4"/>
  <c r="AD68" i="4"/>
  <c r="AE68" i="4"/>
  <c r="AF68" i="4"/>
  <c r="L69" i="4"/>
  <c r="M69" i="4"/>
  <c r="N69" i="4"/>
  <c r="P69" i="4"/>
  <c r="Q69" i="4"/>
  <c r="R69" i="4"/>
  <c r="U69" i="4"/>
  <c r="X69" i="4"/>
  <c r="Y69" i="4"/>
  <c r="Z69" i="4"/>
  <c r="AA69" i="4"/>
  <c r="AB69" i="4"/>
  <c r="AC69" i="4"/>
  <c r="AD69" i="4"/>
  <c r="AE69" i="4"/>
  <c r="AF69" i="4"/>
  <c r="L70" i="4"/>
  <c r="M70" i="4"/>
  <c r="N70" i="4"/>
  <c r="P70" i="4"/>
  <c r="Q70" i="4"/>
  <c r="R70" i="4"/>
  <c r="U70" i="4"/>
  <c r="X70" i="4"/>
  <c r="Y70" i="4"/>
  <c r="Z70" i="4"/>
  <c r="AA70" i="4"/>
  <c r="AB70" i="4"/>
  <c r="AC70" i="4"/>
  <c r="AD70" i="4"/>
  <c r="AE70" i="4"/>
  <c r="AF70" i="4"/>
  <c r="L71" i="4"/>
  <c r="M71" i="4"/>
  <c r="N71" i="4"/>
  <c r="P71" i="4"/>
  <c r="Q71" i="4"/>
  <c r="R71" i="4"/>
  <c r="U71" i="4"/>
  <c r="X71" i="4"/>
  <c r="Y71" i="4"/>
  <c r="Z71" i="4"/>
  <c r="AA71" i="4"/>
  <c r="AB71" i="4"/>
  <c r="AC71" i="4"/>
  <c r="AD71" i="4"/>
  <c r="AE71" i="4"/>
  <c r="AF71" i="4"/>
  <c r="L72" i="4"/>
  <c r="M72" i="4"/>
  <c r="N72" i="4"/>
  <c r="P72" i="4"/>
  <c r="Q72" i="4"/>
  <c r="R72" i="4"/>
  <c r="U72" i="4"/>
  <c r="X72" i="4"/>
  <c r="Y72" i="4"/>
  <c r="Z72" i="4"/>
  <c r="AA72" i="4"/>
  <c r="AB72" i="4"/>
  <c r="AC72" i="4"/>
  <c r="AD72" i="4"/>
  <c r="AE72" i="4"/>
  <c r="AF72" i="4"/>
  <c r="L73" i="4"/>
  <c r="M73" i="4"/>
  <c r="N73" i="4"/>
  <c r="P73" i="4"/>
  <c r="Q73" i="4"/>
  <c r="R73" i="4"/>
  <c r="U73" i="4"/>
  <c r="X73" i="4"/>
  <c r="Y73" i="4"/>
  <c r="Z73" i="4"/>
  <c r="AA73" i="4"/>
  <c r="AB73" i="4"/>
  <c r="AC73" i="4"/>
  <c r="AD73" i="4"/>
  <c r="AE73" i="4"/>
  <c r="AF73" i="4"/>
  <c r="L74" i="4"/>
  <c r="M74" i="4"/>
  <c r="N74" i="4"/>
  <c r="P74" i="4"/>
  <c r="Q74" i="4"/>
  <c r="R74" i="4"/>
  <c r="U74" i="4"/>
  <c r="X74" i="4"/>
  <c r="Y74" i="4"/>
  <c r="Z74" i="4"/>
  <c r="AA74" i="4"/>
  <c r="AB74" i="4"/>
  <c r="AC74" i="4"/>
  <c r="AD74" i="4"/>
  <c r="AE74" i="4"/>
  <c r="AF74" i="4"/>
  <c r="L75" i="4"/>
  <c r="M75" i="4"/>
  <c r="N75" i="4"/>
  <c r="P75" i="4"/>
  <c r="Q75" i="4"/>
  <c r="R75" i="4"/>
  <c r="U75" i="4"/>
  <c r="X75" i="4"/>
  <c r="Y75" i="4"/>
  <c r="Z75" i="4"/>
  <c r="AA75" i="4"/>
  <c r="AB75" i="4"/>
  <c r="AC75" i="4"/>
  <c r="AD75" i="4"/>
  <c r="AE75" i="4"/>
  <c r="AF75" i="4"/>
  <c r="L76" i="4"/>
  <c r="M76" i="4"/>
  <c r="N76" i="4"/>
  <c r="P76" i="4"/>
  <c r="Q76" i="4"/>
  <c r="R76" i="4"/>
  <c r="U76" i="4"/>
  <c r="X76" i="4"/>
  <c r="Y76" i="4"/>
  <c r="Z76" i="4"/>
  <c r="AA76" i="4"/>
  <c r="AB76" i="4"/>
  <c r="AC76" i="4"/>
  <c r="AD76" i="4"/>
  <c r="AE76" i="4"/>
  <c r="AF76" i="4"/>
  <c r="L77" i="4"/>
  <c r="M77" i="4"/>
  <c r="N77" i="4"/>
  <c r="P77" i="4"/>
  <c r="Q77" i="4"/>
  <c r="R77" i="4"/>
  <c r="U77" i="4"/>
  <c r="X77" i="4"/>
  <c r="Y77" i="4"/>
  <c r="Z77" i="4"/>
  <c r="AA77" i="4"/>
  <c r="AB77" i="4"/>
  <c r="AC77" i="4"/>
  <c r="AD77" i="4"/>
  <c r="AE77" i="4"/>
  <c r="AF77" i="4"/>
  <c r="L78" i="4"/>
  <c r="M78" i="4"/>
  <c r="N78" i="4"/>
  <c r="P78" i="4"/>
  <c r="Q78" i="4"/>
  <c r="R78" i="4"/>
  <c r="U78" i="4"/>
  <c r="X78" i="4"/>
  <c r="Y78" i="4"/>
  <c r="Z78" i="4"/>
  <c r="AA78" i="4"/>
  <c r="AB78" i="4"/>
  <c r="AC78" i="4"/>
  <c r="AD78" i="4"/>
  <c r="AE78" i="4"/>
  <c r="AF78" i="4"/>
  <c r="L79" i="4"/>
  <c r="M79" i="4"/>
  <c r="N79" i="4"/>
  <c r="P79" i="4"/>
  <c r="Q79" i="4"/>
  <c r="R79" i="4"/>
  <c r="U79" i="4"/>
  <c r="X79" i="4"/>
  <c r="Y79" i="4"/>
  <c r="Z79" i="4"/>
  <c r="AA79" i="4"/>
  <c r="AB79" i="4"/>
  <c r="AC79" i="4"/>
  <c r="AD79" i="4"/>
  <c r="AE79" i="4"/>
  <c r="AF79" i="4"/>
  <c r="L80" i="4"/>
  <c r="M80" i="4"/>
  <c r="N80" i="4"/>
  <c r="P80" i="4"/>
  <c r="Q80" i="4"/>
  <c r="R80" i="4"/>
  <c r="U80" i="4"/>
  <c r="X80" i="4"/>
  <c r="Y80" i="4"/>
  <c r="Z80" i="4"/>
  <c r="AA80" i="4"/>
  <c r="AB80" i="4"/>
  <c r="AC80" i="4"/>
  <c r="AD80" i="4"/>
  <c r="AE80" i="4"/>
  <c r="AF80" i="4"/>
  <c r="L81" i="4"/>
  <c r="M81" i="4"/>
  <c r="N81" i="4"/>
  <c r="P81" i="4"/>
  <c r="Q81" i="4"/>
  <c r="R81" i="4"/>
  <c r="U81" i="4"/>
  <c r="X81" i="4"/>
  <c r="Y81" i="4"/>
  <c r="Z81" i="4"/>
  <c r="AA81" i="4"/>
  <c r="AB81" i="4"/>
  <c r="AC81" i="4"/>
  <c r="AD81" i="4"/>
  <c r="AE81" i="4"/>
  <c r="AF81" i="4"/>
  <c r="L82" i="4"/>
  <c r="M82" i="4"/>
  <c r="N82" i="4"/>
  <c r="P82" i="4"/>
  <c r="Q82" i="4"/>
  <c r="R82" i="4"/>
  <c r="U82" i="4"/>
  <c r="X82" i="4"/>
  <c r="Y82" i="4"/>
  <c r="Z82" i="4"/>
  <c r="AA82" i="4"/>
  <c r="AB82" i="4"/>
  <c r="AC82" i="4"/>
  <c r="AD82" i="4"/>
  <c r="AE82" i="4"/>
  <c r="AF82" i="4"/>
  <c r="L83" i="4"/>
  <c r="M83" i="4"/>
  <c r="N83" i="4"/>
  <c r="P83" i="4"/>
  <c r="Q83" i="4"/>
  <c r="R83" i="4"/>
  <c r="U83" i="4"/>
  <c r="X83" i="4"/>
  <c r="Y83" i="4"/>
  <c r="Z83" i="4"/>
  <c r="AA83" i="4"/>
  <c r="AB83" i="4"/>
  <c r="AC83" i="4"/>
  <c r="AD83" i="4"/>
  <c r="AE83" i="4"/>
  <c r="AF83" i="4"/>
  <c r="L84" i="4"/>
  <c r="M84" i="4"/>
  <c r="N84" i="4"/>
  <c r="P84" i="4"/>
  <c r="Q84" i="4"/>
  <c r="R84" i="4"/>
  <c r="U84" i="4"/>
  <c r="X84" i="4"/>
  <c r="Y84" i="4"/>
  <c r="Z84" i="4"/>
  <c r="AA84" i="4"/>
  <c r="AB84" i="4"/>
  <c r="AC84" i="4"/>
  <c r="AD84" i="4"/>
  <c r="AE84" i="4"/>
  <c r="AF84" i="4"/>
  <c r="L85" i="4"/>
  <c r="M85" i="4"/>
  <c r="N85" i="4"/>
  <c r="P85" i="4"/>
  <c r="Q85" i="4"/>
  <c r="R85" i="4"/>
  <c r="U85" i="4"/>
  <c r="X85" i="4"/>
  <c r="Y85" i="4"/>
  <c r="Z85" i="4"/>
  <c r="AA85" i="4"/>
  <c r="AB85" i="4"/>
  <c r="AC85" i="4"/>
  <c r="AD85" i="4"/>
  <c r="AE85" i="4"/>
  <c r="AF85" i="4"/>
  <c r="L86" i="4"/>
  <c r="M86" i="4"/>
  <c r="N86" i="4"/>
  <c r="P86" i="4"/>
  <c r="Q86" i="4"/>
  <c r="R86" i="4"/>
  <c r="U86" i="4"/>
  <c r="X86" i="4"/>
  <c r="Y86" i="4"/>
  <c r="Z86" i="4"/>
  <c r="AA86" i="4"/>
  <c r="AB86" i="4"/>
  <c r="AC86" i="4"/>
  <c r="AD86" i="4"/>
  <c r="AE86" i="4"/>
  <c r="AF86" i="4"/>
  <c r="L87" i="4"/>
  <c r="M87" i="4"/>
  <c r="N87" i="4"/>
  <c r="P87" i="4"/>
  <c r="Q87" i="4"/>
  <c r="R87" i="4"/>
  <c r="U87" i="4"/>
  <c r="X87" i="4"/>
  <c r="Y87" i="4"/>
  <c r="Z87" i="4"/>
  <c r="AA87" i="4"/>
  <c r="AB87" i="4"/>
  <c r="AC87" i="4"/>
  <c r="AD87" i="4"/>
  <c r="AE87" i="4"/>
  <c r="AF87" i="4"/>
  <c r="L88" i="4"/>
  <c r="M88" i="4"/>
  <c r="N88" i="4"/>
  <c r="P88" i="4"/>
  <c r="Q88" i="4"/>
  <c r="R88" i="4"/>
  <c r="U88" i="4"/>
  <c r="X88" i="4"/>
  <c r="Y88" i="4"/>
  <c r="Z88" i="4"/>
  <c r="AA88" i="4"/>
  <c r="AB88" i="4"/>
  <c r="AC88" i="4"/>
  <c r="AD88" i="4"/>
  <c r="AE88" i="4"/>
  <c r="AF88" i="4"/>
  <c r="L89" i="4"/>
  <c r="M89" i="4"/>
  <c r="N89" i="4"/>
  <c r="P89" i="4"/>
  <c r="Q89" i="4"/>
  <c r="R89" i="4"/>
  <c r="U89" i="4"/>
  <c r="X89" i="4"/>
  <c r="Y89" i="4"/>
  <c r="Z89" i="4"/>
  <c r="AA89" i="4"/>
  <c r="AB89" i="4"/>
  <c r="AC89" i="4"/>
  <c r="AD89" i="4"/>
  <c r="AE89" i="4"/>
  <c r="AF89" i="4"/>
  <c r="L90" i="4"/>
  <c r="M90" i="4"/>
  <c r="N90" i="4"/>
  <c r="P90" i="4"/>
  <c r="Q90" i="4"/>
  <c r="R90" i="4"/>
  <c r="U90" i="4"/>
  <c r="X90" i="4"/>
  <c r="Y90" i="4"/>
  <c r="Z90" i="4"/>
  <c r="AA90" i="4"/>
  <c r="AB90" i="4"/>
  <c r="AC90" i="4"/>
  <c r="AD90" i="4"/>
  <c r="AE90" i="4"/>
  <c r="AF90" i="4"/>
  <c r="L91" i="4"/>
  <c r="M91" i="4"/>
  <c r="N91" i="4"/>
  <c r="P91" i="4"/>
  <c r="Q91" i="4"/>
  <c r="R91" i="4"/>
  <c r="U91" i="4"/>
  <c r="X91" i="4"/>
  <c r="Y91" i="4"/>
  <c r="Z91" i="4"/>
  <c r="AA91" i="4"/>
  <c r="AB91" i="4"/>
  <c r="AC91" i="4"/>
  <c r="AD91" i="4"/>
  <c r="AE91" i="4"/>
  <c r="AF91" i="4"/>
  <c r="L92" i="4"/>
  <c r="M92" i="4"/>
  <c r="N92" i="4"/>
  <c r="P92" i="4"/>
  <c r="Q92" i="4"/>
  <c r="R92" i="4"/>
  <c r="U92" i="4"/>
  <c r="X92" i="4"/>
  <c r="Y92" i="4"/>
  <c r="Z92" i="4"/>
  <c r="AA92" i="4"/>
  <c r="AB92" i="4"/>
  <c r="AC92" i="4"/>
  <c r="AD92" i="4"/>
  <c r="AE92" i="4"/>
  <c r="AF92" i="4"/>
  <c r="L93" i="4"/>
  <c r="M93" i="4"/>
  <c r="N93" i="4"/>
  <c r="P93" i="4"/>
  <c r="Q93" i="4"/>
  <c r="R93" i="4"/>
  <c r="U93" i="4"/>
  <c r="X93" i="4"/>
  <c r="Y93" i="4"/>
  <c r="Z93" i="4"/>
  <c r="AA93" i="4"/>
  <c r="AB93" i="4"/>
  <c r="AC93" i="4"/>
  <c r="AD93" i="4"/>
  <c r="AE93" i="4"/>
  <c r="AF93" i="4"/>
  <c r="L94" i="4"/>
  <c r="M94" i="4"/>
  <c r="N94" i="4"/>
  <c r="P94" i="4"/>
  <c r="Q94" i="4"/>
  <c r="R94" i="4"/>
  <c r="U94" i="4"/>
  <c r="X94" i="4"/>
  <c r="Y94" i="4"/>
  <c r="Z94" i="4"/>
  <c r="AA94" i="4"/>
  <c r="AB94" i="4"/>
  <c r="AC94" i="4"/>
  <c r="AD94" i="4"/>
  <c r="AE94" i="4"/>
  <c r="AF94" i="4"/>
  <c r="L95" i="4"/>
  <c r="M95" i="4"/>
  <c r="N95" i="4"/>
  <c r="P95" i="4"/>
  <c r="Q95" i="4"/>
  <c r="R95" i="4"/>
  <c r="U95" i="4"/>
  <c r="X95" i="4"/>
  <c r="Y95" i="4"/>
  <c r="Z95" i="4"/>
  <c r="AA95" i="4"/>
  <c r="AB95" i="4"/>
  <c r="AC95" i="4"/>
  <c r="AD95" i="4"/>
  <c r="AE95" i="4"/>
  <c r="AF95" i="4"/>
  <c r="L96" i="4"/>
  <c r="M96" i="4"/>
  <c r="N96" i="4"/>
  <c r="P96" i="4"/>
  <c r="Q96" i="4"/>
  <c r="R96" i="4"/>
  <c r="U96" i="4"/>
  <c r="X96" i="4"/>
  <c r="Y96" i="4"/>
  <c r="Z96" i="4"/>
  <c r="AA96" i="4"/>
  <c r="AB96" i="4"/>
  <c r="AC96" i="4"/>
  <c r="AD96" i="4"/>
  <c r="AE96" i="4"/>
  <c r="AF96" i="4"/>
  <c r="L97" i="4"/>
  <c r="M97" i="4"/>
  <c r="N97" i="4"/>
  <c r="P97" i="4"/>
  <c r="Q97" i="4"/>
  <c r="R97" i="4"/>
  <c r="U97" i="4"/>
  <c r="X97" i="4"/>
  <c r="Y97" i="4"/>
  <c r="Z97" i="4"/>
  <c r="AA97" i="4"/>
  <c r="AB97" i="4"/>
  <c r="AC97" i="4"/>
  <c r="AD97" i="4"/>
  <c r="AE97" i="4"/>
  <c r="AF97" i="4"/>
  <c r="L98" i="4"/>
  <c r="M98" i="4"/>
  <c r="N98" i="4"/>
  <c r="P98" i="4"/>
  <c r="Q98" i="4"/>
  <c r="R98" i="4"/>
  <c r="U98" i="4"/>
  <c r="X98" i="4"/>
  <c r="Y98" i="4"/>
  <c r="Z98" i="4"/>
  <c r="AA98" i="4"/>
  <c r="AB98" i="4"/>
  <c r="AC98" i="4"/>
  <c r="AD98" i="4"/>
  <c r="AE98" i="4"/>
  <c r="AF98" i="4"/>
  <c r="L99" i="4"/>
  <c r="M99" i="4"/>
  <c r="N99" i="4"/>
  <c r="P99" i="4"/>
  <c r="Q99" i="4"/>
  <c r="R99" i="4"/>
  <c r="U99" i="4"/>
  <c r="X99" i="4"/>
  <c r="Y99" i="4"/>
  <c r="Z99" i="4"/>
  <c r="AA99" i="4"/>
  <c r="AB99" i="4"/>
  <c r="AC99" i="4"/>
  <c r="AD99" i="4"/>
  <c r="AE99" i="4"/>
  <c r="AF99" i="4"/>
  <c r="L100" i="4"/>
  <c r="M100" i="4"/>
  <c r="N100" i="4"/>
  <c r="P100" i="4"/>
  <c r="Q100" i="4"/>
  <c r="R100" i="4"/>
  <c r="U100" i="4"/>
  <c r="X100" i="4"/>
  <c r="Y100" i="4"/>
  <c r="Z100" i="4"/>
  <c r="AA100" i="4"/>
  <c r="AB100" i="4"/>
  <c r="AC100" i="4"/>
  <c r="AD100" i="4"/>
  <c r="AE100" i="4"/>
  <c r="AF100" i="4"/>
  <c r="L101" i="4"/>
  <c r="M101" i="4"/>
  <c r="N101" i="4"/>
  <c r="P101" i="4"/>
  <c r="Q101" i="4"/>
  <c r="R101" i="4"/>
  <c r="U101" i="4"/>
  <c r="X101" i="4"/>
  <c r="Y101" i="4"/>
  <c r="Z101" i="4"/>
  <c r="AA101" i="4"/>
  <c r="AB101" i="4"/>
  <c r="AC101" i="4"/>
  <c r="AD101" i="4"/>
  <c r="AE101" i="4"/>
  <c r="AF101" i="4"/>
  <c r="L102" i="4"/>
  <c r="M102" i="4"/>
  <c r="N102" i="4"/>
  <c r="P102" i="4"/>
  <c r="Q102" i="4"/>
  <c r="R102" i="4"/>
  <c r="U102" i="4"/>
  <c r="X102" i="4"/>
  <c r="Y102" i="4"/>
  <c r="Z102" i="4"/>
  <c r="AA102" i="4"/>
  <c r="AB102" i="4"/>
  <c r="AC102" i="4"/>
  <c r="AD102" i="4"/>
  <c r="AE102" i="4"/>
  <c r="AF102" i="4"/>
  <c r="L103" i="4"/>
  <c r="M103" i="4"/>
  <c r="N103" i="4"/>
  <c r="P103" i="4"/>
  <c r="Q103" i="4"/>
  <c r="R103" i="4"/>
  <c r="U103" i="4"/>
  <c r="X103" i="4"/>
  <c r="Y103" i="4"/>
  <c r="Z103" i="4"/>
  <c r="AA103" i="4"/>
  <c r="AB103" i="4"/>
  <c r="AC103" i="4"/>
  <c r="AD103" i="4"/>
  <c r="AE103" i="4"/>
  <c r="AF103" i="4"/>
  <c r="L104" i="4"/>
  <c r="M104" i="4"/>
  <c r="N104" i="4"/>
  <c r="P104" i="4"/>
  <c r="Q104" i="4"/>
  <c r="R104" i="4"/>
  <c r="U104" i="4"/>
  <c r="X104" i="4"/>
  <c r="Y104" i="4"/>
  <c r="Z104" i="4"/>
  <c r="AA104" i="4"/>
  <c r="AB104" i="4"/>
  <c r="AC104" i="4"/>
  <c r="AD104" i="4"/>
  <c r="AE104" i="4"/>
  <c r="AF104" i="4"/>
  <c r="L105" i="4"/>
  <c r="M105" i="4"/>
  <c r="N105" i="4"/>
  <c r="P105" i="4"/>
  <c r="Q105" i="4"/>
  <c r="R105" i="4"/>
  <c r="U105" i="4"/>
  <c r="X105" i="4"/>
  <c r="Y105" i="4"/>
  <c r="Z105" i="4"/>
  <c r="AA105" i="4"/>
  <c r="AB105" i="4"/>
  <c r="AC105" i="4"/>
  <c r="AD105" i="4"/>
  <c r="AE105" i="4"/>
  <c r="AF105" i="4"/>
  <c r="L106" i="4"/>
  <c r="M106" i="4"/>
  <c r="N106" i="4"/>
  <c r="P106" i="4"/>
  <c r="Q106" i="4"/>
  <c r="R106" i="4"/>
  <c r="U106" i="4"/>
  <c r="X106" i="4"/>
  <c r="Y106" i="4"/>
  <c r="Z106" i="4"/>
  <c r="AA106" i="4"/>
  <c r="AB106" i="4"/>
  <c r="AC106" i="4"/>
  <c r="AD106" i="4"/>
  <c r="AE106" i="4"/>
  <c r="AF106" i="4"/>
  <c r="L107" i="4"/>
  <c r="M107" i="4"/>
  <c r="N107" i="4"/>
  <c r="P107" i="4"/>
  <c r="Q107" i="4"/>
  <c r="R107" i="4"/>
  <c r="U107" i="4"/>
  <c r="X107" i="4"/>
  <c r="Y107" i="4"/>
  <c r="Z107" i="4"/>
  <c r="AA107" i="4"/>
  <c r="AB107" i="4"/>
  <c r="AC107" i="4"/>
  <c r="AD107" i="4"/>
  <c r="AE107" i="4"/>
  <c r="AF107" i="4"/>
  <c r="L108" i="4"/>
  <c r="M108" i="4"/>
  <c r="N108" i="4"/>
  <c r="P108" i="4"/>
  <c r="Q108" i="4"/>
  <c r="R108" i="4"/>
  <c r="U108" i="4"/>
  <c r="X108" i="4"/>
  <c r="Y108" i="4"/>
  <c r="Z108" i="4"/>
  <c r="AA108" i="4"/>
  <c r="AB108" i="4"/>
  <c r="AC108" i="4"/>
  <c r="AD108" i="4"/>
  <c r="AE108" i="4"/>
  <c r="AF108" i="4"/>
  <c r="L109" i="4"/>
  <c r="M109" i="4"/>
  <c r="N109" i="4"/>
  <c r="P109" i="4"/>
  <c r="Q109" i="4"/>
  <c r="R109" i="4"/>
  <c r="U109" i="4"/>
  <c r="X109" i="4"/>
  <c r="Y109" i="4"/>
  <c r="Z109" i="4"/>
  <c r="AA109" i="4"/>
  <c r="AB109" i="4"/>
  <c r="AC109" i="4"/>
  <c r="AD109" i="4"/>
  <c r="AE109" i="4"/>
  <c r="AF109" i="4"/>
  <c r="L110" i="4"/>
  <c r="M110" i="4"/>
  <c r="N110" i="4"/>
  <c r="P110" i="4"/>
  <c r="Q110" i="4"/>
  <c r="R110" i="4"/>
  <c r="U110" i="4"/>
  <c r="X110" i="4"/>
  <c r="Y110" i="4"/>
  <c r="Z110" i="4"/>
  <c r="AA110" i="4"/>
  <c r="AB110" i="4"/>
  <c r="AC110" i="4"/>
  <c r="AD110" i="4"/>
  <c r="AE110" i="4"/>
  <c r="AF110" i="4"/>
  <c r="L111" i="4"/>
  <c r="M111" i="4"/>
  <c r="N111" i="4"/>
  <c r="P111" i="4"/>
  <c r="Q111" i="4"/>
  <c r="R111" i="4"/>
  <c r="U111" i="4"/>
  <c r="X111" i="4"/>
  <c r="Y111" i="4"/>
  <c r="Z111" i="4"/>
  <c r="AA111" i="4"/>
  <c r="AB111" i="4"/>
  <c r="AC111" i="4"/>
  <c r="AD111" i="4"/>
  <c r="AE111" i="4"/>
  <c r="AF111" i="4"/>
  <c r="L112" i="4"/>
  <c r="M112" i="4"/>
  <c r="N112" i="4"/>
  <c r="P112" i="4"/>
  <c r="Q112" i="4"/>
  <c r="R112" i="4"/>
  <c r="U112" i="4"/>
  <c r="X112" i="4"/>
  <c r="Y112" i="4"/>
  <c r="Z112" i="4"/>
  <c r="AA112" i="4"/>
  <c r="AB112" i="4"/>
  <c r="AC112" i="4"/>
  <c r="AD112" i="4"/>
  <c r="AE112" i="4"/>
  <c r="AF112" i="4"/>
  <c r="L113" i="4"/>
  <c r="M113" i="4"/>
  <c r="N113" i="4"/>
  <c r="P113" i="4"/>
  <c r="Q113" i="4"/>
  <c r="R113" i="4"/>
  <c r="U113" i="4"/>
  <c r="X113" i="4"/>
  <c r="Y113" i="4"/>
  <c r="Z113" i="4"/>
  <c r="AA113" i="4"/>
  <c r="AB113" i="4"/>
  <c r="AC113" i="4"/>
  <c r="AD113" i="4"/>
  <c r="AE113" i="4"/>
  <c r="AF113" i="4"/>
  <c r="L114" i="4"/>
  <c r="M114" i="4"/>
  <c r="N114" i="4"/>
  <c r="P114" i="4"/>
  <c r="Q114" i="4"/>
  <c r="R114" i="4"/>
  <c r="U114" i="4"/>
  <c r="X114" i="4"/>
  <c r="Y114" i="4"/>
  <c r="Z114" i="4"/>
  <c r="AA114" i="4"/>
  <c r="AB114" i="4"/>
  <c r="AC114" i="4"/>
  <c r="AD114" i="4"/>
  <c r="AE114" i="4"/>
  <c r="AF114" i="4"/>
  <c r="L115" i="4"/>
  <c r="M115" i="4"/>
  <c r="N115" i="4"/>
  <c r="P115" i="4"/>
  <c r="Q115" i="4"/>
  <c r="R115" i="4"/>
  <c r="U115" i="4"/>
  <c r="X115" i="4"/>
  <c r="Y115" i="4"/>
  <c r="Z115" i="4"/>
  <c r="AA115" i="4"/>
  <c r="AB115" i="4"/>
  <c r="AC115" i="4"/>
  <c r="AD115" i="4"/>
  <c r="AE115" i="4"/>
  <c r="AF115" i="4"/>
  <c r="L116" i="4"/>
  <c r="M116" i="4"/>
  <c r="N116" i="4"/>
  <c r="P116" i="4"/>
  <c r="Q116" i="4"/>
  <c r="R116" i="4"/>
  <c r="U116" i="4"/>
  <c r="X116" i="4"/>
  <c r="Y116" i="4"/>
  <c r="Z116" i="4"/>
  <c r="AA116" i="4"/>
  <c r="AB116" i="4"/>
  <c r="AC116" i="4"/>
  <c r="AD116" i="4"/>
  <c r="AE116" i="4"/>
  <c r="AF116" i="4"/>
  <c r="L117" i="4"/>
  <c r="M117" i="4"/>
  <c r="N117" i="4"/>
  <c r="P117" i="4"/>
  <c r="Q117" i="4"/>
  <c r="R117" i="4"/>
  <c r="U117" i="4"/>
  <c r="X117" i="4"/>
  <c r="Y117" i="4"/>
  <c r="Z117" i="4"/>
  <c r="AA117" i="4"/>
  <c r="AB117" i="4"/>
  <c r="AC117" i="4"/>
  <c r="AD117" i="4"/>
  <c r="AE117" i="4"/>
  <c r="AF117" i="4"/>
  <c r="L118" i="4"/>
  <c r="M118" i="4"/>
  <c r="N118" i="4"/>
  <c r="P118" i="4"/>
  <c r="Q118" i="4"/>
  <c r="R118" i="4"/>
  <c r="U118" i="4"/>
  <c r="X118" i="4"/>
  <c r="Y118" i="4"/>
  <c r="Z118" i="4"/>
  <c r="AA118" i="4"/>
  <c r="AB118" i="4"/>
  <c r="AC118" i="4"/>
  <c r="AD118" i="4"/>
  <c r="AE118" i="4"/>
  <c r="AF118" i="4"/>
  <c r="L119" i="4"/>
  <c r="M119" i="4"/>
  <c r="N119" i="4"/>
  <c r="P119" i="4"/>
  <c r="Q119" i="4"/>
  <c r="R119" i="4"/>
  <c r="U119" i="4"/>
  <c r="X119" i="4"/>
  <c r="Y119" i="4"/>
  <c r="Z119" i="4"/>
  <c r="AA119" i="4"/>
  <c r="AB119" i="4"/>
  <c r="AC119" i="4"/>
  <c r="AD119" i="4"/>
  <c r="AE119" i="4"/>
  <c r="AF119" i="4"/>
  <c r="L120" i="4"/>
  <c r="M120" i="4"/>
  <c r="N120" i="4"/>
  <c r="P120" i="4"/>
  <c r="Q120" i="4"/>
  <c r="R120" i="4"/>
  <c r="U120" i="4"/>
  <c r="X120" i="4"/>
  <c r="Y120" i="4"/>
  <c r="Z120" i="4"/>
  <c r="AA120" i="4"/>
  <c r="AB120" i="4"/>
  <c r="AC120" i="4"/>
  <c r="AD120" i="4"/>
  <c r="AE120" i="4"/>
  <c r="AF120" i="4"/>
  <c r="L121" i="4"/>
  <c r="M121" i="4"/>
  <c r="N121" i="4"/>
  <c r="P121" i="4"/>
  <c r="Q121" i="4"/>
  <c r="R121" i="4"/>
  <c r="U121" i="4"/>
  <c r="X121" i="4"/>
  <c r="Y121" i="4"/>
  <c r="Z121" i="4"/>
  <c r="AA121" i="4"/>
  <c r="AB121" i="4"/>
  <c r="AC121" i="4"/>
  <c r="AD121" i="4"/>
  <c r="AE121" i="4"/>
  <c r="AF121" i="4"/>
  <c r="L122" i="4"/>
  <c r="M122" i="4"/>
  <c r="N122" i="4"/>
  <c r="P122" i="4"/>
  <c r="Q122" i="4"/>
  <c r="R122" i="4"/>
  <c r="U122" i="4"/>
  <c r="X122" i="4"/>
  <c r="Y122" i="4"/>
  <c r="Z122" i="4"/>
  <c r="AA122" i="4"/>
  <c r="AB122" i="4"/>
  <c r="AC122" i="4"/>
  <c r="AD122" i="4"/>
  <c r="AE122" i="4"/>
  <c r="AF122" i="4"/>
  <c r="L123" i="4"/>
  <c r="M123" i="4"/>
  <c r="N123" i="4"/>
  <c r="P123" i="4"/>
  <c r="Q123" i="4"/>
  <c r="R123" i="4"/>
  <c r="U123" i="4"/>
  <c r="X123" i="4"/>
  <c r="Y123" i="4"/>
  <c r="Z123" i="4"/>
  <c r="AA123" i="4"/>
  <c r="AB123" i="4"/>
  <c r="AC123" i="4"/>
  <c r="AD123" i="4"/>
  <c r="AE123" i="4"/>
  <c r="AF123" i="4"/>
  <c r="L124" i="4"/>
  <c r="M124" i="4"/>
  <c r="N124" i="4"/>
  <c r="P124" i="4"/>
  <c r="Q124" i="4"/>
  <c r="R124" i="4"/>
  <c r="U124" i="4"/>
  <c r="X124" i="4"/>
  <c r="Y124" i="4"/>
  <c r="Z124" i="4"/>
  <c r="AA124" i="4"/>
  <c r="AB124" i="4"/>
  <c r="AC124" i="4"/>
  <c r="AD124" i="4"/>
  <c r="AE124" i="4"/>
  <c r="AF124" i="4"/>
  <c r="L125" i="4"/>
  <c r="M125" i="4"/>
  <c r="N125" i="4"/>
  <c r="P125" i="4"/>
  <c r="Q125" i="4"/>
  <c r="R125" i="4"/>
  <c r="U125" i="4"/>
  <c r="X125" i="4"/>
  <c r="Y125" i="4"/>
  <c r="Z125" i="4"/>
  <c r="AA125" i="4"/>
  <c r="AB125" i="4"/>
  <c r="AC125" i="4"/>
  <c r="AD125" i="4"/>
  <c r="AE125" i="4"/>
  <c r="AF125" i="4"/>
  <c r="L126" i="4"/>
  <c r="M126" i="4"/>
  <c r="N126" i="4"/>
  <c r="P126" i="4"/>
  <c r="Q126" i="4"/>
  <c r="R126" i="4"/>
  <c r="U126" i="4"/>
  <c r="X126" i="4"/>
  <c r="Y126" i="4"/>
  <c r="Z126" i="4"/>
  <c r="AA126" i="4"/>
  <c r="AB126" i="4"/>
  <c r="AC126" i="4"/>
  <c r="AD126" i="4"/>
  <c r="AE126" i="4"/>
  <c r="AF126" i="4"/>
  <c r="L127" i="4"/>
  <c r="M127" i="4"/>
  <c r="N127" i="4"/>
  <c r="P127" i="4"/>
  <c r="Q127" i="4"/>
  <c r="R127" i="4"/>
  <c r="U127" i="4"/>
  <c r="X127" i="4"/>
  <c r="Y127" i="4"/>
  <c r="Z127" i="4"/>
  <c r="AA127" i="4"/>
  <c r="AB127" i="4"/>
  <c r="AC127" i="4"/>
  <c r="AD127" i="4"/>
  <c r="AE127" i="4"/>
  <c r="AF127" i="4"/>
  <c r="L128" i="4"/>
  <c r="M128" i="4"/>
  <c r="N128" i="4"/>
  <c r="P128" i="4"/>
  <c r="Q128" i="4"/>
  <c r="R128" i="4"/>
  <c r="U128" i="4"/>
  <c r="X128" i="4"/>
  <c r="Y128" i="4"/>
  <c r="Z128" i="4"/>
  <c r="AA128" i="4"/>
  <c r="AB128" i="4"/>
  <c r="AC128" i="4"/>
  <c r="AD128" i="4"/>
  <c r="AE128" i="4"/>
  <c r="AF128" i="4"/>
  <c r="L129" i="4"/>
  <c r="M129" i="4"/>
  <c r="N129" i="4"/>
  <c r="P129" i="4"/>
  <c r="Q129" i="4"/>
  <c r="R129" i="4"/>
  <c r="U129" i="4"/>
  <c r="X129" i="4"/>
  <c r="Y129" i="4"/>
  <c r="Z129" i="4"/>
  <c r="AA129" i="4"/>
  <c r="AB129" i="4"/>
  <c r="AC129" i="4"/>
  <c r="AD129" i="4"/>
  <c r="AE129" i="4"/>
  <c r="AF129" i="4"/>
  <c r="L130" i="4"/>
  <c r="M130" i="4"/>
  <c r="N130" i="4"/>
  <c r="P130" i="4"/>
  <c r="Q130" i="4"/>
  <c r="R130" i="4"/>
  <c r="U130" i="4"/>
  <c r="X130" i="4"/>
  <c r="Y130" i="4"/>
  <c r="Z130" i="4"/>
  <c r="AA130" i="4"/>
  <c r="AB130" i="4"/>
  <c r="AC130" i="4"/>
  <c r="AD130" i="4"/>
  <c r="AE130" i="4"/>
  <c r="AF130" i="4"/>
  <c r="L131" i="4"/>
  <c r="M131" i="4"/>
  <c r="N131" i="4"/>
  <c r="P131" i="4"/>
  <c r="Q131" i="4"/>
  <c r="R131" i="4"/>
  <c r="U131" i="4"/>
  <c r="X131" i="4"/>
  <c r="Y131" i="4"/>
  <c r="Z131" i="4"/>
  <c r="AA131" i="4"/>
  <c r="AB131" i="4"/>
  <c r="AC131" i="4"/>
  <c r="AD131" i="4"/>
  <c r="AE131" i="4"/>
  <c r="AF131" i="4"/>
  <c r="L132" i="4"/>
  <c r="M132" i="4"/>
  <c r="N132" i="4"/>
  <c r="P132" i="4"/>
  <c r="Q132" i="4"/>
  <c r="R132" i="4"/>
  <c r="U132" i="4"/>
  <c r="X132" i="4"/>
  <c r="Y132" i="4"/>
  <c r="Z132" i="4"/>
  <c r="AA132" i="4"/>
  <c r="AB132" i="4"/>
  <c r="AC132" i="4"/>
  <c r="AD132" i="4"/>
  <c r="AE132" i="4"/>
  <c r="AF132" i="4"/>
  <c r="L133" i="4"/>
  <c r="M133" i="4"/>
  <c r="N133" i="4"/>
  <c r="P133" i="4"/>
  <c r="Q133" i="4"/>
  <c r="R133" i="4"/>
  <c r="U133" i="4"/>
  <c r="X133" i="4"/>
  <c r="Y133" i="4"/>
  <c r="Z133" i="4"/>
  <c r="AA133" i="4"/>
  <c r="AB133" i="4"/>
  <c r="AC133" i="4"/>
  <c r="AD133" i="4"/>
  <c r="AE133" i="4"/>
  <c r="AF133" i="4"/>
  <c r="L134" i="4"/>
  <c r="M134" i="4"/>
  <c r="N134" i="4"/>
  <c r="P134" i="4"/>
  <c r="Q134" i="4"/>
  <c r="R134" i="4"/>
  <c r="U134" i="4"/>
  <c r="X134" i="4"/>
  <c r="Y134" i="4"/>
  <c r="Z134" i="4"/>
  <c r="AA134" i="4"/>
  <c r="AB134" i="4"/>
  <c r="AC134" i="4"/>
  <c r="AD134" i="4"/>
  <c r="AE134" i="4"/>
  <c r="AF134" i="4"/>
  <c r="L135" i="4"/>
  <c r="M135" i="4"/>
  <c r="N135" i="4"/>
  <c r="P135" i="4"/>
  <c r="Q135" i="4"/>
  <c r="R135" i="4"/>
  <c r="U135" i="4"/>
  <c r="X135" i="4"/>
  <c r="Y135" i="4"/>
  <c r="Z135" i="4"/>
  <c r="AA135" i="4"/>
  <c r="AB135" i="4"/>
  <c r="AC135" i="4"/>
  <c r="AD135" i="4"/>
  <c r="AE135" i="4"/>
  <c r="AF135" i="4"/>
  <c r="L136" i="4"/>
  <c r="M136" i="4"/>
  <c r="N136" i="4"/>
  <c r="P136" i="4"/>
  <c r="Q136" i="4"/>
  <c r="R136" i="4"/>
  <c r="U136" i="4"/>
  <c r="X136" i="4"/>
  <c r="Y136" i="4"/>
  <c r="Z136" i="4"/>
  <c r="AA136" i="4"/>
  <c r="AB136" i="4"/>
  <c r="AC136" i="4"/>
  <c r="AD136" i="4"/>
  <c r="AE136" i="4"/>
  <c r="AF136" i="4"/>
  <c r="L137" i="4"/>
  <c r="M137" i="4"/>
  <c r="N137" i="4"/>
  <c r="P137" i="4"/>
  <c r="Q137" i="4"/>
  <c r="R137" i="4"/>
  <c r="U137" i="4"/>
  <c r="X137" i="4"/>
  <c r="Y137" i="4"/>
  <c r="Z137" i="4"/>
  <c r="AA137" i="4"/>
  <c r="AB137" i="4"/>
  <c r="AC137" i="4"/>
  <c r="AD137" i="4"/>
  <c r="AE137" i="4"/>
  <c r="AF137" i="4"/>
  <c r="L138" i="4"/>
  <c r="M138" i="4"/>
  <c r="N138" i="4"/>
  <c r="P138" i="4"/>
  <c r="Q138" i="4"/>
  <c r="R138" i="4"/>
  <c r="U138" i="4"/>
  <c r="X138" i="4"/>
  <c r="Y138" i="4"/>
  <c r="Z138" i="4"/>
  <c r="AA138" i="4"/>
  <c r="AB138" i="4"/>
  <c r="AC138" i="4"/>
  <c r="AD138" i="4"/>
  <c r="AE138" i="4"/>
  <c r="AF138" i="4"/>
  <c r="L139" i="4"/>
  <c r="M139" i="4"/>
  <c r="N139" i="4"/>
  <c r="P139" i="4"/>
  <c r="Q139" i="4"/>
  <c r="R139" i="4"/>
  <c r="U139" i="4"/>
  <c r="X139" i="4"/>
  <c r="Y139" i="4"/>
  <c r="Z139" i="4"/>
  <c r="AA139" i="4"/>
  <c r="AB139" i="4"/>
  <c r="AC139" i="4"/>
  <c r="AD139" i="4"/>
  <c r="AE139" i="4"/>
  <c r="AF139" i="4"/>
  <c r="L140" i="4"/>
  <c r="M140" i="4"/>
  <c r="N140" i="4"/>
  <c r="P140" i="4"/>
  <c r="Q140" i="4"/>
  <c r="R140" i="4"/>
  <c r="U140" i="4"/>
  <c r="X140" i="4"/>
  <c r="Y140" i="4"/>
  <c r="Z140" i="4"/>
  <c r="AA140" i="4"/>
  <c r="AB140" i="4"/>
  <c r="AC140" i="4"/>
  <c r="AD140" i="4"/>
  <c r="AE140" i="4"/>
  <c r="AF140" i="4"/>
  <c r="L141" i="4"/>
  <c r="M141" i="4"/>
  <c r="N141" i="4"/>
  <c r="P141" i="4"/>
  <c r="Q141" i="4"/>
  <c r="R141" i="4"/>
  <c r="U141" i="4"/>
  <c r="X141" i="4"/>
  <c r="Y141" i="4"/>
  <c r="Z141" i="4"/>
  <c r="AA141" i="4"/>
  <c r="AB141" i="4"/>
  <c r="AC141" i="4"/>
  <c r="AD141" i="4"/>
  <c r="AE141" i="4"/>
  <c r="AF141" i="4"/>
  <c r="L142" i="4"/>
  <c r="M142" i="4"/>
  <c r="N142" i="4"/>
  <c r="P142" i="4"/>
  <c r="Q142" i="4"/>
  <c r="R142" i="4"/>
  <c r="U142" i="4"/>
  <c r="X142" i="4"/>
  <c r="Y142" i="4"/>
  <c r="Z142" i="4"/>
  <c r="AA142" i="4"/>
  <c r="AB142" i="4"/>
  <c r="AC142" i="4"/>
  <c r="AD142" i="4"/>
  <c r="AE142" i="4"/>
  <c r="AF142" i="4"/>
  <c r="L143" i="4"/>
  <c r="M143" i="4"/>
  <c r="N143" i="4"/>
  <c r="P143" i="4"/>
  <c r="Q143" i="4"/>
  <c r="R143" i="4"/>
  <c r="U143" i="4"/>
  <c r="X143" i="4"/>
  <c r="Y143" i="4"/>
  <c r="Z143" i="4"/>
  <c r="AA143" i="4"/>
  <c r="AB143" i="4"/>
  <c r="AC143" i="4"/>
  <c r="AD143" i="4"/>
  <c r="AE143" i="4"/>
  <c r="AF143" i="4"/>
  <c r="L144" i="4"/>
  <c r="M144" i="4"/>
  <c r="N144" i="4"/>
  <c r="P144" i="4"/>
  <c r="Q144" i="4"/>
  <c r="R144" i="4"/>
  <c r="U144" i="4"/>
  <c r="X144" i="4"/>
  <c r="Y144" i="4"/>
  <c r="Z144" i="4"/>
  <c r="AA144" i="4"/>
  <c r="AB144" i="4"/>
  <c r="AC144" i="4"/>
  <c r="AD144" i="4"/>
  <c r="AE144" i="4"/>
  <c r="AF144" i="4"/>
  <c r="L145" i="4"/>
  <c r="M145" i="4"/>
  <c r="N145" i="4"/>
  <c r="P145" i="4"/>
  <c r="Q145" i="4"/>
  <c r="R145" i="4"/>
  <c r="U145" i="4"/>
  <c r="X145" i="4"/>
  <c r="Y145" i="4"/>
  <c r="Z145" i="4"/>
  <c r="AA145" i="4"/>
  <c r="AB145" i="4"/>
  <c r="AC145" i="4"/>
  <c r="AD145" i="4"/>
  <c r="AE145" i="4"/>
  <c r="AF145" i="4"/>
  <c r="L146" i="4"/>
  <c r="M146" i="4"/>
  <c r="N146" i="4"/>
  <c r="P146" i="4"/>
  <c r="Q146" i="4"/>
  <c r="R146" i="4"/>
  <c r="U146" i="4"/>
  <c r="X146" i="4"/>
  <c r="Y146" i="4"/>
  <c r="Z146" i="4"/>
  <c r="AA146" i="4"/>
  <c r="AB146" i="4"/>
  <c r="AC146" i="4"/>
  <c r="AD146" i="4"/>
  <c r="AE146" i="4"/>
  <c r="AF146" i="4"/>
  <c r="L147" i="4"/>
  <c r="M147" i="4"/>
  <c r="N147" i="4"/>
  <c r="P147" i="4"/>
  <c r="Q147" i="4"/>
  <c r="R147" i="4"/>
  <c r="U147" i="4"/>
  <c r="X147" i="4"/>
  <c r="Y147" i="4"/>
  <c r="Z147" i="4"/>
  <c r="AA147" i="4"/>
  <c r="AB147" i="4"/>
  <c r="AC147" i="4"/>
  <c r="AD147" i="4"/>
  <c r="AE147" i="4"/>
  <c r="AF147" i="4"/>
  <c r="L148" i="4"/>
  <c r="M148" i="4"/>
  <c r="N148" i="4"/>
  <c r="P148" i="4"/>
  <c r="Q148" i="4"/>
  <c r="R148" i="4"/>
  <c r="U148" i="4"/>
  <c r="X148" i="4"/>
  <c r="Y148" i="4"/>
  <c r="Z148" i="4"/>
  <c r="AA148" i="4"/>
  <c r="AB148" i="4"/>
  <c r="AC148" i="4"/>
  <c r="AD148" i="4"/>
  <c r="AE148" i="4"/>
  <c r="AF148" i="4"/>
  <c r="L149" i="4"/>
  <c r="M149" i="4"/>
  <c r="N149" i="4"/>
  <c r="P149" i="4"/>
  <c r="Q149" i="4"/>
  <c r="R149" i="4"/>
  <c r="U149" i="4"/>
  <c r="X149" i="4"/>
  <c r="Y149" i="4"/>
  <c r="Z149" i="4"/>
  <c r="AA149" i="4"/>
  <c r="AB149" i="4"/>
  <c r="AC149" i="4"/>
  <c r="AD149" i="4"/>
  <c r="AE149" i="4"/>
  <c r="AF149" i="4"/>
  <c r="L150" i="4"/>
  <c r="M150" i="4"/>
  <c r="N150" i="4"/>
  <c r="P150" i="4"/>
  <c r="Q150" i="4"/>
  <c r="R150" i="4"/>
  <c r="U150" i="4"/>
  <c r="X150" i="4"/>
  <c r="Y150" i="4"/>
  <c r="Z150" i="4"/>
  <c r="AA150" i="4"/>
  <c r="AB150" i="4"/>
  <c r="AC150" i="4"/>
  <c r="AD150" i="4"/>
  <c r="AE150" i="4"/>
  <c r="AF150" i="4"/>
  <c r="L151" i="4"/>
  <c r="M151" i="4"/>
  <c r="N151" i="4"/>
  <c r="P151" i="4"/>
  <c r="Q151" i="4"/>
  <c r="R151" i="4"/>
  <c r="U151" i="4"/>
  <c r="X151" i="4"/>
  <c r="Y151" i="4"/>
  <c r="Z151" i="4"/>
  <c r="AA151" i="4"/>
  <c r="AB151" i="4"/>
  <c r="AC151" i="4"/>
  <c r="AD151" i="4"/>
  <c r="AE151" i="4"/>
  <c r="AF151" i="4"/>
  <c r="L152" i="4"/>
  <c r="M152" i="4"/>
  <c r="N152" i="4"/>
  <c r="P152" i="4"/>
  <c r="Q152" i="4"/>
  <c r="R152" i="4"/>
  <c r="U152" i="4"/>
  <c r="X152" i="4"/>
  <c r="Y152" i="4"/>
  <c r="Z152" i="4"/>
  <c r="AA152" i="4"/>
  <c r="AB152" i="4"/>
  <c r="AC152" i="4"/>
  <c r="AD152" i="4"/>
  <c r="AE152" i="4"/>
  <c r="AF152" i="4"/>
  <c r="L153" i="4"/>
  <c r="M153" i="4"/>
  <c r="N153" i="4"/>
  <c r="P153" i="4"/>
  <c r="Q153" i="4"/>
  <c r="R153" i="4"/>
  <c r="U153" i="4"/>
  <c r="X153" i="4"/>
  <c r="Y153" i="4"/>
  <c r="Z153" i="4"/>
  <c r="AA153" i="4"/>
  <c r="AB153" i="4"/>
  <c r="AC153" i="4"/>
  <c r="AD153" i="4"/>
  <c r="AE153" i="4"/>
  <c r="AF153" i="4"/>
  <c r="L154" i="4"/>
  <c r="M154" i="4"/>
  <c r="N154" i="4"/>
  <c r="P154" i="4"/>
  <c r="Q154" i="4"/>
  <c r="R154" i="4"/>
  <c r="U154" i="4"/>
  <c r="X154" i="4"/>
  <c r="Y154" i="4"/>
  <c r="Z154" i="4"/>
  <c r="AA154" i="4"/>
  <c r="AB154" i="4"/>
  <c r="AC154" i="4"/>
  <c r="AD154" i="4"/>
  <c r="AE154" i="4"/>
  <c r="AF154" i="4"/>
  <c r="L155" i="4"/>
  <c r="M155" i="4"/>
  <c r="N155" i="4"/>
  <c r="P155" i="4"/>
  <c r="Q155" i="4"/>
  <c r="R155" i="4"/>
  <c r="U155" i="4"/>
  <c r="X155" i="4"/>
  <c r="Y155" i="4"/>
  <c r="Z155" i="4"/>
  <c r="AA155" i="4"/>
  <c r="AB155" i="4"/>
  <c r="AC155" i="4"/>
  <c r="AD155" i="4"/>
  <c r="AE155" i="4"/>
  <c r="AF155" i="4"/>
  <c r="L156" i="4"/>
  <c r="M156" i="4"/>
  <c r="N156" i="4"/>
  <c r="P156" i="4"/>
  <c r="Q156" i="4"/>
  <c r="R156" i="4"/>
  <c r="U156" i="4"/>
  <c r="X156" i="4"/>
  <c r="Y156" i="4"/>
  <c r="Z156" i="4"/>
  <c r="AA156" i="4"/>
  <c r="AB156" i="4"/>
  <c r="AC156" i="4"/>
  <c r="AD156" i="4"/>
  <c r="AE156" i="4"/>
  <c r="AF156" i="4"/>
  <c r="L157" i="4"/>
  <c r="M157" i="4"/>
  <c r="N157" i="4"/>
  <c r="P157" i="4"/>
  <c r="Q157" i="4"/>
  <c r="R157" i="4"/>
  <c r="U157" i="4"/>
  <c r="X157" i="4"/>
  <c r="Y157" i="4"/>
  <c r="Z157" i="4"/>
  <c r="AA157" i="4"/>
  <c r="AB157" i="4"/>
  <c r="AC157" i="4"/>
  <c r="AD157" i="4"/>
  <c r="AE157" i="4"/>
  <c r="AF157" i="4"/>
  <c r="L158" i="4"/>
  <c r="M158" i="4"/>
  <c r="N158" i="4"/>
  <c r="P158" i="4"/>
  <c r="Q158" i="4"/>
  <c r="R158" i="4"/>
  <c r="U158" i="4"/>
  <c r="X158" i="4"/>
  <c r="Y158" i="4"/>
  <c r="Z158" i="4"/>
  <c r="AA158" i="4"/>
  <c r="AB158" i="4"/>
  <c r="AC158" i="4"/>
  <c r="AD158" i="4"/>
  <c r="AE158" i="4"/>
  <c r="AF158" i="4"/>
  <c r="L159" i="4"/>
  <c r="M159" i="4"/>
  <c r="N159" i="4"/>
  <c r="P159" i="4"/>
  <c r="Q159" i="4"/>
  <c r="R159" i="4"/>
  <c r="U159" i="4"/>
  <c r="X159" i="4"/>
  <c r="Y159" i="4"/>
  <c r="Z159" i="4"/>
  <c r="AA159" i="4"/>
  <c r="AB159" i="4"/>
  <c r="AC159" i="4"/>
  <c r="AD159" i="4"/>
  <c r="AE159" i="4"/>
  <c r="AF159" i="4"/>
  <c r="L160" i="4"/>
  <c r="M160" i="4"/>
  <c r="N160" i="4"/>
  <c r="P160" i="4"/>
  <c r="Q160" i="4"/>
  <c r="R160" i="4"/>
  <c r="U160" i="4"/>
  <c r="X160" i="4"/>
  <c r="Y160" i="4"/>
  <c r="Z160" i="4"/>
  <c r="AA160" i="4"/>
  <c r="AB160" i="4"/>
  <c r="AC160" i="4"/>
  <c r="AD160" i="4"/>
  <c r="AE160" i="4"/>
  <c r="AF160" i="4"/>
  <c r="L161" i="4"/>
  <c r="M161" i="4"/>
  <c r="N161" i="4"/>
  <c r="P161" i="4"/>
  <c r="Q161" i="4"/>
  <c r="R161" i="4"/>
  <c r="U161" i="4"/>
  <c r="X161" i="4"/>
  <c r="Y161" i="4"/>
  <c r="Z161" i="4"/>
  <c r="AA161" i="4"/>
  <c r="AB161" i="4"/>
  <c r="AC161" i="4"/>
  <c r="AD161" i="4"/>
  <c r="AE161" i="4"/>
  <c r="AF161" i="4"/>
  <c r="L162" i="4"/>
  <c r="M162" i="4"/>
  <c r="N162" i="4"/>
  <c r="P162" i="4"/>
  <c r="Q162" i="4"/>
  <c r="R162" i="4"/>
  <c r="U162" i="4"/>
  <c r="X162" i="4"/>
  <c r="Y162" i="4"/>
  <c r="Z162" i="4"/>
  <c r="AA162" i="4"/>
  <c r="AB162" i="4"/>
  <c r="AC162" i="4"/>
  <c r="AD162" i="4"/>
  <c r="AE162" i="4"/>
  <c r="AF162" i="4"/>
  <c r="L163" i="4"/>
  <c r="M163" i="4"/>
  <c r="N163" i="4"/>
  <c r="P163" i="4"/>
  <c r="Q163" i="4"/>
  <c r="R163" i="4"/>
  <c r="U163" i="4"/>
  <c r="X163" i="4"/>
  <c r="Y163" i="4"/>
  <c r="Z163" i="4"/>
  <c r="AA163" i="4"/>
  <c r="AB163" i="4"/>
  <c r="AC163" i="4"/>
  <c r="AD163" i="4"/>
  <c r="AE163" i="4"/>
  <c r="AF163" i="4"/>
  <c r="L164" i="4"/>
  <c r="M164" i="4"/>
  <c r="N164" i="4"/>
  <c r="P164" i="4"/>
  <c r="Q164" i="4"/>
  <c r="R164" i="4"/>
  <c r="U164" i="4"/>
  <c r="X164" i="4"/>
  <c r="Y164" i="4"/>
  <c r="Z164" i="4"/>
  <c r="AA164" i="4"/>
  <c r="AB164" i="4"/>
  <c r="AC164" i="4"/>
  <c r="AD164" i="4"/>
  <c r="AE164" i="4"/>
  <c r="AF164" i="4"/>
  <c r="L165" i="4"/>
  <c r="M165" i="4"/>
  <c r="N165" i="4"/>
  <c r="P165" i="4"/>
  <c r="Q165" i="4"/>
  <c r="R165" i="4"/>
  <c r="U165" i="4"/>
  <c r="X165" i="4"/>
  <c r="Y165" i="4"/>
  <c r="Z165" i="4"/>
  <c r="AA165" i="4"/>
  <c r="AB165" i="4"/>
  <c r="AC165" i="4"/>
  <c r="AD165" i="4"/>
  <c r="AE165" i="4"/>
  <c r="AF165" i="4"/>
  <c r="L166" i="4"/>
  <c r="M166" i="4"/>
  <c r="N166" i="4"/>
  <c r="P166" i="4"/>
  <c r="Q166" i="4"/>
  <c r="R166" i="4"/>
  <c r="U166" i="4"/>
  <c r="X166" i="4"/>
  <c r="Y166" i="4"/>
  <c r="Z166" i="4"/>
  <c r="AA166" i="4"/>
  <c r="AB166" i="4"/>
  <c r="AC166" i="4"/>
  <c r="AD166" i="4"/>
  <c r="AE166" i="4"/>
  <c r="AF166" i="4"/>
  <c r="L167" i="4"/>
  <c r="M167" i="4"/>
  <c r="N167" i="4"/>
  <c r="P167" i="4"/>
  <c r="Q167" i="4"/>
  <c r="R167" i="4"/>
  <c r="U167" i="4"/>
  <c r="X167" i="4"/>
  <c r="Y167" i="4"/>
  <c r="Z167" i="4"/>
  <c r="AA167" i="4"/>
  <c r="AB167" i="4"/>
  <c r="AC167" i="4"/>
  <c r="AD167" i="4"/>
  <c r="AE167" i="4"/>
  <c r="AF167" i="4"/>
  <c r="L168" i="4"/>
  <c r="M168" i="4"/>
  <c r="N168" i="4"/>
  <c r="P168" i="4"/>
  <c r="Q168" i="4"/>
  <c r="R168" i="4"/>
  <c r="U168" i="4"/>
  <c r="X168" i="4"/>
  <c r="Y168" i="4"/>
  <c r="Z168" i="4"/>
  <c r="AA168" i="4"/>
  <c r="AB168" i="4"/>
  <c r="AC168" i="4"/>
  <c r="AD168" i="4"/>
  <c r="AE168" i="4"/>
  <c r="AF168" i="4"/>
  <c r="L169" i="4"/>
  <c r="M169" i="4"/>
  <c r="N169" i="4"/>
  <c r="P169" i="4"/>
  <c r="Q169" i="4"/>
  <c r="R169" i="4"/>
  <c r="U169" i="4"/>
  <c r="X169" i="4"/>
  <c r="Y169" i="4"/>
  <c r="Z169" i="4"/>
  <c r="AA169" i="4"/>
  <c r="AB169" i="4"/>
  <c r="AC169" i="4"/>
  <c r="AD169" i="4"/>
  <c r="AE169" i="4"/>
  <c r="AF169" i="4"/>
  <c r="L170" i="4"/>
  <c r="M170" i="4"/>
  <c r="N170" i="4"/>
  <c r="P170" i="4"/>
  <c r="Q170" i="4"/>
  <c r="R170" i="4"/>
  <c r="U170" i="4"/>
  <c r="X170" i="4"/>
  <c r="Y170" i="4"/>
  <c r="Z170" i="4"/>
  <c r="AA170" i="4"/>
  <c r="AB170" i="4"/>
  <c r="AC170" i="4"/>
  <c r="AD170" i="4"/>
  <c r="AE170" i="4"/>
  <c r="AF170" i="4"/>
  <c r="L171" i="4"/>
  <c r="M171" i="4"/>
  <c r="N171" i="4"/>
  <c r="P171" i="4"/>
  <c r="Q171" i="4"/>
  <c r="R171" i="4"/>
  <c r="U171" i="4"/>
  <c r="X171" i="4"/>
  <c r="Y171" i="4"/>
  <c r="Z171" i="4"/>
  <c r="AA171" i="4"/>
  <c r="AB171" i="4"/>
  <c r="AC171" i="4"/>
  <c r="AD171" i="4"/>
  <c r="AE171" i="4"/>
  <c r="AF171" i="4"/>
  <c r="L172" i="4"/>
  <c r="M172" i="4"/>
  <c r="N172" i="4"/>
  <c r="P172" i="4"/>
  <c r="Q172" i="4"/>
  <c r="R172" i="4"/>
  <c r="U172" i="4"/>
  <c r="X172" i="4"/>
  <c r="Y172" i="4"/>
  <c r="Z172" i="4"/>
  <c r="AA172" i="4"/>
  <c r="AB172" i="4"/>
  <c r="AC172" i="4"/>
  <c r="AD172" i="4"/>
  <c r="AE172" i="4"/>
  <c r="AF172" i="4"/>
  <c r="L173" i="4"/>
  <c r="M173" i="4"/>
  <c r="N173" i="4"/>
  <c r="P173" i="4"/>
  <c r="Q173" i="4"/>
  <c r="R173" i="4"/>
  <c r="U173" i="4"/>
  <c r="X173" i="4"/>
  <c r="Y173" i="4"/>
  <c r="Z173" i="4"/>
  <c r="AA173" i="4"/>
  <c r="AB173" i="4"/>
  <c r="AC173" i="4"/>
  <c r="AD173" i="4"/>
  <c r="AE173" i="4"/>
  <c r="AF173" i="4"/>
  <c r="L174" i="4"/>
  <c r="M174" i="4"/>
  <c r="N174" i="4"/>
  <c r="P174" i="4"/>
  <c r="Q174" i="4"/>
  <c r="R174" i="4"/>
  <c r="U174" i="4"/>
  <c r="X174" i="4"/>
  <c r="Y174" i="4"/>
  <c r="Z174" i="4"/>
  <c r="AA174" i="4"/>
  <c r="AB174" i="4"/>
  <c r="AC174" i="4"/>
  <c r="AD174" i="4"/>
  <c r="AE174" i="4"/>
  <c r="AF174" i="4"/>
  <c r="L175" i="4"/>
  <c r="M175" i="4"/>
  <c r="N175" i="4"/>
  <c r="P175" i="4"/>
  <c r="Q175" i="4"/>
  <c r="R175" i="4"/>
  <c r="U175" i="4"/>
  <c r="X175" i="4"/>
  <c r="Y175" i="4"/>
  <c r="Z175" i="4"/>
  <c r="AA175" i="4"/>
  <c r="AB175" i="4"/>
  <c r="AC175" i="4"/>
  <c r="AD175" i="4"/>
  <c r="AE175" i="4"/>
  <c r="AF175" i="4"/>
  <c r="L176" i="4"/>
  <c r="M176" i="4"/>
  <c r="N176" i="4"/>
  <c r="P176" i="4"/>
  <c r="Q176" i="4"/>
  <c r="R176" i="4"/>
  <c r="U176" i="4"/>
  <c r="X176" i="4"/>
  <c r="Y176" i="4"/>
  <c r="Z176" i="4"/>
  <c r="AA176" i="4"/>
  <c r="AB176" i="4"/>
  <c r="AC176" i="4"/>
  <c r="AD176" i="4"/>
  <c r="AE176" i="4"/>
  <c r="AF176" i="4"/>
  <c r="L177" i="4"/>
  <c r="M177" i="4"/>
  <c r="N177" i="4"/>
  <c r="P177" i="4"/>
  <c r="Q177" i="4"/>
  <c r="R177" i="4"/>
  <c r="U177" i="4"/>
  <c r="X177" i="4"/>
  <c r="Y177" i="4"/>
  <c r="Z177" i="4"/>
  <c r="AA177" i="4"/>
  <c r="AB177" i="4"/>
  <c r="AC177" i="4"/>
  <c r="AD177" i="4"/>
  <c r="AE177" i="4"/>
  <c r="AF177" i="4"/>
  <c r="L178" i="4"/>
  <c r="M178" i="4"/>
  <c r="N178" i="4"/>
  <c r="P178" i="4"/>
  <c r="Q178" i="4"/>
  <c r="R178" i="4"/>
  <c r="U178" i="4"/>
  <c r="X178" i="4"/>
  <c r="Y178" i="4"/>
  <c r="Z178" i="4"/>
  <c r="AA178" i="4"/>
  <c r="AB178" i="4"/>
  <c r="AC178" i="4"/>
  <c r="AD178" i="4"/>
  <c r="AE178" i="4"/>
  <c r="AF178" i="4"/>
  <c r="L179" i="4"/>
  <c r="M179" i="4"/>
  <c r="N179" i="4"/>
  <c r="P179" i="4"/>
  <c r="Q179" i="4"/>
  <c r="R179" i="4"/>
  <c r="U179" i="4"/>
  <c r="X179" i="4"/>
  <c r="Y179" i="4"/>
  <c r="Z179" i="4"/>
  <c r="AA179" i="4"/>
  <c r="AB179" i="4"/>
  <c r="AC179" i="4"/>
  <c r="AD179" i="4"/>
  <c r="AE179" i="4"/>
  <c r="AF179" i="4"/>
  <c r="L180" i="4"/>
  <c r="M180" i="4"/>
  <c r="N180" i="4"/>
  <c r="P180" i="4"/>
  <c r="Q180" i="4"/>
  <c r="R180" i="4"/>
  <c r="U180" i="4"/>
  <c r="X180" i="4"/>
  <c r="Y180" i="4"/>
  <c r="Z180" i="4"/>
  <c r="AA180" i="4"/>
  <c r="AB180" i="4"/>
  <c r="AC180" i="4"/>
  <c r="AD180" i="4"/>
  <c r="AE180" i="4"/>
  <c r="AF180" i="4"/>
  <c r="L181" i="4"/>
  <c r="M181" i="4"/>
  <c r="N181" i="4"/>
  <c r="P181" i="4"/>
  <c r="Q181" i="4"/>
  <c r="R181" i="4"/>
  <c r="U181" i="4"/>
  <c r="X181" i="4"/>
  <c r="Y181" i="4"/>
  <c r="Z181" i="4"/>
  <c r="AA181" i="4"/>
  <c r="AB181" i="4"/>
  <c r="AC181" i="4"/>
  <c r="AD181" i="4"/>
  <c r="AE181" i="4"/>
  <c r="AF181" i="4"/>
  <c r="L182" i="4"/>
  <c r="M182" i="4"/>
  <c r="N182" i="4"/>
  <c r="P182" i="4"/>
  <c r="Q182" i="4"/>
  <c r="R182" i="4"/>
  <c r="U182" i="4"/>
  <c r="X182" i="4"/>
  <c r="Y182" i="4"/>
  <c r="Z182" i="4"/>
  <c r="AA182" i="4"/>
  <c r="AB182" i="4"/>
  <c r="AC182" i="4"/>
  <c r="AD182" i="4"/>
  <c r="AE182" i="4"/>
  <c r="AF182" i="4"/>
  <c r="L183" i="4"/>
  <c r="M183" i="4"/>
  <c r="N183" i="4"/>
  <c r="P183" i="4"/>
  <c r="Q183" i="4"/>
  <c r="R183" i="4"/>
  <c r="U183" i="4"/>
  <c r="X183" i="4"/>
  <c r="Y183" i="4"/>
  <c r="Z183" i="4"/>
  <c r="AA183" i="4"/>
  <c r="AB183" i="4"/>
  <c r="AC183" i="4"/>
  <c r="AD183" i="4"/>
  <c r="AE183" i="4"/>
  <c r="AF183" i="4"/>
  <c r="L184" i="4"/>
  <c r="M184" i="4"/>
  <c r="N184" i="4"/>
  <c r="P184" i="4"/>
  <c r="Q184" i="4"/>
  <c r="R184" i="4"/>
  <c r="U184" i="4"/>
  <c r="X184" i="4"/>
  <c r="Y184" i="4"/>
  <c r="Z184" i="4"/>
  <c r="AA184" i="4"/>
  <c r="AB184" i="4"/>
  <c r="AC184" i="4"/>
  <c r="AD184" i="4"/>
  <c r="AE184" i="4"/>
  <c r="AF184" i="4"/>
  <c r="L185" i="4"/>
  <c r="M185" i="4"/>
  <c r="N185" i="4"/>
  <c r="P185" i="4"/>
  <c r="Q185" i="4"/>
  <c r="R185" i="4"/>
  <c r="U185" i="4"/>
  <c r="X185" i="4"/>
  <c r="Y185" i="4"/>
  <c r="Z185" i="4"/>
  <c r="AA185" i="4"/>
  <c r="AB185" i="4"/>
  <c r="AC185" i="4"/>
  <c r="AD185" i="4"/>
  <c r="AE185" i="4"/>
  <c r="AF185" i="4"/>
  <c r="L186" i="4"/>
  <c r="M186" i="4"/>
  <c r="N186" i="4"/>
  <c r="P186" i="4"/>
  <c r="Q186" i="4"/>
  <c r="R186" i="4"/>
  <c r="U186" i="4"/>
  <c r="X186" i="4"/>
  <c r="Y186" i="4"/>
  <c r="Z186" i="4"/>
  <c r="AA186" i="4"/>
  <c r="AB186" i="4"/>
  <c r="AC186" i="4"/>
  <c r="AD186" i="4"/>
  <c r="AE186" i="4"/>
  <c r="AF186" i="4"/>
  <c r="L187" i="4"/>
  <c r="M187" i="4"/>
  <c r="N187" i="4"/>
  <c r="P187" i="4"/>
  <c r="Q187" i="4"/>
  <c r="R187" i="4"/>
  <c r="U187" i="4"/>
  <c r="X187" i="4"/>
  <c r="Y187" i="4"/>
  <c r="Z187" i="4"/>
  <c r="AA187" i="4"/>
  <c r="AB187" i="4"/>
  <c r="AC187" i="4"/>
  <c r="AD187" i="4"/>
  <c r="AE187" i="4"/>
  <c r="AF187" i="4"/>
  <c r="L188" i="4"/>
  <c r="M188" i="4"/>
  <c r="N188" i="4"/>
  <c r="P188" i="4"/>
  <c r="Q188" i="4"/>
  <c r="R188" i="4"/>
  <c r="U188" i="4"/>
  <c r="X188" i="4"/>
  <c r="Y188" i="4"/>
  <c r="Z188" i="4"/>
  <c r="AA188" i="4"/>
  <c r="AB188" i="4"/>
  <c r="AC188" i="4"/>
  <c r="AD188" i="4"/>
  <c r="AE188" i="4"/>
  <c r="AF188" i="4"/>
  <c r="L189" i="4"/>
  <c r="M189" i="4"/>
  <c r="N189" i="4"/>
  <c r="P189" i="4"/>
  <c r="Q189" i="4"/>
  <c r="R189" i="4"/>
  <c r="U189" i="4"/>
  <c r="X189" i="4"/>
  <c r="Y189" i="4"/>
  <c r="Z189" i="4"/>
  <c r="AA189" i="4"/>
  <c r="AB189" i="4"/>
  <c r="AC189" i="4"/>
  <c r="AD189" i="4"/>
  <c r="AE189" i="4"/>
  <c r="AF189" i="4"/>
  <c r="L190" i="4"/>
  <c r="M190" i="4"/>
  <c r="N190" i="4"/>
  <c r="P190" i="4"/>
  <c r="Q190" i="4"/>
  <c r="R190" i="4"/>
  <c r="U190" i="4"/>
  <c r="X190" i="4"/>
  <c r="Y190" i="4"/>
  <c r="Z190" i="4"/>
  <c r="AA190" i="4"/>
  <c r="AB190" i="4"/>
  <c r="AC190" i="4"/>
  <c r="AD190" i="4"/>
  <c r="AE190" i="4"/>
  <c r="AF190" i="4"/>
  <c r="L191" i="4"/>
  <c r="M191" i="4"/>
  <c r="N191" i="4"/>
  <c r="P191" i="4"/>
  <c r="Q191" i="4"/>
  <c r="R191" i="4"/>
  <c r="U191" i="4"/>
  <c r="X191" i="4"/>
  <c r="Y191" i="4"/>
  <c r="Z191" i="4"/>
  <c r="AA191" i="4"/>
  <c r="AB191" i="4"/>
  <c r="AC191" i="4"/>
  <c r="AD191" i="4"/>
  <c r="AE191" i="4"/>
  <c r="AF191" i="4"/>
  <c r="L192" i="4"/>
  <c r="M192" i="4"/>
  <c r="N192" i="4"/>
  <c r="P192" i="4"/>
  <c r="Q192" i="4"/>
  <c r="R192" i="4"/>
  <c r="U192" i="4"/>
  <c r="X192" i="4"/>
  <c r="Y192" i="4"/>
  <c r="Z192" i="4"/>
  <c r="AA192" i="4"/>
  <c r="AB192" i="4"/>
  <c r="AC192" i="4"/>
  <c r="AD192" i="4"/>
  <c r="AE192" i="4"/>
  <c r="AF192" i="4"/>
  <c r="L193" i="4"/>
  <c r="M193" i="4"/>
  <c r="N193" i="4"/>
  <c r="P193" i="4"/>
  <c r="Q193" i="4"/>
  <c r="R193" i="4"/>
  <c r="U193" i="4"/>
  <c r="X193" i="4"/>
  <c r="Y193" i="4"/>
  <c r="Z193" i="4"/>
  <c r="AA193" i="4"/>
  <c r="AB193" i="4"/>
  <c r="AC193" i="4"/>
  <c r="AD193" i="4"/>
  <c r="AE193" i="4"/>
  <c r="AF193" i="4"/>
  <c r="L194" i="4"/>
  <c r="M194" i="4"/>
  <c r="N194" i="4"/>
  <c r="P194" i="4"/>
  <c r="Q194" i="4"/>
  <c r="R194" i="4"/>
  <c r="U194" i="4"/>
  <c r="X194" i="4"/>
  <c r="Y194" i="4"/>
  <c r="Z194" i="4"/>
  <c r="AA194" i="4"/>
  <c r="AB194" i="4"/>
  <c r="AC194" i="4"/>
  <c r="AD194" i="4"/>
  <c r="AE194" i="4"/>
  <c r="AF194" i="4"/>
  <c r="L195" i="4"/>
  <c r="M195" i="4"/>
  <c r="N195" i="4"/>
  <c r="P195" i="4"/>
  <c r="Q195" i="4"/>
  <c r="R195" i="4"/>
  <c r="U195" i="4"/>
  <c r="X195" i="4"/>
  <c r="Y195" i="4"/>
  <c r="Z195" i="4"/>
  <c r="AA195" i="4"/>
  <c r="AB195" i="4"/>
  <c r="AC195" i="4"/>
  <c r="AD195" i="4"/>
  <c r="AE195" i="4"/>
  <c r="AF195" i="4"/>
  <c r="L196" i="4"/>
  <c r="M196" i="4"/>
  <c r="N196" i="4"/>
  <c r="P196" i="4"/>
  <c r="Q196" i="4"/>
  <c r="R196" i="4"/>
  <c r="U196" i="4"/>
  <c r="X196" i="4"/>
  <c r="Y196" i="4"/>
  <c r="Z196" i="4"/>
  <c r="AA196" i="4"/>
  <c r="AB196" i="4"/>
  <c r="AC196" i="4"/>
  <c r="AD196" i="4"/>
  <c r="AE196" i="4"/>
  <c r="AF196" i="4"/>
  <c r="L197" i="4"/>
  <c r="M197" i="4"/>
  <c r="N197" i="4"/>
  <c r="P197" i="4"/>
  <c r="Q197" i="4"/>
  <c r="R197" i="4"/>
  <c r="U197" i="4"/>
  <c r="X197" i="4"/>
  <c r="Y197" i="4"/>
  <c r="Z197" i="4"/>
  <c r="AA197" i="4"/>
  <c r="AB197" i="4"/>
  <c r="AC197" i="4"/>
  <c r="AD197" i="4"/>
  <c r="AE197" i="4"/>
  <c r="AF197" i="4"/>
  <c r="L198" i="4"/>
  <c r="M198" i="4"/>
  <c r="N198" i="4"/>
  <c r="P198" i="4"/>
  <c r="Q198" i="4"/>
  <c r="R198" i="4"/>
  <c r="U198" i="4"/>
  <c r="X198" i="4"/>
  <c r="Y198" i="4"/>
  <c r="Z198" i="4"/>
  <c r="AA198" i="4"/>
  <c r="AB198" i="4"/>
  <c r="AC198" i="4"/>
  <c r="AD198" i="4"/>
  <c r="AE198" i="4"/>
  <c r="AF198" i="4"/>
  <c r="L199" i="4"/>
  <c r="M199" i="4"/>
  <c r="N199" i="4"/>
  <c r="P199" i="4"/>
  <c r="Q199" i="4"/>
  <c r="R199" i="4"/>
  <c r="U199" i="4"/>
  <c r="X199" i="4"/>
  <c r="Y199" i="4"/>
  <c r="Z199" i="4"/>
  <c r="AA199" i="4"/>
  <c r="AB199" i="4"/>
  <c r="AC199" i="4"/>
  <c r="AD199" i="4"/>
  <c r="AE199" i="4"/>
  <c r="AF199" i="4"/>
  <c r="L200" i="4"/>
  <c r="M200" i="4"/>
  <c r="N200" i="4"/>
  <c r="P200" i="4"/>
  <c r="Q200" i="4"/>
  <c r="R200" i="4"/>
  <c r="U200" i="4"/>
  <c r="X200" i="4"/>
  <c r="Y200" i="4"/>
  <c r="Z200" i="4"/>
  <c r="AA200" i="4"/>
  <c r="AB200" i="4"/>
  <c r="AC200" i="4"/>
  <c r="AD200" i="4"/>
  <c r="AE200" i="4"/>
  <c r="AF200" i="4"/>
  <c r="L201" i="4"/>
  <c r="M201" i="4"/>
  <c r="N201" i="4"/>
  <c r="P201" i="4"/>
  <c r="Q201" i="4"/>
  <c r="R201" i="4"/>
  <c r="U201" i="4"/>
  <c r="X201" i="4"/>
  <c r="Y201" i="4"/>
  <c r="Z201" i="4"/>
  <c r="AA201" i="4"/>
  <c r="AB201" i="4"/>
  <c r="AC201" i="4"/>
  <c r="AD201" i="4"/>
  <c r="AE201" i="4"/>
  <c r="AF201" i="4"/>
  <c r="L202" i="4"/>
  <c r="M202" i="4"/>
  <c r="N202" i="4"/>
  <c r="P202" i="4"/>
  <c r="Q202" i="4"/>
  <c r="R202" i="4"/>
  <c r="U202" i="4"/>
  <c r="X202" i="4"/>
  <c r="Y202" i="4"/>
  <c r="Z202" i="4"/>
  <c r="AA202" i="4"/>
  <c r="AB202" i="4"/>
  <c r="AC202" i="4"/>
  <c r="AD202" i="4"/>
  <c r="AE202" i="4"/>
  <c r="AF202" i="4"/>
  <c r="L203" i="4"/>
  <c r="M203" i="4"/>
  <c r="N203" i="4"/>
  <c r="P203" i="4"/>
  <c r="Q203" i="4"/>
  <c r="R203" i="4"/>
  <c r="U203" i="4"/>
  <c r="X203" i="4"/>
  <c r="Y203" i="4"/>
  <c r="Z203" i="4"/>
  <c r="AA203" i="4"/>
  <c r="AB203" i="4"/>
  <c r="AC203" i="4"/>
  <c r="AD203" i="4"/>
  <c r="AE203" i="4"/>
  <c r="AF203" i="4"/>
  <c r="L204" i="4"/>
  <c r="M204" i="4"/>
  <c r="N204" i="4"/>
  <c r="P204" i="4"/>
  <c r="Q204" i="4"/>
  <c r="R204" i="4"/>
  <c r="U204" i="4"/>
  <c r="X204" i="4"/>
  <c r="Y204" i="4"/>
  <c r="Z204" i="4"/>
  <c r="AA204" i="4"/>
  <c r="AB204" i="4"/>
  <c r="AC204" i="4"/>
  <c r="AD204" i="4"/>
  <c r="AE204" i="4"/>
  <c r="AF204" i="4"/>
  <c r="L205" i="4"/>
  <c r="M205" i="4"/>
  <c r="N205" i="4"/>
  <c r="P205" i="4"/>
  <c r="Q205" i="4"/>
  <c r="R205" i="4"/>
  <c r="U205" i="4"/>
  <c r="X205" i="4"/>
  <c r="Y205" i="4"/>
  <c r="Z205" i="4"/>
  <c r="AA205" i="4"/>
  <c r="AB205" i="4"/>
  <c r="AC205" i="4"/>
  <c r="AD205" i="4"/>
  <c r="AE205" i="4"/>
  <c r="AF205" i="4"/>
  <c r="L206" i="4"/>
  <c r="M206" i="4"/>
  <c r="N206" i="4"/>
  <c r="P206" i="4"/>
  <c r="Q206" i="4"/>
  <c r="R206" i="4"/>
  <c r="U206" i="4"/>
  <c r="X206" i="4"/>
  <c r="Y206" i="4"/>
  <c r="Z206" i="4"/>
  <c r="AA206" i="4"/>
  <c r="AB206" i="4"/>
  <c r="AC206" i="4"/>
  <c r="AD206" i="4"/>
  <c r="AE206" i="4"/>
  <c r="AF206" i="4"/>
  <c r="L207" i="4"/>
  <c r="M207" i="4"/>
  <c r="N207" i="4"/>
  <c r="P207" i="4"/>
  <c r="Q207" i="4"/>
  <c r="R207" i="4"/>
  <c r="U207" i="4"/>
  <c r="X207" i="4"/>
  <c r="Y207" i="4"/>
  <c r="Z207" i="4"/>
  <c r="AA207" i="4"/>
  <c r="AB207" i="4"/>
  <c r="AC207" i="4"/>
  <c r="AD207" i="4"/>
  <c r="AE207" i="4"/>
  <c r="AF207" i="4"/>
  <c r="L208" i="4"/>
  <c r="M208" i="4"/>
  <c r="N208" i="4"/>
  <c r="P208" i="4"/>
  <c r="Q208" i="4"/>
  <c r="R208" i="4"/>
  <c r="U208" i="4"/>
  <c r="X208" i="4"/>
  <c r="Y208" i="4"/>
  <c r="Z208" i="4"/>
  <c r="AA208" i="4"/>
  <c r="AB208" i="4"/>
  <c r="AC208" i="4"/>
  <c r="AD208" i="4"/>
  <c r="AE208" i="4"/>
  <c r="AF208" i="4"/>
  <c r="L209" i="4"/>
  <c r="M209" i="4"/>
  <c r="N209" i="4"/>
  <c r="P209" i="4"/>
  <c r="Q209" i="4"/>
  <c r="R209" i="4"/>
  <c r="U209" i="4"/>
  <c r="X209" i="4"/>
  <c r="Y209" i="4"/>
  <c r="Z209" i="4"/>
  <c r="AA209" i="4"/>
  <c r="AB209" i="4"/>
  <c r="AC209" i="4"/>
  <c r="AD209" i="4"/>
  <c r="AE209" i="4"/>
  <c r="AF209" i="4"/>
  <c r="L210" i="4"/>
  <c r="M210" i="4"/>
  <c r="N210" i="4"/>
  <c r="P210" i="4"/>
  <c r="Q210" i="4"/>
  <c r="R210" i="4"/>
  <c r="U210" i="4"/>
  <c r="X210" i="4"/>
  <c r="Y210" i="4"/>
  <c r="Z210" i="4"/>
  <c r="AA210" i="4"/>
  <c r="AB210" i="4"/>
  <c r="AC210" i="4"/>
  <c r="AD210" i="4"/>
  <c r="AE210" i="4"/>
  <c r="AF210" i="4"/>
  <c r="L211" i="4"/>
  <c r="M211" i="4"/>
  <c r="N211" i="4"/>
  <c r="P211" i="4"/>
  <c r="Q211" i="4"/>
  <c r="R211" i="4"/>
  <c r="U211" i="4"/>
  <c r="X211" i="4"/>
  <c r="Y211" i="4"/>
  <c r="Z211" i="4"/>
  <c r="AA211" i="4"/>
  <c r="AB211" i="4"/>
  <c r="AC211" i="4"/>
  <c r="AD211" i="4"/>
  <c r="AE211" i="4"/>
  <c r="AF211" i="4"/>
  <c r="L212" i="4"/>
  <c r="M212" i="4"/>
  <c r="N212" i="4"/>
  <c r="P212" i="4"/>
  <c r="Q212" i="4"/>
  <c r="R212" i="4"/>
  <c r="U212" i="4"/>
  <c r="X212" i="4"/>
  <c r="Y212" i="4"/>
  <c r="Z212" i="4"/>
  <c r="AA212" i="4"/>
  <c r="AB212" i="4"/>
  <c r="AC212" i="4"/>
  <c r="AD212" i="4"/>
  <c r="AE212" i="4"/>
  <c r="AF212" i="4"/>
  <c r="L213" i="4"/>
  <c r="M213" i="4"/>
  <c r="N213" i="4"/>
  <c r="P213" i="4"/>
  <c r="Q213" i="4"/>
  <c r="R213" i="4"/>
  <c r="U213" i="4"/>
  <c r="X213" i="4"/>
  <c r="Y213" i="4"/>
  <c r="Z213" i="4"/>
  <c r="AA213" i="4"/>
  <c r="AB213" i="4"/>
  <c r="AC213" i="4"/>
  <c r="AD213" i="4"/>
  <c r="AE213" i="4"/>
  <c r="AF213" i="4"/>
  <c r="L214" i="4"/>
  <c r="M214" i="4"/>
  <c r="N214" i="4"/>
  <c r="P214" i="4"/>
  <c r="Q214" i="4"/>
  <c r="R214" i="4"/>
  <c r="U214" i="4"/>
  <c r="X214" i="4"/>
  <c r="Y214" i="4"/>
  <c r="Z214" i="4"/>
  <c r="AA214" i="4"/>
  <c r="AB214" i="4"/>
  <c r="AC214" i="4"/>
  <c r="AD214" i="4"/>
  <c r="AE214" i="4"/>
  <c r="AF214" i="4"/>
  <c r="L215" i="4"/>
  <c r="M215" i="4"/>
  <c r="N215" i="4"/>
  <c r="P215" i="4"/>
  <c r="Q215" i="4"/>
  <c r="R215" i="4"/>
  <c r="U215" i="4"/>
  <c r="X215" i="4"/>
  <c r="Y215" i="4"/>
  <c r="Z215" i="4"/>
  <c r="AA215" i="4"/>
  <c r="AB215" i="4"/>
  <c r="AC215" i="4"/>
  <c r="AD215" i="4"/>
  <c r="AE215" i="4"/>
  <c r="AF215" i="4"/>
  <c r="L216" i="4"/>
  <c r="M216" i="4"/>
  <c r="N216" i="4"/>
  <c r="P216" i="4"/>
  <c r="Q216" i="4"/>
  <c r="R216" i="4"/>
  <c r="U216" i="4"/>
  <c r="X216" i="4"/>
  <c r="Y216" i="4"/>
  <c r="Z216" i="4"/>
  <c r="AA216" i="4"/>
  <c r="AB216" i="4"/>
  <c r="AC216" i="4"/>
  <c r="AD216" i="4"/>
  <c r="AE216" i="4"/>
  <c r="AF216" i="4"/>
  <c r="L217" i="4"/>
  <c r="M217" i="4"/>
  <c r="N217" i="4"/>
  <c r="P217" i="4"/>
  <c r="Q217" i="4"/>
  <c r="R217" i="4"/>
  <c r="U217" i="4"/>
  <c r="X217" i="4"/>
  <c r="Y217" i="4"/>
  <c r="Z217" i="4"/>
  <c r="AA217" i="4"/>
  <c r="AB217" i="4"/>
  <c r="AC217" i="4"/>
  <c r="AD217" i="4"/>
  <c r="AE217" i="4"/>
  <c r="AF217" i="4"/>
  <c r="L218" i="4"/>
  <c r="M218" i="4"/>
  <c r="N218" i="4"/>
  <c r="P218" i="4"/>
  <c r="Q218" i="4"/>
  <c r="R218" i="4"/>
  <c r="U218" i="4"/>
  <c r="X218" i="4"/>
  <c r="Y218" i="4"/>
  <c r="Z218" i="4"/>
  <c r="AA218" i="4"/>
  <c r="AB218" i="4"/>
  <c r="AC218" i="4"/>
  <c r="AD218" i="4"/>
  <c r="AE218" i="4"/>
  <c r="AF218" i="4"/>
  <c r="L219" i="4"/>
  <c r="M219" i="4"/>
  <c r="N219" i="4"/>
  <c r="P219" i="4"/>
  <c r="Q219" i="4"/>
  <c r="R219" i="4"/>
  <c r="U219" i="4"/>
  <c r="X219" i="4"/>
  <c r="Y219" i="4"/>
  <c r="Z219" i="4"/>
  <c r="AA219" i="4"/>
  <c r="AB219" i="4"/>
  <c r="AC219" i="4"/>
  <c r="AD219" i="4"/>
  <c r="AE219" i="4"/>
  <c r="AF219" i="4"/>
  <c r="L220" i="4"/>
  <c r="M220" i="4"/>
  <c r="N220" i="4"/>
  <c r="P220" i="4"/>
  <c r="Q220" i="4"/>
  <c r="R220" i="4"/>
  <c r="U220" i="4"/>
  <c r="X220" i="4"/>
  <c r="Y220" i="4"/>
  <c r="Z220" i="4"/>
  <c r="AA220" i="4"/>
  <c r="AB220" i="4"/>
  <c r="AC220" i="4"/>
  <c r="AD220" i="4"/>
  <c r="AE220" i="4"/>
  <c r="AF220" i="4"/>
  <c r="L221" i="4"/>
  <c r="M221" i="4"/>
  <c r="N221" i="4"/>
  <c r="P221" i="4"/>
  <c r="Q221" i="4"/>
  <c r="R221" i="4"/>
  <c r="U221" i="4"/>
  <c r="X221" i="4"/>
  <c r="Y221" i="4"/>
  <c r="Z221" i="4"/>
  <c r="AA221" i="4"/>
  <c r="AB221" i="4"/>
  <c r="AC221" i="4"/>
  <c r="AD221" i="4"/>
  <c r="AE221" i="4"/>
  <c r="AF221" i="4"/>
  <c r="L222" i="4"/>
  <c r="M222" i="4"/>
  <c r="N222" i="4"/>
  <c r="P222" i="4"/>
  <c r="Q222" i="4"/>
  <c r="R222" i="4"/>
  <c r="U222" i="4"/>
  <c r="X222" i="4"/>
  <c r="Y222" i="4"/>
  <c r="Z222" i="4"/>
  <c r="AA222" i="4"/>
  <c r="AB222" i="4"/>
  <c r="AC222" i="4"/>
  <c r="AD222" i="4"/>
  <c r="AE222" i="4"/>
  <c r="AF222" i="4"/>
  <c r="L223" i="4"/>
  <c r="M223" i="4"/>
  <c r="N223" i="4"/>
  <c r="P223" i="4"/>
  <c r="Q223" i="4"/>
  <c r="R223" i="4"/>
  <c r="U223" i="4"/>
  <c r="X223" i="4"/>
  <c r="Y223" i="4"/>
  <c r="Z223" i="4"/>
  <c r="AA223" i="4"/>
  <c r="AB223" i="4"/>
  <c r="AC223" i="4"/>
  <c r="AD223" i="4"/>
  <c r="AE223" i="4"/>
  <c r="AF223" i="4"/>
  <c r="L224" i="4"/>
  <c r="M224" i="4"/>
  <c r="N224" i="4"/>
  <c r="P224" i="4"/>
  <c r="Q224" i="4"/>
  <c r="R224" i="4"/>
  <c r="U224" i="4"/>
  <c r="X224" i="4"/>
  <c r="Y224" i="4"/>
  <c r="Z224" i="4"/>
  <c r="AA224" i="4"/>
  <c r="AB224" i="4"/>
  <c r="AC224" i="4"/>
  <c r="AD224" i="4"/>
  <c r="AE224" i="4"/>
  <c r="AF224" i="4"/>
  <c r="L225" i="4"/>
  <c r="M225" i="4"/>
  <c r="N225" i="4"/>
  <c r="P225" i="4"/>
  <c r="Q225" i="4"/>
  <c r="R225" i="4"/>
  <c r="U225" i="4"/>
  <c r="X225" i="4"/>
  <c r="Y225" i="4"/>
  <c r="Z225" i="4"/>
  <c r="AA225" i="4"/>
  <c r="AB225" i="4"/>
  <c r="AC225" i="4"/>
  <c r="AD225" i="4"/>
  <c r="AE225" i="4"/>
  <c r="AF225" i="4"/>
  <c r="L226" i="4"/>
  <c r="M226" i="4"/>
  <c r="N226" i="4"/>
  <c r="P226" i="4"/>
  <c r="Q226" i="4"/>
  <c r="R226" i="4"/>
  <c r="U226" i="4"/>
  <c r="X226" i="4"/>
  <c r="Y226" i="4"/>
  <c r="Z226" i="4"/>
  <c r="AA226" i="4"/>
  <c r="AB226" i="4"/>
  <c r="AC226" i="4"/>
  <c r="AD226" i="4"/>
  <c r="AE226" i="4"/>
  <c r="AF226" i="4"/>
  <c r="L227" i="4"/>
  <c r="M227" i="4"/>
  <c r="N227" i="4"/>
  <c r="P227" i="4"/>
  <c r="Q227" i="4"/>
  <c r="R227" i="4"/>
  <c r="U227" i="4"/>
  <c r="X227" i="4"/>
  <c r="Y227" i="4"/>
  <c r="Z227" i="4"/>
  <c r="AA227" i="4"/>
  <c r="AB227" i="4"/>
  <c r="AC227" i="4"/>
  <c r="AD227" i="4"/>
  <c r="AE227" i="4"/>
  <c r="AF227" i="4"/>
  <c r="L228" i="4"/>
  <c r="M228" i="4"/>
  <c r="N228" i="4"/>
  <c r="P228" i="4"/>
  <c r="Q228" i="4"/>
  <c r="R228" i="4"/>
  <c r="U228" i="4"/>
  <c r="X228" i="4"/>
  <c r="Y228" i="4"/>
  <c r="Z228" i="4"/>
  <c r="AA228" i="4"/>
  <c r="AB228" i="4"/>
  <c r="AC228" i="4"/>
  <c r="AD228" i="4"/>
  <c r="AE228" i="4"/>
  <c r="AF228" i="4"/>
  <c r="L229" i="4"/>
  <c r="M229" i="4"/>
  <c r="N229" i="4"/>
  <c r="P229" i="4"/>
  <c r="Q229" i="4"/>
  <c r="R229" i="4"/>
  <c r="U229" i="4"/>
  <c r="X229" i="4"/>
  <c r="Y229" i="4"/>
  <c r="Z229" i="4"/>
  <c r="AA229" i="4"/>
  <c r="AB229" i="4"/>
  <c r="AC229" i="4"/>
  <c r="AD229" i="4"/>
  <c r="AE229" i="4"/>
  <c r="AF229" i="4"/>
  <c r="L230" i="4"/>
  <c r="M230" i="4"/>
  <c r="N230" i="4"/>
  <c r="P230" i="4"/>
  <c r="Q230" i="4"/>
  <c r="R230" i="4"/>
  <c r="U230" i="4"/>
  <c r="X230" i="4"/>
  <c r="Y230" i="4"/>
  <c r="Z230" i="4"/>
  <c r="AA230" i="4"/>
  <c r="AB230" i="4"/>
  <c r="AC230" i="4"/>
  <c r="AD230" i="4"/>
  <c r="AE230" i="4"/>
  <c r="AF230" i="4"/>
  <c r="L231" i="4"/>
  <c r="M231" i="4"/>
  <c r="N231" i="4"/>
  <c r="P231" i="4"/>
  <c r="Q231" i="4"/>
  <c r="R231" i="4"/>
  <c r="U231" i="4"/>
  <c r="X231" i="4"/>
  <c r="Y231" i="4"/>
  <c r="Z231" i="4"/>
  <c r="AA231" i="4"/>
  <c r="AB231" i="4"/>
  <c r="AC231" i="4"/>
  <c r="AD231" i="4"/>
  <c r="AE231" i="4"/>
  <c r="AF231" i="4"/>
  <c r="L232" i="4"/>
  <c r="M232" i="4"/>
  <c r="N232" i="4"/>
  <c r="P232" i="4"/>
  <c r="Q232" i="4"/>
  <c r="R232" i="4"/>
  <c r="U232" i="4"/>
  <c r="X232" i="4"/>
  <c r="Y232" i="4"/>
  <c r="Z232" i="4"/>
  <c r="AA232" i="4"/>
  <c r="AB232" i="4"/>
  <c r="AC232" i="4"/>
  <c r="AD232" i="4"/>
  <c r="AE232" i="4"/>
  <c r="AF232" i="4"/>
  <c r="L233" i="4"/>
  <c r="M233" i="4"/>
  <c r="N233" i="4"/>
  <c r="P233" i="4"/>
  <c r="Q233" i="4"/>
  <c r="R233" i="4"/>
  <c r="U233" i="4"/>
  <c r="X233" i="4"/>
  <c r="Y233" i="4"/>
  <c r="Z233" i="4"/>
  <c r="AA233" i="4"/>
  <c r="AB233" i="4"/>
  <c r="AC233" i="4"/>
  <c r="AD233" i="4"/>
  <c r="AE233" i="4"/>
  <c r="AF233" i="4"/>
  <c r="L234" i="4"/>
  <c r="M234" i="4"/>
  <c r="N234" i="4"/>
  <c r="P234" i="4"/>
  <c r="Q234" i="4"/>
  <c r="R234" i="4"/>
  <c r="U234" i="4"/>
  <c r="X234" i="4"/>
  <c r="Y234" i="4"/>
  <c r="Z234" i="4"/>
  <c r="AA234" i="4"/>
  <c r="AB234" i="4"/>
  <c r="AC234" i="4"/>
  <c r="AD234" i="4"/>
  <c r="AE234" i="4"/>
  <c r="AF234" i="4"/>
  <c r="L235" i="4"/>
  <c r="M235" i="4"/>
  <c r="N235" i="4"/>
  <c r="P235" i="4"/>
  <c r="Q235" i="4"/>
  <c r="R235" i="4"/>
  <c r="U235" i="4"/>
  <c r="X235" i="4"/>
  <c r="Y235" i="4"/>
  <c r="Z235" i="4"/>
  <c r="AA235" i="4"/>
  <c r="AB235" i="4"/>
  <c r="AC235" i="4"/>
  <c r="AD235" i="4"/>
  <c r="AE235" i="4"/>
  <c r="AF235" i="4"/>
  <c r="L236" i="4"/>
  <c r="M236" i="4"/>
  <c r="N236" i="4"/>
  <c r="P236" i="4"/>
  <c r="Q236" i="4"/>
  <c r="R236" i="4"/>
  <c r="U236" i="4"/>
  <c r="X236" i="4"/>
  <c r="Y236" i="4"/>
  <c r="Z236" i="4"/>
  <c r="AA236" i="4"/>
  <c r="AB236" i="4"/>
  <c r="AC236" i="4"/>
  <c r="AD236" i="4"/>
  <c r="AE236" i="4"/>
  <c r="AF236" i="4"/>
  <c r="L237" i="4"/>
  <c r="M237" i="4"/>
  <c r="N237" i="4"/>
  <c r="P237" i="4"/>
  <c r="Q237" i="4"/>
  <c r="R237" i="4"/>
  <c r="U237" i="4"/>
  <c r="X237" i="4"/>
  <c r="Y237" i="4"/>
  <c r="Z237" i="4"/>
  <c r="AA237" i="4"/>
  <c r="AB237" i="4"/>
  <c r="AC237" i="4"/>
  <c r="AD237" i="4"/>
  <c r="AE237" i="4"/>
  <c r="AF237" i="4"/>
  <c r="L238" i="4"/>
  <c r="M238" i="4"/>
  <c r="N238" i="4"/>
  <c r="P238" i="4"/>
  <c r="Q238" i="4"/>
  <c r="R238" i="4"/>
  <c r="U238" i="4"/>
  <c r="X238" i="4"/>
  <c r="Y238" i="4"/>
  <c r="Z238" i="4"/>
  <c r="AA238" i="4"/>
  <c r="AB238" i="4"/>
  <c r="AC238" i="4"/>
  <c r="AD238" i="4"/>
  <c r="AE238" i="4"/>
  <c r="AF238" i="4"/>
  <c r="L239" i="4"/>
  <c r="M239" i="4"/>
  <c r="N239" i="4"/>
  <c r="P239" i="4"/>
  <c r="Q239" i="4"/>
  <c r="R239" i="4"/>
  <c r="U239" i="4"/>
  <c r="X239" i="4"/>
  <c r="Y239" i="4"/>
  <c r="Z239" i="4"/>
  <c r="AA239" i="4"/>
  <c r="AB239" i="4"/>
  <c r="AC239" i="4"/>
  <c r="AD239" i="4"/>
  <c r="AE239" i="4"/>
  <c r="AF239" i="4"/>
  <c r="L240" i="4"/>
  <c r="M240" i="4"/>
  <c r="N240" i="4"/>
  <c r="P240" i="4"/>
  <c r="Q240" i="4"/>
  <c r="R240" i="4"/>
  <c r="U240" i="4"/>
  <c r="X240" i="4"/>
  <c r="Y240" i="4"/>
  <c r="Z240" i="4"/>
  <c r="AA240" i="4"/>
  <c r="AB240" i="4"/>
  <c r="AC240" i="4"/>
  <c r="AD240" i="4"/>
  <c r="AE240" i="4"/>
  <c r="AF240" i="4"/>
  <c r="L241" i="4"/>
  <c r="M241" i="4"/>
  <c r="N241" i="4"/>
  <c r="P241" i="4"/>
  <c r="Q241" i="4"/>
  <c r="R241" i="4"/>
  <c r="U241" i="4"/>
  <c r="X241" i="4"/>
  <c r="Y241" i="4"/>
  <c r="Z241" i="4"/>
  <c r="AA241" i="4"/>
  <c r="AB241" i="4"/>
  <c r="AC241" i="4"/>
  <c r="AD241" i="4"/>
  <c r="AE241" i="4"/>
  <c r="AF241" i="4"/>
  <c r="L242" i="4"/>
  <c r="M242" i="4"/>
  <c r="N242" i="4"/>
  <c r="P242" i="4"/>
  <c r="Q242" i="4"/>
  <c r="R242" i="4"/>
  <c r="U242" i="4"/>
  <c r="X242" i="4"/>
  <c r="Y242" i="4"/>
  <c r="Z242" i="4"/>
  <c r="AA242" i="4"/>
  <c r="AB242" i="4"/>
  <c r="AC242" i="4"/>
  <c r="AD242" i="4"/>
  <c r="AE242" i="4"/>
  <c r="AF242" i="4"/>
  <c r="L243" i="4"/>
  <c r="M243" i="4"/>
  <c r="N243" i="4"/>
  <c r="P243" i="4"/>
  <c r="Q243" i="4"/>
  <c r="R243" i="4"/>
  <c r="U243" i="4"/>
  <c r="X243" i="4"/>
  <c r="Y243" i="4"/>
  <c r="Z243" i="4"/>
  <c r="AA243" i="4"/>
  <c r="AB243" i="4"/>
  <c r="AC243" i="4"/>
  <c r="AD243" i="4"/>
  <c r="AE243" i="4"/>
  <c r="AF243" i="4"/>
  <c r="L244" i="4"/>
  <c r="M244" i="4"/>
  <c r="N244" i="4"/>
  <c r="P244" i="4"/>
  <c r="Q244" i="4"/>
  <c r="R244" i="4"/>
  <c r="U244" i="4"/>
  <c r="X244" i="4"/>
  <c r="Y244" i="4"/>
  <c r="Z244" i="4"/>
  <c r="AA244" i="4"/>
  <c r="AB244" i="4"/>
  <c r="AC244" i="4"/>
  <c r="AD244" i="4"/>
  <c r="AE244" i="4"/>
  <c r="AF244" i="4"/>
  <c r="L245" i="4"/>
  <c r="M245" i="4"/>
  <c r="N245" i="4"/>
  <c r="P245" i="4"/>
  <c r="Q245" i="4"/>
  <c r="R245" i="4"/>
  <c r="U245" i="4"/>
  <c r="X245" i="4"/>
  <c r="Y245" i="4"/>
  <c r="Z245" i="4"/>
  <c r="AA245" i="4"/>
  <c r="AB245" i="4"/>
  <c r="AC245" i="4"/>
  <c r="AD245" i="4"/>
  <c r="AE245" i="4"/>
  <c r="AF245" i="4"/>
  <c r="L246" i="4"/>
  <c r="M246" i="4"/>
  <c r="N246" i="4"/>
  <c r="P246" i="4"/>
  <c r="Q246" i="4"/>
  <c r="R246" i="4"/>
  <c r="U246" i="4"/>
  <c r="X246" i="4"/>
  <c r="Y246" i="4"/>
  <c r="Z246" i="4"/>
  <c r="AA246" i="4"/>
  <c r="AB246" i="4"/>
  <c r="AC246" i="4"/>
  <c r="AD246" i="4"/>
  <c r="AE246" i="4"/>
  <c r="AF246" i="4"/>
  <c r="L247" i="4"/>
  <c r="M247" i="4"/>
  <c r="N247" i="4"/>
  <c r="P247" i="4"/>
  <c r="Q247" i="4"/>
  <c r="R247" i="4"/>
  <c r="U247" i="4"/>
  <c r="X247" i="4"/>
  <c r="Y247" i="4"/>
  <c r="Z247" i="4"/>
  <c r="AA247" i="4"/>
  <c r="AB247" i="4"/>
  <c r="AC247" i="4"/>
  <c r="AD247" i="4"/>
  <c r="AE247" i="4"/>
  <c r="AF247" i="4"/>
  <c r="L248" i="4"/>
  <c r="M248" i="4"/>
  <c r="N248" i="4"/>
  <c r="P248" i="4"/>
  <c r="Q248" i="4"/>
  <c r="R248" i="4"/>
  <c r="U248" i="4"/>
  <c r="X248" i="4"/>
  <c r="Y248" i="4"/>
  <c r="Z248" i="4"/>
  <c r="AA248" i="4"/>
  <c r="AB248" i="4"/>
  <c r="AC248" i="4"/>
  <c r="AD248" i="4"/>
  <c r="AE248" i="4"/>
  <c r="AF248" i="4"/>
  <c r="L249" i="4"/>
  <c r="M249" i="4"/>
  <c r="N249" i="4"/>
  <c r="P249" i="4"/>
  <c r="Q249" i="4"/>
  <c r="R249" i="4"/>
  <c r="U249" i="4"/>
  <c r="X249" i="4"/>
  <c r="Y249" i="4"/>
  <c r="Z249" i="4"/>
  <c r="AA249" i="4"/>
  <c r="AB249" i="4"/>
  <c r="AC249" i="4"/>
  <c r="AD249" i="4"/>
  <c r="AE249" i="4"/>
  <c r="AF249" i="4"/>
  <c r="L250" i="4"/>
  <c r="M250" i="4"/>
  <c r="N250" i="4"/>
  <c r="P250" i="4"/>
  <c r="Q250" i="4"/>
  <c r="R250" i="4"/>
  <c r="U250" i="4"/>
  <c r="X250" i="4"/>
  <c r="Y250" i="4"/>
  <c r="Z250" i="4"/>
  <c r="AA250" i="4"/>
  <c r="AB250" i="4"/>
  <c r="AC250" i="4"/>
  <c r="AD250" i="4"/>
  <c r="AE250" i="4"/>
  <c r="AF250" i="4"/>
  <c r="L251" i="4"/>
  <c r="M251" i="4"/>
  <c r="N251" i="4"/>
  <c r="P251" i="4"/>
  <c r="Q251" i="4"/>
  <c r="R251" i="4"/>
  <c r="U251" i="4"/>
  <c r="X251" i="4"/>
  <c r="Y251" i="4"/>
  <c r="Z251" i="4"/>
  <c r="AA251" i="4"/>
  <c r="AB251" i="4"/>
  <c r="AC251" i="4"/>
  <c r="AD251" i="4"/>
  <c r="AE251" i="4"/>
  <c r="AF251" i="4"/>
  <c r="L252" i="4"/>
  <c r="M252" i="4"/>
  <c r="N252" i="4"/>
  <c r="P252" i="4"/>
  <c r="Q252" i="4"/>
  <c r="R252" i="4"/>
  <c r="U252" i="4"/>
  <c r="X252" i="4"/>
  <c r="Y252" i="4"/>
  <c r="Z252" i="4"/>
  <c r="AA252" i="4"/>
  <c r="AB252" i="4"/>
  <c r="AC252" i="4"/>
  <c r="AD252" i="4"/>
  <c r="AE252" i="4"/>
  <c r="AF252" i="4"/>
  <c r="L253" i="4"/>
  <c r="M253" i="4"/>
  <c r="N253" i="4"/>
  <c r="P253" i="4"/>
  <c r="Q253" i="4"/>
  <c r="R253" i="4"/>
  <c r="U253" i="4"/>
  <c r="X253" i="4"/>
  <c r="Y253" i="4"/>
  <c r="Z253" i="4"/>
  <c r="AA253" i="4"/>
  <c r="AB253" i="4"/>
  <c r="AC253" i="4"/>
  <c r="AD253" i="4"/>
  <c r="AE253" i="4"/>
  <c r="AF253" i="4"/>
  <c r="L254" i="4"/>
  <c r="M254" i="4"/>
  <c r="N254" i="4"/>
  <c r="P254" i="4"/>
  <c r="Q254" i="4"/>
  <c r="R254" i="4"/>
  <c r="U254" i="4"/>
  <c r="X254" i="4"/>
  <c r="Y254" i="4"/>
  <c r="Z254" i="4"/>
  <c r="AA254" i="4"/>
  <c r="AB254" i="4"/>
  <c r="AC254" i="4"/>
  <c r="AD254" i="4"/>
  <c r="AE254" i="4"/>
  <c r="AF254" i="4"/>
  <c r="L255" i="4"/>
  <c r="M255" i="4"/>
  <c r="N255" i="4"/>
  <c r="P255" i="4"/>
  <c r="Q255" i="4"/>
  <c r="R255" i="4"/>
  <c r="U255" i="4"/>
  <c r="X255" i="4"/>
  <c r="Y255" i="4"/>
  <c r="Z255" i="4"/>
  <c r="AA255" i="4"/>
  <c r="AB255" i="4"/>
  <c r="AC255" i="4"/>
  <c r="AD255" i="4"/>
  <c r="AE255" i="4"/>
  <c r="AF255" i="4"/>
  <c r="L256" i="4"/>
  <c r="M256" i="4"/>
  <c r="N256" i="4"/>
  <c r="P256" i="4"/>
  <c r="Q256" i="4"/>
  <c r="R256" i="4"/>
  <c r="U256" i="4"/>
  <c r="X256" i="4"/>
  <c r="Y256" i="4"/>
  <c r="Z256" i="4"/>
  <c r="AA256" i="4"/>
  <c r="AB256" i="4"/>
  <c r="AC256" i="4"/>
  <c r="AD256" i="4"/>
  <c r="AE256" i="4"/>
  <c r="AF256" i="4"/>
  <c r="L257" i="4"/>
  <c r="M257" i="4"/>
  <c r="N257" i="4"/>
  <c r="P257" i="4"/>
  <c r="Q257" i="4"/>
  <c r="R257" i="4"/>
  <c r="U257" i="4"/>
  <c r="X257" i="4"/>
  <c r="Y257" i="4"/>
  <c r="Z257" i="4"/>
  <c r="AA257" i="4"/>
  <c r="AB257" i="4"/>
  <c r="AC257" i="4"/>
  <c r="AD257" i="4"/>
  <c r="AE257" i="4"/>
  <c r="AF257" i="4"/>
  <c r="L258" i="4"/>
  <c r="M258" i="4"/>
  <c r="N258" i="4"/>
  <c r="P258" i="4"/>
  <c r="Q258" i="4"/>
  <c r="R258" i="4"/>
  <c r="U258" i="4"/>
  <c r="X258" i="4"/>
  <c r="Y258" i="4"/>
  <c r="Z258" i="4"/>
  <c r="AA258" i="4"/>
  <c r="AB258" i="4"/>
  <c r="AC258" i="4"/>
  <c r="AD258" i="4"/>
  <c r="AE258" i="4"/>
  <c r="AF258" i="4"/>
  <c r="L259" i="4"/>
  <c r="M259" i="4"/>
  <c r="N259" i="4"/>
  <c r="P259" i="4"/>
  <c r="Q259" i="4"/>
  <c r="R259" i="4"/>
  <c r="U259" i="4"/>
  <c r="X259" i="4"/>
  <c r="Y259" i="4"/>
  <c r="Z259" i="4"/>
  <c r="AA259" i="4"/>
  <c r="AB259" i="4"/>
  <c r="AC259" i="4"/>
  <c r="AD259" i="4"/>
  <c r="AE259" i="4"/>
  <c r="AF259" i="4"/>
  <c r="L260" i="4"/>
  <c r="M260" i="4"/>
  <c r="N260" i="4"/>
  <c r="P260" i="4"/>
  <c r="Q260" i="4"/>
  <c r="R260" i="4"/>
  <c r="U260" i="4"/>
  <c r="X260" i="4"/>
  <c r="Y260" i="4"/>
  <c r="Z260" i="4"/>
  <c r="AA260" i="4"/>
  <c r="AB260" i="4"/>
  <c r="AC260" i="4"/>
  <c r="AD260" i="4"/>
  <c r="AE260" i="4"/>
  <c r="AF260" i="4"/>
  <c r="L261" i="4"/>
  <c r="M261" i="4"/>
  <c r="N261" i="4"/>
  <c r="P261" i="4"/>
  <c r="Q261" i="4"/>
  <c r="R261" i="4"/>
  <c r="U261" i="4"/>
  <c r="X261" i="4"/>
  <c r="Y261" i="4"/>
  <c r="Z261" i="4"/>
  <c r="AA261" i="4"/>
  <c r="AB261" i="4"/>
  <c r="AC261" i="4"/>
  <c r="AD261" i="4"/>
  <c r="AE261" i="4"/>
  <c r="AF261" i="4"/>
  <c r="L262" i="4"/>
  <c r="M262" i="4"/>
  <c r="N262" i="4"/>
  <c r="P262" i="4"/>
  <c r="Q262" i="4"/>
  <c r="R262" i="4"/>
  <c r="U262" i="4"/>
  <c r="X262" i="4"/>
  <c r="Y262" i="4"/>
  <c r="Z262" i="4"/>
  <c r="AA262" i="4"/>
  <c r="AB262" i="4"/>
  <c r="AC262" i="4"/>
  <c r="AD262" i="4"/>
  <c r="AE262" i="4"/>
  <c r="AF262" i="4"/>
  <c r="L263" i="4"/>
  <c r="M263" i="4"/>
  <c r="N263" i="4"/>
  <c r="P263" i="4"/>
  <c r="Q263" i="4"/>
  <c r="R263" i="4"/>
  <c r="U263" i="4"/>
  <c r="X263" i="4"/>
  <c r="Y263" i="4"/>
  <c r="Z263" i="4"/>
  <c r="AA263" i="4"/>
  <c r="AB263" i="4"/>
  <c r="AC263" i="4"/>
  <c r="AD263" i="4"/>
  <c r="AE263" i="4"/>
  <c r="AF263" i="4"/>
  <c r="L264" i="4"/>
  <c r="M264" i="4"/>
  <c r="N264" i="4"/>
  <c r="P264" i="4"/>
  <c r="Q264" i="4"/>
  <c r="R264" i="4"/>
  <c r="U264" i="4"/>
  <c r="X264" i="4"/>
  <c r="Y264" i="4"/>
  <c r="Z264" i="4"/>
  <c r="AA264" i="4"/>
  <c r="AB264" i="4"/>
  <c r="AC264" i="4"/>
  <c r="AD264" i="4"/>
  <c r="AE264" i="4"/>
  <c r="AF264" i="4"/>
  <c r="L265" i="4"/>
  <c r="M265" i="4"/>
  <c r="N265" i="4"/>
  <c r="P265" i="4"/>
  <c r="Q265" i="4"/>
  <c r="R265" i="4"/>
  <c r="U265" i="4"/>
  <c r="X265" i="4"/>
  <c r="Y265" i="4"/>
  <c r="Z265" i="4"/>
  <c r="AA265" i="4"/>
  <c r="AB265" i="4"/>
  <c r="AC265" i="4"/>
  <c r="AD265" i="4"/>
  <c r="AE265" i="4"/>
  <c r="AF265" i="4"/>
  <c r="L266" i="4"/>
  <c r="M266" i="4"/>
  <c r="N266" i="4"/>
  <c r="P266" i="4"/>
  <c r="Q266" i="4"/>
  <c r="R266" i="4"/>
  <c r="U266" i="4"/>
  <c r="X266" i="4"/>
  <c r="Y266" i="4"/>
  <c r="Z266" i="4"/>
  <c r="AA266" i="4"/>
  <c r="AB266" i="4"/>
  <c r="AC266" i="4"/>
  <c r="AD266" i="4"/>
  <c r="AE266" i="4"/>
  <c r="AF266" i="4"/>
  <c r="L267" i="4"/>
  <c r="M267" i="4"/>
  <c r="N267" i="4"/>
  <c r="P267" i="4"/>
  <c r="Q267" i="4"/>
  <c r="R267" i="4"/>
  <c r="U267" i="4"/>
  <c r="X267" i="4"/>
  <c r="Y267" i="4"/>
  <c r="Z267" i="4"/>
  <c r="AA267" i="4"/>
  <c r="AB267" i="4"/>
  <c r="AC267" i="4"/>
  <c r="AD267" i="4"/>
  <c r="AE267" i="4"/>
  <c r="AF267" i="4"/>
  <c r="L268" i="4"/>
  <c r="M268" i="4"/>
  <c r="N268" i="4"/>
  <c r="P268" i="4"/>
  <c r="Q268" i="4"/>
  <c r="R268" i="4"/>
  <c r="U268" i="4"/>
  <c r="X268" i="4"/>
  <c r="Y268" i="4"/>
  <c r="Z268" i="4"/>
  <c r="AA268" i="4"/>
  <c r="AB268" i="4"/>
  <c r="AC268" i="4"/>
  <c r="AD268" i="4"/>
  <c r="AE268" i="4"/>
  <c r="AF268" i="4"/>
  <c r="L269" i="4"/>
  <c r="M269" i="4"/>
  <c r="N269" i="4"/>
  <c r="P269" i="4"/>
  <c r="Q269" i="4"/>
  <c r="R269" i="4"/>
  <c r="U269" i="4"/>
  <c r="X269" i="4"/>
  <c r="Y269" i="4"/>
  <c r="Z269" i="4"/>
  <c r="AA269" i="4"/>
  <c r="AB269" i="4"/>
  <c r="AC269" i="4"/>
  <c r="AD269" i="4"/>
  <c r="AE269" i="4"/>
  <c r="AF269" i="4"/>
  <c r="L270" i="4"/>
  <c r="M270" i="4"/>
  <c r="N270" i="4"/>
  <c r="P270" i="4"/>
  <c r="Q270" i="4"/>
  <c r="R270" i="4"/>
  <c r="U270" i="4"/>
  <c r="X270" i="4"/>
  <c r="Y270" i="4"/>
  <c r="Z270" i="4"/>
  <c r="AA270" i="4"/>
  <c r="AB270" i="4"/>
  <c r="AC270" i="4"/>
  <c r="AD270" i="4"/>
  <c r="AE270" i="4"/>
  <c r="AF270" i="4"/>
  <c r="L271" i="4"/>
  <c r="M271" i="4"/>
  <c r="N271" i="4"/>
  <c r="P271" i="4"/>
  <c r="Q271" i="4"/>
  <c r="R271" i="4"/>
  <c r="U271" i="4"/>
  <c r="X271" i="4"/>
  <c r="Y271" i="4"/>
  <c r="Z271" i="4"/>
  <c r="AA271" i="4"/>
  <c r="AB271" i="4"/>
  <c r="AC271" i="4"/>
  <c r="AD271" i="4"/>
  <c r="AE271" i="4"/>
  <c r="AF271" i="4"/>
  <c r="L272" i="4"/>
  <c r="M272" i="4"/>
  <c r="N272" i="4"/>
  <c r="P272" i="4"/>
  <c r="Q272" i="4"/>
  <c r="R272" i="4"/>
  <c r="U272" i="4"/>
  <c r="X272" i="4"/>
  <c r="Y272" i="4"/>
  <c r="Z272" i="4"/>
  <c r="AA272" i="4"/>
  <c r="AB272" i="4"/>
  <c r="AC272" i="4"/>
  <c r="AD272" i="4"/>
  <c r="AE272" i="4"/>
  <c r="AF272" i="4"/>
  <c r="L273" i="4"/>
  <c r="M273" i="4"/>
  <c r="N273" i="4"/>
  <c r="P273" i="4"/>
  <c r="Q273" i="4"/>
  <c r="R273" i="4"/>
  <c r="U273" i="4"/>
  <c r="X273" i="4"/>
  <c r="Y273" i="4"/>
  <c r="Z273" i="4"/>
  <c r="AA273" i="4"/>
  <c r="AB273" i="4"/>
  <c r="AC273" i="4"/>
  <c r="AD273" i="4"/>
  <c r="AE273" i="4"/>
  <c r="AF273" i="4"/>
  <c r="L274" i="4"/>
  <c r="M274" i="4"/>
  <c r="N274" i="4"/>
  <c r="P274" i="4"/>
  <c r="Q274" i="4"/>
  <c r="R274" i="4"/>
  <c r="U274" i="4"/>
  <c r="X274" i="4"/>
  <c r="Y274" i="4"/>
  <c r="Z274" i="4"/>
  <c r="AA274" i="4"/>
  <c r="AB274" i="4"/>
  <c r="AC274" i="4"/>
  <c r="AD274" i="4"/>
  <c r="AE274" i="4"/>
  <c r="AF274" i="4"/>
  <c r="L275" i="4"/>
  <c r="M275" i="4"/>
  <c r="N275" i="4"/>
  <c r="P275" i="4"/>
  <c r="Q275" i="4"/>
  <c r="R275" i="4"/>
  <c r="U275" i="4"/>
  <c r="X275" i="4"/>
  <c r="Y275" i="4"/>
  <c r="Z275" i="4"/>
  <c r="AA275" i="4"/>
  <c r="AB275" i="4"/>
  <c r="AC275" i="4"/>
  <c r="AD275" i="4"/>
  <c r="AE275" i="4"/>
  <c r="AF275" i="4"/>
  <c r="L276" i="4"/>
  <c r="M276" i="4"/>
  <c r="N276" i="4"/>
  <c r="P276" i="4"/>
  <c r="Q276" i="4"/>
  <c r="R276" i="4"/>
  <c r="U276" i="4"/>
  <c r="X276" i="4"/>
  <c r="Y276" i="4"/>
  <c r="Z276" i="4"/>
  <c r="AA276" i="4"/>
  <c r="AB276" i="4"/>
  <c r="AC276" i="4"/>
  <c r="AD276" i="4"/>
  <c r="AE276" i="4"/>
  <c r="AF276" i="4"/>
  <c r="L277" i="4"/>
  <c r="M277" i="4"/>
  <c r="N277" i="4"/>
  <c r="P277" i="4"/>
  <c r="Q277" i="4"/>
  <c r="R277" i="4"/>
  <c r="U277" i="4"/>
  <c r="X277" i="4"/>
  <c r="Y277" i="4"/>
  <c r="Z277" i="4"/>
  <c r="AA277" i="4"/>
  <c r="AB277" i="4"/>
  <c r="AC277" i="4"/>
  <c r="AD277" i="4"/>
  <c r="AE277" i="4"/>
  <c r="AF277" i="4"/>
  <c r="L278" i="4"/>
  <c r="M278" i="4"/>
  <c r="N278" i="4"/>
  <c r="P278" i="4"/>
  <c r="Q278" i="4"/>
  <c r="R278" i="4"/>
  <c r="U278" i="4"/>
  <c r="X278" i="4"/>
  <c r="Y278" i="4"/>
  <c r="Z278" i="4"/>
  <c r="AA278" i="4"/>
  <c r="AB278" i="4"/>
  <c r="AC278" i="4"/>
  <c r="AD278" i="4"/>
  <c r="AE278" i="4"/>
  <c r="AF278" i="4"/>
  <c r="L279" i="4"/>
  <c r="M279" i="4"/>
  <c r="N279" i="4"/>
  <c r="P279" i="4"/>
  <c r="Q279" i="4"/>
  <c r="R279" i="4"/>
  <c r="U279" i="4"/>
  <c r="X279" i="4"/>
  <c r="Y279" i="4"/>
  <c r="Z279" i="4"/>
  <c r="AA279" i="4"/>
  <c r="AB279" i="4"/>
  <c r="AC279" i="4"/>
  <c r="AD279" i="4"/>
  <c r="AE279" i="4"/>
  <c r="AF279" i="4"/>
  <c r="L280" i="4"/>
  <c r="M280" i="4"/>
  <c r="N280" i="4"/>
  <c r="P280" i="4"/>
  <c r="Q280" i="4"/>
  <c r="R280" i="4"/>
  <c r="U280" i="4"/>
  <c r="X280" i="4"/>
  <c r="Y280" i="4"/>
  <c r="Z280" i="4"/>
  <c r="AA280" i="4"/>
  <c r="AB280" i="4"/>
  <c r="AC280" i="4"/>
  <c r="AD280" i="4"/>
  <c r="AE280" i="4"/>
  <c r="AF280" i="4"/>
  <c r="L281" i="4"/>
  <c r="M281" i="4"/>
  <c r="N281" i="4"/>
  <c r="P281" i="4"/>
  <c r="Q281" i="4"/>
  <c r="R281" i="4"/>
  <c r="U281" i="4"/>
  <c r="X281" i="4"/>
  <c r="Y281" i="4"/>
  <c r="Z281" i="4"/>
  <c r="AA281" i="4"/>
  <c r="AB281" i="4"/>
  <c r="AC281" i="4"/>
  <c r="AD281" i="4"/>
  <c r="AE281" i="4"/>
  <c r="AF281" i="4"/>
  <c r="L282" i="4"/>
  <c r="M282" i="4"/>
  <c r="N282" i="4"/>
  <c r="P282" i="4"/>
  <c r="Q282" i="4"/>
  <c r="R282" i="4"/>
  <c r="U282" i="4"/>
  <c r="X282" i="4"/>
  <c r="Y282" i="4"/>
  <c r="Z282" i="4"/>
  <c r="AA282" i="4"/>
  <c r="AB282" i="4"/>
  <c r="AC282" i="4"/>
  <c r="AD282" i="4"/>
  <c r="AE282" i="4"/>
  <c r="AF282" i="4"/>
  <c r="L283" i="4"/>
  <c r="M283" i="4"/>
  <c r="N283" i="4"/>
  <c r="P283" i="4"/>
  <c r="Q283" i="4"/>
  <c r="R283" i="4"/>
  <c r="U283" i="4"/>
  <c r="X283" i="4"/>
  <c r="Y283" i="4"/>
  <c r="Z283" i="4"/>
  <c r="AA283" i="4"/>
  <c r="AB283" i="4"/>
  <c r="AC283" i="4"/>
  <c r="AD283" i="4"/>
  <c r="AE283" i="4"/>
  <c r="AF283" i="4"/>
  <c r="L284" i="4"/>
  <c r="M284" i="4"/>
  <c r="N284" i="4"/>
  <c r="P284" i="4"/>
  <c r="Q284" i="4"/>
  <c r="R284" i="4"/>
  <c r="U284" i="4"/>
  <c r="X284" i="4"/>
  <c r="Y284" i="4"/>
  <c r="Z284" i="4"/>
  <c r="AA284" i="4"/>
  <c r="AB284" i="4"/>
  <c r="AC284" i="4"/>
  <c r="AD284" i="4"/>
  <c r="AE284" i="4"/>
  <c r="AF284" i="4"/>
  <c r="L285" i="4"/>
  <c r="M285" i="4"/>
  <c r="N285" i="4"/>
  <c r="P285" i="4"/>
  <c r="Q285" i="4"/>
  <c r="R285" i="4"/>
  <c r="U285" i="4"/>
  <c r="X285" i="4"/>
  <c r="Y285" i="4"/>
  <c r="Z285" i="4"/>
  <c r="AA285" i="4"/>
  <c r="AB285" i="4"/>
  <c r="AC285" i="4"/>
  <c r="AD285" i="4"/>
  <c r="AE285" i="4"/>
  <c r="AF285" i="4"/>
  <c r="L286" i="4"/>
  <c r="M286" i="4"/>
  <c r="N286" i="4"/>
  <c r="P286" i="4"/>
  <c r="Q286" i="4"/>
  <c r="R286" i="4"/>
  <c r="U286" i="4"/>
  <c r="X286" i="4"/>
  <c r="Y286" i="4"/>
  <c r="Z286" i="4"/>
  <c r="AA286" i="4"/>
  <c r="AB286" i="4"/>
  <c r="AC286" i="4"/>
  <c r="AD286" i="4"/>
  <c r="AE286" i="4"/>
  <c r="AF286" i="4"/>
  <c r="L287" i="4"/>
  <c r="M287" i="4"/>
  <c r="N287" i="4"/>
  <c r="P287" i="4"/>
  <c r="Q287" i="4"/>
  <c r="R287" i="4"/>
  <c r="U287" i="4"/>
  <c r="X287" i="4"/>
  <c r="Y287" i="4"/>
  <c r="Z287" i="4"/>
  <c r="AA287" i="4"/>
  <c r="AB287" i="4"/>
  <c r="AC287" i="4"/>
  <c r="AD287" i="4"/>
  <c r="AE287" i="4"/>
  <c r="AF287" i="4"/>
  <c r="L288" i="4"/>
  <c r="M288" i="4"/>
  <c r="N288" i="4"/>
  <c r="P288" i="4"/>
  <c r="Q288" i="4"/>
  <c r="R288" i="4"/>
  <c r="U288" i="4"/>
  <c r="X288" i="4"/>
  <c r="Y288" i="4"/>
  <c r="Z288" i="4"/>
  <c r="AA288" i="4"/>
  <c r="AB288" i="4"/>
  <c r="AC288" i="4"/>
  <c r="AD288" i="4"/>
  <c r="AE288" i="4"/>
  <c r="AF288" i="4"/>
  <c r="L289" i="4"/>
  <c r="M289" i="4"/>
  <c r="N289" i="4"/>
  <c r="P289" i="4"/>
  <c r="Q289" i="4"/>
  <c r="R289" i="4"/>
  <c r="U289" i="4"/>
  <c r="X289" i="4"/>
  <c r="Y289" i="4"/>
  <c r="Z289" i="4"/>
  <c r="AA289" i="4"/>
  <c r="AB289" i="4"/>
  <c r="AC289" i="4"/>
  <c r="AD289" i="4"/>
  <c r="AE289" i="4"/>
  <c r="AF289" i="4"/>
  <c r="L290" i="4"/>
  <c r="M290" i="4"/>
  <c r="N290" i="4"/>
  <c r="P290" i="4"/>
  <c r="Q290" i="4"/>
  <c r="R290" i="4"/>
  <c r="U290" i="4"/>
  <c r="X290" i="4"/>
  <c r="Y290" i="4"/>
  <c r="Z290" i="4"/>
  <c r="AA290" i="4"/>
  <c r="AB290" i="4"/>
  <c r="AC290" i="4"/>
  <c r="AD290" i="4"/>
  <c r="AE290" i="4"/>
  <c r="AF290" i="4"/>
  <c r="L291" i="4"/>
  <c r="M291" i="4"/>
  <c r="N291" i="4"/>
  <c r="P291" i="4"/>
  <c r="Q291" i="4"/>
  <c r="R291" i="4"/>
  <c r="U291" i="4"/>
  <c r="X291" i="4"/>
  <c r="Y291" i="4"/>
  <c r="Z291" i="4"/>
  <c r="AA291" i="4"/>
  <c r="AB291" i="4"/>
  <c r="AC291" i="4"/>
  <c r="AD291" i="4"/>
  <c r="AE291" i="4"/>
  <c r="AF291" i="4"/>
  <c r="L292" i="4"/>
  <c r="M292" i="4"/>
  <c r="N292" i="4"/>
  <c r="P292" i="4"/>
  <c r="Q292" i="4"/>
  <c r="R292" i="4"/>
  <c r="U292" i="4"/>
  <c r="X292" i="4"/>
  <c r="Y292" i="4"/>
  <c r="Z292" i="4"/>
  <c r="AA292" i="4"/>
  <c r="AB292" i="4"/>
  <c r="AC292" i="4"/>
  <c r="AD292" i="4"/>
  <c r="AE292" i="4"/>
  <c r="AF292" i="4"/>
  <c r="L293" i="4"/>
  <c r="M293" i="4"/>
  <c r="N293" i="4"/>
  <c r="P293" i="4"/>
  <c r="Q293" i="4"/>
  <c r="R293" i="4"/>
  <c r="U293" i="4"/>
  <c r="X293" i="4"/>
  <c r="Y293" i="4"/>
  <c r="Z293" i="4"/>
  <c r="AA293" i="4"/>
  <c r="AB293" i="4"/>
  <c r="AC293" i="4"/>
  <c r="AD293" i="4"/>
  <c r="AE293" i="4"/>
  <c r="AF293" i="4"/>
  <c r="L294" i="4"/>
  <c r="M294" i="4"/>
  <c r="N294" i="4"/>
  <c r="P294" i="4"/>
  <c r="Q294" i="4"/>
  <c r="R294" i="4"/>
  <c r="U294" i="4"/>
  <c r="X294" i="4"/>
  <c r="Y294" i="4"/>
  <c r="Z294" i="4"/>
  <c r="AA294" i="4"/>
  <c r="AB294" i="4"/>
  <c r="AC294" i="4"/>
  <c r="AD294" i="4"/>
  <c r="AE294" i="4"/>
  <c r="AF294" i="4"/>
  <c r="L295" i="4"/>
  <c r="M295" i="4"/>
  <c r="N295" i="4"/>
  <c r="P295" i="4"/>
  <c r="Q295" i="4"/>
  <c r="R295" i="4"/>
  <c r="U295" i="4"/>
  <c r="X295" i="4"/>
  <c r="Y295" i="4"/>
  <c r="Z295" i="4"/>
  <c r="AA295" i="4"/>
  <c r="AB295" i="4"/>
  <c r="AC295" i="4"/>
  <c r="AD295" i="4"/>
  <c r="AE295" i="4"/>
  <c r="AF295" i="4"/>
  <c r="L296" i="4"/>
  <c r="M296" i="4"/>
  <c r="N296" i="4"/>
  <c r="P296" i="4"/>
  <c r="Q296" i="4"/>
  <c r="R296" i="4"/>
  <c r="U296" i="4"/>
  <c r="X296" i="4"/>
  <c r="Y296" i="4"/>
  <c r="Z296" i="4"/>
  <c r="AA296" i="4"/>
  <c r="AB296" i="4"/>
  <c r="AC296" i="4"/>
  <c r="AD296" i="4"/>
  <c r="AE296" i="4"/>
  <c r="AF296" i="4"/>
  <c r="L297" i="4"/>
  <c r="M297" i="4"/>
  <c r="N297" i="4"/>
  <c r="P297" i="4"/>
  <c r="Q297" i="4"/>
  <c r="R297" i="4"/>
  <c r="U297" i="4"/>
  <c r="X297" i="4"/>
  <c r="Y297" i="4"/>
  <c r="Z297" i="4"/>
  <c r="AA297" i="4"/>
  <c r="AB297" i="4"/>
  <c r="AC297" i="4"/>
  <c r="AD297" i="4"/>
  <c r="AE297" i="4"/>
  <c r="AF297" i="4"/>
  <c r="L298" i="4"/>
  <c r="M298" i="4"/>
  <c r="N298" i="4"/>
  <c r="P298" i="4"/>
  <c r="Q298" i="4"/>
  <c r="R298" i="4"/>
  <c r="U298" i="4"/>
  <c r="X298" i="4"/>
  <c r="Y298" i="4"/>
  <c r="Z298" i="4"/>
  <c r="AA298" i="4"/>
  <c r="AB298" i="4"/>
  <c r="AC298" i="4"/>
  <c r="AD298" i="4"/>
  <c r="AE298" i="4"/>
  <c r="AF298" i="4"/>
  <c r="L299" i="4"/>
  <c r="M299" i="4"/>
  <c r="N299" i="4"/>
  <c r="P299" i="4"/>
  <c r="Q299" i="4"/>
  <c r="R299" i="4"/>
  <c r="U299" i="4"/>
  <c r="X299" i="4"/>
  <c r="Y299" i="4"/>
  <c r="Z299" i="4"/>
  <c r="AA299" i="4"/>
  <c r="AB299" i="4"/>
  <c r="AC299" i="4"/>
  <c r="AD299" i="4"/>
  <c r="AE299" i="4"/>
  <c r="AF299" i="4"/>
  <c r="L300" i="4"/>
  <c r="M300" i="4"/>
  <c r="N300" i="4"/>
  <c r="P300" i="4"/>
  <c r="Q300" i="4"/>
  <c r="R300" i="4"/>
  <c r="U300" i="4"/>
  <c r="X300" i="4"/>
  <c r="Y300" i="4"/>
  <c r="Z300" i="4"/>
  <c r="AA300" i="4"/>
  <c r="AB300" i="4"/>
  <c r="AC300" i="4"/>
  <c r="AD300" i="4"/>
  <c r="AE300" i="4"/>
  <c r="AF300" i="4"/>
  <c r="L301" i="4"/>
  <c r="M301" i="4"/>
  <c r="N301" i="4"/>
  <c r="P301" i="4"/>
  <c r="Q301" i="4"/>
  <c r="R301" i="4"/>
  <c r="U301" i="4"/>
  <c r="X301" i="4"/>
  <c r="Y301" i="4"/>
  <c r="Z301" i="4"/>
  <c r="AA301" i="4"/>
  <c r="AB301" i="4"/>
  <c r="AC301" i="4"/>
  <c r="AD301" i="4"/>
  <c r="AE301" i="4"/>
  <c r="AF301" i="4"/>
  <c r="L302" i="4"/>
  <c r="M302" i="4"/>
  <c r="N302" i="4"/>
  <c r="P302" i="4"/>
  <c r="Q302" i="4"/>
  <c r="R302" i="4"/>
  <c r="U302" i="4"/>
  <c r="X302" i="4"/>
  <c r="Y302" i="4"/>
  <c r="Z302" i="4"/>
  <c r="AA302" i="4"/>
  <c r="AB302" i="4"/>
  <c r="AC302" i="4"/>
  <c r="AD302" i="4"/>
  <c r="AE302" i="4"/>
  <c r="AF302" i="4"/>
  <c r="L303" i="4"/>
  <c r="M303" i="4"/>
  <c r="N303" i="4"/>
  <c r="P303" i="4"/>
  <c r="Q303" i="4"/>
  <c r="R303" i="4"/>
  <c r="U303" i="4"/>
  <c r="X303" i="4"/>
  <c r="Y303" i="4"/>
  <c r="Z303" i="4"/>
  <c r="AA303" i="4"/>
  <c r="AB303" i="4"/>
  <c r="AC303" i="4"/>
  <c r="AD303" i="4"/>
  <c r="AE303" i="4"/>
  <c r="AF303" i="4"/>
  <c r="L304" i="4"/>
  <c r="M304" i="4"/>
  <c r="N304" i="4"/>
  <c r="P304" i="4"/>
  <c r="Q304" i="4"/>
  <c r="R304" i="4"/>
  <c r="U304" i="4"/>
  <c r="X304" i="4"/>
  <c r="Y304" i="4"/>
  <c r="Z304" i="4"/>
  <c r="AA304" i="4"/>
  <c r="AB304" i="4"/>
  <c r="AC304" i="4"/>
  <c r="AD304" i="4"/>
  <c r="AE304" i="4"/>
  <c r="AF304" i="4"/>
  <c r="L305" i="4"/>
  <c r="M305" i="4"/>
  <c r="N305" i="4"/>
  <c r="P305" i="4"/>
  <c r="Q305" i="4"/>
  <c r="R305" i="4"/>
  <c r="U305" i="4"/>
  <c r="X305" i="4"/>
  <c r="Y305" i="4"/>
  <c r="Z305" i="4"/>
  <c r="AA305" i="4"/>
  <c r="AB305" i="4"/>
  <c r="AC305" i="4"/>
  <c r="AD305" i="4"/>
  <c r="AE305" i="4"/>
  <c r="AF305" i="4"/>
  <c r="L306" i="4"/>
  <c r="M306" i="4"/>
  <c r="N306" i="4"/>
  <c r="P306" i="4"/>
  <c r="Q306" i="4"/>
  <c r="R306" i="4"/>
  <c r="U306" i="4"/>
  <c r="X306" i="4"/>
  <c r="Y306" i="4"/>
  <c r="Z306" i="4"/>
  <c r="AA306" i="4"/>
  <c r="AB306" i="4"/>
  <c r="AC306" i="4"/>
  <c r="AD306" i="4"/>
  <c r="AE306" i="4"/>
  <c r="AF306" i="4"/>
  <c r="L307" i="4"/>
  <c r="M307" i="4"/>
  <c r="N307" i="4"/>
  <c r="P307" i="4"/>
  <c r="Q307" i="4"/>
  <c r="R307" i="4"/>
  <c r="U307" i="4"/>
  <c r="X307" i="4"/>
  <c r="Y307" i="4"/>
  <c r="Z307" i="4"/>
  <c r="AA307" i="4"/>
  <c r="AB307" i="4"/>
  <c r="AC307" i="4"/>
  <c r="AD307" i="4"/>
  <c r="AE307" i="4"/>
  <c r="AF307" i="4"/>
  <c r="L308" i="4"/>
  <c r="M308" i="4"/>
  <c r="N308" i="4"/>
  <c r="P308" i="4"/>
  <c r="Q308" i="4"/>
  <c r="R308" i="4"/>
  <c r="U308" i="4"/>
  <c r="X308" i="4"/>
  <c r="Y308" i="4"/>
  <c r="Z308" i="4"/>
  <c r="AA308" i="4"/>
  <c r="AB308" i="4"/>
  <c r="AC308" i="4"/>
  <c r="AD308" i="4"/>
  <c r="AE308" i="4"/>
  <c r="AF308" i="4"/>
  <c r="L309" i="4"/>
  <c r="M309" i="4"/>
  <c r="N309" i="4"/>
  <c r="P309" i="4"/>
  <c r="Q309" i="4"/>
  <c r="R309" i="4"/>
  <c r="U309" i="4"/>
  <c r="X309" i="4"/>
  <c r="Y309" i="4"/>
  <c r="Z309" i="4"/>
  <c r="AA309" i="4"/>
  <c r="AB309" i="4"/>
  <c r="AC309" i="4"/>
  <c r="AD309" i="4"/>
  <c r="AE309" i="4"/>
  <c r="AF309" i="4"/>
  <c r="L310" i="4"/>
  <c r="M310" i="4"/>
  <c r="N310" i="4"/>
  <c r="P310" i="4"/>
  <c r="Q310" i="4"/>
  <c r="R310" i="4"/>
  <c r="U310" i="4"/>
  <c r="X310" i="4"/>
  <c r="Y310" i="4"/>
  <c r="Z310" i="4"/>
  <c r="AA310" i="4"/>
  <c r="AB310" i="4"/>
  <c r="AC310" i="4"/>
  <c r="AD310" i="4"/>
  <c r="AE310" i="4"/>
  <c r="AF310" i="4"/>
  <c r="L311" i="4"/>
  <c r="M311" i="4"/>
  <c r="N311" i="4"/>
  <c r="P311" i="4"/>
  <c r="Q311" i="4"/>
  <c r="R311" i="4"/>
  <c r="U311" i="4"/>
  <c r="X311" i="4"/>
  <c r="Y311" i="4"/>
  <c r="Z311" i="4"/>
  <c r="AA311" i="4"/>
  <c r="AB311" i="4"/>
  <c r="AC311" i="4"/>
  <c r="AD311" i="4"/>
  <c r="AE311" i="4"/>
  <c r="AF311" i="4"/>
  <c r="L312" i="4"/>
  <c r="M312" i="4"/>
  <c r="N312" i="4"/>
  <c r="P312" i="4"/>
  <c r="Q312" i="4"/>
  <c r="R312" i="4"/>
  <c r="U312" i="4"/>
  <c r="X312" i="4"/>
  <c r="Y312" i="4"/>
  <c r="Z312" i="4"/>
  <c r="AA312" i="4"/>
  <c r="AB312" i="4"/>
  <c r="AC312" i="4"/>
  <c r="AD312" i="4"/>
  <c r="AE312" i="4"/>
  <c r="AF312" i="4"/>
  <c r="L313" i="4"/>
  <c r="M313" i="4"/>
  <c r="N313" i="4"/>
  <c r="P313" i="4"/>
  <c r="Q313" i="4"/>
  <c r="R313" i="4"/>
  <c r="U313" i="4"/>
  <c r="X313" i="4"/>
  <c r="Y313" i="4"/>
  <c r="Z313" i="4"/>
  <c r="AA313" i="4"/>
  <c r="AB313" i="4"/>
  <c r="AC313" i="4"/>
  <c r="AD313" i="4"/>
  <c r="AE313" i="4"/>
  <c r="AF313" i="4"/>
  <c r="L314" i="4"/>
  <c r="M314" i="4"/>
  <c r="N314" i="4"/>
  <c r="P314" i="4"/>
  <c r="Q314" i="4"/>
  <c r="R314" i="4"/>
  <c r="U314" i="4"/>
  <c r="X314" i="4"/>
  <c r="Y314" i="4"/>
  <c r="Z314" i="4"/>
  <c r="AA314" i="4"/>
  <c r="AB314" i="4"/>
  <c r="AC314" i="4"/>
  <c r="AD314" i="4"/>
  <c r="AE314" i="4"/>
  <c r="AF314" i="4"/>
  <c r="L315" i="4"/>
  <c r="M315" i="4"/>
  <c r="N315" i="4"/>
  <c r="P315" i="4"/>
  <c r="Q315" i="4"/>
  <c r="R315" i="4"/>
  <c r="U315" i="4"/>
  <c r="X315" i="4"/>
  <c r="Y315" i="4"/>
  <c r="Z315" i="4"/>
  <c r="AA315" i="4"/>
  <c r="AB315" i="4"/>
  <c r="AC315" i="4"/>
  <c r="AD315" i="4"/>
  <c r="AE315" i="4"/>
  <c r="AF315" i="4"/>
  <c r="L316" i="4"/>
  <c r="M316" i="4"/>
  <c r="N316" i="4"/>
  <c r="P316" i="4"/>
  <c r="Q316" i="4"/>
  <c r="R316" i="4"/>
  <c r="U316" i="4"/>
  <c r="X316" i="4"/>
  <c r="Y316" i="4"/>
  <c r="Z316" i="4"/>
  <c r="AA316" i="4"/>
  <c r="AB316" i="4"/>
  <c r="AC316" i="4"/>
  <c r="AD316" i="4"/>
  <c r="AE316" i="4"/>
  <c r="AF316" i="4"/>
  <c r="L317" i="4"/>
  <c r="M317" i="4"/>
  <c r="N317" i="4"/>
  <c r="P317" i="4"/>
  <c r="Q317" i="4"/>
  <c r="R317" i="4"/>
  <c r="U317" i="4"/>
  <c r="X317" i="4"/>
  <c r="Y317" i="4"/>
  <c r="Z317" i="4"/>
  <c r="AA317" i="4"/>
  <c r="AB317" i="4"/>
  <c r="AC317" i="4"/>
  <c r="AD317" i="4"/>
  <c r="AE317" i="4"/>
  <c r="AF317" i="4"/>
  <c r="L318" i="4"/>
  <c r="M318" i="4"/>
  <c r="N318" i="4"/>
  <c r="P318" i="4"/>
  <c r="Q318" i="4"/>
  <c r="R318" i="4"/>
  <c r="U318" i="4"/>
  <c r="X318" i="4"/>
  <c r="Y318" i="4"/>
  <c r="Z318" i="4"/>
  <c r="AA318" i="4"/>
  <c r="AB318" i="4"/>
  <c r="AC318" i="4"/>
  <c r="AD318" i="4"/>
  <c r="AE318" i="4"/>
  <c r="AF318" i="4"/>
  <c r="L319" i="4"/>
  <c r="M319" i="4"/>
  <c r="N319" i="4"/>
  <c r="P319" i="4"/>
  <c r="Q319" i="4"/>
  <c r="R319" i="4"/>
  <c r="U319" i="4"/>
  <c r="X319" i="4"/>
  <c r="Y319" i="4"/>
  <c r="Z319" i="4"/>
  <c r="AA319" i="4"/>
  <c r="AB319" i="4"/>
  <c r="AC319" i="4"/>
  <c r="AD319" i="4"/>
  <c r="AE319" i="4"/>
  <c r="AF319" i="4"/>
  <c r="L320" i="4"/>
  <c r="M320" i="4"/>
  <c r="N320" i="4"/>
  <c r="P320" i="4"/>
  <c r="Q320" i="4"/>
  <c r="R320" i="4"/>
  <c r="U320" i="4"/>
  <c r="X320" i="4"/>
  <c r="Y320" i="4"/>
  <c r="Z320" i="4"/>
  <c r="AA320" i="4"/>
  <c r="AB320" i="4"/>
  <c r="AC320" i="4"/>
  <c r="AD320" i="4"/>
  <c r="AE320" i="4"/>
  <c r="AF320" i="4"/>
  <c r="L321" i="4"/>
  <c r="M321" i="4"/>
  <c r="N321" i="4"/>
  <c r="P321" i="4"/>
  <c r="Q321" i="4"/>
  <c r="R321" i="4"/>
  <c r="U321" i="4"/>
  <c r="X321" i="4"/>
  <c r="Y321" i="4"/>
  <c r="Z321" i="4"/>
  <c r="AA321" i="4"/>
  <c r="AB321" i="4"/>
  <c r="AC321" i="4"/>
  <c r="AD321" i="4"/>
  <c r="AE321" i="4"/>
  <c r="AF321" i="4"/>
  <c r="L322" i="4"/>
  <c r="M322" i="4"/>
  <c r="N322" i="4"/>
  <c r="P322" i="4"/>
  <c r="Q322" i="4"/>
  <c r="R322" i="4"/>
  <c r="U322" i="4"/>
  <c r="X322" i="4"/>
  <c r="Y322" i="4"/>
  <c r="Z322" i="4"/>
  <c r="AA322" i="4"/>
  <c r="AB322" i="4"/>
  <c r="AC322" i="4"/>
  <c r="AD322" i="4"/>
  <c r="AE322" i="4"/>
  <c r="AF322" i="4"/>
  <c r="L323" i="4"/>
  <c r="M323" i="4"/>
  <c r="N323" i="4"/>
  <c r="P323" i="4"/>
  <c r="Q323" i="4"/>
  <c r="R323" i="4"/>
  <c r="U323" i="4"/>
  <c r="X323" i="4"/>
  <c r="Y323" i="4"/>
  <c r="Z323" i="4"/>
  <c r="AA323" i="4"/>
  <c r="AB323" i="4"/>
  <c r="AC323" i="4"/>
  <c r="AD323" i="4"/>
  <c r="AE323" i="4"/>
  <c r="AF323" i="4"/>
  <c r="L324" i="4"/>
  <c r="M324" i="4"/>
  <c r="N324" i="4"/>
  <c r="P324" i="4"/>
  <c r="Q324" i="4"/>
  <c r="R324" i="4"/>
  <c r="U324" i="4"/>
  <c r="X324" i="4"/>
  <c r="Y324" i="4"/>
  <c r="Z324" i="4"/>
  <c r="AA324" i="4"/>
  <c r="AB324" i="4"/>
  <c r="AC324" i="4"/>
  <c r="AD324" i="4"/>
  <c r="AE324" i="4"/>
  <c r="AF324" i="4"/>
  <c r="L325" i="4"/>
  <c r="M325" i="4"/>
  <c r="N325" i="4"/>
  <c r="P325" i="4"/>
  <c r="Q325" i="4"/>
  <c r="R325" i="4"/>
  <c r="U325" i="4"/>
  <c r="X325" i="4"/>
  <c r="Y325" i="4"/>
  <c r="Z325" i="4"/>
  <c r="AA325" i="4"/>
  <c r="AB325" i="4"/>
  <c r="AC325" i="4"/>
  <c r="AD325" i="4"/>
  <c r="AE325" i="4"/>
  <c r="AF325" i="4"/>
  <c r="L326" i="4"/>
  <c r="M326" i="4"/>
  <c r="N326" i="4"/>
  <c r="P326" i="4"/>
  <c r="Q326" i="4"/>
  <c r="R326" i="4"/>
  <c r="U326" i="4"/>
  <c r="X326" i="4"/>
  <c r="Y326" i="4"/>
  <c r="Z326" i="4"/>
  <c r="AA326" i="4"/>
  <c r="AB326" i="4"/>
  <c r="AC326" i="4"/>
  <c r="AD326" i="4"/>
  <c r="AE326" i="4"/>
  <c r="AF326" i="4"/>
  <c r="L327" i="4"/>
  <c r="M327" i="4"/>
  <c r="N327" i="4"/>
  <c r="P327" i="4"/>
  <c r="Q327" i="4"/>
  <c r="R327" i="4"/>
  <c r="U327" i="4"/>
  <c r="X327" i="4"/>
  <c r="Y327" i="4"/>
  <c r="Z327" i="4"/>
  <c r="AA327" i="4"/>
  <c r="AB327" i="4"/>
  <c r="AC327" i="4"/>
  <c r="AD327" i="4"/>
  <c r="AE327" i="4"/>
  <c r="AF327" i="4"/>
  <c r="L328" i="4"/>
  <c r="M328" i="4"/>
  <c r="N328" i="4"/>
  <c r="P328" i="4"/>
  <c r="Q328" i="4"/>
  <c r="R328" i="4"/>
  <c r="U328" i="4"/>
  <c r="X328" i="4"/>
  <c r="Y328" i="4"/>
  <c r="Z328" i="4"/>
  <c r="AA328" i="4"/>
  <c r="AB328" i="4"/>
  <c r="AC328" i="4"/>
  <c r="AD328" i="4"/>
  <c r="AE328" i="4"/>
  <c r="AF328" i="4"/>
  <c r="L329" i="4"/>
  <c r="M329" i="4"/>
  <c r="N329" i="4"/>
  <c r="P329" i="4"/>
  <c r="Q329" i="4"/>
  <c r="R329" i="4"/>
  <c r="U329" i="4"/>
  <c r="X329" i="4"/>
  <c r="Y329" i="4"/>
  <c r="Z329" i="4"/>
  <c r="AA329" i="4"/>
  <c r="AB329" i="4"/>
  <c r="AC329" i="4"/>
  <c r="AD329" i="4"/>
  <c r="AE329" i="4"/>
  <c r="AF329" i="4"/>
  <c r="L330" i="4"/>
  <c r="M330" i="4"/>
  <c r="N330" i="4"/>
  <c r="P330" i="4"/>
  <c r="Q330" i="4"/>
  <c r="R330" i="4"/>
  <c r="U330" i="4"/>
  <c r="X330" i="4"/>
  <c r="Y330" i="4"/>
  <c r="Z330" i="4"/>
  <c r="AA330" i="4"/>
  <c r="AB330" i="4"/>
  <c r="AC330" i="4"/>
  <c r="AD330" i="4"/>
  <c r="AE330" i="4"/>
  <c r="AF330" i="4"/>
  <c r="L331" i="4"/>
  <c r="M331" i="4"/>
  <c r="N331" i="4"/>
  <c r="P331" i="4"/>
  <c r="Q331" i="4"/>
  <c r="R331" i="4"/>
  <c r="U331" i="4"/>
  <c r="X331" i="4"/>
  <c r="Y331" i="4"/>
  <c r="Z331" i="4"/>
  <c r="AA331" i="4"/>
  <c r="AB331" i="4"/>
  <c r="AC331" i="4"/>
  <c r="AD331" i="4"/>
  <c r="AE331" i="4"/>
  <c r="AF331" i="4"/>
  <c r="L332" i="4"/>
  <c r="M332" i="4"/>
  <c r="N332" i="4"/>
  <c r="P332" i="4"/>
  <c r="Q332" i="4"/>
  <c r="R332" i="4"/>
  <c r="U332" i="4"/>
  <c r="X332" i="4"/>
  <c r="Y332" i="4"/>
  <c r="Z332" i="4"/>
  <c r="AA332" i="4"/>
  <c r="AB332" i="4"/>
  <c r="AC332" i="4"/>
  <c r="AD332" i="4"/>
  <c r="AE332" i="4"/>
  <c r="AF332" i="4"/>
  <c r="L333" i="4"/>
  <c r="M333" i="4"/>
  <c r="N333" i="4"/>
  <c r="P333" i="4"/>
  <c r="Q333" i="4"/>
  <c r="R333" i="4"/>
  <c r="U333" i="4"/>
  <c r="X333" i="4"/>
  <c r="Y333" i="4"/>
  <c r="Z333" i="4"/>
  <c r="AA333" i="4"/>
  <c r="AB333" i="4"/>
  <c r="AC333" i="4"/>
  <c r="AD333" i="4"/>
  <c r="AE333" i="4"/>
  <c r="AF333" i="4"/>
  <c r="L334" i="4"/>
  <c r="M334" i="4"/>
  <c r="N334" i="4"/>
  <c r="P334" i="4"/>
  <c r="Q334" i="4"/>
  <c r="R334" i="4"/>
  <c r="U334" i="4"/>
  <c r="X334" i="4"/>
  <c r="Y334" i="4"/>
  <c r="Z334" i="4"/>
  <c r="AA334" i="4"/>
  <c r="AB334" i="4"/>
  <c r="AC334" i="4"/>
  <c r="AD334" i="4"/>
  <c r="AE334" i="4"/>
  <c r="AF334" i="4"/>
  <c r="L335" i="4"/>
  <c r="M335" i="4"/>
  <c r="N335" i="4"/>
  <c r="P335" i="4"/>
  <c r="Q335" i="4"/>
  <c r="R335" i="4"/>
  <c r="U335" i="4"/>
  <c r="X335" i="4"/>
  <c r="Y335" i="4"/>
  <c r="Z335" i="4"/>
  <c r="AA335" i="4"/>
  <c r="AB335" i="4"/>
  <c r="AC335" i="4"/>
  <c r="AD335" i="4"/>
  <c r="AE335" i="4"/>
  <c r="AF335" i="4"/>
  <c r="L336" i="4"/>
  <c r="M336" i="4"/>
  <c r="N336" i="4"/>
  <c r="P336" i="4"/>
  <c r="Q336" i="4"/>
  <c r="R336" i="4"/>
  <c r="U336" i="4"/>
  <c r="X336" i="4"/>
  <c r="Y336" i="4"/>
  <c r="Z336" i="4"/>
  <c r="AA336" i="4"/>
  <c r="AB336" i="4"/>
  <c r="AC336" i="4"/>
  <c r="AD336" i="4"/>
  <c r="AE336" i="4"/>
  <c r="AF336" i="4"/>
  <c r="L337" i="4"/>
  <c r="M337" i="4"/>
  <c r="N337" i="4"/>
  <c r="P337" i="4"/>
  <c r="Q337" i="4"/>
  <c r="R337" i="4"/>
  <c r="U337" i="4"/>
  <c r="X337" i="4"/>
  <c r="Y337" i="4"/>
  <c r="Z337" i="4"/>
  <c r="AA337" i="4"/>
  <c r="AB337" i="4"/>
  <c r="AC337" i="4"/>
  <c r="AD337" i="4"/>
  <c r="AE337" i="4"/>
  <c r="AF337" i="4"/>
  <c r="L338" i="4"/>
  <c r="M338" i="4"/>
  <c r="N338" i="4"/>
  <c r="P338" i="4"/>
  <c r="Q338" i="4"/>
  <c r="R338" i="4"/>
  <c r="U338" i="4"/>
  <c r="X338" i="4"/>
  <c r="Y338" i="4"/>
  <c r="Z338" i="4"/>
  <c r="AA338" i="4"/>
  <c r="AB338" i="4"/>
  <c r="AC338" i="4"/>
  <c r="AD338" i="4"/>
  <c r="AE338" i="4"/>
  <c r="AF338" i="4"/>
  <c r="L339" i="4"/>
  <c r="M339" i="4"/>
  <c r="N339" i="4"/>
  <c r="P339" i="4"/>
  <c r="Q339" i="4"/>
  <c r="R339" i="4"/>
  <c r="U339" i="4"/>
  <c r="X339" i="4"/>
  <c r="Y339" i="4"/>
  <c r="Z339" i="4"/>
  <c r="AA339" i="4"/>
  <c r="AB339" i="4"/>
  <c r="AC339" i="4"/>
  <c r="AD339" i="4"/>
  <c r="AE339" i="4"/>
  <c r="AF339" i="4"/>
  <c r="L340" i="4"/>
  <c r="M340" i="4"/>
  <c r="N340" i="4"/>
  <c r="P340" i="4"/>
  <c r="Q340" i="4"/>
  <c r="R340" i="4"/>
  <c r="U340" i="4"/>
  <c r="X340" i="4"/>
  <c r="Y340" i="4"/>
  <c r="Z340" i="4"/>
  <c r="AA340" i="4"/>
  <c r="AB340" i="4"/>
  <c r="AC340" i="4"/>
  <c r="AD340" i="4"/>
  <c r="AE340" i="4"/>
  <c r="AF340" i="4"/>
  <c r="L341" i="4"/>
  <c r="M341" i="4"/>
  <c r="N341" i="4"/>
  <c r="P341" i="4"/>
  <c r="Q341" i="4"/>
  <c r="R341" i="4"/>
  <c r="U341" i="4"/>
  <c r="X341" i="4"/>
  <c r="Y341" i="4"/>
  <c r="Z341" i="4"/>
  <c r="AA341" i="4"/>
  <c r="AB341" i="4"/>
  <c r="AC341" i="4"/>
  <c r="AD341" i="4"/>
  <c r="AE341" i="4"/>
  <c r="AF341" i="4"/>
  <c r="L342" i="4"/>
  <c r="M342" i="4"/>
  <c r="N342" i="4"/>
  <c r="P342" i="4"/>
  <c r="Q342" i="4"/>
  <c r="R342" i="4"/>
  <c r="U342" i="4"/>
  <c r="X342" i="4"/>
  <c r="Y342" i="4"/>
  <c r="Z342" i="4"/>
  <c r="AA342" i="4"/>
  <c r="AB342" i="4"/>
  <c r="AC342" i="4"/>
  <c r="AD342" i="4"/>
  <c r="AE342" i="4"/>
  <c r="AF342" i="4"/>
  <c r="L343" i="4"/>
  <c r="M343" i="4"/>
  <c r="N343" i="4"/>
  <c r="P343" i="4"/>
  <c r="Q343" i="4"/>
  <c r="R343" i="4"/>
  <c r="U343" i="4"/>
  <c r="X343" i="4"/>
  <c r="Y343" i="4"/>
  <c r="Z343" i="4"/>
  <c r="AA343" i="4"/>
  <c r="AB343" i="4"/>
  <c r="AC343" i="4"/>
  <c r="AD343" i="4"/>
  <c r="AE343" i="4"/>
  <c r="AF343" i="4"/>
  <c r="L344" i="4"/>
  <c r="M344" i="4"/>
  <c r="N344" i="4"/>
  <c r="P344" i="4"/>
  <c r="Q344" i="4"/>
  <c r="R344" i="4"/>
  <c r="U344" i="4"/>
  <c r="X344" i="4"/>
  <c r="Y344" i="4"/>
  <c r="Z344" i="4"/>
  <c r="AA344" i="4"/>
  <c r="AB344" i="4"/>
  <c r="AC344" i="4"/>
  <c r="AD344" i="4"/>
  <c r="AE344" i="4"/>
  <c r="AF344" i="4"/>
  <c r="L345" i="4"/>
  <c r="M345" i="4"/>
  <c r="N345" i="4"/>
  <c r="P345" i="4"/>
  <c r="Q345" i="4"/>
  <c r="R345" i="4"/>
  <c r="U345" i="4"/>
  <c r="X345" i="4"/>
  <c r="Y345" i="4"/>
  <c r="Z345" i="4"/>
  <c r="AA345" i="4"/>
  <c r="AB345" i="4"/>
  <c r="AC345" i="4"/>
  <c r="AD345" i="4"/>
  <c r="AE345" i="4"/>
  <c r="AF345" i="4"/>
  <c r="L346" i="4"/>
  <c r="M346" i="4"/>
  <c r="N346" i="4"/>
  <c r="P346" i="4"/>
  <c r="Q346" i="4"/>
  <c r="R346" i="4"/>
  <c r="U346" i="4"/>
  <c r="X346" i="4"/>
  <c r="Y346" i="4"/>
  <c r="Z346" i="4"/>
  <c r="AA346" i="4"/>
  <c r="AB346" i="4"/>
  <c r="AC346" i="4"/>
  <c r="AD346" i="4"/>
  <c r="AE346" i="4"/>
  <c r="AF346" i="4"/>
  <c r="L347" i="4"/>
  <c r="M347" i="4"/>
  <c r="N347" i="4"/>
  <c r="P347" i="4"/>
  <c r="Q347" i="4"/>
  <c r="R347" i="4"/>
  <c r="U347" i="4"/>
  <c r="X347" i="4"/>
  <c r="Y347" i="4"/>
  <c r="Z347" i="4"/>
  <c r="AA347" i="4"/>
  <c r="AB347" i="4"/>
  <c r="AC347" i="4"/>
  <c r="AD347" i="4"/>
  <c r="AE347" i="4"/>
  <c r="AF347" i="4"/>
  <c r="L348" i="4"/>
  <c r="M348" i="4"/>
  <c r="N348" i="4"/>
  <c r="P348" i="4"/>
  <c r="Q348" i="4"/>
  <c r="R348" i="4"/>
  <c r="U348" i="4"/>
  <c r="X348" i="4"/>
  <c r="Y348" i="4"/>
  <c r="Z348" i="4"/>
  <c r="AA348" i="4"/>
  <c r="AB348" i="4"/>
  <c r="AC348" i="4"/>
  <c r="AD348" i="4"/>
  <c r="AE348" i="4"/>
  <c r="AF348" i="4"/>
  <c r="L349" i="4"/>
  <c r="M349" i="4"/>
  <c r="N349" i="4"/>
  <c r="P349" i="4"/>
  <c r="Q349" i="4"/>
  <c r="R349" i="4"/>
  <c r="U349" i="4"/>
  <c r="X349" i="4"/>
  <c r="Y349" i="4"/>
  <c r="Z349" i="4"/>
  <c r="AA349" i="4"/>
  <c r="AB349" i="4"/>
  <c r="AC349" i="4"/>
  <c r="AD349" i="4"/>
  <c r="AE349" i="4"/>
  <c r="AF349" i="4"/>
  <c r="L350" i="4"/>
  <c r="M350" i="4"/>
  <c r="N350" i="4"/>
  <c r="P350" i="4"/>
  <c r="Q350" i="4"/>
  <c r="R350" i="4"/>
  <c r="U350" i="4"/>
  <c r="X350" i="4"/>
  <c r="Y350" i="4"/>
  <c r="Z350" i="4"/>
  <c r="AA350" i="4"/>
  <c r="AB350" i="4"/>
  <c r="AC350" i="4"/>
  <c r="AD350" i="4"/>
  <c r="AE350" i="4"/>
  <c r="AF350" i="4"/>
  <c r="L351" i="4"/>
  <c r="M351" i="4"/>
  <c r="N351" i="4"/>
  <c r="P351" i="4"/>
  <c r="Q351" i="4"/>
  <c r="R351" i="4"/>
  <c r="U351" i="4"/>
  <c r="X351" i="4"/>
  <c r="Y351" i="4"/>
  <c r="Z351" i="4"/>
  <c r="AA351" i="4"/>
  <c r="AB351" i="4"/>
  <c r="AC351" i="4"/>
  <c r="AD351" i="4"/>
  <c r="AE351" i="4"/>
  <c r="AF351" i="4"/>
  <c r="L352" i="4"/>
  <c r="M352" i="4"/>
  <c r="N352" i="4"/>
  <c r="P352" i="4"/>
  <c r="Q352" i="4"/>
  <c r="R352" i="4"/>
  <c r="U352" i="4"/>
  <c r="X352" i="4"/>
  <c r="Y352" i="4"/>
  <c r="Z352" i="4"/>
  <c r="AA352" i="4"/>
  <c r="AB352" i="4"/>
  <c r="AC352" i="4"/>
  <c r="AD352" i="4"/>
  <c r="AE352" i="4"/>
  <c r="AF352" i="4"/>
  <c r="L353" i="4"/>
  <c r="M353" i="4"/>
  <c r="N353" i="4"/>
  <c r="P353" i="4"/>
  <c r="Q353" i="4"/>
  <c r="R353" i="4"/>
  <c r="U353" i="4"/>
  <c r="X353" i="4"/>
  <c r="Y353" i="4"/>
  <c r="Z353" i="4"/>
  <c r="AA353" i="4"/>
  <c r="AB353" i="4"/>
  <c r="AC353" i="4"/>
  <c r="AD353" i="4"/>
  <c r="AE353" i="4"/>
  <c r="AF353" i="4"/>
  <c r="L354" i="4"/>
  <c r="M354" i="4"/>
  <c r="N354" i="4"/>
  <c r="P354" i="4"/>
  <c r="Q354" i="4"/>
  <c r="R354" i="4"/>
  <c r="U354" i="4"/>
  <c r="X354" i="4"/>
  <c r="Y354" i="4"/>
  <c r="Z354" i="4"/>
  <c r="AA354" i="4"/>
  <c r="AB354" i="4"/>
  <c r="AC354" i="4"/>
  <c r="AD354" i="4"/>
  <c r="AE354" i="4"/>
  <c r="AF354" i="4"/>
  <c r="L355" i="4"/>
  <c r="M355" i="4"/>
  <c r="N355" i="4"/>
  <c r="P355" i="4"/>
  <c r="Q355" i="4"/>
  <c r="R355" i="4"/>
  <c r="U355" i="4"/>
  <c r="X355" i="4"/>
  <c r="Y355" i="4"/>
  <c r="Z355" i="4"/>
  <c r="AA355" i="4"/>
  <c r="AB355" i="4"/>
  <c r="AC355" i="4"/>
  <c r="AD355" i="4"/>
  <c r="AE355" i="4"/>
  <c r="AF355" i="4"/>
  <c r="L356" i="4"/>
  <c r="M356" i="4"/>
  <c r="N356" i="4"/>
  <c r="P356" i="4"/>
  <c r="Q356" i="4"/>
  <c r="R356" i="4"/>
  <c r="U356" i="4"/>
  <c r="X356" i="4"/>
  <c r="Y356" i="4"/>
  <c r="Z356" i="4"/>
  <c r="AA356" i="4"/>
  <c r="AB356" i="4"/>
  <c r="AC356" i="4"/>
  <c r="AD356" i="4"/>
  <c r="AE356" i="4"/>
  <c r="AF356" i="4"/>
  <c r="L357" i="4"/>
  <c r="M357" i="4"/>
  <c r="N357" i="4"/>
  <c r="P357" i="4"/>
  <c r="Q357" i="4"/>
  <c r="R357" i="4"/>
  <c r="U357" i="4"/>
  <c r="X357" i="4"/>
  <c r="Y357" i="4"/>
  <c r="Z357" i="4"/>
  <c r="AA357" i="4"/>
  <c r="AB357" i="4"/>
  <c r="AC357" i="4"/>
  <c r="AD357" i="4"/>
  <c r="AE357" i="4"/>
  <c r="AF357" i="4"/>
  <c r="L358" i="4"/>
  <c r="M358" i="4"/>
  <c r="N358" i="4"/>
  <c r="P358" i="4"/>
  <c r="Q358" i="4"/>
  <c r="R358" i="4"/>
  <c r="U358" i="4"/>
  <c r="X358" i="4"/>
  <c r="Y358" i="4"/>
  <c r="Z358" i="4"/>
  <c r="AA358" i="4"/>
  <c r="AB358" i="4"/>
  <c r="AC358" i="4"/>
  <c r="AD358" i="4"/>
  <c r="AE358" i="4"/>
  <c r="AF358" i="4"/>
  <c r="L359" i="4"/>
  <c r="M359" i="4"/>
  <c r="N359" i="4"/>
  <c r="P359" i="4"/>
  <c r="Q359" i="4"/>
  <c r="R359" i="4"/>
  <c r="U359" i="4"/>
  <c r="X359" i="4"/>
  <c r="Y359" i="4"/>
  <c r="Z359" i="4"/>
  <c r="AA359" i="4"/>
  <c r="AB359" i="4"/>
  <c r="AC359" i="4"/>
  <c r="AD359" i="4"/>
  <c r="AE359" i="4"/>
  <c r="AF359" i="4"/>
  <c r="L360" i="4"/>
  <c r="M360" i="4"/>
  <c r="N360" i="4"/>
  <c r="P360" i="4"/>
  <c r="Q360" i="4"/>
  <c r="R360" i="4"/>
  <c r="U360" i="4"/>
  <c r="X360" i="4"/>
  <c r="Y360" i="4"/>
  <c r="Z360" i="4"/>
  <c r="AA360" i="4"/>
  <c r="AB360" i="4"/>
  <c r="AC360" i="4"/>
  <c r="AD360" i="4"/>
  <c r="AE360" i="4"/>
  <c r="AF360" i="4"/>
  <c r="L361" i="4"/>
  <c r="M361" i="4"/>
  <c r="N361" i="4"/>
  <c r="P361" i="4"/>
  <c r="Q361" i="4"/>
  <c r="R361" i="4"/>
  <c r="U361" i="4"/>
  <c r="X361" i="4"/>
  <c r="Y361" i="4"/>
  <c r="Z361" i="4"/>
  <c r="AA361" i="4"/>
  <c r="AB361" i="4"/>
  <c r="AC361" i="4"/>
  <c r="AD361" i="4"/>
  <c r="AE361" i="4"/>
  <c r="AF361" i="4"/>
  <c r="L362" i="4"/>
  <c r="M362" i="4"/>
  <c r="N362" i="4"/>
  <c r="P362" i="4"/>
  <c r="Q362" i="4"/>
  <c r="R362" i="4"/>
  <c r="U362" i="4"/>
  <c r="X362" i="4"/>
  <c r="Y362" i="4"/>
  <c r="Z362" i="4"/>
  <c r="AA362" i="4"/>
  <c r="AB362" i="4"/>
  <c r="AC362" i="4"/>
  <c r="AD362" i="4"/>
  <c r="AE362" i="4"/>
  <c r="AF362" i="4"/>
  <c r="L363" i="4"/>
  <c r="M363" i="4"/>
  <c r="N363" i="4"/>
  <c r="P363" i="4"/>
  <c r="Q363" i="4"/>
  <c r="R363" i="4"/>
  <c r="U363" i="4"/>
  <c r="X363" i="4"/>
  <c r="Y363" i="4"/>
  <c r="Z363" i="4"/>
  <c r="AA363" i="4"/>
  <c r="AB363" i="4"/>
  <c r="AC363" i="4"/>
  <c r="AD363" i="4"/>
  <c r="AE363" i="4"/>
  <c r="AF363" i="4"/>
  <c r="L364" i="4"/>
  <c r="M364" i="4"/>
  <c r="N364" i="4"/>
  <c r="P364" i="4"/>
  <c r="Q364" i="4"/>
  <c r="R364" i="4"/>
  <c r="U364" i="4"/>
  <c r="X364" i="4"/>
  <c r="Y364" i="4"/>
  <c r="Z364" i="4"/>
  <c r="AA364" i="4"/>
  <c r="AB364" i="4"/>
  <c r="AC364" i="4"/>
  <c r="AD364" i="4"/>
  <c r="AE364" i="4"/>
  <c r="AF364" i="4"/>
  <c r="L365" i="4"/>
  <c r="M365" i="4"/>
  <c r="N365" i="4"/>
  <c r="P365" i="4"/>
  <c r="Q365" i="4"/>
  <c r="R365" i="4"/>
  <c r="U365" i="4"/>
  <c r="X365" i="4"/>
  <c r="Y365" i="4"/>
  <c r="Z365" i="4"/>
  <c r="AA365" i="4"/>
  <c r="AB365" i="4"/>
  <c r="AC365" i="4"/>
  <c r="AD365" i="4"/>
  <c r="AE365" i="4"/>
  <c r="AF365" i="4"/>
  <c r="L366" i="4"/>
  <c r="M366" i="4"/>
  <c r="N366" i="4"/>
  <c r="P366" i="4"/>
  <c r="Q366" i="4"/>
  <c r="R366" i="4"/>
  <c r="U366" i="4"/>
  <c r="X366" i="4"/>
  <c r="Y366" i="4"/>
  <c r="Z366" i="4"/>
  <c r="AA366" i="4"/>
  <c r="AB366" i="4"/>
  <c r="AC366" i="4"/>
  <c r="AD366" i="4"/>
  <c r="AE366" i="4"/>
  <c r="AF366" i="4"/>
  <c r="L367" i="4"/>
  <c r="M367" i="4"/>
  <c r="N367" i="4"/>
  <c r="P367" i="4"/>
  <c r="Q367" i="4"/>
  <c r="R367" i="4"/>
  <c r="U367" i="4"/>
  <c r="X367" i="4"/>
  <c r="Y367" i="4"/>
  <c r="Z367" i="4"/>
  <c r="AA367" i="4"/>
  <c r="AB367" i="4"/>
  <c r="AC367" i="4"/>
  <c r="AD367" i="4"/>
  <c r="AE367" i="4"/>
  <c r="AF367" i="4"/>
  <c r="L368" i="4"/>
  <c r="M368" i="4"/>
  <c r="N368" i="4"/>
  <c r="P368" i="4"/>
  <c r="Q368" i="4"/>
  <c r="R368" i="4"/>
  <c r="U368" i="4"/>
  <c r="X368" i="4"/>
  <c r="Y368" i="4"/>
  <c r="Z368" i="4"/>
  <c r="AA368" i="4"/>
  <c r="AB368" i="4"/>
  <c r="AC368" i="4"/>
  <c r="AD368" i="4"/>
  <c r="AE368" i="4"/>
  <c r="AF368" i="4"/>
  <c r="L369" i="4"/>
  <c r="M369" i="4"/>
  <c r="N369" i="4"/>
  <c r="P369" i="4"/>
  <c r="Q369" i="4"/>
  <c r="R369" i="4"/>
  <c r="U369" i="4"/>
  <c r="X369" i="4"/>
  <c r="Y369" i="4"/>
  <c r="Z369" i="4"/>
  <c r="AA369" i="4"/>
  <c r="AB369" i="4"/>
  <c r="AC369" i="4"/>
  <c r="AD369" i="4"/>
  <c r="AE369" i="4"/>
  <c r="AF369" i="4"/>
  <c r="L370" i="4"/>
  <c r="M370" i="4"/>
  <c r="N370" i="4"/>
  <c r="P370" i="4"/>
  <c r="Q370" i="4"/>
  <c r="R370" i="4"/>
  <c r="U370" i="4"/>
  <c r="X370" i="4"/>
  <c r="Y370" i="4"/>
  <c r="Z370" i="4"/>
  <c r="AA370" i="4"/>
  <c r="AB370" i="4"/>
  <c r="AC370" i="4"/>
  <c r="AD370" i="4"/>
  <c r="AE370" i="4"/>
  <c r="AF370" i="4"/>
  <c r="L371" i="4"/>
  <c r="M371" i="4"/>
  <c r="N371" i="4"/>
  <c r="P371" i="4"/>
  <c r="Q371" i="4"/>
  <c r="R371" i="4"/>
  <c r="U371" i="4"/>
  <c r="X371" i="4"/>
  <c r="Y371" i="4"/>
  <c r="Z371" i="4"/>
  <c r="AA371" i="4"/>
  <c r="AB371" i="4"/>
  <c r="AC371" i="4"/>
  <c r="AD371" i="4"/>
  <c r="AE371" i="4"/>
  <c r="AF371" i="4"/>
  <c r="L372" i="4"/>
  <c r="M372" i="4"/>
  <c r="N372" i="4"/>
  <c r="P372" i="4"/>
  <c r="Q372" i="4"/>
  <c r="R372" i="4"/>
  <c r="U372" i="4"/>
  <c r="X372" i="4"/>
  <c r="Y372" i="4"/>
  <c r="Z372" i="4"/>
  <c r="AA372" i="4"/>
  <c r="AB372" i="4"/>
  <c r="AC372" i="4"/>
  <c r="AD372" i="4"/>
  <c r="AE372" i="4"/>
  <c r="AF372" i="4"/>
  <c r="L373" i="4"/>
  <c r="M373" i="4"/>
  <c r="N373" i="4"/>
  <c r="P373" i="4"/>
  <c r="Q373" i="4"/>
  <c r="R373" i="4"/>
  <c r="U373" i="4"/>
  <c r="X373" i="4"/>
  <c r="Y373" i="4"/>
  <c r="Z373" i="4"/>
  <c r="AA373" i="4"/>
  <c r="AB373" i="4"/>
  <c r="AC373" i="4"/>
  <c r="AD373" i="4"/>
  <c r="AE373" i="4"/>
  <c r="AF373" i="4"/>
  <c r="L374" i="4"/>
  <c r="M374" i="4"/>
  <c r="N374" i="4"/>
  <c r="P374" i="4"/>
  <c r="Q374" i="4"/>
  <c r="R374" i="4"/>
  <c r="U374" i="4"/>
  <c r="X374" i="4"/>
  <c r="Y374" i="4"/>
  <c r="Z374" i="4"/>
  <c r="AA374" i="4"/>
  <c r="AB374" i="4"/>
  <c r="AC374" i="4"/>
  <c r="AD374" i="4"/>
  <c r="AE374" i="4"/>
  <c r="AF374" i="4"/>
  <c r="L375" i="4"/>
  <c r="M375" i="4"/>
  <c r="N375" i="4"/>
  <c r="P375" i="4"/>
  <c r="Q375" i="4"/>
  <c r="R375" i="4"/>
  <c r="U375" i="4"/>
  <c r="X375" i="4"/>
  <c r="Y375" i="4"/>
  <c r="Z375" i="4"/>
  <c r="AA375" i="4"/>
  <c r="AB375" i="4"/>
  <c r="AC375" i="4"/>
  <c r="AD375" i="4"/>
  <c r="AE375" i="4"/>
  <c r="AF375" i="4"/>
  <c r="L376" i="4"/>
  <c r="M376" i="4"/>
  <c r="N376" i="4"/>
  <c r="P376" i="4"/>
  <c r="Q376" i="4"/>
  <c r="R376" i="4"/>
  <c r="U376" i="4"/>
  <c r="X376" i="4"/>
  <c r="Y376" i="4"/>
  <c r="Z376" i="4"/>
  <c r="AA376" i="4"/>
  <c r="AB376" i="4"/>
  <c r="AC376" i="4"/>
  <c r="AD376" i="4"/>
  <c r="AE376" i="4"/>
  <c r="AF376" i="4"/>
  <c r="L377" i="4"/>
  <c r="M377" i="4"/>
  <c r="N377" i="4"/>
  <c r="P377" i="4"/>
  <c r="Q377" i="4"/>
  <c r="R377" i="4"/>
  <c r="U377" i="4"/>
  <c r="X377" i="4"/>
  <c r="Y377" i="4"/>
  <c r="Z377" i="4"/>
  <c r="AA377" i="4"/>
  <c r="AB377" i="4"/>
  <c r="AC377" i="4"/>
  <c r="AD377" i="4"/>
  <c r="AE377" i="4"/>
  <c r="AF377" i="4"/>
  <c r="L378" i="4"/>
  <c r="M378" i="4"/>
  <c r="N378" i="4"/>
  <c r="P378" i="4"/>
  <c r="Q378" i="4"/>
  <c r="R378" i="4"/>
  <c r="U378" i="4"/>
  <c r="X378" i="4"/>
  <c r="Y378" i="4"/>
  <c r="Z378" i="4"/>
  <c r="AA378" i="4"/>
  <c r="AB378" i="4"/>
  <c r="AC378" i="4"/>
  <c r="AD378" i="4"/>
  <c r="AE378" i="4"/>
  <c r="AF378" i="4"/>
  <c r="L379" i="4"/>
  <c r="M379" i="4"/>
  <c r="N379" i="4"/>
  <c r="P379" i="4"/>
  <c r="Q379" i="4"/>
  <c r="R379" i="4"/>
  <c r="U379" i="4"/>
  <c r="X379" i="4"/>
  <c r="Y379" i="4"/>
  <c r="Z379" i="4"/>
  <c r="AA379" i="4"/>
  <c r="AB379" i="4"/>
  <c r="AC379" i="4"/>
  <c r="AD379" i="4"/>
  <c r="AE379" i="4"/>
  <c r="AF379" i="4"/>
  <c r="L380" i="4"/>
  <c r="M380" i="4"/>
  <c r="N380" i="4"/>
  <c r="P380" i="4"/>
  <c r="Q380" i="4"/>
  <c r="R380" i="4"/>
  <c r="U380" i="4"/>
  <c r="X380" i="4"/>
  <c r="Y380" i="4"/>
  <c r="Z380" i="4"/>
  <c r="AA380" i="4"/>
  <c r="AB380" i="4"/>
  <c r="AC380" i="4"/>
  <c r="AD380" i="4"/>
  <c r="AE380" i="4"/>
  <c r="AF380" i="4"/>
  <c r="L381" i="4"/>
  <c r="M381" i="4"/>
  <c r="N381" i="4"/>
  <c r="P381" i="4"/>
  <c r="Q381" i="4"/>
  <c r="R381" i="4"/>
  <c r="U381" i="4"/>
  <c r="X381" i="4"/>
  <c r="Y381" i="4"/>
  <c r="Z381" i="4"/>
  <c r="AA381" i="4"/>
  <c r="AB381" i="4"/>
  <c r="AC381" i="4"/>
  <c r="AD381" i="4"/>
  <c r="AE381" i="4"/>
  <c r="AF381" i="4"/>
  <c r="L382" i="4"/>
  <c r="M382" i="4"/>
  <c r="N382" i="4"/>
  <c r="P382" i="4"/>
  <c r="Q382" i="4"/>
  <c r="R382" i="4"/>
  <c r="U382" i="4"/>
  <c r="X382" i="4"/>
  <c r="Y382" i="4"/>
  <c r="Z382" i="4"/>
  <c r="AA382" i="4"/>
  <c r="AB382" i="4"/>
  <c r="AC382" i="4"/>
  <c r="AD382" i="4"/>
  <c r="AE382" i="4"/>
  <c r="AF382" i="4"/>
  <c r="L383" i="4"/>
  <c r="M383" i="4"/>
  <c r="N383" i="4"/>
  <c r="P383" i="4"/>
  <c r="Q383" i="4"/>
  <c r="R383" i="4"/>
  <c r="U383" i="4"/>
  <c r="X383" i="4"/>
  <c r="Y383" i="4"/>
  <c r="Z383" i="4"/>
  <c r="AA383" i="4"/>
  <c r="AB383" i="4"/>
  <c r="AC383" i="4"/>
  <c r="AD383" i="4"/>
  <c r="AE383" i="4"/>
  <c r="AF383" i="4"/>
  <c r="L384" i="4"/>
  <c r="M384" i="4"/>
  <c r="N384" i="4"/>
  <c r="P384" i="4"/>
  <c r="Q384" i="4"/>
  <c r="R384" i="4"/>
  <c r="U384" i="4"/>
  <c r="X384" i="4"/>
  <c r="Y384" i="4"/>
  <c r="Z384" i="4"/>
  <c r="AA384" i="4"/>
  <c r="AB384" i="4"/>
  <c r="AC384" i="4"/>
  <c r="AD384" i="4"/>
  <c r="AE384" i="4"/>
  <c r="AF384" i="4"/>
  <c r="L385" i="4"/>
  <c r="M385" i="4"/>
  <c r="N385" i="4"/>
  <c r="P385" i="4"/>
  <c r="Q385" i="4"/>
  <c r="R385" i="4"/>
  <c r="U385" i="4"/>
  <c r="X385" i="4"/>
  <c r="Y385" i="4"/>
  <c r="Z385" i="4"/>
  <c r="AA385" i="4"/>
  <c r="AB385" i="4"/>
  <c r="AC385" i="4"/>
  <c r="AD385" i="4"/>
  <c r="AE385" i="4"/>
  <c r="AF385" i="4"/>
  <c r="L386" i="4"/>
  <c r="M386" i="4"/>
  <c r="N386" i="4"/>
  <c r="P386" i="4"/>
  <c r="Q386" i="4"/>
  <c r="R386" i="4"/>
  <c r="U386" i="4"/>
  <c r="X386" i="4"/>
  <c r="Y386" i="4"/>
  <c r="Z386" i="4"/>
  <c r="AA386" i="4"/>
  <c r="AB386" i="4"/>
  <c r="AC386" i="4"/>
  <c r="AD386" i="4"/>
  <c r="AE386" i="4"/>
  <c r="AF386" i="4"/>
  <c r="L387" i="4"/>
  <c r="M387" i="4"/>
  <c r="N387" i="4"/>
  <c r="P387" i="4"/>
  <c r="Q387" i="4"/>
  <c r="R387" i="4"/>
  <c r="U387" i="4"/>
  <c r="X387" i="4"/>
  <c r="Y387" i="4"/>
  <c r="Z387" i="4"/>
  <c r="AA387" i="4"/>
  <c r="AB387" i="4"/>
  <c r="AC387" i="4"/>
  <c r="AD387" i="4"/>
  <c r="AE387" i="4"/>
  <c r="AF387" i="4"/>
  <c r="L388" i="4"/>
  <c r="M388" i="4"/>
  <c r="N388" i="4"/>
  <c r="P388" i="4"/>
  <c r="Q388" i="4"/>
  <c r="R388" i="4"/>
  <c r="U388" i="4"/>
  <c r="X388" i="4"/>
  <c r="Y388" i="4"/>
  <c r="Z388" i="4"/>
  <c r="AA388" i="4"/>
  <c r="AB388" i="4"/>
  <c r="AC388" i="4"/>
  <c r="AD388" i="4"/>
  <c r="AE388" i="4"/>
  <c r="AF388" i="4"/>
  <c r="L389" i="4"/>
  <c r="M389" i="4"/>
  <c r="N389" i="4"/>
  <c r="P389" i="4"/>
  <c r="Q389" i="4"/>
  <c r="R389" i="4"/>
  <c r="U389" i="4"/>
  <c r="X389" i="4"/>
  <c r="Y389" i="4"/>
  <c r="Z389" i="4"/>
  <c r="AA389" i="4"/>
  <c r="AB389" i="4"/>
  <c r="AC389" i="4"/>
  <c r="AD389" i="4"/>
  <c r="AE389" i="4"/>
  <c r="AF389" i="4"/>
  <c r="L390" i="4"/>
  <c r="M390" i="4"/>
  <c r="N390" i="4"/>
  <c r="P390" i="4"/>
  <c r="Q390" i="4"/>
  <c r="R390" i="4"/>
  <c r="U390" i="4"/>
  <c r="X390" i="4"/>
  <c r="Y390" i="4"/>
  <c r="Z390" i="4"/>
  <c r="AA390" i="4"/>
  <c r="AB390" i="4"/>
  <c r="AC390" i="4"/>
  <c r="AD390" i="4"/>
  <c r="AE390" i="4"/>
  <c r="AF390" i="4"/>
  <c r="L391" i="4"/>
  <c r="M391" i="4"/>
  <c r="N391" i="4"/>
  <c r="P391" i="4"/>
  <c r="Q391" i="4"/>
  <c r="R391" i="4"/>
  <c r="U391" i="4"/>
  <c r="X391" i="4"/>
  <c r="Y391" i="4"/>
  <c r="Z391" i="4"/>
  <c r="AA391" i="4"/>
  <c r="AB391" i="4"/>
  <c r="AC391" i="4"/>
  <c r="AD391" i="4"/>
  <c r="AE391" i="4"/>
  <c r="AF391" i="4"/>
  <c r="L392" i="4"/>
  <c r="M392" i="4"/>
  <c r="N392" i="4"/>
  <c r="P392" i="4"/>
  <c r="Q392" i="4"/>
  <c r="R392" i="4"/>
  <c r="U392" i="4"/>
  <c r="X392" i="4"/>
  <c r="Y392" i="4"/>
  <c r="Z392" i="4"/>
  <c r="AA392" i="4"/>
  <c r="AB392" i="4"/>
  <c r="AC392" i="4"/>
  <c r="AD392" i="4"/>
  <c r="AE392" i="4"/>
  <c r="AF392" i="4"/>
  <c r="L393" i="4"/>
  <c r="M393" i="4"/>
  <c r="N393" i="4"/>
  <c r="P393" i="4"/>
  <c r="Q393" i="4"/>
  <c r="R393" i="4"/>
  <c r="U393" i="4"/>
  <c r="X393" i="4"/>
  <c r="Y393" i="4"/>
  <c r="Z393" i="4"/>
  <c r="AA393" i="4"/>
  <c r="AB393" i="4"/>
  <c r="AC393" i="4"/>
  <c r="AD393" i="4"/>
  <c r="AE393" i="4"/>
  <c r="AF393" i="4"/>
  <c r="L394" i="4"/>
  <c r="M394" i="4"/>
  <c r="N394" i="4"/>
  <c r="P394" i="4"/>
  <c r="Q394" i="4"/>
  <c r="R394" i="4"/>
  <c r="U394" i="4"/>
  <c r="X394" i="4"/>
  <c r="Y394" i="4"/>
  <c r="Z394" i="4"/>
  <c r="AA394" i="4"/>
  <c r="AB394" i="4"/>
  <c r="AC394" i="4"/>
  <c r="AD394" i="4"/>
  <c r="AE394" i="4"/>
  <c r="AF394" i="4"/>
  <c r="L395" i="4"/>
  <c r="M395" i="4"/>
  <c r="N395" i="4"/>
  <c r="P395" i="4"/>
  <c r="Q395" i="4"/>
  <c r="R395" i="4"/>
  <c r="U395" i="4"/>
  <c r="X395" i="4"/>
  <c r="Y395" i="4"/>
  <c r="Z395" i="4"/>
  <c r="AA395" i="4"/>
  <c r="AB395" i="4"/>
  <c r="AC395" i="4"/>
  <c r="AD395" i="4"/>
  <c r="AE395" i="4"/>
  <c r="AF395" i="4"/>
  <c r="L396" i="4"/>
  <c r="M396" i="4"/>
  <c r="N396" i="4"/>
  <c r="P396" i="4"/>
  <c r="Q396" i="4"/>
  <c r="R396" i="4"/>
  <c r="U396" i="4"/>
  <c r="X396" i="4"/>
  <c r="Y396" i="4"/>
  <c r="Z396" i="4"/>
  <c r="AA396" i="4"/>
  <c r="AB396" i="4"/>
  <c r="AC396" i="4"/>
  <c r="AD396" i="4"/>
  <c r="AE396" i="4"/>
  <c r="AF396" i="4"/>
  <c r="L397" i="4"/>
  <c r="M397" i="4"/>
  <c r="N397" i="4"/>
  <c r="P397" i="4"/>
  <c r="Q397" i="4"/>
  <c r="R397" i="4"/>
  <c r="U397" i="4"/>
  <c r="X397" i="4"/>
  <c r="Y397" i="4"/>
  <c r="Z397" i="4"/>
  <c r="AA397" i="4"/>
  <c r="AB397" i="4"/>
  <c r="AC397" i="4"/>
  <c r="AD397" i="4"/>
  <c r="AE397" i="4"/>
  <c r="AF397" i="4"/>
  <c r="L398" i="4"/>
  <c r="M398" i="4"/>
  <c r="N398" i="4"/>
  <c r="P398" i="4"/>
  <c r="Q398" i="4"/>
  <c r="R398" i="4"/>
  <c r="U398" i="4"/>
  <c r="X398" i="4"/>
  <c r="Y398" i="4"/>
  <c r="Z398" i="4"/>
  <c r="AA398" i="4"/>
  <c r="AB398" i="4"/>
  <c r="AC398" i="4"/>
  <c r="AD398" i="4"/>
  <c r="AE398" i="4"/>
  <c r="AF398" i="4"/>
  <c r="L399" i="4"/>
  <c r="M399" i="4"/>
  <c r="N399" i="4"/>
  <c r="P399" i="4"/>
  <c r="Q399" i="4"/>
  <c r="R399" i="4"/>
  <c r="U399" i="4"/>
  <c r="X399" i="4"/>
  <c r="Y399" i="4"/>
  <c r="Z399" i="4"/>
  <c r="AA399" i="4"/>
  <c r="AB399" i="4"/>
  <c r="AC399" i="4"/>
  <c r="AD399" i="4"/>
  <c r="AE399" i="4"/>
  <c r="AF399" i="4"/>
  <c r="L400" i="4"/>
  <c r="M400" i="4"/>
  <c r="N400" i="4"/>
  <c r="P400" i="4"/>
  <c r="Q400" i="4"/>
  <c r="R400" i="4"/>
  <c r="U400" i="4"/>
  <c r="X400" i="4"/>
  <c r="Y400" i="4"/>
  <c r="Z400" i="4"/>
  <c r="AA400" i="4"/>
  <c r="AB400" i="4"/>
  <c r="AC400" i="4"/>
  <c r="AD400" i="4"/>
  <c r="AE400" i="4"/>
  <c r="AF400" i="4"/>
  <c r="L401" i="4"/>
  <c r="M401" i="4"/>
  <c r="N401" i="4"/>
  <c r="P401" i="4"/>
  <c r="Q401" i="4"/>
  <c r="R401" i="4"/>
  <c r="U401" i="4"/>
  <c r="X401" i="4"/>
  <c r="Y401" i="4"/>
  <c r="Z401" i="4"/>
  <c r="AA401" i="4"/>
  <c r="AB401" i="4"/>
  <c r="AC401" i="4"/>
  <c r="AD401" i="4"/>
  <c r="AE401" i="4"/>
  <c r="AF401" i="4"/>
  <c r="L402" i="4"/>
  <c r="M402" i="4"/>
  <c r="N402" i="4"/>
  <c r="P402" i="4"/>
  <c r="Q402" i="4"/>
  <c r="R402" i="4"/>
  <c r="U402" i="4"/>
  <c r="X402" i="4"/>
  <c r="Y402" i="4"/>
  <c r="Z402" i="4"/>
  <c r="AA402" i="4"/>
  <c r="AB402" i="4"/>
  <c r="AC402" i="4"/>
  <c r="AD402" i="4"/>
  <c r="AE402" i="4"/>
  <c r="AF402" i="4"/>
  <c r="L403" i="4"/>
  <c r="M403" i="4"/>
  <c r="N403" i="4"/>
  <c r="P403" i="4"/>
  <c r="Q403" i="4"/>
  <c r="R403" i="4"/>
  <c r="U403" i="4"/>
  <c r="X403" i="4"/>
  <c r="Y403" i="4"/>
  <c r="Z403" i="4"/>
  <c r="AA403" i="4"/>
  <c r="AB403" i="4"/>
  <c r="AC403" i="4"/>
  <c r="AD403" i="4"/>
  <c r="AE403" i="4"/>
  <c r="AF403" i="4"/>
  <c r="L404" i="4"/>
  <c r="M404" i="4"/>
  <c r="N404" i="4"/>
  <c r="P404" i="4"/>
  <c r="Q404" i="4"/>
  <c r="R404" i="4"/>
  <c r="U404" i="4"/>
  <c r="X404" i="4"/>
  <c r="Y404" i="4"/>
  <c r="Z404" i="4"/>
  <c r="AA404" i="4"/>
  <c r="AB404" i="4"/>
  <c r="AC404" i="4"/>
  <c r="AD404" i="4"/>
  <c r="AE404" i="4"/>
  <c r="AF404" i="4"/>
  <c r="L405" i="4"/>
  <c r="M405" i="4"/>
  <c r="N405" i="4"/>
  <c r="P405" i="4"/>
  <c r="Q405" i="4"/>
  <c r="R405" i="4"/>
  <c r="U405" i="4"/>
  <c r="X405" i="4"/>
  <c r="Y405" i="4"/>
  <c r="Z405" i="4"/>
  <c r="AA405" i="4"/>
  <c r="AB405" i="4"/>
  <c r="AC405" i="4"/>
  <c r="AD405" i="4"/>
  <c r="AE405" i="4"/>
  <c r="AF405" i="4"/>
  <c r="L406" i="4"/>
  <c r="M406" i="4"/>
  <c r="N406" i="4"/>
  <c r="P406" i="4"/>
  <c r="Q406" i="4"/>
  <c r="R406" i="4"/>
  <c r="U406" i="4"/>
  <c r="X406" i="4"/>
  <c r="Y406" i="4"/>
  <c r="Z406" i="4"/>
  <c r="AA406" i="4"/>
  <c r="AB406" i="4"/>
  <c r="AC406" i="4"/>
  <c r="AD406" i="4"/>
  <c r="AE406" i="4"/>
  <c r="AF406" i="4"/>
  <c r="L407" i="4"/>
  <c r="M407" i="4"/>
  <c r="N407" i="4"/>
  <c r="P407" i="4"/>
  <c r="Q407" i="4"/>
  <c r="R407" i="4"/>
  <c r="U407" i="4"/>
  <c r="X407" i="4"/>
  <c r="Y407" i="4"/>
  <c r="Z407" i="4"/>
  <c r="AA407" i="4"/>
  <c r="AB407" i="4"/>
  <c r="AC407" i="4"/>
  <c r="AD407" i="4"/>
  <c r="AE407" i="4"/>
  <c r="AF407" i="4"/>
  <c r="L408" i="4"/>
  <c r="M408" i="4"/>
  <c r="N408" i="4"/>
  <c r="P408" i="4"/>
  <c r="Q408" i="4"/>
  <c r="R408" i="4"/>
  <c r="U408" i="4"/>
  <c r="X408" i="4"/>
  <c r="Y408" i="4"/>
  <c r="Z408" i="4"/>
  <c r="AA408" i="4"/>
  <c r="AB408" i="4"/>
  <c r="AC408" i="4"/>
  <c r="AD408" i="4"/>
  <c r="AE408" i="4"/>
  <c r="AF408" i="4"/>
  <c r="L409" i="4"/>
  <c r="M409" i="4"/>
  <c r="N409" i="4"/>
  <c r="P409" i="4"/>
  <c r="Q409" i="4"/>
  <c r="R409" i="4"/>
  <c r="U409" i="4"/>
  <c r="X409" i="4"/>
  <c r="Y409" i="4"/>
  <c r="Z409" i="4"/>
  <c r="AA409" i="4"/>
  <c r="AB409" i="4"/>
  <c r="AC409" i="4"/>
  <c r="AD409" i="4"/>
  <c r="AE409" i="4"/>
  <c r="AF409" i="4"/>
  <c r="L410" i="4"/>
  <c r="M410" i="4"/>
  <c r="N410" i="4"/>
  <c r="P410" i="4"/>
  <c r="Q410" i="4"/>
  <c r="R410" i="4"/>
  <c r="U410" i="4"/>
  <c r="X410" i="4"/>
  <c r="Y410" i="4"/>
  <c r="Z410" i="4"/>
  <c r="AA410" i="4"/>
  <c r="AB410" i="4"/>
  <c r="AC410" i="4"/>
  <c r="AD410" i="4"/>
  <c r="AE410" i="4"/>
  <c r="AF410" i="4"/>
  <c r="L411" i="4"/>
  <c r="M411" i="4"/>
  <c r="N411" i="4"/>
  <c r="P411" i="4"/>
  <c r="Q411" i="4"/>
  <c r="R411" i="4"/>
  <c r="U411" i="4"/>
  <c r="X411" i="4"/>
  <c r="Y411" i="4"/>
  <c r="Z411" i="4"/>
  <c r="AA411" i="4"/>
  <c r="AB411" i="4"/>
  <c r="AC411" i="4"/>
  <c r="AD411" i="4"/>
  <c r="AE411" i="4"/>
  <c r="AF411" i="4"/>
  <c r="L412" i="4"/>
  <c r="M412" i="4"/>
  <c r="N412" i="4"/>
  <c r="P412" i="4"/>
  <c r="Q412" i="4"/>
  <c r="R412" i="4"/>
  <c r="U412" i="4"/>
  <c r="X412" i="4"/>
  <c r="Y412" i="4"/>
  <c r="Z412" i="4"/>
  <c r="AA412" i="4"/>
  <c r="AB412" i="4"/>
  <c r="AC412" i="4"/>
  <c r="AD412" i="4"/>
  <c r="AE412" i="4"/>
  <c r="AF412" i="4"/>
  <c r="L413" i="4"/>
  <c r="M413" i="4"/>
  <c r="N413" i="4"/>
  <c r="P413" i="4"/>
  <c r="Q413" i="4"/>
  <c r="R413" i="4"/>
  <c r="U413" i="4"/>
  <c r="X413" i="4"/>
  <c r="Y413" i="4"/>
  <c r="Z413" i="4"/>
  <c r="AA413" i="4"/>
  <c r="AB413" i="4"/>
  <c r="AC413" i="4"/>
  <c r="AD413" i="4"/>
  <c r="AE413" i="4"/>
  <c r="AF413" i="4"/>
  <c r="L414" i="4"/>
  <c r="M414" i="4"/>
  <c r="N414" i="4"/>
  <c r="P414" i="4"/>
  <c r="Q414" i="4"/>
  <c r="R414" i="4"/>
  <c r="U414" i="4"/>
  <c r="X414" i="4"/>
  <c r="Y414" i="4"/>
  <c r="Z414" i="4"/>
  <c r="AA414" i="4"/>
  <c r="AB414" i="4"/>
  <c r="AC414" i="4"/>
  <c r="AD414" i="4"/>
  <c r="AE414" i="4"/>
  <c r="AF414" i="4"/>
  <c r="L415" i="4"/>
  <c r="M415" i="4"/>
  <c r="N415" i="4"/>
  <c r="P415" i="4"/>
  <c r="Q415" i="4"/>
  <c r="R415" i="4"/>
  <c r="U415" i="4"/>
  <c r="X415" i="4"/>
  <c r="Y415" i="4"/>
  <c r="Z415" i="4"/>
  <c r="AA415" i="4"/>
  <c r="AB415" i="4"/>
  <c r="AC415" i="4"/>
  <c r="AD415" i="4"/>
  <c r="AE415" i="4"/>
  <c r="AF415" i="4"/>
  <c r="L416" i="4"/>
  <c r="M416" i="4"/>
  <c r="N416" i="4"/>
  <c r="P416" i="4"/>
  <c r="Q416" i="4"/>
  <c r="R416" i="4"/>
  <c r="U416" i="4"/>
  <c r="X416" i="4"/>
  <c r="Y416" i="4"/>
  <c r="Z416" i="4"/>
  <c r="AA416" i="4"/>
  <c r="AB416" i="4"/>
  <c r="AC416" i="4"/>
  <c r="AD416" i="4"/>
  <c r="AE416" i="4"/>
  <c r="AF416" i="4"/>
  <c r="L417" i="4"/>
  <c r="M417" i="4"/>
  <c r="N417" i="4"/>
  <c r="P417" i="4"/>
  <c r="Q417" i="4"/>
  <c r="R417" i="4"/>
  <c r="U417" i="4"/>
  <c r="X417" i="4"/>
  <c r="Y417" i="4"/>
  <c r="Z417" i="4"/>
  <c r="AA417" i="4"/>
  <c r="AB417" i="4"/>
  <c r="AC417" i="4"/>
  <c r="AD417" i="4"/>
  <c r="AE417" i="4"/>
  <c r="AF417" i="4"/>
  <c r="L418" i="4"/>
  <c r="M418" i="4"/>
  <c r="N418" i="4"/>
  <c r="P418" i="4"/>
  <c r="Q418" i="4"/>
  <c r="R418" i="4"/>
  <c r="U418" i="4"/>
  <c r="X418" i="4"/>
  <c r="Y418" i="4"/>
  <c r="Z418" i="4"/>
  <c r="AA418" i="4"/>
  <c r="AB418" i="4"/>
  <c r="AC418" i="4"/>
  <c r="AD418" i="4"/>
  <c r="AE418" i="4"/>
  <c r="AF418" i="4"/>
  <c r="L419" i="4"/>
  <c r="M419" i="4"/>
  <c r="N419" i="4"/>
  <c r="P419" i="4"/>
  <c r="Q419" i="4"/>
  <c r="R419" i="4"/>
  <c r="U419" i="4"/>
  <c r="X419" i="4"/>
  <c r="Y419" i="4"/>
  <c r="Z419" i="4"/>
  <c r="AA419" i="4"/>
  <c r="AB419" i="4"/>
  <c r="AC419" i="4"/>
  <c r="AD419" i="4"/>
  <c r="AE419" i="4"/>
  <c r="AF419" i="4"/>
  <c r="L420" i="4"/>
  <c r="M420" i="4"/>
  <c r="N420" i="4"/>
  <c r="P420" i="4"/>
  <c r="Q420" i="4"/>
  <c r="R420" i="4"/>
  <c r="U420" i="4"/>
  <c r="X420" i="4"/>
  <c r="Y420" i="4"/>
  <c r="Z420" i="4"/>
  <c r="AA420" i="4"/>
  <c r="AB420" i="4"/>
  <c r="AC420" i="4"/>
  <c r="AD420" i="4"/>
  <c r="AE420" i="4"/>
  <c r="AF420" i="4"/>
  <c r="L421" i="4"/>
  <c r="M421" i="4"/>
  <c r="N421" i="4"/>
  <c r="P421" i="4"/>
  <c r="Q421" i="4"/>
  <c r="R421" i="4"/>
  <c r="U421" i="4"/>
  <c r="X421" i="4"/>
  <c r="Y421" i="4"/>
  <c r="Z421" i="4"/>
  <c r="AA421" i="4"/>
  <c r="AB421" i="4"/>
  <c r="AC421" i="4"/>
  <c r="AD421" i="4"/>
  <c r="AE421" i="4"/>
  <c r="AF421" i="4"/>
  <c r="L422" i="4"/>
  <c r="M422" i="4"/>
  <c r="N422" i="4"/>
  <c r="P422" i="4"/>
  <c r="Q422" i="4"/>
  <c r="R422" i="4"/>
  <c r="U422" i="4"/>
  <c r="X422" i="4"/>
  <c r="Y422" i="4"/>
  <c r="Z422" i="4"/>
  <c r="AA422" i="4"/>
  <c r="AB422" i="4"/>
  <c r="AC422" i="4"/>
  <c r="AD422" i="4"/>
  <c r="AE422" i="4"/>
  <c r="AF422" i="4"/>
  <c r="L423" i="4"/>
  <c r="M423" i="4"/>
  <c r="N423" i="4"/>
  <c r="P423" i="4"/>
  <c r="Q423" i="4"/>
  <c r="R423" i="4"/>
  <c r="U423" i="4"/>
  <c r="X423" i="4"/>
  <c r="Y423" i="4"/>
  <c r="Z423" i="4"/>
  <c r="AA423" i="4"/>
  <c r="AB423" i="4"/>
  <c r="AC423" i="4"/>
  <c r="AD423" i="4"/>
  <c r="AE423" i="4"/>
  <c r="AF423" i="4"/>
  <c r="L424" i="4"/>
  <c r="M424" i="4"/>
  <c r="N424" i="4"/>
  <c r="P424" i="4"/>
  <c r="Q424" i="4"/>
  <c r="R424" i="4"/>
  <c r="U424" i="4"/>
  <c r="X424" i="4"/>
  <c r="Y424" i="4"/>
  <c r="Z424" i="4"/>
  <c r="AA424" i="4"/>
  <c r="AB424" i="4"/>
  <c r="AC424" i="4"/>
  <c r="AD424" i="4"/>
  <c r="AE424" i="4"/>
  <c r="AF424" i="4"/>
  <c r="L425" i="4"/>
  <c r="M425" i="4"/>
  <c r="N425" i="4"/>
  <c r="P425" i="4"/>
  <c r="Q425" i="4"/>
  <c r="R425" i="4"/>
  <c r="U425" i="4"/>
  <c r="X425" i="4"/>
  <c r="Y425" i="4"/>
  <c r="Z425" i="4"/>
  <c r="AA425" i="4"/>
  <c r="AB425" i="4"/>
  <c r="AC425" i="4"/>
  <c r="AD425" i="4"/>
  <c r="AE425" i="4"/>
  <c r="AF425" i="4"/>
  <c r="L426" i="4"/>
  <c r="M426" i="4"/>
  <c r="N426" i="4"/>
  <c r="P426" i="4"/>
  <c r="Q426" i="4"/>
  <c r="R426" i="4"/>
  <c r="U426" i="4"/>
  <c r="X426" i="4"/>
  <c r="Y426" i="4"/>
  <c r="Z426" i="4"/>
  <c r="AA426" i="4"/>
  <c r="AB426" i="4"/>
  <c r="AC426" i="4"/>
  <c r="AD426" i="4"/>
  <c r="AE426" i="4"/>
  <c r="AF426" i="4"/>
  <c r="L427" i="4"/>
  <c r="M427" i="4"/>
  <c r="N427" i="4"/>
  <c r="P427" i="4"/>
  <c r="Q427" i="4"/>
  <c r="R427" i="4"/>
  <c r="U427" i="4"/>
  <c r="X427" i="4"/>
  <c r="Y427" i="4"/>
  <c r="Z427" i="4"/>
  <c r="AA427" i="4"/>
  <c r="AB427" i="4"/>
  <c r="AC427" i="4"/>
  <c r="AD427" i="4"/>
  <c r="AE427" i="4"/>
  <c r="AF427" i="4"/>
  <c r="L428" i="4"/>
  <c r="M428" i="4"/>
  <c r="N428" i="4"/>
  <c r="P428" i="4"/>
  <c r="Q428" i="4"/>
  <c r="R428" i="4"/>
  <c r="U428" i="4"/>
  <c r="X428" i="4"/>
  <c r="Y428" i="4"/>
  <c r="Z428" i="4"/>
  <c r="AA428" i="4"/>
  <c r="AB428" i="4"/>
  <c r="AC428" i="4"/>
  <c r="AD428" i="4"/>
  <c r="AE428" i="4"/>
  <c r="AF428" i="4"/>
  <c r="L429" i="4"/>
  <c r="M429" i="4"/>
  <c r="N429" i="4"/>
  <c r="P429" i="4"/>
  <c r="Q429" i="4"/>
  <c r="R429" i="4"/>
  <c r="U429" i="4"/>
  <c r="X429" i="4"/>
  <c r="Y429" i="4"/>
  <c r="Z429" i="4"/>
  <c r="AA429" i="4"/>
  <c r="AB429" i="4"/>
  <c r="AC429" i="4"/>
  <c r="AD429" i="4"/>
  <c r="AE429" i="4"/>
  <c r="AF429" i="4"/>
  <c r="L430" i="4"/>
  <c r="M430" i="4"/>
  <c r="N430" i="4"/>
  <c r="P430" i="4"/>
  <c r="Q430" i="4"/>
  <c r="R430" i="4"/>
  <c r="U430" i="4"/>
  <c r="X430" i="4"/>
  <c r="Y430" i="4"/>
  <c r="Z430" i="4"/>
  <c r="AA430" i="4"/>
  <c r="AB430" i="4"/>
  <c r="AC430" i="4"/>
  <c r="AD430" i="4"/>
  <c r="AE430" i="4"/>
  <c r="AF430" i="4"/>
  <c r="L431" i="4"/>
  <c r="M431" i="4"/>
  <c r="N431" i="4"/>
  <c r="P431" i="4"/>
  <c r="Q431" i="4"/>
  <c r="R431" i="4"/>
  <c r="U431" i="4"/>
  <c r="X431" i="4"/>
  <c r="Y431" i="4"/>
  <c r="Z431" i="4"/>
  <c r="AA431" i="4"/>
  <c r="AB431" i="4"/>
  <c r="AC431" i="4"/>
  <c r="AD431" i="4"/>
  <c r="AE431" i="4"/>
  <c r="AF431" i="4"/>
  <c r="L432" i="4"/>
  <c r="M432" i="4"/>
  <c r="N432" i="4"/>
  <c r="P432" i="4"/>
  <c r="Q432" i="4"/>
  <c r="R432" i="4"/>
  <c r="U432" i="4"/>
  <c r="X432" i="4"/>
  <c r="Y432" i="4"/>
  <c r="Z432" i="4"/>
  <c r="AA432" i="4"/>
  <c r="AB432" i="4"/>
  <c r="AC432" i="4"/>
  <c r="AD432" i="4"/>
  <c r="AE432" i="4"/>
  <c r="AF432" i="4"/>
  <c r="L433" i="4"/>
  <c r="M433" i="4"/>
  <c r="N433" i="4"/>
  <c r="P433" i="4"/>
  <c r="Q433" i="4"/>
  <c r="R433" i="4"/>
  <c r="U433" i="4"/>
  <c r="X433" i="4"/>
  <c r="Y433" i="4"/>
  <c r="Z433" i="4"/>
  <c r="AA433" i="4"/>
  <c r="AB433" i="4"/>
  <c r="AC433" i="4"/>
  <c r="AD433" i="4"/>
  <c r="AE433" i="4"/>
  <c r="AF433" i="4"/>
  <c r="L434" i="4"/>
  <c r="M434" i="4"/>
  <c r="N434" i="4"/>
  <c r="P434" i="4"/>
  <c r="Q434" i="4"/>
  <c r="R434" i="4"/>
  <c r="U434" i="4"/>
  <c r="X434" i="4"/>
  <c r="Y434" i="4"/>
  <c r="Z434" i="4"/>
  <c r="AA434" i="4"/>
  <c r="AB434" i="4"/>
  <c r="AC434" i="4"/>
  <c r="AD434" i="4"/>
  <c r="AE434" i="4"/>
  <c r="AF434" i="4"/>
  <c r="L435" i="4"/>
  <c r="M435" i="4"/>
  <c r="N435" i="4"/>
  <c r="P435" i="4"/>
  <c r="Q435" i="4"/>
  <c r="R435" i="4"/>
  <c r="U435" i="4"/>
  <c r="X435" i="4"/>
  <c r="Y435" i="4"/>
  <c r="Z435" i="4"/>
  <c r="AA435" i="4"/>
  <c r="AB435" i="4"/>
  <c r="AC435" i="4"/>
  <c r="AD435" i="4"/>
  <c r="AE435" i="4"/>
  <c r="AF435" i="4"/>
  <c r="L436" i="4"/>
  <c r="M436" i="4"/>
  <c r="N436" i="4"/>
  <c r="P436" i="4"/>
  <c r="Q436" i="4"/>
  <c r="R436" i="4"/>
  <c r="U436" i="4"/>
  <c r="X436" i="4"/>
  <c r="Y436" i="4"/>
  <c r="Z436" i="4"/>
  <c r="AA436" i="4"/>
  <c r="AB436" i="4"/>
  <c r="AC436" i="4"/>
  <c r="AD436" i="4"/>
  <c r="AE436" i="4"/>
  <c r="AF436" i="4"/>
  <c r="L437" i="4"/>
  <c r="M437" i="4"/>
  <c r="N437" i="4"/>
  <c r="P437" i="4"/>
  <c r="Q437" i="4"/>
  <c r="R437" i="4"/>
  <c r="U437" i="4"/>
  <c r="X437" i="4"/>
  <c r="Y437" i="4"/>
  <c r="Z437" i="4"/>
  <c r="AA437" i="4"/>
  <c r="AB437" i="4"/>
  <c r="AC437" i="4"/>
  <c r="AD437" i="4"/>
  <c r="AE437" i="4"/>
  <c r="AF437" i="4"/>
  <c r="L438" i="4"/>
  <c r="M438" i="4"/>
  <c r="N438" i="4"/>
  <c r="P438" i="4"/>
  <c r="Q438" i="4"/>
  <c r="R438" i="4"/>
  <c r="U438" i="4"/>
  <c r="X438" i="4"/>
  <c r="Y438" i="4"/>
  <c r="Z438" i="4"/>
  <c r="AA438" i="4"/>
  <c r="AB438" i="4"/>
  <c r="AC438" i="4"/>
  <c r="AD438" i="4"/>
  <c r="AE438" i="4"/>
  <c r="AF438" i="4"/>
  <c r="L439" i="4"/>
  <c r="M439" i="4"/>
  <c r="N439" i="4"/>
  <c r="P439" i="4"/>
  <c r="Q439" i="4"/>
  <c r="R439" i="4"/>
  <c r="U439" i="4"/>
  <c r="X439" i="4"/>
  <c r="Y439" i="4"/>
  <c r="Z439" i="4"/>
  <c r="AA439" i="4"/>
  <c r="AB439" i="4"/>
  <c r="AC439" i="4"/>
  <c r="AD439" i="4"/>
  <c r="AE439" i="4"/>
  <c r="AF439" i="4"/>
  <c r="L440" i="4"/>
  <c r="M440" i="4"/>
  <c r="N440" i="4"/>
  <c r="P440" i="4"/>
  <c r="Q440" i="4"/>
  <c r="R440" i="4"/>
  <c r="U440" i="4"/>
  <c r="X440" i="4"/>
  <c r="Y440" i="4"/>
  <c r="Z440" i="4"/>
  <c r="AA440" i="4"/>
  <c r="AB440" i="4"/>
  <c r="AC440" i="4"/>
  <c r="AD440" i="4"/>
  <c r="AE440" i="4"/>
  <c r="AF440" i="4"/>
  <c r="L441" i="4"/>
  <c r="M441" i="4"/>
  <c r="N441" i="4"/>
  <c r="P441" i="4"/>
  <c r="Q441" i="4"/>
  <c r="R441" i="4"/>
  <c r="U441" i="4"/>
  <c r="X441" i="4"/>
  <c r="Y441" i="4"/>
  <c r="Z441" i="4"/>
  <c r="AA441" i="4"/>
  <c r="AB441" i="4"/>
  <c r="AC441" i="4"/>
  <c r="AD441" i="4"/>
  <c r="AE441" i="4"/>
  <c r="AF441" i="4"/>
  <c r="L442" i="4"/>
  <c r="M442" i="4"/>
  <c r="N442" i="4"/>
  <c r="P442" i="4"/>
  <c r="Q442" i="4"/>
  <c r="R442" i="4"/>
  <c r="U442" i="4"/>
  <c r="X442" i="4"/>
  <c r="Y442" i="4"/>
  <c r="Z442" i="4"/>
  <c r="AA442" i="4"/>
  <c r="AB442" i="4"/>
  <c r="AC442" i="4"/>
  <c r="AD442" i="4"/>
  <c r="AE442" i="4"/>
  <c r="AF442" i="4"/>
  <c r="L443" i="4"/>
  <c r="M443" i="4"/>
  <c r="N443" i="4"/>
  <c r="P443" i="4"/>
  <c r="Q443" i="4"/>
  <c r="R443" i="4"/>
  <c r="U443" i="4"/>
  <c r="X443" i="4"/>
  <c r="Y443" i="4"/>
  <c r="Z443" i="4"/>
  <c r="AA443" i="4"/>
  <c r="AB443" i="4"/>
  <c r="AC443" i="4"/>
  <c r="AD443" i="4"/>
  <c r="AE443" i="4"/>
  <c r="AF443" i="4"/>
  <c r="L444" i="4"/>
  <c r="M444" i="4"/>
  <c r="N444" i="4"/>
  <c r="P444" i="4"/>
  <c r="Q444" i="4"/>
  <c r="R444" i="4"/>
  <c r="U444" i="4"/>
  <c r="X444" i="4"/>
  <c r="Y444" i="4"/>
  <c r="Z444" i="4"/>
  <c r="AA444" i="4"/>
  <c r="AB444" i="4"/>
  <c r="AC444" i="4"/>
  <c r="AD444" i="4"/>
  <c r="AE444" i="4"/>
  <c r="AF444" i="4"/>
  <c r="L445" i="4"/>
  <c r="M445" i="4"/>
  <c r="N445" i="4"/>
  <c r="P445" i="4"/>
  <c r="Q445" i="4"/>
  <c r="R445" i="4"/>
  <c r="U445" i="4"/>
  <c r="X445" i="4"/>
  <c r="Y445" i="4"/>
  <c r="Z445" i="4"/>
  <c r="AA445" i="4"/>
  <c r="AB445" i="4"/>
  <c r="AC445" i="4"/>
  <c r="AD445" i="4"/>
  <c r="AE445" i="4"/>
  <c r="AF445" i="4"/>
  <c r="L446" i="4"/>
  <c r="M446" i="4"/>
  <c r="N446" i="4"/>
  <c r="P446" i="4"/>
  <c r="Q446" i="4"/>
  <c r="R446" i="4"/>
  <c r="U446" i="4"/>
  <c r="X446" i="4"/>
  <c r="Y446" i="4"/>
  <c r="Z446" i="4"/>
  <c r="AA446" i="4"/>
  <c r="AB446" i="4"/>
  <c r="AC446" i="4"/>
  <c r="AD446" i="4"/>
  <c r="AE446" i="4"/>
  <c r="AF446" i="4"/>
  <c r="L447" i="4"/>
  <c r="M447" i="4"/>
  <c r="N447" i="4"/>
  <c r="P447" i="4"/>
  <c r="Q447" i="4"/>
  <c r="R447" i="4"/>
  <c r="U447" i="4"/>
  <c r="X447" i="4"/>
  <c r="Y447" i="4"/>
  <c r="Z447" i="4"/>
  <c r="AA447" i="4"/>
  <c r="AB447" i="4"/>
  <c r="AC447" i="4"/>
  <c r="AD447" i="4"/>
  <c r="AE447" i="4"/>
  <c r="AF447" i="4"/>
  <c r="L448" i="4"/>
  <c r="M448" i="4"/>
  <c r="N448" i="4"/>
  <c r="P448" i="4"/>
  <c r="Q448" i="4"/>
  <c r="R448" i="4"/>
  <c r="U448" i="4"/>
  <c r="X448" i="4"/>
  <c r="Y448" i="4"/>
  <c r="Z448" i="4"/>
  <c r="AA448" i="4"/>
  <c r="AB448" i="4"/>
  <c r="AC448" i="4"/>
  <c r="AD448" i="4"/>
  <c r="AE448" i="4"/>
  <c r="AF448" i="4"/>
  <c r="L449" i="4"/>
  <c r="M449" i="4"/>
  <c r="N449" i="4"/>
  <c r="P449" i="4"/>
  <c r="Q449" i="4"/>
  <c r="R449" i="4"/>
  <c r="U449" i="4"/>
  <c r="X449" i="4"/>
  <c r="Y449" i="4"/>
  <c r="Z449" i="4"/>
  <c r="AA449" i="4"/>
  <c r="AB449" i="4"/>
  <c r="AC449" i="4"/>
  <c r="AD449" i="4"/>
  <c r="AE449" i="4"/>
  <c r="AF449" i="4"/>
  <c r="L450" i="4"/>
  <c r="M450" i="4"/>
  <c r="N450" i="4"/>
  <c r="P450" i="4"/>
  <c r="Q450" i="4"/>
  <c r="R450" i="4"/>
  <c r="U450" i="4"/>
  <c r="X450" i="4"/>
  <c r="Y450" i="4"/>
  <c r="Z450" i="4"/>
  <c r="AA450" i="4"/>
  <c r="AB450" i="4"/>
  <c r="AC450" i="4"/>
  <c r="AD450" i="4"/>
  <c r="AE450" i="4"/>
  <c r="AF450" i="4"/>
  <c r="L451" i="4"/>
  <c r="M451" i="4"/>
  <c r="N451" i="4"/>
  <c r="P451" i="4"/>
  <c r="Q451" i="4"/>
  <c r="R451" i="4"/>
  <c r="U451" i="4"/>
  <c r="X451" i="4"/>
  <c r="Y451" i="4"/>
  <c r="Z451" i="4"/>
  <c r="AA451" i="4"/>
  <c r="AB451" i="4"/>
  <c r="AC451" i="4"/>
  <c r="AD451" i="4"/>
  <c r="AE451" i="4"/>
  <c r="AF451" i="4"/>
  <c r="L452" i="4"/>
  <c r="M452" i="4"/>
  <c r="N452" i="4"/>
  <c r="P452" i="4"/>
  <c r="Q452" i="4"/>
  <c r="R452" i="4"/>
  <c r="U452" i="4"/>
  <c r="X452" i="4"/>
  <c r="Y452" i="4"/>
  <c r="Z452" i="4"/>
  <c r="AA452" i="4"/>
  <c r="AB452" i="4"/>
  <c r="AC452" i="4"/>
  <c r="AD452" i="4"/>
  <c r="AE452" i="4"/>
  <c r="AF452" i="4"/>
  <c r="L453" i="4"/>
  <c r="M453" i="4"/>
  <c r="N453" i="4"/>
  <c r="P453" i="4"/>
  <c r="Q453" i="4"/>
  <c r="R453" i="4"/>
  <c r="U453" i="4"/>
  <c r="X453" i="4"/>
  <c r="Y453" i="4"/>
  <c r="Z453" i="4"/>
  <c r="AA453" i="4"/>
  <c r="AB453" i="4"/>
  <c r="AC453" i="4"/>
  <c r="AD453" i="4"/>
  <c r="AE453" i="4"/>
  <c r="AF453" i="4"/>
  <c r="L454" i="4"/>
  <c r="M454" i="4"/>
  <c r="N454" i="4"/>
  <c r="P454" i="4"/>
  <c r="Q454" i="4"/>
  <c r="R454" i="4"/>
  <c r="U454" i="4"/>
  <c r="X454" i="4"/>
  <c r="Y454" i="4"/>
  <c r="Z454" i="4"/>
  <c r="AA454" i="4"/>
  <c r="AB454" i="4"/>
  <c r="AC454" i="4"/>
  <c r="AD454" i="4"/>
  <c r="AE454" i="4"/>
  <c r="AF454" i="4"/>
  <c r="L455" i="4"/>
  <c r="M455" i="4"/>
  <c r="N455" i="4"/>
  <c r="P455" i="4"/>
  <c r="Q455" i="4"/>
  <c r="R455" i="4"/>
  <c r="U455" i="4"/>
  <c r="X455" i="4"/>
  <c r="Y455" i="4"/>
  <c r="Z455" i="4"/>
  <c r="AA455" i="4"/>
  <c r="AB455" i="4"/>
  <c r="AC455" i="4"/>
  <c r="AD455" i="4"/>
  <c r="AE455" i="4"/>
  <c r="AF455" i="4"/>
  <c r="L456" i="4"/>
  <c r="M456" i="4"/>
  <c r="N456" i="4"/>
  <c r="P456" i="4"/>
  <c r="Q456" i="4"/>
  <c r="R456" i="4"/>
  <c r="U456" i="4"/>
  <c r="X456" i="4"/>
  <c r="Y456" i="4"/>
  <c r="Z456" i="4"/>
  <c r="AA456" i="4"/>
  <c r="AB456" i="4"/>
  <c r="AC456" i="4"/>
  <c r="AD456" i="4"/>
  <c r="AE456" i="4"/>
  <c r="AF456" i="4"/>
  <c r="L457" i="4"/>
  <c r="M457" i="4"/>
  <c r="N457" i="4"/>
  <c r="P457" i="4"/>
  <c r="Q457" i="4"/>
  <c r="R457" i="4"/>
  <c r="U457" i="4"/>
  <c r="X457" i="4"/>
  <c r="Y457" i="4"/>
  <c r="Z457" i="4"/>
  <c r="AA457" i="4"/>
  <c r="AB457" i="4"/>
  <c r="AC457" i="4"/>
  <c r="AD457" i="4"/>
  <c r="AE457" i="4"/>
  <c r="AF457" i="4"/>
  <c r="L458" i="4"/>
  <c r="M458" i="4"/>
  <c r="N458" i="4"/>
  <c r="P458" i="4"/>
  <c r="Q458" i="4"/>
  <c r="R458" i="4"/>
  <c r="U458" i="4"/>
  <c r="X458" i="4"/>
  <c r="Y458" i="4"/>
  <c r="Z458" i="4"/>
  <c r="AA458" i="4"/>
  <c r="AB458" i="4"/>
  <c r="AC458" i="4"/>
  <c r="AD458" i="4"/>
  <c r="AE458" i="4"/>
  <c r="AF458" i="4"/>
  <c r="L459" i="4"/>
  <c r="M459" i="4"/>
  <c r="N459" i="4"/>
  <c r="P459" i="4"/>
  <c r="Q459" i="4"/>
  <c r="R459" i="4"/>
  <c r="U459" i="4"/>
  <c r="X459" i="4"/>
  <c r="Y459" i="4"/>
  <c r="Z459" i="4"/>
  <c r="AA459" i="4"/>
  <c r="AB459" i="4"/>
  <c r="AC459" i="4"/>
  <c r="AD459" i="4"/>
  <c r="AE459" i="4"/>
  <c r="AF459" i="4"/>
  <c r="L460" i="4"/>
  <c r="M460" i="4"/>
  <c r="N460" i="4"/>
  <c r="P460" i="4"/>
  <c r="Q460" i="4"/>
  <c r="R460" i="4"/>
  <c r="U460" i="4"/>
  <c r="X460" i="4"/>
  <c r="Y460" i="4"/>
  <c r="Z460" i="4"/>
  <c r="AA460" i="4"/>
  <c r="AB460" i="4"/>
  <c r="AC460" i="4"/>
  <c r="AD460" i="4"/>
  <c r="AE460" i="4"/>
  <c r="AF460" i="4"/>
  <c r="L461" i="4"/>
  <c r="M461" i="4"/>
  <c r="N461" i="4"/>
  <c r="P461" i="4"/>
  <c r="Q461" i="4"/>
  <c r="R461" i="4"/>
  <c r="U461" i="4"/>
  <c r="X461" i="4"/>
  <c r="Y461" i="4"/>
  <c r="Z461" i="4"/>
  <c r="AA461" i="4"/>
  <c r="AB461" i="4"/>
  <c r="AC461" i="4"/>
  <c r="AD461" i="4"/>
  <c r="AE461" i="4"/>
  <c r="AF461" i="4"/>
  <c r="L462" i="4"/>
  <c r="M462" i="4"/>
  <c r="N462" i="4"/>
  <c r="P462" i="4"/>
  <c r="Q462" i="4"/>
  <c r="R462" i="4"/>
  <c r="U462" i="4"/>
  <c r="X462" i="4"/>
  <c r="Y462" i="4"/>
  <c r="Z462" i="4"/>
  <c r="AA462" i="4"/>
  <c r="AB462" i="4"/>
  <c r="AC462" i="4"/>
  <c r="AD462" i="4"/>
  <c r="AE462" i="4"/>
  <c r="AF462" i="4"/>
  <c r="L463" i="4"/>
  <c r="M463" i="4"/>
  <c r="N463" i="4"/>
  <c r="P463" i="4"/>
  <c r="Q463" i="4"/>
  <c r="R463" i="4"/>
  <c r="U463" i="4"/>
  <c r="X463" i="4"/>
  <c r="Y463" i="4"/>
  <c r="Z463" i="4"/>
  <c r="AA463" i="4"/>
  <c r="AB463" i="4"/>
  <c r="AC463" i="4"/>
  <c r="AD463" i="4"/>
  <c r="AE463" i="4"/>
  <c r="AF463" i="4"/>
  <c r="L464" i="4"/>
  <c r="M464" i="4"/>
  <c r="N464" i="4"/>
  <c r="P464" i="4"/>
  <c r="Q464" i="4"/>
  <c r="R464" i="4"/>
  <c r="U464" i="4"/>
  <c r="X464" i="4"/>
  <c r="Y464" i="4"/>
  <c r="Z464" i="4"/>
  <c r="AA464" i="4"/>
  <c r="AB464" i="4"/>
  <c r="AC464" i="4"/>
  <c r="AD464" i="4"/>
  <c r="AE464" i="4"/>
  <c r="AF464" i="4"/>
  <c r="L465" i="4"/>
  <c r="M465" i="4"/>
  <c r="N465" i="4"/>
  <c r="P465" i="4"/>
  <c r="Q465" i="4"/>
  <c r="R465" i="4"/>
  <c r="U465" i="4"/>
  <c r="X465" i="4"/>
  <c r="Y465" i="4"/>
  <c r="Z465" i="4"/>
  <c r="AA465" i="4"/>
  <c r="AB465" i="4"/>
  <c r="AC465" i="4"/>
  <c r="AD465" i="4"/>
  <c r="AE465" i="4"/>
  <c r="AF465" i="4"/>
  <c r="L466" i="4"/>
  <c r="M466" i="4"/>
  <c r="N466" i="4"/>
  <c r="P466" i="4"/>
  <c r="Q466" i="4"/>
  <c r="R466" i="4"/>
  <c r="U466" i="4"/>
  <c r="X466" i="4"/>
  <c r="Y466" i="4"/>
  <c r="Z466" i="4"/>
  <c r="AA466" i="4"/>
  <c r="AB466" i="4"/>
  <c r="AC466" i="4"/>
  <c r="AD466" i="4"/>
  <c r="AE466" i="4"/>
  <c r="AF466" i="4"/>
  <c r="L467" i="4"/>
  <c r="M467" i="4"/>
  <c r="N467" i="4"/>
  <c r="P467" i="4"/>
  <c r="Q467" i="4"/>
  <c r="R467" i="4"/>
  <c r="U467" i="4"/>
  <c r="X467" i="4"/>
  <c r="Y467" i="4"/>
  <c r="Z467" i="4"/>
  <c r="AA467" i="4"/>
  <c r="AB467" i="4"/>
  <c r="AC467" i="4"/>
  <c r="AD467" i="4"/>
  <c r="AE467" i="4"/>
  <c r="AF467" i="4"/>
  <c r="L468" i="4"/>
  <c r="M468" i="4"/>
  <c r="N468" i="4"/>
  <c r="P468" i="4"/>
  <c r="Q468" i="4"/>
  <c r="R468" i="4"/>
  <c r="U468" i="4"/>
  <c r="X468" i="4"/>
  <c r="Y468" i="4"/>
  <c r="Z468" i="4"/>
  <c r="AA468" i="4"/>
  <c r="AB468" i="4"/>
  <c r="AC468" i="4"/>
  <c r="AD468" i="4"/>
  <c r="AE468" i="4"/>
  <c r="AF468" i="4"/>
  <c r="L469" i="4"/>
  <c r="M469" i="4"/>
  <c r="N469" i="4"/>
  <c r="P469" i="4"/>
  <c r="Q469" i="4"/>
  <c r="R469" i="4"/>
  <c r="U469" i="4"/>
  <c r="X469" i="4"/>
  <c r="Y469" i="4"/>
  <c r="Z469" i="4"/>
  <c r="AA469" i="4"/>
  <c r="AB469" i="4"/>
  <c r="AC469" i="4"/>
  <c r="AD469" i="4"/>
  <c r="AE469" i="4"/>
  <c r="AF469" i="4"/>
  <c r="L470" i="4"/>
  <c r="M470" i="4"/>
  <c r="N470" i="4"/>
  <c r="P470" i="4"/>
  <c r="Q470" i="4"/>
  <c r="R470" i="4"/>
  <c r="U470" i="4"/>
  <c r="X470" i="4"/>
  <c r="Y470" i="4"/>
  <c r="Z470" i="4"/>
  <c r="AA470" i="4"/>
  <c r="AB470" i="4"/>
  <c r="AC470" i="4"/>
  <c r="AD470" i="4"/>
  <c r="AE470" i="4"/>
  <c r="AF470" i="4"/>
  <c r="L471" i="4"/>
  <c r="M471" i="4"/>
  <c r="N471" i="4"/>
  <c r="P471" i="4"/>
  <c r="Q471" i="4"/>
  <c r="R471" i="4"/>
  <c r="U471" i="4"/>
  <c r="X471" i="4"/>
  <c r="Y471" i="4"/>
  <c r="Z471" i="4"/>
  <c r="AA471" i="4"/>
  <c r="AB471" i="4"/>
  <c r="AC471" i="4"/>
  <c r="AD471" i="4"/>
  <c r="AE471" i="4"/>
  <c r="AF471" i="4"/>
  <c r="L472" i="4"/>
  <c r="M472" i="4"/>
  <c r="N472" i="4"/>
  <c r="P472" i="4"/>
  <c r="Q472" i="4"/>
  <c r="R472" i="4"/>
  <c r="U472" i="4"/>
  <c r="X472" i="4"/>
  <c r="Y472" i="4"/>
  <c r="Z472" i="4"/>
  <c r="AA472" i="4"/>
  <c r="AB472" i="4"/>
  <c r="AC472" i="4"/>
  <c r="AD472" i="4"/>
  <c r="AE472" i="4"/>
  <c r="AF472" i="4"/>
  <c r="L473" i="4"/>
  <c r="M473" i="4"/>
  <c r="N473" i="4"/>
  <c r="P473" i="4"/>
  <c r="Q473" i="4"/>
  <c r="R473" i="4"/>
  <c r="U473" i="4"/>
  <c r="X473" i="4"/>
  <c r="Y473" i="4"/>
  <c r="Z473" i="4"/>
  <c r="AA473" i="4"/>
  <c r="AB473" i="4"/>
  <c r="AC473" i="4"/>
  <c r="AD473" i="4"/>
  <c r="AE473" i="4"/>
  <c r="AF473" i="4"/>
  <c r="L474" i="4"/>
  <c r="M474" i="4"/>
  <c r="N474" i="4"/>
  <c r="P474" i="4"/>
  <c r="Q474" i="4"/>
  <c r="R474" i="4"/>
  <c r="U474" i="4"/>
  <c r="X474" i="4"/>
  <c r="Y474" i="4"/>
  <c r="Z474" i="4"/>
  <c r="AA474" i="4"/>
  <c r="AB474" i="4"/>
  <c r="AC474" i="4"/>
  <c r="AD474" i="4"/>
  <c r="AE474" i="4"/>
  <c r="AF474" i="4"/>
  <c r="L475" i="4"/>
  <c r="M475" i="4"/>
  <c r="N475" i="4"/>
  <c r="P475" i="4"/>
  <c r="Q475" i="4"/>
  <c r="R475" i="4"/>
  <c r="U475" i="4"/>
  <c r="X475" i="4"/>
  <c r="Y475" i="4"/>
  <c r="Z475" i="4"/>
  <c r="AA475" i="4"/>
  <c r="AB475" i="4"/>
  <c r="AC475" i="4"/>
  <c r="AD475" i="4"/>
  <c r="AE475" i="4"/>
  <c r="AF475" i="4"/>
  <c r="L476" i="4"/>
  <c r="M476" i="4"/>
  <c r="N476" i="4"/>
  <c r="P476" i="4"/>
  <c r="Q476" i="4"/>
  <c r="R476" i="4"/>
  <c r="U476" i="4"/>
  <c r="X476" i="4"/>
  <c r="Y476" i="4"/>
  <c r="Z476" i="4"/>
  <c r="AA476" i="4"/>
  <c r="AB476" i="4"/>
  <c r="AC476" i="4"/>
  <c r="AD476" i="4"/>
  <c r="AE476" i="4"/>
  <c r="AF476" i="4"/>
  <c r="L477" i="4"/>
  <c r="M477" i="4"/>
  <c r="N477" i="4"/>
  <c r="P477" i="4"/>
  <c r="Q477" i="4"/>
  <c r="R477" i="4"/>
  <c r="U477" i="4"/>
  <c r="X477" i="4"/>
  <c r="Y477" i="4"/>
  <c r="Z477" i="4"/>
  <c r="AA477" i="4"/>
  <c r="AB477" i="4"/>
  <c r="AC477" i="4"/>
  <c r="AD477" i="4"/>
  <c r="AE477" i="4"/>
  <c r="AF477" i="4"/>
  <c r="L478" i="4"/>
  <c r="M478" i="4"/>
  <c r="N478" i="4"/>
  <c r="P478" i="4"/>
  <c r="Q478" i="4"/>
  <c r="R478" i="4"/>
  <c r="U478" i="4"/>
  <c r="X478" i="4"/>
  <c r="Y478" i="4"/>
  <c r="Z478" i="4"/>
  <c r="AA478" i="4"/>
  <c r="AB478" i="4"/>
  <c r="AC478" i="4"/>
  <c r="AD478" i="4"/>
  <c r="AE478" i="4"/>
  <c r="AF478" i="4"/>
  <c r="L479" i="4"/>
  <c r="M479" i="4"/>
  <c r="N479" i="4"/>
  <c r="P479" i="4"/>
  <c r="Q479" i="4"/>
  <c r="R479" i="4"/>
  <c r="U479" i="4"/>
  <c r="X479" i="4"/>
  <c r="Y479" i="4"/>
  <c r="Z479" i="4"/>
  <c r="AA479" i="4"/>
  <c r="AB479" i="4"/>
  <c r="AC479" i="4"/>
  <c r="AD479" i="4"/>
  <c r="AE479" i="4"/>
  <c r="AF479" i="4"/>
  <c r="L480" i="4"/>
  <c r="M480" i="4"/>
  <c r="N480" i="4"/>
  <c r="P480" i="4"/>
  <c r="Q480" i="4"/>
  <c r="R480" i="4"/>
  <c r="U480" i="4"/>
  <c r="X480" i="4"/>
  <c r="Y480" i="4"/>
  <c r="Z480" i="4"/>
  <c r="AA480" i="4"/>
  <c r="AB480" i="4"/>
  <c r="AC480" i="4"/>
  <c r="AD480" i="4"/>
  <c r="AE480" i="4"/>
  <c r="AF480" i="4"/>
  <c r="L481" i="4"/>
  <c r="M481" i="4"/>
  <c r="N481" i="4"/>
  <c r="P481" i="4"/>
  <c r="Q481" i="4"/>
  <c r="R481" i="4"/>
  <c r="U481" i="4"/>
  <c r="X481" i="4"/>
  <c r="Y481" i="4"/>
  <c r="Z481" i="4"/>
  <c r="AA481" i="4"/>
  <c r="AB481" i="4"/>
  <c r="AC481" i="4"/>
  <c r="AD481" i="4"/>
  <c r="AE481" i="4"/>
  <c r="AF481" i="4"/>
  <c r="L482" i="4"/>
  <c r="M482" i="4"/>
  <c r="N482" i="4"/>
  <c r="P482" i="4"/>
  <c r="Q482" i="4"/>
  <c r="R482" i="4"/>
  <c r="U482" i="4"/>
  <c r="X482" i="4"/>
  <c r="Y482" i="4"/>
  <c r="Z482" i="4"/>
  <c r="AA482" i="4"/>
  <c r="AB482" i="4"/>
  <c r="AC482" i="4"/>
  <c r="AD482" i="4"/>
  <c r="AE482" i="4"/>
  <c r="AF482" i="4"/>
  <c r="L483" i="4"/>
  <c r="M483" i="4"/>
  <c r="N483" i="4"/>
  <c r="P483" i="4"/>
  <c r="Q483" i="4"/>
  <c r="R483" i="4"/>
  <c r="U483" i="4"/>
  <c r="X483" i="4"/>
  <c r="Y483" i="4"/>
  <c r="Z483" i="4"/>
  <c r="AA483" i="4"/>
  <c r="AB483" i="4"/>
  <c r="AC483" i="4"/>
  <c r="AD483" i="4"/>
  <c r="AE483" i="4"/>
  <c r="AF483" i="4"/>
  <c r="L484" i="4"/>
  <c r="M484" i="4"/>
  <c r="N484" i="4"/>
  <c r="P484" i="4"/>
  <c r="Q484" i="4"/>
  <c r="R484" i="4"/>
  <c r="U484" i="4"/>
  <c r="X484" i="4"/>
  <c r="Y484" i="4"/>
  <c r="Z484" i="4"/>
  <c r="AA484" i="4"/>
  <c r="AB484" i="4"/>
  <c r="AC484" i="4"/>
  <c r="AD484" i="4"/>
  <c r="AE484" i="4"/>
  <c r="AF484" i="4"/>
  <c r="L485" i="4"/>
  <c r="M485" i="4"/>
  <c r="N485" i="4"/>
  <c r="P485" i="4"/>
  <c r="Q485" i="4"/>
  <c r="R485" i="4"/>
  <c r="U485" i="4"/>
  <c r="X485" i="4"/>
  <c r="Y485" i="4"/>
  <c r="Z485" i="4"/>
  <c r="AA485" i="4"/>
  <c r="AB485" i="4"/>
  <c r="AC485" i="4"/>
  <c r="AD485" i="4"/>
  <c r="AE485" i="4"/>
  <c r="AF485" i="4"/>
  <c r="L486" i="4"/>
  <c r="M486" i="4"/>
  <c r="N486" i="4"/>
  <c r="P486" i="4"/>
  <c r="Q486" i="4"/>
  <c r="R486" i="4"/>
  <c r="U486" i="4"/>
  <c r="X486" i="4"/>
  <c r="Y486" i="4"/>
  <c r="Z486" i="4"/>
  <c r="AA486" i="4"/>
  <c r="AB486" i="4"/>
  <c r="AC486" i="4"/>
  <c r="AD486" i="4"/>
  <c r="AE486" i="4"/>
  <c r="AF486" i="4"/>
  <c r="L487" i="4"/>
  <c r="M487" i="4"/>
  <c r="N487" i="4"/>
  <c r="P487" i="4"/>
  <c r="Q487" i="4"/>
  <c r="R487" i="4"/>
  <c r="U487" i="4"/>
  <c r="X487" i="4"/>
  <c r="Y487" i="4"/>
  <c r="Z487" i="4"/>
  <c r="AA487" i="4"/>
  <c r="AB487" i="4"/>
  <c r="AC487" i="4"/>
  <c r="AD487" i="4"/>
  <c r="AE487" i="4"/>
  <c r="AF487" i="4"/>
  <c r="L488" i="4"/>
  <c r="M488" i="4"/>
  <c r="N488" i="4"/>
  <c r="P488" i="4"/>
  <c r="Q488" i="4"/>
  <c r="R488" i="4"/>
  <c r="U488" i="4"/>
  <c r="X488" i="4"/>
  <c r="Y488" i="4"/>
  <c r="Z488" i="4"/>
  <c r="AA488" i="4"/>
  <c r="AB488" i="4"/>
  <c r="AC488" i="4"/>
  <c r="AD488" i="4"/>
  <c r="AE488" i="4"/>
  <c r="AF488" i="4"/>
  <c r="L489" i="4"/>
  <c r="M489" i="4"/>
  <c r="N489" i="4"/>
  <c r="P489" i="4"/>
  <c r="Q489" i="4"/>
  <c r="R489" i="4"/>
  <c r="U489" i="4"/>
  <c r="X489" i="4"/>
  <c r="Y489" i="4"/>
  <c r="Z489" i="4"/>
  <c r="AA489" i="4"/>
  <c r="AB489" i="4"/>
  <c r="AC489" i="4"/>
  <c r="AD489" i="4"/>
  <c r="AE489" i="4"/>
  <c r="AF489" i="4"/>
  <c r="L490" i="4"/>
  <c r="M490" i="4"/>
  <c r="N490" i="4"/>
  <c r="P490" i="4"/>
  <c r="Q490" i="4"/>
  <c r="R490" i="4"/>
  <c r="U490" i="4"/>
  <c r="X490" i="4"/>
  <c r="Y490" i="4"/>
  <c r="Z490" i="4"/>
  <c r="AA490" i="4"/>
  <c r="AB490" i="4"/>
  <c r="AC490" i="4"/>
  <c r="AD490" i="4"/>
  <c r="AE490" i="4"/>
  <c r="AF490" i="4"/>
  <c r="L491" i="4"/>
  <c r="M491" i="4"/>
  <c r="N491" i="4"/>
  <c r="P491" i="4"/>
  <c r="Q491" i="4"/>
  <c r="R491" i="4"/>
  <c r="U491" i="4"/>
  <c r="X491" i="4"/>
  <c r="Y491" i="4"/>
  <c r="Z491" i="4"/>
  <c r="AA491" i="4"/>
  <c r="AB491" i="4"/>
  <c r="AC491" i="4"/>
  <c r="AD491" i="4"/>
  <c r="AE491" i="4"/>
  <c r="AF491" i="4"/>
  <c r="L492" i="4"/>
  <c r="M492" i="4"/>
  <c r="N492" i="4"/>
  <c r="P492" i="4"/>
  <c r="Q492" i="4"/>
  <c r="R492" i="4"/>
  <c r="U492" i="4"/>
  <c r="X492" i="4"/>
  <c r="Y492" i="4"/>
  <c r="Z492" i="4"/>
  <c r="AA492" i="4"/>
  <c r="AB492" i="4"/>
  <c r="AC492" i="4"/>
  <c r="AD492" i="4"/>
  <c r="AE492" i="4"/>
  <c r="AF492" i="4"/>
  <c r="L493" i="4"/>
  <c r="M493" i="4"/>
  <c r="N493" i="4"/>
  <c r="P493" i="4"/>
  <c r="Q493" i="4"/>
  <c r="R493" i="4"/>
  <c r="U493" i="4"/>
  <c r="X493" i="4"/>
  <c r="Y493" i="4"/>
  <c r="Z493" i="4"/>
  <c r="AA493" i="4"/>
  <c r="AB493" i="4"/>
  <c r="AC493" i="4"/>
  <c r="AD493" i="4"/>
  <c r="AE493" i="4"/>
  <c r="AF493" i="4"/>
  <c r="L494" i="4"/>
  <c r="M494" i="4"/>
  <c r="N494" i="4"/>
  <c r="P494" i="4"/>
  <c r="Q494" i="4"/>
  <c r="R494" i="4"/>
  <c r="U494" i="4"/>
  <c r="X494" i="4"/>
  <c r="Y494" i="4"/>
  <c r="Z494" i="4"/>
  <c r="AA494" i="4"/>
  <c r="AB494" i="4"/>
  <c r="AC494" i="4"/>
  <c r="AD494" i="4"/>
  <c r="AE494" i="4"/>
  <c r="AF494" i="4"/>
  <c r="L495" i="4"/>
  <c r="M495" i="4"/>
  <c r="N495" i="4"/>
  <c r="P495" i="4"/>
  <c r="Q495" i="4"/>
  <c r="R495" i="4"/>
  <c r="U495" i="4"/>
  <c r="X495" i="4"/>
  <c r="Y495" i="4"/>
  <c r="Z495" i="4"/>
  <c r="AA495" i="4"/>
  <c r="AB495" i="4"/>
  <c r="AC495" i="4"/>
  <c r="AD495" i="4"/>
  <c r="AE495" i="4"/>
  <c r="AF495" i="4"/>
  <c r="L496" i="4"/>
  <c r="M496" i="4"/>
  <c r="N496" i="4"/>
  <c r="P496" i="4"/>
  <c r="Q496" i="4"/>
  <c r="R496" i="4"/>
  <c r="U496" i="4"/>
  <c r="X496" i="4"/>
  <c r="Y496" i="4"/>
  <c r="Z496" i="4"/>
  <c r="AA496" i="4"/>
  <c r="AB496" i="4"/>
  <c r="AC496" i="4"/>
  <c r="AD496" i="4"/>
  <c r="AE496" i="4"/>
  <c r="AF496" i="4"/>
  <c r="L497" i="4"/>
  <c r="M497" i="4"/>
  <c r="N497" i="4"/>
  <c r="P497" i="4"/>
  <c r="Q497" i="4"/>
  <c r="R497" i="4"/>
  <c r="U497" i="4"/>
  <c r="X497" i="4"/>
  <c r="Y497" i="4"/>
  <c r="Z497" i="4"/>
  <c r="AA497" i="4"/>
  <c r="AB497" i="4"/>
  <c r="AC497" i="4"/>
  <c r="AD497" i="4"/>
  <c r="AE497" i="4"/>
  <c r="AF497" i="4"/>
  <c r="L498" i="4"/>
  <c r="M498" i="4"/>
  <c r="N498" i="4"/>
  <c r="P498" i="4"/>
  <c r="Q498" i="4"/>
  <c r="R498" i="4"/>
  <c r="U498" i="4"/>
  <c r="X498" i="4"/>
  <c r="Y498" i="4"/>
  <c r="Z498" i="4"/>
  <c r="AA498" i="4"/>
  <c r="AB498" i="4"/>
  <c r="AC498" i="4"/>
  <c r="AD498" i="4"/>
  <c r="AE498" i="4"/>
  <c r="AF498" i="4"/>
  <c r="L499" i="4"/>
  <c r="M499" i="4"/>
  <c r="N499" i="4"/>
  <c r="P499" i="4"/>
  <c r="Q499" i="4"/>
  <c r="R499" i="4"/>
  <c r="U499" i="4"/>
  <c r="X499" i="4"/>
  <c r="Y499" i="4"/>
  <c r="Z499" i="4"/>
  <c r="AA499" i="4"/>
  <c r="AB499" i="4"/>
  <c r="AC499" i="4"/>
  <c r="AD499" i="4"/>
  <c r="AE499" i="4"/>
  <c r="AF499" i="4"/>
  <c r="L500" i="4"/>
  <c r="M500" i="4"/>
  <c r="N500" i="4"/>
  <c r="P500" i="4"/>
  <c r="Q500" i="4"/>
  <c r="R500" i="4"/>
  <c r="U500" i="4"/>
  <c r="X500" i="4"/>
  <c r="Y500" i="4"/>
  <c r="Z500" i="4"/>
  <c r="AA500" i="4"/>
  <c r="AB500" i="4"/>
  <c r="AC500" i="4"/>
  <c r="AD500" i="4"/>
  <c r="AE500" i="4"/>
  <c r="AF500" i="4"/>
  <c r="L501" i="4"/>
  <c r="M501" i="4"/>
  <c r="N501" i="4"/>
  <c r="P501" i="4"/>
  <c r="Q501" i="4"/>
  <c r="R501" i="4"/>
  <c r="U501" i="4"/>
  <c r="X501" i="4"/>
  <c r="Y501" i="4"/>
  <c r="Z501" i="4"/>
  <c r="AA501" i="4"/>
  <c r="AB501" i="4"/>
  <c r="AC501" i="4"/>
  <c r="AD501" i="4"/>
  <c r="AE501" i="4"/>
  <c r="AF501" i="4"/>
  <c r="L502" i="4"/>
  <c r="M502" i="4"/>
  <c r="N502" i="4"/>
  <c r="P502" i="4"/>
  <c r="Q502" i="4"/>
  <c r="R502" i="4"/>
  <c r="U502" i="4"/>
  <c r="X502" i="4"/>
  <c r="Y502" i="4"/>
  <c r="Z502" i="4"/>
  <c r="AA502" i="4"/>
  <c r="AB502" i="4"/>
  <c r="AC502" i="4"/>
  <c r="AD502" i="4"/>
  <c r="AE502" i="4"/>
  <c r="AF502" i="4"/>
  <c r="L503" i="4"/>
  <c r="M503" i="4"/>
  <c r="N503" i="4"/>
  <c r="P503" i="4"/>
  <c r="Q503" i="4"/>
  <c r="R503" i="4"/>
  <c r="U503" i="4"/>
  <c r="X503" i="4"/>
  <c r="Y503" i="4"/>
  <c r="Z503" i="4"/>
  <c r="AA503" i="4"/>
  <c r="AB503" i="4"/>
  <c r="AC503" i="4"/>
  <c r="AD503" i="4"/>
  <c r="AE503" i="4"/>
  <c r="AF503" i="4"/>
  <c r="L504" i="4"/>
  <c r="M504" i="4"/>
  <c r="N504" i="4"/>
  <c r="P504" i="4"/>
  <c r="Q504" i="4"/>
  <c r="R504" i="4"/>
  <c r="U504" i="4"/>
  <c r="X504" i="4"/>
  <c r="Y504" i="4"/>
  <c r="Z504" i="4"/>
  <c r="AA504" i="4"/>
  <c r="AB504" i="4"/>
  <c r="AC504" i="4"/>
  <c r="AD504" i="4"/>
  <c r="AE504" i="4"/>
  <c r="AF504" i="4"/>
  <c r="L505" i="4"/>
  <c r="M505" i="4"/>
  <c r="N505" i="4"/>
  <c r="P505" i="4"/>
  <c r="Q505" i="4"/>
  <c r="R505" i="4"/>
  <c r="U505" i="4"/>
  <c r="X505" i="4"/>
  <c r="Y505" i="4"/>
  <c r="Z505" i="4"/>
  <c r="AA505" i="4"/>
  <c r="AB505" i="4"/>
  <c r="AC505" i="4"/>
  <c r="AD505" i="4"/>
  <c r="AE505" i="4"/>
  <c r="AF505" i="4"/>
  <c r="L506" i="4"/>
  <c r="M506" i="4"/>
  <c r="N506" i="4"/>
  <c r="P506" i="4"/>
  <c r="Q506" i="4"/>
  <c r="R506" i="4"/>
  <c r="U506" i="4"/>
  <c r="X506" i="4"/>
  <c r="Y506" i="4"/>
  <c r="Z506" i="4"/>
  <c r="AA506" i="4"/>
  <c r="AB506" i="4"/>
  <c r="AC506" i="4"/>
  <c r="AD506" i="4"/>
  <c r="AE506" i="4"/>
  <c r="AF506" i="4"/>
  <c r="L507" i="4"/>
  <c r="M507" i="4"/>
  <c r="N507" i="4"/>
  <c r="P507" i="4"/>
  <c r="Q507" i="4"/>
  <c r="R507" i="4"/>
  <c r="U507" i="4"/>
  <c r="X507" i="4"/>
  <c r="Y507" i="4"/>
  <c r="Z507" i="4"/>
  <c r="AA507" i="4"/>
  <c r="AB507" i="4"/>
  <c r="AC507" i="4"/>
  <c r="AD507" i="4"/>
  <c r="AE507" i="4"/>
  <c r="AF507" i="4"/>
  <c r="L508" i="4"/>
  <c r="M508" i="4"/>
  <c r="N508" i="4"/>
  <c r="P508" i="4"/>
  <c r="Q508" i="4"/>
  <c r="R508" i="4"/>
  <c r="U508" i="4"/>
  <c r="X508" i="4"/>
  <c r="Y508" i="4"/>
  <c r="Z508" i="4"/>
  <c r="AA508" i="4"/>
  <c r="AB508" i="4"/>
  <c r="AC508" i="4"/>
  <c r="AD508" i="4"/>
  <c r="AE508" i="4"/>
  <c r="AF508" i="4"/>
  <c r="L509" i="4"/>
  <c r="M509" i="4"/>
  <c r="N509" i="4"/>
  <c r="P509" i="4"/>
  <c r="Q509" i="4"/>
  <c r="R509" i="4"/>
  <c r="U509" i="4"/>
  <c r="X509" i="4"/>
  <c r="Y509" i="4"/>
  <c r="Z509" i="4"/>
  <c r="AA509" i="4"/>
  <c r="AB509" i="4"/>
  <c r="AC509" i="4"/>
  <c r="AD509" i="4"/>
  <c r="AE509" i="4"/>
  <c r="AF509" i="4"/>
  <c r="L510" i="4"/>
  <c r="M510" i="4"/>
  <c r="N510" i="4"/>
  <c r="P510" i="4"/>
  <c r="Q510" i="4"/>
  <c r="R510" i="4"/>
  <c r="U510" i="4"/>
  <c r="X510" i="4"/>
  <c r="Y510" i="4"/>
  <c r="Z510" i="4"/>
  <c r="AA510" i="4"/>
  <c r="AB510" i="4"/>
  <c r="AC510" i="4"/>
  <c r="AD510" i="4"/>
  <c r="AE510" i="4"/>
  <c r="AF510" i="4"/>
  <c r="L511" i="4"/>
  <c r="M511" i="4"/>
  <c r="N511" i="4"/>
  <c r="P511" i="4"/>
  <c r="Q511" i="4"/>
  <c r="R511" i="4"/>
  <c r="U511" i="4"/>
  <c r="X511" i="4"/>
  <c r="Y511" i="4"/>
  <c r="Z511" i="4"/>
  <c r="AA511" i="4"/>
  <c r="AB511" i="4"/>
  <c r="AC511" i="4"/>
  <c r="AD511" i="4"/>
  <c r="AE511" i="4"/>
  <c r="AF511" i="4"/>
  <c r="L512" i="4"/>
  <c r="M512" i="4"/>
  <c r="N512" i="4"/>
  <c r="P512" i="4"/>
  <c r="Q512" i="4"/>
  <c r="R512" i="4"/>
  <c r="U512" i="4"/>
  <c r="X512" i="4"/>
  <c r="Y512" i="4"/>
  <c r="Z512" i="4"/>
  <c r="AA512" i="4"/>
  <c r="AB512" i="4"/>
  <c r="AC512" i="4"/>
  <c r="AD512" i="4"/>
  <c r="AE512" i="4"/>
  <c r="AF512" i="4"/>
  <c r="L513" i="4"/>
  <c r="M513" i="4"/>
  <c r="N513" i="4"/>
  <c r="P513" i="4"/>
  <c r="Q513" i="4"/>
  <c r="R513" i="4"/>
  <c r="U513" i="4"/>
  <c r="X513" i="4"/>
  <c r="Y513" i="4"/>
  <c r="Z513" i="4"/>
  <c r="AA513" i="4"/>
  <c r="AB513" i="4"/>
  <c r="AC513" i="4"/>
  <c r="AD513" i="4"/>
  <c r="AE513" i="4"/>
  <c r="AF513" i="4"/>
  <c r="L514" i="4"/>
  <c r="M514" i="4"/>
  <c r="N514" i="4"/>
  <c r="P514" i="4"/>
  <c r="Q514" i="4"/>
  <c r="R514" i="4"/>
  <c r="U514" i="4"/>
  <c r="X514" i="4"/>
  <c r="Y514" i="4"/>
  <c r="Z514" i="4"/>
  <c r="AA514" i="4"/>
  <c r="AB514" i="4"/>
  <c r="AC514" i="4"/>
  <c r="AD514" i="4"/>
  <c r="AE514" i="4"/>
  <c r="AF514" i="4"/>
  <c r="L515" i="4"/>
  <c r="M515" i="4"/>
  <c r="N515" i="4"/>
  <c r="P515" i="4"/>
  <c r="Q515" i="4"/>
  <c r="R515" i="4"/>
  <c r="U515" i="4"/>
  <c r="X515" i="4"/>
  <c r="Y515" i="4"/>
  <c r="Z515" i="4"/>
  <c r="AA515" i="4"/>
  <c r="AB515" i="4"/>
  <c r="AC515" i="4"/>
  <c r="AD515" i="4"/>
  <c r="AE515" i="4"/>
  <c r="AF515" i="4"/>
  <c r="L516" i="4"/>
  <c r="M516" i="4"/>
  <c r="N516" i="4"/>
  <c r="P516" i="4"/>
  <c r="Q516" i="4"/>
  <c r="R516" i="4"/>
  <c r="U516" i="4"/>
  <c r="X516" i="4"/>
  <c r="Y516" i="4"/>
  <c r="Z516" i="4"/>
  <c r="AA516" i="4"/>
  <c r="AB516" i="4"/>
  <c r="AC516" i="4"/>
  <c r="AD516" i="4"/>
  <c r="AE516" i="4"/>
  <c r="AF516" i="4"/>
  <c r="L517" i="4"/>
  <c r="M517" i="4"/>
  <c r="N517" i="4"/>
  <c r="P517" i="4"/>
  <c r="Q517" i="4"/>
  <c r="R517" i="4"/>
  <c r="U517" i="4"/>
  <c r="X517" i="4"/>
  <c r="Y517" i="4"/>
  <c r="Z517" i="4"/>
  <c r="AA517" i="4"/>
  <c r="AB517" i="4"/>
  <c r="AC517" i="4"/>
  <c r="AD517" i="4"/>
  <c r="AE517" i="4"/>
  <c r="AF517" i="4"/>
  <c r="L518" i="4"/>
  <c r="M518" i="4"/>
  <c r="N518" i="4"/>
  <c r="P518" i="4"/>
  <c r="Q518" i="4"/>
  <c r="R518" i="4"/>
  <c r="U518" i="4"/>
  <c r="X518" i="4"/>
  <c r="Y518" i="4"/>
  <c r="Z518" i="4"/>
  <c r="AA518" i="4"/>
  <c r="AB518" i="4"/>
  <c r="AC518" i="4"/>
  <c r="AD518" i="4"/>
  <c r="AE518" i="4"/>
  <c r="AF518" i="4"/>
  <c r="L519" i="4"/>
  <c r="M519" i="4"/>
  <c r="N519" i="4"/>
  <c r="P519" i="4"/>
  <c r="Q519" i="4"/>
  <c r="R519" i="4"/>
  <c r="U519" i="4"/>
  <c r="X519" i="4"/>
  <c r="Y519" i="4"/>
  <c r="Z519" i="4"/>
  <c r="AA519" i="4"/>
  <c r="AB519" i="4"/>
  <c r="AC519" i="4"/>
  <c r="AD519" i="4"/>
  <c r="AE519" i="4"/>
  <c r="AF519" i="4"/>
  <c r="L520" i="4"/>
  <c r="M520" i="4"/>
  <c r="N520" i="4"/>
  <c r="P520" i="4"/>
  <c r="Q520" i="4"/>
  <c r="R520" i="4"/>
  <c r="U520" i="4"/>
  <c r="X520" i="4"/>
  <c r="Y520" i="4"/>
  <c r="Z520" i="4"/>
  <c r="AA520" i="4"/>
  <c r="AB520" i="4"/>
  <c r="AC520" i="4"/>
  <c r="AD520" i="4"/>
  <c r="AE520" i="4"/>
  <c r="AF520" i="4"/>
  <c r="L521" i="4"/>
  <c r="M521" i="4"/>
  <c r="N521" i="4"/>
  <c r="P521" i="4"/>
  <c r="Q521" i="4"/>
  <c r="R521" i="4"/>
  <c r="U521" i="4"/>
  <c r="X521" i="4"/>
  <c r="Y521" i="4"/>
  <c r="Z521" i="4"/>
  <c r="AA521" i="4"/>
  <c r="AB521" i="4"/>
  <c r="AC521" i="4"/>
  <c r="AD521" i="4"/>
  <c r="AE521" i="4"/>
  <c r="AF521" i="4"/>
  <c r="L522" i="4"/>
  <c r="M522" i="4"/>
  <c r="N522" i="4"/>
  <c r="P522" i="4"/>
  <c r="Q522" i="4"/>
  <c r="R522" i="4"/>
  <c r="U522" i="4"/>
  <c r="X522" i="4"/>
  <c r="Y522" i="4"/>
  <c r="Z522" i="4"/>
  <c r="AA522" i="4"/>
  <c r="AB522" i="4"/>
  <c r="AC522" i="4"/>
  <c r="AD522" i="4"/>
  <c r="AE522" i="4"/>
  <c r="AF522" i="4"/>
  <c r="L523" i="4"/>
  <c r="M523" i="4"/>
  <c r="N523" i="4"/>
  <c r="P523" i="4"/>
  <c r="Q523" i="4"/>
  <c r="R523" i="4"/>
  <c r="U523" i="4"/>
  <c r="X523" i="4"/>
  <c r="Y523" i="4"/>
  <c r="Z523" i="4"/>
  <c r="AA523" i="4"/>
  <c r="AB523" i="4"/>
  <c r="AC523" i="4"/>
  <c r="AD523" i="4"/>
  <c r="AE523" i="4"/>
  <c r="AF523" i="4"/>
  <c r="L524" i="4"/>
  <c r="M524" i="4"/>
  <c r="N524" i="4"/>
  <c r="P524" i="4"/>
  <c r="Q524" i="4"/>
  <c r="R524" i="4"/>
  <c r="U524" i="4"/>
  <c r="X524" i="4"/>
  <c r="Y524" i="4"/>
  <c r="Z524" i="4"/>
  <c r="AA524" i="4"/>
  <c r="AB524" i="4"/>
  <c r="AC524" i="4"/>
  <c r="AD524" i="4"/>
  <c r="AE524" i="4"/>
  <c r="AF524" i="4"/>
  <c r="L525" i="4"/>
  <c r="M525" i="4"/>
  <c r="N525" i="4"/>
  <c r="P525" i="4"/>
  <c r="Q525" i="4"/>
  <c r="R525" i="4"/>
  <c r="U525" i="4"/>
  <c r="X525" i="4"/>
  <c r="Y525" i="4"/>
  <c r="Z525" i="4"/>
  <c r="AA525" i="4"/>
  <c r="AB525" i="4"/>
  <c r="AC525" i="4"/>
  <c r="AD525" i="4"/>
  <c r="AE525" i="4"/>
  <c r="AF525" i="4"/>
  <c r="L526" i="4"/>
  <c r="M526" i="4"/>
  <c r="N526" i="4"/>
  <c r="P526" i="4"/>
  <c r="Q526" i="4"/>
  <c r="R526" i="4"/>
  <c r="U526" i="4"/>
  <c r="X526" i="4"/>
  <c r="Y526" i="4"/>
  <c r="Z526" i="4"/>
  <c r="AA526" i="4"/>
  <c r="AB526" i="4"/>
  <c r="AC526" i="4"/>
  <c r="AD526" i="4"/>
  <c r="AE526" i="4"/>
  <c r="AF526" i="4"/>
  <c r="L527" i="4"/>
  <c r="M527" i="4"/>
  <c r="N527" i="4"/>
  <c r="P527" i="4"/>
  <c r="Q527" i="4"/>
  <c r="R527" i="4"/>
  <c r="U527" i="4"/>
  <c r="X527" i="4"/>
  <c r="Y527" i="4"/>
  <c r="Z527" i="4"/>
  <c r="AA527" i="4"/>
  <c r="AB527" i="4"/>
  <c r="AC527" i="4"/>
  <c r="AD527" i="4"/>
  <c r="AE527" i="4"/>
  <c r="AF527" i="4"/>
  <c r="L528" i="4"/>
  <c r="M528" i="4"/>
  <c r="N528" i="4"/>
  <c r="P528" i="4"/>
  <c r="Q528" i="4"/>
  <c r="R528" i="4"/>
  <c r="U528" i="4"/>
  <c r="X528" i="4"/>
  <c r="Y528" i="4"/>
  <c r="Z528" i="4"/>
  <c r="AA528" i="4"/>
  <c r="AB528" i="4"/>
  <c r="AC528" i="4"/>
  <c r="AD528" i="4"/>
  <c r="AE528" i="4"/>
  <c r="AF528" i="4"/>
  <c r="L529" i="4"/>
  <c r="M529" i="4"/>
  <c r="N529" i="4"/>
  <c r="P529" i="4"/>
  <c r="Q529" i="4"/>
  <c r="R529" i="4"/>
  <c r="U529" i="4"/>
  <c r="X529" i="4"/>
  <c r="Y529" i="4"/>
  <c r="Z529" i="4"/>
  <c r="AA529" i="4"/>
  <c r="AB529" i="4"/>
  <c r="AC529" i="4"/>
  <c r="AD529" i="4"/>
  <c r="AE529" i="4"/>
  <c r="AF529" i="4"/>
  <c r="L530" i="4"/>
  <c r="M530" i="4"/>
  <c r="N530" i="4"/>
  <c r="P530" i="4"/>
  <c r="Q530" i="4"/>
  <c r="R530" i="4"/>
  <c r="U530" i="4"/>
  <c r="X530" i="4"/>
  <c r="Y530" i="4"/>
  <c r="Z530" i="4"/>
  <c r="AA530" i="4"/>
  <c r="AB530" i="4"/>
  <c r="AC530" i="4"/>
  <c r="AD530" i="4"/>
  <c r="AE530" i="4"/>
  <c r="AF530" i="4"/>
  <c r="L531" i="4"/>
  <c r="M531" i="4"/>
  <c r="N531" i="4"/>
  <c r="P531" i="4"/>
  <c r="Q531" i="4"/>
  <c r="R531" i="4"/>
  <c r="U531" i="4"/>
  <c r="X531" i="4"/>
  <c r="Y531" i="4"/>
  <c r="Z531" i="4"/>
  <c r="AA531" i="4"/>
  <c r="AB531" i="4"/>
  <c r="AC531" i="4"/>
  <c r="AD531" i="4"/>
  <c r="AE531" i="4"/>
  <c r="AF531" i="4"/>
  <c r="L532" i="4"/>
  <c r="M532" i="4"/>
  <c r="N532" i="4"/>
  <c r="P532" i="4"/>
  <c r="Q532" i="4"/>
  <c r="R532" i="4"/>
  <c r="U532" i="4"/>
  <c r="X532" i="4"/>
  <c r="Y532" i="4"/>
  <c r="Z532" i="4"/>
  <c r="AA532" i="4"/>
  <c r="AB532" i="4"/>
  <c r="AC532" i="4"/>
  <c r="AD532" i="4"/>
  <c r="AE532" i="4"/>
  <c r="AF532" i="4"/>
  <c r="L533" i="4"/>
  <c r="M533" i="4"/>
  <c r="N533" i="4"/>
  <c r="P533" i="4"/>
  <c r="Q533" i="4"/>
  <c r="R533" i="4"/>
  <c r="U533" i="4"/>
  <c r="X533" i="4"/>
  <c r="Y533" i="4"/>
  <c r="Z533" i="4"/>
  <c r="AA533" i="4"/>
  <c r="AB533" i="4"/>
  <c r="AC533" i="4"/>
  <c r="AD533" i="4"/>
  <c r="AE533" i="4"/>
  <c r="AF533" i="4"/>
  <c r="L534" i="4"/>
  <c r="M534" i="4"/>
  <c r="N534" i="4"/>
  <c r="P534" i="4"/>
  <c r="Q534" i="4"/>
  <c r="R534" i="4"/>
  <c r="U534" i="4"/>
  <c r="X534" i="4"/>
  <c r="Y534" i="4"/>
  <c r="Z534" i="4"/>
  <c r="AA534" i="4"/>
  <c r="AB534" i="4"/>
  <c r="AC534" i="4"/>
  <c r="AD534" i="4"/>
  <c r="AE534" i="4"/>
  <c r="AF534" i="4"/>
  <c r="L535" i="4"/>
  <c r="M535" i="4"/>
  <c r="N535" i="4"/>
  <c r="P535" i="4"/>
  <c r="Q535" i="4"/>
  <c r="R535" i="4"/>
  <c r="U535" i="4"/>
  <c r="X535" i="4"/>
  <c r="Y535" i="4"/>
  <c r="Z535" i="4"/>
  <c r="AA535" i="4"/>
  <c r="AB535" i="4"/>
  <c r="AC535" i="4"/>
  <c r="AD535" i="4"/>
  <c r="AE535" i="4"/>
  <c r="AF535" i="4"/>
  <c r="L536" i="4"/>
  <c r="M536" i="4"/>
  <c r="N536" i="4"/>
  <c r="P536" i="4"/>
  <c r="Q536" i="4"/>
  <c r="R536" i="4"/>
  <c r="U536" i="4"/>
  <c r="X536" i="4"/>
  <c r="Y536" i="4"/>
  <c r="Z536" i="4"/>
  <c r="AA536" i="4"/>
  <c r="AB536" i="4"/>
  <c r="AC536" i="4"/>
  <c r="AD536" i="4"/>
  <c r="AE536" i="4"/>
  <c r="AF536" i="4"/>
  <c r="L537" i="4"/>
  <c r="M537" i="4"/>
  <c r="N537" i="4"/>
  <c r="P537" i="4"/>
  <c r="Q537" i="4"/>
  <c r="R537" i="4"/>
  <c r="U537" i="4"/>
  <c r="X537" i="4"/>
  <c r="Y537" i="4"/>
  <c r="Z537" i="4"/>
  <c r="AA537" i="4"/>
  <c r="AB537" i="4"/>
  <c r="AC537" i="4"/>
  <c r="AD537" i="4"/>
  <c r="AE537" i="4"/>
  <c r="AF537" i="4"/>
  <c r="L538" i="4"/>
  <c r="M538" i="4"/>
  <c r="N538" i="4"/>
  <c r="P538" i="4"/>
  <c r="Q538" i="4"/>
  <c r="R538" i="4"/>
  <c r="U538" i="4"/>
  <c r="X538" i="4"/>
  <c r="Y538" i="4"/>
  <c r="Z538" i="4"/>
  <c r="AA538" i="4"/>
  <c r="AB538" i="4"/>
  <c r="AC538" i="4"/>
  <c r="AD538" i="4"/>
  <c r="AE538" i="4"/>
  <c r="AF538" i="4"/>
  <c r="L539" i="4"/>
  <c r="M539" i="4"/>
  <c r="N539" i="4"/>
  <c r="P539" i="4"/>
  <c r="Q539" i="4"/>
  <c r="R539" i="4"/>
  <c r="U539" i="4"/>
  <c r="X539" i="4"/>
  <c r="Y539" i="4"/>
  <c r="Z539" i="4"/>
  <c r="AA539" i="4"/>
  <c r="AB539" i="4"/>
  <c r="AC539" i="4"/>
  <c r="AD539" i="4"/>
  <c r="AE539" i="4"/>
  <c r="AF539" i="4"/>
  <c r="L540" i="4"/>
  <c r="M540" i="4"/>
  <c r="N540" i="4"/>
  <c r="P540" i="4"/>
  <c r="Q540" i="4"/>
  <c r="R540" i="4"/>
  <c r="U540" i="4"/>
  <c r="X540" i="4"/>
  <c r="Y540" i="4"/>
  <c r="Z540" i="4"/>
  <c r="AA540" i="4"/>
  <c r="AB540" i="4"/>
  <c r="AC540" i="4"/>
  <c r="AD540" i="4"/>
  <c r="AE540" i="4"/>
  <c r="AF540" i="4"/>
  <c r="L541" i="4"/>
  <c r="M541" i="4"/>
  <c r="N541" i="4"/>
  <c r="P541" i="4"/>
  <c r="Q541" i="4"/>
  <c r="R541" i="4"/>
  <c r="U541" i="4"/>
  <c r="X541" i="4"/>
  <c r="Y541" i="4"/>
  <c r="Z541" i="4"/>
  <c r="AA541" i="4"/>
  <c r="AB541" i="4"/>
  <c r="AC541" i="4"/>
  <c r="AD541" i="4"/>
  <c r="AE541" i="4"/>
  <c r="AF541" i="4"/>
  <c r="L542" i="4"/>
  <c r="M542" i="4"/>
  <c r="N542" i="4"/>
  <c r="P542" i="4"/>
  <c r="Q542" i="4"/>
  <c r="R542" i="4"/>
  <c r="U542" i="4"/>
  <c r="X542" i="4"/>
  <c r="Y542" i="4"/>
  <c r="Z542" i="4"/>
  <c r="AA542" i="4"/>
  <c r="AB542" i="4"/>
  <c r="AC542" i="4"/>
  <c r="AD542" i="4"/>
  <c r="AE542" i="4"/>
  <c r="AF542" i="4"/>
  <c r="L543" i="4"/>
  <c r="M543" i="4"/>
  <c r="N543" i="4"/>
  <c r="P543" i="4"/>
  <c r="Q543" i="4"/>
  <c r="R543" i="4"/>
  <c r="U543" i="4"/>
  <c r="X543" i="4"/>
  <c r="Y543" i="4"/>
  <c r="Z543" i="4"/>
  <c r="AA543" i="4"/>
  <c r="AB543" i="4"/>
  <c r="AC543" i="4"/>
  <c r="AD543" i="4"/>
  <c r="AE543" i="4"/>
  <c r="AF543" i="4"/>
  <c r="L544" i="4"/>
  <c r="M544" i="4"/>
  <c r="N544" i="4"/>
  <c r="P544" i="4"/>
  <c r="Q544" i="4"/>
  <c r="R544" i="4"/>
  <c r="U544" i="4"/>
  <c r="X544" i="4"/>
  <c r="Y544" i="4"/>
  <c r="Z544" i="4"/>
  <c r="AA544" i="4"/>
  <c r="AB544" i="4"/>
  <c r="AC544" i="4"/>
  <c r="AD544" i="4"/>
  <c r="AE544" i="4"/>
  <c r="AF544" i="4"/>
  <c r="L545" i="4"/>
  <c r="M545" i="4"/>
  <c r="N545" i="4"/>
  <c r="P545" i="4"/>
  <c r="Q545" i="4"/>
  <c r="R545" i="4"/>
  <c r="U545" i="4"/>
  <c r="X545" i="4"/>
  <c r="Y545" i="4"/>
  <c r="Z545" i="4"/>
  <c r="AA545" i="4"/>
  <c r="AB545" i="4"/>
  <c r="AC545" i="4"/>
  <c r="AD545" i="4"/>
  <c r="AE545" i="4"/>
  <c r="AF545" i="4"/>
  <c r="L546" i="4"/>
  <c r="M546" i="4"/>
  <c r="N546" i="4"/>
  <c r="P546" i="4"/>
  <c r="Q546" i="4"/>
  <c r="R546" i="4"/>
  <c r="U546" i="4"/>
  <c r="X546" i="4"/>
  <c r="Y546" i="4"/>
  <c r="Z546" i="4"/>
  <c r="AA546" i="4"/>
  <c r="AB546" i="4"/>
  <c r="AC546" i="4"/>
  <c r="AD546" i="4"/>
  <c r="AE546" i="4"/>
  <c r="AF546" i="4"/>
  <c r="L547" i="4"/>
  <c r="M547" i="4"/>
  <c r="N547" i="4"/>
  <c r="P547" i="4"/>
  <c r="Q547" i="4"/>
  <c r="R547" i="4"/>
  <c r="U547" i="4"/>
  <c r="X547" i="4"/>
  <c r="Y547" i="4"/>
  <c r="Z547" i="4"/>
  <c r="AA547" i="4"/>
  <c r="AB547" i="4"/>
  <c r="AC547" i="4"/>
  <c r="AD547" i="4"/>
  <c r="AE547" i="4"/>
  <c r="AF547" i="4"/>
  <c r="L548" i="4"/>
  <c r="M548" i="4"/>
  <c r="N548" i="4"/>
  <c r="P548" i="4"/>
  <c r="Q548" i="4"/>
  <c r="R548" i="4"/>
  <c r="U548" i="4"/>
  <c r="X548" i="4"/>
  <c r="Y548" i="4"/>
  <c r="Z548" i="4"/>
  <c r="AA548" i="4"/>
  <c r="AB548" i="4"/>
  <c r="AC548" i="4"/>
  <c r="AD548" i="4"/>
  <c r="AE548" i="4"/>
  <c r="AF548" i="4"/>
  <c r="L549" i="4"/>
  <c r="M549" i="4"/>
  <c r="N549" i="4"/>
  <c r="P549" i="4"/>
  <c r="Q549" i="4"/>
  <c r="R549" i="4"/>
  <c r="U549" i="4"/>
  <c r="X549" i="4"/>
  <c r="Y549" i="4"/>
  <c r="Z549" i="4"/>
  <c r="AA549" i="4"/>
  <c r="AB549" i="4"/>
  <c r="AC549" i="4"/>
  <c r="AD549" i="4"/>
  <c r="AE549" i="4"/>
  <c r="AF549" i="4"/>
  <c r="L550" i="4"/>
  <c r="M550" i="4"/>
  <c r="N550" i="4"/>
  <c r="P550" i="4"/>
  <c r="Q550" i="4"/>
  <c r="R550" i="4"/>
  <c r="U550" i="4"/>
  <c r="X550" i="4"/>
  <c r="Y550" i="4"/>
  <c r="Z550" i="4"/>
  <c r="AA550" i="4"/>
  <c r="AB550" i="4"/>
  <c r="AC550" i="4"/>
  <c r="AD550" i="4"/>
  <c r="AE550" i="4"/>
  <c r="AF550" i="4"/>
  <c r="L551" i="4"/>
  <c r="M551" i="4"/>
  <c r="N551" i="4"/>
  <c r="P551" i="4"/>
  <c r="Q551" i="4"/>
  <c r="R551" i="4"/>
  <c r="U551" i="4"/>
  <c r="X551" i="4"/>
  <c r="Y551" i="4"/>
  <c r="Z551" i="4"/>
  <c r="AA551" i="4"/>
  <c r="AB551" i="4"/>
  <c r="AC551" i="4"/>
  <c r="AD551" i="4"/>
  <c r="AE551" i="4"/>
  <c r="AF551" i="4"/>
  <c r="L552" i="4"/>
  <c r="M552" i="4"/>
  <c r="N552" i="4"/>
  <c r="P552" i="4"/>
  <c r="Q552" i="4"/>
  <c r="R552" i="4"/>
  <c r="U552" i="4"/>
  <c r="X552" i="4"/>
  <c r="Y552" i="4"/>
  <c r="Z552" i="4"/>
  <c r="AA552" i="4"/>
  <c r="AB552" i="4"/>
  <c r="AC552" i="4"/>
  <c r="AD552" i="4"/>
  <c r="AE552" i="4"/>
  <c r="AF552" i="4"/>
  <c r="L553" i="4"/>
  <c r="M553" i="4"/>
  <c r="N553" i="4"/>
  <c r="P553" i="4"/>
  <c r="Q553" i="4"/>
  <c r="R553" i="4"/>
  <c r="U553" i="4"/>
  <c r="X553" i="4"/>
  <c r="Y553" i="4"/>
  <c r="Z553" i="4"/>
  <c r="AA553" i="4"/>
  <c r="AB553" i="4"/>
  <c r="AC553" i="4"/>
  <c r="AD553" i="4"/>
  <c r="AE553" i="4"/>
  <c r="AF553" i="4"/>
  <c r="L554" i="4"/>
  <c r="M554" i="4"/>
  <c r="N554" i="4"/>
  <c r="P554" i="4"/>
  <c r="Q554" i="4"/>
  <c r="R554" i="4"/>
  <c r="U554" i="4"/>
  <c r="X554" i="4"/>
  <c r="Y554" i="4"/>
  <c r="Z554" i="4"/>
  <c r="AA554" i="4"/>
  <c r="AB554" i="4"/>
  <c r="AC554" i="4"/>
  <c r="AD554" i="4"/>
  <c r="AE554" i="4"/>
  <c r="AF554" i="4"/>
  <c r="L555" i="4"/>
  <c r="M555" i="4"/>
  <c r="N555" i="4"/>
  <c r="P555" i="4"/>
  <c r="Q555" i="4"/>
  <c r="R555" i="4"/>
  <c r="U555" i="4"/>
  <c r="X555" i="4"/>
  <c r="Y555" i="4"/>
  <c r="Z555" i="4"/>
  <c r="AA555" i="4"/>
  <c r="AB555" i="4"/>
  <c r="AC555" i="4"/>
  <c r="AD555" i="4"/>
  <c r="AE555" i="4"/>
  <c r="AF555" i="4"/>
  <c r="L556" i="4"/>
  <c r="M556" i="4"/>
  <c r="N556" i="4"/>
  <c r="P556" i="4"/>
  <c r="Q556" i="4"/>
  <c r="R556" i="4"/>
  <c r="U556" i="4"/>
  <c r="X556" i="4"/>
  <c r="Y556" i="4"/>
  <c r="Z556" i="4"/>
  <c r="AA556" i="4"/>
  <c r="AB556" i="4"/>
  <c r="AC556" i="4"/>
  <c r="AD556" i="4"/>
  <c r="AE556" i="4"/>
  <c r="AF556" i="4"/>
  <c r="L557" i="4"/>
  <c r="M557" i="4"/>
  <c r="N557" i="4"/>
  <c r="P557" i="4"/>
  <c r="Q557" i="4"/>
  <c r="R557" i="4"/>
  <c r="U557" i="4"/>
  <c r="X557" i="4"/>
  <c r="Y557" i="4"/>
  <c r="Z557" i="4"/>
  <c r="AA557" i="4"/>
  <c r="AB557" i="4"/>
  <c r="AC557" i="4"/>
  <c r="AD557" i="4"/>
  <c r="AE557" i="4"/>
  <c r="AF557" i="4"/>
  <c r="L558" i="4"/>
  <c r="M558" i="4"/>
  <c r="N558" i="4"/>
  <c r="P558" i="4"/>
  <c r="Q558" i="4"/>
  <c r="R558" i="4"/>
  <c r="U558" i="4"/>
  <c r="X558" i="4"/>
  <c r="Y558" i="4"/>
  <c r="Z558" i="4"/>
  <c r="AA558" i="4"/>
  <c r="AB558" i="4"/>
  <c r="AC558" i="4"/>
  <c r="AD558" i="4"/>
  <c r="AE558" i="4"/>
  <c r="AF558" i="4"/>
  <c r="L559" i="4"/>
  <c r="M559" i="4"/>
  <c r="N559" i="4"/>
  <c r="P559" i="4"/>
  <c r="Q559" i="4"/>
  <c r="R559" i="4"/>
  <c r="U559" i="4"/>
  <c r="X559" i="4"/>
  <c r="Y559" i="4"/>
  <c r="Z559" i="4"/>
  <c r="AA559" i="4"/>
  <c r="AB559" i="4"/>
  <c r="AC559" i="4"/>
  <c r="AD559" i="4"/>
  <c r="AE559" i="4"/>
  <c r="AF559" i="4"/>
  <c r="L560" i="4"/>
  <c r="M560" i="4"/>
  <c r="N560" i="4"/>
  <c r="P560" i="4"/>
  <c r="Q560" i="4"/>
  <c r="R560" i="4"/>
  <c r="U560" i="4"/>
  <c r="X560" i="4"/>
  <c r="Y560" i="4"/>
  <c r="Z560" i="4"/>
  <c r="AA560" i="4"/>
  <c r="AB560" i="4"/>
  <c r="AC560" i="4"/>
  <c r="AD560" i="4"/>
  <c r="AE560" i="4"/>
  <c r="AF560" i="4"/>
  <c r="L561" i="4"/>
  <c r="M561" i="4"/>
  <c r="N561" i="4"/>
  <c r="P561" i="4"/>
  <c r="Q561" i="4"/>
  <c r="R561" i="4"/>
  <c r="U561" i="4"/>
  <c r="X561" i="4"/>
  <c r="Y561" i="4"/>
  <c r="Z561" i="4"/>
  <c r="AA561" i="4"/>
  <c r="AB561" i="4"/>
  <c r="AC561" i="4"/>
  <c r="AD561" i="4"/>
  <c r="AE561" i="4"/>
  <c r="AF561" i="4"/>
  <c r="L562" i="4"/>
  <c r="M562" i="4"/>
  <c r="N562" i="4"/>
  <c r="P562" i="4"/>
  <c r="Q562" i="4"/>
  <c r="R562" i="4"/>
  <c r="U562" i="4"/>
  <c r="X562" i="4"/>
  <c r="Y562" i="4"/>
  <c r="Z562" i="4"/>
  <c r="AA562" i="4"/>
  <c r="AB562" i="4"/>
  <c r="AC562" i="4"/>
  <c r="AD562" i="4"/>
  <c r="AE562" i="4"/>
  <c r="AF562" i="4"/>
  <c r="L563" i="4"/>
  <c r="M563" i="4"/>
  <c r="N563" i="4"/>
  <c r="P563" i="4"/>
  <c r="Q563" i="4"/>
  <c r="R563" i="4"/>
  <c r="U563" i="4"/>
  <c r="X563" i="4"/>
  <c r="Y563" i="4"/>
  <c r="Z563" i="4"/>
  <c r="AA563" i="4"/>
  <c r="AB563" i="4"/>
  <c r="AC563" i="4"/>
  <c r="AD563" i="4"/>
  <c r="AE563" i="4"/>
  <c r="AF563" i="4"/>
  <c r="L564" i="4"/>
  <c r="M564" i="4"/>
  <c r="N564" i="4"/>
  <c r="P564" i="4"/>
  <c r="Q564" i="4"/>
  <c r="R564" i="4"/>
  <c r="U564" i="4"/>
  <c r="X564" i="4"/>
  <c r="Y564" i="4"/>
  <c r="Z564" i="4"/>
  <c r="AA564" i="4"/>
  <c r="AB564" i="4"/>
  <c r="AC564" i="4"/>
  <c r="AD564" i="4"/>
  <c r="AE564" i="4"/>
  <c r="AF564" i="4"/>
  <c r="L565" i="4"/>
  <c r="M565" i="4"/>
  <c r="N565" i="4"/>
  <c r="P565" i="4"/>
  <c r="Q565" i="4"/>
  <c r="R565" i="4"/>
  <c r="U565" i="4"/>
  <c r="X565" i="4"/>
  <c r="Y565" i="4"/>
  <c r="Z565" i="4"/>
  <c r="AA565" i="4"/>
  <c r="AB565" i="4"/>
  <c r="AC565" i="4"/>
  <c r="AD565" i="4"/>
  <c r="AE565" i="4"/>
  <c r="AF565" i="4"/>
  <c r="L566" i="4"/>
  <c r="M566" i="4"/>
  <c r="N566" i="4"/>
  <c r="P566" i="4"/>
  <c r="Q566" i="4"/>
  <c r="R566" i="4"/>
  <c r="U566" i="4"/>
  <c r="X566" i="4"/>
  <c r="Y566" i="4"/>
  <c r="Z566" i="4"/>
  <c r="AA566" i="4"/>
  <c r="AB566" i="4"/>
  <c r="AC566" i="4"/>
  <c r="AD566" i="4"/>
  <c r="AE566" i="4"/>
  <c r="AF566" i="4"/>
  <c r="L567" i="4"/>
  <c r="M567" i="4"/>
  <c r="N567" i="4"/>
  <c r="P567" i="4"/>
  <c r="Q567" i="4"/>
  <c r="R567" i="4"/>
  <c r="U567" i="4"/>
  <c r="X567" i="4"/>
  <c r="Y567" i="4"/>
  <c r="Z567" i="4"/>
  <c r="AA567" i="4"/>
  <c r="AB567" i="4"/>
  <c r="AC567" i="4"/>
  <c r="AD567" i="4"/>
  <c r="AE567" i="4"/>
  <c r="AF567" i="4"/>
  <c r="L568" i="4"/>
  <c r="M568" i="4"/>
  <c r="N568" i="4"/>
  <c r="P568" i="4"/>
  <c r="Q568" i="4"/>
  <c r="R568" i="4"/>
  <c r="U568" i="4"/>
  <c r="X568" i="4"/>
  <c r="Y568" i="4"/>
  <c r="Z568" i="4"/>
  <c r="AA568" i="4"/>
  <c r="AB568" i="4"/>
  <c r="AC568" i="4"/>
  <c r="AD568" i="4"/>
  <c r="AE568" i="4"/>
  <c r="AF568" i="4"/>
  <c r="L569" i="4"/>
  <c r="M569" i="4"/>
  <c r="N569" i="4"/>
  <c r="P569" i="4"/>
  <c r="Q569" i="4"/>
  <c r="R569" i="4"/>
  <c r="U569" i="4"/>
  <c r="X569" i="4"/>
  <c r="Y569" i="4"/>
  <c r="Z569" i="4"/>
  <c r="AA569" i="4"/>
  <c r="AB569" i="4"/>
  <c r="AC569" i="4"/>
  <c r="AD569" i="4"/>
  <c r="AE569" i="4"/>
  <c r="AF569" i="4"/>
  <c r="L570" i="4"/>
  <c r="M570" i="4"/>
  <c r="N570" i="4"/>
  <c r="P570" i="4"/>
  <c r="Q570" i="4"/>
  <c r="R570" i="4"/>
  <c r="U570" i="4"/>
  <c r="X570" i="4"/>
  <c r="Y570" i="4"/>
  <c r="Z570" i="4"/>
  <c r="AA570" i="4"/>
  <c r="AB570" i="4"/>
  <c r="AC570" i="4"/>
  <c r="AD570" i="4"/>
  <c r="AE570" i="4"/>
  <c r="AF570" i="4"/>
  <c r="L571" i="4"/>
  <c r="M571" i="4"/>
  <c r="N571" i="4"/>
  <c r="P571" i="4"/>
  <c r="Q571" i="4"/>
  <c r="R571" i="4"/>
  <c r="U571" i="4"/>
  <c r="X571" i="4"/>
  <c r="Y571" i="4"/>
  <c r="Z571" i="4"/>
  <c r="AA571" i="4"/>
  <c r="AB571" i="4"/>
  <c r="AC571" i="4"/>
  <c r="AD571" i="4"/>
  <c r="AE571" i="4"/>
  <c r="AF571" i="4"/>
  <c r="L572" i="4"/>
  <c r="M572" i="4"/>
  <c r="N572" i="4"/>
  <c r="P572" i="4"/>
  <c r="Q572" i="4"/>
  <c r="R572" i="4"/>
  <c r="U572" i="4"/>
  <c r="X572" i="4"/>
  <c r="Y572" i="4"/>
  <c r="Z572" i="4"/>
  <c r="AA572" i="4"/>
  <c r="AB572" i="4"/>
  <c r="AC572" i="4"/>
  <c r="AD572" i="4"/>
  <c r="AE572" i="4"/>
  <c r="AF572" i="4"/>
  <c r="L573" i="4"/>
  <c r="M573" i="4"/>
  <c r="N573" i="4"/>
  <c r="P573" i="4"/>
  <c r="Q573" i="4"/>
  <c r="R573" i="4"/>
  <c r="U573" i="4"/>
  <c r="X573" i="4"/>
  <c r="Y573" i="4"/>
  <c r="Z573" i="4"/>
  <c r="AA573" i="4"/>
  <c r="AB573" i="4"/>
  <c r="AC573" i="4"/>
  <c r="AD573" i="4"/>
  <c r="AE573" i="4"/>
  <c r="AF573" i="4"/>
  <c r="L574" i="4"/>
  <c r="M574" i="4"/>
  <c r="N574" i="4"/>
  <c r="P574" i="4"/>
  <c r="Q574" i="4"/>
  <c r="R574" i="4"/>
  <c r="U574" i="4"/>
  <c r="X574" i="4"/>
  <c r="Y574" i="4"/>
  <c r="Z574" i="4"/>
  <c r="AA574" i="4"/>
  <c r="AB574" i="4"/>
  <c r="AC574" i="4"/>
  <c r="AD574" i="4"/>
  <c r="AE574" i="4"/>
  <c r="AF574" i="4"/>
  <c r="L575" i="4"/>
  <c r="M575" i="4"/>
  <c r="N575" i="4"/>
  <c r="P575" i="4"/>
  <c r="Q575" i="4"/>
  <c r="R575" i="4"/>
  <c r="U575" i="4"/>
  <c r="X575" i="4"/>
  <c r="Y575" i="4"/>
  <c r="Z575" i="4"/>
  <c r="AA575" i="4"/>
  <c r="AB575" i="4"/>
  <c r="AC575" i="4"/>
  <c r="AD575" i="4"/>
  <c r="AE575" i="4"/>
  <c r="AF575" i="4"/>
  <c r="L576" i="4"/>
  <c r="M576" i="4"/>
  <c r="N576" i="4"/>
  <c r="P576" i="4"/>
  <c r="Q576" i="4"/>
  <c r="R576" i="4"/>
  <c r="U576" i="4"/>
  <c r="X576" i="4"/>
  <c r="Y576" i="4"/>
  <c r="Z576" i="4"/>
  <c r="AA576" i="4"/>
  <c r="AB576" i="4"/>
  <c r="AC576" i="4"/>
  <c r="AD576" i="4"/>
  <c r="AE576" i="4"/>
  <c r="AF576" i="4"/>
  <c r="L577" i="4"/>
  <c r="M577" i="4"/>
  <c r="N577" i="4"/>
  <c r="P577" i="4"/>
  <c r="Q577" i="4"/>
  <c r="R577" i="4"/>
  <c r="U577" i="4"/>
  <c r="X577" i="4"/>
  <c r="Y577" i="4"/>
  <c r="Z577" i="4"/>
  <c r="AA577" i="4"/>
  <c r="AB577" i="4"/>
  <c r="AC577" i="4"/>
  <c r="AD577" i="4"/>
  <c r="AE577" i="4"/>
  <c r="AF577" i="4"/>
  <c r="L578" i="4"/>
  <c r="M578" i="4"/>
  <c r="N578" i="4"/>
  <c r="P578" i="4"/>
  <c r="Q578" i="4"/>
  <c r="R578" i="4"/>
  <c r="U578" i="4"/>
  <c r="X578" i="4"/>
  <c r="Y578" i="4"/>
  <c r="Z578" i="4"/>
  <c r="AA578" i="4"/>
  <c r="AB578" i="4"/>
  <c r="AC578" i="4"/>
  <c r="AD578" i="4"/>
  <c r="AE578" i="4"/>
  <c r="AF578" i="4"/>
  <c r="L579" i="4"/>
  <c r="M579" i="4"/>
  <c r="N579" i="4"/>
  <c r="P579" i="4"/>
  <c r="Q579" i="4"/>
  <c r="R579" i="4"/>
  <c r="U579" i="4"/>
  <c r="X579" i="4"/>
  <c r="Y579" i="4"/>
  <c r="Z579" i="4"/>
  <c r="AA579" i="4"/>
  <c r="AB579" i="4"/>
  <c r="AC579" i="4"/>
  <c r="AD579" i="4"/>
  <c r="AE579" i="4"/>
  <c r="AF579" i="4"/>
  <c r="L580" i="4"/>
  <c r="M580" i="4"/>
  <c r="N580" i="4"/>
  <c r="P580" i="4"/>
  <c r="Q580" i="4"/>
  <c r="R580" i="4"/>
  <c r="U580" i="4"/>
  <c r="X580" i="4"/>
  <c r="Y580" i="4"/>
  <c r="Z580" i="4"/>
  <c r="AA580" i="4"/>
  <c r="AB580" i="4"/>
  <c r="AC580" i="4"/>
  <c r="AD580" i="4"/>
  <c r="AE580" i="4"/>
  <c r="AF580" i="4"/>
  <c r="L581" i="4"/>
  <c r="M581" i="4"/>
  <c r="N581" i="4"/>
  <c r="P581" i="4"/>
  <c r="Q581" i="4"/>
  <c r="R581" i="4"/>
  <c r="U581" i="4"/>
  <c r="X581" i="4"/>
  <c r="Y581" i="4"/>
  <c r="Z581" i="4"/>
  <c r="AA581" i="4"/>
  <c r="AB581" i="4"/>
  <c r="AC581" i="4"/>
  <c r="AD581" i="4"/>
  <c r="AE581" i="4"/>
  <c r="AF581" i="4"/>
  <c r="L582" i="4"/>
  <c r="M582" i="4"/>
  <c r="N582" i="4"/>
  <c r="P582" i="4"/>
  <c r="Q582" i="4"/>
  <c r="R582" i="4"/>
  <c r="U582" i="4"/>
  <c r="X582" i="4"/>
  <c r="Y582" i="4"/>
  <c r="Z582" i="4"/>
  <c r="AA582" i="4"/>
  <c r="AB582" i="4"/>
  <c r="AC582" i="4"/>
  <c r="AD582" i="4"/>
  <c r="AE582" i="4"/>
  <c r="AF582" i="4"/>
  <c r="L583" i="4"/>
  <c r="M583" i="4"/>
  <c r="N583" i="4"/>
  <c r="P583" i="4"/>
  <c r="Q583" i="4"/>
  <c r="R583" i="4"/>
  <c r="U583" i="4"/>
  <c r="X583" i="4"/>
  <c r="Y583" i="4"/>
  <c r="Z583" i="4"/>
  <c r="AA583" i="4"/>
  <c r="AB583" i="4"/>
  <c r="AC583" i="4"/>
  <c r="AD583" i="4"/>
  <c r="AE583" i="4"/>
  <c r="AF583" i="4"/>
  <c r="L584" i="4"/>
  <c r="M584" i="4"/>
  <c r="N584" i="4"/>
  <c r="P584" i="4"/>
  <c r="Q584" i="4"/>
  <c r="R584" i="4"/>
  <c r="U584" i="4"/>
  <c r="X584" i="4"/>
  <c r="Y584" i="4"/>
  <c r="Z584" i="4"/>
  <c r="AA584" i="4"/>
  <c r="AB584" i="4"/>
  <c r="AC584" i="4"/>
  <c r="AD584" i="4"/>
  <c r="AE584" i="4"/>
  <c r="AF584" i="4"/>
  <c r="L585" i="4"/>
  <c r="M585" i="4"/>
  <c r="N585" i="4"/>
  <c r="P585" i="4"/>
  <c r="Q585" i="4"/>
  <c r="R585" i="4"/>
  <c r="U585" i="4"/>
  <c r="X585" i="4"/>
  <c r="Y585" i="4"/>
  <c r="Z585" i="4"/>
  <c r="AA585" i="4"/>
  <c r="AB585" i="4"/>
  <c r="AC585" i="4"/>
  <c r="AD585" i="4"/>
  <c r="AE585" i="4"/>
  <c r="AF585" i="4"/>
  <c r="L586" i="4"/>
  <c r="M586" i="4"/>
  <c r="N586" i="4"/>
  <c r="P586" i="4"/>
  <c r="Q586" i="4"/>
  <c r="R586" i="4"/>
  <c r="U586" i="4"/>
  <c r="X586" i="4"/>
  <c r="Y586" i="4"/>
  <c r="Z586" i="4"/>
  <c r="AA586" i="4"/>
  <c r="AB586" i="4"/>
  <c r="AC586" i="4"/>
  <c r="AD586" i="4"/>
  <c r="AE586" i="4"/>
  <c r="AF586" i="4"/>
  <c r="L587" i="4"/>
  <c r="M587" i="4"/>
  <c r="N587" i="4"/>
  <c r="P587" i="4"/>
  <c r="Q587" i="4"/>
  <c r="R587" i="4"/>
  <c r="U587" i="4"/>
  <c r="X587" i="4"/>
  <c r="Y587" i="4"/>
  <c r="Z587" i="4"/>
  <c r="AA587" i="4"/>
  <c r="AB587" i="4"/>
  <c r="AC587" i="4"/>
  <c r="AD587" i="4"/>
  <c r="AE587" i="4"/>
  <c r="AF587" i="4"/>
  <c r="L588" i="4"/>
  <c r="M588" i="4"/>
  <c r="N588" i="4"/>
  <c r="P588" i="4"/>
  <c r="Q588" i="4"/>
  <c r="R588" i="4"/>
  <c r="U588" i="4"/>
  <c r="X588" i="4"/>
  <c r="Y588" i="4"/>
  <c r="Z588" i="4"/>
  <c r="AA588" i="4"/>
  <c r="AB588" i="4"/>
  <c r="AC588" i="4"/>
  <c r="AD588" i="4"/>
  <c r="AE588" i="4"/>
  <c r="AF588" i="4"/>
  <c r="L589" i="4"/>
  <c r="M589" i="4"/>
  <c r="N589" i="4"/>
  <c r="P589" i="4"/>
  <c r="Q589" i="4"/>
  <c r="R589" i="4"/>
  <c r="U589" i="4"/>
  <c r="X589" i="4"/>
  <c r="Y589" i="4"/>
  <c r="Z589" i="4"/>
  <c r="AA589" i="4"/>
  <c r="AB589" i="4"/>
  <c r="AC589" i="4"/>
  <c r="AD589" i="4"/>
  <c r="AE589" i="4"/>
  <c r="AF589" i="4"/>
  <c r="L590" i="4"/>
  <c r="M590" i="4"/>
  <c r="N590" i="4"/>
  <c r="P590" i="4"/>
  <c r="Q590" i="4"/>
  <c r="R590" i="4"/>
  <c r="U590" i="4"/>
  <c r="X590" i="4"/>
  <c r="Y590" i="4"/>
  <c r="Z590" i="4"/>
  <c r="AA590" i="4"/>
  <c r="AB590" i="4"/>
  <c r="AC590" i="4"/>
  <c r="AD590" i="4"/>
  <c r="AE590" i="4"/>
  <c r="AF590" i="4"/>
  <c r="L591" i="4"/>
  <c r="M591" i="4"/>
  <c r="N591" i="4"/>
  <c r="P591" i="4"/>
  <c r="Q591" i="4"/>
  <c r="R591" i="4"/>
  <c r="U591" i="4"/>
  <c r="X591" i="4"/>
  <c r="Y591" i="4"/>
  <c r="Z591" i="4"/>
  <c r="AA591" i="4"/>
  <c r="AB591" i="4"/>
  <c r="AC591" i="4"/>
  <c r="AD591" i="4"/>
  <c r="AE591" i="4"/>
  <c r="AF591" i="4"/>
  <c r="L592" i="4"/>
  <c r="M592" i="4"/>
  <c r="N592" i="4"/>
  <c r="P592" i="4"/>
  <c r="Q592" i="4"/>
  <c r="R592" i="4"/>
  <c r="U592" i="4"/>
  <c r="X592" i="4"/>
  <c r="Y592" i="4"/>
  <c r="Z592" i="4"/>
  <c r="AA592" i="4"/>
  <c r="AB592" i="4"/>
  <c r="AC592" i="4"/>
  <c r="AD592" i="4"/>
  <c r="AE592" i="4"/>
  <c r="AF592" i="4"/>
  <c r="L593" i="4"/>
  <c r="M593" i="4"/>
  <c r="N593" i="4"/>
  <c r="P593" i="4"/>
  <c r="Q593" i="4"/>
  <c r="R593" i="4"/>
  <c r="U593" i="4"/>
  <c r="X593" i="4"/>
  <c r="Y593" i="4"/>
  <c r="Z593" i="4"/>
  <c r="AA593" i="4"/>
  <c r="AB593" i="4"/>
  <c r="AC593" i="4"/>
  <c r="AD593" i="4"/>
  <c r="AE593" i="4"/>
  <c r="AF593" i="4"/>
  <c r="L594" i="4"/>
  <c r="M594" i="4"/>
  <c r="N594" i="4"/>
  <c r="P594" i="4"/>
  <c r="Q594" i="4"/>
  <c r="R594" i="4"/>
  <c r="U594" i="4"/>
  <c r="X594" i="4"/>
  <c r="Y594" i="4"/>
  <c r="Z594" i="4"/>
  <c r="AA594" i="4"/>
  <c r="AB594" i="4"/>
  <c r="AC594" i="4"/>
  <c r="AD594" i="4"/>
  <c r="AE594" i="4"/>
  <c r="AF594" i="4"/>
  <c r="L595" i="4"/>
  <c r="M595" i="4"/>
  <c r="N595" i="4"/>
  <c r="P595" i="4"/>
  <c r="Q595" i="4"/>
  <c r="R595" i="4"/>
  <c r="U595" i="4"/>
  <c r="X595" i="4"/>
  <c r="Y595" i="4"/>
  <c r="Z595" i="4"/>
  <c r="AA595" i="4"/>
  <c r="AB595" i="4"/>
  <c r="AC595" i="4"/>
  <c r="AD595" i="4"/>
  <c r="AE595" i="4"/>
  <c r="AF595" i="4"/>
  <c r="L596" i="4"/>
  <c r="M596" i="4"/>
  <c r="N596" i="4"/>
  <c r="P596" i="4"/>
  <c r="Q596" i="4"/>
  <c r="R596" i="4"/>
  <c r="U596" i="4"/>
  <c r="X596" i="4"/>
  <c r="Y596" i="4"/>
  <c r="Z596" i="4"/>
  <c r="AA596" i="4"/>
  <c r="AB596" i="4"/>
  <c r="AC596" i="4"/>
  <c r="AD596" i="4"/>
  <c r="AE596" i="4"/>
  <c r="AF596" i="4"/>
  <c r="L597" i="4"/>
  <c r="M597" i="4"/>
  <c r="N597" i="4"/>
  <c r="P597" i="4"/>
  <c r="Q597" i="4"/>
  <c r="R597" i="4"/>
  <c r="U597" i="4"/>
  <c r="X597" i="4"/>
  <c r="Y597" i="4"/>
  <c r="Z597" i="4"/>
  <c r="AA597" i="4"/>
  <c r="AB597" i="4"/>
  <c r="AC597" i="4"/>
  <c r="AD597" i="4"/>
  <c r="AE597" i="4"/>
  <c r="AF597" i="4"/>
  <c r="L598" i="4"/>
  <c r="M598" i="4"/>
  <c r="N598" i="4"/>
  <c r="P598" i="4"/>
  <c r="Q598" i="4"/>
  <c r="R598" i="4"/>
  <c r="U598" i="4"/>
  <c r="X598" i="4"/>
  <c r="Y598" i="4"/>
  <c r="Z598" i="4"/>
  <c r="AA598" i="4"/>
  <c r="AB598" i="4"/>
  <c r="AC598" i="4"/>
  <c r="AD598" i="4"/>
  <c r="AE598" i="4"/>
  <c r="AF598" i="4"/>
  <c r="L599" i="4"/>
  <c r="M599" i="4"/>
  <c r="N599" i="4"/>
  <c r="P599" i="4"/>
  <c r="Q599" i="4"/>
  <c r="R599" i="4"/>
  <c r="U599" i="4"/>
  <c r="X599" i="4"/>
  <c r="Y599" i="4"/>
  <c r="Z599" i="4"/>
  <c r="AA599" i="4"/>
  <c r="AB599" i="4"/>
  <c r="AC599" i="4"/>
  <c r="AD599" i="4"/>
  <c r="AE599" i="4"/>
  <c r="AF599" i="4"/>
  <c r="L600" i="4"/>
  <c r="M600" i="4"/>
  <c r="N600" i="4"/>
  <c r="P600" i="4"/>
  <c r="Q600" i="4"/>
  <c r="R600" i="4"/>
  <c r="U600" i="4"/>
  <c r="X600" i="4"/>
  <c r="Y600" i="4"/>
  <c r="Z600" i="4"/>
  <c r="AA600" i="4"/>
  <c r="AB600" i="4"/>
  <c r="AC600" i="4"/>
  <c r="AD600" i="4"/>
  <c r="AE600" i="4"/>
  <c r="AF600" i="4"/>
  <c r="L601" i="4"/>
  <c r="M601" i="4"/>
  <c r="N601" i="4"/>
  <c r="P601" i="4"/>
  <c r="Q601" i="4"/>
  <c r="R601" i="4"/>
  <c r="U601" i="4"/>
  <c r="X601" i="4"/>
  <c r="Y601" i="4"/>
  <c r="Z601" i="4"/>
  <c r="AA601" i="4"/>
  <c r="AB601" i="4"/>
  <c r="AC601" i="4"/>
  <c r="AD601" i="4"/>
  <c r="AE601" i="4"/>
  <c r="AF601" i="4"/>
  <c r="L602" i="4"/>
  <c r="M602" i="4"/>
  <c r="N602" i="4"/>
  <c r="P602" i="4"/>
  <c r="Q602" i="4"/>
  <c r="R602" i="4"/>
  <c r="U602" i="4"/>
  <c r="X602" i="4"/>
  <c r="Y602" i="4"/>
  <c r="Z602" i="4"/>
  <c r="AA602" i="4"/>
  <c r="AB602" i="4"/>
  <c r="AC602" i="4"/>
  <c r="AD602" i="4"/>
  <c r="AE602" i="4"/>
  <c r="AF602" i="4"/>
  <c r="L603" i="4"/>
  <c r="M603" i="4"/>
  <c r="N603" i="4"/>
  <c r="P603" i="4"/>
  <c r="Q603" i="4"/>
  <c r="R603" i="4"/>
  <c r="U603" i="4"/>
  <c r="X603" i="4"/>
  <c r="Y603" i="4"/>
  <c r="Z603" i="4"/>
  <c r="AA603" i="4"/>
  <c r="AB603" i="4"/>
  <c r="AC603" i="4"/>
  <c r="AD603" i="4"/>
  <c r="AE603" i="4"/>
  <c r="AF603" i="4"/>
  <c r="L604" i="4"/>
  <c r="M604" i="4"/>
  <c r="N604" i="4"/>
  <c r="P604" i="4"/>
  <c r="Q604" i="4"/>
  <c r="R604" i="4"/>
  <c r="U604" i="4"/>
  <c r="X604" i="4"/>
  <c r="Y604" i="4"/>
  <c r="Z604" i="4"/>
  <c r="AA604" i="4"/>
  <c r="AB604" i="4"/>
  <c r="AC604" i="4"/>
  <c r="AD604" i="4"/>
  <c r="AE604" i="4"/>
  <c r="AF604" i="4"/>
  <c r="L605" i="4"/>
  <c r="M605" i="4"/>
  <c r="N605" i="4"/>
  <c r="P605" i="4"/>
  <c r="Q605" i="4"/>
  <c r="R605" i="4"/>
  <c r="U605" i="4"/>
  <c r="X605" i="4"/>
  <c r="Y605" i="4"/>
  <c r="Z605" i="4"/>
  <c r="AA605" i="4"/>
  <c r="AB605" i="4"/>
  <c r="AC605" i="4"/>
  <c r="AD605" i="4"/>
  <c r="AE605" i="4"/>
  <c r="AF605" i="4"/>
  <c r="L606" i="4"/>
  <c r="M606" i="4"/>
  <c r="N606" i="4"/>
  <c r="P606" i="4"/>
  <c r="Q606" i="4"/>
  <c r="R606" i="4"/>
  <c r="U606" i="4"/>
  <c r="X606" i="4"/>
  <c r="Y606" i="4"/>
  <c r="Z606" i="4"/>
  <c r="AA606" i="4"/>
  <c r="AB606" i="4"/>
  <c r="AC606" i="4"/>
  <c r="AD606" i="4"/>
  <c r="AE606" i="4"/>
  <c r="AF606" i="4"/>
  <c r="L607" i="4"/>
  <c r="M607" i="4"/>
  <c r="N607" i="4"/>
  <c r="P607" i="4"/>
  <c r="Q607" i="4"/>
  <c r="R607" i="4"/>
  <c r="U607" i="4"/>
  <c r="X607" i="4"/>
  <c r="Y607" i="4"/>
  <c r="Z607" i="4"/>
  <c r="AA607" i="4"/>
  <c r="AB607" i="4"/>
  <c r="AC607" i="4"/>
  <c r="AD607" i="4"/>
  <c r="AE607" i="4"/>
  <c r="AF607" i="4"/>
  <c r="L608" i="4"/>
  <c r="M608" i="4"/>
  <c r="N608" i="4"/>
  <c r="P608" i="4"/>
  <c r="Q608" i="4"/>
  <c r="R608" i="4"/>
  <c r="U608" i="4"/>
  <c r="X608" i="4"/>
  <c r="Y608" i="4"/>
  <c r="Z608" i="4"/>
  <c r="AA608" i="4"/>
  <c r="AB608" i="4"/>
  <c r="AC608" i="4"/>
  <c r="AD608" i="4"/>
  <c r="AE608" i="4"/>
  <c r="AF608" i="4"/>
  <c r="L609" i="4"/>
  <c r="M609" i="4"/>
  <c r="N609" i="4"/>
  <c r="P609" i="4"/>
  <c r="Q609" i="4"/>
  <c r="R609" i="4"/>
  <c r="U609" i="4"/>
  <c r="X609" i="4"/>
  <c r="Y609" i="4"/>
  <c r="Z609" i="4"/>
  <c r="AA609" i="4"/>
  <c r="AB609" i="4"/>
  <c r="AC609" i="4"/>
  <c r="AD609" i="4"/>
  <c r="AE609" i="4"/>
  <c r="AF609" i="4"/>
  <c r="L610" i="4"/>
  <c r="M610" i="4"/>
  <c r="N610" i="4"/>
  <c r="P610" i="4"/>
  <c r="Q610" i="4"/>
  <c r="R610" i="4"/>
  <c r="U610" i="4"/>
  <c r="X610" i="4"/>
  <c r="Y610" i="4"/>
  <c r="Z610" i="4"/>
  <c r="AA610" i="4"/>
  <c r="AB610" i="4"/>
  <c r="AC610" i="4"/>
  <c r="AD610" i="4"/>
  <c r="AE610" i="4"/>
  <c r="AF610" i="4"/>
  <c r="L611" i="4"/>
  <c r="M611" i="4"/>
  <c r="N611" i="4"/>
  <c r="P611" i="4"/>
  <c r="Q611" i="4"/>
  <c r="R611" i="4"/>
  <c r="U611" i="4"/>
  <c r="X611" i="4"/>
  <c r="Y611" i="4"/>
  <c r="Z611" i="4"/>
  <c r="AA611" i="4"/>
  <c r="AB611" i="4"/>
  <c r="AC611" i="4"/>
  <c r="AD611" i="4"/>
  <c r="AE611" i="4"/>
  <c r="AF611" i="4"/>
  <c r="L612" i="4"/>
  <c r="M612" i="4"/>
  <c r="N612" i="4"/>
  <c r="P612" i="4"/>
  <c r="Q612" i="4"/>
  <c r="R612" i="4"/>
  <c r="U612" i="4"/>
  <c r="X612" i="4"/>
  <c r="Y612" i="4"/>
  <c r="Z612" i="4"/>
  <c r="AA612" i="4"/>
  <c r="AB612" i="4"/>
  <c r="AC612" i="4"/>
  <c r="AD612" i="4"/>
  <c r="AE612" i="4"/>
  <c r="AF612" i="4"/>
  <c r="L613" i="4"/>
  <c r="M613" i="4"/>
  <c r="N613" i="4"/>
  <c r="P613" i="4"/>
  <c r="Q613" i="4"/>
  <c r="R613" i="4"/>
  <c r="U613" i="4"/>
  <c r="X613" i="4"/>
  <c r="Y613" i="4"/>
  <c r="Z613" i="4"/>
  <c r="AA613" i="4"/>
  <c r="AB613" i="4"/>
  <c r="AC613" i="4"/>
  <c r="AD613" i="4"/>
  <c r="AE613" i="4"/>
  <c r="AF613" i="4"/>
  <c r="L614" i="4"/>
  <c r="M614" i="4"/>
  <c r="N614" i="4"/>
  <c r="P614" i="4"/>
  <c r="Q614" i="4"/>
  <c r="R614" i="4"/>
  <c r="U614" i="4"/>
  <c r="X614" i="4"/>
  <c r="Y614" i="4"/>
  <c r="Z614" i="4"/>
  <c r="AA614" i="4"/>
  <c r="AB614" i="4"/>
  <c r="AC614" i="4"/>
  <c r="AD614" i="4"/>
  <c r="AE614" i="4"/>
  <c r="AF614" i="4"/>
  <c r="L615" i="4"/>
  <c r="M615" i="4"/>
  <c r="N615" i="4"/>
  <c r="P615" i="4"/>
  <c r="Q615" i="4"/>
  <c r="R615" i="4"/>
  <c r="U615" i="4"/>
  <c r="X615" i="4"/>
  <c r="Y615" i="4"/>
  <c r="Z615" i="4"/>
  <c r="AA615" i="4"/>
  <c r="AB615" i="4"/>
  <c r="AC615" i="4"/>
  <c r="AD615" i="4"/>
  <c r="AE615" i="4"/>
  <c r="AF615" i="4"/>
  <c r="L616" i="4"/>
  <c r="M616" i="4"/>
  <c r="N616" i="4"/>
  <c r="P616" i="4"/>
  <c r="Q616" i="4"/>
  <c r="R616" i="4"/>
  <c r="U616" i="4"/>
  <c r="X616" i="4"/>
  <c r="Y616" i="4"/>
  <c r="Z616" i="4"/>
  <c r="AA616" i="4"/>
  <c r="AB616" i="4"/>
  <c r="AC616" i="4"/>
  <c r="AD616" i="4"/>
  <c r="AE616" i="4"/>
  <c r="AF616" i="4"/>
  <c r="L617" i="4"/>
  <c r="M617" i="4"/>
  <c r="N617" i="4"/>
  <c r="P617" i="4"/>
  <c r="Q617" i="4"/>
  <c r="R617" i="4"/>
  <c r="U617" i="4"/>
  <c r="X617" i="4"/>
  <c r="Y617" i="4"/>
  <c r="Z617" i="4"/>
  <c r="AA617" i="4"/>
  <c r="AB617" i="4"/>
  <c r="AC617" i="4"/>
  <c r="AD617" i="4"/>
  <c r="AE617" i="4"/>
  <c r="AF617" i="4"/>
  <c r="L618" i="4"/>
  <c r="M618" i="4"/>
  <c r="N618" i="4"/>
  <c r="P618" i="4"/>
  <c r="Q618" i="4"/>
  <c r="R618" i="4"/>
  <c r="U618" i="4"/>
  <c r="X618" i="4"/>
  <c r="Y618" i="4"/>
  <c r="Z618" i="4"/>
  <c r="AA618" i="4"/>
  <c r="AB618" i="4"/>
  <c r="AC618" i="4"/>
  <c r="AD618" i="4"/>
  <c r="AE618" i="4"/>
  <c r="AF618" i="4"/>
  <c r="L619" i="4"/>
  <c r="M619" i="4"/>
  <c r="N619" i="4"/>
  <c r="P619" i="4"/>
  <c r="Q619" i="4"/>
  <c r="R619" i="4"/>
  <c r="U619" i="4"/>
  <c r="X619" i="4"/>
  <c r="Y619" i="4"/>
  <c r="Z619" i="4"/>
  <c r="AA619" i="4"/>
  <c r="AB619" i="4"/>
  <c r="AC619" i="4"/>
  <c r="AD619" i="4"/>
  <c r="AE619" i="4"/>
  <c r="AF619" i="4"/>
  <c r="L620" i="4"/>
  <c r="M620" i="4"/>
  <c r="N620" i="4"/>
  <c r="P620" i="4"/>
  <c r="Q620" i="4"/>
  <c r="R620" i="4"/>
  <c r="U620" i="4"/>
  <c r="X620" i="4"/>
  <c r="Y620" i="4"/>
  <c r="Z620" i="4"/>
  <c r="AA620" i="4"/>
  <c r="AB620" i="4"/>
  <c r="AC620" i="4"/>
  <c r="AD620" i="4"/>
  <c r="AE620" i="4"/>
  <c r="AF620" i="4"/>
  <c r="L621" i="4"/>
  <c r="M621" i="4"/>
  <c r="N621" i="4"/>
  <c r="P621" i="4"/>
  <c r="Q621" i="4"/>
  <c r="R621" i="4"/>
  <c r="U621" i="4"/>
  <c r="X621" i="4"/>
  <c r="Y621" i="4"/>
  <c r="Z621" i="4"/>
  <c r="AA621" i="4"/>
  <c r="AB621" i="4"/>
  <c r="AC621" i="4"/>
  <c r="AD621" i="4"/>
  <c r="AE621" i="4"/>
  <c r="AF621" i="4"/>
  <c r="L622" i="4"/>
  <c r="M622" i="4"/>
  <c r="N622" i="4"/>
  <c r="P622" i="4"/>
  <c r="Q622" i="4"/>
  <c r="R622" i="4"/>
  <c r="U622" i="4"/>
  <c r="X622" i="4"/>
  <c r="Y622" i="4"/>
  <c r="Z622" i="4"/>
  <c r="AA622" i="4"/>
  <c r="AB622" i="4"/>
  <c r="AC622" i="4"/>
  <c r="AD622" i="4"/>
  <c r="AE622" i="4"/>
  <c r="AF622" i="4"/>
  <c r="L623" i="4"/>
  <c r="M623" i="4"/>
  <c r="N623" i="4"/>
  <c r="P623" i="4"/>
  <c r="Q623" i="4"/>
  <c r="R623" i="4"/>
  <c r="U623" i="4"/>
  <c r="X623" i="4"/>
  <c r="Y623" i="4"/>
  <c r="Z623" i="4"/>
  <c r="AA623" i="4"/>
  <c r="AB623" i="4"/>
  <c r="AC623" i="4"/>
  <c r="AD623" i="4"/>
  <c r="AE623" i="4"/>
  <c r="AF623" i="4"/>
  <c r="L624" i="4"/>
  <c r="M624" i="4"/>
  <c r="N624" i="4"/>
  <c r="P624" i="4"/>
  <c r="Q624" i="4"/>
  <c r="R624" i="4"/>
  <c r="U624" i="4"/>
  <c r="X624" i="4"/>
  <c r="Y624" i="4"/>
  <c r="Z624" i="4"/>
  <c r="AA624" i="4"/>
  <c r="AB624" i="4"/>
  <c r="AC624" i="4"/>
  <c r="AD624" i="4"/>
  <c r="AE624" i="4"/>
  <c r="AF624" i="4"/>
  <c r="L625" i="4"/>
  <c r="M625" i="4"/>
  <c r="N625" i="4"/>
  <c r="P625" i="4"/>
  <c r="Q625" i="4"/>
  <c r="R625" i="4"/>
  <c r="U625" i="4"/>
  <c r="X625" i="4"/>
  <c r="Y625" i="4"/>
  <c r="Z625" i="4"/>
  <c r="AA625" i="4"/>
  <c r="AB625" i="4"/>
  <c r="AC625" i="4"/>
  <c r="AD625" i="4"/>
  <c r="AE625" i="4"/>
  <c r="AF625" i="4"/>
  <c r="L626" i="4"/>
  <c r="M626" i="4"/>
  <c r="N626" i="4"/>
  <c r="P626" i="4"/>
  <c r="Q626" i="4"/>
  <c r="R626" i="4"/>
  <c r="U626" i="4"/>
  <c r="X626" i="4"/>
  <c r="Y626" i="4"/>
  <c r="Z626" i="4"/>
  <c r="AA626" i="4"/>
  <c r="AB626" i="4"/>
  <c r="AC626" i="4"/>
  <c r="AD626" i="4"/>
  <c r="AE626" i="4"/>
  <c r="AF626" i="4"/>
  <c r="L627" i="4"/>
  <c r="M627" i="4"/>
  <c r="N627" i="4"/>
  <c r="P627" i="4"/>
  <c r="Q627" i="4"/>
  <c r="R627" i="4"/>
  <c r="U627" i="4"/>
  <c r="X627" i="4"/>
  <c r="Y627" i="4"/>
  <c r="Z627" i="4"/>
  <c r="AA627" i="4"/>
  <c r="AB627" i="4"/>
  <c r="AC627" i="4"/>
  <c r="AD627" i="4"/>
  <c r="AE627" i="4"/>
  <c r="AF627" i="4"/>
  <c r="L628" i="4"/>
  <c r="M628" i="4"/>
  <c r="N628" i="4"/>
  <c r="P628" i="4"/>
  <c r="Q628" i="4"/>
  <c r="R628" i="4"/>
  <c r="U628" i="4"/>
  <c r="X628" i="4"/>
  <c r="Y628" i="4"/>
  <c r="Z628" i="4"/>
  <c r="AA628" i="4"/>
  <c r="AB628" i="4"/>
  <c r="AC628" i="4"/>
  <c r="AD628" i="4"/>
  <c r="AE628" i="4"/>
  <c r="AF628" i="4"/>
  <c r="L629" i="4"/>
  <c r="M629" i="4"/>
  <c r="N629" i="4"/>
  <c r="P629" i="4"/>
  <c r="Q629" i="4"/>
  <c r="R629" i="4"/>
  <c r="U629" i="4"/>
  <c r="X629" i="4"/>
  <c r="Y629" i="4"/>
  <c r="Z629" i="4"/>
  <c r="AA629" i="4"/>
  <c r="AB629" i="4"/>
  <c r="AC629" i="4"/>
  <c r="AD629" i="4"/>
  <c r="AE629" i="4"/>
  <c r="AF629" i="4"/>
  <c r="L630" i="4"/>
  <c r="M630" i="4"/>
  <c r="N630" i="4"/>
  <c r="P630" i="4"/>
  <c r="Q630" i="4"/>
  <c r="R630" i="4"/>
  <c r="U630" i="4"/>
  <c r="X630" i="4"/>
  <c r="Y630" i="4"/>
  <c r="Z630" i="4"/>
  <c r="AA630" i="4"/>
  <c r="AB630" i="4"/>
  <c r="AC630" i="4"/>
  <c r="AD630" i="4"/>
  <c r="AE630" i="4"/>
  <c r="AF630" i="4"/>
  <c r="L631" i="4"/>
  <c r="M631" i="4"/>
  <c r="N631" i="4"/>
  <c r="P631" i="4"/>
  <c r="Q631" i="4"/>
  <c r="R631" i="4"/>
  <c r="U631" i="4"/>
  <c r="X631" i="4"/>
  <c r="Y631" i="4"/>
  <c r="Z631" i="4"/>
  <c r="AA631" i="4"/>
  <c r="AB631" i="4"/>
  <c r="AC631" i="4"/>
  <c r="AD631" i="4"/>
  <c r="AE631" i="4"/>
  <c r="AF631" i="4"/>
  <c r="L632" i="4"/>
  <c r="M632" i="4"/>
  <c r="N632" i="4"/>
  <c r="P632" i="4"/>
  <c r="Q632" i="4"/>
  <c r="R632" i="4"/>
  <c r="U632" i="4"/>
  <c r="X632" i="4"/>
  <c r="Y632" i="4"/>
  <c r="Z632" i="4"/>
  <c r="AA632" i="4"/>
  <c r="AB632" i="4"/>
  <c r="AC632" i="4"/>
  <c r="AD632" i="4"/>
  <c r="AE632" i="4"/>
  <c r="AF632" i="4"/>
  <c r="L633" i="4"/>
  <c r="M633" i="4"/>
  <c r="N633" i="4"/>
  <c r="P633" i="4"/>
  <c r="Q633" i="4"/>
  <c r="R633" i="4"/>
  <c r="U633" i="4"/>
  <c r="X633" i="4"/>
  <c r="Y633" i="4"/>
  <c r="Z633" i="4"/>
  <c r="AA633" i="4"/>
  <c r="AB633" i="4"/>
  <c r="AC633" i="4"/>
  <c r="AD633" i="4"/>
  <c r="AE633" i="4"/>
  <c r="AF633" i="4"/>
  <c r="L634" i="4"/>
  <c r="M634" i="4"/>
  <c r="N634" i="4"/>
  <c r="P634" i="4"/>
  <c r="Q634" i="4"/>
  <c r="R634" i="4"/>
  <c r="U634" i="4"/>
  <c r="X634" i="4"/>
  <c r="Y634" i="4"/>
  <c r="Z634" i="4"/>
  <c r="AA634" i="4"/>
  <c r="AB634" i="4"/>
  <c r="AC634" i="4"/>
  <c r="AD634" i="4"/>
  <c r="AE634" i="4"/>
  <c r="AF634" i="4"/>
  <c r="L635" i="4"/>
  <c r="M635" i="4"/>
  <c r="N635" i="4"/>
  <c r="P635" i="4"/>
  <c r="Q635" i="4"/>
  <c r="R635" i="4"/>
  <c r="U635" i="4"/>
  <c r="X635" i="4"/>
  <c r="Y635" i="4"/>
  <c r="Z635" i="4"/>
  <c r="AA635" i="4"/>
  <c r="AB635" i="4"/>
  <c r="AC635" i="4"/>
  <c r="AD635" i="4"/>
  <c r="AE635" i="4"/>
  <c r="AF635" i="4"/>
  <c r="L636" i="4"/>
  <c r="M636" i="4"/>
  <c r="N636" i="4"/>
  <c r="P636" i="4"/>
  <c r="Q636" i="4"/>
  <c r="R636" i="4"/>
  <c r="U636" i="4"/>
  <c r="X636" i="4"/>
  <c r="Y636" i="4"/>
  <c r="Z636" i="4"/>
  <c r="AA636" i="4"/>
  <c r="AB636" i="4"/>
  <c r="AC636" i="4"/>
  <c r="AD636" i="4"/>
  <c r="AE636" i="4"/>
  <c r="AF636" i="4"/>
  <c r="L637" i="4"/>
  <c r="M637" i="4"/>
  <c r="N637" i="4"/>
  <c r="P637" i="4"/>
  <c r="Q637" i="4"/>
  <c r="R637" i="4"/>
  <c r="U637" i="4"/>
  <c r="X637" i="4"/>
  <c r="Y637" i="4"/>
  <c r="Z637" i="4"/>
  <c r="AA637" i="4"/>
  <c r="AB637" i="4"/>
  <c r="AC637" i="4"/>
  <c r="AD637" i="4"/>
  <c r="AE637" i="4"/>
  <c r="AF637" i="4"/>
  <c r="L638" i="4"/>
  <c r="M638" i="4"/>
  <c r="N638" i="4"/>
  <c r="P638" i="4"/>
  <c r="Q638" i="4"/>
  <c r="R638" i="4"/>
  <c r="U638" i="4"/>
  <c r="X638" i="4"/>
  <c r="Y638" i="4"/>
  <c r="Z638" i="4"/>
  <c r="AA638" i="4"/>
  <c r="AB638" i="4"/>
  <c r="AC638" i="4"/>
  <c r="AD638" i="4"/>
  <c r="AE638" i="4"/>
  <c r="AF638" i="4"/>
  <c r="L639" i="4"/>
  <c r="M639" i="4"/>
  <c r="N639" i="4"/>
  <c r="P639" i="4"/>
  <c r="Q639" i="4"/>
  <c r="R639" i="4"/>
  <c r="U639" i="4"/>
  <c r="X639" i="4"/>
  <c r="Y639" i="4"/>
  <c r="Z639" i="4"/>
  <c r="AA639" i="4"/>
  <c r="AB639" i="4"/>
  <c r="AC639" i="4"/>
  <c r="AD639" i="4"/>
  <c r="AE639" i="4"/>
  <c r="AF639" i="4"/>
  <c r="L640" i="4"/>
  <c r="M640" i="4"/>
  <c r="N640" i="4"/>
  <c r="P640" i="4"/>
  <c r="Q640" i="4"/>
  <c r="R640" i="4"/>
  <c r="U640" i="4"/>
  <c r="X640" i="4"/>
  <c r="Y640" i="4"/>
  <c r="Z640" i="4"/>
  <c r="AA640" i="4"/>
  <c r="AB640" i="4"/>
  <c r="AC640" i="4"/>
  <c r="AD640" i="4"/>
  <c r="AE640" i="4"/>
  <c r="AF640" i="4"/>
  <c r="L641" i="4"/>
  <c r="M641" i="4"/>
  <c r="N641" i="4"/>
  <c r="P641" i="4"/>
  <c r="Q641" i="4"/>
  <c r="R641" i="4"/>
  <c r="U641" i="4"/>
  <c r="X641" i="4"/>
  <c r="Y641" i="4"/>
  <c r="Z641" i="4"/>
  <c r="AA641" i="4"/>
  <c r="AB641" i="4"/>
  <c r="AC641" i="4"/>
  <c r="AD641" i="4"/>
  <c r="AE641" i="4"/>
  <c r="AF641" i="4"/>
  <c r="L642" i="4"/>
  <c r="M642" i="4"/>
  <c r="N642" i="4"/>
  <c r="P642" i="4"/>
  <c r="Q642" i="4"/>
  <c r="R642" i="4"/>
  <c r="U642" i="4"/>
  <c r="X642" i="4"/>
  <c r="Y642" i="4"/>
  <c r="Z642" i="4"/>
  <c r="AA642" i="4"/>
  <c r="AB642" i="4"/>
  <c r="AC642" i="4"/>
  <c r="AD642" i="4"/>
  <c r="AE642" i="4"/>
  <c r="AF642" i="4"/>
  <c r="L643" i="4"/>
  <c r="M643" i="4"/>
  <c r="N643" i="4"/>
  <c r="P643" i="4"/>
  <c r="Q643" i="4"/>
  <c r="R643" i="4"/>
  <c r="U643" i="4"/>
  <c r="X643" i="4"/>
  <c r="Y643" i="4"/>
  <c r="Z643" i="4"/>
  <c r="AA643" i="4"/>
  <c r="AB643" i="4"/>
  <c r="AC643" i="4"/>
  <c r="AD643" i="4"/>
  <c r="AE643" i="4"/>
  <c r="AF643" i="4"/>
  <c r="L644" i="4"/>
  <c r="M644" i="4"/>
  <c r="N644" i="4"/>
  <c r="P644" i="4"/>
  <c r="Q644" i="4"/>
  <c r="R644" i="4"/>
  <c r="U644" i="4"/>
  <c r="X644" i="4"/>
  <c r="Y644" i="4"/>
  <c r="Z644" i="4"/>
  <c r="AA644" i="4"/>
  <c r="AB644" i="4"/>
  <c r="AC644" i="4"/>
  <c r="AD644" i="4"/>
  <c r="AE644" i="4"/>
  <c r="AF644" i="4"/>
  <c r="L645" i="4"/>
  <c r="M645" i="4"/>
  <c r="N645" i="4"/>
  <c r="P645" i="4"/>
  <c r="Q645" i="4"/>
  <c r="R645" i="4"/>
  <c r="U645" i="4"/>
  <c r="X645" i="4"/>
  <c r="Y645" i="4"/>
  <c r="Z645" i="4"/>
  <c r="AA645" i="4"/>
  <c r="AB645" i="4"/>
  <c r="AC645" i="4"/>
  <c r="AD645" i="4"/>
  <c r="AE645" i="4"/>
  <c r="AF645" i="4"/>
  <c r="L646" i="4"/>
  <c r="M646" i="4"/>
  <c r="N646" i="4"/>
  <c r="P646" i="4"/>
  <c r="Q646" i="4"/>
  <c r="R646" i="4"/>
  <c r="U646" i="4"/>
  <c r="X646" i="4"/>
  <c r="Y646" i="4"/>
  <c r="Z646" i="4"/>
  <c r="AA646" i="4"/>
  <c r="AB646" i="4"/>
  <c r="AC646" i="4"/>
  <c r="AD646" i="4"/>
  <c r="AE646" i="4"/>
  <c r="AF646" i="4"/>
  <c r="L647" i="4"/>
  <c r="M647" i="4"/>
  <c r="N647" i="4"/>
  <c r="P647" i="4"/>
  <c r="Q647" i="4"/>
  <c r="R647" i="4"/>
  <c r="U647" i="4"/>
  <c r="X647" i="4"/>
  <c r="Y647" i="4"/>
  <c r="Z647" i="4"/>
  <c r="AA647" i="4"/>
  <c r="AB647" i="4"/>
  <c r="AC647" i="4"/>
  <c r="AD647" i="4"/>
  <c r="AE647" i="4"/>
  <c r="AF647" i="4"/>
  <c r="L648" i="4"/>
  <c r="M648" i="4"/>
  <c r="N648" i="4"/>
  <c r="P648" i="4"/>
  <c r="Q648" i="4"/>
  <c r="R648" i="4"/>
  <c r="U648" i="4"/>
  <c r="X648" i="4"/>
  <c r="Y648" i="4"/>
  <c r="Z648" i="4"/>
  <c r="AA648" i="4"/>
  <c r="AB648" i="4"/>
  <c r="AC648" i="4"/>
  <c r="AD648" i="4"/>
  <c r="AE648" i="4"/>
  <c r="AF648" i="4"/>
  <c r="L649" i="4"/>
  <c r="M649" i="4"/>
  <c r="N649" i="4"/>
  <c r="P649" i="4"/>
  <c r="Q649" i="4"/>
  <c r="R649" i="4"/>
  <c r="U649" i="4"/>
  <c r="X649" i="4"/>
  <c r="Y649" i="4"/>
  <c r="Z649" i="4"/>
  <c r="AA649" i="4"/>
  <c r="AB649" i="4"/>
  <c r="AC649" i="4"/>
  <c r="AD649" i="4"/>
  <c r="AE649" i="4"/>
  <c r="AF649" i="4"/>
  <c r="L650" i="4"/>
  <c r="M650" i="4"/>
  <c r="N650" i="4"/>
  <c r="P650" i="4"/>
  <c r="Q650" i="4"/>
  <c r="R650" i="4"/>
  <c r="U650" i="4"/>
  <c r="X650" i="4"/>
  <c r="Y650" i="4"/>
  <c r="Z650" i="4"/>
  <c r="AA650" i="4"/>
  <c r="AB650" i="4"/>
  <c r="AC650" i="4"/>
  <c r="AD650" i="4"/>
  <c r="AE650" i="4"/>
  <c r="AF650" i="4"/>
  <c r="L651" i="4"/>
  <c r="M651" i="4"/>
  <c r="N651" i="4"/>
  <c r="P651" i="4"/>
  <c r="Q651" i="4"/>
  <c r="R651" i="4"/>
  <c r="U651" i="4"/>
  <c r="X651" i="4"/>
  <c r="Y651" i="4"/>
  <c r="Z651" i="4"/>
  <c r="AA651" i="4"/>
  <c r="AB651" i="4"/>
  <c r="AC651" i="4"/>
  <c r="AD651" i="4"/>
  <c r="AE651" i="4"/>
  <c r="AF651" i="4"/>
  <c r="L652" i="4"/>
  <c r="M652" i="4"/>
  <c r="N652" i="4"/>
  <c r="P652" i="4"/>
  <c r="Q652" i="4"/>
  <c r="R652" i="4"/>
  <c r="U652" i="4"/>
  <c r="X652" i="4"/>
  <c r="Y652" i="4"/>
  <c r="Z652" i="4"/>
  <c r="AA652" i="4"/>
  <c r="AB652" i="4"/>
  <c r="AC652" i="4"/>
  <c r="AD652" i="4"/>
  <c r="AE652" i="4"/>
  <c r="AF652" i="4"/>
  <c r="L653" i="4"/>
  <c r="M653" i="4"/>
  <c r="N653" i="4"/>
  <c r="P653" i="4"/>
  <c r="Q653" i="4"/>
  <c r="R653" i="4"/>
  <c r="U653" i="4"/>
  <c r="X653" i="4"/>
  <c r="Y653" i="4"/>
  <c r="Z653" i="4"/>
  <c r="AA653" i="4"/>
  <c r="AB653" i="4"/>
  <c r="AC653" i="4"/>
  <c r="AD653" i="4"/>
  <c r="AE653" i="4"/>
  <c r="AF653" i="4"/>
  <c r="L654" i="4"/>
  <c r="M654" i="4"/>
  <c r="N654" i="4"/>
  <c r="P654" i="4"/>
  <c r="Q654" i="4"/>
  <c r="R654" i="4"/>
  <c r="U654" i="4"/>
  <c r="X654" i="4"/>
  <c r="Y654" i="4"/>
  <c r="Z654" i="4"/>
  <c r="AA654" i="4"/>
  <c r="AB654" i="4"/>
  <c r="AC654" i="4"/>
  <c r="AD654" i="4"/>
  <c r="AE654" i="4"/>
  <c r="AF654" i="4"/>
  <c r="L655" i="4"/>
  <c r="M655" i="4"/>
  <c r="N655" i="4"/>
  <c r="P655" i="4"/>
  <c r="Q655" i="4"/>
  <c r="R655" i="4"/>
  <c r="U655" i="4"/>
  <c r="X655" i="4"/>
  <c r="Y655" i="4"/>
  <c r="Z655" i="4"/>
  <c r="AA655" i="4"/>
  <c r="AB655" i="4"/>
  <c r="AC655" i="4"/>
  <c r="AD655" i="4"/>
  <c r="AE655" i="4"/>
  <c r="AF655" i="4"/>
  <c r="L656" i="4"/>
  <c r="M656" i="4"/>
  <c r="N656" i="4"/>
  <c r="P656" i="4"/>
  <c r="Q656" i="4"/>
  <c r="R656" i="4"/>
  <c r="U656" i="4"/>
  <c r="X656" i="4"/>
  <c r="Y656" i="4"/>
  <c r="Z656" i="4"/>
  <c r="AA656" i="4"/>
  <c r="AB656" i="4"/>
  <c r="AC656" i="4"/>
  <c r="AD656" i="4"/>
  <c r="AE656" i="4"/>
  <c r="AF656" i="4"/>
  <c r="L657" i="4"/>
  <c r="M657" i="4"/>
  <c r="N657" i="4"/>
  <c r="P657" i="4"/>
  <c r="Q657" i="4"/>
  <c r="R657" i="4"/>
  <c r="U657" i="4"/>
  <c r="X657" i="4"/>
  <c r="Y657" i="4"/>
  <c r="Z657" i="4"/>
  <c r="AA657" i="4"/>
  <c r="AB657" i="4"/>
  <c r="AC657" i="4"/>
  <c r="AD657" i="4"/>
  <c r="AE657" i="4"/>
  <c r="AF657" i="4"/>
  <c r="L658" i="4"/>
  <c r="M658" i="4"/>
  <c r="N658" i="4"/>
  <c r="P658" i="4"/>
  <c r="Q658" i="4"/>
  <c r="R658" i="4"/>
  <c r="U658" i="4"/>
  <c r="X658" i="4"/>
  <c r="Y658" i="4"/>
  <c r="Z658" i="4"/>
  <c r="AA658" i="4"/>
  <c r="AB658" i="4"/>
  <c r="AC658" i="4"/>
  <c r="AD658" i="4"/>
  <c r="AE658" i="4"/>
  <c r="AF658" i="4"/>
  <c r="L659" i="4"/>
  <c r="M659" i="4"/>
  <c r="N659" i="4"/>
  <c r="P659" i="4"/>
  <c r="Q659" i="4"/>
  <c r="R659" i="4"/>
  <c r="U659" i="4"/>
  <c r="X659" i="4"/>
  <c r="Y659" i="4"/>
  <c r="Z659" i="4"/>
  <c r="AA659" i="4"/>
  <c r="AB659" i="4"/>
  <c r="AC659" i="4"/>
  <c r="AD659" i="4"/>
  <c r="AE659" i="4"/>
  <c r="AF659" i="4"/>
  <c r="L660" i="4"/>
  <c r="M660" i="4"/>
  <c r="N660" i="4"/>
  <c r="P660" i="4"/>
  <c r="Q660" i="4"/>
  <c r="R660" i="4"/>
  <c r="U660" i="4"/>
  <c r="X660" i="4"/>
  <c r="Y660" i="4"/>
  <c r="Z660" i="4"/>
  <c r="AA660" i="4"/>
  <c r="AB660" i="4"/>
  <c r="AC660" i="4"/>
  <c r="AD660" i="4"/>
  <c r="AE660" i="4"/>
  <c r="AF660" i="4"/>
  <c r="L661" i="4"/>
  <c r="M661" i="4"/>
  <c r="N661" i="4"/>
  <c r="P661" i="4"/>
  <c r="Q661" i="4"/>
  <c r="R661" i="4"/>
  <c r="U661" i="4"/>
  <c r="X661" i="4"/>
  <c r="Y661" i="4"/>
  <c r="Z661" i="4"/>
  <c r="AA661" i="4"/>
  <c r="AB661" i="4"/>
  <c r="AC661" i="4"/>
  <c r="AD661" i="4"/>
  <c r="AE661" i="4"/>
  <c r="AF661" i="4"/>
  <c r="L662" i="4"/>
  <c r="M662" i="4"/>
  <c r="N662" i="4"/>
  <c r="P662" i="4"/>
  <c r="Q662" i="4"/>
  <c r="R662" i="4"/>
  <c r="U662" i="4"/>
  <c r="X662" i="4"/>
  <c r="Y662" i="4"/>
  <c r="Z662" i="4"/>
  <c r="AA662" i="4"/>
  <c r="AB662" i="4"/>
  <c r="AC662" i="4"/>
  <c r="AD662" i="4"/>
  <c r="AE662" i="4"/>
  <c r="AF662" i="4"/>
  <c r="L663" i="4"/>
  <c r="M663" i="4"/>
  <c r="N663" i="4"/>
  <c r="P663" i="4"/>
  <c r="Q663" i="4"/>
  <c r="R663" i="4"/>
  <c r="U663" i="4"/>
  <c r="X663" i="4"/>
  <c r="Y663" i="4"/>
  <c r="Z663" i="4"/>
  <c r="AA663" i="4"/>
  <c r="AB663" i="4"/>
  <c r="AC663" i="4"/>
  <c r="AD663" i="4"/>
  <c r="AE663" i="4"/>
  <c r="AF663" i="4"/>
  <c r="L664" i="4"/>
  <c r="M664" i="4"/>
  <c r="N664" i="4"/>
  <c r="P664" i="4"/>
  <c r="Q664" i="4"/>
  <c r="R664" i="4"/>
  <c r="U664" i="4"/>
  <c r="X664" i="4"/>
  <c r="Y664" i="4"/>
  <c r="Z664" i="4"/>
  <c r="AA664" i="4"/>
  <c r="AB664" i="4"/>
  <c r="AC664" i="4"/>
  <c r="AD664" i="4"/>
  <c r="AE664" i="4"/>
  <c r="AF664" i="4"/>
  <c r="L665" i="4"/>
  <c r="M665" i="4"/>
  <c r="N665" i="4"/>
  <c r="P665" i="4"/>
  <c r="Q665" i="4"/>
  <c r="R665" i="4"/>
  <c r="U665" i="4"/>
  <c r="X665" i="4"/>
  <c r="Y665" i="4"/>
  <c r="Z665" i="4"/>
  <c r="AA665" i="4"/>
  <c r="AB665" i="4"/>
  <c r="AC665" i="4"/>
  <c r="AD665" i="4"/>
  <c r="AE665" i="4"/>
  <c r="AF665" i="4"/>
  <c r="L666" i="4"/>
  <c r="M666" i="4"/>
  <c r="N666" i="4"/>
  <c r="P666" i="4"/>
  <c r="Q666" i="4"/>
  <c r="R666" i="4"/>
  <c r="U666" i="4"/>
  <c r="X666" i="4"/>
  <c r="Y666" i="4"/>
  <c r="Z666" i="4"/>
  <c r="AA666" i="4"/>
  <c r="AB666" i="4"/>
  <c r="AC666" i="4"/>
  <c r="AD666" i="4"/>
  <c r="AE666" i="4"/>
  <c r="AF666" i="4"/>
  <c r="L667" i="4"/>
  <c r="M667" i="4"/>
  <c r="N667" i="4"/>
  <c r="P667" i="4"/>
  <c r="Q667" i="4"/>
  <c r="R667" i="4"/>
  <c r="U667" i="4"/>
  <c r="X667" i="4"/>
  <c r="Y667" i="4"/>
  <c r="Z667" i="4"/>
  <c r="AA667" i="4"/>
  <c r="AB667" i="4"/>
  <c r="AC667" i="4"/>
  <c r="AD667" i="4"/>
  <c r="AE667" i="4"/>
  <c r="AF667" i="4"/>
  <c r="L668" i="4"/>
  <c r="M668" i="4"/>
  <c r="N668" i="4"/>
  <c r="P668" i="4"/>
  <c r="Q668" i="4"/>
  <c r="R668" i="4"/>
  <c r="U668" i="4"/>
  <c r="X668" i="4"/>
  <c r="Y668" i="4"/>
  <c r="Z668" i="4"/>
  <c r="AA668" i="4"/>
  <c r="AB668" i="4"/>
  <c r="AC668" i="4"/>
  <c r="AD668" i="4"/>
  <c r="AE668" i="4"/>
  <c r="AF668" i="4"/>
  <c r="L669" i="4"/>
  <c r="M669" i="4"/>
  <c r="N669" i="4"/>
  <c r="P669" i="4"/>
  <c r="Q669" i="4"/>
  <c r="R669" i="4"/>
  <c r="U669" i="4"/>
  <c r="X669" i="4"/>
  <c r="Y669" i="4"/>
  <c r="Z669" i="4"/>
  <c r="AA669" i="4"/>
  <c r="AB669" i="4"/>
  <c r="AC669" i="4"/>
  <c r="AD669" i="4"/>
  <c r="AE669" i="4"/>
  <c r="AF669" i="4"/>
  <c r="L670" i="4"/>
  <c r="M670" i="4"/>
  <c r="N670" i="4"/>
  <c r="P670" i="4"/>
  <c r="Q670" i="4"/>
  <c r="R670" i="4"/>
  <c r="U670" i="4"/>
  <c r="X670" i="4"/>
  <c r="Y670" i="4"/>
  <c r="Z670" i="4"/>
  <c r="AA670" i="4"/>
  <c r="AB670" i="4"/>
  <c r="AC670" i="4"/>
  <c r="AD670" i="4"/>
  <c r="AE670" i="4"/>
  <c r="AF670" i="4"/>
  <c r="L671" i="4"/>
  <c r="M671" i="4"/>
  <c r="N671" i="4"/>
  <c r="P671" i="4"/>
  <c r="Q671" i="4"/>
  <c r="R671" i="4"/>
  <c r="U671" i="4"/>
  <c r="X671" i="4"/>
  <c r="Y671" i="4"/>
  <c r="Z671" i="4"/>
  <c r="AA671" i="4"/>
  <c r="AB671" i="4"/>
  <c r="AC671" i="4"/>
  <c r="AD671" i="4"/>
  <c r="AE671" i="4"/>
  <c r="AF671" i="4"/>
  <c r="L672" i="4"/>
  <c r="M672" i="4"/>
  <c r="N672" i="4"/>
  <c r="P672" i="4"/>
  <c r="Q672" i="4"/>
  <c r="R672" i="4"/>
  <c r="U672" i="4"/>
  <c r="X672" i="4"/>
  <c r="Y672" i="4"/>
  <c r="Z672" i="4"/>
  <c r="AA672" i="4"/>
  <c r="AB672" i="4"/>
  <c r="AC672" i="4"/>
  <c r="AD672" i="4"/>
  <c r="AE672" i="4"/>
  <c r="AF672" i="4"/>
  <c r="L673" i="4"/>
  <c r="M673" i="4"/>
  <c r="N673" i="4"/>
  <c r="P673" i="4"/>
  <c r="Q673" i="4"/>
  <c r="R673" i="4"/>
  <c r="U673" i="4"/>
  <c r="X673" i="4"/>
  <c r="Y673" i="4"/>
  <c r="Z673" i="4"/>
  <c r="AA673" i="4"/>
  <c r="AB673" i="4"/>
  <c r="AC673" i="4"/>
  <c r="AD673" i="4"/>
  <c r="AE673" i="4"/>
  <c r="AF673" i="4"/>
  <c r="L674" i="4"/>
  <c r="M674" i="4"/>
  <c r="N674" i="4"/>
  <c r="P674" i="4"/>
  <c r="Q674" i="4"/>
  <c r="R674" i="4"/>
  <c r="U674" i="4"/>
  <c r="X674" i="4"/>
  <c r="Y674" i="4"/>
  <c r="Z674" i="4"/>
  <c r="AA674" i="4"/>
  <c r="AB674" i="4"/>
  <c r="AC674" i="4"/>
  <c r="AD674" i="4"/>
  <c r="AE674" i="4"/>
  <c r="AF674" i="4"/>
  <c r="L675" i="4"/>
  <c r="M675" i="4"/>
  <c r="N675" i="4"/>
  <c r="P675" i="4"/>
  <c r="Q675" i="4"/>
  <c r="R675" i="4"/>
  <c r="U675" i="4"/>
  <c r="X675" i="4"/>
  <c r="Y675" i="4"/>
  <c r="Z675" i="4"/>
  <c r="AA675" i="4"/>
  <c r="AB675" i="4"/>
  <c r="AC675" i="4"/>
  <c r="AD675" i="4"/>
  <c r="AE675" i="4"/>
  <c r="AF675" i="4"/>
  <c r="L676" i="4"/>
  <c r="M676" i="4"/>
  <c r="N676" i="4"/>
  <c r="P676" i="4"/>
  <c r="Q676" i="4"/>
  <c r="R676" i="4"/>
  <c r="U676" i="4"/>
  <c r="X676" i="4"/>
  <c r="Y676" i="4"/>
  <c r="Z676" i="4"/>
  <c r="AA676" i="4"/>
  <c r="AB676" i="4"/>
  <c r="AC676" i="4"/>
  <c r="AD676" i="4"/>
  <c r="AE676" i="4"/>
  <c r="AF676" i="4"/>
  <c r="L677" i="4"/>
  <c r="M677" i="4"/>
  <c r="N677" i="4"/>
  <c r="P677" i="4"/>
  <c r="Q677" i="4"/>
  <c r="R677" i="4"/>
  <c r="U677" i="4"/>
  <c r="X677" i="4"/>
  <c r="Y677" i="4"/>
  <c r="Z677" i="4"/>
  <c r="AA677" i="4"/>
  <c r="AB677" i="4"/>
  <c r="AC677" i="4"/>
  <c r="AD677" i="4"/>
  <c r="AE677" i="4"/>
  <c r="AF677" i="4"/>
  <c r="L678" i="4"/>
  <c r="M678" i="4"/>
  <c r="N678" i="4"/>
  <c r="P678" i="4"/>
  <c r="Q678" i="4"/>
  <c r="R678" i="4"/>
  <c r="U678" i="4"/>
  <c r="X678" i="4"/>
  <c r="Y678" i="4"/>
  <c r="Z678" i="4"/>
  <c r="AA678" i="4"/>
  <c r="AB678" i="4"/>
  <c r="AC678" i="4"/>
  <c r="AD678" i="4"/>
  <c r="AE678" i="4"/>
  <c r="AF678" i="4"/>
  <c r="L679" i="4"/>
  <c r="M679" i="4"/>
  <c r="N679" i="4"/>
  <c r="P679" i="4"/>
  <c r="Q679" i="4"/>
  <c r="R679" i="4"/>
  <c r="U679" i="4"/>
  <c r="X679" i="4"/>
  <c r="Y679" i="4"/>
  <c r="Z679" i="4"/>
  <c r="AA679" i="4"/>
  <c r="AB679" i="4"/>
  <c r="AC679" i="4"/>
  <c r="AD679" i="4"/>
  <c r="AE679" i="4"/>
  <c r="AF679" i="4"/>
  <c r="L680" i="4"/>
  <c r="M680" i="4"/>
  <c r="N680" i="4"/>
  <c r="P680" i="4"/>
  <c r="Q680" i="4"/>
  <c r="R680" i="4"/>
  <c r="U680" i="4"/>
  <c r="X680" i="4"/>
  <c r="Y680" i="4"/>
  <c r="Z680" i="4"/>
  <c r="AA680" i="4"/>
  <c r="AB680" i="4"/>
  <c r="AC680" i="4"/>
  <c r="AD680" i="4"/>
  <c r="AE680" i="4"/>
  <c r="AF680" i="4"/>
  <c r="L681" i="4"/>
  <c r="M681" i="4"/>
  <c r="N681" i="4"/>
  <c r="P681" i="4"/>
  <c r="Q681" i="4"/>
  <c r="R681" i="4"/>
  <c r="U681" i="4"/>
  <c r="X681" i="4"/>
  <c r="Y681" i="4"/>
  <c r="Z681" i="4"/>
  <c r="AA681" i="4"/>
  <c r="AB681" i="4"/>
  <c r="AC681" i="4"/>
  <c r="AD681" i="4"/>
  <c r="AE681" i="4"/>
  <c r="AF681" i="4"/>
  <c r="L682" i="4"/>
  <c r="M682" i="4"/>
  <c r="N682" i="4"/>
  <c r="P682" i="4"/>
  <c r="Q682" i="4"/>
  <c r="R682" i="4"/>
  <c r="U682" i="4"/>
  <c r="X682" i="4"/>
  <c r="Y682" i="4"/>
  <c r="Z682" i="4"/>
  <c r="AA682" i="4"/>
  <c r="AB682" i="4"/>
  <c r="AC682" i="4"/>
  <c r="AD682" i="4"/>
  <c r="AE682" i="4"/>
  <c r="AF682" i="4"/>
  <c r="L683" i="4"/>
  <c r="M683" i="4"/>
  <c r="N683" i="4"/>
  <c r="P683" i="4"/>
  <c r="Q683" i="4"/>
  <c r="R683" i="4"/>
  <c r="U683" i="4"/>
  <c r="X683" i="4"/>
  <c r="Y683" i="4"/>
  <c r="Z683" i="4"/>
  <c r="AA683" i="4"/>
  <c r="AB683" i="4"/>
  <c r="AC683" i="4"/>
  <c r="AD683" i="4"/>
  <c r="AE683" i="4"/>
  <c r="AF683" i="4"/>
  <c r="L684" i="4"/>
  <c r="M684" i="4"/>
  <c r="N684" i="4"/>
  <c r="P684" i="4"/>
  <c r="Q684" i="4"/>
  <c r="R684" i="4"/>
  <c r="U684" i="4"/>
  <c r="X684" i="4"/>
  <c r="Y684" i="4"/>
  <c r="Z684" i="4"/>
  <c r="AA684" i="4"/>
  <c r="AB684" i="4"/>
  <c r="AC684" i="4"/>
  <c r="AD684" i="4"/>
  <c r="AE684" i="4"/>
  <c r="AF684" i="4"/>
  <c r="L685" i="4"/>
  <c r="M685" i="4"/>
  <c r="N685" i="4"/>
  <c r="P685" i="4"/>
  <c r="Q685" i="4"/>
  <c r="R685" i="4"/>
  <c r="U685" i="4"/>
  <c r="X685" i="4"/>
  <c r="Y685" i="4"/>
  <c r="Z685" i="4"/>
  <c r="AA685" i="4"/>
  <c r="AB685" i="4"/>
  <c r="AC685" i="4"/>
  <c r="AD685" i="4"/>
  <c r="AE685" i="4"/>
  <c r="AF685" i="4"/>
  <c r="L686" i="4"/>
  <c r="M686" i="4"/>
  <c r="N686" i="4"/>
  <c r="P686" i="4"/>
  <c r="Q686" i="4"/>
  <c r="R686" i="4"/>
  <c r="U686" i="4"/>
  <c r="X686" i="4"/>
  <c r="Y686" i="4"/>
  <c r="Z686" i="4"/>
  <c r="AA686" i="4"/>
  <c r="AB686" i="4"/>
  <c r="AC686" i="4"/>
  <c r="AD686" i="4"/>
  <c r="AE686" i="4"/>
  <c r="AF686" i="4"/>
  <c r="L687" i="4"/>
  <c r="M687" i="4"/>
  <c r="N687" i="4"/>
  <c r="P687" i="4"/>
  <c r="Q687" i="4"/>
  <c r="R687" i="4"/>
  <c r="U687" i="4"/>
  <c r="X687" i="4"/>
  <c r="Y687" i="4"/>
  <c r="Z687" i="4"/>
  <c r="AA687" i="4"/>
  <c r="AB687" i="4"/>
  <c r="AC687" i="4"/>
  <c r="AD687" i="4"/>
  <c r="AE687" i="4"/>
  <c r="AF687" i="4"/>
  <c r="L688" i="4"/>
  <c r="M688" i="4"/>
  <c r="N688" i="4"/>
  <c r="P688" i="4"/>
  <c r="Q688" i="4"/>
  <c r="R688" i="4"/>
  <c r="U688" i="4"/>
  <c r="X688" i="4"/>
  <c r="Y688" i="4"/>
  <c r="Z688" i="4"/>
  <c r="AA688" i="4"/>
  <c r="AB688" i="4"/>
  <c r="AC688" i="4"/>
  <c r="AD688" i="4"/>
  <c r="AE688" i="4"/>
  <c r="AF688" i="4"/>
  <c r="L689" i="4"/>
  <c r="M689" i="4"/>
  <c r="N689" i="4"/>
  <c r="P689" i="4"/>
  <c r="Q689" i="4"/>
  <c r="R689" i="4"/>
  <c r="U689" i="4"/>
  <c r="X689" i="4"/>
  <c r="Y689" i="4"/>
  <c r="Z689" i="4"/>
  <c r="AA689" i="4"/>
  <c r="AB689" i="4"/>
  <c r="AC689" i="4"/>
  <c r="AD689" i="4"/>
  <c r="AE689" i="4"/>
  <c r="AF689" i="4"/>
  <c r="L690" i="4"/>
  <c r="M690" i="4"/>
  <c r="N690" i="4"/>
  <c r="P690" i="4"/>
  <c r="Q690" i="4"/>
  <c r="R690" i="4"/>
  <c r="U690" i="4"/>
  <c r="X690" i="4"/>
  <c r="Y690" i="4"/>
  <c r="Z690" i="4"/>
  <c r="AA690" i="4"/>
  <c r="AB690" i="4"/>
  <c r="AC690" i="4"/>
  <c r="AD690" i="4"/>
  <c r="AE690" i="4"/>
  <c r="AF690" i="4"/>
  <c r="L691" i="4"/>
  <c r="M691" i="4"/>
  <c r="N691" i="4"/>
  <c r="P691" i="4"/>
  <c r="Q691" i="4"/>
  <c r="R691" i="4"/>
  <c r="U691" i="4"/>
  <c r="X691" i="4"/>
  <c r="Y691" i="4"/>
  <c r="Z691" i="4"/>
  <c r="AA691" i="4"/>
  <c r="AB691" i="4"/>
  <c r="AC691" i="4"/>
  <c r="AD691" i="4"/>
  <c r="AE691" i="4"/>
  <c r="AF691" i="4"/>
  <c r="L692" i="4"/>
  <c r="M692" i="4"/>
  <c r="N692" i="4"/>
  <c r="P692" i="4"/>
  <c r="Q692" i="4"/>
  <c r="R692" i="4"/>
  <c r="U692" i="4"/>
  <c r="X692" i="4"/>
  <c r="Y692" i="4"/>
  <c r="Z692" i="4"/>
  <c r="AA692" i="4"/>
  <c r="AB692" i="4"/>
  <c r="AC692" i="4"/>
  <c r="AD692" i="4"/>
  <c r="AE692" i="4"/>
  <c r="AF692" i="4"/>
  <c r="L693" i="4"/>
  <c r="M693" i="4"/>
  <c r="N693" i="4"/>
  <c r="P693" i="4"/>
  <c r="Q693" i="4"/>
  <c r="R693" i="4"/>
  <c r="U693" i="4"/>
  <c r="X693" i="4"/>
  <c r="Y693" i="4"/>
  <c r="Z693" i="4"/>
  <c r="AA693" i="4"/>
  <c r="AB693" i="4"/>
  <c r="AC693" i="4"/>
  <c r="AD693" i="4"/>
  <c r="AE693" i="4"/>
  <c r="AF693" i="4"/>
  <c r="L694" i="4"/>
  <c r="M694" i="4"/>
  <c r="N694" i="4"/>
  <c r="P694" i="4"/>
  <c r="Q694" i="4"/>
  <c r="R694" i="4"/>
  <c r="U694" i="4"/>
  <c r="X694" i="4"/>
  <c r="Y694" i="4"/>
  <c r="Z694" i="4"/>
  <c r="AA694" i="4"/>
  <c r="AB694" i="4"/>
  <c r="AC694" i="4"/>
  <c r="AD694" i="4"/>
  <c r="AE694" i="4"/>
  <c r="AF694" i="4"/>
  <c r="L695" i="4"/>
  <c r="M695" i="4"/>
  <c r="N695" i="4"/>
  <c r="P695" i="4"/>
  <c r="Q695" i="4"/>
  <c r="R695" i="4"/>
  <c r="U695" i="4"/>
  <c r="X695" i="4"/>
  <c r="Y695" i="4"/>
  <c r="Z695" i="4"/>
  <c r="AA695" i="4"/>
  <c r="AB695" i="4"/>
  <c r="AC695" i="4"/>
  <c r="AD695" i="4"/>
  <c r="AE695" i="4"/>
  <c r="AF695" i="4"/>
  <c r="L696" i="4"/>
  <c r="M696" i="4"/>
  <c r="N696" i="4"/>
  <c r="P696" i="4"/>
  <c r="Q696" i="4"/>
  <c r="R696" i="4"/>
  <c r="U696" i="4"/>
  <c r="X696" i="4"/>
  <c r="Y696" i="4"/>
  <c r="Z696" i="4"/>
  <c r="AA696" i="4"/>
  <c r="AB696" i="4"/>
  <c r="AC696" i="4"/>
  <c r="AD696" i="4"/>
  <c r="AE696" i="4"/>
  <c r="AF696" i="4"/>
  <c r="L697" i="4"/>
  <c r="M697" i="4"/>
  <c r="N697" i="4"/>
  <c r="P697" i="4"/>
  <c r="Q697" i="4"/>
  <c r="R697" i="4"/>
  <c r="U697" i="4"/>
  <c r="X697" i="4"/>
  <c r="Y697" i="4"/>
  <c r="Z697" i="4"/>
  <c r="AA697" i="4"/>
  <c r="AB697" i="4"/>
  <c r="AC697" i="4"/>
  <c r="AD697" i="4"/>
  <c r="AE697" i="4"/>
  <c r="AF697" i="4"/>
  <c r="L698" i="4"/>
  <c r="M698" i="4"/>
  <c r="N698" i="4"/>
  <c r="P698" i="4"/>
  <c r="Q698" i="4"/>
  <c r="R698" i="4"/>
  <c r="U698" i="4"/>
  <c r="X698" i="4"/>
  <c r="Y698" i="4"/>
  <c r="Z698" i="4"/>
  <c r="AA698" i="4"/>
  <c r="AB698" i="4"/>
  <c r="AC698" i="4"/>
  <c r="AD698" i="4"/>
  <c r="AE698" i="4"/>
  <c r="AF698" i="4"/>
  <c r="L699" i="4"/>
  <c r="M699" i="4"/>
  <c r="N699" i="4"/>
  <c r="P699" i="4"/>
  <c r="Q699" i="4"/>
  <c r="R699" i="4"/>
  <c r="U699" i="4"/>
  <c r="X699" i="4"/>
  <c r="Y699" i="4"/>
  <c r="Z699" i="4"/>
  <c r="AA699" i="4"/>
  <c r="AB699" i="4"/>
  <c r="AC699" i="4"/>
  <c r="AD699" i="4"/>
  <c r="AE699" i="4"/>
  <c r="AF699" i="4"/>
  <c r="L700" i="4"/>
  <c r="M700" i="4"/>
  <c r="N700" i="4"/>
  <c r="P700" i="4"/>
  <c r="Q700" i="4"/>
  <c r="R700" i="4"/>
  <c r="U700" i="4"/>
  <c r="X700" i="4"/>
  <c r="Y700" i="4"/>
  <c r="Z700" i="4"/>
  <c r="AA700" i="4"/>
  <c r="AB700" i="4"/>
  <c r="AC700" i="4"/>
  <c r="AD700" i="4"/>
  <c r="AE700" i="4"/>
  <c r="AF700" i="4"/>
  <c r="L701" i="4"/>
  <c r="M701" i="4"/>
  <c r="N701" i="4"/>
  <c r="P701" i="4"/>
  <c r="Q701" i="4"/>
  <c r="R701" i="4"/>
  <c r="U701" i="4"/>
  <c r="X701" i="4"/>
  <c r="Y701" i="4"/>
  <c r="Z701" i="4"/>
  <c r="AA701" i="4"/>
  <c r="AB701" i="4"/>
  <c r="AC701" i="4"/>
  <c r="AD701" i="4"/>
  <c r="AE701" i="4"/>
  <c r="AF701" i="4"/>
  <c r="L702" i="4"/>
  <c r="M702" i="4"/>
  <c r="N702" i="4"/>
  <c r="P702" i="4"/>
  <c r="Q702" i="4"/>
  <c r="R702" i="4"/>
  <c r="U702" i="4"/>
  <c r="X702" i="4"/>
  <c r="Y702" i="4"/>
  <c r="Z702" i="4"/>
  <c r="AA702" i="4"/>
  <c r="AB702" i="4"/>
  <c r="AC702" i="4"/>
  <c r="AD702" i="4"/>
  <c r="AE702" i="4"/>
  <c r="AF702" i="4"/>
  <c r="L703" i="4"/>
  <c r="M703" i="4"/>
  <c r="N703" i="4"/>
  <c r="P703" i="4"/>
  <c r="Q703" i="4"/>
  <c r="R703" i="4"/>
  <c r="U703" i="4"/>
  <c r="X703" i="4"/>
  <c r="Y703" i="4"/>
  <c r="Z703" i="4"/>
  <c r="AA703" i="4"/>
  <c r="AB703" i="4"/>
  <c r="AC703" i="4"/>
  <c r="AD703" i="4"/>
  <c r="AE703" i="4"/>
  <c r="AF703" i="4"/>
  <c r="L704" i="4"/>
  <c r="M704" i="4"/>
  <c r="N704" i="4"/>
  <c r="P704" i="4"/>
  <c r="Q704" i="4"/>
  <c r="R704" i="4"/>
  <c r="U704" i="4"/>
  <c r="X704" i="4"/>
  <c r="Y704" i="4"/>
  <c r="Z704" i="4"/>
  <c r="AA704" i="4"/>
  <c r="AB704" i="4"/>
  <c r="AC704" i="4"/>
  <c r="AD704" i="4"/>
  <c r="AE704" i="4"/>
  <c r="AF704" i="4"/>
  <c r="L705" i="4"/>
  <c r="M705" i="4"/>
  <c r="N705" i="4"/>
  <c r="P705" i="4"/>
  <c r="Q705" i="4"/>
  <c r="R705" i="4"/>
  <c r="U705" i="4"/>
  <c r="X705" i="4"/>
  <c r="Y705" i="4"/>
  <c r="Z705" i="4"/>
  <c r="AA705" i="4"/>
  <c r="AB705" i="4"/>
  <c r="AC705" i="4"/>
  <c r="AD705" i="4"/>
  <c r="AE705" i="4"/>
  <c r="AF705" i="4"/>
  <c r="L706" i="4"/>
  <c r="M706" i="4"/>
  <c r="N706" i="4"/>
  <c r="P706" i="4"/>
  <c r="Q706" i="4"/>
  <c r="R706" i="4"/>
  <c r="U706" i="4"/>
  <c r="X706" i="4"/>
  <c r="Y706" i="4"/>
  <c r="Z706" i="4"/>
  <c r="AA706" i="4"/>
  <c r="AB706" i="4"/>
  <c r="AC706" i="4"/>
  <c r="AD706" i="4"/>
  <c r="AE706" i="4"/>
  <c r="AF706" i="4"/>
  <c r="L707" i="4"/>
  <c r="M707" i="4"/>
  <c r="N707" i="4"/>
  <c r="P707" i="4"/>
  <c r="Q707" i="4"/>
  <c r="R707" i="4"/>
  <c r="U707" i="4"/>
  <c r="X707" i="4"/>
  <c r="Y707" i="4"/>
  <c r="Z707" i="4"/>
  <c r="AA707" i="4"/>
  <c r="AB707" i="4"/>
  <c r="AC707" i="4"/>
  <c r="AD707" i="4"/>
  <c r="AE707" i="4"/>
  <c r="AF707" i="4"/>
  <c r="L708" i="4"/>
  <c r="M708" i="4"/>
  <c r="N708" i="4"/>
  <c r="P708" i="4"/>
  <c r="Q708" i="4"/>
  <c r="R708" i="4"/>
  <c r="U708" i="4"/>
  <c r="X708" i="4"/>
  <c r="Y708" i="4"/>
  <c r="Z708" i="4"/>
  <c r="AA708" i="4"/>
  <c r="AB708" i="4"/>
  <c r="AC708" i="4"/>
  <c r="AD708" i="4"/>
  <c r="AE708" i="4"/>
  <c r="AF708" i="4"/>
  <c r="L709" i="4"/>
  <c r="M709" i="4"/>
  <c r="N709" i="4"/>
  <c r="P709" i="4"/>
  <c r="Q709" i="4"/>
  <c r="R709" i="4"/>
  <c r="U709" i="4"/>
  <c r="X709" i="4"/>
  <c r="Y709" i="4"/>
  <c r="Z709" i="4"/>
  <c r="AA709" i="4"/>
  <c r="AB709" i="4"/>
  <c r="AC709" i="4"/>
  <c r="AD709" i="4"/>
  <c r="AE709" i="4"/>
  <c r="AF709" i="4"/>
  <c r="L710" i="4"/>
  <c r="M710" i="4"/>
  <c r="N710" i="4"/>
  <c r="P710" i="4"/>
  <c r="Q710" i="4"/>
  <c r="R710" i="4"/>
  <c r="U710" i="4"/>
  <c r="X710" i="4"/>
  <c r="Y710" i="4"/>
  <c r="Z710" i="4"/>
  <c r="AA710" i="4"/>
  <c r="AB710" i="4"/>
  <c r="AC710" i="4"/>
  <c r="AD710" i="4"/>
  <c r="AE710" i="4"/>
  <c r="AF710" i="4"/>
  <c r="L711" i="4"/>
  <c r="M711" i="4"/>
  <c r="N711" i="4"/>
  <c r="P711" i="4"/>
  <c r="Q711" i="4"/>
  <c r="R711" i="4"/>
  <c r="U711" i="4"/>
  <c r="X711" i="4"/>
  <c r="Y711" i="4"/>
  <c r="Z711" i="4"/>
  <c r="AA711" i="4"/>
  <c r="AB711" i="4"/>
  <c r="AC711" i="4"/>
  <c r="AD711" i="4"/>
  <c r="AE711" i="4"/>
  <c r="AF711" i="4"/>
  <c r="L712" i="4"/>
  <c r="M712" i="4"/>
  <c r="N712" i="4"/>
  <c r="P712" i="4"/>
  <c r="Q712" i="4"/>
  <c r="R712" i="4"/>
  <c r="U712" i="4"/>
  <c r="X712" i="4"/>
  <c r="Y712" i="4"/>
  <c r="Z712" i="4"/>
  <c r="AA712" i="4"/>
  <c r="AB712" i="4"/>
  <c r="AC712" i="4"/>
  <c r="AD712" i="4"/>
  <c r="AE712" i="4"/>
  <c r="AF712" i="4"/>
  <c r="L713" i="4"/>
  <c r="M713" i="4"/>
  <c r="N713" i="4"/>
  <c r="P713" i="4"/>
  <c r="Q713" i="4"/>
  <c r="R713" i="4"/>
  <c r="U713" i="4"/>
  <c r="X713" i="4"/>
  <c r="Y713" i="4"/>
  <c r="Z713" i="4"/>
  <c r="AA713" i="4"/>
  <c r="AB713" i="4"/>
  <c r="AC713" i="4"/>
  <c r="AD713" i="4"/>
  <c r="AE713" i="4"/>
  <c r="AF713" i="4"/>
  <c r="L714" i="4"/>
  <c r="M714" i="4"/>
  <c r="N714" i="4"/>
  <c r="P714" i="4"/>
  <c r="Q714" i="4"/>
  <c r="R714" i="4"/>
  <c r="U714" i="4"/>
  <c r="X714" i="4"/>
  <c r="Y714" i="4"/>
  <c r="Z714" i="4"/>
  <c r="AA714" i="4"/>
  <c r="AB714" i="4"/>
  <c r="AC714" i="4"/>
  <c r="AD714" i="4"/>
  <c r="AE714" i="4"/>
  <c r="AF714" i="4"/>
  <c r="L715" i="4"/>
  <c r="M715" i="4"/>
  <c r="N715" i="4"/>
  <c r="P715" i="4"/>
  <c r="Q715" i="4"/>
  <c r="R715" i="4"/>
  <c r="U715" i="4"/>
  <c r="X715" i="4"/>
  <c r="Y715" i="4"/>
  <c r="Z715" i="4"/>
  <c r="AA715" i="4"/>
  <c r="AB715" i="4"/>
  <c r="AC715" i="4"/>
  <c r="AD715" i="4"/>
  <c r="AE715" i="4"/>
  <c r="AF715" i="4"/>
  <c r="L716" i="4"/>
  <c r="M716" i="4"/>
  <c r="N716" i="4"/>
  <c r="P716" i="4"/>
  <c r="Q716" i="4"/>
  <c r="R716" i="4"/>
  <c r="U716" i="4"/>
  <c r="X716" i="4"/>
  <c r="Y716" i="4"/>
  <c r="Z716" i="4"/>
  <c r="AA716" i="4"/>
  <c r="AB716" i="4"/>
  <c r="AC716" i="4"/>
  <c r="AD716" i="4"/>
  <c r="AE716" i="4"/>
  <c r="AF716" i="4"/>
  <c r="L717" i="4"/>
  <c r="M717" i="4"/>
  <c r="N717" i="4"/>
  <c r="P717" i="4"/>
  <c r="Q717" i="4"/>
  <c r="R717" i="4"/>
  <c r="U717" i="4"/>
  <c r="X717" i="4"/>
  <c r="Y717" i="4"/>
  <c r="Z717" i="4"/>
  <c r="AA717" i="4"/>
  <c r="AB717" i="4"/>
  <c r="AC717" i="4"/>
  <c r="AD717" i="4"/>
  <c r="AE717" i="4"/>
  <c r="AF717" i="4"/>
  <c r="L718" i="4"/>
  <c r="M718" i="4"/>
  <c r="N718" i="4"/>
  <c r="P718" i="4"/>
  <c r="Q718" i="4"/>
  <c r="R718" i="4"/>
  <c r="U718" i="4"/>
  <c r="X718" i="4"/>
  <c r="Y718" i="4"/>
  <c r="Z718" i="4"/>
  <c r="AA718" i="4"/>
  <c r="AB718" i="4"/>
  <c r="AC718" i="4"/>
  <c r="AD718" i="4"/>
  <c r="AE718" i="4"/>
  <c r="AF718" i="4"/>
  <c r="L719" i="4"/>
  <c r="M719" i="4"/>
  <c r="N719" i="4"/>
  <c r="P719" i="4"/>
  <c r="Q719" i="4"/>
  <c r="R719" i="4"/>
  <c r="U719" i="4"/>
  <c r="X719" i="4"/>
  <c r="Y719" i="4"/>
  <c r="Z719" i="4"/>
  <c r="AA719" i="4"/>
  <c r="AB719" i="4"/>
  <c r="AC719" i="4"/>
  <c r="AD719" i="4"/>
  <c r="AE719" i="4"/>
  <c r="AF719" i="4"/>
  <c r="L720" i="4"/>
  <c r="M720" i="4"/>
  <c r="N720" i="4"/>
  <c r="P720" i="4"/>
  <c r="Q720" i="4"/>
  <c r="R720" i="4"/>
  <c r="U720" i="4"/>
  <c r="X720" i="4"/>
  <c r="Y720" i="4"/>
  <c r="Z720" i="4"/>
  <c r="AA720" i="4"/>
  <c r="AB720" i="4"/>
  <c r="AC720" i="4"/>
  <c r="AD720" i="4"/>
  <c r="AE720" i="4"/>
  <c r="AF720" i="4"/>
  <c r="L721" i="4"/>
  <c r="M721" i="4"/>
  <c r="N721" i="4"/>
  <c r="P721" i="4"/>
  <c r="Q721" i="4"/>
  <c r="R721" i="4"/>
  <c r="U721" i="4"/>
  <c r="X721" i="4"/>
  <c r="Y721" i="4"/>
  <c r="Z721" i="4"/>
  <c r="AA721" i="4"/>
  <c r="AB721" i="4"/>
  <c r="AC721" i="4"/>
  <c r="AD721" i="4"/>
  <c r="AE721" i="4"/>
  <c r="AF721" i="4"/>
  <c r="L722" i="4"/>
  <c r="M722" i="4"/>
  <c r="N722" i="4"/>
  <c r="P722" i="4"/>
  <c r="Q722" i="4"/>
  <c r="R722" i="4"/>
  <c r="U722" i="4"/>
  <c r="X722" i="4"/>
  <c r="Y722" i="4"/>
  <c r="Z722" i="4"/>
  <c r="AA722" i="4"/>
  <c r="AB722" i="4"/>
  <c r="AC722" i="4"/>
  <c r="AD722" i="4"/>
  <c r="AE722" i="4"/>
  <c r="AF722" i="4"/>
  <c r="L723" i="4"/>
  <c r="M723" i="4"/>
  <c r="N723" i="4"/>
  <c r="P723" i="4"/>
  <c r="Q723" i="4"/>
  <c r="R723" i="4"/>
  <c r="U723" i="4"/>
  <c r="X723" i="4"/>
  <c r="Y723" i="4"/>
  <c r="Z723" i="4"/>
  <c r="AA723" i="4"/>
  <c r="AB723" i="4"/>
  <c r="AC723" i="4"/>
  <c r="AD723" i="4"/>
  <c r="AE723" i="4"/>
  <c r="AF723" i="4"/>
  <c r="L724" i="4"/>
  <c r="M724" i="4"/>
  <c r="N724" i="4"/>
  <c r="P724" i="4"/>
  <c r="Q724" i="4"/>
  <c r="R724" i="4"/>
  <c r="U724" i="4"/>
  <c r="X724" i="4"/>
  <c r="Y724" i="4"/>
  <c r="Z724" i="4"/>
  <c r="AA724" i="4"/>
  <c r="AB724" i="4"/>
  <c r="AC724" i="4"/>
  <c r="AD724" i="4"/>
  <c r="AE724" i="4"/>
  <c r="AF724" i="4"/>
  <c r="L725" i="4"/>
  <c r="M725" i="4"/>
  <c r="N725" i="4"/>
  <c r="P725" i="4"/>
  <c r="Q725" i="4"/>
  <c r="R725" i="4"/>
  <c r="U725" i="4"/>
  <c r="X725" i="4"/>
  <c r="Y725" i="4"/>
  <c r="Z725" i="4"/>
  <c r="AA725" i="4"/>
  <c r="AB725" i="4"/>
  <c r="AC725" i="4"/>
  <c r="AD725" i="4"/>
  <c r="AE725" i="4"/>
  <c r="AF725" i="4"/>
  <c r="L726" i="4"/>
  <c r="M726" i="4"/>
  <c r="N726" i="4"/>
  <c r="P726" i="4"/>
  <c r="Q726" i="4"/>
  <c r="R726" i="4"/>
  <c r="U726" i="4"/>
  <c r="X726" i="4"/>
  <c r="Y726" i="4"/>
  <c r="Z726" i="4"/>
  <c r="AA726" i="4"/>
  <c r="AB726" i="4"/>
  <c r="AC726" i="4"/>
  <c r="AD726" i="4"/>
  <c r="AE726" i="4"/>
  <c r="AF726" i="4"/>
  <c r="L727" i="4"/>
  <c r="M727" i="4"/>
  <c r="N727" i="4"/>
  <c r="P727" i="4"/>
  <c r="Q727" i="4"/>
  <c r="R727" i="4"/>
  <c r="U727" i="4"/>
  <c r="X727" i="4"/>
  <c r="Y727" i="4"/>
  <c r="Z727" i="4"/>
  <c r="AA727" i="4"/>
  <c r="AB727" i="4"/>
  <c r="AC727" i="4"/>
  <c r="AD727" i="4"/>
  <c r="AE727" i="4"/>
  <c r="AF727" i="4"/>
  <c r="L728" i="4"/>
  <c r="M728" i="4"/>
  <c r="N728" i="4"/>
  <c r="P728" i="4"/>
  <c r="Q728" i="4"/>
  <c r="R728" i="4"/>
  <c r="U728" i="4"/>
  <c r="X728" i="4"/>
  <c r="Y728" i="4"/>
  <c r="Z728" i="4"/>
  <c r="AA728" i="4"/>
  <c r="AB728" i="4"/>
  <c r="AC728" i="4"/>
  <c r="AD728" i="4"/>
  <c r="AE728" i="4"/>
  <c r="AF728" i="4"/>
  <c r="L729" i="4"/>
  <c r="M729" i="4"/>
  <c r="N729" i="4"/>
  <c r="P729" i="4"/>
  <c r="Q729" i="4"/>
  <c r="R729" i="4"/>
  <c r="U729" i="4"/>
  <c r="X729" i="4"/>
  <c r="Y729" i="4"/>
  <c r="Z729" i="4"/>
  <c r="AA729" i="4"/>
  <c r="AB729" i="4"/>
  <c r="AC729" i="4"/>
  <c r="AD729" i="4"/>
  <c r="AE729" i="4"/>
  <c r="AF729" i="4"/>
  <c r="L730" i="4"/>
  <c r="M730" i="4"/>
  <c r="N730" i="4"/>
  <c r="P730" i="4"/>
  <c r="Q730" i="4"/>
  <c r="R730" i="4"/>
  <c r="U730" i="4"/>
  <c r="X730" i="4"/>
  <c r="Y730" i="4"/>
  <c r="Z730" i="4"/>
  <c r="AA730" i="4"/>
  <c r="AB730" i="4"/>
  <c r="AC730" i="4"/>
  <c r="AD730" i="4"/>
  <c r="AE730" i="4"/>
  <c r="AF730" i="4"/>
  <c r="L731" i="4"/>
  <c r="M731" i="4"/>
  <c r="N731" i="4"/>
  <c r="P731" i="4"/>
  <c r="Q731" i="4"/>
  <c r="R731" i="4"/>
  <c r="U731" i="4"/>
  <c r="X731" i="4"/>
  <c r="Y731" i="4"/>
  <c r="Z731" i="4"/>
  <c r="AA731" i="4"/>
  <c r="AB731" i="4"/>
  <c r="AC731" i="4"/>
  <c r="AD731" i="4"/>
  <c r="AE731" i="4"/>
  <c r="AF731" i="4"/>
  <c r="L732" i="4"/>
  <c r="M732" i="4"/>
  <c r="N732" i="4"/>
  <c r="P732" i="4"/>
  <c r="Q732" i="4"/>
  <c r="R732" i="4"/>
  <c r="U732" i="4"/>
  <c r="X732" i="4"/>
  <c r="Y732" i="4"/>
  <c r="Z732" i="4"/>
  <c r="AA732" i="4"/>
  <c r="AB732" i="4"/>
  <c r="AC732" i="4"/>
  <c r="AD732" i="4"/>
  <c r="AE732" i="4"/>
  <c r="AF732" i="4"/>
  <c r="L733" i="4"/>
  <c r="M733" i="4"/>
  <c r="N733" i="4"/>
  <c r="P733" i="4"/>
  <c r="Q733" i="4"/>
  <c r="R733" i="4"/>
  <c r="U733" i="4"/>
  <c r="X733" i="4"/>
  <c r="Y733" i="4"/>
  <c r="Z733" i="4"/>
  <c r="AA733" i="4"/>
  <c r="AB733" i="4"/>
  <c r="AC733" i="4"/>
  <c r="AD733" i="4"/>
  <c r="AE733" i="4"/>
  <c r="AF733" i="4"/>
  <c r="L734" i="4"/>
  <c r="M734" i="4"/>
  <c r="N734" i="4"/>
  <c r="P734" i="4"/>
  <c r="Q734" i="4"/>
  <c r="R734" i="4"/>
  <c r="U734" i="4"/>
  <c r="X734" i="4"/>
  <c r="Y734" i="4"/>
  <c r="Z734" i="4"/>
  <c r="AA734" i="4"/>
  <c r="AB734" i="4"/>
  <c r="AC734" i="4"/>
  <c r="AD734" i="4"/>
  <c r="AE734" i="4"/>
  <c r="AF734" i="4"/>
  <c r="L735" i="4"/>
  <c r="M735" i="4"/>
  <c r="N735" i="4"/>
  <c r="P735" i="4"/>
  <c r="Q735" i="4"/>
  <c r="R735" i="4"/>
  <c r="U735" i="4"/>
  <c r="X735" i="4"/>
  <c r="Y735" i="4"/>
  <c r="Z735" i="4"/>
  <c r="AA735" i="4"/>
  <c r="AB735" i="4"/>
  <c r="AC735" i="4"/>
  <c r="AD735" i="4"/>
  <c r="AE735" i="4"/>
  <c r="AF735" i="4"/>
  <c r="L736" i="4"/>
  <c r="M736" i="4"/>
  <c r="N736" i="4"/>
  <c r="P736" i="4"/>
  <c r="Q736" i="4"/>
  <c r="R736" i="4"/>
  <c r="U736" i="4"/>
  <c r="X736" i="4"/>
  <c r="Y736" i="4"/>
  <c r="Z736" i="4"/>
  <c r="AA736" i="4"/>
  <c r="AB736" i="4"/>
  <c r="AC736" i="4"/>
  <c r="AD736" i="4"/>
  <c r="AE736" i="4"/>
  <c r="AF736" i="4"/>
  <c r="L737" i="4"/>
  <c r="M737" i="4"/>
  <c r="N737" i="4"/>
  <c r="P737" i="4"/>
  <c r="Q737" i="4"/>
  <c r="R737" i="4"/>
  <c r="U737" i="4"/>
  <c r="X737" i="4"/>
  <c r="Y737" i="4"/>
  <c r="Z737" i="4"/>
  <c r="AA737" i="4"/>
  <c r="AB737" i="4"/>
  <c r="AC737" i="4"/>
  <c r="AD737" i="4"/>
  <c r="AE737" i="4"/>
  <c r="AF737" i="4"/>
  <c r="L738" i="4"/>
  <c r="M738" i="4"/>
  <c r="N738" i="4"/>
  <c r="P738" i="4"/>
  <c r="Q738" i="4"/>
  <c r="R738" i="4"/>
  <c r="U738" i="4"/>
  <c r="X738" i="4"/>
  <c r="Y738" i="4"/>
  <c r="Z738" i="4"/>
  <c r="AA738" i="4"/>
  <c r="AB738" i="4"/>
  <c r="AC738" i="4"/>
  <c r="AD738" i="4"/>
  <c r="AE738" i="4"/>
  <c r="AF738" i="4"/>
  <c r="L739" i="4"/>
  <c r="M739" i="4"/>
  <c r="N739" i="4"/>
  <c r="P739" i="4"/>
  <c r="Q739" i="4"/>
  <c r="R739" i="4"/>
  <c r="U739" i="4"/>
  <c r="X739" i="4"/>
  <c r="Y739" i="4"/>
  <c r="Z739" i="4"/>
  <c r="AA739" i="4"/>
  <c r="AB739" i="4"/>
  <c r="AC739" i="4"/>
  <c r="AD739" i="4"/>
  <c r="AE739" i="4"/>
  <c r="AF739" i="4"/>
  <c r="L740" i="4"/>
  <c r="M740" i="4"/>
  <c r="N740" i="4"/>
  <c r="P740" i="4"/>
  <c r="Q740" i="4"/>
  <c r="R740" i="4"/>
  <c r="U740" i="4"/>
  <c r="X740" i="4"/>
  <c r="Y740" i="4"/>
  <c r="Z740" i="4"/>
  <c r="AA740" i="4"/>
  <c r="AB740" i="4"/>
  <c r="AC740" i="4"/>
  <c r="AD740" i="4"/>
  <c r="AE740" i="4"/>
  <c r="AF740" i="4"/>
  <c r="L741" i="4"/>
  <c r="M741" i="4"/>
  <c r="N741" i="4"/>
  <c r="P741" i="4"/>
  <c r="Q741" i="4"/>
  <c r="R741" i="4"/>
  <c r="U741" i="4"/>
  <c r="X741" i="4"/>
  <c r="Y741" i="4"/>
  <c r="Z741" i="4"/>
  <c r="AA741" i="4"/>
  <c r="AB741" i="4"/>
  <c r="AC741" i="4"/>
  <c r="AD741" i="4"/>
  <c r="AE741" i="4"/>
  <c r="AF741" i="4"/>
  <c r="L742" i="4"/>
  <c r="M742" i="4"/>
  <c r="N742" i="4"/>
  <c r="P742" i="4"/>
  <c r="Q742" i="4"/>
  <c r="R742" i="4"/>
  <c r="U742" i="4"/>
  <c r="X742" i="4"/>
  <c r="Y742" i="4"/>
  <c r="Z742" i="4"/>
  <c r="AA742" i="4"/>
  <c r="AB742" i="4"/>
  <c r="AC742" i="4"/>
  <c r="AD742" i="4"/>
  <c r="AE742" i="4"/>
  <c r="AF742" i="4"/>
  <c r="L743" i="4"/>
  <c r="M743" i="4"/>
  <c r="N743" i="4"/>
  <c r="P743" i="4"/>
  <c r="Q743" i="4"/>
  <c r="R743" i="4"/>
  <c r="U743" i="4"/>
  <c r="X743" i="4"/>
  <c r="Y743" i="4"/>
  <c r="Z743" i="4"/>
  <c r="AA743" i="4"/>
  <c r="AB743" i="4"/>
  <c r="AC743" i="4"/>
  <c r="AD743" i="4"/>
  <c r="AE743" i="4"/>
  <c r="AF743" i="4"/>
  <c r="L744" i="4"/>
  <c r="M744" i="4"/>
  <c r="N744" i="4"/>
  <c r="P744" i="4"/>
  <c r="Q744" i="4"/>
  <c r="R744" i="4"/>
  <c r="U744" i="4"/>
  <c r="X744" i="4"/>
  <c r="Y744" i="4"/>
  <c r="Z744" i="4"/>
  <c r="AA744" i="4"/>
  <c r="AB744" i="4"/>
  <c r="AC744" i="4"/>
  <c r="AD744" i="4"/>
  <c r="AE744" i="4"/>
  <c r="AF744" i="4"/>
  <c r="L745" i="4"/>
  <c r="M745" i="4"/>
  <c r="N745" i="4"/>
  <c r="P745" i="4"/>
  <c r="Q745" i="4"/>
  <c r="R745" i="4"/>
  <c r="U745" i="4"/>
  <c r="X745" i="4"/>
  <c r="Y745" i="4"/>
  <c r="Z745" i="4"/>
  <c r="AA745" i="4"/>
  <c r="AB745" i="4"/>
  <c r="AC745" i="4"/>
  <c r="AD745" i="4"/>
  <c r="AE745" i="4"/>
  <c r="AF745" i="4"/>
  <c r="L746" i="4"/>
  <c r="M746" i="4"/>
  <c r="N746" i="4"/>
  <c r="P746" i="4"/>
  <c r="Q746" i="4"/>
  <c r="R746" i="4"/>
  <c r="U746" i="4"/>
  <c r="X746" i="4"/>
  <c r="Y746" i="4"/>
  <c r="Z746" i="4"/>
  <c r="AA746" i="4"/>
  <c r="AB746" i="4"/>
  <c r="AC746" i="4"/>
  <c r="AD746" i="4"/>
  <c r="AE746" i="4"/>
  <c r="AF746" i="4"/>
  <c r="L747" i="4"/>
  <c r="M747" i="4"/>
  <c r="N747" i="4"/>
  <c r="P747" i="4"/>
  <c r="Q747" i="4"/>
  <c r="R747" i="4"/>
  <c r="U747" i="4"/>
  <c r="X747" i="4"/>
  <c r="Y747" i="4"/>
  <c r="Z747" i="4"/>
  <c r="AA747" i="4"/>
  <c r="AB747" i="4"/>
  <c r="AC747" i="4"/>
  <c r="AD747" i="4"/>
  <c r="AE747" i="4"/>
  <c r="AF747" i="4"/>
  <c r="L748" i="4"/>
  <c r="M748" i="4"/>
  <c r="N748" i="4"/>
  <c r="P748" i="4"/>
  <c r="Q748" i="4"/>
  <c r="R748" i="4"/>
  <c r="U748" i="4"/>
  <c r="X748" i="4"/>
  <c r="Y748" i="4"/>
  <c r="Z748" i="4"/>
  <c r="AA748" i="4"/>
  <c r="AB748" i="4"/>
  <c r="AC748" i="4"/>
  <c r="AD748" i="4"/>
  <c r="AE748" i="4"/>
  <c r="AF748" i="4"/>
  <c r="L749" i="4"/>
  <c r="M749" i="4"/>
  <c r="N749" i="4"/>
  <c r="P749" i="4"/>
  <c r="Q749" i="4"/>
  <c r="R749" i="4"/>
  <c r="U749" i="4"/>
  <c r="X749" i="4"/>
  <c r="Y749" i="4"/>
  <c r="Z749" i="4"/>
  <c r="AA749" i="4"/>
  <c r="AB749" i="4"/>
  <c r="AC749" i="4"/>
  <c r="AD749" i="4"/>
  <c r="AE749" i="4"/>
  <c r="AF749" i="4"/>
  <c r="L750" i="4"/>
  <c r="M750" i="4"/>
  <c r="N750" i="4"/>
  <c r="P750" i="4"/>
  <c r="Q750" i="4"/>
  <c r="R750" i="4"/>
  <c r="U750" i="4"/>
  <c r="X750" i="4"/>
  <c r="Y750" i="4"/>
  <c r="Z750" i="4"/>
  <c r="AA750" i="4"/>
  <c r="AB750" i="4"/>
  <c r="AC750" i="4"/>
  <c r="AD750" i="4"/>
  <c r="AE750" i="4"/>
  <c r="AF750" i="4"/>
  <c r="L751" i="4"/>
  <c r="M751" i="4"/>
  <c r="N751" i="4"/>
  <c r="P751" i="4"/>
  <c r="Q751" i="4"/>
  <c r="R751" i="4"/>
  <c r="U751" i="4"/>
  <c r="X751" i="4"/>
  <c r="Y751" i="4"/>
  <c r="Z751" i="4"/>
  <c r="AA751" i="4"/>
  <c r="AB751" i="4"/>
  <c r="AC751" i="4"/>
  <c r="AD751" i="4"/>
  <c r="AE751" i="4"/>
  <c r="AF751" i="4"/>
  <c r="L752" i="4"/>
  <c r="M752" i="4"/>
  <c r="N752" i="4"/>
  <c r="P752" i="4"/>
  <c r="Q752" i="4"/>
  <c r="R752" i="4"/>
  <c r="U752" i="4"/>
  <c r="X752" i="4"/>
  <c r="Y752" i="4"/>
  <c r="Z752" i="4"/>
  <c r="AA752" i="4"/>
  <c r="AB752" i="4"/>
  <c r="AC752" i="4"/>
  <c r="AD752" i="4"/>
  <c r="AE752" i="4"/>
  <c r="AF752" i="4"/>
  <c r="L753" i="4"/>
  <c r="M753" i="4"/>
  <c r="N753" i="4"/>
  <c r="P753" i="4"/>
  <c r="Q753" i="4"/>
  <c r="R753" i="4"/>
  <c r="U753" i="4"/>
  <c r="X753" i="4"/>
  <c r="Y753" i="4"/>
  <c r="Z753" i="4"/>
  <c r="AA753" i="4"/>
  <c r="AB753" i="4"/>
  <c r="AC753" i="4"/>
  <c r="AD753" i="4"/>
  <c r="AE753" i="4"/>
  <c r="AF753" i="4"/>
  <c r="L754" i="4"/>
  <c r="M754" i="4"/>
  <c r="N754" i="4"/>
  <c r="P754" i="4"/>
  <c r="Q754" i="4"/>
  <c r="R754" i="4"/>
  <c r="U754" i="4"/>
  <c r="X754" i="4"/>
  <c r="Y754" i="4"/>
  <c r="Z754" i="4"/>
  <c r="AA754" i="4"/>
  <c r="AB754" i="4"/>
  <c r="AC754" i="4"/>
  <c r="AD754" i="4"/>
  <c r="AE754" i="4"/>
  <c r="AF754" i="4"/>
  <c r="L755" i="4"/>
  <c r="M755" i="4"/>
  <c r="N755" i="4"/>
  <c r="P755" i="4"/>
  <c r="Q755" i="4"/>
  <c r="R755" i="4"/>
  <c r="U755" i="4"/>
  <c r="X755" i="4"/>
  <c r="Y755" i="4"/>
  <c r="Z755" i="4"/>
  <c r="AA755" i="4"/>
  <c r="AB755" i="4"/>
  <c r="AC755" i="4"/>
  <c r="AD755" i="4"/>
  <c r="AE755" i="4"/>
  <c r="AF755" i="4"/>
  <c r="L756" i="4"/>
  <c r="M756" i="4"/>
  <c r="N756" i="4"/>
  <c r="P756" i="4"/>
  <c r="Q756" i="4"/>
  <c r="R756" i="4"/>
  <c r="U756" i="4"/>
  <c r="X756" i="4"/>
  <c r="Y756" i="4"/>
  <c r="Z756" i="4"/>
  <c r="AA756" i="4"/>
  <c r="AB756" i="4"/>
  <c r="AC756" i="4"/>
  <c r="AD756" i="4"/>
  <c r="AE756" i="4"/>
  <c r="AF756" i="4"/>
  <c r="L757" i="4"/>
  <c r="M757" i="4"/>
  <c r="N757" i="4"/>
  <c r="P757" i="4"/>
  <c r="Q757" i="4"/>
  <c r="R757" i="4"/>
  <c r="U757" i="4"/>
  <c r="X757" i="4"/>
  <c r="Y757" i="4"/>
  <c r="Z757" i="4"/>
  <c r="AA757" i="4"/>
  <c r="AB757" i="4"/>
  <c r="AC757" i="4"/>
  <c r="AD757" i="4"/>
  <c r="AE757" i="4"/>
  <c r="AF757" i="4"/>
  <c r="L758" i="4"/>
  <c r="M758" i="4"/>
  <c r="N758" i="4"/>
  <c r="P758" i="4"/>
  <c r="Q758" i="4"/>
  <c r="R758" i="4"/>
  <c r="U758" i="4"/>
  <c r="X758" i="4"/>
  <c r="Y758" i="4"/>
  <c r="Z758" i="4"/>
  <c r="AA758" i="4"/>
  <c r="AB758" i="4"/>
  <c r="AC758" i="4"/>
  <c r="AD758" i="4"/>
  <c r="AE758" i="4"/>
  <c r="AF758" i="4"/>
  <c r="L759" i="4"/>
  <c r="M759" i="4"/>
  <c r="N759" i="4"/>
  <c r="P759" i="4"/>
  <c r="Q759" i="4"/>
  <c r="R759" i="4"/>
  <c r="U759" i="4"/>
  <c r="X759" i="4"/>
  <c r="Y759" i="4"/>
  <c r="Z759" i="4"/>
  <c r="AA759" i="4"/>
  <c r="AB759" i="4"/>
  <c r="AC759" i="4"/>
  <c r="AD759" i="4"/>
  <c r="AE759" i="4"/>
  <c r="AF759" i="4"/>
  <c r="L760" i="4"/>
  <c r="M760" i="4"/>
  <c r="N760" i="4"/>
  <c r="P760" i="4"/>
  <c r="Q760" i="4"/>
  <c r="R760" i="4"/>
  <c r="U760" i="4"/>
  <c r="X760" i="4"/>
  <c r="Y760" i="4"/>
  <c r="Z760" i="4"/>
  <c r="AA760" i="4"/>
  <c r="AB760" i="4"/>
  <c r="AC760" i="4"/>
  <c r="AD760" i="4"/>
  <c r="AE760" i="4"/>
  <c r="AF760" i="4"/>
  <c r="L761" i="4"/>
  <c r="M761" i="4"/>
  <c r="N761" i="4"/>
  <c r="P761" i="4"/>
  <c r="Q761" i="4"/>
  <c r="R761" i="4"/>
  <c r="U761" i="4"/>
  <c r="X761" i="4"/>
  <c r="Y761" i="4"/>
  <c r="Z761" i="4"/>
  <c r="AA761" i="4"/>
  <c r="AB761" i="4"/>
  <c r="AC761" i="4"/>
  <c r="AD761" i="4"/>
  <c r="AE761" i="4"/>
  <c r="AF761" i="4"/>
  <c r="L762" i="4"/>
  <c r="M762" i="4"/>
  <c r="N762" i="4"/>
  <c r="P762" i="4"/>
  <c r="Q762" i="4"/>
  <c r="R762" i="4"/>
  <c r="U762" i="4"/>
  <c r="X762" i="4"/>
  <c r="Y762" i="4"/>
  <c r="Z762" i="4"/>
  <c r="AA762" i="4"/>
  <c r="AB762" i="4"/>
  <c r="AC762" i="4"/>
  <c r="AD762" i="4"/>
  <c r="AE762" i="4"/>
  <c r="AF762" i="4"/>
  <c r="L763" i="4"/>
  <c r="M763" i="4"/>
  <c r="N763" i="4"/>
  <c r="P763" i="4"/>
  <c r="Q763" i="4"/>
  <c r="R763" i="4"/>
  <c r="U763" i="4"/>
  <c r="X763" i="4"/>
  <c r="Y763" i="4"/>
  <c r="Z763" i="4"/>
  <c r="AA763" i="4"/>
  <c r="AB763" i="4"/>
  <c r="AC763" i="4"/>
  <c r="AD763" i="4"/>
  <c r="AE763" i="4"/>
  <c r="AF763" i="4"/>
  <c r="L764" i="4"/>
  <c r="M764" i="4"/>
  <c r="N764" i="4"/>
  <c r="P764" i="4"/>
  <c r="Q764" i="4"/>
  <c r="R764" i="4"/>
  <c r="U764" i="4"/>
  <c r="X764" i="4"/>
  <c r="Y764" i="4"/>
  <c r="Z764" i="4"/>
  <c r="AA764" i="4"/>
  <c r="AB764" i="4"/>
  <c r="AC764" i="4"/>
  <c r="AD764" i="4"/>
  <c r="AE764" i="4"/>
  <c r="AF764" i="4"/>
  <c r="L765" i="4"/>
  <c r="M765" i="4"/>
  <c r="N765" i="4"/>
  <c r="P765" i="4"/>
  <c r="Q765" i="4"/>
  <c r="R765" i="4"/>
  <c r="U765" i="4"/>
  <c r="X765" i="4"/>
  <c r="Y765" i="4"/>
  <c r="Z765" i="4"/>
  <c r="AA765" i="4"/>
  <c r="AB765" i="4"/>
  <c r="AC765" i="4"/>
  <c r="AD765" i="4"/>
  <c r="AE765" i="4"/>
  <c r="AF765" i="4"/>
  <c r="L766" i="4"/>
  <c r="M766" i="4"/>
  <c r="N766" i="4"/>
  <c r="P766" i="4"/>
  <c r="Q766" i="4"/>
  <c r="R766" i="4"/>
  <c r="U766" i="4"/>
  <c r="X766" i="4"/>
  <c r="Y766" i="4"/>
  <c r="Z766" i="4"/>
  <c r="AA766" i="4"/>
  <c r="AB766" i="4"/>
  <c r="AC766" i="4"/>
  <c r="AD766" i="4"/>
  <c r="AE766" i="4"/>
  <c r="AF766" i="4"/>
  <c r="L767" i="4"/>
  <c r="M767" i="4"/>
  <c r="N767" i="4"/>
  <c r="P767" i="4"/>
  <c r="Q767" i="4"/>
  <c r="R767" i="4"/>
  <c r="U767" i="4"/>
  <c r="X767" i="4"/>
  <c r="Y767" i="4"/>
  <c r="Z767" i="4"/>
  <c r="AA767" i="4"/>
  <c r="AB767" i="4"/>
  <c r="AC767" i="4"/>
  <c r="AD767" i="4"/>
  <c r="AE767" i="4"/>
  <c r="AF767" i="4"/>
  <c r="L768" i="4"/>
  <c r="M768" i="4"/>
  <c r="N768" i="4"/>
  <c r="P768" i="4"/>
  <c r="Q768" i="4"/>
  <c r="R768" i="4"/>
  <c r="U768" i="4"/>
  <c r="X768" i="4"/>
  <c r="Y768" i="4"/>
  <c r="Z768" i="4"/>
  <c r="AA768" i="4"/>
  <c r="AB768" i="4"/>
  <c r="AC768" i="4"/>
  <c r="AD768" i="4"/>
  <c r="AE768" i="4"/>
  <c r="AF768" i="4"/>
  <c r="L769" i="4"/>
  <c r="M769" i="4"/>
  <c r="N769" i="4"/>
  <c r="P769" i="4"/>
  <c r="Q769" i="4"/>
  <c r="R769" i="4"/>
  <c r="U769" i="4"/>
  <c r="X769" i="4"/>
  <c r="Y769" i="4"/>
  <c r="Z769" i="4"/>
  <c r="AA769" i="4"/>
  <c r="AB769" i="4"/>
  <c r="AC769" i="4"/>
  <c r="AD769" i="4"/>
  <c r="AE769" i="4"/>
  <c r="AF769" i="4"/>
  <c r="L770" i="4"/>
  <c r="M770" i="4"/>
  <c r="N770" i="4"/>
  <c r="P770" i="4"/>
  <c r="Q770" i="4"/>
  <c r="R770" i="4"/>
  <c r="U770" i="4"/>
  <c r="X770" i="4"/>
  <c r="Y770" i="4"/>
  <c r="Z770" i="4"/>
  <c r="AA770" i="4"/>
  <c r="AB770" i="4"/>
  <c r="AC770" i="4"/>
  <c r="AD770" i="4"/>
  <c r="AE770" i="4"/>
  <c r="AF770" i="4"/>
  <c r="L771" i="4"/>
  <c r="M771" i="4"/>
  <c r="N771" i="4"/>
  <c r="P771" i="4"/>
  <c r="Q771" i="4"/>
  <c r="R771" i="4"/>
  <c r="U771" i="4"/>
  <c r="X771" i="4"/>
  <c r="Y771" i="4"/>
  <c r="Z771" i="4"/>
  <c r="AA771" i="4"/>
  <c r="AB771" i="4"/>
  <c r="AC771" i="4"/>
  <c r="AD771" i="4"/>
  <c r="AE771" i="4"/>
  <c r="AF771" i="4"/>
  <c r="L772" i="4"/>
  <c r="M772" i="4"/>
  <c r="N772" i="4"/>
  <c r="P772" i="4"/>
  <c r="Q772" i="4"/>
  <c r="R772" i="4"/>
  <c r="U772" i="4"/>
  <c r="X772" i="4"/>
  <c r="Y772" i="4"/>
  <c r="Z772" i="4"/>
  <c r="AA772" i="4"/>
  <c r="AB772" i="4"/>
  <c r="AC772" i="4"/>
  <c r="AD772" i="4"/>
  <c r="AE772" i="4"/>
  <c r="AF772" i="4"/>
  <c r="L773" i="4"/>
  <c r="M773" i="4"/>
  <c r="N773" i="4"/>
  <c r="P773" i="4"/>
  <c r="Q773" i="4"/>
  <c r="R773" i="4"/>
  <c r="U773" i="4"/>
  <c r="X773" i="4"/>
  <c r="Y773" i="4"/>
  <c r="Z773" i="4"/>
  <c r="AA773" i="4"/>
  <c r="AB773" i="4"/>
  <c r="AC773" i="4"/>
  <c r="AD773" i="4"/>
  <c r="AE773" i="4"/>
  <c r="AF773" i="4"/>
  <c r="L774" i="4"/>
  <c r="M774" i="4"/>
  <c r="N774" i="4"/>
  <c r="P774" i="4"/>
  <c r="Q774" i="4"/>
  <c r="R774" i="4"/>
  <c r="U774" i="4"/>
  <c r="X774" i="4"/>
  <c r="Y774" i="4"/>
  <c r="Z774" i="4"/>
  <c r="AA774" i="4"/>
  <c r="AB774" i="4"/>
  <c r="AC774" i="4"/>
  <c r="AD774" i="4"/>
  <c r="AE774" i="4"/>
  <c r="AF774" i="4"/>
  <c r="L775" i="4"/>
  <c r="M775" i="4"/>
  <c r="N775" i="4"/>
  <c r="P775" i="4"/>
  <c r="Q775" i="4"/>
  <c r="R775" i="4"/>
  <c r="U775" i="4"/>
  <c r="X775" i="4"/>
  <c r="Y775" i="4"/>
  <c r="Z775" i="4"/>
  <c r="AA775" i="4"/>
  <c r="AB775" i="4"/>
  <c r="AC775" i="4"/>
  <c r="AD775" i="4"/>
  <c r="AE775" i="4"/>
  <c r="AF775" i="4"/>
  <c r="L776" i="4"/>
  <c r="M776" i="4"/>
  <c r="N776" i="4"/>
  <c r="P776" i="4"/>
  <c r="Q776" i="4"/>
  <c r="R776" i="4"/>
  <c r="U776" i="4"/>
  <c r="X776" i="4"/>
  <c r="Y776" i="4"/>
  <c r="Z776" i="4"/>
  <c r="AA776" i="4"/>
  <c r="AB776" i="4"/>
  <c r="AC776" i="4"/>
  <c r="AD776" i="4"/>
  <c r="AE776" i="4"/>
  <c r="AF776" i="4"/>
  <c r="L777" i="4"/>
  <c r="M777" i="4"/>
  <c r="N777" i="4"/>
  <c r="P777" i="4"/>
  <c r="Q777" i="4"/>
  <c r="R777" i="4"/>
  <c r="U777" i="4"/>
  <c r="X777" i="4"/>
  <c r="Y777" i="4"/>
  <c r="Z777" i="4"/>
  <c r="AA777" i="4"/>
  <c r="AB777" i="4"/>
  <c r="AC777" i="4"/>
  <c r="AD777" i="4"/>
  <c r="AE777" i="4"/>
  <c r="AF777" i="4"/>
  <c r="L778" i="4"/>
  <c r="M778" i="4"/>
  <c r="N778" i="4"/>
  <c r="P778" i="4"/>
  <c r="Q778" i="4"/>
  <c r="R778" i="4"/>
  <c r="U778" i="4"/>
  <c r="X778" i="4"/>
  <c r="Y778" i="4"/>
  <c r="Z778" i="4"/>
  <c r="AA778" i="4"/>
  <c r="AB778" i="4"/>
  <c r="AC778" i="4"/>
  <c r="AD778" i="4"/>
  <c r="AE778" i="4"/>
  <c r="AF778" i="4"/>
  <c r="L779" i="4"/>
  <c r="M779" i="4"/>
  <c r="N779" i="4"/>
  <c r="P779" i="4"/>
  <c r="Q779" i="4"/>
  <c r="R779" i="4"/>
  <c r="U779" i="4"/>
  <c r="X779" i="4"/>
  <c r="Y779" i="4"/>
  <c r="Z779" i="4"/>
  <c r="AA779" i="4"/>
  <c r="AB779" i="4"/>
  <c r="AC779" i="4"/>
  <c r="AD779" i="4"/>
  <c r="AE779" i="4"/>
  <c r="AF779" i="4"/>
  <c r="L780" i="4"/>
  <c r="M780" i="4"/>
  <c r="N780" i="4"/>
  <c r="P780" i="4"/>
  <c r="Q780" i="4"/>
  <c r="R780" i="4"/>
  <c r="U780" i="4"/>
  <c r="X780" i="4"/>
  <c r="Y780" i="4"/>
  <c r="Z780" i="4"/>
  <c r="AA780" i="4"/>
  <c r="AB780" i="4"/>
  <c r="AC780" i="4"/>
  <c r="AD780" i="4"/>
  <c r="AE780" i="4"/>
  <c r="AF780" i="4"/>
  <c r="L781" i="4"/>
  <c r="M781" i="4"/>
  <c r="N781" i="4"/>
  <c r="P781" i="4"/>
  <c r="Q781" i="4"/>
  <c r="R781" i="4"/>
  <c r="U781" i="4"/>
  <c r="X781" i="4"/>
  <c r="Y781" i="4"/>
  <c r="Z781" i="4"/>
  <c r="AA781" i="4"/>
  <c r="AB781" i="4"/>
  <c r="AC781" i="4"/>
  <c r="AD781" i="4"/>
  <c r="AE781" i="4"/>
  <c r="AF781" i="4"/>
  <c r="L782" i="4"/>
  <c r="M782" i="4"/>
  <c r="N782" i="4"/>
  <c r="P782" i="4"/>
  <c r="Q782" i="4"/>
  <c r="R782" i="4"/>
  <c r="U782" i="4"/>
  <c r="X782" i="4"/>
  <c r="Y782" i="4"/>
  <c r="Z782" i="4"/>
  <c r="AA782" i="4"/>
  <c r="AB782" i="4"/>
  <c r="AC782" i="4"/>
  <c r="AD782" i="4"/>
  <c r="AE782" i="4"/>
  <c r="AF782" i="4"/>
  <c r="L783" i="4"/>
  <c r="M783" i="4"/>
  <c r="N783" i="4"/>
  <c r="P783" i="4"/>
  <c r="Q783" i="4"/>
  <c r="R783" i="4"/>
  <c r="U783" i="4"/>
  <c r="X783" i="4"/>
  <c r="Y783" i="4"/>
  <c r="Z783" i="4"/>
  <c r="AA783" i="4"/>
  <c r="AB783" i="4"/>
  <c r="AC783" i="4"/>
  <c r="AD783" i="4"/>
  <c r="AE783" i="4"/>
  <c r="AF783" i="4"/>
  <c r="L784" i="4"/>
  <c r="M784" i="4"/>
  <c r="N784" i="4"/>
  <c r="P784" i="4"/>
  <c r="Q784" i="4"/>
  <c r="R784" i="4"/>
  <c r="U784" i="4"/>
  <c r="X784" i="4"/>
  <c r="Y784" i="4"/>
  <c r="Z784" i="4"/>
  <c r="AA784" i="4"/>
  <c r="AB784" i="4"/>
  <c r="AC784" i="4"/>
  <c r="AD784" i="4"/>
  <c r="AE784" i="4"/>
  <c r="AF784" i="4"/>
  <c r="L785" i="4"/>
  <c r="M785" i="4"/>
  <c r="N785" i="4"/>
  <c r="P785" i="4"/>
  <c r="Q785" i="4"/>
  <c r="R785" i="4"/>
  <c r="U785" i="4"/>
  <c r="X785" i="4"/>
  <c r="Y785" i="4"/>
  <c r="Z785" i="4"/>
  <c r="AA785" i="4"/>
  <c r="AB785" i="4"/>
  <c r="AC785" i="4"/>
  <c r="AD785" i="4"/>
  <c r="AE785" i="4"/>
  <c r="AF785" i="4"/>
  <c r="L786" i="4"/>
  <c r="M786" i="4"/>
  <c r="N786" i="4"/>
  <c r="P786" i="4"/>
  <c r="Q786" i="4"/>
  <c r="R786" i="4"/>
  <c r="U786" i="4"/>
  <c r="X786" i="4"/>
  <c r="Y786" i="4"/>
  <c r="Z786" i="4"/>
  <c r="AA786" i="4"/>
  <c r="AB786" i="4"/>
  <c r="AC786" i="4"/>
  <c r="AD786" i="4"/>
  <c r="AE786" i="4"/>
  <c r="AF786" i="4"/>
  <c r="L787" i="4"/>
  <c r="M787" i="4"/>
  <c r="N787" i="4"/>
  <c r="P787" i="4"/>
  <c r="Q787" i="4"/>
  <c r="R787" i="4"/>
  <c r="U787" i="4"/>
  <c r="X787" i="4"/>
  <c r="Y787" i="4"/>
  <c r="Z787" i="4"/>
  <c r="AA787" i="4"/>
  <c r="AB787" i="4"/>
  <c r="AC787" i="4"/>
  <c r="AD787" i="4"/>
  <c r="AE787" i="4"/>
  <c r="AF787" i="4"/>
  <c r="L788" i="4"/>
  <c r="M788" i="4"/>
  <c r="N788" i="4"/>
  <c r="P788" i="4"/>
  <c r="Q788" i="4"/>
  <c r="R788" i="4"/>
  <c r="U788" i="4"/>
  <c r="X788" i="4"/>
  <c r="Y788" i="4"/>
  <c r="Z788" i="4"/>
  <c r="AA788" i="4"/>
  <c r="AB788" i="4"/>
  <c r="AC788" i="4"/>
  <c r="AD788" i="4"/>
  <c r="AE788" i="4"/>
  <c r="AF788" i="4"/>
  <c r="L789" i="4"/>
  <c r="M789" i="4"/>
  <c r="N789" i="4"/>
  <c r="P789" i="4"/>
  <c r="Q789" i="4"/>
  <c r="R789" i="4"/>
  <c r="U789" i="4"/>
  <c r="X789" i="4"/>
  <c r="Y789" i="4"/>
  <c r="Z789" i="4"/>
  <c r="AA789" i="4"/>
  <c r="AB789" i="4"/>
  <c r="AC789" i="4"/>
  <c r="AD789" i="4"/>
  <c r="AE789" i="4"/>
  <c r="AF789" i="4"/>
  <c r="L790" i="4"/>
  <c r="M790" i="4"/>
  <c r="N790" i="4"/>
  <c r="P790" i="4"/>
  <c r="Q790" i="4"/>
  <c r="R790" i="4"/>
  <c r="U790" i="4"/>
  <c r="X790" i="4"/>
  <c r="Y790" i="4"/>
  <c r="Z790" i="4"/>
  <c r="AA790" i="4"/>
  <c r="AB790" i="4"/>
  <c r="AC790" i="4"/>
  <c r="AD790" i="4"/>
  <c r="AE790" i="4"/>
  <c r="AF790" i="4"/>
  <c r="L791" i="4"/>
  <c r="M791" i="4"/>
  <c r="N791" i="4"/>
  <c r="P791" i="4"/>
  <c r="Q791" i="4"/>
  <c r="R791" i="4"/>
  <c r="U791" i="4"/>
  <c r="X791" i="4"/>
  <c r="Y791" i="4"/>
  <c r="Z791" i="4"/>
  <c r="AA791" i="4"/>
  <c r="AB791" i="4"/>
  <c r="AC791" i="4"/>
  <c r="AD791" i="4"/>
  <c r="AE791" i="4"/>
  <c r="AF791" i="4"/>
  <c r="L792" i="4"/>
  <c r="M792" i="4"/>
  <c r="N792" i="4"/>
  <c r="P792" i="4"/>
  <c r="Q792" i="4"/>
  <c r="R792" i="4"/>
  <c r="U792" i="4"/>
  <c r="X792" i="4"/>
  <c r="Y792" i="4"/>
  <c r="Z792" i="4"/>
  <c r="AA792" i="4"/>
  <c r="AB792" i="4"/>
  <c r="AC792" i="4"/>
  <c r="AD792" i="4"/>
  <c r="AE792" i="4"/>
  <c r="AF792" i="4"/>
  <c r="L793" i="4"/>
  <c r="M793" i="4"/>
  <c r="N793" i="4"/>
  <c r="P793" i="4"/>
  <c r="Q793" i="4"/>
  <c r="R793" i="4"/>
  <c r="U793" i="4"/>
  <c r="X793" i="4"/>
  <c r="Y793" i="4"/>
  <c r="Z793" i="4"/>
  <c r="AA793" i="4"/>
  <c r="AB793" i="4"/>
  <c r="AC793" i="4"/>
  <c r="AD793" i="4"/>
  <c r="AE793" i="4"/>
  <c r="AF793" i="4"/>
  <c r="L794" i="4"/>
  <c r="M794" i="4"/>
  <c r="N794" i="4"/>
  <c r="P794" i="4"/>
  <c r="Q794" i="4"/>
  <c r="R794" i="4"/>
  <c r="U794" i="4"/>
  <c r="X794" i="4"/>
  <c r="Y794" i="4"/>
  <c r="Z794" i="4"/>
  <c r="AA794" i="4"/>
  <c r="AB794" i="4"/>
  <c r="AC794" i="4"/>
  <c r="AD794" i="4"/>
  <c r="AE794" i="4"/>
  <c r="AF794" i="4"/>
  <c r="L795" i="4"/>
  <c r="M795" i="4"/>
  <c r="N795" i="4"/>
  <c r="P795" i="4"/>
  <c r="Q795" i="4"/>
  <c r="R795" i="4"/>
  <c r="U795" i="4"/>
  <c r="X795" i="4"/>
  <c r="Y795" i="4"/>
  <c r="Z795" i="4"/>
  <c r="AA795" i="4"/>
  <c r="AB795" i="4"/>
  <c r="AC795" i="4"/>
  <c r="AD795" i="4"/>
  <c r="AE795" i="4"/>
  <c r="AF795" i="4"/>
  <c r="L796" i="4"/>
  <c r="M796" i="4"/>
  <c r="N796" i="4"/>
  <c r="P796" i="4"/>
  <c r="Q796" i="4"/>
  <c r="R796" i="4"/>
  <c r="U796" i="4"/>
  <c r="X796" i="4"/>
  <c r="Y796" i="4"/>
  <c r="Z796" i="4"/>
  <c r="AA796" i="4"/>
  <c r="AB796" i="4"/>
  <c r="AC796" i="4"/>
  <c r="AD796" i="4"/>
  <c r="AE796" i="4"/>
  <c r="AF796" i="4"/>
  <c r="L797" i="4"/>
  <c r="M797" i="4"/>
  <c r="N797" i="4"/>
  <c r="P797" i="4"/>
  <c r="Q797" i="4"/>
  <c r="R797" i="4"/>
  <c r="U797" i="4"/>
  <c r="X797" i="4"/>
  <c r="Y797" i="4"/>
  <c r="Z797" i="4"/>
  <c r="AA797" i="4"/>
  <c r="AB797" i="4"/>
  <c r="AC797" i="4"/>
  <c r="AD797" i="4"/>
  <c r="AE797" i="4"/>
  <c r="AF797" i="4"/>
  <c r="L798" i="4"/>
  <c r="M798" i="4"/>
  <c r="N798" i="4"/>
  <c r="P798" i="4"/>
  <c r="Q798" i="4"/>
  <c r="R798" i="4"/>
  <c r="U798" i="4"/>
  <c r="X798" i="4"/>
  <c r="Y798" i="4"/>
  <c r="Z798" i="4"/>
  <c r="AA798" i="4"/>
  <c r="AB798" i="4"/>
  <c r="AC798" i="4"/>
  <c r="AD798" i="4"/>
  <c r="AE798" i="4"/>
  <c r="AF798" i="4"/>
  <c r="L799" i="4"/>
  <c r="M799" i="4"/>
  <c r="N799" i="4"/>
  <c r="P799" i="4"/>
  <c r="Q799" i="4"/>
  <c r="R799" i="4"/>
  <c r="U799" i="4"/>
  <c r="X799" i="4"/>
  <c r="Y799" i="4"/>
  <c r="Z799" i="4"/>
  <c r="AA799" i="4"/>
  <c r="AB799" i="4"/>
  <c r="AC799" i="4"/>
  <c r="AD799" i="4"/>
  <c r="AE799" i="4"/>
  <c r="AF799" i="4"/>
  <c r="L800" i="4"/>
  <c r="M800" i="4"/>
  <c r="N800" i="4"/>
  <c r="P800" i="4"/>
  <c r="Q800" i="4"/>
  <c r="R800" i="4"/>
  <c r="U800" i="4"/>
  <c r="X800" i="4"/>
  <c r="Y800" i="4"/>
  <c r="Z800" i="4"/>
  <c r="AA800" i="4"/>
  <c r="AB800" i="4"/>
  <c r="AC800" i="4"/>
  <c r="AD800" i="4"/>
  <c r="AE800" i="4"/>
  <c r="AF800" i="4"/>
  <c r="L801" i="4"/>
  <c r="M801" i="4"/>
  <c r="N801" i="4"/>
  <c r="P801" i="4"/>
  <c r="Q801" i="4"/>
  <c r="R801" i="4"/>
  <c r="U801" i="4"/>
  <c r="X801" i="4"/>
  <c r="Y801" i="4"/>
  <c r="Z801" i="4"/>
  <c r="AA801" i="4"/>
  <c r="AB801" i="4"/>
  <c r="AC801" i="4"/>
  <c r="AD801" i="4"/>
  <c r="AE801" i="4"/>
  <c r="AF801" i="4"/>
  <c r="L802" i="4"/>
  <c r="M802" i="4"/>
  <c r="N802" i="4"/>
  <c r="P802" i="4"/>
  <c r="Q802" i="4"/>
  <c r="R802" i="4"/>
  <c r="U802" i="4"/>
  <c r="X802" i="4"/>
  <c r="Y802" i="4"/>
  <c r="Z802" i="4"/>
  <c r="AA802" i="4"/>
  <c r="AB802" i="4"/>
  <c r="AC802" i="4"/>
  <c r="AD802" i="4"/>
  <c r="AE802" i="4"/>
  <c r="AF802" i="4"/>
  <c r="L803" i="4"/>
  <c r="M803" i="4"/>
  <c r="N803" i="4"/>
  <c r="P803" i="4"/>
  <c r="Q803" i="4"/>
  <c r="R803" i="4"/>
  <c r="U803" i="4"/>
  <c r="X803" i="4"/>
  <c r="Y803" i="4"/>
  <c r="Z803" i="4"/>
  <c r="AA803" i="4"/>
  <c r="AB803" i="4"/>
  <c r="AC803" i="4"/>
  <c r="AD803" i="4"/>
  <c r="AE803" i="4"/>
  <c r="AF803" i="4"/>
  <c r="L804" i="4"/>
  <c r="M804" i="4"/>
  <c r="N804" i="4"/>
  <c r="P804" i="4"/>
  <c r="Q804" i="4"/>
  <c r="R804" i="4"/>
  <c r="U804" i="4"/>
  <c r="X804" i="4"/>
  <c r="Y804" i="4"/>
  <c r="Z804" i="4"/>
  <c r="AA804" i="4"/>
  <c r="AB804" i="4"/>
  <c r="AC804" i="4"/>
  <c r="AD804" i="4"/>
  <c r="AE804" i="4"/>
  <c r="AF804" i="4"/>
  <c r="L805" i="4"/>
  <c r="M805" i="4"/>
  <c r="N805" i="4"/>
  <c r="P805" i="4"/>
  <c r="Q805" i="4"/>
  <c r="R805" i="4"/>
  <c r="U805" i="4"/>
  <c r="X805" i="4"/>
  <c r="Y805" i="4"/>
  <c r="Z805" i="4"/>
  <c r="AA805" i="4"/>
  <c r="AB805" i="4"/>
  <c r="AC805" i="4"/>
  <c r="AD805" i="4"/>
  <c r="AE805" i="4"/>
  <c r="AF805" i="4"/>
  <c r="L806" i="4"/>
  <c r="M806" i="4"/>
  <c r="N806" i="4"/>
  <c r="P806" i="4"/>
  <c r="Q806" i="4"/>
  <c r="R806" i="4"/>
  <c r="U806" i="4"/>
  <c r="X806" i="4"/>
  <c r="Y806" i="4"/>
  <c r="Z806" i="4"/>
  <c r="AA806" i="4"/>
  <c r="AB806" i="4"/>
  <c r="AC806" i="4"/>
  <c r="AD806" i="4"/>
  <c r="AE806" i="4"/>
  <c r="AF806" i="4"/>
  <c r="L807" i="4"/>
  <c r="M807" i="4"/>
  <c r="N807" i="4"/>
  <c r="P807" i="4"/>
  <c r="Q807" i="4"/>
  <c r="R807" i="4"/>
  <c r="U807" i="4"/>
  <c r="X807" i="4"/>
  <c r="Y807" i="4"/>
  <c r="Z807" i="4"/>
  <c r="AA807" i="4"/>
  <c r="AB807" i="4"/>
  <c r="AC807" i="4"/>
  <c r="AD807" i="4"/>
  <c r="AE807" i="4"/>
  <c r="AF807" i="4"/>
  <c r="L808" i="4"/>
  <c r="M808" i="4"/>
  <c r="N808" i="4"/>
  <c r="P808" i="4"/>
  <c r="Q808" i="4"/>
  <c r="R808" i="4"/>
  <c r="U808" i="4"/>
  <c r="X808" i="4"/>
  <c r="Y808" i="4"/>
  <c r="Z808" i="4"/>
  <c r="AA808" i="4"/>
  <c r="AB808" i="4"/>
  <c r="AC808" i="4"/>
  <c r="AD808" i="4"/>
  <c r="AE808" i="4"/>
  <c r="AF808" i="4"/>
  <c r="L809" i="4"/>
  <c r="M809" i="4"/>
  <c r="N809" i="4"/>
  <c r="P809" i="4"/>
  <c r="Q809" i="4"/>
  <c r="R809" i="4"/>
  <c r="U809" i="4"/>
  <c r="X809" i="4"/>
  <c r="Y809" i="4"/>
  <c r="Z809" i="4"/>
  <c r="AA809" i="4"/>
  <c r="AB809" i="4"/>
  <c r="AC809" i="4"/>
  <c r="AD809" i="4"/>
  <c r="AE809" i="4"/>
  <c r="AF809" i="4"/>
  <c r="L810" i="4"/>
  <c r="M810" i="4"/>
  <c r="N810" i="4"/>
  <c r="P810" i="4"/>
  <c r="Q810" i="4"/>
  <c r="R810" i="4"/>
  <c r="U810" i="4"/>
  <c r="X810" i="4"/>
  <c r="Y810" i="4"/>
  <c r="Z810" i="4"/>
  <c r="AA810" i="4"/>
  <c r="AB810" i="4"/>
  <c r="AC810" i="4"/>
  <c r="AD810" i="4"/>
  <c r="AE810" i="4"/>
  <c r="AF810" i="4"/>
  <c r="L811" i="4"/>
  <c r="M811" i="4"/>
  <c r="N811" i="4"/>
  <c r="P811" i="4"/>
  <c r="Q811" i="4"/>
  <c r="R811" i="4"/>
  <c r="U811" i="4"/>
  <c r="X811" i="4"/>
  <c r="Y811" i="4"/>
  <c r="Z811" i="4"/>
  <c r="AA811" i="4"/>
  <c r="AB811" i="4"/>
  <c r="AC811" i="4"/>
  <c r="AD811" i="4"/>
  <c r="AE811" i="4"/>
  <c r="AF811" i="4"/>
  <c r="L812" i="4"/>
  <c r="M812" i="4"/>
  <c r="N812" i="4"/>
  <c r="P812" i="4"/>
  <c r="Q812" i="4"/>
  <c r="R812" i="4"/>
  <c r="U812" i="4"/>
  <c r="X812" i="4"/>
  <c r="Y812" i="4"/>
  <c r="Z812" i="4"/>
  <c r="AA812" i="4"/>
  <c r="AB812" i="4"/>
  <c r="AC812" i="4"/>
  <c r="AD812" i="4"/>
  <c r="AE812" i="4"/>
  <c r="AF812" i="4"/>
  <c r="L813" i="4"/>
  <c r="M813" i="4"/>
  <c r="N813" i="4"/>
  <c r="P813" i="4"/>
  <c r="Q813" i="4"/>
  <c r="R813" i="4"/>
  <c r="U813" i="4"/>
  <c r="X813" i="4"/>
  <c r="Y813" i="4"/>
  <c r="Z813" i="4"/>
  <c r="AA813" i="4"/>
  <c r="AB813" i="4"/>
  <c r="AC813" i="4"/>
  <c r="AD813" i="4"/>
  <c r="AE813" i="4"/>
  <c r="AF813" i="4"/>
  <c r="L814" i="4"/>
  <c r="M814" i="4"/>
  <c r="N814" i="4"/>
  <c r="P814" i="4"/>
  <c r="Q814" i="4"/>
  <c r="R814" i="4"/>
  <c r="U814" i="4"/>
  <c r="X814" i="4"/>
  <c r="Y814" i="4"/>
  <c r="Z814" i="4"/>
  <c r="AA814" i="4"/>
  <c r="AB814" i="4"/>
  <c r="AC814" i="4"/>
  <c r="AD814" i="4"/>
  <c r="AE814" i="4"/>
  <c r="AF814" i="4"/>
  <c r="L815" i="4"/>
  <c r="M815" i="4"/>
  <c r="N815" i="4"/>
  <c r="P815" i="4"/>
  <c r="Q815" i="4"/>
  <c r="R815" i="4"/>
  <c r="U815" i="4"/>
  <c r="X815" i="4"/>
  <c r="Y815" i="4"/>
  <c r="Z815" i="4"/>
  <c r="AA815" i="4"/>
  <c r="AB815" i="4"/>
  <c r="AC815" i="4"/>
  <c r="AD815" i="4"/>
  <c r="AE815" i="4"/>
  <c r="AF815" i="4"/>
  <c r="L816" i="4"/>
  <c r="M816" i="4"/>
  <c r="N816" i="4"/>
  <c r="P816" i="4"/>
  <c r="Q816" i="4"/>
  <c r="R816" i="4"/>
  <c r="U816" i="4"/>
  <c r="X816" i="4"/>
  <c r="Y816" i="4"/>
  <c r="Z816" i="4"/>
  <c r="AA816" i="4"/>
  <c r="AB816" i="4"/>
  <c r="AC816" i="4"/>
  <c r="AD816" i="4"/>
  <c r="AE816" i="4"/>
  <c r="AF816" i="4"/>
  <c r="L817" i="4"/>
  <c r="M817" i="4"/>
  <c r="N817" i="4"/>
  <c r="P817" i="4"/>
  <c r="Q817" i="4"/>
  <c r="R817" i="4"/>
  <c r="U817" i="4"/>
  <c r="X817" i="4"/>
  <c r="Y817" i="4"/>
  <c r="Z817" i="4"/>
  <c r="AA817" i="4"/>
  <c r="AB817" i="4"/>
  <c r="AC817" i="4"/>
  <c r="AD817" i="4"/>
  <c r="AE817" i="4"/>
  <c r="AF817" i="4"/>
  <c r="L818" i="4"/>
  <c r="M818" i="4"/>
  <c r="N818" i="4"/>
  <c r="P818" i="4"/>
  <c r="Q818" i="4"/>
  <c r="R818" i="4"/>
  <c r="U818" i="4"/>
  <c r="X818" i="4"/>
  <c r="Y818" i="4"/>
  <c r="Z818" i="4"/>
  <c r="AA818" i="4"/>
  <c r="AB818" i="4"/>
  <c r="AC818" i="4"/>
  <c r="AD818" i="4"/>
  <c r="AE818" i="4"/>
  <c r="AF818" i="4"/>
  <c r="L819" i="4"/>
  <c r="M819" i="4"/>
  <c r="N819" i="4"/>
  <c r="P819" i="4"/>
  <c r="Q819" i="4"/>
  <c r="R819" i="4"/>
  <c r="U819" i="4"/>
  <c r="X819" i="4"/>
  <c r="Y819" i="4"/>
  <c r="Z819" i="4"/>
  <c r="AA819" i="4"/>
  <c r="AB819" i="4"/>
  <c r="AC819" i="4"/>
  <c r="AD819" i="4"/>
  <c r="AE819" i="4"/>
  <c r="AF819" i="4"/>
  <c r="L820" i="4"/>
  <c r="M820" i="4"/>
  <c r="N820" i="4"/>
  <c r="P820" i="4"/>
  <c r="Q820" i="4"/>
  <c r="R820" i="4"/>
  <c r="U820" i="4"/>
  <c r="X820" i="4"/>
  <c r="Y820" i="4"/>
  <c r="Z820" i="4"/>
  <c r="AA820" i="4"/>
  <c r="AB820" i="4"/>
  <c r="AC820" i="4"/>
  <c r="AD820" i="4"/>
  <c r="AE820" i="4"/>
  <c r="AF820" i="4"/>
  <c r="L821" i="4"/>
  <c r="M821" i="4"/>
  <c r="N821" i="4"/>
  <c r="P821" i="4"/>
  <c r="Q821" i="4"/>
  <c r="R821" i="4"/>
  <c r="U821" i="4"/>
  <c r="X821" i="4"/>
  <c r="Y821" i="4"/>
  <c r="Z821" i="4"/>
  <c r="AA821" i="4"/>
  <c r="AB821" i="4"/>
  <c r="AC821" i="4"/>
  <c r="AD821" i="4"/>
  <c r="AE821" i="4"/>
  <c r="AF821" i="4"/>
  <c r="L822" i="4"/>
  <c r="M822" i="4"/>
  <c r="N822" i="4"/>
  <c r="P822" i="4"/>
  <c r="Q822" i="4"/>
  <c r="R822" i="4"/>
  <c r="U822" i="4"/>
  <c r="X822" i="4"/>
  <c r="Y822" i="4"/>
  <c r="Z822" i="4"/>
  <c r="AA822" i="4"/>
  <c r="AB822" i="4"/>
  <c r="AC822" i="4"/>
  <c r="AD822" i="4"/>
  <c r="AE822" i="4"/>
  <c r="AF822" i="4"/>
  <c r="L823" i="4"/>
  <c r="M823" i="4"/>
  <c r="N823" i="4"/>
  <c r="P823" i="4"/>
  <c r="Q823" i="4"/>
  <c r="R823" i="4"/>
  <c r="U823" i="4"/>
  <c r="X823" i="4"/>
  <c r="Y823" i="4"/>
  <c r="Z823" i="4"/>
  <c r="AA823" i="4"/>
  <c r="AB823" i="4"/>
  <c r="AC823" i="4"/>
  <c r="AD823" i="4"/>
  <c r="AE823" i="4"/>
  <c r="AF823" i="4"/>
  <c r="L824" i="4"/>
  <c r="M824" i="4"/>
  <c r="N824" i="4"/>
  <c r="P824" i="4"/>
  <c r="Q824" i="4"/>
  <c r="R824" i="4"/>
  <c r="U824" i="4"/>
  <c r="X824" i="4"/>
  <c r="Y824" i="4"/>
  <c r="Z824" i="4"/>
  <c r="AA824" i="4"/>
  <c r="AB824" i="4"/>
  <c r="AC824" i="4"/>
  <c r="AD824" i="4"/>
  <c r="AE824" i="4"/>
  <c r="AF824" i="4"/>
  <c r="L825" i="4"/>
  <c r="M825" i="4"/>
  <c r="N825" i="4"/>
  <c r="P825" i="4"/>
  <c r="Q825" i="4"/>
  <c r="R825" i="4"/>
  <c r="U825" i="4"/>
  <c r="X825" i="4"/>
  <c r="Y825" i="4"/>
  <c r="Z825" i="4"/>
  <c r="AA825" i="4"/>
  <c r="AB825" i="4"/>
  <c r="AC825" i="4"/>
  <c r="AD825" i="4"/>
  <c r="AE825" i="4"/>
  <c r="AF825" i="4"/>
  <c r="L826" i="4"/>
  <c r="M826" i="4"/>
  <c r="N826" i="4"/>
  <c r="P826" i="4"/>
  <c r="Q826" i="4"/>
  <c r="R826" i="4"/>
  <c r="U826" i="4"/>
  <c r="X826" i="4"/>
  <c r="Y826" i="4"/>
  <c r="Z826" i="4"/>
  <c r="AA826" i="4"/>
  <c r="AB826" i="4"/>
  <c r="AC826" i="4"/>
  <c r="AD826" i="4"/>
  <c r="AE826" i="4"/>
  <c r="AF826" i="4"/>
  <c r="L827" i="4"/>
  <c r="M827" i="4"/>
  <c r="N827" i="4"/>
  <c r="P827" i="4"/>
  <c r="Q827" i="4"/>
  <c r="R827" i="4"/>
  <c r="U827" i="4"/>
  <c r="X827" i="4"/>
  <c r="Y827" i="4"/>
  <c r="Z827" i="4"/>
  <c r="AA827" i="4"/>
  <c r="AB827" i="4"/>
  <c r="AC827" i="4"/>
  <c r="AD827" i="4"/>
  <c r="AE827" i="4"/>
  <c r="AF827" i="4"/>
  <c r="L828" i="4"/>
  <c r="M828" i="4"/>
  <c r="N828" i="4"/>
  <c r="P828" i="4"/>
  <c r="Q828" i="4"/>
  <c r="R828" i="4"/>
  <c r="U828" i="4"/>
  <c r="X828" i="4"/>
  <c r="Y828" i="4"/>
  <c r="Z828" i="4"/>
  <c r="AA828" i="4"/>
  <c r="AB828" i="4"/>
  <c r="AC828" i="4"/>
  <c r="AD828" i="4"/>
  <c r="AE828" i="4"/>
  <c r="AF828" i="4"/>
  <c r="L829" i="4"/>
  <c r="M829" i="4"/>
  <c r="N829" i="4"/>
  <c r="P829" i="4"/>
  <c r="Q829" i="4"/>
  <c r="R829" i="4"/>
  <c r="U829" i="4"/>
  <c r="X829" i="4"/>
  <c r="Y829" i="4"/>
  <c r="Z829" i="4"/>
  <c r="AA829" i="4"/>
  <c r="AB829" i="4"/>
  <c r="AC829" i="4"/>
  <c r="AD829" i="4"/>
  <c r="AE829" i="4"/>
  <c r="AF829" i="4"/>
  <c r="L830" i="4"/>
  <c r="M830" i="4"/>
  <c r="N830" i="4"/>
  <c r="P830" i="4"/>
  <c r="Q830" i="4"/>
  <c r="R830" i="4"/>
  <c r="U830" i="4"/>
  <c r="X830" i="4"/>
  <c r="Y830" i="4"/>
  <c r="Z830" i="4"/>
  <c r="AA830" i="4"/>
  <c r="AB830" i="4"/>
  <c r="AC830" i="4"/>
  <c r="AD830" i="4"/>
  <c r="AE830" i="4"/>
  <c r="AF830" i="4"/>
  <c r="L831" i="4"/>
  <c r="M831" i="4"/>
  <c r="N831" i="4"/>
  <c r="P831" i="4"/>
  <c r="Q831" i="4"/>
  <c r="R831" i="4"/>
  <c r="U831" i="4"/>
  <c r="X831" i="4"/>
  <c r="Y831" i="4"/>
  <c r="Z831" i="4"/>
  <c r="AA831" i="4"/>
  <c r="AB831" i="4"/>
  <c r="AC831" i="4"/>
  <c r="AD831" i="4"/>
  <c r="AE831" i="4"/>
  <c r="AF831" i="4"/>
  <c r="L832" i="4"/>
  <c r="M832" i="4"/>
  <c r="N832" i="4"/>
  <c r="P832" i="4"/>
  <c r="Q832" i="4"/>
  <c r="R832" i="4"/>
  <c r="U832" i="4"/>
  <c r="X832" i="4"/>
  <c r="Y832" i="4"/>
  <c r="Z832" i="4"/>
  <c r="AA832" i="4"/>
  <c r="AB832" i="4"/>
  <c r="AC832" i="4"/>
  <c r="AD832" i="4"/>
  <c r="AE832" i="4"/>
  <c r="AF832" i="4"/>
  <c r="L833" i="4"/>
  <c r="M833" i="4"/>
  <c r="N833" i="4"/>
  <c r="P833" i="4"/>
  <c r="Q833" i="4"/>
  <c r="R833" i="4"/>
  <c r="U833" i="4"/>
  <c r="X833" i="4"/>
  <c r="Y833" i="4"/>
  <c r="Z833" i="4"/>
  <c r="AA833" i="4"/>
  <c r="AB833" i="4"/>
  <c r="AC833" i="4"/>
  <c r="AD833" i="4"/>
  <c r="AE833" i="4"/>
  <c r="AF833" i="4"/>
  <c r="L834" i="4"/>
  <c r="M834" i="4"/>
  <c r="N834" i="4"/>
  <c r="P834" i="4"/>
  <c r="Q834" i="4"/>
  <c r="R834" i="4"/>
  <c r="U834" i="4"/>
  <c r="X834" i="4"/>
  <c r="Y834" i="4"/>
  <c r="Z834" i="4"/>
  <c r="AA834" i="4"/>
  <c r="AB834" i="4"/>
  <c r="AC834" i="4"/>
  <c r="AD834" i="4"/>
  <c r="AE834" i="4"/>
  <c r="AF834" i="4"/>
  <c r="L835" i="4"/>
  <c r="M835" i="4"/>
  <c r="N835" i="4"/>
  <c r="P835" i="4"/>
  <c r="Q835" i="4"/>
  <c r="R835" i="4"/>
  <c r="U835" i="4"/>
  <c r="X835" i="4"/>
  <c r="Y835" i="4"/>
  <c r="Z835" i="4"/>
  <c r="AA835" i="4"/>
  <c r="AB835" i="4"/>
  <c r="AC835" i="4"/>
  <c r="AD835" i="4"/>
  <c r="AE835" i="4"/>
  <c r="AF835" i="4"/>
  <c r="L836" i="4"/>
  <c r="M836" i="4"/>
  <c r="N836" i="4"/>
  <c r="P836" i="4"/>
  <c r="Q836" i="4"/>
  <c r="R836" i="4"/>
  <c r="U836" i="4"/>
  <c r="X836" i="4"/>
  <c r="Y836" i="4"/>
  <c r="Z836" i="4"/>
  <c r="AA836" i="4"/>
  <c r="AB836" i="4"/>
  <c r="AC836" i="4"/>
  <c r="AD836" i="4"/>
  <c r="AE836" i="4"/>
  <c r="AF836" i="4"/>
  <c r="L837" i="4"/>
  <c r="M837" i="4"/>
  <c r="N837" i="4"/>
  <c r="P837" i="4"/>
  <c r="Q837" i="4"/>
  <c r="R837" i="4"/>
  <c r="U837" i="4"/>
  <c r="X837" i="4"/>
  <c r="Y837" i="4"/>
  <c r="Z837" i="4"/>
  <c r="AA837" i="4"/>
  <c r="AB837" i="4"/>
  <c r="AC837" i="4"/>
  <c r="AD837" i="4"/>
  <c r="AE837" i="4"/>
  <c r="AF837" i="4"/>
  <c r="L838" i="4"/>
  <c r="M838" i="4"/>
  <c r="N838" i="4"/>
  <c r="P838" i="4"/>
  <c r="Q838" i="4"/>
  <c r="R838" i="4"/>
  <c r="U838" i="4"/>
  <c r="X838" i="4"/>
  <c r="Y838" i="4"/>
  <c r="Z838" i="4"/>
  <c r="AA838" i="4"/>
  <c r="AB838" i="4"/>
  <c r="AC838" i="4"/>
  <c r="AD838" i="4"/>
  <c r="AE838" i="4"/>
  <c r="AF838" i="4"/>
  <c r="L839" i="4"/>
  <c r="M839" i="4"/>
  <c r="N839" i="4"/>
  <c r="P839" i="4"/>
  <c r="Q839" i="4"/>
  <c r="R839" i="4"/>
  <c r="U839" i="4"/>
  <c r="X839" i="4"/>
  <c r="Y839" i="4"/>
  <c r="Z839" i="4"/>
  <c r="AA839" i="4"/>
  <c r="AB839" i="4"/>
  <c r="AC839" i="4"/>
  <c r="AD839" i="4"/>
  <c r="AE839" i="4"/>
  <c r="AF839" i="4"/>
  <c r="L840" i="4"/>
  <c r="M840" i="4"/>
  <c r="N840" i="4"/>
  <c r="P840" i="4"/>
  <c r="Q840" i="4"/>
  <c r="R840" i="4"/>
  <c r="U840" i="4"/>
  <c r="X840" i="4"/>
  <c r="Y840" i="4"/>
  <c r="Z840" i="4"/>
  <c r="AA840" i="4"/>
  <c r="AB840" i="4"/>
  <c r="AC840" i="4"/>
  <c r="AD840" i="4"/>
  <c r="AE840" i="4"/>
  <c r="AF840" i="4"/>
  <c r="L841" i="4"/>
  <c r="M841" i="4"/>
  <c r="N841" i="4"/>
  <c r="P841" i="4"/>
  <c r="Q841" i="4"/>
  <c r="R841" i="4"/>
  <c r="U841" i="4"/>
  <c r="X841" i="4"/>
  <c r="Y841" i="4"/>
  <c r="Z841" i="4"/>
  <c r="AA841" i="4"/>
  <c r="AB841" i="4"/>
  <c r="AC841" i="4"/>
  <c r="AD841" i="4"/>
  <c r="AE841" i="4"/>
  <c r="AF841" i="4"/>
  <c r="L842" i="4"/>
  <c r="M842" i="4"/>
  <c r="N842" i="4"/>
  <c r="P842" i="4"/>
  <c r="Q842" i="4"/>
  <c r="R842" i="4"/>
  <c r="U842" i="4"/>
  <c r="X842" i="4"/>
  <c r="Y842" i="4"/>
  <c r="Z842" i="4"/>
  <c r="AA842" i="4"/>
  <c r="AB842" i="4"/>
  <c r="AC842" i="4"/>
  <c r="AD842" i="4"/>
  <c r="AE842" i="4"/>
  <c r="AF842" i="4"/>
  <c r="L843" i="4"/>
  <c r="M843" i="4"/>
  <c r="N843" i="4"/>
  <c r="P843" i="4"/>
  <c r="Q843" i="4"/>
  <c r="R843" i="4"/>
  <c r="U843" i="4"/>
  <c r="X843" i="4"/>
  <c r="Y843" i="4"/>
  <c r="Z843" i="4"/>
  <c r="AA843" i="4"/>
  <c r="AB843" i="4"/>
  <c r="AC843" i="4"/>
  <c r="AD843" i="4"/>
  <c r="AE843" i="4"/>
  <c r="AF843" i="4"/>
  <c r="L844" i="4"/>
  <c r="M844" i="4"/>
  <c r="N844" i="4"/>
  <c r="P844" i="4"/>
  <c r="Q844" i="4"/>
  <c r="R844" i="4"/>
  <c r="U844" i="4"/>
  <c r="X844" i="4"/>
  <c r="Y844" i="4"/>
  <c r="Z844" i="4"/>
  <c r="AA844" i="4"/>
  <c r="AB844" i="4"/>
  <c r="AC844" i="4"/>
  <c r="AD844" i="4"/>
  <c r="AE844" i="4"/>
  <c r="AF844" i="4"/>
  <c r="L845" i="4"/>
  <c r="M845" i="4"/>
  <c r="N845" i="4"/>
  <c r="P845" i="4"/>
  <c r="Q845" i="4"/>
  <c r="R845" i="4"/>
  <c r="U845" i="4"/>
  <c r="X845" i="4"/>
  <c r="Y845" i="4"/>
  <c r="Z845" i="4"/>
  <c r="AA845" i="4"/>
  <c r="AB845" i="4"/>
  <c r="AC845" i="4"/>
  <c r="AD845" i="4"/>
  <c r="AE845" i="4"/>
  <c r="AF845" i="4"/>
  <c r="L846" i="4"/>
  <c r="M846" i="4"/>
  <c r="N846" i="4"/>
  <c r="P846" i="4"/>
  <c r="Q846" i="4"/>
  <c r="R846" i="4"/>
  <c r="U846" i="4"/>
  <c r="X846" i="4"/>
  <c r="Y846" i="4"/>
  <c r="Z846" i="4"/>
  <c r="AA846" i="4"/>
  <c r="AB846" i="4"/>
  <c r="AC846" i="4"/>
  <c r="AD846" i="4"/>
  <c r="AE846" i="4"/>
  <c r="AF846" i="4"/>
  <c r="L847" i="4"/>
  <c r="M847" i="4"/>
  <c r="N847" i="4"/>
  <c r="P847" i="4"/>
  <c r="Q847" i="4"/>
  <c r="R847" i="4"/>
  <c r="U847" i="4"/>
  <c r="X847" i="4"/>
  <c r="Y847" i="4"/>
  <c r="Z847" i="4"/>
  <c r="AA847" i="4"/>
  <c r="AB847" i="4"/>
  <c r="AC847" i="4"/>
  <c r="AD847" i="4"/>
  <c r="AE847" i="4"/>
  <c r="AF847" i="4"/>
  <c r="L848" i="4"/>
  <c r="M848" i="4"/>
  <c r="N848" i="4"/>
  <c r="P848" i="4"/>
  <c r="Q848" i="4"/>
  <c r="R848" i="4"/>
  <c r="U848" i="4"/>
  <c r="X848" i="4"/>
  <c r="Y848" i="4"/>
  <c r="Z848" i="4"/>
  <c r="AA848" i="4"/>
  <c r="AB848" i="4"/>
  <c r="AC848" i="4"/>
  <c r="AD848" i="4"/>
  <c r="AE848" i="4"/>
  <c r="AF848" i="4"/>
  <c r="L849" i="4"/>
  <c r="M849" i="4"/>
  <c r="N849" i="4"/>
  <c r="P849" i="4"/>
  <c r="Q849" i="4"/>
  <c r="R849" i="4"/>
  <c r="U849" i="4"/>
  <c r="X849" i="4"/>
  <c r="Y849" i="4"/>
  <c r="Z849" i="4"/>
  <c r="AA849" i="4"/>
  <c r="AB849" i="4"/>
  <c r="AC849" i="4"/>
  <c r="AD849" i="4"/>
  <c r="AE849" i="4"/>
  <c r="AF849" i="4"/>
  <c r="L850" i="4"/>
  <c r="M850" i="4"/>
  <c r="N850" i="4"/>
  <c r="P850" i="4"/>
  <c r="Q850" i="4"/>
  <c r="R850" i="4"/>
  <c r="U850" i="4"/>
  <c r="X850" i="4"/>
  <c r="Y850" i="4"/>
  <c r="Z850" i="4"/>
  <c r="AA850" i="4"/>
  <c r="AB850" i="4"/>
  <c r="AC850" i="4"/>
  <c r="AD850" i="4"/>
  <c r="AE850" i="4"/>
  <c r="AF850" i="4"/>
  <c r="L851" i="4"/>
  <c r="M851" i="4"/>
  <c r="N851" i="4"/>
  <c r="P851" i="4"/>
  <c r="Q851" i="4"/>
  <c r="R851" i="4"/>
  <c r="U851" i="4"/>
  <c r="X851" i="4"/>
  <c r="Y851" i="4"/>
  <c r="Z851" i="4"/>
  <c r="AA851" i="4"/>
  <c r="AB851" i="4"/>
  <c r="AC851" i="4"/>
  <c r="AD851" i="4"/>
  <c r="AE851" i="4"/>
  <c r="AF851" i="4"/>
  <c r="L852" i="4"/>
  <c r="M852" i="4"/>
  <c r="N852" i="4"/>
  <c r="P852" i="4"/>
  <c r="Q852" i="4"/>
  <c r="R852" i="4"/>
  <c r="U852" i="4"/>
  <c r="X852" i="4"/>
  <c r="Y852" i="4"/>
  <c r="Z852" i="4"/>
  <c r="AA852" i="4"/>
  <c r="AB852" i="4"/>
  <c r="AC852" i="4"/>
  <c r="AD852" i="4"/>
  <c r="AE852" i="4"/>
  <c r="AF852" i="4"/>
  <c r="L853" i="4"/>
  <c r="M853" i="4"/>
  <c r="N853" i="4"/>
  <c r="P853" i="4"/>
  <c r="Q853" i="4"/>
  <c r="R853" i="4"/>
  <c r="U853" i="4"/>
  <c r="X853" i="4"/>
  <c r="Y853" i="4"/>
  <c r="Z853" i="4"/>
  <c r="AA853" i="4"/>
  <c r="AB853" i="4"/>
  <c r="AC853" i="4"/>
  <c r="AD853" i="4"/>
  <c r="AE853" i="4"/>
  <c r="AF853" i="4"/>
  <c r="L854" i="4"/>
  <c r="M854" i="4"/>
  <c r="N854" i="4"/>
  <c r="P854" i="4"/>
  <c r="Q854" i="4"/>
  <c r="R854" i="4"/>
  <c r="U854" i="4"/>
  <c r="X854" i="4"/>
  <c r="Y854" i="4"/>
  <c r="Z854" i="4"/>
  <c r="AA854" i="4"/>
  <c r="AB854" i="4"/>
  <c r="AC854" i="4"/>
  <c r="AD854" i="4"/>
  <c r="AE854" i="4"/>
  <c r="AF854" i="4"/>
  <c r="L855" i="4"/>
  <c r="M855" i="4"/>
  <c r="N855" i="4"/>
  <c r="P855" i="4"/>
  <c r="Q855" i="4"/>
  <c r="R855" i="4"/>
  <c r="U855" i="4"/>
  <c r="X855" i="4"/>
  <c r="Y855" i="4"/>
  <c r="Z855" i="4"/>
  <c r="AA855" i="4"/>
  <c r="AB855" i="4"/>
  <c r="AC855" i="4"/>
  <c r="AD855" i="4"/>
  <c r="AE855" i="4"/>
  <c r="AF855" i="4"/>
  <c r="L856" i="4"/>
  <c r="M856" i="4"/>
  <c r="N856" i="4"/>
  <c r="P856" i="4"/>
  <c r="Q856" i="4"/>
  <c r="R856" i="4"/>
  <c r="U856" i="4"/>
  <c r="X856" i="4"/>
  <c r="Y856" i="4"/>
  <c r="Z856" i="4"/>
  <c r="AA856" i="4"/>
  <c r="AB856" i="4"/>
  <c r="AC856" i="4"/>
  <c r="AD856" i="4"/>
  <c r="AE856" i="4"/>
  <c r="AF856" i="4"/>
  <c r="L857" i="4"/>
  <c r="M857" i="4"/>
  <c r="N857" i="4"/>
  <c r="P857" i="4"/>
  <c r="Q857" i="4"/>
  <c r="R857" i="4"/>
  <c r="U857" i="4"/>
  <c r="X857" i="4"/>
  <c r="Y857" i="4"/>
  <c r="Z857" i="4"/>
  <c r="AA857" i="4"/>
  <c r="AB857" i="4"/>
  <c r="AC857" i="4"/>
  <c r="AD857" i="4"/>
  <c r="AE857" i="4"/>
  <c r="AF857" i="4"/>
  <c r="L858" i="4"/>
  <c r="M858" i="4"/>
  <c r="N858" i="4"/>
  <c r="P858" i="4"/>
  <c r="Q858" i="4"/>
  <c r="R858" i="4"/>
  <c r="U858" i="4"/>
  <c r="X858" i="4"/>
  <c r="Y858" i="4"/>
  <c r="Z858" i="4"/>
  <c r="AA858" i="4"/>
  <c r="AB858" i="4"/>
  <c r="AC858" i="4"/>
  <c r="AD858" i="4"/>
  <c r="AE858" i="4"/>
  <c r="AF858" i="4"/>
  <c r="L859" i="4"/>
  <c r="M859" i="4"/>
  <c r="N859" i="4"/>
  <c r="P859" i="4"/>
  <c r="Q859" i="4"/>
  <c r="R859" i="4"/>
  <c r="U859" i="4"/>
  <c r="X859" i="4"/>
  <c r="Y859" i="4"/>
  <c r="Z859" i="4"/>
  <c r="AA859" i="4"/>
  <c r="AB859" i="4"/>
  <c r="AC859" i="4"/>
  <c r="AD859" i="4"/>
  <c r="AE859" i="4"/>
  <c r="AF859" i="4"/>
  <c r="L860" i="4"/>
  <c r="M860" i="4"/>
  <c r="N860" i="4"/>
  <c r="P860" i="4"/>
  <c r="Q860" i="4"/>
  <c r="R860" i="4"/>
  <c r="U860" i="4"/>
  <c r="X860" i="4"/>
  <c r="Y860" i="4"/>
  <c r="Z860" i="4"/>
  <c r="AA860" i="4"/>
  <c r="AB860" i="4"/>
  <c r="AC860" i="4"/>
  <c r="AD860" i="4"/>
  <c r="AE860" i="4"/>
  <c r="AF860" i="4"/>
  <c r="L861" i="4"/>
  <c r="M861" i="4"/>
  <c r="N861" i="4"/>
  <c r="P861" i="4"/>
  <c r="Q861" i="4"/>
  <c r="R861" i="4"/>
  <c r="U861" i="4"/>
  <c r="X861" i="4"/>
  <c r="Y861" i="4"/>
  <c r="Z861" i="4"/>
  <c r="AA861" i="4"/>
  <c r="AB861" i="4"/>
  <c r="AC861" i="4"/>
  <c r="AD861" i="4"/>
  <c r="AE861" i="4"/>
  <c r="AF861" i="4"/>
  <c r="L862" i="4"/>
  <c r="M862" i="4"/>
  <c r="N862" i="4"/>
  <c r="P862" i="4"/>
  <c r="Q862" i="4"/>
  <c r="R862" i="4"/>
  <c r="U862" i="4"/>
  <c r="X862" i="4"/>
  <c r="Y862" i="4"/>
  <c r="Z862" i="4"/>
  <c r="AA862" i="4"/>
  <c r="AB862" i="4"/>
  <c r="AC862" i="4"/>
  <c r="AD862" i="4"/>
  <c r="AE862" i="4"/>
  <c r="AF862" i="4"/>
  <c r="L863" i="4"/>
  <c r="M863" i="4"/>
  <c r="N863" i="4"/>
  <c r="P863" i="4"/>
  <c r="Q863" i="4"/>
  <c r="R863" i="4"/>
  <c r="U863" i="4"/>
  <c r="X863" i="4"/>
  <c r="Y863" i="4"/>
  <c r="Z863" i="4"/>
  <c r="AA863" i="4"/>
  <c r="AB863" i="4"/>
  <c r="AC863" i="4"/>
  <c r="AD863" i="4"/>
  <c r="AE863" i="4"/>
  <c r="AF863" i="4"/>
  <c r="L864" i="4"/>
  <c r="M864" i="4"/>
  <c r="N864" i="4"/>
  <c r="P864" i="4"/>
  <c r="Q864" i="4"/>
  <c r="R864" i="4"/>
  <c r="U864" i="4"/>
  <c r="X864" i="4"/>
  <c r="Y864" i="4"/>
  <c r="Z864" i="4"/>
  <c r="AA864" i="4"/>
  <c r="AB864" i="4"/>
  <c r="AC864" i="4"/>
  <c r="AD864" i="4"/>
  <c r="AE864" i="4"/>
  <c r="AF864" i="4"/>
  <c r="L865" i="4"/>
  <c r="M865" i="4"/>
  <c r="N865" i="4"/>
  <c r="P865" i="4"/>
  <c r="Q865" i="4"/>
  <c r="R865" i="4"/>
  <c r="U865" i="4"/>
  <c r="X865" i="4"/>
  <c r="Y865" i="4"/>
  <c r="Z865" i="4"/>
  <c r="AA865" i="4"/>
  <c r="AB865" i="4"/>
  <c r="AC865" i="4"/>
  <c r="AD865" i="4"/>
  <c r="AE865" i="4"/>
  <c r="AF865" i="4"/>
  <c r="L866" i="4"/>
  <c r="M866" i="4"/>
  <c r="N866" i="4"/>
  <c r="P866" i="4"/>
  <c r="Q866" i="4"/>
  <c r="R866" i="4"/>
  <c r="U866" i="4"/>
  <c r="X866" i="4"/>
  <c r="Y866" i="4"/>
  <c r="Z866" i="4"/>
  <c r="AA866" i="4"/>
  <c r="AB866" i="4"/>
  <c r="AC866" i="4"/>
  <c r="AD866" i="4"/>
  <c r="AE866" i="4"/>
  <c r="AF866" i="4"/>
  <c r="L867" i="4"/>
  <c r="M867" i="4"/>
  <c r="N867" i="4"/>
  <c r="P867" i="4"/>
  <c r="Q867" i="4"/>
  <c r="R867" i="4"/>
  <c r="U867" i="4"/>
  <c r="X867" i="4"/>
  <c r="Y867" i="4"/>
  <c r="Z867" i="4"/>
  <c r="AA867" i="4"/>
  <c r="AB867" i="4"/>
  <c r="AC867" i="4"/>
  <c r="AD867" i="4"/>
  <c r="AE867" i="4"/>
  <c r="AF867" i="4"/>
  <c r="L868" i="4"/>
  <c r="M868" i="4"/>
  <c r="N868" i="4"/>
  <c r="P868" i="4"/>
  <c r="Q868" i="4"/>
  <c r="R868" i="4"/>
  <c r="U868" i="4"/>
  <c r="X868" i="4"/>
  <c r="Y868" i="4"/>
  <c r="Z868" i="4"/>
  <c r="AA868" i="4"/>
  <c r="AB868" i="4"/>
  <c r="AC868" i="4"/>
  <c r="AD868" i="4"/>
  <c r="AE868" i="4"/>
  <c r="AF868" i="4"/>
  <c r="L869" i="4"/>
  <c r="M869" i="4"/>
  <c r="N869" i="4"/>
  <c r="P869" i="4"/>
  <c r="Q869" i="4"/>
  <c r="R869" i="4"/>
  <c r="U869" i="4"/>
  <c r="X869" i="4"/>
  <c r="Y869" i="4"/>
  <c r="Z869" i="4"/>
  <c r="AA869" i="4"/>
  <c r="AB869" i="4"/>
  <c r="AC869" i="4"/>
  <c r="AD869" i="4"/>
  <c r="AE869" i="4"/>
  <c r="AF869" i="4"/>
  <c r="L870" i="4"/>
  <c r="M870" i="4"/>
  <c r="N870" i="4"/>
  <c r="P870" i="4"/>
  <c r="Q870" i="4"/>
  <c r="R870" i="4"/>
  <c r="U870" i="4"/>
  <c r="X870" i="4"/>
  <c r="Y870" i="4"/>
  <c r="Z870" i="4"/>
  <c r="AA870" i="4"/>
  <c r="AB870" i="4"/>
  <c r="AC870" i="4"/>
  <c r="AD870" i="4"/>
  <c r="AE870" i="4"/>
  <c r="AF870" i="4"/>
  <c r="L871" i="4"/>
  <c r="M871" i="4"/>
  <c r="N871" i="4"/>
  <c r="P871" i="4"/>
  <c r="Q871" i="4"/>
  <c r="R871" i="4"/>
  <c r="U871" i="4"/>
  <c r="X871" i="4"/>
  <c r="Y871" i="4"/>
  <c r="Z871" i="4"/>
  <c r="AA871" i="4"/>
  <c r="AB871" i="4"/>
  <c r="AC871" i="4"/>
  <c r="AD871" i="4"/>
  <c r="AE871" i="4"/>
  <c r="AF871" i="4"/>
  <c r="L872" i="4"/>
  <c r="M872" i="4"/>
  <c r="N872" i="4"/>
  <c r="P872" i="4"/>
  <c r="Q872" i="4"/>
  <c r="R872" i="4"/>
  <c r="U872" i="4"/>
  <c r="X872" i="4"/>
  <c r="Y872" i="4"/>
  <c r="Z872" i="4"/>
  <c r="AA872" i="4"/>
  <c r="AB872" i="4"/>
  <c r="AC872" i="4"/>
  <c r="AD872" i="4"/>
  <c r="AE872" i="4"/>
  <c r="AF872" i="4"/>
  <c r="L873" i="4"/>
  <c r="M873" i="4"/>
  <c r="N873" i="4"/>
  <c r="P873" i="4"/>
  <c r="Q873" i="4"/>
  <c r="R873" i="4"/>
  <c r="U873" i="4"/>
  <c r="X873" i="4"/>
  <c r="Y873" i="4"/>
  <c r="Z873" i="4"/>
  <c r="AA873" i="4"/>
  <c r="AB873" i="4"/>
  <c r="AC873" i="4"/>
  <c r="AD873" i="4"/>
  <c r="AE873" i="4"/>
  <c r="AF873" i="4"/>
  <c r="L874" i="4"/>
  <c r="M874" i="4"/>
  <c r="N874" i="4"/>
  <c r="P874" i="4"/>
  <c r="Q874" i="4"/>
  <c r="R874" i="4"/>
  <c r="U874" i="4"/>
  <c r="X874" i="4"/>
  <c r="Y874" i="4"/>
  <c r="Z874" i="4"/>
  <c r="AA874" i="4"/>
  <c r="AB874" i="4"/>
  <c r="AC874" i="4"/>
  <c r="AD874" i="4"/>
  <c r="AE874" i="4"/>
  <c r="AF874" i="4"/>
  <c r="L875" i="4"/>
  <c r="M875" i="4"/>
  <c r="N875" i="4"/>
  <c r="P875" i="4"/>
  <c r="Q875" i="4"/>
  <c r="R875" i="4"/>
  <c r="U875" i="4"/>
  <c r="X875" i="4"/>
  <c r="Y875" i="4"/>
  <c r="Z875" i="4"/>
  <c r="AA875" i="4"/>
  <c r="AB875" i="4"/>
  <c r="AC875" i="4"/>
  <c r="AD875" i="4"/>
  <c r="AE875" i="4"/>
  <c r="AF875" i="4"/>
  <c r="L876" i="4"/>
  <c r="M876" i="4"/>
  <c r="N876" i="4"/>
  <c r="P876" i="4"/>
  <c r="Q876" i="4"/>
  <c r="R876" i="4"/>
  <c r="U876" i="4"/>
  <c r="X876" i="4"/>
  <c r="Y876" i="4"/>
  <c r="Z876" i="4"/>
  <c r="AA876" i="4"/>
  <c r="AB876" i="4"/>
  <c r="AC876" i="4"/>
  <c r="AD876" i="4"/>
  <c r="AE876" i="4"/>
  <c r="AF876" i="4"/>
  <c r="L877" i="4"/>
  <c r="M877" i="4"/>
  <c r="N877" i="4"/>
  <c r="P877" i="4"/>
  <c r="Q877" i="4"/>
  <c r="R877" i="4"/>
  <c r="U877" i="4"/>
  <c r="X877" i="4"/>
  <c r="Y877" i="4"/>
  <c r="Z877" i="4"/>
  <c r="AA877" i="4"/>
  <c r="AB877" i="4"/>
  <c r="AC877" i="4"/>
  <c r="AD877" i="4"/>
  <c r="AE877" i="4"/>
  <c r="AF877" i="4"/>
  <c r="L878" i="4"/>
  <c r="M878" i="4"/>
  <c r="N878" i="4"/>
  <c r="P878" i="4"/>
  <c r="Q878" i="4"/>
  <c r="R878" i="4"/>
  <c r="U878" i="4"/>
  <c r="X878" i="4"/>
  <c r="Y878" i="4"/>
  <c r="Z878" i="4"/>
  <c r="AA878" i="4"/>
  <c r="AB878" i="4"/>
  <c r="AC878" i="4"/>
  <c r="AD878" i="4"/>
  <c r="AE878" i="4"/>
  <c r="AF878" i="4"/>
  <c r="L879" i="4"/>
  <c r="M879" i="4"/>
  <c r="N879" i="4"/>
  <c r="P879" i="4"/>
  <c r="Q879" i="4"/>
  <c r="R879" i="4"/>
  <c r="U879" i="4"/>
  <c r="X879" i="4"/>
  <c r="Y879" i="4"/>
  <c r="Z879" i="4"/>
  <c r="AA879" i="4"/>
  <c r="AB879" i="4"/>
  <c r="AC879" i="4"/>
  <c r="AD879" i="4"/>
  <c r="AE879" i="4"/>
  <c r="AF879" i="4"/>
  <c r="L880" i="4"/>
  <c r="M880" i="4"/>
  <c r="N880" i="4"/>
  <c r="P880" i="4"/>
  <c r="Q880" i="4"/>
  <c r="R880" i="4"/>
  <c r="U880" i="4"/>
  <c r="X880" i="4"/>
  <c r="Y880" i="4"/>
  <c r="Z880" i="4"/>
  <c r="AA880" i="4"/>
  <c r="AB880" i="4"/>
  <c r="AC880" i="4"/>
  <c r="AD880" i="4"/>
  <c r="AE880" i="4"/>
  <c r="AF880" i="4"/>
  <c r="L881" i="4"/>
  <c r="M881" i="4"/>
  <c r="N881" i="4"/>
  <c r="P881" i="4"/>
  <c r="Q881" i="4"/>
  <c r="R881" i="4"/>
  <c r="U881" i="4"/>
  <c r="X881" i="4"/>
  <c r="Y881" i="4"/>
  <c r="Z881" i="4"/>
  <c r="AA881" i="4"/>
  <c r="AB881" i="4"/>
  <c r="AC881" i="4"/>
  <c r="AD881" i="4"/>
  <c r="AE881" i="4"/>
  <c r="AF881" i="4"/>
  <c r="L882" i="4"/>
  <c r="M882" i="4"/>
  <c r="N882" i="4"/>
  <c r="P882" i="4"/>
  <c r="Q882" i="4"/>
  <c r="R882" i="4"/>
  <c r="U882" i="4"/>
  <c r="X882" i="4"/>
  <c r="Y882" i="4"/>
  <c r="Z882" i="4"/>
  <c r="AA882" i="4"/>
  <c r="AB882" i="4"/>
  <c r="AC882" i="4"/>
  <c r="AD882" i="4"/>
  <c r="AE882" i="4"/>
  <c r="AF882" i="4"/>
  <c r="L883" i="4"/>
  <c r="M883" i="4"/>
  <c r="N883" i="4"/>
  <c r="P883" i="4"/>
  <c r="Q883" i="4"/>
  <c r="R883" i="4"/>
  <c r="U883" i="4"/>
  <c r="X883" i="4"/>
  <c r="Y883" i="4"/>
  <c r="Z883" i="4"/>
  <c r="AA883" i="4"/>
  <c r="AB883" i="4"/>
  <c r="AC883" i="4"/>
  <c r="AD883" i="4"/>
  <c r="AE883" i="4"/>
  <c r="AF883" i="4"/>
  <c r="L884" i="4"/>
  <c r="M884" i="4"/>
  <c r="N884" i="4"/>
  <c r="P884" i="4"/>
  <c r="Q884" i="4"/>
  <c r="R884" i="4"/>
  <c r="U884" i="4"/>
  <c r="X884" i="4"/>
  <c r="Y884" i="4"/>
  <c r="Z884" i="4"/>
  <c r="AA884" i="4"/>
  <c r="AB884" i="4"/>
  <c r="AC884" i="4"/>
  <c r="AD884" i="4"/>
  <c r="AE884" i="4"/>
  <c r="AF884" i="4"/>
  <c r="L885" i="4"/>
  <c r="M885" i="4"/>
  <c r="N885" i="4"/>
  <c r="P885" i="4"/>
  <c r="Q885" i="4"/>
  <c r="R885" i="4"/>
  <c r="U885" i="4"/>
  <c r="X885" i="4"/>
  <c r="Y885" i="4"/>
  <c r="Z885" i="4"/>
  <c r="AA885" i="4"/>
  <c r="AB885" i="4"/>
  <c r="AC885" i="4"/>
  <c r="AD885" i="4"/>
  <c r="AE885" i="4"/>
  <c r="AF885" i="4"/>
  <c r="L886" i="4"/>
  <c r="M886" i="4"/>
  <c r="N886" i="4"/>
  <c r="P886" i="4"/>
  <c r="Q886" i="4"/>
  <c r="R886" i="4"/>
  <c r="U886" i="4"/>
  <c r="X886" i="4"/>
  <c r="Y886" i="4"/>
  <c r="Z886" i="4"/>
  <c r="AA886" i="4"/>
  <c r="AB886" i="4"/>
  <c r="AC886" i="4"/>
  <c r="AD886" i="4"/>
  <c r="AE886" i="4"/>
  <c r="AF886" i="4"/>
  <c r="L887" i="4"/>
  <c r="M887" i="4"/>
  <c r="N887" i="4"/>
  <c r="P887" i="4"/>
  <c r="Q887" i="4"/>
  <c r="R887" i="4"/>
  <c r="U887" i="4"/>
  <c r="X887" i="4"/>
  <c r="Y887" i="4"/>
  <c r="Z887" i="4"/>
  <c r="AA887" i="4"/>
  <c r="AB887" i="4"/>
  <c r="AC887" i="4"/>
  <c r="AD887" i="4"/>
  <c r="AE887" i="4"/>
  <c r="AF887" i="4"/>
  <c r="L888" i="4"/>
  <c r="M888" i="4"/>
  <c r="N888" i="4"/>
  <c r="P888" i="4"/>
  <c r="Q888" i="4"/>
  <c r="R888" i="4"/>
  <c r="U888" i="4"/>
  <c r="X888" i="4"/>
  <c r="Y888" i="4"/>
  <c r="Z888" i="4"/>
  <c r="AA888" i="4"/>
  <c r="AB888" i="4"/>
  <c r="AC888" i="4"/>
  <c r="AD888" i="4"/>
  <c r="AE888" i="4"/>
  <c r="AF888" i="4"/>
  <c r="L889" i="4"/>
  <c r="M889" i="4"/>
  <c r="N889" i="4"/>
  <c r="P889" i="4"/>
  <c r="Q889" i="4"/>
  <c r="R889" i="4"/>
  <c r="U889" i="4"/>
  <c r="X889" i="4"/>
  <c r="Y889" i="4"/>
  <c r="Z889" i="4"/>
  <c r="AA889" i="4"/>
  <c r="AB889" i="4"/>
  <c r="AC889" i="4"/>
  <c r="AD889" i="4"/>
  <c r="AE889" i="4"/>
  <c r="AF889" i="4"/>
  <c r="L890" i="4"/>
  <c r="M890" i="4"/>
  <c r="N890" i="4"/>
  <c r="P890" i="4"/>
  <c r="Q890" i="4"/>
  <c r="R890" i="4"/>
  <c r="U890" i="4"/>
  <c r="X890" i="4"/>
  <c r="Y890" i="4"/>
  <c r="Z890" i="4"/>
  <c r="AA890" i="4"/>
  <c r="AB890" i="4"/>
  <c r="AC890" i="4"/>
  <c r="AD890" i="4"/>
  <c r="AE890" i="4"/>
  <c r="AF890" i="4"/>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C3" i="4"/>
  <c r="F3" i="4"/>
  <c r="G3" i="4"/>
  <c r="D3" i="4"/>
  <c r="H3" i="4"/>
  <c r="C4" i="4"/>
  <c r="F4" i="4"/>
  <c r="G4" i="4"/>
  <c r="D4" i="4"/>
  <c r="H4" i="4"/>
  <c r="C5" i="4"/>
  <c r="F5" i="4"/>
  <c r="G5" i="4"/>
  <c r="D5" i="4"/>
  <c r="H5" i="4"/>
  <c r="C6" i="4"/>
  <c r="F6" i="4"/>
  <c r="G6" i="4"/>
  <c r="D6" i="4"/>
  <c r="H6" i="4"/>
  <c r="C7" i="4"/>
  <c r="F7" i="4"/>
  <c r="G7" i="4"/>
  <c r="D7" i="4"/>
  <c r="H7" i="4"/>
  <c r="C8" i="4"/>
  <c r="F8" i="4"/>
  <c r="G8" i="4"/>
  <c r="D8" i="4"/>
  <c r="H8" i="4"/>
  <c r="C9" i="4"/>
  <c r="F9" i="4"/>
  <c r="G9" i="4"/>
  <c r="D9" i="4"/>
  <c r="H9" i="4"/>
  <c r="C10" i="4"/>
  <c r="F10" i="4"/>
  <c r="G10" i="4"/>
  <c r="D10" i="4"/>
  <c r="H10" i="4"/>
  <c r="C11" i="4"/>
  <c r="F11" i="4"/>
  <c r="G11" i="4"/>
  <c r="D11" i="4"/>
  <c r="H11" i="4"/>
  <c r="C12" i="4"/>
  <c r="F12" i="4"/>
  <c r="G12" i="4"/>
  <c r="D12" i="4"/>
  <c r="H12" i="4"/>
  <c r="C13" i="4"/>
  <c r="F13" i="4"/>
  <c r="G13" i="4"/>
  <c r="D13" i="4"/>
  <c r="H13" i="4"/>
  <c r="C14" i="4"/>
  <c r="F14" i="4"/>
  <c r="G14" i="4"/>
  <c r="D14" i="4"/>
  <c r="H14" i="4"/>
  <c r="C15" i="4"/>
  <c r="F15" i="4"/>
  <c r="G15" i="4"/>
  <c r="D15" i="4"/>
  <c r="H15" i="4"/>
  <c r="C16" i="4"/>
  <c r="F16" i="4"/>
  <c r="G16" i="4"/>
  <c r="D16" i="4"/>
  <c r="H16" i="4"/>
  <c r="C17" i="4"/>
  <c r="F17" i="4"/>
  <c r="G17" i="4"/>
  <c r="D17" i="4"/>
  <c r="H17" i="4"/>
  <c r="C18" i="4"/>
  <c r="F18" i="4"/>
  <c r="G18" i="4"/>
  <c r="D18" i="4"/>
  <c r="H18" i="4"/>
  <c r="C19" i="4"/>
  <c r="F19" i="4"/>
  <c r="G19" i="4"/>
  <c r="D19" i="4"/>
  <c r="H19" i="4"/>
  <c r="C20" i="4"/>
  <c r="F20" i="4"/>
  <c r="G20" i="4"/>
  <c r="D20" i="4"/>
  <c r="H20" i="4"/>
  <c r="C21" i="4"/>
  <c r="F21" i="4"/>
  <c r="G21" i="4"/>
  <c r="D21" i="4"/>
  <c r="H21" i="4"/>
  <c r="C22" i="4"/>
  <c r="F22" i="4"/>
  <c r="G22" i="4"/>
  <c r="D22" i="4"/>
  <c r="H22" i="4"/>
  <c r="C23" i="4"/>
  <c r="F23" i="4"/>
  <c r="G23" i="4"/>
  <c r="D23" i="4"/>
  <c r="H23" i="4"/>
  <c r="C24" i="4"/>
  <c r="F24" i="4"/>
  <c r="G24" i="4"/>
  <c r="D24" i="4"/>
  <c r="H24" i="4"/>
  <c r="C25" i="4"/>
  <c r="F25" i="4"/>
  <c r="G25" i="4"/>
  <c r="D25" i="4"/>
  <c r="H25" i="4"/>
  <c r="C26" i="4"/>
  <c r="F26" i="4"/>
  <c r="G26" i="4"/>
  <c r="D26" i="4"/>
  <c r="H26" i="4"/>
  <c r="C27" i="4"/>
  <c r="F27" i="4"/>
  <c r="G27" i="4"/>
  <c r="D27" i="4"/>
  <c r="H27" i="4"/>
  <c r="C28" i="4"/>
  <c r="F28" i="4"/>
  <c r="G28" i="4"/>
  <c r="D28" i="4"/>
  <c r="H28" i="4"/>
  <c r="C29" i="4"/>
  <c r="F29" i="4"/>
  <c r="G29" i="4"/>
  <c r="D29" i="4"/>
  <c r="H29" i="4"/>
  <c r="C30" i="4"/>
  <c r="F30" i="4"/>
  <c r="G30" i="4"/>
  <c r="D30" i="4"/>
  <c r="H30" i="4"/>
  <c r="C31" i="4"/>
  <c r="F31" i="4"/>
  <c r="G31" i="4"/>
  <c r="D31" i="4"/>
  <c r="H31" i="4"/>
  <c r="C32" i="4"/>
  <c r="F32" i="4"/>
  <c r="G32" i="4"/>
  <c r="D32" i="4"/>
  <c r="H32" i="4"/>
  <c r="C33" i="4"/>
  <c r="F33" i="4"/>
  <c r="G33" i="4"/>
  <c r="D33" i="4"/>
  <c r="H33" i="4"/>
  <c r="F34" i="4"/>
  <c r="G34" i="4"/>
  <c r="H34" i="4"/>
  <c r="C35" i="4"/>
  <c r="F35" i="4"/>
  <c r="G35" i="4"/>
  <c r="D35" i="4"/>
  <c r="H35" i="4"/>
  <c r="C36" i="4"/>
  <c r="F36" i="4"/>
  <c r="G36" i="4"/>
  <c r="D36" i="4"/>
  <c r="H36" i="4"/>
  <c r="C37" i="4"/>
  <c r="F37" i="4"/>
  <c r="G37" i="4"/>
  <c r="D37" i="4"/>
  <c r="H37" i="4"/>
  <c r="C38" i="4"/>
  <c r="F38" i="4"/>
  <c r="G38" i="4"/>
  <c r="D38" i="4"/>
  <c r="H38" i="4"/>
  <c r="C39" i="4"/>
  <c r="F39" i="4"/>
  <c r="G39" i="4"/>
  <c r="D39" i="4"/>
  <c r="H39" i="4"/>
  <c r="C40" i="4"/>
  <c r="F40" i="4"/>
  <c r="G40" i="4"/>
  <c r="D40" i="4"/>
  <c r="H40" i="4"/>
  <c r="C41" i="4"/>
  <c r="F41" i="4"/>
  <c r="G41" i="4"/>
  <c r="D41" i="4"/>
  <c r="H41" i="4"/>
  <c r="F42" i="4"/>
  <c r="G42" i="4"/>
  <c r="H42" i="4"/>
  <c r="F43" i="4"/>
  <c r="G43" i="4"/>
  <c r="H43" i="4"/>
  <c r="C44" i="4"/>
  <c r="F44" i="4"/>
  <c r="G44" i="4"/>
  <c r="D44" i="4"/>
  <c r="H44" i="4"/>
  <c r="F45" i="4"/>
  <c r="G45" i="4"/>
  <c r="H45" i="4"/>
  <c r="F46" i="4"/>
  <c r="G46" i="4"/>
  <c r="H46" i="4"/>
  <c r="C47" i="4"/>
  <c r="F47" i="4"/>
  <c r="G47" i="4"/>
  <c r="D47" i="4"/>
  <c r="H47" i="4"/>
  <c r="C48" i="4"/>
  <c r="F48" i="4"/>
  <c r="G48" i="4"/>
  <c r="D48" i="4"/>
  <c r="H48" i="4"/>
  <c r="C49" i="4"/>
  <c r="F49" i="4"/>
  <c r="G49" i="4"/>
  <c r="D49" i="4"/>
  <c r="H49" i="4"/>
  <c r="C50" i="4"/>
  <c r="F50" i="4"/>
  <c r="G50" i="4"/>
  <c r="D50" i="4"/>
  <c r="H50" i="4"/>
  <c r="C51" i="4"/>
  <c r="F51" i="4"/>
  <c r="G51" i="4"/>
  <c r="D51" i="4"/>
  <c r="H51" i="4"/>
  <c r="C52" i="4"/>
  <c r="F52" i="4"/>
  <c r="G52" i="4"/>
  <c r="D52" i="4"/>
  <c r="H52" i="4"/>
  <c r="C53" i="4"/>
  <c r="F53" i="4"/>
  <c r="G53" i="4"/>
  <c r="D53" i="4"/>
  <c r="H53" i="4"/>
  <c r="C54" i="4"/>
  <c r="F54" i="4"/>
  <c r="G54" i="4"/>
  <c r="D54" i="4"/>
  <c r="H54" i="4"/>
  <c r="C55" i="4"/>
  <c r="F55" i="4"/>
  <c r="G55" i="4"/>
  <c r="D55" i="4"/>
  <c r="H55" i="4"/>
  <c r="C56" i="4"/>
  <c r="F56" i="4"/>
  <c r="G56" i="4"/>
  <c r="D56" i="4"/>
  <c r="H56" i="4"/>
  <c r="F57" i="4"/>
  <c r="G57" i="4"/>
  <c r="H57" i="4"/>
  <c r="F58" i="4"/>
  <c r="G58" i="4"/>
  <c r="H58" i="4"/>
  <c r="C59" i="4"/>
  <c r="F59" i="4"/>
  <c r="G59" i="4"/>
  <c r="D59" i="4"/>
  <c r="H59" i="4"/>
  <c r="F60" i="4"/>
  <c r="G60" i="4"/>
  <c r="H60" i="4"/>
  <c r="C61" i="4"/>
  <c r="F61" i="4"/>
  <c r="G61" i="4"/>
  <c r="D61" i="4"/>
  <c r="H61" i="4"/>
  <c r="C62" i="4"/>
  <c r="F62" i="4"/>
  <c r="G62" i="4"/>
  <c r="D62" i="4"/>
  <c r="H62" i="4"/>
  <c r="C63" i="4"/>
  <c r="F63" i="4"/>
  <c r="G63" i="4"/>
  <c r="D63" i="4"/>
  <c r="H63" i="4"/>
  <c r="F64" i="4"/>
  <c r="G64" i="4"/>
  <c r="H64" i="4"/>
  <c r="F65" i="4"/>
  <c r="G65" i="4"/>
  <c r="H65" i="4"/>
  <c r="F66" i="4"/>
  <c r="G66" i="4"/>
  <c r="H66" i="4"/>
  <c r="F67" i="4"/>
  <c r="G67" i="4"/>
  <c r="H67" i="4"/>
  <c r="F68" i="4"/>
  <c r="G68" i="4"/>
  <c r="H68" i="4"/>
  <c r="F69" i="4"/>
  <c r="G69" i="4"/>
  <c r="H69" i="4"/>
  <c r="F70" i="4"/>
  <c r="G70" i="4"/>
  <c r="H70" i="4"/>
  <c r="F71" i="4"/>
  <c r="G71" i="4"/>
  <c r="H71" i="4"/>
  <c r="F72" i="4"/>
  <c r="G72" i="4"/>
  <c r="H72" i="4"/>
  <c r="F73" i="4"/>
  <c r="G73" i="4"/>
  <c r="H73" i="4"/>
  <c r="F74" i="4"/>
  <c r="G74" i="4"/>
  <c r="H74" i="4"/>
  <c r="F75" i="4"/>
  <c r="G75" i="4"/>
  <c r="H75" i="4"/>
  <c r="F76" i="4"/>
  <c r="G76" i="4"/>
  <c r="H76" i="4"/>
  <c r="F77" i="4"/>
  <c r="G77" i="4"/>
  <c r="H77" i="4"/>
  <c r="F78" i="4"/>
  <c r="G78" i="4"/>
  <c r="H78" i="4"/>
  <c r="F79" i="4"/>
  <c r="G79" i="4"/>
  <c r="H79" i="4"/>
  <c r="F80" i="4"/>
  <c r="G80" i="4"/>
  <c r="H80" i="4"/>
  <c r="F81" i="4"/>
  <c r="G81" i="4"/>
  <c r="H81" i="4"/>
  <c r="F82" i="4"/>
  <c r="G82" i="4"/>
  <c r="H82" i="4"/>
  <c r="F83" i="4"/>
  <c r="G83" i="4"/>
  <c r="H83" i="4"/>
  <c r="F84" i="4"/>
  <c r="G84" i="4"/>
  <c r="H84" i="4"/>
  <c r="F85" i="4"/>
  <c r="G85" i="4"/>
  <c r="H85" i="4"/>
  <c r="F86" i="4"/>
  <c r="G86" i="4"/>
  <c r="H86" i="4"/>
  <c r="F87" i="4"/>
  <c r="G87" i="4"/>
  <c r="H87" i="4"/>
  <c r="F88" i="4"/>
  <c r="G88" i="4"/>
  <c r="H88" i="4"/>
  <c r="F89" i="4"/>
  <c r="G89" i="4"/>
  <c r="H89" i="4"/>
  <c r="F90" i="4"/>
  <c r="G90" i="4"/>
  <c r="H90" i="4"/>
  <c r="F91" i="4"/>
  <c r="G91" i="4"/>
  <c r="H91" i="4"/>
  <c r="F92" i="4"/>
  <c r="G92" i="4"/>
  <c r="H92" i="4"/>
  <c r="F93" i="4"/>
  <c r="G93" i="4"/>
  <c r="H93" i="4"/>
  <c r="F94" i="4"/>
  <c r="G94" i="4"/>
  <c r="H94" i="4"/>
  <c r="F95" i="4"/>
  <c r="G95" i="4"/>
  <c r="H95" i="4"/>
  <c r="F96" i="4"/>
  <c r="G96" i="4"/>
  <c r="H96" i="4"/>
  <c r="F97" i="4"/>
  <c r="G97" i="4"/>
  <c r="H97" i="4"/>
  <c r="F98" i="4"/>
  <c r="G98" i="4"/>
  <c r="H98" i="4"/>
  <c r="F99" i="4"/>
  <c r="G99" i="4"/>
  <c r="H99" i="4"/>
  <c r="F100" i="4"/>
  <c r="G100" i="4"/>
  <c r="H100" i="4"/>
  <c r="F101" i="4"/>
  <c r="G101" i="4"/>
  <c r="H101" i="4"/>
  <c r="F102" i="4"/>
  <c r="G102" i="4"/>
  <c r="H102" i="4"/>
  <c r="F103" i="4"/>
  <c r="G103" i="4"/>
  <c r="H103" i="4"/>
  <c r="F104" i="4"/>
  <c r="G104" i="4"/>
  <c r="H104" i="4"/>
  <c r="F105" i="4"/>
  <c r="G105" i="4"/>
  <c r="H105" i="4"/>
  <c r="F106" i="4"/>
  <c r="G106" i="4"/>
  <c r="H106" i="4"/>
  <c r="F107" i="4"/>
  <c r="G107" i="4"/>
  <c r="H107" i="4"/>
  <c r="F108" i="4"/>
  <c r="G108" i="4"/>
  <c r="H108" i="4"/>
  <c r="F109" i="4"/>
  <c r="G109" i="4"/>
  <c r="H109" i="4"/>
  <c r="F110" i="4"/>
  <c r="G110" i="4"/>
  <c r="H110" i="4"/>
  <c r="F111" i="4"/>
  <c r="G111" i="4"/>
  <c r="H111" i="4"/>
  <c r="F112" i="4"/>
  <c r="G112" i="4"/>
  <c r="H112" i="4"/>
  <c r="F113" i="4"/>
  <c r="G113" i="4"/>
  <c r="H113" i="4"/>
  <c r="F114" i="4"/>
  <c r="G114" i="4"/>
  <c r="H114" i="4"/>
  <c r="F115" i="4"/>
  <c r="G115" i="4"/>
  <c r="H115" i="4"/>
  <c r="F116" i="4"/>
  <c r="G116" i="4"/>
  <c r="H116" i="4"/>
  <c r="F117" i="4"/>
  <c r="G117" i="4"/>
  <c r="H117" i="4"/>
  <c r="F118" i="4"/>
  <c r="G118" i="4"/>
  <c r="H118" i="4"/>
  <c r="F119" i="4"/>
  <c r="G119" i="4"/>
  <c r="H119" i="4"/>
  <c r="F120" i="4"/>
  <c r="G120" i="4"/>
  <c r="H120" i="4"/>
  <c r="F121" i="4"/>
  <c r="G121" i="4"/>
  <c r="H121" i="4"/>
  <c r="F122" i="4"/>
  <c r="G122" i="4"/>
  <c r="H122" i="4"/>
  <c r="F123" i="4"/>
  <c r="G123" i="4"/>
  <c r="H123" i="4"/>
  <c r="F124" i="4"/>
  <c r="G124" i="4"/>
  <c r="H124" i="4"/>
  <c r="F125" i="4"/>
  <c r="G125" i="4"/>
  <c r="H125" i="4"/>
  <c r="F126" i="4"/>
  <c r="G126" i="4"/>
  <c r="H126" i="4"/>
  <c r="F127" i="4"/>
  <c r="G127" i="4"/>
  <c r="H127" i="4"/>
  <c r="F128" i="4"/>
  <c r="G128" i="4"/>
  <c r="H128" i="4"/>
  <c r="F129" i="4"/>
  <c r="G129" i="4"/>
  <c r="H129" i="4"/>
  <c r="F130" i="4"/>
  <c r="G130" i="4"/>
  <c r="H130" i="4"/>
  <c r="F131" i="4"/>
  <c r="G131" i="4"/>
  <c r="H131" i="4"/>
  <c r="F132" i="4"/>
  <c r="G132" i="4"/>
  <c r="H132" i="4"/>
  <c r="F133" i="4"/>
  <c r="G133" i="4"/>
  <c r="H133" i="4"/>
  <c r="F134" i="4"/>
  <c r="G134" i="4"/>
  <c r="H134" i="4"/>
  <c r="F135" i="4"/>
  <c r="G135" i="4"/>
  <c r="H135" i="4"/>
  <c r="F136" i="4"/>
  <c r="G136" i="4"/>
  <c r="H136" i="4"/>
  <c r="F137" i="4"/>
  <c r="G137" i="4"/>
  <c r="H137" i="4"/>
  <c r="F138" i="4"/>
  <c r="G138" i="4"/>
  <c r="H138" i="4"/>
  <c r="F139" i="4"/>
  <c r="G139" i="4"/>
  <c r="H139" i="4"/>
  <c r="F140" i="4"/>
  <c r="G140" i="4"/>
  <c r="H140" i="4"/>
  <c r="F141" i="4"/>
  <c r="G141" i="4"/>
  <c r="H141" i="4"/>
  <c r="F142" i="4"/>
  <c r="G142" i="4"/>
  <c r="H142" i="4"/>
  <c r="F143" i="4"/>
  <c r="G143" i="4"/>
  <c r="H143" i="4"/>
  <c r="F144" i="4"/>
  <c r="G144" i="4"/>
  <c r="H144" i="4"/>
  <c r="F145" i="4"/>
  <c r="G145" i="4"/>
  <c r="H145" i="4"/>
  <c r="F146" i="4"/>
  <c r="G146" i="4"/>
  <c r="H146" i="4"/>
  <c r="F147" i="4"/>
  <c r="G147" i="4"/>
  <c r="H147" i="4"/>
  <c r="F148" i="4"/>
  <c r="G148" i="4"/>
  <c r="H148" i="4"/>
  <c r="F149" i="4"/>
  <c r="G149" i="4"/>
  <c r="H149" i="4"/>
  <c r="F150" i="4"/>
  <c r="G150" i="4"/>
  <c r="H150" i="4"/>
  <c r="F151" i="4"/>
  <c r="G151" i="4"/>
  <c r="H151" i="4"/>
  <c r="F152" i="4"/>
  <c r="G152" i="4"/>
  <c r="H152" i="4"/>
  <c r="F153" i="4"/>
  <c r="G153" i="4"/>
  <c r="H153" i="4"/>
  <c r="F154" i="4"/>
  <c r="G154" i="4"/>
  <c r="H154" i="4"/>
  <c r="F155" i="4"/>
  <c r="G155" i="4"/>
  <c r="H155" i="4"/>
  <c r="F156" i="4"/>
  <c r="G156" i="4"/>
  <c r="H156" i="4"/>
  <c r="F157" i="4"/>
  <c r="G157" i="4"/>
  <c r="H157" i="4"/>
  <c r="F158" i="4"/>
  <c r="G158" i="4"/>
  <c r="H158" i="4"/>
  <c r="F159" i="4"/>
  <c r="G159" i="4"/>
  <c r="H159" i="4"/>
  <c r="F160" i="4"/>
  <c r="G160" i="4"/>
  <c r="H160" i="4"/>
  <c r="F161" i="4"/>
  <c r="G161" i="4"/>
  <c r="H161" i="4"/>
  <c r="F162" i="4"/>
  <c r="G162" i="4"/>
  <c r="H162" i="4"/>
  <c r="F163" i="4"/>
  <c r="G163" i="4"/>
  <c r="H163" i="4"/>
  <c r="F164" i="4"/>
  <c r="G164" i="4"/>
  <c r="H164" i="4"/>
  <c r="F165" i="4"/>
  <c r="G165" i="4"/>
  <c r="H165" i="4"/>
  <c r="F166" i="4"/>
  <c r="G166" i="4"/>
  <c r="H166" i="4"/>
  <c r="F167" i="4"/>
  <c r="G167" i="4"/>
  <c r="H167" i="4"/>
  <c r="F168" i="4"/>
  <c r="G168" i="4"/>
  <c r="H168" i="4"/>
  <c r="F169" i="4"/>
  <c r="G169" i="4"/>
  <c r="H169" i="4"/>
  <c r="F170" i="4"/>
  <c r="G170" i="4"/>
  <c r="H170" i="4"/>
  <c r="F171" i="4"/>
  <c r="G171" i="4"/>
  <c r="H171" i="4"/>
  <c r="F172" i="4"/>
  <c r="G172" i="4"/>
  <c r="H172" i="4"/>
  <c r="F173" i="4"/>
  <c r="G173" i="4"/>
  <c r="H173" i="4"/>
  <c r="F174" i="4"/>
  <c r="G174" i="4"/>
  <c r="H174" i="4"/>
  <c r="F175" i="4"/>
  <c r="G175" i="4"/>
  <c r="H175" i="4"/>
  <c r="F176" i="4"/>
  <c r="G176" i="4"/>
  <c r="H176" i="4"/>
  <c r="F177" i="4"/>
  <c r="G177" i="4"/>
  <c r="H177" i="4"/>
  <c r="F178" i="4"/>
  <c r="G178" i="4"/>
  <c r="H178" i="4"/>
  <c r="F179" i="4"/>
  <c r="G179" i="4"/>
  <c r="H179" i="4"/>
  <c r="F180" i="4"/>
  <c r="G180" i="4"/>
  <c r="H180" i="4"/>
  <c r="F181" i="4"/>
  <c r="G181" i="4"/>
  <c r="H181" i="4"/>
  <c r="F182" i="4"/>
  <c r="G182" i="4"/>
  <c r="H182" i="4"/>
  <c r="F183" i="4"/>
  <c r="G183" i="4"/>
  <c r="H183" i="4"/>
  <c r="C184" i="4"/>
  <c r="F184" i="4"/>
  <c r="G184" i="4"/>
  <c r="D184" i="4"/>
  <c r="H184" i="4"/>
  <c r="C185" i="4"/>
  <c r="F185" i="4"/>
  <c r="G185" i="4"/>
  <c r="D185" i="4"/>
  <c r="H185" i="4"/>
  <c r="C186" i="4"/>
  <c r="F186" i="4"/>
  <c r="G186" i="4"/>
  <c r="D186" i="4"/>
  <c r="H186" i="4"/>
  <c r="C187" i="4"/>
  <c r="F187" i="4"/>
  <c r="G187" i="4"/>
  <c r="D187" i="4"/>
  <c r="H187" i="4"/>
  <c r="C188" i="4"/>
  <c r="F188" i="4"/>
  <c r="G188" i="4"/>
  <c r="D188" i="4"/>
  <c r="H188" i="4"/>
  <c r="C189" i="4"/>
  <c r="F189" i="4"/>
  <c r="G189" i="4"/>
  <c r="D189" i="4"/>
  <c r="H189" i="4"/>
  <c r="C190" i="4"/>
  <c r="F190" i="4"/>
  <c r="G190" i="4"/>
  <c r="D190" i="4"/>
  <c r="H190" i="4"/>
  <c r="C191" i="4"/>
  <c r="F191" i="4"/>
  <c r="G191" i="4"/>
  <c r="D191" i="4"/>
  <c r="H191" i="4"/>
  <c r="C192" i="4"/>
  <c r="F192" i="4"/>
  <c r="G192" i="4"/>
  <c r="D192" i="4"/>
  <c r="H192" i="4"/>
  <c r="C193" i="4"/>
  <c r="F193" i="4"/>
  <c r="G193" i="4"/>
  <c r="D193" i="4"/>
  <c r="H193" i="4"/>
  <c r="C194" i="4"/>
  <c r="F194" i="4"/>
  <c r="G194" i="4"/>
  <c r="D194" i="4"/>
  <c r="H194" i="4"/>
  <c r="C195" i="4"/>
  <c r="F195" i="4"/>
  <c r="G195" i="4"/>
  <c r="D195" i="4"/>
  <c r="H195" i="4"/>
  <c r="C196" i="4"/>
  <c r="F196" i="4"/>
  <c r="G196" i="4"/>
  <c r="D196" i="4"/>
  <c r="H196" i="4"/>
  <c r="C197" i="4"/>
  <c r="F197" i="4"/>
  <c r="G197" i="4"/>
  <c r="D197" i="4"/>
  <c r="H197" i="4"/>
  <c r="C198" i="4"/>
  <c r="F198" i="4"/>
  <c r="G198" i="4"/>
  <c r="D198" i="4"/>
  <c r="H198" i="4"/>
  <c r="C199" i="4"/>
  <c r="F199" i="4"/>
  <c r="G199" i="4"/>
  <c r="D199" i="4"/>
  <c r="H199" i="4"/>
  <c r="C200" i="4"/>
  <c r="F200" i="4"/>
  <c r="G200" i="4"/>
  <c r="D200" i="4"/>
  <c r="H200" i="4"/>
  <c r="C201" i="4"/>
  <c r="F201" i="4"/>
  <c r="G201" i="4"/>
  <c r="D201" i="4"/>
  <c r="H201" i="4"/>
  <c r="C202" i="4"/>
  <c r="F202" i="4"/>
  <c r="G202" i="4"/>
  <c r="D202" i="4"/>
  <c r="H202" i="4"/>
  <c r="C203" i="4"/>
  <c r="F203" i="4"/>
  <c r="G203" i="4"/>
  <c r="D203" i="4"/>
  <c r="H203" i="4"/>
  <c r="C204" i="4"/>
  <c r="F204" i="4"/>
  <c r="G204" i="4"/>
  <c r="D204" i="4"/>
  <c r="H204" i="4"/>
  <c r="C205" i="4"/>
  <c r="F205" i="4"/>
  <c r="G205" i="4"/>
  <c r="D205" i="4"/>
  <c r="H205" i="4"/>
  <c r="C206" i="4"/>
  <c r="F206" i="4"/>
  <c r="G206" i="4"/>
  <c r="D206" i="4"/>
  <c r="H206" i="4"/>
  <c r="C207" i="4"/>
  <c r="F207" i="4"/>
  <c r="G207" i="4"/>
  <c r="D207" i="4"/>
  <c r="H207" i="4"/>
  <c r="C208" i="4"/>
  <c r="F208" i="4"/>
  <c r="G208" i="4"/>
  <c r="D208" i="4"/>
  <c r="H208" i="4"/>
  <c r="C209" i="4"/>
  <c r="F209" i="4"/>
  <c r="G209" i="4"/>
  <c r="D209" i="4"/>
  <c r="H209" i="4"/>
  <c r="C210" i="4"/>
  <c r="F210" i="4"/>
  <c r="G210" i="4"/>
  <c r="D210" i="4"/>
  <c r="H210" i="4"/>
  <c r="C211" i="4"/>
  <c r="F211" i="4"/>
  <c r="G211" i="4"/>
  <c r="D211" i="4"/>
  <c r="H211" i="4"/>
  <c r="C212" i="4"/>
  <c r="F212" i="4"/>
  <c r="G212" i="4"/>
  <c r="D212" i="4"/>
  <c r="H212" i="4"/>
  <c r="C213" i="4"/>
  <c r="F213" i="4"/>
  <c r="G213" i="4"/>
  <c r="D213" i="4"/>
  <c r="H213" i="4"/>
  <c r="C214" i="4"/>
  <c r="F214" i="4"/>
  <c r="G214" i="4"/>
  <c r="D214" i="4"/>
  <c r="H214" i="4"/>
  <c r="C215" i="4"/>
  <c r="F215" i="4"/>
  <c r="G215" i="4"/>
  <c r="D215" i="4"/>
  <c r="H215" i="4"/>
  <c r="C216" i="4"/>
  <c r="F216" i="4"/>
  <c r="G216" i="4"/>
  <c r="D216" i="4"/>
  <c r="H216" i="4"/>
  <c r="C217" i="4"/>
  <c r="F217" i="4"/>
  <c r="G217" i="4"/>
  <c r="D217" i="4"/>
  <c r="H217" i="4"/>
  <c r="C218" i="4"/>
  <c r="F218" i="4"/>
  <c r="G218" i="4"/>
  <c r="D218" i="4"/>
  <c r="H218" i="4"/>
  <c r="C219" i="4"/>
  <c r="F219" i="4"/>
  <c r="G219" i="4"/>
  <c r="D219" i="4"/>
  <c r="H219" i="4"/>
  <c r="C220" i="4"/>
  <c r="F220" i="4"/>
  <c r="G220" i="4"/>
  <c r="D220" i="4"/>
  <c r="H220" i="4"/>
  <c r="C221" i="4"/>
  <c r="F221" i="4"/>
  <c r="G221" i="4"/>
  <c r="D221" i="4"/>
  <c r="H221" i="4"/>
  <c r="C222" i="4"/>
  <c r="F222" i="4"/>
  <c r="G222" i="4"/>
  <c r="D222" i="4"/>
  <c r="H222" i="4"/>
  <c r="C223" i="4"/>
  <c r="F223" i="4"/>
  <c r="G223" i="4"/>
  <c r="D223" i="4"/>
  <c r="H223" i="4"/>
  <c r="C224" i="4"/>
  <c r="F224" i="4"/>
  <c r="G224" i="4"/>
  <c r="D224" i="4"/>
  <c r="H224" i="4"/>
  <c r="C225" i="4"/>
  <c r="F225" i="4"/>
  <c r="G225" i="4"/>
  <c r="D225" i="4"/>
  <c r="H225" i="4"/>
  <c r="C226" i="4"/>
  <c r="F226" i="4"/>
  <c r="G226" i="4"/>
  <c r="D226" i="4"/>
  <c r="H226" i="4"/>
  <c r="C227" i="4"/>
  <c r="F227" i="4"/>
  <c r="G227" i="4"/>
  <c r="D227" i="4"/>
  <c r="H227" i="4"/>
  <c r="C228" i="4"/>
  <c r="F228" i="4"/>
  <c r="G228" i="4"/>
  <c r="D228" i="4"/>
  <c r="H228" i="4"/>
  <c r="C229" i="4"/>
  <c r="F229" i="4"/>
  <c r="G229" i="4"/>
  <c r="D229" i="4"/>
  <c r="H229" i="4"/>
  <c r="C230" i="4"/>
  <c r="F230" i="4"/>
  <c r="G230" i="4"/>
  <c r="D230" i="4"/>
  <c r="H230" i="4"/>
  <c r="C231" i="4"/>
  <c r="F231" i="4"/>
  <c r="G231" i="4"/>
  <c r="D231" i="4"/>
  <c r="H231" i="4"/>
  <c r="C232" i="4"/>
  <c r="F232" i="4"/>
  <c r="G232" i="4"/>
  <c r="D232" i="4"/>
  <c r="H232" i="4"/>
  <c r="C233" i="4"/>
  <c r="F233" i="4"/>
  <c r="G233" i="4"/>
  <c r="D233" i="4"/>
  <c r="H233" i="4"/>
  <c r="C234" i="4"/>
  <c r="F234" i="4"/>
  <c r="G234" i="4"/>
  <c r="D234" i="4"/>
  <c r="H234" i="4"/>
  <c r="C235" i="4"/>
  <c r="F235" i="4"/>
  <c r="G235" i="4"/>
  <c r="D235" i="4"/>
  <c r="H235" i="4"/>
  <c r="C236" i="4"/>
  <c r="F236" i="4"/>
  <c r="G236" i="4"/>
  <c r="D236" i="4"/>
  <c r="H236" i="4"/>
  <c r="C237" i="4"/>
  <c r="F237" i="4"/>
  <c r="G237" i="4"/>
  <c r="D237" i="4"/>
  <c r="H237" i="4"/>
  <c r="C238" i="4"/>
  <c r="F238" i="4"/>
  <c r="G238" i="4"/>
  <c r="D238" i="4"/>
  <c r="H238" i="4"/>
  <c r="C239" i="4"/>
  <c r="F239" i="4"/>
  <c r="G239" i="4"/>
  <c r="D239" i="4"/>
  <c r="H239" i="4"/>
  <c r="C240" i="4"/>
  <c r="F240" i="4"/>
  <c r="G240" i="4"/>
  <c r="D240" i="4"/>
  <c r="H240" i="4"/>
  <c r="C241" i="4"/>
  <c r="F241" i="4"/>
  <c r="G241" i="4"/>
  <c r="D241" i="4"/>
  <c r="H241" i="4"/>
  <c r="C242" i="4"/>
  <c r="F242" i="4"/>
  <c r="G242" i="4"/>
  <c r="D242" i="4"/>
  <c r="H242" i="4"/>
  <c r="C243" i="4"/>
  <c r="F243" i="4"/>
  <c r="G243" i="4"/>
  <c r="D243" i="4"/>
  <c r="H243" i="4"/>
  <c r="C244" i="4"/>
  <c r="F244" i="4"/>
  <c r="G244" i="4"/>
  <c r="D244" i="4"/>
  <c r="H244" i="4"/>
  <c r="C245" i="4"/>
  <c r="F245" i="4"/>
  <c r="G245" i="4"/>
  <c r="D245" i="4"/>
  <c r="H245" i="4"/>
  <c r="C246" i="4"/>
  <c r="F246" i="4"/>
  <c r="G246" i="4"/>
  <c r="D246" i="4"/>
  <c r="H246" i="4"/>
  <c r="C247" i="4"/>
  <c r="F247" i="4"/>
  <c r="G247" i="4"/>
  <c r="D247" i="4"/>
  <c r="H247" i="4"/>
  <c r="C248" i="4"/>
  <c r="F248" i="4"/>
  <c r="G248" i="4"/>
  <c r="D248" i="4"/>
  <c r="H248" i="4"/>
  <c r="C249" i="4"/>
  <c r="F249" i="4"/>
  <c r="G249" i="4"/>
  <c r="D249" i="4"/>
  <c r="H249" i="4"/>
  <c r="C250" i="4"/>
  <c r="F250" i="4"/>
  <c r="G250" i="4"/>
  <c r="D250" i="4"/>
  <c r="H250" i="4"/>
  <c r="C251" i="4"/>
  <c r="F251" i="4"/>
  <c r="G251" i="4"/>
  <c r="D251" i="4"/>
  <c r="H251" i="4"/>
  <c r="C252" i="4"/>
  <c r="F252" i="4"/>
  <c r="G252" i="4"/>
  <c r="D252" i="4"/>
  <c r="H252" i="4"/>
  <c r="C253" i="4"/>
  <c r="F253" i="4"/>
  <c r="G253" i="4"/>
  <c r="D253" i="4"/>
  <c r="H253" i="4"/>
  <c r="C254" i="4"/>
  <c r="F254" i="4"/>
  <c r="G254" i="4"/>
  <c r="D254" i="4"/>
  <c r="H254" i="4"/>
  <c r="C255" i="4"/>
  <c r="F255" i="4"/>
  <c r="G255" i="4"/>
  <c r="D255" i="4"/>
  <c r="H255" i="4"/>
  <c r="C256" i="4"/>
  <c r="F256" i="4"/>
  <c r="G256" i="4"/>
  <c r="D256" i="4"/>
  <c r="H256" i="4"/>
  <c r="C257" i="4"/>
  <c r="F257" i="4"/>
  <c r="G257" i="4"/>
  <c r="D257" i="4"/>
  <c r="H257" i="4"/>
  <c r="C258" i="4"/>
  <c r="F258" i="4"/>
  <c r="G258" i="4"/>
  <c r="D258" i="4"/>
  <c r="H258" i="4"/>
  <c r="C259" i="4"/>
  <c r="F259" i="4"/>
  <c r="G259" i="4"/>
  <c r="D259" i="4"/>
  <c r="H259" i="4"/>
  <c r="C260" i="4"/>
  <c r="F260" i="4"/>
  <c r="G260" i="4"/>
  <c r="D260" i="4"/>
  <c r="H260" i="4"/>
  <c r="C261" i="4"/>
  <c r="F261" i="4"/>
  <c r="G261" i="4"/>
  <c r="D261" i="4"/>
  <c r="H261" i="4"/>
  <c r="C262" i="4"/>
  <c r="F262" i="4"/>
  <c r="G262" i="4"/>
  <c r="D262" i="4"/>
  <c r="H262" i="4"/>
  <c r="C263" i="4"/>
  <c r="F263" i="4"/>
  <c r="G263" i="4"/>
  <c r="D263" i="4"/>
  <c r="H263" i="4"/>
  <c r="C264" i="4"/>
  <c r="F264" i="4"/>
  <c r="G264" i="4"/>
  <c r="D264" i="4"/>
  <c r="H264" i="4"/>
  <c r="C265" i="4"/>
  <c r="F265" i="4"/>
  <c r="G265" i="4"/>
  <c r="D265" i="4"/>
  <c r="H265" i="4"/>
  <c r="C266" i="4"/>
  <c r="F266" i="4"/>
  <c r="G266" i="4"/>
  <c r="D266" i="4"/>
  <c r="H266" i="4"/>
  <c r="C267" i="4"/>
  <c r="F267" i="4"/>
  <c r="G267" i="4"/>
  <c r="D267" i="4"/>
  <c r="H267" i="4"/>
  <c r="C268" i="4"/>
  <c r="F268" i="4"/>
  <c r="G268" i="4"/>
  <c r="D268" i="4"/>
  <c r="H268" i="4"/>
  <c r="C269" i="4"/>
  <c r="F269" i="4"/>
  <c r="G269" i="4"/>
  <c r="D269" i="4"/>
  <c r="H269" i="4"/>
  <c r="C270" i="4"/>
  <c r="F270" i="4"/>
  <c r="G270" i="4"/>
  <c r="D270" i="4"/>
  <c r="H270" i="4"/>
  <c r="C271" i="4"/>
  <c r="F271" i="4"/>
  <c r="G271" i="4"/>
  <c r="D271" i="4"/>
  <c r="H271" i="4"/>
  <c r="C272" i="4"/>
  <c r="F272" i="4"/>
  <c r="G272" i="4"/>
  <c r="D272" i="4"/>
  <c r="H272" i="4"/>
  <c r="C273" i="4"/>
  <c r="F273" i="4"/>
  <c r="G273" i="4"/>
  <c r="D273" i="4"/>
  <c r="H273" i="4"/>
  <c r="C274" i="4"/>
  <c r="F274" i="4"/>
  <c r="G274" i="4"/>
  <c r="D274" i="4"/>
  <c r="H274" i="4"/>
  <c r="C275" i="4"/>
  <c r="F275" i="4"/>
  <c r="G275" i="4"/>
  <c r="D275" i="4"/>
  <c r="H275" i="4"/>
  <c r="C276" i="4"/>
  <c r="F276" i="4"/>
  <c r="G276" i="4"/>
  <c r="D276" i="4"/>
  <c r="H276" i="4"/>
  <c r="C277" i="4"/>
  <c r="F277" i="4"/>
  <c r="G277" i="4"/>
  <c r="D277" i="4"/>
  <c r="H277" i="4"/>
  <c r="C278" i="4"/>
  <c r="F278" i="4"/>
  <c r="G278" i="4"/>
  <c r="D278" i="4"/>
  <c r="H278" i="4"/>
  <c r="C279" i="4"/>
  <c r="F279" i="4"/>
  <c r="G279" i="4"/>
  <c r="D279" i="4"/>
  <c r="H279" i="4"/>
  <c r="C280" i="4"/>
  <c r="F280" i="4"/>
  <c r="G280" i="4"/>
  <c r="D280" i="4"/>
  <c r="H280" i="4"/>
  <c r="C281" i="4"/>
  <c r="F281" i="4"/>
  <c r="G281" i="4"/>
  <c r="D281" i="4"/>
  <c r="H281" i="4"/>
  <c r="C282" i="4"/>
  <c r="F282" i="4"/>
  <c r="G282" i="4"/>
  <c r="D282" i="4"/>
  <c r="H282" i="4"/>
  <c r="C283" i="4"/>
  <c r="F283" i="4"/>
  <c r="G283" i="4"/>
  <c r="D283" i="4"/>
  <c r="H283" i="4"/>
  <c r="C284" i="4"/>
  <c r="F284" i="4"/>
  <c r="G284" i="4"/>
  <c r="D284" i="4"/>
  <c r="H284" i="4"/>
  <c r="C285" i="4"/>
  <c r="F285" i="4"/>
  <c r="G285" i="4"/>
  <c r="D285" i="4"/>
  <c r="H285" i="4"/>
  <c r="C286" i="4"/>
  <c r="F286" i="4"/>
  <c r="G286" i="4"/>
  <c r="D286" i="4"/>
  <c r="H286" i="4"/>
  <c r="C287" i="4"/>
  <c r="F287" i="4"/>
  <c r="G287" i="4"/>
  <c r="D287" i="4"/>
  <c r="H287" i="4"/>
  <c r="C288" i="4"/>
  <c r="F288" i="4"/>
  <c r="G288" i="4"/>
  <c r="D288" i="4"/>
  <c r="H288" i="4"/>
  <c r="C289" i="4"/>
  <c r="F289" i="4"/>
  <c r="G289" i="4"/>
  <c r="D289" i="4"/>
  <c r="H289" i="4"/>
  <c r="C290" i="4"/>
  <c r="F290" i="4"/>
  <c r="G290" i="4"/>
  <c r="D290" i="4"/>
  <c r="H290" i="4"/>
  <c r="C291" i="4"/>
  <c r="F291" i="4"/>
  <c r="G291" i="4"/>
  <c r="D291" i="4"/>
  <c r="H291" i="4"/>
  <c r="C292" i="4"/>
  <c r="F292" i="4"/>
  <c r="G292" i="4"/>
  <c r="D292" i="4"/>
  <c r="H292" i="4"/>
  <c r="C293" i="4"/>
  <c r="F293" i="4"/>
  <c r="G293" i="4"/>
  <c r="D293" i="4"/>
  <c r="H293" i="4"/>
  <c r="C294" i="4"/>
  <c r="F294" i="4"/>
  <c r="G294" i="4"/>
  <c r="D294" i="4"/>
  <c r="H294" i="4"/>
  <c r="C295" i="4"/>
  <c r="F295" i="4"/>
  <c r="G295" i="4"/>
  <c r="D295" i="4"/>
  <c r="H295" i="4"/>
  <c r="C296" i="4"/>
  <c r="F296" i="4"/>
  <c r="G296" i="4"/>
  <c r="D296" i="4"/>
  <c r="H296" i="4"/>
  <c r="C297" i="4"/>
  <c r="F297" i="4"/>
  <c r="G297" i="4"/>
  <c r="D297" i="4"/>
  <c r="H297" i="4"/>
  <c r="C298" i="4"/>
  <c r="F298" i="4"/>
  <c r="G298" i="4"/>
  <c r="D298" i="4"/>
  <c r="H298" i="4"/>
  <c r="C299" i="4"/>
  <c r="F299" i="4"/>
  <c r="G299" i="4"/>
  <c r="D299" i="4"/>
  <c r="H299" i="4"/>
  <c r="C300" i="4"/>
  <c r="F300" i="4"/>
  <c r="G300" i="4"/>
  <c r="D300" i="4"/>
  <c r="H300" i="4"/>
  <c r="C301" i="4"/>
  <c r="F301" i="4"/>
  <c r="G301" i="4"/>
  <c r="D301" i="4"/>
  <c r="H301" i="4"/>
  <c r="C302" i="4"/>
  <c r="F302" i="4"/>
  <c r="G302" i="4"/>
  <c r="D302" i="4"/>
  <c r="H302" i="4"/>
  <c r="C303" i="4"/>
  <c r="F303" i="4"/>
  <c r="G303" i="4"/>
  <c r="D303" i="4"/>
  <c r="H303" i="4"/>
  <c r="C304" i="4"/>
  <c r="F304" i="4"/>
  <c r="G304" i="4"/>
  <c r="D304" i="4"/>
  <c r="H304" i="4"/>
  <c r="C305" i="4"/>
  <c r="F305" i="4"/>
  <c r="G305" i="4"/>
  <c r="D305" i="4"/>
  <c r="H305" i="4"/>
  <c r="C306" i="4"/>
  <c r="F306" i="4"/>
  <c r="G306" i="4"/>
  <c r="D306" i="4"/>
  <c r="H306" i="4"/>
  <c r="C307" i="4"/>
  <c r="F307" i="4"/>
  <c r="G307" i="4"/>
  <c r="D307" i="4"/>
  <c r="H307" i="4"/>
  <c r="C308" i="4"/>
  <c r="F308" i="4"/>
  <c r="G308" i="4"/>
  <c r="D308" i="4"/>
  <c r="H308" i="4"/>
  <c r="C309" i="4"/>
  <c r="F309" i="4"/>
  <c r="G309" i="4"/>
  <c r="D309" i="4"/>
  <c r="H309" i="4"/>
  <c r="C310" i="4"/>
  <c r="F310" i="4"/>
  <c r="G310" i="4"/>
  <c r="D310" i="4"/>
  <c r="H310" i="4"/>
  <c r="C311" i="4"/>
  <c r="F311" i="4"/>
  <c r="G311" i="4"/>
  <c r="D311" i="4"/>
  <c r="H311" i="4"/>
  <c r="C312" i="4"/>
  <c r="F312" i="4"/>
  <c r="G312" i="4"/>
  <c r="D312" i="4"/>
  <c r="H312" i="4"/>
  <c r="C313" i="4"/>
  <c r="F313" i="4"/>
  <c r="G313" i="4"/>
  <c r="D313" i="4"/>
  <c r="H313" i="4"/>
  <c r="C314" i="4"/>
  <c r="F314" i="4"/>
  <c r="G314" i="4"/>
  <c r="D314" i="4"/>
  <c r="H314" i="4"/>
  <c r="C315" i="4"/>
  <c r="F315" i="4"/>
  <c r="G315" i="4"/>
  <c r="D315" i="4"/>
  <c r="H315" i="4"/>
  <c r="C316" i="4"/>
  <c r="F316" i="4"/>
  <c r="G316" i="4"/>
  <c r="D316" i="4"/>
  <c r="H316" i="4"/>
  <c r="C317" i="4"/>
  <c r="F317" i="4"/>
  <c r="G317" i="4"/>
  <c r="D317" i="4"/>
  <c r="H317" i="4"/>
  <c r="C318" i="4"/>
  <c r="F318" i="4"/>
  <c r="G318" i="4"/>
  <c r="D318" i="4"/>
  <c r="H318" i="4"/>
  <c r="C319" i="4"/>
  <c r="F319" i="4"/>
  <c r="G319" i="4"/>
  <c r="D319" i="4"/>
  <c r="H319" i="4"/>
  <c r="C320" i="4"/>
  <c r="F320" i="4"/>
  <c r="G320" i="4"/>
  <c r="D320" i="4"/>
  <c r="H320" i="4"/>
  <c r="C321" i="4"/>
  <c r="F321" i="4"/>
  <c r="G321" i="4"/>
  <c r="D321" i="4"/>
  <c r="H321" i="4"/>
  <c r="C322" i="4"/>
  <c r="F322" i="4"/>
  <c r="G322" i="4"/>
  <c r="D322" i="4"/>
  <c r="H322" i="4"/>
  <c r="C323" i="4"/>
  <c r="F323" i="4"/>
  <c r="G323" i="4"/>
  <c r="D323" i="4"/>
  <c r="H323" i="4"/>
  <c r="C324" i="4"/>
  <c r="F324" i="4"/>
  <c r="G324" i="4"/>
  <c r="D324" i="4"/>
  <c r="H324" i="4"/>
  <c r="C325" i="4"/>
  <c r="F325" i="4"/>
  <c r="G325" i="4"/>
  <c r="D325" i="4"/>
  <c r="H325" i="4"/>
  <c r="C326" i="4"/>
  <c r="F326" i="4"/>
  <c r="G326" i="4"/>
  <c r="D326" i="4"/>
  <c r="H326" i="4"/>
  <c r="C327" i="4"/>
  <c r="F327" i="4"/>
  <c r="G327" i="4"/>
  <c r="D327" i="4"/>
  <c r="H327" i="4"/>
  <c r="C328" i="4"/>
  <c r="F328" i="4"/>
  <c r="G328" i="4"/>
  <c r="D328" i="4"/>
  <c r="H328" i="4"/>
  <c r="C329" i="4"/>
  <c r="F329" i="4"/>
  <c r="G329" i="4"/>
  <c r="D329" i="4"/>
  <c r="H329" i="4"/>
  <c r="C330" i="4"/>
  <c r="F330" i="4"/>
  <c r="G330" i="4"/>
  <c r="D330" i="4"/>
  <c r="H330" i="4"/>
  <c r="C331" i="4"/>
  <c r="F331" i="4"/>
  <c r="G331" i="4"/>
  <c r="D331" i="4"/>
  <c r="H331" i="4"/>
  <c r="C332" i="4"/>
  <c r="F332" i="4"/>
  <c r="G332" i="4"/>
  <c r="D332" i="4"/>
  <c r="H332" i="4"/>
  <c r="C333" i="4"/>
  <c r="F333" i="4"/>
  <c r="G333" i="4"/>
  <c r="D333" i="4"/>
  <c r="H333" i="4"/>
  <c r="C334" i="4"/>
  <c r="F334" i="4"/>
  <c r="G334" i="4"/>
  <c r="D334" i="4"/>
  <c r="H334" i="4"/>
  <c r="C335" i="4"/>
  <c r="F335" i="4"/>
  <c r="G335" i="4"/>
  <c r="D335" i="4"/>
  <c r="H335" i="4"/>
  <c r="C336" i="4"/>
  <c r="F336" i="4"/>
  <c r="G336" i="4"/>
  <c r="D336" i="4"/>
  <c r="H336" i="4"/>
  <c r="C337" i="4"/>
  <c r="F337" i="4"/>
  <c r="G337" i="4"/>
  <c r="D337" i="4"/>
  <c r="H337" i="4"/>
  <c r="C338" i="4"/>
  <c r="F338" i="4"/>
  <c r="G338" i="4"/>
  <c r="D338" i="4"/>
  <c r="H338" i="4"/>
  <c r="C339" i="4"/>
  <c r="F339" i="4"/>
  <c r="G339" i="4"/>
  <c r="D339" i="4"/>
  <c r="H339" i="4"/>
  <c r="C340" i="4"/>
  <c r="F340" i="4"/>
  <c r="G340" i="4"/>
  <c r="D340" i="4"/>
  <c r="H340" i="4"/>
  <c r="C341" i="4"/>
  <c r="F341" i="4"/>
  <c r="G341" i="4"/>
  <c r="D341" i="4"/>
  <c r="H341" i="4"/>
  <c r="C342" i="4"/>
  <c r="F342" i="4"/>
  <c r="G342" i="4"/>
  <c r="D342" i="4"/>
  <c r="H342" i="4"/>
  <c r="C343" i="4"/>
  <c r="F343" i="4"/>
  <c r="G343" i="4"/>
  <c r="D343" i="4"/>
  <c r="H343" i="4"/>
  <c r="C344" i="4"/>
  <c r="F344" i="4"/>
  <c r="G344" i="4"/>
  <c r="D344" i="4"/>
  <c r="H344" i="4"/>
  <c r="C345" i="4"/>
  <c r="F345" i="4"/>
  <c r="G345" i="4"/>
  <c r="D345" i="4"/>
  <c r="H345" i="4"/>
  <c r="C346" i="4"/>
  <c r="F346" i="4"/>
  <c r="G346" i="4"/>
  <c r="D346" i="4"/>
  <c r="H346" i="4"/>
  <c r="C347" i="4"/>
  <c r="F347" i="4"/>
  <c r="G347" i="4"/>
  <c r="D347" i="4"/>
  <c r="H347" i="4"/>
  <c r="C348" i="4"/>
  <c r="F348" i="4"/>
  <c r="G348" i="4"/>
  <c r="D348" i="4"/>
  <c r="H348" i="4"/>
  <c r="C349" i="4"/>
  <c r="F349" i="4"/>
  <c r="G349" i="4"/>
  <c r="D349" i="4"/>
  <c r="H349" i="4"/>
  <c r="C350" i="4"/>
  <c r="F350" i="4"/>
  <c r="G350" i="4"/>
  <c r="D350" i="4"/>
  <c r="H350" i="4"/>
  <c r="C351" i="4"/>
  <c r="F351" i="4"/>
  <c r="G351" i="4"/>
  <c r="D351" i="4"/>
  <c r="H351" i="4"/>
  <c r="C352" i="4"/>
  <c r="F352" i="4"/>
  <c r="G352" i="4"/>
  <c r="D352" i="4"/>
  <c r="H352" i="4"/>
  <c r="C353" i="4"/>
  <c r="F353" i="4"/>
  <c r="G353" i="4"/>
  <c r="D353" i="4"/>
  <c r="H353" i="4"/>
  <c r="C354" i="4"/>
  <c r="F354" i="4"/>
  <c r="G354" i="4"/>
  <c r="D354" i="4"/>
  <c r="H354" i="4"/>
  <c r="C355" i="4"/>
  <c r="F355" i="4"/>
  <c r="G355" i="4"/>
  <c r="D355" i="4"/>
  <c r="H355" i="4"/>
  <c r="C356" i="4"/>
  <c r="F356" i="4"/>
  <c r="G356" i="4"/>
  <c r="D356" i="4"/>
  <c r="H356" i="4"/>
  <c r="C357" i="4"/>
  <c r="F357" i="4"/>
  <c r="G357" i="4"/>
  <c r="D357" i="4"/>
  <c r="H357" i="4"/>
  <c r="C358" i="4"/>
  <c r="F358" i="4"/>
  <c r="G358" i="4"/>
  <c r="D358" i="4"/>
  <c r="H358" i="4"/>
  <c r="C359" i="4"/>
  <c r="F359" i="4"/>
  <c r="G359" i="4"/>
  <c r="D359" i="4"/>
  <c r="H359" i="4"/>
  <c r="C360" i="4"/>
  <c r="F360" i="4"/>
  <c r="G360" i="4"/>
  <c r="D360" i="4"/>
  <c r="H360" i="4"/>
  <c r="C361" i="4"/>
  <c r="F361" i="4"/>
  <c r="G361" i="4"/>
  <c r="D361" i="4"/>
  <c r="H361" i="4"/>
  <c r="C362" i="4"/>
  <c r="F362" i="4"/>
  <c r="G362" i="4"/>
  <c r="D362" i="4"/>
  <c r="H362" i="4"/>
  <c r="C363" i="4"/>
  <c r="F363" i="4"/>
  <c r="G363" i="4"/>
  <c r="D363" i="4"/>
  <c r="H363" i="4"/>
  <c r="C364" i="4"/>
  <c r="F364" i="4"/>
  <c r="G364" i="4"/>
  <c r="D364" i="4"/>
  <c r="H364" i="4"/>
  <c r="C365" i="4"/>
  <c r="F365" i="4"/>
  <c r="G365" i="4"/>
  <c r="D365" i="4"/>
  <c r="H365" i="4"/>
  <c r="C366" i="4"/>
  <c r="F366" i="4"/>
  <c r="G366" i="4"/>
  <c r="D366" i="4"/>
  <c r="H366" i="4"/>
  <c r="C367" i="4"/>
  <c r="F367" i="4"/>
  <c r="G367" i="4"/>
  <c r="D367" i="4"/>
  <c r="H367" i="4"/>
  <c r="C368" i="4"/>
  <c r="F368" i="4"/>
  <c r="G368" i="4"/>
  <c r="D368" i="4"/>
  <c r="H368" i="4"/>
  <c r="C369" i="4"/>
  <c r="F369" i="4"/>
  <c r="G369" i="4"/>
  <c r="D369" i="4"/>
  <c r="H369" i="4"/>
  <c r="C370" i="4"/>
  <c r="F370" i="4"/>
  <c r="G370" i="4"/>
  <c r="D370" i="4"/>
  <c r="H370" i="4"/>
  <c r="C371" i="4"/>
  <c r="F371" i="4"/>
  <c r="G371" i="4"/>
  <c r="D371" i="4"/>
  <c r="H371" i="4"/>
  <c r="C372" i="4"/>
  <c r="F372" i="4"/>
  <c r="G372" i="4"/>
  <c r="D372" i="4"/>
  <c r="H372" i="4"/>
  <c r="C373" i="4"/>
  <c r="F373" i="4"/>
  <c r="G373" i="4"/>
  <c r="D373" i="4"/>
  <c r="H373" i="4"/>
  <c r="C374" i="4"/>
  <c r="F374" i="4"/>
  <c r="G374" i="4"/>
  <c r="D374" i="4"/>
  <c r="H374" i="4"/>
  <c r="C375" i="4"/>
  <c r="F375" i="4"/>
  <c r="G375" i="4"/>
  <c r="D375" i="4"/>
  <c r="H375" i="4"/>
  <c r="C376" i="4"/>
  <c r="F376" i="4"/>
  <c r="G376" i="4"/>
  <c r="D376" i="4"/>
  <c r="H376" i="4"/>
  <c r="C377" i="4"/>
  <c r="F377" i="4"/>
  <c r="G377" i="4"/>
  <c r="D377" i="4"/>
  <c r="H377" i="4"/>
  <c r="C378" i="4"/>
  <c r="F378" i="4"/>
  <c r="G378" i="4"/>
  <c r="D378" i="4"/>
  <c r="H378" i="4"/>
  <c r="C379" i="4"/>
  <c r="F379" i="4"/>
  <c r="G379" i="4"/>
  <c r="D379" i="4"/>
  <c r="H379" i="4"/>
  <c r="C380" i="4"/>
  <c r="F380" i="4"/>
  <c r="G380" i="4"/>
  <c r="D380" i="4"/>
  <c r="H380" i="4"/>
  <c r="C381" i="4"/>
  <c r="F381" i="4"/>
  <c r="G381" i="4"/>
  <c r="D381" i="4"/>
  <c r="H381" i="4"/>
  <c r="C382" i="4"/>
  <c r="F382" i="4"/>
  <c r="G382" i="4"/>
  <c r="D382" i="4"/>
  <c r="H382" i="4"/>
  <c r="C383" i="4"/>
  <c r="F383" i="4"/>
  <c r="G383" i="4"/>
  <c r="D383" i="4"/>
  <c r="H383" i="4"/>
  <c r="C384" i="4"/>
  <c r="F384" i="4"/>
  <c r="G384" i="4"/>
  <c r="D384" i="4"/>
  <c r="H384" i="4"/>
  <c r="C385" i="4"/>
  <c r="F385" i="4"/>
  <c r="G385" i="4"/>
  <c r="D385" i="4"/>
  <c r="H385" i="4"/>
  <c r="C386" i="4"/>
  <c r="F386" i="4"/>
  <c r="G386" i="4"/>
  <c r="D386" i="4"/>
  <c r="H386" i="4"/>
  <c r="C387" i="4"/>
  <c r="F387" i="4"/>
  <c r="G387" i="4"/>
  <c r="D387" i="4"/>
  <c r="H387" i="4"/>
  <c r="C388" i="4"/>
  <c r="F388" i="4"/>
  <c r="G388" i="4"/>
  <c r="D388" i="4"/>
  <c r="H388" i="4"/>
  <c r="C389" i="4"/>
  <c r="F389" i="4"/>
  <c r="G389" i="4"/>
  <c r="D389" i="4"/>
  <c r="H389" i="4"/>
  <c r="C390" i="4"/>
  <c r="F390" i="4"/>
  <c r="G390" i="4"/>
  <c r="D390" i="4"/>
  <c r="H390" i="4"/>
  <c r="C391" i="4"/>
  <c r="F391" i="4"/>
  <c r="G391" i="4"/>
  <c r="D391" i="4"/>
  <c r="H391" i="4"/>
  <c r="C392" i="4"/>
  <c r="F392" i="4"/>
  <c r="G392" i="4"/>
  <c r="D392" i="4"/>
  <c r="H392" i="4"/>
  <c r="C393" i="4"/>
  <c r="F393" i="4"/>
  <c r="G393" i="4"/>
  <c r="D393" i="4"/>
  <c r="H393" i="4"/>
  <c r="C394" i="4"/>
  <c r="F394" i="4"/>
  <c r="G394" i="4"/>
  <c r="D394" i="4"/>
  <c r="H394" i="4"/>
  <c r="C395" i="4"/>
  <c r="F395" i="4"/>
  <c r="G395" i="4"/>
  <c r="D395" i="4"/>
  <c r="H395" i="4"/>
  <c r="C396" i="4"/>
  <c r="F396" i="4"/>
  <c r="G396" i="4"/>
  <c r="D396" i="4"/>
  <c r="H396" i="4"/>
  <c r="C397" i="4"/>
  <c r="F397" i="4"/>
  <c r="G397" i="4"/>
  <c r="D397" i="4"/>
  <c r="H397" i="4"/>
  <c r="C398" i="4"/>
  <c r="F398" i="4"/>
  <c r="G398" i="4"/>
  <c r="D398" i="4"/>
  <c r="H398" i="4"/>
  <c r="C399" i="4"/>
  <c r="F399" i="4"/>
  <c r="G399" i="4"/>
  <c r="D399" i="4"/>
  <c r="H399" i="4"/>
  <c r="C400" i="4"/>
  <c r="F400" i="4"/>
  <c r="G400" i="4"/>
  <c r="D400" i="4"/>
  <c r="H400" i="4"/>
  <c r="C401" i="4"/>
  <c r="F401" i="4"/>
  <c r="G401" i="4"/>
  <c r="D401" i="4"/>
  <c r="H401" i="4"/>
  <c r="C402" i="4"/>
  <c r="F402" i="4"/>
  <c r="G402" i="4"/>
  <c r="D402" i="4"/>
  <c r="H402" i="4"/>
  <c r="C403" i="4"/>
  <c r="F403" i="4"/>
  <c r="G403" i="4"/>
  <c r="D403" i="4"/>
  <c r="H403" i="4"/>
  <c r="C404" i="4"/>
  <c r="F404" i="4"/>
  <c r="G404" i="4"/>
  <c r="D404" i="4"/>
  <c r="H404" i="4"/>
  <c r="C405" i="4"/>
  <c r="F405" i="4"/>
  <c r="G405" i="4"/>
  <c r="D405" i="4"/>
  <c r="H405" i="4"/>
  <c r="C406" i="4"/>
  <c r="F406" i="4"/>
  <c r="G406" i="4"/>
  <c r="D406" i="4"/>
  <c r="H406" i="4"/>
  <c r="C407" i="4"/>
  <c r="F407" i="4"/>
  <c r="G407" i="4"/>
  <c r="D407" i="4"/>
  <c r="H407" i="4"/>
  <c r="C408" i="4"/>
  <c r="F408" i="4"/>
  <c r="G408" i="4"/>
  <c r="D408" i="4"/>
  <c r="H408" i="4"/>
  <c r="C409" i="4"/>
  <c r="F409" i="4"/>
  <c r="G409" i="4"/>
  <c r="D409" i="4"/>
  <c r="H409" i="4"/>
  <c r="C410" i="4"/>
  <c r="F410" i="4"/>
  <c r="G410" i="4"/>
  <c r="D410" i="4"/>
  <c r="H410" i="4"/>
  <c r="C411" i="4"/>
  <c r="F411" i="4"/>
  <c r="G411" i="4"/>
  <c r="D411" i="4"/>
  <c r="H411" i="4"/>
  <c r="C412" i="4"/>
  <c r="F412" i="4"/>
  <c r="G412" i="4"/>
  <c r="D412" i="4"/>
  <c r="H412" i="4"/>
  <c r="C413" i="4"/>
  <c r="F413" i="4"/>
  <c r="G413" i="4"/>
  <c r="D413" i="4"/>
  <c r="H413" i="4"/>
  <c r="C414" i="4"/>
  <c r="F414" i="4"/>
  <c r="G414" i="4"/>
  <c r="D414" i="4"/>
  <c r="H414" i="4"/>
  <c r="C415" i="4"/>
  <c r="F415" i="4"/>
  <c r="G415" i="4"/>
  <c r="D415" i="4"/>
  <c r="H415" i="4"/>
  <c r="C416" i="4"/>
  <c r="F416" i="4"/>
  <c r="G416" i="4"/>
  <c r="D416" i="4"/>
  <c r="H416" i="4"/>
  <c r="C417" i="4"/>
  <c r="F417" i="4"/>
  <c r="G417" i="4"/>
  <c r="D417" i="4"/>
  <c r="H417" i="4"/>
  <c r="C418" i="4"/>
  <c r="F418" i="4"/>
  <c r="G418" i="4"/>
  <c r="D418" i="4"/>
  <c r="H418" i="4"/>
  <c r="C419" i="4"/>
  <c r="F419" i="4"/>
  <c r="G419" i="4"/>
  <c r="D419" i="4"/>
  <c r="H419" i="4"/>
  <c r="C420" i="4"/>
  <c r="F420" i="4"/>
  <c r="G420" i="4"/>
  <c r="D420" i="4"/>
  <c r="H420" i="4"/>
  <c r="C421" i="4"/>
  <c r="F421" i="4"/>
  <c r="G421" i="4"/>
  <c r="D421" i="4"/>
  <c r="H421" i="4"/>
  <c r="C422" i="4"/>
  <c r="F422" i="4"/>
  <c r="G422" i="4"/>
  <c r="D422" i="4"/>
  <c r="H422" i="4"/>
  <c r="C423" i="4"/>
  <c r="F423" i="4"/>
  <c r="G423" i="4"/>
  <c r="D423" i="4"/>
  <c r="H423" i="4"/>
  <c r="C424" i="4"/>
  <c r="F424" i="4"/>
  <c r="G424" i="4"/>
  <c r="D424" i="4"/>
  <c r="H424" i="4"/>
  <c r="C425" i="4"/>
  <c r="F425" i="4"/>
  <c r="G425" i="4"/>
  <c r="D425" i="4"/>
  <c r="H425" i="4"/>
  <c r="C426" i="4"/>
  <c r="F426" i="4"/>
  <c r="G426" i="4"/>
  <c r="D426" i="4"/>
  <c r="H426" i="4"/>
  <c r="C427" i="4"/>
  <c r="F427" i="4"/>
  <c r="G427" i="4"/>
  <c r="D427" i="4"/>
  <c r="H427" i="4"/>
  <c r="C428" i="4"/>
  <c r="F428" i="4"/>
  <c r="G428" i="4"/>
  <c r="D428" i="4"/>
  <c r="H428" i="4"/>
  <c r="C429" i="4"/>
  <c r="F429" i="4"/>
  <c r="G429" i="4"/>
  <c r="D429" i="4"/>
  <c r="H429" i="4"/>
  <c r="C430" i="4"/>
  <c r="F430" i="4"/>
  <c r="G430" i="4"/>
  <c r="D430" i="4"/>
  <c r="H430" i="4"/>
  <c r="C431" i="4"/>
  <c r="F431" i="4"/>
  <c r="G431" i="4"/>
  <c r="D431" i="4"/>
  <c r="H431" i="4"/>
  <c r="C432" i="4"/>
  <c r="F432" i="4"/>
  <c r="G432" i="4"/>
  <c r="D432" i="4"/>
  <c r="H432" i="4"/>
  <c r="C433" i="4"/>
  <c r="F433" i="4"/>
  <c r="G433" i="4"/>
  <c r="D433" i="4"/>
  <c r="H433" i="4"/>
  <c r="C434" i="4"/>
  <c r="F434" i="4"/>
  <c r="G434" i="4"/>
  <c r="D434" i="4"/>
  <c r="H434" i="4"/>
  <c r="C435" i="4"/>
  <c r="F435" i="4"/>
  <c r="G435" i="4"/>
  <c r="D435" i="4"/>
  <c r="H435" i="4"/>
  <c r="C436" i="4"/>
  <c r="F436" i="4"/>
  <c r="G436" i="4"/>
  <c r="D436" i="4"/>
  <c r="H436" i="4"/>
  <c r="C437" i="4"/>
  <c r="F437" i="4"/>
  <c r="G437" i="4"/>
  <c r="D437" i="4"/>
  <c r="H437" i="4"/>
  <c r="C438" i="4"/>
  <c r="F438" i="4"/>
  <c r="G438" i="4"/>
  <c r="D438" i="4"/>
  <c r="H438" i="4"/>
  <c r="C439" i="4"/>
  <c r="F439" i="4"/>
  <c r="G439" i="4"/>
  <c r="D439" i="4"/>
  <c r="H439" i="4"/>
  <c r="C440" i="4"/>
  <c r="F440" i="4"/>
  <c r="G440" i="4"/>
  <c r="D440" i="4"/>
  <c r="H440" i="4"/>
  <c r="C441" i="4"/>
  <c r="F441" i="4"/>
  <c r="G441" i="4"/>
  <c r="D441" i="4"/>
  <c r="H441" i="4"/>
  <c r="C442" i="4"/>
  <c r="F442" i="4"/>
  <c r="G442" i="4"/>
  <c r="D442" i="4"/>
  <c r="H442" i="4"/>
  <c r="C443" i="4"/>
  <c r="F443" i="4"/>
  <c r="G443" i="4"/>
  <c r="D443" i="4"/>
  <c r="H443" i="4"/>
  <c r="C444" i="4"/>
  <c r="F444" i="4"/>
  <c r="G444" i="4"/>
  <c r="D444" i="4"/>
  <c r="H444" i="4"/>
  <c r="C445" i="4"/>
  <c r="F445" i="4"/>
  <c r="G445" i="4"/>
  <c r="D445" i="4"/>
  <c r="H445" i="4"/>
  <c r="C446" i="4"/>
  <c r="F446" i="4"/>
  <c r="G446" i="4"/>
  <c r="D446" i="4"/>
  <c r="H446" i="4"/>
  <c r="C447" i="4"/>
  <c r="F447" i="4"/>
  <c r="G447" i="4"/>
  <c r="D447" i="4"/>
  <c r="H447" i="4"/>
  <c r="C448" i="4"/>
  <c r="F448" i="4"/>
  <c r="G448" i="4"/>
  <c r="D448" i="4"/>
  <c r="H448" i="4"/>
  <c r="C449" i="4"/>
  <c r="F449" i="4"/>
  <c r="G449" i="4"/>
  <c r="D449" i="4"/>
  <c r="H449" i="4"/>
  <c r="C450" i="4"/>
  <c r="F450" i="4"/>
  <c r="G450" i="4"/>
  <c r="D450" i="4"/>
  <c r="H450" i="4"/>
  <c r="C451" i="4"/>
  <c r="F451" i="4"/>
  <c r="G451" i="4"/>
  <c r="D451" i="4"/>
  <c r="H451" i="4"/>
  <c r="C452" i="4"/>
  <c r="F452" i="4"/>
  <c r="G452" i="4"/>
  <c r="D452" i="4"/>
  <c r="H452" i="4"/>
  <c r="C453" i="4"/>
  <c r="F453" i="4"/>
  <c r="G453" i="4"/>
  <c r="D453" i="4"/>
  <c r="H453" i="4"/>
  <c r="C454" i="4"/>
  <c r="F454" i="4"/>
  <c r="G454" i="4"/>
  <c r="D454" i="4"/>
  <c r="H454" i="4"/>
  <c r="C455" i="4"/>
  <c r="F455" i="4"/>
  <c r="G455" i="4"/>
  <c r="D455" i="4"/>
  <c r="H455" i="4"/>
  <c r="C456" i="4"/>
  <c r="F456" i="4"/>
  <c r="G456" i="4"/>
  <c r="D456" i="4"/>
  <c r="H456" i="4"/>
  <c r="C457" i="4"/>
  <c r="F457" i="4"/>
  <c r="G457" i="4"/>
  <c r="D457" i="4"/>
  <c r="H457" i="4"/>
  <c r="C458" i="4"/>
  <c r="F458" i="4"/>
  <c r="G458" i="4"/>
  <c r="D458" i="4"/>
  <c r="H458" i="4"/>
  <c r="C459" i="4"/>
  <c r="F459" i="4"/>
  <c r="G459" i="4"/>
  <c r="D459" i="4"/>
  <c r="H459" i="4"/>
  <c r="C460" i="4"/>
  <c r="F460" i="4"/>
  <c r="G460" i="4"/>
  <c r="D460" i="4"/>
  <c r="H460" i="4"/>
  <c r="C461" i="4"/>
  <c r="F461" i="4"/>
  <c r="G461" i="4"/>
  <c r="D461" i="4"/>
  <c r="H461" i="4"/>
  <c r="C462" i="4"/>
  <c r="F462" i="4"/>
  <c r="G462" i="4"/>
  <c r="D462" i="4"/>
  <c r="H462" i="4"/>
  <c r="C463" i="4"/>
  <c r="F463" i="4"/>
  <c r="G463" i="4"/>
  <c r="D463" i="4"/>
  <c r="H463" i="4"/>
  <c r="C464" i="4"/>
  <c r="F464" i="4"/>
  <c r="G464" i="4"/>
  <c r="D464" i="4"/>
  <c r="H464" i="4"/>
  <c r="C465" i="4"/>
  <c r="F465" i="4"/>
  <c r="G465" i="4"/>
  <c r="D465" i="4"/>
  <c r="H465" i="4"/>
  <c r="C466" i="4"/>
  <c r="F466" i="4"/>
  <c r="G466" i="4"/>
  <c r="D466" i="4"/>
  <c r="H466" i="4"/>
  <c r="C467" i="4"/>
  <c r="F467" i="4"/>
  <c r="G467" i="4"/>
  <c r="D467" i="4"/>
  <c r="H467" i="4"/>
  <c r="C468" i="4"/>
  <c r="F468" i="4"/>
  <c r="G468" i="4"/>
  <c r="D468" i="4"/>
  <c r="H468" i="4"/>
  <c r="C469" i="4"/>
  <c r="F469" i="4"/>
  <c r="G469" i="4"/>
  <c r="D469" i="4"/>
  <c r="H469" i="4"/>
  <c r="C470" i="4"/>
  <c r="F470" i="4"/>
  <c r="G470" i="4"/>
  <c r="D470" i="4"/>
  <c r="H470" i="4"/>
  <c r="C471" i="4"/>
  <c r="F471" i="4"/>
  <c r="G471" i="4"/>
  <c r="D471" i="4"/>
  <c r="H471" i="4"/>
  <c r="C472" i="4"/>
  <c r="F472" i="4"/>
  <c r="G472" i="4"/>
  <c r="D472" i="4"/>
  <c r="H472" i="4"/>
  <c r="C473" i="4"/>
  <c r="F473" i="4"/>
  <c r="G473" i="4"/>
  <c r="D473" i="4"/>
  <c r="H473" i="4"/>
  <c r="C474" i="4"/>
  <c r="F474" i="4"/>
  <c r="G474" i="4"/>
  <c r="D474" i="4"/>
  <c r="H474" i="4"/>
  <c r="C475" i="4"/>
  <c r="F475" i="4"/>
  <c r="G475" i="4"/>
  <c r="D475" i="4"/>
  <c r="H475" i="4"/>
  <c r="C476" i="4"/>
  <c r="F476" i="4"/>
  <c r="G476" i="4"/>
  <c r="D476" i="4"/>
  <c r="H476" i="4"/>
  <c r="C477" i="4"/>
  <c r="F477" i="4"/>
  <c r="G477" i="4"/>
  <c r="D477" i="4"/>
  <c r="H477" i="4"/>
  <c r="F478" i="4"/>
  <c r="G478" i="4"/>
  <c r="H478" i="4"/>
  <c r="F479" i="4"/>
  <c r="G479" i="4"/>
  <c r="H479" i="4"/>
  <c r="F480" i="4"/>
  <c r="G480" i="4"/>
  <c r="H480" i="4"/>
  <c r="F481" i="4"/>
  <c r="G481" i="4"/>
  <c r="H481" i="4"/>
  <c r="F482" i="4"/>
  <c r="G482" i="4"/>
  <c r="H482" i="4"/>
  <c r="F483" i="4"/>
  <c r="G483" i="4"/>
  <c r="H483" i="4"/>
  <c r="F484" i="4"/>
  <c r="G484" i="4"/>
  <c r="H484" i="4"/>
  <c r="F485" i="4"/>
  <c r="G485" i="4"/>
  <c r="H485" i="4"/>
  <c r="F486" i="4"/>
  <c r="G486" i="4"/>
  <c r="H486" i="4"/>
  <c r="F487" i="4"/>
  <c r="G487" i="4"/>
  <c r="H487" i="4"/>
  <c r="F488" i="4"/>
  <c r="G488" i="4"/>
  <c r="H488" i="4"/>
  <c r="F489" i="4"/>
  <c r="G489" i="4"/>
  <c r="H489" i="4"/>
  <c r="C490" i="4"/>
  <c r="F490" i="4"/>
  <c r="G490" i="4"/>
  <c r="D490" i="4"/>
  <c r="H490" i="4"/>
  <c r="C491" i="4"/>
  <c r="F491" i="4"/>
  <c r="G491" i="4"/>
  <c r="D491" i="4"/>
  <c r="H491" i="4"/>
  <c r="C492" i="4"/>
  <c r="F492" i="4"/>
  <c r="G492" i="4"/>
  <c r="D492" i="4"/>
  <c r="H492" i="4"/>
  <c r="C493" i="4"/>
  <c r="F493" i="4"/>
  <c r="G493" i="4"/>
  <c r="D493" i="4"/>
  <c r="H493" i="4"/>
  <c r="F494" i="4"/>
  <c r="G494" i="4"/>
  <c r="H494" i="4"/>
  <c r="F495" i="4"/>
  <c r="G495" i="4"/>
  <c r="H495" i="4"/>
  <c r="C496" i="4"/>
  <c r="F496" i="4"/>
  <c r="G496" i="4"/>
  <c r="D496" i="4"/>
  <c r="H496" i="4"/>
  <c r="C497" i="4"/>
  <c r="F497" i="4"/>
  <c r="G497" i="4"/>
  <c r="D497" i="4"/>
  <c r="H497" i="4"/>
  <c r="C498" i="4"/>
  <c r="F498" i="4"/>
  <c r="G498" i="4"/>
  <c r="D498" i="4"/>
  <c r="H498" i="4"/>
  <c r="F499" i="4"/>
  <c r="G499" i="4"/>
  <c r="H499" i="4"/>
  <c r="F500" i="4"/>
  <c r="G500" i="4"/>
  <c r="H500" i="4"/>
  <c r="C501" i="4"/>
  <c r="F501" i="4"/>
  <c r="G501" i="4"/>
  <c r="D501" i="4"/>
  <c r="H501" i="4"/>
  <c r="F502" i="4"/>
  <c r="G502" i="4"/>
  <c r="H502" i="4"/>
  <c r="C503" i="4"/>
  <c r="F503" i="4"/>
  <c r="G503" i="4"/>
  <c r="D503" i="4"/>
  <c r="H503" i="4"/>
  <c r="C504" i="4"/>
  <c r="F504" i="4"/>
  <c r="G504" i="4"/>
  <c r="D504" i="4"/>
  <c r="H504" i="4"/>
  <c r="C505" i="4"/>
  <c r="F505" i="4"/>
  <c r="G505" i="4"/>
  <c r="D505" i="4"/>
  <c r="H505" i="4"/>
  <c r="C506" i="4"/>
  <c r="F506" i="4"/>
  <c r="G506" i="4"/>
  <c r="D506" i="4"/>
  <c r="H506" i="4"/>
  <c r="C507" i="4"/>
  <c r="F507" i="4"/>
  <c r="G507" i="4"/>
  <c r="D507" i="4"/>
  <c r="H507" i="4"/>
  <c r="C508" i="4"/>
  <c r="F508" i="4"/>
  <c r="G508" i="4"/>
  <c r="D508" i="4"/>
  <c r="H508" i="4"/>
  <c r="C509" i="4"/>
  <c r="F509" i="4"/>
  <c r="G509" i="4"/>
  <c r="D509" i="4"/>
  <c r="H509" i="4"/>
  <c r="C510" i="4"/>
  <c r="F510" i="4"/>
  <c r="G510" i="4"/>
  <c r="D510" i="4"/>
  <c r="H510" i="4"/>
  <c r="C511" i="4"/>
  <c r="F511" i="4"/>
  <c r="G511" i="4"/>
  <c r="D511" i="4"/>
  <c r="H511" i="4"/>
  <c r="C512" i="4"/>
  <c r="F512" i="4"/>
  <c r="G512" i="4"/>
  <c r="D512" i="4"/>
  <c r="H512" i="4"/>
  <c r="C513" i="4"/>
  <c r="F513" i="4"/>
  <c r="G513" i="4"/>
  <c r="D513" i="4"/>
  <c r="H513" i="4"/>
  <c r="C514" i="4"/>
  <c r="F514" i="4"/>
  <c r="G514" i="4"/>
  <c r="D514" i="4"/>
  <c r="H514" i="4"/>
  <c r="C515" i="4"/>
  <c r="F515" i="4"/>
  <c r="G515" i="4"/>
  <c r="D515" i="4"/>
  <c r="H515" i="4"/>
  <c r="C516" i="4"/>
  <c r="F516" i="4"/>
  <c r="G516" i="4"/>
  <c r="D516" i="4"/>
  <c r="H516" i="4"/>
  <c r="C517" i="4"/>
  <c r="F517" i="4"/>
  <c r="G517" i="4"/>
  <c r="D517" i="4"/>
  <c r="H517" i="4"/>
  <c r="C518" i="4"/>
  <c r="F518" i="4"/>
  <c r="G518" i="4"/>
  <c r="D518" i="4"/>
  <c r="H518" i="4"/>
  <c r="C519" i="4"/>
  <c r="F519" i="4"/>
  <c r="G519" i="4"/>
  <c r="D519" i="4"/>
  <c r="H519" i="4"/>
  <c r="C520" i="4"/>
  <c r="F520" i="4"/>
  <c r="G520" i="4"/>
  <c r="D520" i="4"/>
  <c r="H520" i="4"/>
  <c r="C521" i="4"/>
  <c r="F521" i="4"/>
  <c r="G521" i="4"/>
  <c r="D521" i="4"/>
  <c r="H521" i="4"/>
  <c r="C522" i="4"/>
  <c r="F522" i="4"/>
  <c r="G522" i="4"/>
  <c r="D522" i="4"/>
  <c r="H522" i="4"/>
  <c r="C523" i="4"/>
  <c r="F523" i="4"/>
  <c r="G523" i="4"/>
  <c r="D523" i="4"/>
  <c r="H523" i="4"/>
  <c r="C524" i="4"/>
  <c r="F524" i="4"/>
  <c r="G524" i="4"/>
  <c r="D524" i="4"/>
  <c r="H524" i="4"/>
  <c r="C525" i="4"/>
  <c r="F525" i="4"/>
  <c r="G525" i="4"/>
  <c r="D525" i="4"/>
  <c r="H525" i="4"/>
  <c r="C526" i="4"/>
  <c r="F526" i="4"/>
  <c r="G526" i="4"/>
  <c r="D526" i="4"/>
  <c r="H526" i="4"/>
  <c r="C527" i="4"/>
  <c r="F527" i="4"/>
  <c r="G527" i="4"/>
  <c r="D527" i="4"/>
  <c r="H527" i="4"/>
  <c r="C528" i="4"/>
  <c r="F528" i="4"/>
  <c r="G528" i="4"/>
  <c r="D528" i="4"/>
  <c r="H528" i="4"/>
  <c r="C529" i="4"/>
  <c r="F529" i="4"/>
  <c r="G529" i="4"/>
  <c r="D529" i="4"/>
  <c r="H529" i="4"/>
  <c r="C530" i="4"/>
  <c r="F530" i="4"/>
  <c r="G530" i="4"/>
  <c r="D530" i="4"/>
  <c r="H530" i="4"/>
  <c r="C531" i="4"/>
  <c r="F531" i="4"/>
  <c r="G531" i="4"/>
  <c r="D531" i="4"/>
  <c r="H531" i="4"/>
  <c r="C532" i="4"/>
  <c r="F532" i="4"/>
  <c r="G532" i="4"/>
  <c r="D532" i="4"/>
  <c r="H532" i="4"/>
  <c r="C533" i="4"/>
  <c r="F533" i="4"/>
  <c r="G533" i="4"/>
  <c r="D533" i="4"/>
  <c r="H533" i="4"/>
  <c r="C534" i="4"/>
  <c r="F534" i="4"/>
  <c r="G534" i="4"/>
  <c r="D534" i="4"/>
  <c r="H534" i="4"/>
  <c r="C535" i="4"/>
  <c r="F535" i="4"/>
  <c r="G535" i="4"/>
  <c r="D535" i="4"/>
  <c r="H535" i="4"/>
  <c r="C536" i="4"/>
  <c r="F536" i="4"/>
  <c r="G536" i="4"/>
  <c r="D536" i="4"/>
  <c r="H536" i="4"/>
  <c r="C537" i="4"/>
  <c r="F537" i="4"/>
  <c r="G537" i="4"/>
  <c r="D537" i="4"/>
  <c r="H537" i="4"/>
  <c r="C538" i="4"/>
  <c r="F538" i="4"/>
  <c r="G538" i="4"/>
  <c r="D538" i="4"/>
  <c r="H538" i="4"/>
  <c r="C539" i="4"/>
  <c r="F539" i="4"/>
  <c r="G539" i="4"/>
  <c r="D539" i="4"/>
  <c r="H539" i="4"/>
  <c r="C540" i="4"/>
  <c r="F540" i="4"/>
  <c r="G540" i="4"/>
  <c r="D540" i="4"/>
  <c r="H540" i="4"/>
  <c r="C541" i="4"/>
  <c r="F541" i="4"/>
  <c r="G541" i="4"/>
  <c r="D541" i="4"/>
  <c r="H541" i="4"/>
  <c r="C542" i="4"/>
  <c r="F542" i="4"/>
  <c r="G542" i="4"/>
  <c r="D542" i="4"/>
  <c r="H542" i="4"/>
  <c r="C543" i="4"/>
  <c r="F543" i="4"/>
  <c r="G543" i="4"/>
  <c r="D543" i="4"/>
  <c r="H543" i="4"/>
  <c r="C544" i="4"/>
  <c r="F544" i="4"/>
  <c r="G544" i="4"/>
  <c r="D544" i="4"/>
  <c r="H544" i="4"/>
  <c r="C545" i="4"/>
  <c r="F545" i="4"/>
  <c r="G545" i="4"/>
  <c r="D545" i="4"/>
  <c r="H545" i="4"/>
  <c r="C546" i="4"/>
  <c r="F546" i="4"/>
  <c r="G546" i="4"/>
  <c r="D546" i="4"/>
  <c r="H546" i="4"/>
  <c r="C547" i="4"/>
  <c r="F547" i="4"/>
  <c r="G547" i="4"/>
  <c r="D547" i="4"/>
  <c r="H547" i="4"/>
  <c r="C548" i="4"/>
  <c r="F548" i="4"/>
  <c r="G548" i="4"/>
  <c r="D548" i="4"/>
  <c r="H548" i="4"/>
  <c r="C549" i="4"/>
  <c r="F549" i="4"/>
  <c r="G549" i="4"/>
  <c r="D549" i="4"/>
  <c r="H549" i="4"/>
  <c r="C550" i="4"/>
  <c r="F550" i="4"/>
  <c r="G550" i="4"/>
  <c r="D550" i="4"/>
  <c r="H550" i="4"/>
  <c r="C551" i="4"/>
  <c r="F551" i="4"/>
  <c r="G551" i="4"/>
  <c r="D551" i="4"/>
  <c r="H551" i="4"/>
  <c r="C552" i="4"/>
  <c r="F552" i="4"/>
  <c r="G552" i="4"/>
  <c r="D552" i="4"/>
  <c r="H552" i="4"/>
  <c r="C553" i="4"/>
  <c r="F553" i="4"/>
  <c r="G553" i="4"/>
  <c r="D553" i="4"/>
  <c r="H553" i="4"/>
  <c r="C554" i="4"/>
  <c r="F554" i="4"/>
  <c r="G554" i="4"/>
  <c r="D554" i="4"/>
  <c r="H554" i="4"/>
  <c r="C555" i="4"/>
  <c r="F555" i="4"/>
  <c r="G555" i="4"/>
  <c r="D555" i="4"/>
  <c r="H555" i="4"/>
  <c r="C556" i="4"/>
  <c r="F556" i="4"/>
  <c r="G556" i="4"/>
  <c r="D556" i="4"/>
  <c r="H556" i="4"/>
  <c r="C557" i="4"/>
  <c r="F557" i="4"/>
  <c r="G557" i="4"/>
  <c r="D557" i="4"/>
  <c r="H557" i="4"/>
  <c r="C558" i="4"/>
  <c r="F558" i="4"/>
  <c r="G558" i="4"/>
  <c r="D558" i="4"/>
  <c r="H558" i="4"/>
  <c r="C559" i="4"/>
  <c r="F559" i="4"/>
  <c r="G559" i="4"/>
  <c r="D559" i="4"/>
  <c r="H559" i="4"/>
  <c r="C560" i="4"/>
  <c r="F560" i="4"/>
  <c r="G560" i="4"/>
  <c r="D560" i="4"/>
  <c r="H560" i="4"/>
  <c r="C561" i="4"/>
  <c r="F561" i="4"/>
  <c r="G561" i="4"/>
  <c r="D561" i="4"/>
  <c r="H561" i="4"/>
  <c r="C562" i="4"/>
  <c r="F562" i="4"/>
  <c r="G562" i="4"/>
  <c r="D562" i="4"/>
  <c r="H562" i="4"/>
  <c r="C563" i="4"/>
  <c r="F563" i="4"/>
  <c r="G563" i="4"/>
  <c r="D563" i="4"/>
  <c r="H563" i="4"/>
  <c r="C564" i="4"/>
  <c r="F564" i="4"/>
  <c r="G564" i="4"/>
  <c r="D564" i="4"/>
  <c r="H564" i="4"/>
  <c r="C565" i="4"/>
  <c r="F565" i="4"/>
  <c r="G565" i="4"/>
  <c r="D565" i="4"/>
  <c r="H565" i="4"/>
  <c r="C566" i="4"/>
  <c r="F566" i="4"/>
  <c r="G566" i="4"/>
  <c r="D566" i="4"/>
  <c r="H566" i="4"/>
  <c r="C567" i="4"/>
  <c r="F567" i="4"/>
  <c r="G567" i="4"/>
  <c r="D567" i="4"/>
  <c r="H567" i="4"/>
  <c r="C568" i="4"/>
  <c r="F568" i="4"/>
  <c r="G568" i="4"/>
  <c r="D568" i="4"/>
  <c r="H568" i="4"/>
  <c r="C569" i="4"/>
  <c r="F569" i="4"/>
  <c r="G569" i="4"/>
  <c r="D569" i="4"/>
  <c r="H569" i="4"/>
  <c r="C570" i="4"/>
  <c r="F570" i="4"/>
  <c r="G570" i="4"/>
  <c r="D570" i="4"/>
  <c r="H570" i="4"/>
  <c r="C571" i="4"/>
  <c r="F571" i="4"/>
  <c r="G571" i="4"/>
  <c r="D571" i="4"/>
  <c r="H571" i="4"/>
  <c r="C572" i="4"/>
  <c r="F572" i="4"/>
  <c r="G572" i="4"/>
  <c r="D572" i="4"/>
  <c r="H572" i="4"/>
  <c r="C573" i="4"/>
  <c r="F573" i="4"/>
  <c r="G573" i="4"/>
  <c r="D573" i="4"/>
  <c r="H573" i="4"/>
  <c r="C574" i="4"/>
  <c r="F574" i="4"/>
  <c r="G574" i="4"/>
  <c r="D574" i="4"/>
  <c r="H574" i="4"/>
  <c r="C575" i="4"/>
  <c r="F575" i="4"/>
  <c r="G575" i="4"/>
  <c r="D575" i="4"/>
  <c r="H575" i="4"/>
  <c r="C576" i="4"/>
  <c r="F576" i="4"/>
  <c r="G576" i="4"/>
  <c r="D576" i="4"/>
  <c r="H576" i="4"/>
  <c r="C577" i="4"/>
  <c r="F577" i="4"/>
  <c r="G577" i="4"/>
  <c r="D577" i="4"/>
  <c r="H577" i="4"/>
  <c r="C578" i="4"/>
  <c r="F578" i="4"/>
  <c r="G578" i="4"/>
  <c r="D578" i="4"/>
  <c r="H578" i="4"/>
  <c r="C579" i="4"/>
  <c r="F579" i="4"/>
  <c r="G579" i="4"/>
  <c r="D579" i="4"/>
  <c r="H579" i="4"/>
  <c r="C580" i="4"/>
  <c r="F580" i="4"/>
  <c r="G580" i="4"/>
  <c r="D580" i="4"/>
  <c r="H580" i="4"/>
  <c r="C581" i="4"/>
  <c r="F581" i="4"/>
  <c r="G581" i="4"/>
  <c r="D581" i="4"/>
  <c r="H581" i="4"/>
  <c r="C582" i="4"/>
  <c r="F582" i="4"/>
  <c r="G582" i="4"/>
  <c r="D582" i="4"/>
  <c r="H582" i="4"/>
  <c r="C583" i="4"/>
  <c r="F583" i="4"/>
  <c r="G583" i="4"/>
  <c r="D583" i="4"/>
  <c r="H583" i="4"/>
  <c r="C584" i="4"/>
  <c r="F584" i="4"/>
  <c r="G584" i="4"/>
  <c r="D584" i="4"/>
  <c r="H584" i="4"/>
  <c r="C585" i="4"/>
  <c r="F585" i="4"/>
  <c r="G585" i="4"/>
  <c r="D585" i="4"/>
  <c r="H585" i="4"/>
  <c r="C586" i="4"/>
  <c r="F586" i="4"/>
  <c r="G586" i="4"/>
  <c r="D586" i="4"/>
  <c r="H586" i="4"/>
  <c r="C587" i="4"/>
  <c r="F587" i="4"/>
  <c r="G587" i="4"/>
  <c r="D587" i="4"/>
  <c r="H587" i="4"/>
  <c r="C588" i="4"/>
  <c r="F588" i="4"/>
  <c r="G588" i="4"/>
  <c r="D588" i="4"/>
  <c r="H588" i="4"/>
  <c r="C589" i="4"/>
  <c r="F589" i="4"/>
  <c r="G589" i="4"/>
  <c r="D589" i="4"/>
  <c r="H589" i="4"/>
  <c r="C590" i="4"/>
  <c r="F590" i="4"/>
  <c r="G590" i="4"/>
  <c r="D590" i="4"/>
  <c r="H590" i="4"/>
  <c r="C591" i="4"/>
  <c r="F591" i="4"/>
  <c r="G591" i="4"/>
  <c r="D591" i="4"/>
  <c r="H591" i="4"/>
  <c r="C592" i="4"/>
  <c r="F592" i="4"/>
  <c r="G592" i="4"/>
  <c r="D592" i="4"/>
  <c r="H592" i="4"/>
  <c r="C593" i="4"/>
  <c r="F593" i="4"/>
  <c r="G593" i="4"/>
  <c r="D593" i="4"/>
  <c r="H593" i="4"/>
  <c r="C594" i="4"/>
  <c r="F594" i="4"/>
  <c r="G594" i="4"/>
  <c r="D594" i="4"/>
  <c r="H594" i="4"/>
  <c r="C595" i="4"/>
  <c r="F595" i="4"/>
  <c r="G595" i="4"/>
  <c r="D595" i="4"/>
  <c r="H595" i="4"/>
  <c r="C596" i="4"/>
  <c r="F596" i="4"/>
  <c r="G596" i="4"/>
  <c r="D596" i="4"/>
  <c r="H596" i="4"/>
  <c r="C597" i="4"/>
  <c r="F597" i="4"/>
  <c r="G597" i="4"/>
  <c r="D597" i="4"/>
  <c r="H597" i="4"/>
  <c r="C598" i="4"/>
  <c r="F598" i="4"/>
  <c r="G598" i="4"/>
  <c r="D598" i="4"/>
  <c r="H598" i="4"/>
  <c r="C599" i="4"/>
  <c r="F599" i="4"/>
  <c r="G599" i="4"/>
  <c r="D599" i="4"/>
  <c r="H599" i="4"/>
  <c r="C600" i="4"/>
  <c r="F600" i="4"/>
  <c r="G600" i="4"/>
  <c r="D600" i="4"/>
  <c r="H600" i="4"/>
  <c r="C601" i="4"/>
  <c r="F601" i="4"/>
  <c r="G601" i="4"/>
  <c r="D601" i="4"/>
  <c r="H601" i="4"/>
  <c r="C602" i="4"/>
  <c r="F602" i="4"/>
  <c r="G602" i="4"/>
  <c r="D602" i="4"/>
  <c r="H602" i="4"/>
  <c r="C603" i="4"/>
  <c r="F603" i="4"/>
  <c r="G603" i="4"/>
  <c r="D603" i="4"/>
  <c r="H603" i="4"/>
  <c r="C604" i="4"/>
  <c r="F604" i="4"/>
  <c r="G604" i="4"/>
  <c r="D604" i="4"/>
  <c r="H604" i="4"/>
  <c r="C605" i="4"/>
  <c r="F605" i="4"/>
  <c r="G605" i="4"/>
  <c r="D605" i="4"/>
  <c r="H605" i="4"/>
  <c r="C606" i="4"/>
  <c r="F606" i="4"/>
  <c r="G606" i="4"/>
  <c r="D606" i="4"/>
  <c r="H606" i="4"/>
  <c r="C607" i="4"/>
  <c r="F607" i="4"/>
  <c r="G607" i="4"/>
  <c r="D607" i="4"/>
  <c r="H607" i="4"/>
  <c r="C608" i="4"/>
  <c r="F608" i="4"/>
  <c r="G608" i="4"/>
  <c r="D608" i="4"/>
  <c r="H608" i="4"/>
  <c r="C609" i="4"/>
  <c r="F609" i="4"/>
  <c r="G609" i="4"/>
  <c r="D609" i="4"/>
  <c r="H609" i="4"/>
  <c r="C610" i="4"/>
  <c r="F610" i="4"/>
  <c r="G610" i="4"/>
  <c r="D610" i="4"/>
  <c r="H610" i="4"/>
  <c r="C611" i="4"/>
  <c r="F611" i="4"/>
  <c r="G611" i="4"/>
  <c r="D611" i="4"/>
  <c r="H611" i="4"/>
  <c r="C612" i="4"/>
  <c r="F612" i="4"/>
  <c r="G612" i="4"/>
  <c r="D612" i="4"/>
  <c r="H612" i="4"/>
  <c r="C613" i="4"/>
  <c r="F613" i="4"/>
  <c r="G613" i="4"/>
  <c r="D613" i="4"/>
  <c r="H613" i="4"/>
  <c r="C614" i="4"/>
  <c r="F614" i="4"/>
  <c r="G614" i="4"/>
  <c r="D614" i="4"/>
  <c r="H614" i="4"/>
  <c r="C615" i="4"/>
  <c r="F615" i="4"/>
  <c r="G615" i="4"/>
  <c r="D615" i="4"/>
  <c r="H615" i="4"/>
  <c r="C616" i="4"/>
  <c r="F616" i="4"/>
  <c r="G616" i="4"/>
  <c r="D616" i="4"/>
  <c r="H616" i="4"/>
  <c r="C617" i="4"/>
  <c r="F617" i="4"/>
  <c r="G617" i="4"/>
  <c r="D617" i="4"/>
  <c r="H617" i="4"/>
  <c r="C618" i="4"/>
  <c r="F618" i="4"/>
  <c r="G618" i="4"/>
  <c r="D618" i="4"/>
  <c r="H618" i="4"/>
  <c r="C619" i="4"/>
  <c r="F619" i="4"/>
  <c r="G619" i="4"/>
  <c r="D619" i="4"/>
  <c r="H619" i="4"/>
  <c r="C620" i="4"/>
  <c r="F620" i="4"/>
  <c r="G620" i="4"/>
  <c r="D620" i="4"/>
  <c r="H620" i="4"/>
  <c r="C621" i="4"/>
  <c r="F621" i="4"/>
  <c r="G621" i="4"/>
  <c r="D621" i="4"/>
  <c r="H621" i="4"/>
  <c r="C622" i="4"/>
  <c r="F622" i="4"/>
  <c r="G622" i="4"/>
  <c r="D622" i="4"/>
  <c r="H622" i="4"/>
  <c r="C623" i="4"/>
  <c r="F623" i="4"/>
  <c r="G623" i="4"/>
  <c r="D623" i="4"/>
  <c r="H623" i="4"/>
  <c r="F624" i="4"/>
  <c r="G624" i="4"/>
  <c r="H624" i="4"/>
  <c r="F625" i="4"/>
  <c r="G625" i="4"/>
  <c r="H625" i="4"/>
  <c r="C626" i="4"/>
  <c r="F626" i="4"/>
  <c r="G626" i="4"/>
  <c r="D626" i="4"/>
  <c r="H626" i="4"/>
  <c r="C627" i="4"/>
  <c r="F627" i="4"/>
  <c r="G627" i="4"/>
  <c r="D627" i="4"/>
  <c r="H627" i="4"/>
  <c r="C628" i="4"/>
  <c r="F628" i="4"/>
  <c r="G628" i="4"/>
  <c r="D628" i="4"/>
  <c r="H628" i="4"/>
  <c r="C629" i="4"/>
  <c r="F629" i="4"/>
  <c r="G629" i="4"/>
  <c r="D629" i="4"/>
  <c r="H629" i="4"/>
  <c r="C630" i="4"/>
  <c r="F630" i="4"/>
  <c r="G630" i="4"/>
  <c r="D630" i="4"/>
  <c r="H630" i="4"/>
  <c r="C631" i="4"/>
  <c r="F631" i="4"/>
  <c r="G631" i="4"/>
  <c r="D631" i="4"/>
  <c r="H631" i="4"/>
  <c r="C632" i="4"/>
  <c r="F632" i="4"/>
  <c r="G632" i="4"/>
  <c r="D632" i="4"/>
  <c r="H632" i="4"/>
  <c r="F633" i="4"/>
  <c r="G633" i="4"/>
  <c r="H633" i="4"/>
  <c r="F634" i="4"/>
  <c r="G634" i="4"/>
  <c r="H634" i="4"/>
  <c r="F635" i="4"/>
  <c r="G635" i="4"/>
  <c r="H635" i="4"/>
  <c r="F636" i="4"/>
  <c r="G636" i="4"/>
  <c r="H636" i="4"/>
  <c r="F637" i="4"/>
  <c r="G637" i="4"/>
  <c r="H637" i="4"/>
  <c r="C638" i="4"/>
  <c r="F638" i="4"/>
  <c r="G638" i="4"/>
  <c r="D638" i="4"/>
  <c r="H638" i="4"/>
  <c r="C639" i="4"/>
  <c r="F639" i="4"/>
  <c r="G639" i="4"/>
  <c r="D639" i="4"/>
  <c r="H639" i="4"/>
  <c r="C640" i="4"/>
  <c r="F640" i="4"/>
  <c r="G640" i="4"/>
  <c r="D640" i="4"/>
  <c r="H640" i="4"/>
  <c r="C641" i="4"/>
  <c r="F641" i="4"/>
  <c r="G641" i="4"/>
  <c r="D641" i="4"/>
  <c r="H641" i="4"/>
  <c r="C642" i="4"/>
  <c r="F642" i="4"/>
  <c r="G642" i="4"/>
  <c r="D642" i="4"/>
  <c r="H642" i="4"/>
  <c r="C643" i="4"/>
  <c r="F643" i="4"/>
  <c r="G643" i="4"/>
  <c r="D643" i="4"/>
  <c r="H643" i="4"/>
  <c r="C644" i="4"/>
  <c r="F644" i="4"/>
  <c r="G644" i="4"/>
  <c r="D644" i="4"/>
  <c r="H644" i="4"/>
  <c r="C645" i="4"/>
  <c r="F645" i="4"/>
  <c r="G645" i="4"/>
  <c r="D645" i="4"/>
  <c r="H645" i="4"/>
  <c r="C646" i="4"/>
  <c r="F646" i="4"/>
  <c r="G646" i="4"/>
  <c r="D646" i="4"/>
  <c r="H646" i="4"/>
  <c r="C647" i="4"/>
  <c r="F647" i="4"/>
  <c r="G647" i="4"/>
  <c r="D647" i="4"/>
  <c r="H647" i="4"/>
  <c r="C648" i="4"/>
  <c r="F648" i="4"/>
  <c r="G648" i="4"/>
  <c r="D648" i="4"/>
  <c r="H648" i="4"/>
  <c r="C649" i="4"/>
  <c r="F649" i="4"/>
  <c r="G649" i="4"/>
  <c r="D649" i="4"/>
  <c r="H649" i="4"/>
  <c r="C650" i="4"/>
  <c r="F650" i="4"/>
  <c r="G650" i="4"/>
  <c r="D650" i="4"/>
  <c r="H650" i="4"/>
  <c r="C651" i="4"/>
  <c r="F651" i="4"/>
  <c r="G651" i="4"/>
  <c r="D651" i="4"/>
  <c r="H651" i="4"/>
  <c r="C652" i="4"/>
  <c r="F652" i="4"/>
  <c r="G652" i="4"/>
  <c r="D652" i="4"/>
  <c r="H652" i="4"/>
  <c r="C653" i="4"/>
  <c r="F653" i="4"/>
  <c r="G653" i="4"/>
  <c r="D653" i="4"/>
  <c r="H653" i="4"/>
  <c r="C654" i="4"/>
  <c r="F654" i="4"/>
  <c r="G654" i="4"/>
  <c r="D654" i="4"/>
  <c r="H654" i="4"/>
  <c r="C655" i="4"/>
  <c r="F655" i="4"/>
  <c r="G655" i="4"/>
  <c r="D655" i="4"/>
  <c r="H655" i="4"/>
  <c r="C656" i="4"/>
  <c r="F656" i="4"/>
  <c r="G656" i="4"/>
  <c r="D656" i="4"/>
  <c r="H656" i="4"/>
  <c r="C657" i="4"/>
  <c r="F657" i="4"/>
  <c r="G657" i="4"/>
  <c r="D657" i="4"/>
  <c r="H657" i="4"/>
  <c r="C658" i="4"/>
  <c r="F658" i="4"/>
  <c r="G658" i="4"/>
  <c r="D658" i="4"/>
  <c r="H658" i="4"/>
  <c r="C659" i="4"/>
  <c r="F659" i="4"/>
  <c r="G659" i="4"/>
  <c r="D659" i="4"/>
  <c r="H659" i="4"/>
  <c r="C660" i="4"/>
  <c r="F660" i="4"/>
  <c r="G660" i="4"/>
  <c r="D660" i="4"/>
  <c r="H660" i="4"/>
  <c r="C661" i="4"/>
  <c r="F661" i="4"/>
  <c r="G661" i="4"/>
  <c r="D661" i="4"/>
  <c r="H661" i="4"/>
  <c r="C662" i="4"/>
  <c r="F662" i="4"/>
  <c r="G662" i="4"/>
  <c r="D662" i="4"/>
  <c r="H662" i="4"/>
  <c r="C663" i="4"/>
  <c r="F663" i="4"/>
  <c r="G663" i="4"/>
  <c r="D663" i="4"/>
  <c r="H663" i="4"/>
  <c r="C664" i="4"/>
  <c r="F664" i="4"/>
  <c r="G664" i="4"/>
  <c r="D664" i="4"/>
  <c r="H664" i="4"/>
  <c r="C665" i="4"/>
  <c r="F665" i="4"/>
  <c r="G665" i="4"/>
  <c r="D665" i="4"/>
  <c r="H665" i="4"/>
  <c r="C666" i="4"/>
  <c r="F666" i="4"/>
  <c r="G666" i="4"/>
  <c r="D666" i="4"/>
  <c r="H666" i="4"/>
  <c r="C667" i="4"/>
  <c r="F667" i="4"/>
  <c r="G667" i="4"/>
  <c r="D667" i="4"/>
  <c r="H667" i="4"/>
  <c r="C668" i="4"/>
  <c r="F668" i="4"/>
  <c r="G668" i="4"/>
  <c r="D668" i="4"/>
  <c r="H668" i="4"/>
  <c r="C669" i="4"/>
  <c r="F669" i="4"/>
  <c r="G669" i="4"/>
  <c r="D669" i="4"/>
  <c r="H669" i="4"/>
  <c r="C670" i="4"/>
  <c r="F670" i="4"/>
  <c r="G670" i="4"/>
  <c r="D670" i="4"/>
  <c r="H670" i="4"/>
  <c r="C671" i="4"/>
  <c r="F671" i="4"/>
  <c r="G671" i="4"/>
  <c r="D671" i="4"/>
  <c r="H671" i="4"/>
  <c r="C672" i="4"/>
  <c r="F672" i="4"/>
  <c r="G672" i="4"/>
  <c r="D672" i="4"/>
  <c r="H672" i="4"/>
  <c r="C673" i="4"/>
  <c r="F673" i="4"/>
  <c r="G673" i="4"/>
  <c r="D673" i="4"/>
  <c r="H673" i="4"/>
  <c r="C674" i="4"/>
  <c r="F674" i="4"/>
  <c r="G674" i="4"/>
  <c r="D674" i="4"/>
  <c r="H674" i="4"/>
  <c r="C675" i="4"/>
  <c r="F675" i="4"/>
  <c r="G675" i="4"/>
  <c r="D675" i="4"/>
  <c r="H675" i="4"/>
  <c r="C676" i="4"/>
  <c r="F676" i="4"/>
  <c r="G676" i="4"/>
  <c r="D676" i="4"/>
  <c r="H676" i="4"/>
  <c r="C677" i="4"/>
  <c r="F677" i="4"/>
  <c r="G677" i="4"/>
  <c r="D677" i="4"/>
  <c r="H677" i="4"/>
  <c r="C678" i="4"/>
  <c r="F678" i="4"/>
  <c r="G678" i="4"/>
  <c r="D678" i="4"/>
  <c r="H678" i="4"/>
  <c r="C679" i="4"/>
  <c r="F679" i="4"/>
  <c r="G679" i="4"/>
  <c r="D679" i="4"/>
  <c r="H679" i="4"/>
  <c r="C680" i="4"/>
  <c r="F680" i="4"/>
  <c r="G680" i="4"/>
  <c r="D680" i="4"/>
  <c r="H680" i="4"/>
  <c r="C681" i="4"/>
  <c r="F681" i="4"/>
  <c r="G681" i="4"/>
  <c r="D681" i="4"/>
  <c r="H681" i="4"/>
  <c r="C682" i="4"/>
  <c r="F682" i="4"/>
  <c r="G682" i="4"/>
  <c r="D682" i="4"/>
  <c r="H682" i="4"/>
  <c r="C683" i="4"/>
  <c r="F683" i="4"/>
  <c r="G683" i="4"/>
  <c r="D683" i="4"/>
  <c r="H683" i="4"/>
  <c r="C684" i="4"/>
  <c r="F684" i="4"/>
  <c r="G684" i="4"/>
  <c r="D684" i="4"/>
  <c r="H684" i="4"/>
  <c r="C685" i="4"/>
  <c r="F685" i="4"/>
  <c r="G685" i="4"/>
  <c r="D685" i="4"/>
  <c r="H685" i="4"/>
  <c r="C686" i="4"/>
  <c r="F686" i="4"/>
  <c r="G686" i="4"/>
  <c r="D686" i="4"/>
  <c r="H686" i="4"/>
  <c r="C687" i="4"/>
  <c r="F687" i="4"/>
  <c r="G687" i="4"/>
  <c r="D687" i="4"/>
  <c r="H687" i="4"/>
  <c r="C688" i="4"/>
  <c r="F688" i="4"/>
  <c r="G688" i="4"/>
  <c r="D688" i="4"/>
  <c r="H688" i="4"/>
  <c r="C689" i="4"/>
  <c r="F689" i="4"/>
  <c r="G689" i="4"/>
  <c r="D689" i="4"/>
  <c r="H689" i="4"/>
  <c r="C690" i="4"/>
  <c r="F690" i="4"/>
  <c r="G690" i="4"/>
  <c r="D690" i="4"/>
  <c r="H690" i="4"/>
  <c r="C691" i="4"/>
  <c r="F691" i="4"/>
  <c r="G691" i="4"/>
  <c r="D691" i="4"/>
  <c r="H691" i="4"/>
  <c r="C692" i="4"/>
  <c r="F692" i="4"/>
  <c r="G692" i="4"/>
  <c r="D692" i="4"/>
  <c r="H692" i="4"/>
  <c r="C693" i="4"/>
  <c r="F693" i="4"/>
  <c r="G693" i="4"/>
  <c r="D693" i="4"/>
  <c r="H693" i="4"/>
  <c r="C694" i="4"/>
  <c r="F694" i="4"/>
  <c r="G694" i="4"/>
  <c r="D694" i="4"/>
  <c r="H694" i="4"/>
  <c r="C695" i="4"/>
  <c r="F695" i="4"/>
  <c r="G695" i="4"/>
  <c r="D695" i="4"/>
  <c r="H695" i="4"/>
  <c r="C696" i="4"/>
  <c r="F696" i="4"/>
  <c r="G696" i="4"/>
  <c r="D696" i="4"/>
  <c r="H696" i="4"/>
  <c r="C697" i="4"/>
  <c r="F697" i="4"/>
  <c r="G697" i="4"/>
  <c r="D697" i="4"/>
  <c r="H697" i="4"/>
  <c r="C698" i="4"/>
  <c r="F698" i="4"/>
  <c r="G698" i="4"/>
  <c r="D698" i="4"/>
  <c r="H698" i="4"/>
  <c r="C699" i="4"/>
  <c r="F699" i="4"/>
  <c r="G699" i="4"/>
  <c r="D699" i="4"/>
  <c r="H699" i="4"/>
  <c r="C700" i="4"/>
  <c r="F700" i="4"/>
  <c r="G700" i="4"/>
  <c r="D700" i="4"/>
  <c r="H700" i="4"/>
  <c r="C701" i="4"/>
  <c r="F701" i="4"/>
  <c r="G701" i="4"/>
  <c r="D701" i="4"/>
  <c r="H701" i="4"/>
  <c r="C702" i="4"/>
  <c r="F702" i="4"/>
  <c r="G702" i="4"/>
  <c r="D702" i="4"/>
  <c r="H702" i="4"/>
  <c r="C703" i="4"/>
  <c r="F703" i="4"/>
  <c r="G703" i="4"/>
  <c r="D703" i="4"/>
  <c r="H703" i="4"/>
  <c r="C704" i="4"/>
  <c r="F704" i="4"/>
  <c r="G704" i="4"/>
  <c r="D704" i="4"/>
  <c r="H704" i="4"/>
  <c r="C705" i="4"/>
  <c r="F705" i="4"/>
  <c r="G705" i="4"/>
  <c r="D705" i="4"/>
  <c r="H705" i="4"/>
  <c r="C706" i="4"/>
  <c r="F706" i="4"/>
  <c r="G706" i="4"/>
  <c r="D706" i="4"/>
  <c r="H706" i="4"/>
  <c r="C707" i="4"/>
  <c r="F707" i="4"/>
  <c r="G707" i="4"/>
  <c r="D707" i="4"/>
  <c r="H707" i="4"/>
  <c r="C708" i="4"/>
  <c r="F708" i="4"/>
  <c r="G708" i="4"/>
  <c r="D708" i="4"/>
  <c r="H708" i="4"/>
  <c r="C709" i="4"/>
  <c r="F709" i="4"/>
  <c r="G709" i="4"/>
  <c r="D709" i="4"/>
  <c r="H709" i="4"/>
  <c r="C710" i="4"/>
  <c r="F710" i="4"/>
  <c r="G710" i="4"/>
  <c r="D710" i="4"/>
  <c r="H710" i="4"/>
  <c r="C711" i="4"/>
  <c r="F711" i="4"/>
  <c r="G711" i="4"/>
  <c r="D711" i="4"/>
  <c r="H711" i="4"/>
  <c r="C712" i="4"/>
  <c r="F712" i="4"/>
  <c r="G712" i="4"/>
  <c r="D712" i="4"/>
  <c r="H712" i="4"/>
  <c r="C713" i="4"/>
  <c r="F713" i="4"/>
  <c r="G713" i="4"/>
  <c r="D713" i="4"/>
  <c r="H713" i="4"/>
  <c r="C714" i="4"/>
  <c r="F714" i="4"/>
  <c r="G714" i="4"/>
  <c r="D714" i="4"/>
  <c r="H714" i="4"/>
  <c r="C715" i="4"/>
  <c r="F715" i="4"/>
  <c r="G715" i="4"/>
  <c r="D715" i="4"/>
  <c r="H715" i="4"/>
  <c r="C716" i="4"/>
  <c r="F716" i="4"/>
  <c r="G716" i="4"/>
  <c r="D716" i="4"/>
  <c r="H716" i="4"/>
  <c r="C717" i="4"/>
  <c r="F717" i="4"/>
  <c r="G717" i="4"/>
  <c r="D717" i="4"/>
  <c r="H717" i="4"/>
  <c r="C718" i="4"/>
  <c r="F718" i="4"/>
  <c r="G718" i="4"/>
  <c r="D718" i="4"/>
  <c r="H718" i="4"/>
  <c r="C719" i="4"/>
  <c r="F719" i="4"/>
  <c r="G719" i="4"/>
  <c r="D719" i="4"/>
  <c r="H719" i="4"/>
  <c r="C720" i="4"/>
  <c r="F720" i="4"/>
  <c r="G720" i="4"/>
  <c r="D720" i="4"/>
  <c r="H720" i="4"/>
  <c r="C721" i="4"/>
  <c r="F721" i="4"/>
  <c r="G721" i="4"/>
  <c r="D721" i="4"/>
  <c r="H721" i="4"/>
  <c r="C722" i="4"/>
  <c r="F722" i="4"/>
  <c r="G722" i="4"/>
  <c r="D722" i="4"/>
  <c r="H722" i="4"/>
  <c r="C723" i="4"/>
  <c r="F723" i="4"/>
  <c r="G723" i="4"/>
  <c r="D723" i="4"/>
  <c r="H723" i="4"/>
  <c r="C724" i="4"/>
  <c r="F724" i="4"/>
  <c r="G724" i="4"/>
  <c r="D724" i="4"/>
  <c r="H724" i="4"/>
  <c r="C725" i="4"/>
  <c r="F725" i="4"/>
  <c r="G725" i="4"/>
  <c r="D725" i="4"/>
  <c r="H725" i="4"/>
  <c r="C726" i="4"/>
  <c r="F726" i="4"/>
  <c r="G726" i="4"/>
  <c r="D726" i="4"/>
  <c r="H726" i="4"/>
  <c r="C727" i="4"/>
  <c r="F727" i="4"/>
  <c r="G727" i="4"/>
  <c r="D727" i="4"/>
  <c r="H727" i="4"/>
  <c r="C728" i="4"/>
  <c r="F728" i="4"/>
  <c r="G728" i="4"/>
  <c r="D728" i="4"/>
  <c r="H728" i="4"/>
  <c r="C729" i="4"/>
  <c r="F729" i="4"/>
  <c r="G729" i="4"/>
  <c r="D729" i="4"/>
  <c r="H729" i="4"/>
  <c r="C730" i="4"/>
  <c r="F730" i="4"/>
  <c r="G730" i="4"/>
  <c r="D730" i="4"/>
  <c r="H730" i="4"/>
  <c r="C731" i="4"/>
  <c r="F731" i="4"/>
  <c r="G731" i="4"/>
  <c r="D731" i="4"/>
  <c r="H731" i="4"/>
  <c r="C732" i="4"/>
  <c r="F732" i="4"/>
  <c r="G732" i="4"/>
  <c r="D732" i="4"/>
  <c r="H732" i="4"/>
  <c r="C733" i="4"/>
  <c r="F733" i="4"/>
  <c r="G733" i="4"/>
  <c r="D733" i="4"/>
  <c r="H733" i="4"/>
  <c r="C734" i="4"/>
  <c r="F734" i="4"/>
  <c r="G734" i="4"/>
  <c r="D734" i="4"/>
  <c r="H734" i="4"/>
  <c r="C735" i="4"/>
  <c r="F735" i="4"/>
  <c r="G735" i="4"/>
  <c r="D735" i="4"/>
  <c r="H735" i="4"/>
  <c r="C736" i="4"/>
  <c r="F736" i="4"/>
  <c r="G736" i="4"/>
  <c r="D736" i="4"/>
  <c r="H736" i="4"/>
  <c r="C737" i="4"/>
  <c r="F737" i="4"/>
  <c r="G737" i="4"/>
  <c r="D737" i="4"/>
  <c r="H737" i="4"/>
  <c r="C738" i="4"/>
  <c r="F738" i="4"/>
  <c r="G738" i="4"/>
  <c r="D738" i="4"/>
  <c r="H738" i="4"/>
  <c r="C739" i="4"/>
  <c r="F739" i="4"/>
  <c r="G739" i="4"/>
  <c r="D739" i="4"/>
  <c r="H739" i="4"/>
  <c r="C740" i="4"/>
  <c r="F740" i="4"/>
  <c r="G740" i="4"/>
  <c r="D740" i="4"/>
  <c r="H740" i="4"/>
  <c r="C741" i="4"/>
  <c r="F741" i="4"/>
  <c r="G741" i="4"/>
  <c r="D741" i="4"/>
  <c r="H741" i="4"/>
  <c r="C742" i="4"/>
  <c r="F742" i="4"/>
  <c r="G742" i="4"/>
  <c r="D742" i="4"/>
  <c r="H742" i="4"/>
  <c r="C743" i="4"/>
  <c r="F743" i="4"/>
  <c r="G743" i="4"/>
  <c r="D743" i="4"/>
  <c r="H743" i="4"/>
  <c r="C744" i="4"/>
  <c r="F744" i="4"/>
  <c r="G744" i="4"/>
  <c r="D744" i="4"/>
  <c r="H744" i="4"/>
  <c r="C745" i="4"/>
  <c r="F745" i="4"/>
  <c r="G745" i="4"/>
  <c r="D745" i="4"/>
  <c r="H745" i="4"/>
  <c r="C746" i="4"/>
  <c r="F746" i="4"/>
  <c r="G746" i="4"/>
  <c r="D746" i="4"/>
  <c r="H746" i="4"/>
  <c r="C747" i="4"/>
  <c r="F747" i="4"/>
  <c r="G747" i="4"/>
  <c r="D747" i="4"/>
  <c r="H747" i="4"/>
  <c r="C748" i="4"/>
  <c r="F748" i="4"/>
  <c r="G748" i="4"/>
  <c r="D748" i="4"/>
  <c r="H748" i="4"/>
  <c r="C749" i="4"/>
  <c r="F749" i="4"/>
  <c r="G749" i="4"/>
  <c r="D749" i="4"/>
  <c r="H749" i="4"/>
  <c r="C750" i="4"/>
  <c r="F750" i="4"/>
  <c r="G750" i="4"/>
  <c r="D750" i="4"/>
  <c r="H750" i="4"/>
  <c r="C751" i="4"/>
  <c r="F751" i="4"/>
  <c r="G751" i="4"/>
  <c r="D751" i="4"/>
  <c r="H751" i="4"/>
  <c r="F752" i="4"/>
  <c r="G752" i="4"/>
  <c r="H752" i="4"/>
  <c r="F753" i="4"/>
  <c r="G753" i="4"/>
  <c r="H753" i="4"/>
  <c r="F754" i="4"/>
  <c r="G754" i="4"/>
  <c r="H754" i="4"/>
  <c r="F755" i="4"/>
  <c r="G755" i="4"/>
  <c r="H755" i="4"/>
  <c r="F756" i="4"/>
  <c r="G756" i="4"/>
  <c r="H756" i="4"/>
  <c r="F757" i="4"/>
  <c r="G757" i="4"/>
  <c r="H757" i="4"/>
  <c r="F758" i="4"/>
  <c r="G758" i="4"/>
  <c r="H758" i="4"/>
  <c r="F759" i="4"/>
  <c r="G759" i="4"/>
  <c r="H759" i="4"/>
  <c r="F760" i="4"/>
  <c r="G760" i="4"/>
  <c r="H760" i="4"/>
  <c r="F761" i="4"/>
  <c r="G761" i="4"/>
  <c r="H761" i="4"/>
  <c r="F762" i="4"/>
  <c r="G762" i="4"/>
  <c r="H762" i="4"/>
  <c r="F763" i="4"/>
  <c r="G763" i="4"/>
  <c r="H763" i="4"/>
  <c r="F764" i="4"/>
  <c r="G764" i="4"/>
  <c r="H764" i="4"/>
  <c r="F765" i="4"/>
  <c r="G765" i="4"/>
  <c r="H765" i="4"/>
  <c r="F766" i="4"/>
  <c r="G766" i="4"/>
  <c r="H766" i="4"/>
  <c r="F767" i="4"/>
  <c r="G767" i="4"/>
  <c r="H767" i="4"/>
  <c r="F768" i="4"/>
  <c r="G768" i="4"/>
  <c r="H768" i="4"/>
  <c r="C769" i="4"/>
  <c r="F769" i="4"/>
  <c r="G769" i="4"/>
  <c r="D769" i="4"/>
  <c r="H769" i="4"/>
  <c r="C770" i="4"/>
  <c r="F770" i="4"/>
  <c r="G770" i="4"/>
  <c r="D770" i="4"/>
  <c r="H770" i="4"/>
  <c r="C771" i="4"/>
  <c r="F771" i="4"/>
  <c r="G771" i="4"/>
  <c r="D771" i="4"/>
  <c r="H771" i="4"/>
  <c r="C772" i="4"/>
  <c r="F772" i="4"/>
  <c r="G772" i="4"/>
  <c r="D772" i="4"/>
  <c r="H772" i="4"/>
  <c r="C773" i="4"/>
  <c r="F773" i="4"/>
  <c r="G773" i="4"/>
  <c r="D773" i="4"/>
  <c r="H773" i="4"/>
  <c r="C774" i="4"/>
  <c r="F774" i="4"/>
  <c r="G774" i="4"/>
  <c r="D774" i="4"/>
  <c r="H774" i="4"/>
  <c r="C775" i="4"/>
  <c r="F775" i="4"/>
  <c r="G775" i="4"/>
  <c r="D775" i="4"/>
  <c r="H775" i="4"/>
  <c r="C776" i="4"/>
  <c r="F776" i="4"/>
  <c r="G776" i="4"/>
  <c r="D776" i="4"/>
  <c r="H776" i="4"/>
  <c r="C777" i="4"/>
  <c r="F777" i="4"/>
  <c r="G777" i="4"/>
  <c r="D777" i="4"/>
  <c r="H777" i="4"/>
  <c r="C778" i="4"/>
  <c r="F778" i="4"/>
  <c r="G778" i="4"/>
  <c r="D778" i="4"/>
  <c r="H778" i="4"/>
  <c r="C779" i="4"/>
  <c r="F779" i="4"/>
  <c r="G779" i="4"/>
  <c r="D779" i="4"/>
  <c r="H779" i="4"/>
  <c r="C780" i="4"/>
  <c r="F780" i="4"/>
  <c r="G780" i="4"/>
  <c r="D780" i="4"/>
  <c r="H780" i="4"/>
  <c r="C781" i="4"/>
  <c r="F781" i="4"/>
  <c r="G781" i="4"/>
  <c r="D781" i="4"/>
  <c r="H781" i="4"/>
  <c r="C782" i="4"/>
  <c r="F782" i="4"/>
  <c r="G782" i="4"/>
  <c r="D782" i="4"/>
  <c r="H782" i="4"/>
  <c r="C783" i="4"/>
  <c r="F783" i="4"/>
  <c r="G783" i="4"/>
  <c r="D783" i="4"/>
  <c r="H783" i="4"/>
  <c r="C784" i="4"/>
  <c r="F784" i="4"/>
  <c r="G784" i="4"/>
  <c r="D784" i="4"/>
  <c r="H784" i="4"/>
  <c r="C785" i="4"/>
  <c r="F785" i="4"/>
  <c r="G785" i="4"/>
  <c r="D785" i="4"/>
  <c r="H785" i="4"/>
  <c r="C786" i="4"/>
  <c r="F786" i="4"/>
  <c r="G786" i="4"/>
  <c r="D786" i="4"/>
  <c r="H786" i="4"/>
  <c r="C787" i="4"/>
  <c r="F787" i="4"/>
  <c r="G787" i="4"/>
  <c r="D787" i="4"/>
  <c r="H787" i="4"/>
  <c r="C788" i="4"/>
  <c r="F788" i="4"/>
  <c r="G788" i="4"/>
  <c r="D788" i="4"/>
  <c r="H788" i="4"/>
  <c r="C789" i="4"/>
  <c r="F789" i="4"/>
  <c r="G789" i="4"/>
  <c r="D789" i="4"/>
  <c r="H789" i="4"/>
  <c r="C790" i="4"/>
  <c r="F790" i="4"/>
  <c r="G790" i="4"/>
  <c r="D790" i="4"/>
  <c r="H790" i="4"/>
  <c r="C791" i="4"/>
  <c r="F791" i="4"/>
  <c r="G791" i="4"/>
  <c r="D791" i="4"/>
  <c r="H791" i="4"/>
  <c r="C792" i="4"/>
  <c r="F792" i="4"/>
  <c r="G792" i="4"/>
  <c r="D792" i="4"/>
  <c r="H792" i="4"/>
  <c r="C793" i="4"/>
  <c r="F793" i="4"/>
  <c r="G793" i="4"/>
  <c r="D793" i="4"/>
  <c r="H793" i="4"/>
  <c r="C794" i="4"/>
  <c r="F794" i="4"/>
  <c r="G794" i="4"/>
  <c r="D794" i="4"/>
  <c r="H794" i="4"/>
  <c r="F795" i="4"/>
  <c r="G795" i="4"/>
  <c r="H795" i="4"/>
  <c r="F796" i="4"/>
  <c r="G796" i="4"/>
  <c r="H796" i="4"/>
  <c r="C797" i="4"/>
  <c r="F797" i="4"/>
  <c r="G797" i="4"/>
  <c r="D797" i="4"/>
  <c r="H797" i="4"/>
  <c r="C798" i="4"/>
  <c r="F798" i="4"/>
  <c r="G798" i="4"/>
  <c r="D798" i="4"/>
  <c r="H798" i="4"/>
  <c r="C799" i="4"/>
  <c r="F799" i="4"/>
  <c r="G799" i="4"/>
  <c r="D799" i="4"/>
  <c r="H799" i="4"/>
  <c r="C800" i="4"/>
  <c r="F800" i="4"/>
  <c r="G800" i="4"/>
  <c r="D800" i="4"/>
  <c r="H800" i="4"/>
  <c r="C801" i="4"/>
  <c r="F801" i="4"/>
  <c r="G801" i="4"/>
  <c r="D801" i="4"/>
  <c r="H801" i="4"/>
  <c r="C802" i="4"/>
  <c r="F802" i="4"/>
  <c r="G802" i="4"/>
  <c r="D802" i="4"/>
  <c r="H802" i="4"/>
  <c r="C803" i="4"/>
  <c r="F803" i="4"/>
  <c r="G803" i="4"/>
  <c r="D803" i="4"/>
  <c r="H803" i="4"/>
  <c r="F804" i="4"/>
  <c r="G804" i="4"/>
  <c r="H804" i="4"/>
  <c r="F805" i="4"/>
  <c r="G805" i="4"/>
  <c r="H805" i="4"/>
  <c r="F806" i="4"/>
  <c r="G806" i="4"/>
  <c r="H806" i="4"/>
  <c r="F807" i="4"/>
  <c r="G807" i="4"/>
  <c r="H807" i="4"/>
  <c r="F808" i="4"/>
  <c r="G808" i="4"/>
  <c r="H808" i="4"/>
  <c r="F809" i="4"/>
  <c r="G809" i="4"/>
  <c r="H809" i="4"/>
  <c r="F810" i="4"/>
  <c r="G810" i="4"/>
  <c r="H810" i="4"/>
  <c r="F811" i="4"/>
  <c r="G811" i="4"/>
  <c r="H811" i="4"/>
  <c r="F812" i="4"/>
  <c r="G812" i="4"/>
  <c r="H812" i="4"/>
  <c r="F813" i="4"/>
  <c r="G813" i="4"/>
  <c r="H813" i="4"/>
  <c r="F814" i="4"/>
  <c r="G814" i="4"/>
  <c r="H814" i="4"/>
  <c r="F815" i="4"/>
  <c r="G815" i="4"/>
  <c r="H815" i="4"/>
  <c r="F816" i="4"/>
  <c r="G816" i="4"/>
  <c r="H816" i="4"/>
  <c r="F817" i="4"/>
  <c r="G817" i="4"/>
  <c r="H817" i="4"/>
  <c r="F818" i="4"/>
  <c r="G818" i="4"/>
  <c r="H818" i="4"/>
  <c r="F819" i="4"/>
  <c r="G819" i="4"/>
  <c r="H819" i="4"/>
  <c r="F820" i="4"/>
  <c r="G820" i="4"/>
  <c r="H820" i="4"/>
  <c r="F821" i="4"/>
  <c r="G821" i="4"/>
  <c r="H821" i="4"/>
  <c r="F822" i="4"/>
  <c r="G822" i="4"/>
  <c r="H822" i="4"/>
  <c r="F823" i="4"/>
  <c r="G823" i="4"/>
  <c r="H823" i="4"/>
  <c r="F824" i="4"/>
  <c r="G824" i="4"/>
  <c r="H824" i="4"/>
  <c r="F825" i="4"/>
  <c r="G825" i="4"/>
  <c r="H825" i="4"/>
  <c r="F826" i="4"/>
  <c r="G826" i="4"/>
  <c r="H826" i="4"/>
  <c r="F827" i="4"/>
  <c r="G827" i="4"/>
  <c r="H827" i="4"/>
  <c r="F828" i="4"/>
  <c r="G828" i="4"/>
  <c r="H828" i="4"/>
  <c r="F829" i="4"/>
  <c r="G829" i="4"/>
  <c r="H829" i="4"/>
  <c r="F830" i="4"/>
  <c r="G830" i="4"/>
  <c r="H830" i="4"/>
  <c r="F831" i="4"/>
  <c r="G831" i="4"/>
  <c r="H831" i="4"/>
  <c r="F832" i="4"/>
  <c r="G832" i="4"/>
  <c r="H832" i="4"/>
  <c r="F833" i="4"/>
  <c r="G833" i="4"/>
  <c r="H833" i="4"/>
  <c r="F834" i="4"/>
  <c r="G834" i="4"/>
  <c r="H834" i="4"/>
  <c r="F835" i="4"/>
  <c r="G835" i="4"/>
  <c r="H835" i="4"/>
  <c r="F836" i="4"/>
  <c r="G836" i="4"/>
  <c r="H836" i="4"/>
  <c r="F837" i="4"/>
  <c r="G837" i="4"/>
  <c r="H837" i="4"/>
  <c r="C838" i="4"/>
  <c r="F838" i="4"/>
  <c r="G838" i="4"/>
  <c r="D838" i="4"/>
  <c r="H838" i="4"/>
  <c r="C839" i="4"/>
  <c r="F839" i="4"/>
  <c r="G839" i="4"/>
  <c r="D839" i="4"/>
  <c r="H839" i="4"/>
  <c r="C840" i="4"/>
  <c r="F840" i="4"/>
  <c r="G840" i="4"/>
  <c r="D840" i="4"/>
  <c r="H840" i="4"/>
  <c r="C841" i="4"/>
  <c r="F841" i="4"/>
  <c r="G841" i="4"/>
  <c r="D841" i="4"/>
  <c r="H841" i="4"/>
  <c r="F842" i="4"/>
  <c r="G842" i="4"/>
  <c r="H842" i="4"/>
  <c r="F843" i="4"/>
  <c r="G843" i="4"/>
  <c r="H843" i="4"/>
  <c r="F844" i="4"/>
  <c r="G844" i="4"/>
  <c r="H844" i="4"/>
  <c r="F845" i="4"/>
  <c r="G845" i="4"/>
  <c r="H845" i="4"/>
  <c r="F846" i="4"/>
  <c r="G846" i="4"/>
  <c r="H846" i="4"/>
  <c r="C847" i="4"/>
  <c r="F847" i="4"/>
  <c r="G847" i="4"/>
  <c r="D847" i="4"/>
  <c r="H847" i="4"/>
  <c r="C848" i="4"/>
  <c r="F848" i="4"/>
  <c r="G848" i="4"/>
  <c r="D848" i="4"/>
  <c r="H848" i="4"/>
  <c r="C849" i="4"/>
  <c r="F849" i="4"/>
  <c r="G849" i="4"/>
  <c r="D849" i="4"/>
  <c r="H849" i="4"/>
  <c r="C850" i="4"/>
  <c r="F850" i="4"/>
  <c r="G850" i="4"/>
  <c r="D850" i="4"/>
  <c r="H850" i="4"/>
  <c r="C851" i="4"/>
  <c r="F851" i="4"/>
  <c r="G851" i="4"/>
  <c r="D851" i="4"/>
  <c r="H851" i="4"/>
  <c r="C852" i="4"/>
  <c r="F852" i="4"/>
  <c r="G852" i="4"/>
  <c r="D852" i="4"/>
  <c r="H852" i="4"/>
  <c r="C853" i="4"/>
  <c r="F853" i="4"/>
  <c r="G853" i="4"/>
  <c r="D853" i="4"/>
  <c r="H853" i="4"/>
  <c r="C854" i="4"/>
  <c r="F854" i="4"/>
  <c r="G854" i="4"/>
  <c r="D854" i="4"/>
  <c r="H854" i="4"/>
  <c r="C855" i="4"/>
  <c r="F855" i="4"/>
  <c r="G855" i="4"/>
  <c r="D855" i="4"/>
  <c r="H855" i="4"/>
  <c r="C856" i="4"/>
  <c r="F856" i="4"/>
  <c r="G856" i="4"/>
  <c r="D856" i="4"/>
  <c r="H856" i="4"/>
  <c r="F857" i="4"/>
  <c r="G857" i="4"/>
  <c r="H857" i="4"/>
  <c r="F858" i="4"/>
  <c r="G858" i="4"/>
  <c r="H858" i="4"/>
  <c r="C859" i="4"/>
  <c r="F859" i="4"/>
  <c r="G859" i="4"/>
  <c r="D859" i="4"/>
  <c r="H859" i="4"/>
  <c r="F860" i="4"/>
  <c r="G860" i="4"/>
  <c r="H860" i="4"/>
  <c r="C861" i="4"/>
  <c r="F861" i="4"/>
  <c r="G861" i="4"/>
  <c r="D861" i="4"/>
  <c r="H861" i="4"/>
  <c r="C862" i="4"/>
  <c r="F862" i="4"/>
  <c r="G862" i="4"/>
  <c r="D862" i="4"/>
  <c r="H862" i="4"/>
  <c r="F863" i="4"/>
  <c r="G863" i="4"/>
  <c r="H863" i="4"/>
  <c r="F864" i="4"/>
  <c r="G864" i="4"/>
  <c r="H864" i="4"/>
  <c r="F865" i="4"/>
  <c r="G865" i="4"/>
  <c r="H865" i="4"/>
  <c r="C866" i="4"/>
  <c r="F866" i="4"/>
  <c r="G866" i="4"/>
  <c r="D866" i="4"/>
  <c r="H866" i="4"/>
  <c r="C867" i="4"/>
  <c r="F867" i="4"/>
  <c r="G867" i="4"/>
  <c r="D867" i="4"/>
  <c r="H867" i="4"/>
  <c r="C868" i="4"/>
  <c r="F868" i="4"/>
  <c r="G868" i="4"/>
  <c r="D868" i="4"/>
  <c r="H868" i="4"/>
  <c r="C869" i="4"/>
  <c r="F869" i="4"/>
  <c r="G869" i="4"/>
  <c r="D869" i="4"/>
  <c r="H869" i="4"/>
  <c r="F870" i="4"/>
  <c r="G870" i="4"/>
  <c r="H870" i="4"/>
  <c r="F871" i="4"/>
  <c r="G871" i="4"/>
  <c r="H871" i="4"/>
  <c r="F872" i="4"/>
  <c r="G872" i="4"/>
  <c r="H872" i="4"/>
  <c r="F873" i="4"/>
  <c r="G873" i="4"/>
  <c r="H873" i="4"/>
  <c r="F874" i="4"/>
  <c r="G874" i="4"/>
  <c r="H874" i="4"/>
  <c r="F875" i="4"/>
  <c r="G875" i="4"/>
  <c r="H875" i="4"/>
  <c r="F876" i="4"/>
  <c r="G876" i="4"/>
  <c r="H876" i="4"/>
  <c r="F877" i="4"/>
  <c r="G877" i="4"/>
  <c r="H877" i="4"/>
  <c r="F878" i="4"/>
  <c r="G878" i="4"/>
  <c r="H878" i="4"/>
  <c r="F879" i="4"/>
  <c r="G879" i="4"/>
  <c r="H879" i="4"/>
  <c r="F880" i="4"/>
  <c r="G880" i="4"/>
  <c r="H880" i="4"/>
  <c r="F881" i="4"/>
  <c r="G881" i="4"/>
  <c r="H881" i="4"/>
  <c r="F882" i="4"/>
  <c r="G882" i="4"/>
  <c r="H882" i="4"/>
  <c r="F883" i="4"/>
  <c r="G883" i="4"/>
  <c r="H883" i="4"/>
  <c r="F884" i="4"/>
  <c r="G884" i="4"/>
  <c r="H884" i="4"/>
  <c r="F885" i="4"/>
  <c r="G885" i="4"/>
  <c r="H885" i="4"/>
  <c r="F886" i="4"/>
  <c r="G886" i="4"/>
  <c r="H886" i="4"/>
  <c r="C887" i="4"/>
  <c r="F887" i="4"/>
  <c r="G887" i="4"/>
  <c r="D887" i="4"/>
  <c r="H887" i="4"/>
  <c r="C888" i="4"/>
  <c r="F888" i="4"/>
  <c r="G888" i="4"/>
  <c r="D888" i="4"/>
  <c r="H888" i="4"/>
  <c r="C889" i="4"/>
  <c r="F889" i="4"/>
  <c r="G889" i="4"/>
  <c r="D889" i="4"/>
  <c r="H889" i="4"/>
  <c r="C890" i="4"/>
  <c r="F890" i="4"/>
  <c r="G890" i="4"/>
  <c r="D890" i="4"/>
  <c r="H890" i="4"/>
  <c r="H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5" i="4"/>
  <c r="B36" i="4"/>
  <c r="B37" i="4"/>
  <c r="B38" i="4"/>
  <c r="B39" i="4"/>
  <c r="B40" i="4"/>
  <c r="B41" i="4"/>
  <c r="B44" i="4"/>
  <c r="B47" i="4"/>
  <c r="B48" i="4"/>
  <c r="B49" i="4"/>
  <c r="B50" i="4"/>
  <c r="B51" i="4"/>
  <c r="B52" i="4"/>
  <c r="B53" i="4"/>
  <c r="B54" i="4"/>
  <c r="B55" i="4"/>
  <c r="B56" i="4"/>
  <c r="B59" i="4"/>
  <c r="B61" i="4"/>
  <c r="B62" i="4"/>
  <c r="B6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90" i="4"/>
  <c r="B491" i="4"/>
  <c r="B492" i="4"/>
  <c r="B493" i="4"/>
  <c r="B496" i="4"/>
  <c r="B497" i="4"/>
  <c r="B498" i="4"/>
  <c r="B501"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6" i="4"/>
  <c r="B627" i="4"/>
  <c r="B628" i="4"/>
  <c r="B629" i="4"/>
  <c r="B630" i="4"/>
  <c r="B631" i="4"/>
  <c r="B632"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7" i="4"/>
  <c r="B798" i="4"/>
  <c r="B799" i="4"/>
  <c r="B800" i="4"/>
  <c r="B801" i="4"/>
  <c r="B802" i="4"/>
  <c r="B803" i="4"/>
  <c r="B838" i="4"/>
  <c r="B839" i="4"/>
  <c r="B840" i="4"/>
  <c r="B841" i="4"/>
  <c r="B847" i="4"/>
  <c r="B848" i="4"/>
  <c r="B849" i="4"/>
  <c r="B850" i="4"/>
  <c r="B851" i="4"/>
  <c r="B852" i="4"/>
  <c r="B853" i="4"/>
  <c r="B854" i="4"/>
  <c r="B855" i="4"/>
  <c r="B856" i="4"/>
  <c r="B859" i="4"/>
  <c r="B861" i="4"/>
  <c r="B862" i="4"/>
  <c r="B866" i="4"/>
  <c r="B867" i="4"/>
  <c r="B868" i="4"/>
  <c r="B869" i="4"/>
  <c r="B887" i="4"/>
  <c r="B888" i="4"/>
  <c r="B889" i="4"/>
  <c r="B890" i="4"/>
  <c r="V2" i="5"/>
  <c r="V3" i="5"/>
  <c r="V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N3"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P3" i="5"/>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79"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T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2" i="5"/>
  <c r="T2" i="5"/>
  <c r="R2" i="5"/>
  <c r="P2" i="5"/>
  <c r="N2" i="5"/>
  <c r="D9" i="5"/>
  <c r="D8" i="5"/>
  <c r="D7" i="5"/>
  <c r="D6" i="5"/>
  <c r="D5" i="5"/>
  <c r="D4" i="5"/>
  <c r="D2" i="5"/>
  <c r="C9" i="5"/>
  <c r="C8" i="5"/>
  <c r="C7" i="5"/>
  <c r="C6" i="5"/>
  <c r="C5" i="5"/>
  <c r="C4" i="5"/>
  <c r="B9" i="5"/>
  <c r="E9" i="5" s="1"/>
  <c r="B8" i="5"/>
  <c r="B7" i="5"/>
  <c r="E7" i="5" s="1"/>
  <c r="B6" i="5"/>
  <c r="B5" i="5"/>
  <c r="B4" i="5"/>
  <c r="D3" i="5"/>
  <c r="C3" i="5"/>
  <c r="B3" i="5"/>
  <c r="C2" i="5"/>
  <c r="B2" i="5"/>
  <c r="C2" i="4"/>
  <c r="F2" i="4"/>
  <c r="G2" i="4"/>
  <c r="D2" i="4"/>
  <c r="J2" i="4"/>
  <c r="L2" i="4"/>
  <c r="M2" i="4"/>
  <c r="N2" i="4"/>
  <c r="P2" i="4"/>
  <c r="Q2" i="4"/>
  <c r="R2" i="4"/>
  <c r="U2" i="4"/>
  <c r="X2" i="4"/>
  <c r="Z2" i="4"/>
  <c r="AA2" i="4"/>
  <c r="AB2" i="4"/>
  <c r="AC2" i="4"/>
  <c r="AD2" i="4"/>
  <c r="AE2" i="4"/>
  <c r="AF2" i="4"/>
  <c r="B2" i="4"/>
  <c r="E2" i="5" l="1"/>
  <c r="J2" i="5" s="1"/>
  <c r="F3" i="5"/>
  <c r="F6" i="5"/>
  <c r="F8" i="5"/>
  <c r="J4" i="5"/>
  <c r="J44" i="5"/>
  <c r="J56" i="5"/>
  <c r="J60" i="5"/>
  <c r="J64" i="5"/>
  <c r="J68" i="5"/>
  <c r="J72" i="5"/>
  <c r="J76" i="5"/>
  <c r="J80" i="5"/>
  <c r="J84" i="5"/>
  <c r="J88" i="5"/>
  <c r="J92" i="5"/>
  <c r="J96" i="5"/>
  <c r="J100" i="5"/>
  <c r="J104" i="5"/>
  <c r="J108" i="5"/>
  <c r="J112" i="5"/>
  <c r="J116" i="5"/>
  <c r="J120" i="5"/>
  <c r="J124" i="5"/>
  <c r="J128" i="5"/>
  <c r="J132" i="5"/>
  <c r="J136" i="5"/>
  <c r="J140" i="5"/>
  <c r="J144" i="5"/>
  <c r="J148" i="5"/>
  <c r="J152" i="5"/>
  <c r="J156" i="5"/>
  <c r="J160" i="5"/>
  <c r="J164" i="5"/>
  <c r="J168" i="5"/>
  <c r="J172" i="5"/>
  <c r="J176" i="5"/>
  <c r="J180" i="5"/>
  <c r="J184" i="5"/>
  <c r="J188" i="5"/>
  <c r="J192" i="5"/>
  <c r="J196" i="5"/>
  <c r="J200" i="5"/>
  <c r="J204" i="5"/>
  <c r="J208" i="5"/>
  <c r="J212" i="5"/>
  <c r="J216" i="5"/>
  <c r="J220" i="5"/>
  <c r="J224" i="5"/>
  <c r="J228" i="5"/>
  <c r="J232" i="5"/>
  <c r="J236" i="5"/>
  <c r="J240" i="5"/>
  <c r="J244" i="5"/>
  <c r="J248" i="5"/>
  <c r="J252" i="5"/>
  <c r="J256" i="5"/>
  <c r="J260" i="5"/>
  <c r="J264" i="5"/>
  <c r="J268" i="5"/>
  <c r="J272" i="5"/>
  <c r="J276" i="5"/>
  <c r="J280" i="5"/>
  <c r="J284" i="5"/>
  <c r="J288" i="5"/>
  <c r="J292" i="5"/>
  <c r="J296" i="5"/>
  <c r="J300" i="5"/>
  <c r="J304" i="5"/>
  <c r="J308" i="5"/>
  <c r="J312" i="5"/>
  <c r="J316" i="5"/>
  <c r="J320" i="5"/>
  <c r="J324" i="5"/>
  <c r="J328" i="5"/>
  <c r="J332" i="5"/>
  <c r="J5" i="5"/>
  <c r="J9" i="5"/>
  <c r="J13" i="5"/>
  <c r="J17" i="5"/>
  <c r="J21" i="5"/>
  <c r="J25" i="5"/>
  <c r="J29" i="5"/>
  <c r="J33" i="5"/>
  <c r="J37" i="5"/>
  <c r="J41" i="5"/>
  <c r="J45" i="5"/>
  <c r="J49" i="5"/>
  <c r="J53" i="5"/>
  <c r="J57" i="5"/>
  <c r="J61" i="5"/>
  <c r="J65" i="5"/>
  <c r="J69" i="5"/>
  <c r="J73" i="5"/>
  <c r="J77" i="5"/>
  <c r="J81" i="5"/>
  <c r="J85" i="5"/>
  <c r="J89" i="5"/>
  <c r="J93" i="5"/>
  <c r="J97" i="5"/>
  <c r="J101" i="5"/>
  <c r="J6" i="5"/>
  <c r="J14" i="5"/>
  <c r="J22" i="5"/>
  <c r="J30" i="5"/>
  <c r="J38" i="5"/>
  <c r="J46" i="5"/>
  <c r="J54" i="5"/>
  <c r="J62" i="5"/>
  <c r="J70" i="5"/>
  <c r="J78" i="5"/>
  <c r="J86" i="5"/>
  <c r="J94" i="5"/>
  <c r="J102" i="5"/>
  <c r="J107" i="5"/>
  <c r="J113" i="5"/>
  <c r="J118" i="5"/>
  <c r="J123" i="5"/>
  <c r="J129" i="5"/>
  <c r="J134" i="5"/>
  <c r="J139" i="5"/>
  <c r="J145" i="5"/>
  <c r="J150" i="5"/>
  <c r="J155" i="5"/>
  <c r="J161" i="5"/>
  <c r="J166" i="5"/>
  <c r="J171" i="5"/>
  <c r="J177" i="5"/>
  <c r="J182" i="5"/>
  <c r="J187" i="5"/>
  <c r="J193" i="5"/>
  <c r="J198" i="5"/>
  <c r="J203" i="5"/>
  <c r="J209" i="5"/>
  <c r="J214" i="5"/>
  <c r="J219" i="5"/>
  <c r="J225" i="5"/>
  <c r="J230" i="5"/>
  <c r="J235" i="5"/>
  <c r="J241" i="5"/>
  <c r="J246" i="5"/>
  <c r="J251" i="5"/>
  <c r="J257" i="5"/>
  <c r="J262" i="5"/>
  <c r="J267" i="5"/>
  <c r="J273" i="5"/>
  <c r="J278" i="5"/>
  <c r="J283" i="5"/>
  <c r="J289" i="5"/>
  <c r="J294" i="5"/>
  <c r="J299" i="5"/>
  <c r="J305" i="5"/>
  <c r="J310" i="5"/>
  <c r="J315" i="5"/>
  <c r="J321" i="5"/>
  <c r="J326" i="5"/>
  <c r="J331" i="5"/>
  <c r="J336" i="5"/>
  <c r="J340" i="5"/>
  <c r="J344" i="5"/>
  <c r="J348" i="5"/>
  <c r="J352" i="5"/>
  <c r="J356" i="5"/>
  <c r="J360" i="5"/>
  <c r="J364" i="5"/>
  <c r="J368" i="5"/>
  <c r="J372" i="5"/>
  <c r="J376" i="5"/>
  <c r="J380" i="5"/>
  <c r="J384" i="5"/>
  <c r="J388" i="5"/>
  <c r="J392" i="5"/>
  <c r="J396" i="5"/>
  <c r="J400" i="5"/>
  <c r="J404" i="5"/>
  <c r="J408" i="5"/>
  <c r="J412" i="5"/>
  <c r="J416" i="5"/>
  <c r="J420" i="5"/>
  <c r="J424" i="5"/>
  <c r="J428" i="5"/>
  <c r="J432" i="5"/>
  <c r="J436" i="5"/>
  <c r="J440" i="5"/>
  <c r="J444" i="5"/>
  <c r="J448" i="5"/>
  <c r="J452" i="5"/>
  <c r="J456" i="5"/>
  <c r="J460" i="5"/>
  <c r="J464" i="5"/>
  <c r="J468" i="5"/>
  <c r="J472" i="5"/>
  <c r="J476" i="5"/>
  <c r="J480" i="5"/>
  <c r="J484" i="5"/>
  <c r="J488" i="5"/>
  <c r="J492" i="5"/>
  <c r="J496" i="5"/>
  <c r="J500" i="5"/>
  <c r="J504" i="5"/>
  <c r="J508" i="5"/>
  <c r="J512" i="5"/>
  <c r="J516" i="5"/>
  <c r="J520" i="5"/>
  <c r="J524" i="5"/>
  <c r="J528" i="5"/>
  <c r="J532" i="5"/>
  <c r="J536" i="5"/>
  <c r="J540" i="5"/>
  <c r="J544" i="5"/>
  <c r="J548" i="5"/>
  <c r="J552" i="5"/>
  <c r="J556" i="5"/>
  <c r="J560" i="5"/>
  <c r="J564" i="5"/>
  <c r="J568" i="5"/>
  <c r="J572" i="5"/>
  <c r="J576" i="5"/>
  <c r="J580" i="5"/>
  <c r="J584" i="5"/>
  <c r="J588" i="5"/>
  <c r="J592" i="5"/>
  <c r="J596" i="5"/>
  <c r="J600" i="5"/>
  <c r="J604" i="5"/>
  <c r="J608" i="5"/>
  <c r="J612" i="5"/>
  <c r="J616" i="5"/>
  <c r="J620" i="5"/>
  <c r="J624" i="5"/>
  <c r="J628" i="5"/>
  <c r="J632" i="5"/>
  <c r="J636" i="5"/>
  <c r="J640" i="5"/>
  <c r="J644" i="5"/>
  <c r="J648" i="5"/>
  <c r="J652" i="5"/>
  <c r="J656" i="5"/>
  <c r="J660" i="5"/>
  <c r="J664" i="5"/>
  <c r="J668" i="5"/>
  <c r="J672" i="5"/>
  <c r="J676" i="5"/>
  <c r="J680" i="5"/>
  <c r="J684" i="5"/>
  <c r="J688" i="5"/>
  <c r="J692" i="5"/>
  <c r="J696" i="5"/>
  <c r="J700" i="5"/>
  <c r="J704" i="5"/>
  <c r="J708" i="5"/>
  <c r="J712" i="5"/>
  <c r="J716" i="5"/>
  <c r="J720" i="5"/>
  <c r="J724" i="5"/>
  <c r="J728" i="5"/>
  <c r="J732" i="5"/>
  <c r="J736" i="5"/>
  <c r="J740" i="5"/>
  <c r="J744" i="5"/>
  <c r="J748" i="5"/>
  <c r="J752" i="5"/>
  <c r="J756" i="5"/>
  <c r="J760" i="5"/>
  <c r="J764" i="5"/>
  <c r="J768" i="5"/>
  <c r="J772" i="5"/>
  <c r="J776" i="5"/>
  <c r="J780" i="5"/>
  <c r="J784" i="5"/>
  <c r="J10" i="5"/>
  <c r="J19" i="5"/>
  <c r="J31" i="5"/>
  <c r="J42" i="5"/>
  <c r="J51" i="5"/>
  <c r="J63" i="5"/>
  <c r="J74" i="5"/>
  <c r="J83" i="5"/>
  <c r="J95" i="5"/>
  <c r="J105" i="5"/>
  <c r="J111" i="5"/>
  <c r="J119" i="5"/>
  <c r="J126" i="5"/>
  <c r="J133" i="5"/>
  <c r="J141" i="5"/>
  <c r="J147" i="5"/>
  <c r="J154" i="5"/>
  <c r="J162" i="5"/>
  <c r="J169" i="5"/>
  <c r="J175" i="5"/>
  <c r="J183" i="5"/>
  <c r="J190" i="5"/>
  <c r="J197" i="5"/>
  <c r="J205" i="5"/>
  <c r="J211" i="5"/>
  <c r="J218" i="5"/>
  <c r="J226" i="5"/>
  <c r="J233" i="5"/>
  <c r="J239" i="5"/>
  <c r="J247" i="5"/>
  <c r="J254" i="5"/>
  <c r="J261" i="5"/>
  <c r="J269" i="5"/>
  <c r="J275" i="5"/>
  <c r="J282" i="5"/>
  <c r="J290" i="5"/>
  <c r="J297" i="5"/>
  <c r="J303" i="5"/>
  <c r="J311" i="5"/>
  <c r="J318" i="5"/>
  <c r="J325" i="5"/>
  <c r="J333" i="5"/>
  <c r="J338" i="5"/>
  <c r="J343" i="5"/>
  <c r="J349" i="5"/>
  <c r="J354" i="5"/>
  <c r="J359" i="5"/>
  <c r="J365" i="5"/>
  <c r="J370" i="5"/>
  <c r="J375" i="5"/>
  <c r="J381" i="5"/>
  <c r="J386" i="5"/>
  <c r="J391" i="5"/>
  <c r="J397" i="5"/>
  <c r="J402" i="5"/>
  <c r="J407" i="5"/>
  <c r="J413" i="5"/>
  <c r="J418" i="5"/>
  <c r="J423" i="5"/>
  <c r="J429" i="5"/>
  <c r="J434" i="5"/>
  <c r="J439" i="5"/>
  <c r="J445" i="5"/>
  <c r="J450" i="5"/>
  <c r="J455" i="5"/>
  <c r="J461" i="5"/>
  <c r="J466" i="5"/>
  <c r="J471" i="5"/>
  <c r="J477" i="5"/>
  <c r="J482" i="5"/>
  <c r="J487" i="5"/>
  <c r="J493" i="5"/>
  <c r="J498" i="5"/>
  <c r="J503" i="5"/>
  <c r="J509" i="5"/>
  <c r="J514" i="5"/>
  <c r="J519" i="5"/>
  <c r="J525" i="5"/>
  <c r="J530" i="5"/>
  <c r="J535" i="5"/>
  <c r="J541" i="5"/>
  <c r="J546" i="5"/>
  <c r="J551" i="5"/>
  <c r="J557" i="5"/>
  <c r="J562" i="5"/>
  <c r="J567" i="5"/>
  <c r="J573" i="5"/>
  <c r="J578" i="5"/>
  <c r="J583" i="5"/>
  <c r="J589" i="5"/>
  <c r="J594" i="5"/>
  <c r="J599" i="5"/>
  <c r="J605" i="5"/>
  <c r="J610" i="5"/>
  <c r="J615" i="5"/>
  <c r="J621" i="5"/>
  <c r="J626" i="5"/>
  <c r="J631" i="5"/>
  <c r="J637" i="5"/>
  <c r="J642" i="5"/>
  <c r="J647" i="5"/>
  <c r="J653" i="5"/>
  <c r="J658" i="5"/>
  <c r="J663" i="5"/>
  <c r="J669" i="5"/>
  <c r="J674" i="5"/>
  <c r="J679" i="5"/>
  <c r="J685" i="5"/>
  <c r="J690" i="5"/>
  <c r="J695" i="5"/>
  <c r="J701" i="5"/>
  <c r="J706" i="5"/>
  <c r="J711" i="5"/>
  <c r="J717" i="5"/>
  <c r="J722" i="5"/>
  <c r="J727" i="5"/>
  <c r="J733" i="5"/>
  <c r="J738" i="5"/>
  <c r="J743" i="5"/>
  <c r="J749" i="5"/>
  <c r="J754" i="5"/>
  <c r="J759" i="5"/>
  <c r="J765" i="5"/>
  <c r="J770" i="5"/>
  <c r="J775" i="5"/>
  <c r="J781" i="5"/>
  <c r="J786" i="5"/>
  <c r="J790" i="5"/>
  <c r="J794" i="5"/>
  <c r="J798" i="5"/>
  <c r="J802" i="5"/>
  <c r="J806" i="5"/>
  <c r="J810" i="5"/>
  <c r="J814" i="5"/>
  <c r="J818" i="5"/>
  <c r="J822" i="5"/>
  <c r="J826" i="5"/>
  <c r="J830" i="5"/>
  <c r="J834" i="5"/>
  <c r="J838" i="5"/>
  <c r="J842" i="5"/>
  <c r="J846" i="5"/>
  <c r="J850" i="5"/>
  <c r="J854" i="5"/>
  <c r="J858" i="5"/>
  <c r="J862" i="5"/>
  <c r="J866" i="5"/>
  <c r="J870" i="5"/>
  <c r="J874" i="5"/>
  <c r="J878" i="5"/>
  <c r="J882" i="5"/>
  <c r="J886" i="5"/>
  <c r="J890" i="5"/>
  <c r="J11" i="5"/>
  <c r="J23" i="5"/>
  <c r="J34" i="5"/>
  <c r="J43" i="5"/>
  <c r="J55" i="5"/>
  <c r="J66" i="5"/>
  <c r="J75" i="5"/>
  <c r="J87" i="5"/>
  <c r="J98" i="5"/>
  <c r="J106" i="5"/>
  <c r="J114" i="5"/>
  <c r="J121" i="5"/>
  <c r="J127" i="5"/>
  <c r="J135" i="5"/>
  <c r="J142" i="5"/>
  <c r="J149" i="5"/>
  <c r="J157" i="5"/>
  <c r="J163" i="5"/>
  <c r="J170" i="5"/>
  <c r="J178" i="5"/>
  <c r="J185" i="5"/>
  <c r="J191" i="5"/>
  <c r="J199" i="5"/>
  <c r="J206" i="5"/>
  <c r="J213" i="5"/>
  <c r="J221" i="5"/>
  <c r="J227" i="5"/>
  <c r="J234" i="5"/>
  <c r="J242" i="5"/>
  <c r="J249" i="5"/>
  <c r="J255" i="5"/>
  <c r="J263" i="5"/>
  <c r="J270" i="5"/>
  <c r="J277" i="5"/>
  <c r="J285" i="5"/>
  <c r="J291" i="5"/>
  <c r="J298" i="5"/>
  <c r="J306" i="5"/>
  <c r="J313" i="5"/>
  <c r="J319" i="5"/>
  <c r="J327" i="5"/>
  <c r="J334" i="5"/>
  <c r="J339" i="5"/>
  <c r="J345" i="5"/>
  <c r="J350" i="5"/>
  <c r="J355" i="5"/>
  <c r="J361" i="5"/>
  <c r="J366" i="5"/>
  <c r="J371" i="5"/>
  <c r="J377" i="5"/>
  <c r="J382" i="5"/>
  <c r="J387" i="5"/>
  <c r="J393" i="5"/>
  <c r="J398" i="5"/>
  <c r="J403" i="5"/>
  <c r="J409" i="5"/>
  <c r="J414" i="5"/>
  <c r="J419" i="5"/>
  <c r="J425" i="5"/>
  <c r="J430" i="5"/>
  <c r="J435" i="5"/>
  <c r="J441" i="5"/>
  <c r="J446" i="5"/>
  <c r="J451" i="5"/>
  <c r="J457" i="5"/>
  <c r="J462" i="5"/>
  <c r="J467" i="5"/>
  <c r="J473" i="5"/>
  <c r="J478" i="5"/>
  <c r="J483" i="5"/>
  <c r="J489" i="5"/>
  <c r="J494" i="5"/>
  <c r="J499" i="5"/>
  <c r="J505" i="5"/>
  <c r="J510" i="5"/>
  <c r="J515" i="5"/>
  <c r="J521" i="5"/>
  <c r="J526" i="5"/>
  <c r="J531" i="5"/>
  <c r="J537" i="5"/>
  <c r="J542" i="5"/>
  <c r="J547" i="5"/>
  <c r="J553" i="5"/>
  <c r="J558" i="5"/>
  <c r="J3" i="5"/>
  <c r="J26" i="5"/>
  <c r="J47" i="5"/>
  <c r="J67" i="5"/>
  <c r="J90" i="5"/>
  <c r="J109" i="5"/>
  <c r="J122" i="5"/>
  <c r="J137" i="5"/>
  <c r="J151" i="5"/>
  <c r="J165" i="5"/>
  <c r="J179" i="5"/>
  <c r="J194" i="5"/>
  <c r="J207" i="5"/>
  <c r="J222" i="5"/>
  <c r="J237" i="5"/>
  <c r="J250" i="5"/>
  <c r="J265" i="5"/>
  <c r="J279" i="5"/>
  <c r="J293" i="5"/>
  <c r="J307" i="5"/>
  <c r="J322" i="5"/>
  <c r="J335" i="5"/>
  <c r="J346" i="5"/>
  <c r="J357" i="5"/>
  <c r="J367" i="5"/>
  <c r="J378" i="5"/>
  <c r="J389" i="5"/>
  <c r="J399" i="5"/>
  <c r="J410" i="5"/>
  <c r="J421" i="5"/>
  <c r="J431" i="5"/>
  <c r="J442" i="5"/>
  <c r="J453" i="5"/>
  <c r="J463" i="5"/>
  <c r="J474" i="5"/>
  <c r="J485" i="5"/>
  <c r="J495" i="5"/>
  <c r="J506" i="5"/>
  <c r="J517" i="5"/>
  <c r="J527" i="5"/>
  <c r="J538" i="5"/>
  <c r="J549" i="5"/>
  <c r="J559" i="5"/>
  <c r="J566" i="5"/>
  <c r="J574" i="5"/>
  <c r="J581" i="5"/>
  <c r="J587" i="5"/>
  <c r="J595" i="5"/>
  <c r="J602" i="5"/>
  <c r="J609" i="5"/>
  <c r="J617" i="5"/>
  <c r="J623" i="5"/>
  <c r="J630" i="5"/>
  <c r="J638" i="5"/>
  <c r="J645" i="5"/>
  <c r="J651" i="5"/>
  <c r="J659" i="5"/>
  <c r="J666" i="5"/>
  <c r="J673" i="5"/>
  <c r="J681" i="5"/>
  <c r="J687" i="5"/>
  <c r="J694" i="5"/>
  <c r="J702" i="5"/>
  <c r="J709" i="5"/>
  <c r="J715" i="5"/>
  <c r="J723" i="5"/>
  <c r="J730" i="5"/>
  <c r="J737" i="5"/>
  <c r="J745" i="5"/>
  <c r="J751" i="5"/>
  <c r="J758" i="5"/>
  <c r="J766" i="5"/>
  <c r="J773" i="5"/>
  <c r="J779" i="5"/>
  <c r="J787" i="5"/>
  <c r="J792" i="5"/>
  <c r="J797" i="5"/>
  <c r="J803" i="5"/>
  <c r="J808" i="5"/>
  <c r="J813" i="5"/>
  <c r="J819" i="5"/>
  <c r="J824" i="5"/>
  <c r="J829" i="5"/>
  <c r="J835" i="5"/>
  <c r="J840" i="5"/>
  <c r="J845" i="5"/>
  <c r="J851" i="5"/>
  <c r="J856" i="5"/>
  <c r="J861" i="5"/>
  <c r="J867" i="5"/>
  <c r="J872" i="5"/>
  <c r="J877" i="5"/>
  <c r="J883" i="5"/>
  <c r="J888" i="5"/>
  <c r="J7" i="5"/>
  <c r="J27" i="5"/>
  <c r="J50" i="5"/>
  <c r="J71" i="5"/>
  <c r="J91" i="5"/>
  <c r="J110" i="5"/>
  <c r="J125" i="5"/>
  <c r="J138" i="5"/>
  <c r="J153" i="5"/>
  <c r="J167" i="5"/>
  <c r="J181" i="5"/>
  <c r="J195" i="5"/>
  <c r="J210" i="5"/>
  <c r="J223" i="5"/>
  <c r="J238" i="5"/>
  <c r="J253" i="5"/>
  <c r="J266" i="5"/>
  <c r="J281" i="5"/>
  <c r="J295" i="5"/>
  <c r="J309" i="5"/>
  <c r="J323" i="5"/>
  <c r="J337" i="5"/>
  <c r="J347" i="5"/>
  <c r="J358" i="5"/>
  <c r="J369" i="5"/>
  <c r="J379" i="5"/>
  <c r="J390" i="5"/>
  <c r="J401" i="5"/>
  <c r="J411" i="5"/>
  <c r="J422" i="5"/>
  <c r="J433" i="5"/>
  <c r="J443" i="5"/>
  <c r="J454" i="5"/>
  <c r="J465" i="5"/>
  <c r="J475" i="5"/>
  <c r="J486" i="5"/>
  <c r="J497" i="5"/>
  <c r="J507" i="5"/>
  <c r="J518" i="5"/>
  <c r="J529" i="5"/>
  <c r="J539" i="5"/>
  <c r="J550" i="5"/>
  <c r="J561" i="5"/>
  <c r="J569" i="5"/>
  <c r="J575" i="5"/>
  <c r="J582" i="5"/>
  <c r="J590" i="5"/>
  <c r="J597" i="5"/>
  <c r="J603" i="5"/>
  <c r="J611" i="5"/>
  <c r="J618" i="5"/>
  <c r="J625" i="5"/>
  <c r="J633" i="5"/>
  <c r="J639" i="5"/>
  <c r="J646" i="5"/>
  <c r="J654" i="5"/>
  <c r="J661" i="5"/>
  <c r="J667" i="5"/>
  <c r="J675" i="5"/>
  <c r="J682" i="5"/>
  <c r="J689" i="5"/>
  <c r="J697" i="5"/>
  <c r="J703" i="5"/>
  <c r="J710" i="5"/>
  <c r="J718" i="5"/>
  <c r="J725" i="5"/>
  <c r="J731" i="5"/>
  <c r="J739" i="5"/>
  <c r="J746" i="5"/>
  <c r="J753" i="5"/>
  <c r="J761" i="5"/>
  <c r="J767" i="5"/>
  <c r="J774" i="5"/>
  <c r="J782" i="5"/>
  <c r="J788" i="5"/>
  <c r="J793" i="5"/>
  <c r="J799" i="5"/>
  <c r="J804" i="5"/>
  <c r="J809" i="5"/>
  <c r="J815" i="5"/>
  <c r="J820" i="5"/>
  <c r="J825" i="5"/>
  <c r="J831" i="5"/>
  <c r="J836" i="5"/>
  <c r="J841" i="5"/>
  <c r="J847" i="5"/>
  <c r="J852" i="5"/>
  <c r="J857" i="5"/>
  <c r="J863" i="5"/>
  <c r="J868" i="5"/>
  <c r="J873" i="5"/>
  <c r="J879" i="5"/>
  <c r="J884" i="5"/>
  <c r="J889" i="5"/>
  <c r="J15" i="5"/>
  <c r="J35" i="5"/>
  <c r="J58" i="5"/>
  <c r="J79" i="5"/>
  <c r="J99" i="5"/>
  <c r="J115" i="5"/>
  <c r="J130" i="5"/>
  <c r="J143" i="5"/>
  <c r="J158" i="5"/>
  <c r="J173" i="5"/>
  <c r="J186" i="5"/>
  <c r="J201" i="5"/>
  <c r="J215" i="5"/>
  <c r="J229" i="5"/>
  <c r="J243" i="5"/>
  <c r="J258" i="5"/>
  <c r="J271" i="5"/>
  <c r="J286" i="5"/>
  <c r="J301" i="5"/>
  <c r="J314" i="5"/>
  <c r="J329" i="5"/>
  <c r="J341" i="5"/>
  <c r="J351" i="5"/>
  <c r="J362" i="5"/>
  <c r="J373" i="5"/>
  <c r="J383" i="5"/>
  <c r="J394" i="5"/>
  <c r="J405" i="5"/>
  <c r="J415" i="5"/>
  <c r="J426" i="5"/>
  <c r="J437" i="5"/>
  <c r="J447" i="5"/>
  <c r="J458" i="5"/>
  <c r="J469" i="5"/>
  <c r="J479" i="5"/>
  <c r="J490" i="5"/>
  <c r="J501" i="5"/>
  <c r="J511" i="5"/>
  <c r="J522" i="5"/>
  <c r="J533" i="5"/>
  <c r="J543" i="5"/>
  <c r="J554" i="5"/>
  <c r="J563" i="5"/>
  <c r="J570" i="5"/>
  <c r="J577" i="5"/>
  <c r="J585" i="5"/>
  <c r="J591" i="5"/>
  <c r="J598" i="5"/>
  <c r="J606" i="5"/>
  <c r="J613" i="5"/>
  <c r="J619" i="5"/>
  <c r="J627" i="5"/>
  <c r="J634" i="5"/>
  <c r="J641" i="5"/>
  <c r="J649" i="5"/>
  <c r="J655" i="5"/>
  <c r="J662" i="5"/>
  <c r="J670" i="5"/>
  <c r="J677" i="5"/>
  <c r="J683" i="5"/>
  <c r="J691" i="5"/>
  <c r="J698" i="5"/>
  <c r="J705" i="5"/>
  <c r="J713" i="5"/>
  <c r="J719" i="5"/>
  <c r="J726" i="5"/>
  <c r="J734" i="5"/>
  <c r="J741" i="5"/>
  <c r="J747" i="5"/>
  <c r="J755" i="5"/>
  <c r="J762" i="5"/>
  <c r="J769" i="5"/>
  <c r="J777" i="5"/>
  <c r="J783" i="5"/>
  <c r="J789" i="5"/>
  <c r="J880" i="5"/>
  <c r="J869" i="5"/>
  <c r="J859" i="5"/>
  <c r="J848" i="5"/>
  <c r="J837" i="5"/>
  <c r="J827" i="5"/>
  <c r="J816" i="5"/>
  <c r="J805" i="5"/>
  <c r="J795" i="5"/>
  <c r="J771" i="5"/>
  <c r="J742" i="5"/>
  <c r="J714" i="5"/>
  <c r="J686" i="5"/>
  <c r="J657" i="5"/>
  <c r="J629" i="5"/>
  <c r="J601" i="5"/>
  <c r="J571" i="5"/>
  <c r="J534" i="5"/>
  <c r="J491" i="5"/>
  <c r="J449" i="5"/>
  <c r="J406" i="5"/>
  <c r="J363" i="5"/>
  <c r="J317" i="5"/>
  <c r="J259" i="5"/>
  <c r="J202" i="5"/>
  <c r="J146" i="5"/>
  <c r="J82" i="5"/>
  <c r="J887" i="5"/>
  <c r="J876" i="5"/>
  <c r="J865" i="5"/>
  <c r="J855" i="5"/>
  <c r="J844" i="5"/>
  <c r="J833" i="5"/>
  <c r="J823" i="5"/>
  <c r="J812" i="5"/>
  <c r="J801" i="5"/>
  <c r="J791" i="5"/>
  <c r="J763" i="5"/>
  <c r="J735" i="5"/>
  <c r="J707" i="5"/>
  <c r="J678" i="5"/>
  <c r="J650" i="5"/>
  <c r="J622" i="5"/>
  <c r="J593" i="5"/>
  <c r="J565" i="5"/>
  <c r="J523" i="5"/>
  <c r="J481" i="5"/>
  <c r="J438" i="5"/>
  <c r="J395" i="5"/>
  <c r="J353" i="5"/>
  <c r="J302" i="5"/>
  <c r="J245" i="5"/>
  <c r="J189" i="5"/>
  <c r="J131" i="5"/>
  <c r="J59" i="5"/>
  <c r="J885" i="5"/>
  <c r="J875" i="5"/>
  <c r="J864" i="5"/>
  <c r="J853" i="5"/>
  <c r="J843" i="5"/>
  <c r="J832" i="5"/>
  <c r="J821" i="5"/>
  <c r="J811" i="5"/>
  <c r="J800" i="5"/>
  <c r="J785" i="5"/>
  <c r="J757" i="5"/>
  <c r="J729" i="5"/>
  <c r="J699" i="5"/>
  <c r="J671" i="5"/>
  <c r="J643" i="5"/>
  <c r="J614" i="5"/>
  <c r="J586" i="5"/>
  <c r="J555" i="5"/>
  <c r="J513" i="5"/>
  <c r="J470" i="5"/>
  <c r="J427" i="5"/>
  <c r="J385" i="5"/>
  <c r="J342" i="5"/>
  <c r="J287" i="5"/>
  <c r="J231" i="5"/>
  <c r="J174" i="5"/>
  <c r="J117" i="5"/>
  <c r="J39" i="5"/>
  <c r="F5" i="5"/>
  <c r="J881" i="5"/>
  <c r="J871" i="5"/>
  <c r="J860" i="5"/>
  <c r="J849" i="5"/>
  <c r="J839" i="5"/>
  <c r="J828" i="5"/>
  <c r="J817" i="5"/>
  <c r="J807" i="5"/>
  <c r="J796" i="5"/>
  <c r="J778" i="5"/>
  <c r="J750" i="5"/>
  <c r="J721" i="5"/>
  <c r="J693" i="5"/>
  <c r="J665" i="5"/>
  <c r="J635" i="5"/>
  <c r="J607" i="5"/>
  <c r="J579" i="5"/>
  <c r="J545" i="5"/>
  <c r="J502" i="5"/>
  <c r="J459" i="5"/>
  <c r="J417" i="5"/>
  <c r="J374" i="5"/>
  <c r="J330" i="5"/>
  <c r="J274" i="5"/>
  <c r="J217" i="5"/>
  <c r="J159" i="5"/>
  <c r="J103" i="5"/>
  <c r="J18" i="5"/>
  <c r="E4" i="5"/>
  <c r="J52" i="5" l="1"/>
  <c r="J48" i="5"/>
  <c r="J40" i="5"/>
  <c r="J36" i="5"/>
  <c r="J28" i="5"/>
  <c r="J32" i="5"/>
  <c r="J24" i="5"/>
  <c r="J8" i="5"/>
  <c r="J20" i="5"/>
  <c r="J16" i="5"/>
  <c r="J12" i="5"/>
  <c r="L46" i="5"/>
  <c r="L4" i="5"/>
  <c r="L882" i="5"/>
  <c r="L217" i="5"/>
  <c r="L659" i="5"/>
  <c r="L523" i="5"/>
  <c r="L671" i="5"/>
  <c r="L694" i="5"/>
  <c r="L889" i="5"/>
  <c r="L684" i="5"/>
  <c r="L280" i="5"/>
  <c r="L432" i="5"/>
  <c r="L585" i="5"/>
  <c r="L28" i="5"/>
  <c r="L795" i="5"/>
  <c r="L605" i="5"/>
  <c r="L121" i="5"/>
  <c r="L325" i="5"/>
  <c r="L199" i="5"/>
  <c r="L689" i="5"/>
  <c r="L600" i="5"/>
  <c r="L541" i="5"/>
  <c r="L888" i="5"/>
  <c r="L212" i="5"/>
  <c r="L618" i="5"/>
  <c r="L743" i="5"/>
  <c r="L412" i="5"/>
  <c r="L576" i="5"/>
  <c r="L267" i="5"/>
  <c r="L858" i="5"/>
  <c r="L375" i="5"/>
  <c r="L347" i="5"/>
  <c r="L824" i="5"/>
  <c r="L500" i="5"/>
  <c r="L99" i="5"/>
  <c r="L490" i="5"/>
  <c r="L254" i="5"/>
  <c r="L424" i="5"/>
  <c r="L881" i="5"/>
  <c r="L419" i="5"/>
  <c r="L813" i="5"/>
  <c r="L773" i="5"/>
  <c r="L159" i="5"/>
  <c r="L235" i="5"/>
  <c r="L756" i="5"/>
  <c r="L415" i="5"/>
  <c r="L758" i="5"/>
  <c r="L362" i="5"/>
  <c r="L126" i="5"/>
  <c r="L679" i="5"/>
  <c r="L360" i="5"/>
  <c r="L641" i="5"/>
  <c r="L865" i="5"/>
  <c r="L668" i="5"/>
  <c r="L387" i="5"/>
  <c r="L557" i="5"/>
  <c r="L781" i="5"/>
  <c r="L208" i="5"/>
  <c r="L752" i="5"/>
  <c r="L513" i="5"/>
  <c r="L116" i="5"/>
  <c r="L416" i="5"/>
  <c r="L213" i="5"/>
  <c r="L876" i="5"/>
  <c r="L740" i="5"/>
  <c r="L569" i="5"/>
  <c r="L399" i="5"/>
  <c r="L191" i="5"/>
  <c r="L746" i="5"/>
  <c r="L602" i="5"/>
  <c r="L346" i="5"/>
  <c r="L27" i="5"/>
  <c r="L110" i="5"/>
  <c r="L700" i="5"/>
  <c r="L809" i="5"/>
  <c r="L579" i="5"/>
  <c r="L224" i="5"/>
  <c r="L797" i="5"/>
  <c r="L571" i="5"/>
  <c r="L195" i="5"/>
  <c r="L838" i="5"/>
  <c r="L747" i="5"/>
  <c r="L632" i="5"/>
  <c r="L504" i="5"/>
  <c r="L331" i="5"/>
  <c r="L104" i="5"/>
  <c r="L456" i="5"/>
  <c r="L40" i="5"/>
  <c r="L720" i="5"/>
  <c r="L465" i="5"/>
  <c r="L67" i="5"/>
  <c r="L815" i="5"/>
  <c r="L716" i="5"/>
  <c r="L603" i="5"/>
  <c r="L460" i="5"/>
  <c r="L272" i="5"/>
  <c r="L45" i="5"/>
  <c r="L475" i="5"/>
  <c r="L389" i="5"/>
  <c r="L292" i="5"/>
  <c r="L179" i="5"/>
  <c r="L64" i="5"/>
  <c r="L856" i="5"/>
  <c r="L792" i="5"/>
  <c r="L713" i="5"/>
  <c r="L628" i="5"/>
  <c r="L543" i="5"/>
  <c r="L457" i="5"/>
  <c r="L372" i="5"/>
  <c r="L269" i="5"/>
  <c r="L155" i="5"/>
  <c r="L41" i="5"/>
  <c r="L726" i="5"/>
  <c r="L662" i="5"/>
  <c r="L554" i="5"/>
  <c r="L426" i="5"/>
  <c r="L284" i="5"/>
  <c r="L113" i="5"/>
  <c r="L318" i="5"/>
  <c r="L190" i="5"/>
  <c r="L62" i="5"/>
  <c r="L814" i="5"/>
  <c r="L850" i="5"/>
  <c r="L348" i="5"/>
  <c r="L779" i="5"/>
  <c r="L555" i="5"/>
  <c r="L175" i="5"/>
  <c r="L168" i="5"/>
  <c r="L563" i="5"/>
  <c r="L842" i="5"/>
  <c r="L637" i="5"/>
  <c r="L343" i="5"/>
  <c r="L501" i="5"/>
  <c r="L328" i="5"/>
  <c r="L100" i="5"/>
  <c r="L812" i="5"/>
  <c r="L655" i="5"/>
  <c r="L484" i="5"/>
  <c r="L304" i="5"/>
  <c r="L77" i="5"/>
  <c r="L682" i="5"/>
  <c r="L474" i="5"/>
  <c r="L177" i="5"/>
  <c r="L238" i="5"/>
  <c r="L782" i="5"/>
  <c r="L873" i="5"/>
  <c r="L529" i="5"/>
  <c r="L153" i="5"/>
  <c r="L763" i="5"/>
  <c r="L517" i="5"/>
  <c r="L109" i="5"/>
  <c r="L822" i="5"/>
  <c r="L725" i="5"/>
  <c r="L611" i="5"/>
  <c r="L472" i="5"/>
  <c r="L288" i="5"/>
  <c r="L61" i="5"/>
  <c r="L392" i="5"/>
  <c r="L866" i="5"/>
  <c r="L677" i="5"/>
  <c r="L401" i="5"/>
  <c r="L885" i="5"/>
  <c r="L799" i="5"/>
  <c r="L695" i="5"/>
  <c r="L581" i="5"/>
  <c r="L428" i="5"/>
  <c r="L229" i="5"/>
  <c r="L549" i="5"/>
  <c r="L459" i="5"/>
  <c r="L373" i="5"/>
  <c r="L271" i="5"/>
  <c r="L157" i="5"/>
  <c r="L43" i="5"/>
  <c r="L844" i="5"/>
  <c r="L780" i="5"/>
  <c r="L697" i="5"/>
  <c r="L612" i="5"/>
  <c r="L527" i="5"/>
  <c r="L441" i="5"/>
  <c r="L356" i="5"/>
  <c r="L248" i="5"/>
  <c r="L133" i="5"/>
  <c r="L16" i="5"/>
  <c r="L714" i="5"/>
  <c r="L650" i="5"/>
  <c r="L538" i="5"/>
  <c r="L410" i="5"/>
  <c r="L263" i="5"/>
  <c r="L92" i="5"/>
  <c r="L302" i="5"/>
  <c r="L174" i="5"/>
  <c r="L636" i="5"/>
  <c r="L664" i="5"/>
  <c r="L693" i="5"/>
  <c r="L721" i="5"/>
  <c r="L749" i="5"/>
  <c r="L777" i="5"/>
  <c r="L798" i="5"/>
  <c r="L819" i="5"/>
  <c r="L841" i="5"/>
  <c r="L862" i="5"/>
  <c r="L883" i="5"/>
  <c r="L2" i="5"/>
  <c r="L18" i="5"/>
  <c r="L34" i="5"/>
  <c r="L50" i="5"/>
  <c r="L66" i="5"/>
  <c r="L82" i="5"/>
  <c r="L98" i="5"/>
  <c r="L114" i="5"/>
  <c r="L130" i="5"/>
  <c r="L146" i="5"/>
  <c r="L162" i="5"/>
  <c r="L178" i="5"/>
  <c r="L194" i="5"/>
  <c r="L210" i="5"/>
  <c r="L226" i="5"/>
  <c r="L242" i="5"/>
  <c r="L258" i="5"/>
  <c r="L274" i="5"/>
  <c r="L290" i="5"/>
  <c r="L306" i="5"/>
  <c r="L322" i="5"/>
  <c r="L338" i="5"/>
  <c r="L15" i="5"/>
  <c r="L33" i="5"/>
  <c r="L55" i="5"/>
  <c r="L76" i="5"/>
  <c r="L97" i="5"/>
  <c r="L119" i="5"/>
  <c r="L140" i="5"/>
  <c r="L161" i="5"/>
  <c r="L183" i="5"/>
  <c r="L204" i="5"/>
  <c r="L225" i="5"/>
  <c r="L247" i="5"/>
  <c r="L268" i="5"/>
  <c r="L289" i="5"/>
  <c r="L311" i="5"/>
  <c r="L332" i="5"/>
  <c r="L350" i="5"/>
  <c r="L366" i="5"/>
  <c r="L382" i="5"/>
  <c r="L398" i="5"/>
  <c r="L414" i="5"/>
  <c r="L430" i="5"/>
  <c r="L446" i="5"/>
  <c r="L462" i="5"/>
  <c r="L478" i="5"/>
  <c r="L494" i="5"/>
  <c r="L510" i="5"/>
  <c r="L526" i="5"/>
  <c r="L542" i="5"/>
  <c r="L558" i="5"/>
  <c r="L574" i="5"/>
  <c r="L590" i="5"/>
  <c r="L606" i="5"/>
  <c r="L622" i="5"/>
  <c r="L638" i="5"/>
  <c r="L654" i="5"/>
  <c r="L670" i="5"/>
  <c r="L686" i="5"/>
  <c r="L702" i="5"/>
  <c r="L718" i="5"/>
  <c r="L734" i="5"/>
  <c r="L750" i="5"/>
  <c r="L766" i="5"/>
  <c r="L25" i="5"/>
  <c r="L56" i="5"/>
  <c r="L84" i="5"/>
  <c r="L112" i="5"/>
  <c r="L141" i="5"/>
  <c r="L169" i="5"/>
  <c r="L197" i="5"/>
  <c r="L227" i="5"/>
  <c r="L255" i="5"/>
  <c r="L283" i="5"/>
  <c r="L312" i="5"/>
  <c r="L340" i="5"/>
  <c r="L361" i="5"/>
  <c r="L383" i="5"/>
  <c r="L404" i="5"/>
  <c r="L425" i="5"/>
  <c r="L447" i="5"/>
  <c r="L468" i="5"/>
  <c r="L489" i="5"/>
  <c r="L511" i="5"/>
  <c r="L532" i="5"/>
  <c r="L553" i="5"/>
  <c r="L575" i="5"/>
  <c r="L596" i="5"/>
  <c r="L617" i="5"/>
  <c r="L639" i="5"/>
  <c r="L660" i="5"/>
  <c r="L681" i="5"/>
  <c r="L703" i="5"/>
  <c r="L724" i="5"/>
  <c r="L745" i="5"/>
  <c r="L767" i="5"/>
  <c r="L784" i="5"/>
  <c r="L800" i="5"/>
  <c r="L816" i="5"/>
  <c r="L832" i="5"/>
  <c r="L848" i="5"/>
  <c r="L864" i="5"/>
  <c r="L880" i="5"/>
  <c r="L17" i="5"/>
  <c r="L51" i="5"/>
  <c r="L79" i="5"/>
  <c r="L107" i="5"/>
  <c r="L136" i="5"/>
  <c r="L164" i="5"/>
  <c r="L192" i="5"/>
  <c r="L221" i="5"/>
  <c r="L249" i="5"/>
  <c r="L277" i="5"/>
  <c r="L307" i="5"/>
  <c r="L335" i="5"/>
  <c r="L357" i="5"/>
  <c r="L379" i="5"/>
  <c r="L400" i="5"/>
  <c r="L421" i="5"/>
  <c r="L443" i="5"/>
  <c r="L464" i="5"/>
  <c r="L485" i="5"/>
  <c r="L507" i="5"/>
  <c r="L533" i="5"/>
  <c r="L9" i="5"/>
  <c r="L73" i="5"/>
  <c r="L131" i="5"/>
  <c r="L187" i="5"/>
  <c r="L244" i="5"/>
  <c r="L301" i="5"/>
  <c r="L353" i="5"/>
  <c r="L396" i="5"/>
  <c r="L439" i="5"/>
  <c r="L481" i="5"/>
  <c r="L520" i="5"/>
  <c r="L560" i="5"/>
  <c r="L588" i="5"/>
  <c r="L616" i="5"/>
  <c r="L645" i="5"/>
  <c r="L673" i="5"/>
  <c r="L701" i="5"/>
  <c r="L731" i="5"/>
  <c r="L759" i="5"/>
  <c r="L783" i="5"/>
  <c r="L805" i="5"/>
  <c r="L826" i="5"/>
  <c r="L847" i="5"/>
  <c r="L869" i="5"/>
  <c r="L890" i="5"/>
  <c r="L123" i="5"/>
  <c r="L223" i="5"/>
  <c r="L336" i="5"/>
  <c r="L423" i="5"/>
  <c r="L508" i="5"/>
  <c r="L577" i="5"/>
  <c r="L635" i="5"/>
  <c r="L691" i="5"/>
  <c r="L748" i="5"/>
  <c r="L791" i="5"/>
  <c r="L834" i="5"/>
  <c r="L877" i="5"/>
  <c r="L83" i="5"/>
  <c r="L196" i="5"/>
  <c r="L324" i="5"/>
  <c r="L413" i="5"/>
  <c r="L499" i="5"/>
  <c r="L572" i="5"/>
  <c r="L13" i="5"/>
  <c r="L75" i="5"/>
  <c r="L132" i="5"/>
  <c r="L189" i="5"/>
  <c r="L245" i="5"/>
  <c r="L303" i="5"/>
  <c r="L355" i="5"/>
  <c r="L397" i="5"/>
  <c r="L440" i="5"/>
  <c r="L483" i="5"/>
  <c r="L524" i="5"/>
  <c r="L561" i="5"/>
  <c r="L589" i="5"/>
  <c r="L619" i="5"/>
  <c r="L647" i="5"/>
  <c r="L675" i="5"/>
  <c r="L704" i="5"/>
  <c r="L732" i="5"/>
  <c r="L760" i="5"/>
  <c r="L785" i="5"/>
  <c r="L806" i="5"/>
  <c r="L827" i="5"/>
  <c r="L849" i="5"/>
  <c r="L870" i="5"/>
  <c r="L21" i="5"/>
  <c r="L137" i="5"/>
  <c r="L265" i="5"/>
  <c r="L369" i="5"/>
  <c r="L455" i="5"/>
  <c r="L536" i="5"/>
  <c r="L599" i="5"/>
  <c r="L656" i="5"/>
  <c r="L712" i="5"/>
  <c r="L775" i="5"/>
  <c r="L818" i="5"/>
  <c r="L861" i="5"/>
  <c r="L68" i="5"/>
  <c r="L181" i="5"/>
  <c r="L281" i="5"/>
  <c r="L381" i="5"/>
  <c r="L467" i="5"/>
  <c r="L551" i="5"/>
  <c r="L878" i="5"/>
  <c r="L793" i="5"/>
  <c r="L685" i="5"/>
  <c r="L851" i="5"/>
  <c r="L764" i="5"/>
  <c r="L651" i="5"/>
  <c r="L846" i="5"/>
  <c r="L757" i="5"/>
  <c r="L643" i="5"/>
  <c r="L592" i="5"/>
  <c r="L648" i="5"/>
  <c r="L705" i="5"/>
  <c r="L755" i="5"/>
  <c r="L802" i="5"/>
  <c r="L845" i="5"/>
  <c r="L887" i="5"/>
  <c r="L111" i="5"/>
  <c r="L239" i="5"/>
  <c r="L349" i="5"/>
  <c r="L435" i="5"/>
  <c r="L519" i="5"/>
  <c r="L587" i="5"/>
  <c r="L32" i="5"/>
  <c r="L89" i="5"/>
  <c r="L147" i="5"/>
  <c r="L203" i="5"/>
  <c r="L260" i="5"/>
  <c r="L317" i="5"/>
  <c r="L365" i="5"/>
  <c r="L408" i="5"/>
  <c r="L451" i="5"/>
  <c r="L493" i="5"/>
  <c r="L535" i="5"/>
  <c r="L568" i="5"/>
  <c r="L597" i="5"/>
  <c r="L625" i="5"/>
  <c r="L653" i="5"/>
  <c r="L683" i="5"/>
  <c r="L711" i="5"/>
  <c r="L739" i="5"/>
  <c r="L768" i="5"/>
  <c r="L790" i="5"/>
  <c r="L811" i="5"/>
  <c r="L833" i="5"/>
  <c r="L854" i="5"/>
  <c r="L875" i="5"/>
  <c r="L52" i="5"/>
  <c r="L165" i="5"/>
  <c r="L293" i="5"/>
  <c r="L391" i="5"/>
  <c r="L476" i="5"/>
  <c r="L556" i="5"/>
  <c r="L613" i="5"/>
  <c r="L669" i="5"/>
  <c r="L727" i="5"/>
  <c r="L786" i="5"/>
  <c r="L829" i="5"/>
  <c r="L871" i="5"/>
  <c r="L96" i="5"/>
  <c r="L211" i="5"/>
  <c r="L309" i="5"/>
  <c r="L403" i="5"/>
  <c r="L488" i="5"/>
  <c r="L565" i="5"/>
  <c r="L857" i="5"/>
  <c r="L771" i="5"/>
  <c r="L657" i="5"/>
  <c r="L830" i="5"/>
  <c r="L736" i="5"/>
  <c r="L621" i="5"/>
  <c r="L825" i="5"/>
  <c r="L728" i="5"/>
  <c r="L615" i="5"/>
  <c r="L10" i="5"/>
  <c r="L26" i="5"/>
  <c r="L42" i="5"/>
  <c r="L58" i="5"/>
  <c r="L74" i="5"/>
  <c r="L90" i="5"/>
  <c r="L106" i="5"/>
  <c r="L122" i="5"/>
  <c r="L138" i="5"/>
  <c r="L154" i="5"/>
  <c r="L170" i="5"/>
  <c r="L186" i="5"/>
  <c r="L202" i="5"/>
  <c r="L218" i="5"/>
  <c r="L234" i="5"/>
  <c r="L250" i="5"/>
  <c r="L266" i="5"/>
  <c r="L282" i="5"/>
  <c r="L298" i="5"/>
  <c r="L314" i="5"/>
  <c r="L330" i="5"/>
  <c r="L7" i="5"/>
  <c r="L23" i="5"/>
  <c r="L20" i="5"/>
  <c r="L44" i="5"/>
  <c r="L65" i="5"/>
  <c r="L87" i="5"/>
  <c r="L108" i="5"/>
  <c r="L129" i="5"/>
  <c r="L151" i="5"/>
  <c r="L172" i="5"/>
  <c r="L193" i="5"/>
  <c r="L215" i="5"/>
  <c r="L236" i="5"/>
  <c r="L257" i="5"/>
  <c r="L279" i="5"/>
  <c r="L300" i="5"/>
  <c r="L321" i="5"/>
  <c r="L342" i="5"/>
  <c r="L358" i="5"/>
  <c r="L374" i="5"/>
  <c r="L390" i="5"/>
  <c r="L406" i="5"/>
  <c r="L422" i="5"/>
  <c r="L438" i="5"/>
  <c r="L454" i="5"/>
  <c r="L470" i="5"/>
  <c r="L486" i="5"/>
  <c r="L502" i="5"/>
  <c r="L518" i="5"/>
  <c r="L534" i="5"/>
  <c r="L550" i="5"/>
  <c r="L566" i="5"/>
  <c r="L582" i="5"/>
  <c r="L598" i="5"/>
  <c r="L614" i="5"/>
  <c r="L630" i="5"/>
  <c r="L6" i="5"/>
  <c r="L22" i="5"/>
  <c r="L38" i="5"/>
  <c r="L54" i="5"/>
  <c r="L70" i="5"/>
  <c r="L86" i="5"/>
  <c r="L102" i="5"/>
  <c r="L118" i="5"/>
  <c r="L134" i="5"/>
  <c r="L150" i="5"/>
  <c r="L166" i="5"/>
  <c r="L182" i="5"/>
  <c r="L198" i="5"/>
  <c r="L214" i="5"/>
  <c r="L230" i="5"/>
  <c r="L246" i="5"/>
  <c r="L262" i="5"/>
  <c r="L278" i="5"/>
  <c r="L294" i="5"/>
  <c r="L310" i="5"/>
  <c r="L326" i="5"/>
  <c r="L3" i="5"/>
  <c r="L19" i="5"/>
  <c r="L12" i="5"/>
  <c r="L39" i="5"/>
  <c r="L60" i="5"/>
  <c r="L81" i="5"/>
  <c r="L103" i="5"/>
  <c r="L124" i="5"/>
  <c r="L145" i="5"/>
  <c r="L167" i="5"/>
  <c r="L188" i="5"/>
  <c r="L209" i="5"/>
  <c r="L231" i="5"/>
  <c r="L252" i="5"/>
  <c r="L273" i="5"/>
  <c r="L295" i="5"/>
  <c r="L316" i="5"/>
  <c r="L337" i="5"/>
  <c r="L354" i="5"/>
  <c r="L370" i="5"/>
  <c r="L386" i="5"/>
  <c r="L402" i="5"/>
  <c r="L418" i="5"/>
  <c r="L434" i="5"/>
  <c r="L450" i="5"/>
  <c r="L466" i="5"/>
  <c r="L482" i="5"/>
  <c r="L498" i="5"/>
  <c r="L514" i="5"/>
  <c r="L530" i="5"/>
  <c r="L546" i="5"/>
  <c r="L562" i="5"/>
  <c r="L578" i="5"/>
  <c r="L594" i="5"/>
  <c r="L610" i="5"/>
  <c r="L626" i="5"/>
  <c r="L642" i="5"/>
  <c r="L658" i="5"/>
  <c r="L674" i="5"/>
  <c r="L690" i="5"/>
  <c r="L706" i="5"/>
  <c r="L722" i="5"/>
  <c r="L738" i="5"/>
  <c r="L754" i="5"/>
  <c r="L770" i="5"/>
  <c r="L35" i="5"/>
  <c r="L63" i="5"/>
  <c r="L91" i="5"/>
  <c r="L120" i="5"/>
  <c r="L148" i="5"/>
  <c r="L176" i="5"/>
  <c r="L205" i="5"/>
  <c r="L233" i="5"/>
  <c r="L261" i="5"/>
  <c r="L291" i="5"/>
  <c r="L319" i="5"/>
  <c r="L345" i="5"/>
  <c r="L367" i="5"/>
  <c r="L388" i="5"/>
  <c r="L409" i="5"/>
  <c r="L431" i="5"/>
  <c r="L452" i="5"/>
  <c r="L473" i="5"/>
  <c r="L495" i="5"/>
  <c r="L516" i="5"/>
  <c r="L537" i="5"/>
  <c r="L559" i="5"/>
  <c r="L580" i="5"/>
  <c r="L601" i="5"/>
  <c r="L623" i="5"/>
  <c r="L644" i="5"/>
  <c r="L665" i="5"/>
  <c r="L687" i="5"/>
  <c r="L708" i="5"/>
  <c r="L729" i="5"/>
  <c r="L751" i="5"/>
  <c r="L772" i="5"/>
  <c r="L788" i="5"/>
  <c r="L804" i="5"/>
  <c r="L820" i="5"/>
  <c r="L836" i="5"/>
  <c r="L852" i="5"/>
  <c r="L868" i="5"/>
  <c r="L884" i="5"/>
  <c r="L29" i="5"/>
  <c r="L57" i="5"/>
  <c r="L85" i="5"/>
  <c r="L115" i="5"/>
  <c r="L143" i="5"/>
  <c r="L171" i="5"/>
  <c r="L200" i="5"/>
  <c r="L228" i="5"/>
  <c r="L256" i="5"/>
  <c r="L285" i="5"/>
  <c r="L313" i="5"/>
  <c r="L341" i="5"/>
  <c r="L363" i="5"/>
  <c r="L384" i="5"/>
  <c r="L405" i="5"/>
  <c r="L427" i="5"/>
  <c r="L448" i="5"/>
  <c r="L469" i="5"/>
  <c r="L491" i="5"/>
  <c r="L512" i="5"/>
  <c r="L539" i="5"/>
  <c r="L31" i="5"/>
  <c r="L88" i="5"/>
  <c r="L144" i="5"/>
  <c r="L201" i="5"/>
  <c r="L259" i="5"/>
  <c r="L315" i="5"/>
  <c r="L364" i="5"/>
  <c r="L407" i="5"/>
  <c r="L449" i="5"/>
  <c r="L492" i="5"/>
  <c r="L531" i="5"/>
  <c r="L567" i="5"/>
  <c r="L595" i="5"/>
  <c r="L624" i="5"/>
  <c r="L652" i="5"/>
  <c r="L680" i="5"/>
  <c r="L709" i="5"/>
  <c r="L737" i="5"/>
  <c r="L765" i="5"/>
  <c r="L789" i="5"/>
  <c r="L810" i="5"/>
  <c r="L831" i="5"/>
  <c r="L853" i="5"/>
  <c r="L874" i="5"/>
  <c r="L37" i="5"/>
  <c r="L152" i="5"/>
  <c r="L251" i="5"/>
  <c r="L359" i="5"/>
  <c r="L444" i="5"/>
  <c r="L525" i="5"/>
  <c r="L707" i="5"/>
  <c r="L835" i="5"/>
  <c r="L339" i="5"/>
  <c r="L125" i="5"/>
  <c r="L741" i="5"/>
  <c r="L497" i="5"/>
  <c r="L80" i="5"/>
  <c r="L817" i="5"/>
  <c r="L717" i="5"/>
  <c r="L604" i="5"/>
  <c r="L461" i="5"/>
  <c r="L275" i="5"/>
  <c r="L160" i="5"/>
  <c r="L540" i="5"/>
  <c r="L139" i="5"/>
  <c r="L769" i="5"/>
  <c r="L547" i="5"/>
  <c r="L180" i="5"/>
  <c r="L837" i="5"/>
  <c r="L744" i="5"/>
  <c r="L631" i="5"/>
  <c r="L573" i="5"/>
  <c r="L417" i="5"/>
  <c r="L216" i="5"/>
  <c r="L544" i="5"/>
  <c r="L453" i="5"/>
  <c r="L368" i="5"/>
  <c r="L264" i="5"/>
  <c r="L207" i="5"/>
  <c r="L36" i="5"/>
  <c r="L840" i="5"/>
  <c r="L776" i="5"/>
  <c r="L649" i="5"/>
  <c r="L564" i="5"/>
  <c r="L521" i="5"/>
  <c r="L393" i="5"/>
  <c r="L297" i="5"/>
  <c r="L184" i="5"/>
  <c r="L69" i="5"/>
  <c r="L742" i="5"/>
  <c r="L678" i="5"/>
  <c r="L586" i="5"/>
  <c r="L522" i="5"/>
  <c r="L458" i="5"/>
  <c r="L394" i="5"/>
  <c r="L327" i="5"/>
  <c r="L241" i="5"/>
  <c r="L156" i="5"/>
  <c r="L71" i="5"/>
  <c r="L11" i="5"/>
  <c r="L286" i="5"/>
  <c r="L222" i="5"/>
  <c r="L158" i="5"/>
  <c r="L94" i="5"/>
  <c r="L803" i="5"/>
  <c r="L629" i="5"/>
  <c r="L509" i="5"/>
  <c r="L839" i="5"/>
  <c r="L627" i="5"/>
  <c r="L323" i="5"/>
  <c r="L859" i="5"/>
  <c r="L774" i="5"/>
  <c r="L661" i="5"/>
  <c r="L545" i="5"/>
  <c r="L376" i="5"/>
  <c r="L47" i="5"/>
  <c r="L371" i="5"/>
  <c r="L855" i="5"/>
  <c r="L663" i="5"/>
  <c r="L380" i="5"/>
  <c r="L879" i="5"/>
  <c r="L794" i="5"/>
  <c r="L688" i="5"/>
  <c r="L503" i="5"/>
  <c r="L329" i="5"/>
  <c r="L101" i="5"/>
  <c r="L496" i="5"/>
  <c r="L411" i="5"/>
  <c r="L320" i="5"/>
  <c r="L149" i="5"/>
  <c r="L93" i="5"/>
  <c r="L872" i="5"/>
  <c r="L808" i="5"/>
  <c r="L735" i="5"/>
  <c r="L692" i="5"/>
  <c r="L607" i="5"/>
  <c r="L479" i="5"/>
  <c r="L436" i="5"/>
  <c r="L351" i="5"/>
  <c r="L240" i="5"/>
  <c r="L127" i="5"/>
  <c r="L5" i="5"/>
  <c r="L710" i="5"/>
  <c r="L646" i="5"/>
  <c r="L30" i="5"/>
  <c r="L672" i="5"/>
  <c r="L867" i="5"/>
  <c r="L787" i="5"/>
  <c r="L715" i="5"/>
  <c r="L593" i="5"/>
  <c r="L445" i="5"/>
  <c r="L253" i="5"/>
  <c r="L24" i="5"/>
  <c r="L807" i="5"/>
  <c r="L699" i="5"/>
  <c r="L584" i="5"/>
  <c r="L433" i="5"/>
  <c r="L237" i="5"/>
  <c r="L886" i="5"/>
  <c r="L843" i="5"/>
  <c r="L801" i="5"/>
  <c r="L753" i="5"/>
  <c r="L696" i="5"/>
  <c r="L640" i="5"/>
  <c r="L583" i="5"/>
  <c r="L515" i="5"/>
  <c r="L429" i="5"/>
  <c r="L344" i="5"/>
  <c r="L232" i="5"/>
  <c r="L117" i="5"/>
  <c r="L608" i="5"/>
  <c r="L477" i="5"/>
  <c r="L296" i="5"/>
  <c r="L53" i="5"/>
  <c r="L823" i="5"/>
  <c r="L733" i="5"/>
  <c r="L620" i="5"/>
  <c r="L487" i="5"/>
  <c r="L308" i="5"/>
  <c r="L95" i="5"/>
  <c r="L863" i="5"/>
  <c r="L821" i="5"/>
  <c r="L778" i="5"/>
  <c r="L723" i="5"/>
  <c r="L667" i="5"/>
  <c r="L609" i="5"/>
  <c r="L552" i="5"/>
  <c r="L471" i="5"/>
  <c r="L385" i="5"/>
  <c r="L287" i="5"/>
  <c r="L173" i="5"/>
  <c r="L59" i="5"/>
  <c r="L528" i="5"/>
  <c r="L480" i="5"/>
  <c r="L437" i="5"/>
  <c r="L395" i="5"/>
  <c r="L352" i="5"/>
  <c r="L299" i="5"/>
  <c r="L243" i="5"/>
  <c r="L185" i="5"/>
  <c r="L128" i="5"/>
  <c r="L72" i="5"/>
  <c r="L8" i="5"/>
  <c r="L860" i="5"/>
  <c r="L828" i="5"/>
  <c r="L796" i="5"/>
  <c r="L761" i="5"/>
  <c r="L719" i="5"/>
  <c r="L676" i="5"/>
  <c r="L633" i="5"/>
  <c r="L591" i="5"/>
  <c r="L548" i="5"/>
  <c r="L505" i="5"/>
  <c r="L463" i="5"/>
  <c r="L420" i="5"/>
  <c r="L377" i="5"/>
  <c r="L333" i="5"/>
  <c r="L276" i="5"/>
  <c r="L219" i="5"/>
  <c r="L163" i="5"/>
  <c r="L105" i="5"/>
  <c r="L48" i="5"/>
  <c r="L762" i="5"/>
  <c r="L730" i="5"/>
  <c r="L698" i="5"/>
  <c r="L666" i="5"/>
  <c r="L634" i="5"/>
  <c r="L570" i="5"/>
  <c r="L506" i="5"/>
  <c r="L442" i="5"/>
  <c r="L378" i="5"/>
  <c r="L305" i="5"/>
  <c r="L220" i="5"/>
  <c r="L135" i="5"/>
  <c r="L49" i="5"/>
  <c r="L334" i="5"/>
  <c r="L270" i="5"/>
  <c r="L206" i="5"/>
  <c r="L142" i="5"/>
  <c r="L78" i="5"/>
  <c r="L14" i="5"/>
</calcChain>
</file>

<file path=xl/sharedStrings.xml><?xml version="1.0" encoding="utf-8"?>
<sst xmlns="http://schemas.openxmlformats.org/spreadsheetml/2006/main" count="20729" uniqueCount="1223">
  <si>
    <t>HUC12</t>
  </si>
  <si>
    <t>CropPer</t>
  </si>
  <si>
    <t>CanopyCov</t>
  </si>
  <si>
    <t>VegTrend</t>
  </si>
  <si>
    <t>SummrNDVITrend</t>
  </si>
  <si>
    <t>TotalPerWi_m</t>
  </si>
  <si>
    <t>MaxPerWi_m</t>
  </si>
  <si>
    <t>PerConnect_m</t>
  </si>
  <si>
    <t>AreaSqKm</t>
  </si>
  <si>
    <t>TRI_mean</t>
  </si>
  <si>
    <t>PerProtect</t>
  </si>
  <si>
    <t>130302010101</t>
  </si>
  <si>
    <t>130302010102</t>
  </si>
  <si>
    <t>130302010103</t>
  </si>
  <si>
    <t>130302010104</t>
  </si>
  <si>
    <t>130302010105</t>
  </si>
  <si>
    <t>130302010201</t>
  </si>
  <si>
    <t>130302010202</t>
  </si>
  <si>
    <t>130302010203</t>
  </si>
  <si>
    <t>130302010204</t>
  </si>
  <si>
    <t>130302010301</t>
  </si>
  <si>
    <t>130302010302</t>
  </si>
  <si>
    <t>130302010303</t>
  </si>
  <si>
    <t>130302010304</t>
  </si>
  <si>
    <t>130302010305</t>
  </si>
  <si>
    <t>130302010401</t>
  </si>
  <si>
    <t>130302010402</t>
  </si>
  <si>
    <t>130302010403</t>
  </si>
  <si>
    <t>130302010404</t>
  </si>
  <si>
    <t>130302010501</t>
  </si>
  <si>
    <t>130302010502</t>
  </si>
  <si>
    <t>130302010503</t>
  </si>
  <si>
    <t>130302010504</t>
  </si>
  <si>
    <t>130302010505</t>
  </si>
  <si>
    <t>130302010506</t>
  </si>
  <si>
    <t>130302010507</t>
  </si>
  <si>
    <t>130302010508</t>
  </si>
  <si>
    <t>130302010601</t>
  </si>
  <si>
    <t>130302010602</t>
  </si>
  <si>
    <t>130302010603</t>
  </si>
  <si>
    <t>130302010604</t>
  </si>
  <si>
    <t>130302010605</t>
  </si>
  <si>
    <t>130302010606</t>
  </si>
  <si>
    <t>130302010607</t>
  </si>
  <si>
    <t>130302010701</t>
  </si>
  <si>
    <t>130302010702</t>
  </si>
  <si>
    <t>130302010703</t>
  </si>
  <si>
    <t>130302010704</t>
  </si>
  <si>
    <t>130302010705</t>
  </si>
  <si>
    <t>130302010706</t>
  </si>
  <si>
    <t>130302010707</t>
  </si>
  <si>
    <t>130302010801</t>
  </si>
  <si>
    <t>130302010802</t>
  </si>
  <si>
    <t>130302010803</t>
  </si>
  <si>
    <t>130302010804</t>
  </si>
  <si>
    <t>130302010805</t>
  </si>
  <si>
    <t>130302010806</t>
  </si>
  <si>
    <t>130302010807</t>
  </si>
  <si>
    <t>130302010808</t>
  </si>
  <si>
    <t>130302010809</t>
  </si>
  <si>
    <t>130302010810</t>
  </si>
  <si>
    <t>130302010811</t>
  </si>
  <si>
    <t>130302010901</t>
  </si>
  <si>
    <t>130302010902</t>
  </si>
  <si>
    <t>130302010903</t>
  </si>
  <si>
    <t>130302010904</t>
  </si>
  <si>
    <t>130302010905</t>
  </si>
  <si>
    <t>130302010906</t>
  </si>
  <si>
    <t>130302010907</t>
  </si>
  <si>
    <t>130302010908</t>
  </si>
  <si>
    <t>130302011001</t>
  </si>
  <si>
    <t>130302011002</t>
  </si>
  <si>
    <t>130302011003</t>
  </si>
  <si>
    <t>130302011004</t>
  </si>
  <si>
    <t>130302011005</t>
  </si>
  <si>
    <t>130302011006</t>
  </si>
  <si>
    <t>130302011007</t>
  </si>
  <si>
    <t>130302011008</t>
  </si>
  <si>
    <t>130302011009</t>
  </si>
  <si>
    <t>130302011010</t>
  </si>
  <si>
    <t>130302011101</t>
  </si>
  <si>
    <t>130302011102</t>
  </si>
  <si>
    <t>130302011201</t>
  </si>
  <si>
    <t>130302011202</t>
  </si>
  <si>
    <t>130302011203</t>
  </si>
  <si>
    <t>130302011204</t>
  </si>
  <si>
    <t>130302011205</t>
  </si>
  <si>
    <t>130302011301</t>
  </si>
  <si>
    <t>130302011302</t>
  </si>
  <si>
    <t>130302011303</t>
  </si>
  <si>
    <t>130302011304</t>
  </si>
  <si>
    <t>130302011401</t>
  </si>
  <si>
    <t>130302011402</t>
  </si>
  <si>
    <t>130302011501</t>
  </si>
  <si>
    <t>130302011502</t>
  </si>
  <si>
    <t>130302011503</t>
  </si>
  <si>
    <t>130302011504</t>
  </si>
  <si>
    <t>130302011505</t>
  </si>
  <si>
    <t>130302011601</t>
  </si>
  <si>
    <t>130302011602</t>
  </si>
  <si>
    <t>130302011701</t>
  </si>
  <si>
    <t>130302011702</t>
  </si>
  <si>
    <t>130302011703</t>
  </si>
  <si>
    <t>130302011704</t>
  </si>
  <si>
    <t>130302011801</t>
  </si>
  <si>
    <t>130302011802</t>
  </si>
  <si>
    <t>130302011803</t>
  </si>
  <si>
    <t>130302011901</t>
  </si>
  <si>
    <t>130302011902</t>
  </si>
  <si>
    <t>130302012001</t>
  </si>
  <si>
    <t>130302012002</t>
  </si>
  <si>
    <t>130302012003</t>
  </si>
  <si>
    <t>130302012101</t>
  </si>
  <si>
    <t>130302012102</t>
  </si>
  <si>
    <t>130302012201</t>
  </si>
  <si>
    <t>130302012202</t>
  </si>
  <si>
    <t>130302012203</t>
  </si>
  <si>
    <t>130302012204</t>
  </si>
  <si>
    <t>130302012205</t>
  </si>
  <si>
    <t>130302012206</t>
  </si>
  <si>
    <t>130302012207</t>
  </si>
  <si>
    <t>130302012208</t>
  </si>
  <si>
    <t>130302012209</t>
  </si>
  <si>
    <t>130302012301</t>
  </si>
  <si>
    <t>130302012302</t>
  </si>
  <si>
    <t>130302012303</t>
  </si>
  <si>
    <t>130302012401</t>
  </si>
  <si>
    <t>130302012402</t>
  </si>
  <si>
    <t>130302012403</t>
  </si>
  <si>
    <t>130302012404</t>
  </si>
  <si>
    <t>130302012405</t>
  </si>
  <si>
    <t>130302012406</t>
  </si>
  <si>
    <t>130302012407</t>
  </si>
  <si>
    <t>130302012408</t>
  </si>
  <si>
    <t>130302012501</t>
  </si>
  <si>
    <t>130302012502</t>
  </si>
  <si>
    <t>130302012503</t>
  </si>
  <si>
    <t>130302012504</t>
  </si>
  <si>
    <t>130302012505</t>
  </si>
  <si>
    <t>130302012601</t>
  </si>
  <si>
    <t>130302012602</t>
  </si>
  <si>
    <t>130302012701</t>
  </si>
  <si>
    <t>130302012702</t>
  </si>
  <si>
    <t>130302012703</t>
  </si>
  <si>
    <t>130302012704</t>
  </si>
  <si>
    <t>130302012705</t>
  </si>
  <si>
    <t>130302012706</t>
  </si>
  <si>
    <t>130302012707</t>
  </si>
  <si>
    <t>130302012708</t>
  </si>
  <si>
    <t>130302012801</t>
  </si>
  <si>
    <t>130302012802</t>
  </si>
  <si>
    <t>130302012803</t>
  </si>
  <si>
    <t>130302012804</t>
  </si>
  <si>
    <t>130302012805</t>
  </si>
  <si>
    <t>130302012806</t>
  </si>
  <si>
    <t>130302012901</t>
  </si>
  <si>
    <t>130302012902</t>
  </si>
  <si>
    <t>130302012903</t>
  </si>
  <si>
    <t>130302012904</t>
  </si>
  <si>
    <t>130302013001</t>
  </si>
  <si>
    <t>130302013002</t>
  </si>
  <si>
    <t>130302013003</t>
  </si>
  <si>
    <t>130302013004</t>
  </si>
  <si>
    <t>130302013005</t>
  </si>
  <si>
    <t>130302013006</t>
  </si>
  <si>
    <t>130302013007</t>
  </si>
  <si>
    <t>130302013008</t>
  </si>
  <si>
    <t>130302013009</t>
  </si>
  <si>
    <t>130302013101</t>
  </si>
  <si>
    <t>130302013102</t>
  </si>
  <si>
    <t>130302013103</t>
  </si>
  <si>
    <t>130302013104</t>
  </si>
  <si>
    <t>130302013201</t>
  </si>
  <si>
    <t>130302013202</t>
  </si>
  <si>
    <t>130302013203</t>
  </si>
  <si>
    <t>130302013204</t>
  </si>
  <si>
    <t>130302013205</t>
  </si>
  <si>
    <t>130302013206</t>
  </si>
  <si>
    <t>130302013301</t>
  </si>
  <si>
    <t>130302013302</t>
  </si>
  <si>
    <t>130302013303</t>
  </si>
  <si>
    <t>130302013304</t>
  </si>
  <si>
    <t>130302013305</t>
  </si>
  <si>
    <t>130302013306</t>
  </si>
  <si>
    <t>130302013307</t>
  </si>
  <si>
    <t>130302013401</t>
  </si>
  <si>
    <t>130302013402</t>
  </si>
  <si>
    <t>130302013403</t>
  </si>
  <si>
    <t>130302013404</t>
  </si>
  <si>
    <t>130302013405</t>
  </si>
  <si>
    <t>130302013406</t>
  </si>
  <si>
    <t>130302013407</t>
  </si>
  <si>
    <t>130302013408</t>
  </si>
  <si>
    <t>150400020101</t>
  </si>
  <si>
    <t>150400020102</t>
  </si>
  <si>
    <t>150400020103</t>
  </si>
  <si>
    <t>150400020201</t>
  </si>
  <si>
    <t>150400020202</t>
  </si>
  <si>
    <t>150400020203</t>
  </si>
  <si>
    <t>150400020204</t>
  </si>
  <si>
    <t>150400020205</t>
  </si>
  <si>
    <t>150400020301</t>
  </si>
  <si>
    <t>150400020302</t>
  </si>
  <si>
    <t>150400020303</t>
  </si>
  <si>
    <t>150400020304</t>
  </si>
  <si>
    <t>150400020401</t>
  </si>
  <si>
    <t>150400020402</t>
  </si>
  <si>
    <t>150400020403</t>
  </si>
  <si>
    <t>150400020404</t>
  </si>
  <si>
    <t>150400020405</t>
  </si>
  <si>
    <t>150400020501</t>
  </si>
  <si>
    <t>150400020502</t>
  </si>
  <si>
    <t>150400020503</t>
  </si>
  <si>
    <t>150400020601</t>
  </si>
  <si>
    <t>150400020602</t>
  </si>
  <si>
    <t>150400020603</t>
  </si>
  <si>
    <t>150400020604</t>
  </si>
  <si>
    <t>150400020605</t>
  </si>
  <si>
    <t>150400020606</t>
  </si>
  <si>
    <t>150400020607</t>
  </si>
  <si>
    <t>150400020608</t>
  </si>
  <si>
    <t>150400020701</t>
  </si>
  <si>
    <t>150400020702</t>
  </si>
  <si>
    <t>150400020703</t>
  </si>
  <si>
    <t>150400020704</t>
  </si>
  <si>
    <t>150400020705</t>
  </si>
  <si>
    <t>150400020706</t>
  </si>
  <si>
    <t>150400020707</t>
  </si>
  <si>
    <t>150400020708</t>
  </si>
  <si>
    <t>150400020709</t>
  </si>
  <si>
    <t>150400020710</t>
  </si>
  <si>
    <t>150400020711</t>
  </si>
  <si>
    <t>150400020801</t>
  </si>
  <si>
    <t>150400020802</t>
  </si>
  <si>
    <t>150400020803</t>
  </si>
  <si>
    <t>150400020804</t>
  </si>
  <si>
    <t>150400020805</t>
  </si>
  <si>
    <t>150400020806</t>
  </si>
  <si>
    <t>150400020807</t>
  </si>
  <si>
    <t>150400020808</t>
  </si>
  <si>
    <t>150400020809</t>
  </si>
  <si>
    <t>150400020810</t>
  </si>
  <si>
    <t>150400020811</t>
  </si>
  <si>
    <t>150400020812</t>
  </si>
  <si>
    <t>150400030101</t>
  </si>
  <si>
    <t>150400030102</t>
  </si>
  <si>
    <t>150400030103</t>
  </si>
  <si>
    <t>150400030104</t>
  </si>
  <si>
    <t>150400030105</t>
  </si>
  <si>
    <t>150400030106</t>
  </si>
  <si>
    <t>150400030107</t>
  </si>
  <si>
    <t>150400030108</t>
  </si>
  <si>
    <t>150400030201</t>
  </si>
  <si>
    <t>150400030202</t>
  </si>
  <si>
    <t>150400030203</t>
  </si>
  <si>
    <t>150400030204</t>
  </si>
  <si>
    <t>150400030301</t>
  </si>
  <si>
    <t>150400030302</t>
  </si>
  <si>
    <t>150400030303</t>
  </si>
  <si>
    <t>150400030304</t>
  </si>
  <si>
    <t>150400030305</t>
  </si>
  <si>
    <t>150400030306</t>
  </si>
  <si>
    <t>150400030307</t>
  </si>
  <si>
    <t>150400030401</t>
  </si>
  <si>
    <t>150400030402</t>
  </si>
  <si>
    <t>150400030403</t>
  </si>
  <si>
    <t>150400030404</t>
  </si>
  <si>
    <t>150400030405</t>
  </si>
  <si>
    <t>150400030406</t>
  </si>
  <si>
    <t>150400030407</t>
  </si>
  <si>
    <t>150400030408</t>
  </si>
  <si>
    <t>150400030501</t>
  </si>
  <si>
    <t>150400030502</t>
  </si>
  <si>
    <t>150400030503</t>
  </si>
  <si>
    <t>150400030504</t>
  </si>
  <si>
    <t>150400030505</t>
  </si>
  <si>
    <t>150400030506</t>
  </si>
  <si>
    <t>150400030507</t>
  </si>
  <si>
    <t>150400030508</t>
  </si>
  <si>
    <t>150400030601</t>
  </si>
  <si>
    <t>150400030602</t>
  </si>
  <si>
    <t>150400030603</t>
  </si>
  <si>
    <t>150400030604</t>
  </si>
  <si>
    <t>150400030605</t>
  </si>
  <si>
    <t>150400030701</t>
  </si>
  <si>
    <t>150400030702</t>
  </si>
  <si>
    <t>150400030703</t>
  </si>
  <si>
    <t>150400030704</t>
  </si>
  <si>
    <t>150400030705</t>
  </si>
  <si>
    <t>150400030706</t>
  </si>
  <si>
    <t>150400030707</t>
  </si>
  <si>
    <t>150400030708</t>
  </si>
  <si>
    <t>150400030709</t>
  </si>
  <si>
    <t>150400030710</t>
  </si>
  <si>
    <t>150400030711</t>
  </si>
  <si>
    <t>150400030712</t>
  </si>
  <si>
    <t>150400030713</t>
  </si>
  <si>
    <t>150400030714</t>
  </si>
  <si>
    <t>150400050101</t>
  </si>
  <si>
    <t>150400050102</t>
  </si>
  <si>
    <t>150400050103</t>
  </si>
  <si>
    <t>150400050104</t>
  </si>
  <si>
    <t>150400050105</t>
  </si>
  <si>
    <t>150400050201</t>
  </si>
  <si>
    <t>150400050202</t>
  </si>
  <si>
    <t>150400050203</t>
  </si>
  <si>
    <t>150400050204</t>
  </si>
  <si>
    <t>150400050205</t>
  </si>
  <si>
    <t>150400050206</t>
  </si>
  <si>
    <t>150400050301</t>
  </si>
  <si>
    <t>150400050302</t>
  </si>
  <si>
    <t>150400050303</t>
  </si>
  <si>
    <t>150400050304</t>
  </si>
  <si>
    <t>150400050305</t>
  </si>
  <si>
    <t>150400050306</t>
  </si>
  <si>
    <t>150400050307</t>
  </si>
  <si>
    <t>150400050308</t>
  </si>
  <si>
    <t>150400050309</t>
  </si>
  <si>
    <t>150400050310</t>
  </si>
  <si>
    <t>150400050401</t>
  </si>
  <si>
    <t>150400050402</t>
  </si>
  <si>
    <t>150400050403</t>
  </si>
  <si>
    <t>150400050404</t>
  </si>
  <si>
    <t>150400050405</t>
  </si>
  <si>
    <t>150400050406</t>
  </si>
  <si>
    <t>150400050407</t>
  </si>
  <si>
    <t>150400050408</t>
  </si>
  <si>
    <t>150400050501</t>
  </si>
  <si>
    <t>150400050502</t>
  </si>
  <si>
    <t>150400050503</t>
  </si>
  <si>
    <t>150400050504</t>
  </si>
  <si>
    <t>150400050505</t>
  </si>
  <si>
    <t>150400050601</t>
  </si>
  <si>
    <t>150400050602</t>
  </si>
  <si>
    <t>150400050603</t>
  </si>
  <si>
    <t>150400050604</t>
  </si>
  <si>
    <t>150400050605</t>
  </si>
  <si>
    <t>150400050606</t>
  </si>
  <si>
    <t>150400050701</t>
  </si>
  <si>
    <t>150400050702</t>
  </si>
  <si>
    <t>150400050703</t>
  </si>
  <si>
    <t>150400050704</t>
  </si>
  <si>
    <t>150400050705</t>
  </si>
  <si>
    <t>150400050706</t>
  </si>
  <si>
    <t>150400050707</t>
  </si>
  <si>
    <t>150400050708</t>
  </si>
  <si>
    <t>150400050709</t>
  </si>
  <si>
    <t>150400050710</t>
  </si>
  <si>
    <t>150400050711</t>
  </si>
  <si>
    <t>150400050712</t>
  </si>
  <si>
    <t>150400050713</t>
  </si>
  <si>
    <t>150400050801</t>
  </si>
  <si>
    <t>150400050802</t>
  </si>
  <si>
    <t>150400050803</t>
  </si>
  <si>
    <t>150400050804</t>
  </si>
  <si>
    <t>150400050805</t>
  </si>
  <si>
    <t>150400050806</t>
  </si>
  <si>
    <t>150400050807</t>
  </si>
  <si>
    <t>150400050808</t>
  </si>
  <si>
    <t>150400050809</t>
  </si>
  <si>
    <t>150400050810</t>
  </si>
  <si>
    <t>150400050901</t>
  </si>
  <si>
    <t>150400050902</t>
  </si>
  <si>
    <t>150400050903</t>
  </si>
  <si>
    <t>150400050904</t>
  </si>
  <si>
    <t>150400050905</t>
  </si>
  <si>
    <t>150400050906</t>
  </si>
  <si>
    <t>150400050907</t>
  </si>
  <si>
    <t>150400050908</t>
  </si>
  <si>
    <t>150400050909</t>
  </si>
  <si>
    <t>150400050910</t>
  </si>
  <si>
    <t>150400051001</t>
  </si>
  <si>
    <t>150400051002</t>
  </si>
  <si>
    <t>150400051003</t>
  </si>
  <si>
    <t>150400051004</t>
  </si>
  <si>
    <t>150400051005</t>
  </si>
  <si>
    <t>150400051006</t>
  </si>
  <si>
    <t>150400051007</t>
  </si>
  <si>
    <t>150400051008</t>
  </si>
  <si>
    <t>150400051009</t>
  </si>
  <si>
    <t>150400051010</t>
  </si>
  <si>
    <t>150400060101</t>
  </si>
  <si>
    <t>150400060102</t>
  </si>
  <si>
    <t>150400060103</t>
  </si>
  <si>
    <t>150400060104</t>
  </si>
  <si>
    <t>150400060105</t>
  </si>
  <si>
    <t>150400060106</t>
  </si>
  <si>
    <t>150400060107</t>
  </si>
  <si>
    <t>150400060108</t>
  </si>
  <si>
    <t>150400060109</t>
  </si>
  <si>
    <t>150400060201</t>
  </si>
  <si>
    <t>150400060202</t>
  </si>
  <si>
    <t>150400060203</t>
  </si>
  <si>
    <t>150400060204</t>
  </si>
  <si>
    <t>150400060205</t>
  </si>
  <si>
    <t>150400060206</t>
  </si>
  <si>
    <t>150400060207</t>
  </si>
  <si>
    <t>150400060301</t>
  </si>
  <si>
    <t>150400060302</t>
  </si>
  <si>
    <t>150400060303</t>
  </si>
  <si>
    <t>150400060304</t>
  </si>
  <si>
    <t>150400060401</t>
  </si>
  <si>
    <t>150400060402</t>
  </si>
  <si>
    <t>150400060403</t>
  </si>
  <si>
    <t>150400060404</t>
  </si>
  <si>
    <t>150400060405</t>
  </si>
  <si>
    <t>150400060406</t>
  </si>
  <si>
    <t>150400060407</t>
  </si>
  <si>
    <t>150400060408</t>
  </si>
  <si>
    <t>150400060409</t>
  </si>
  <si>
    <t>150400060410</t>
  </si>
  <si>
    <t>150400060411</t>
  </si>
  <si>
    <t>150400060501</t>
  </si>
  <si>
    <t>150400060502</t>
  </si>
  <si>
    <t>150400060503</t>
  </si>
  <si>
    <t>150400060504</t>
  </si>
  <si>
    <t>150400060505</t>
  </si>
  <si>
    <t>150400060601</t>
  </si>
  <si>
    <t>150400060602</t>
  </si>
  <si>
    <t>150400060603</t>
  </si>
  <si>
    <t>150400060604</t>
  </si>
  <si>
    <t>150400060605</t>
  </si>
  <si>
    <t>150400060701</t>
  </si>
  <si>
    <t>150400060702</t>
  </si>
  <si>
    <t>150400060703</t>
  </si>
  <si>
    <t>150400060704</t>
  </si>
  <si>
    <t>150400060705</t>
  </si>
  <si>
    <t>150400060706</t>
  </si>
  <si>
    <t>150400060707</t>
  </si>
  <si>
    <t>150400060708</t>
  </si>
  <si>
    <t>150400060709</t>
  </si>
  <si>
    <t>150400060710</t>
  </si>
  <si>
    <t>150400060801</t>
  </si>
  <si>
    <t>150400060802</t>
  </si>
  <si>
    <t>150400060803</t>
  </si>
  <si>
    <t>150400060804</t>
  </si>
  <si>
    <t>150400060805</t>
  </si>
  <si>
    <t>150400060806</t>
  </si>
  <si>
    <t>150400060807</t>
  </si>
  <si>
    <t>150400060808</t>
  </si>
  <si>
    <t>150501000101</t>
  </si>
  <si>
    <t>150501000102</t>
  </si>
  <si>
    <t>150501000103</t>
  </si>
  <si>
    <t>150501000104</t>
  </si>
  <si>
    <t>150501000105</t>
  </si>
  <si>
    <t>150501000106</t>
  </si>
  <si>
    <t>150501000107</t>
  </si>
  <si>
    <t>150501000108</t>
  </si>
  <si>
    <t>150501000109</t>
  </si>
  <si>
    <t>150501000110</t>
  </si>
  <si>
    <t>150501000111</t>
  </si>
  <si>
    <t>150501000201</t>
  </si>
  <si>
    <t>150501000203</t>
  </si>
  <si>
    <t>150502010101</t>
  </si>
  <si>
    <t>150502010102</t>
  </si>
  <si>
    <t>150502010103</t>
  </si>
  <si>
    <t>150502010104</t>
  </si>
  <si>
    <t>150502010201</t>
  </si>
  <si>
    <t>150502010202</t>
  </si>
  <si>
    <t>150502010203</t>
  </si>
  <si>
    <t>150502010204</t>
  </si>
  <si>
    <t>150502010301</t>
  </si>
  <si>
    <t>150502010302</t>
  </si>
  <si>
    <t>150502010303</t>
  </si>
  <si>
    <t>150502010304</t>
  </si>
  <si>
    <t>150502010401</t>
  </si>
  <si>
    <t>150502010402</t>
  </si>
  <si>
    <t>150502010403</t>
  </si>
  <si>
    <t>150502010404</t>
  </si>
  <si>
    <t>150502010501</t>
  </si>
  <si>
    <t>150502010502</t>
  </si>
  <si>
    <t>150502010503</t>
  </si>
  <si>
    <t>150502010504</t>
  </si>
  <si>
    <t>150502010505</t>
  </si>
  <si>
    <t>150502010506</t>
  </si>
  <si>
    <t>150502010507</t>
  </si>
  <si>
    <t>150502010508</t>
  </si>
  <si>
    <t>150502010601</t>
  </si>
  <si>
    <t>150502010602</t>
  </si>
  <si>
    <t>150502010603</t>
  </si>
  <si>
    <t>150502010604</t>
  </si>
  <si>
    <t>150502010701</t>
  </si>
  <si>
    <t>150502010702</t>
  </si>
  <si>
    <t>150502010703</t>
  </si>
  <si>
    <t>150502010704</t>
  </si>
  <si>
    <t>150502010705</t>
  </si>
  <si>
    <t>150502010706</t>
  </si>
  <si>
    <t>150502020101</t>
  </si>
  <si>
    <t>150502020102</t>
  </si>
  <si>
    <t>150502020103</t>
  </si>
  <si>
    <t>150502020201</t>
  </si>
  <si>
    <t>150502020202</t>
  </si>
  <si>
    <t>150502020203</t>
  </si>
  <si>
    <t>150502020204</t>
  </si>
  <si>
    <t>150502020205</t>
  </si>
  <si>
    <t>150502020206</t>
  </si>
  <si>
    <t>150502020207</t>
  </si>
  <si>
    <t>150502020208</t>
  </si>
  <si>
    <t>150502020209</t>
  </si>
  <si>
    <t>150502020301</t>
  </si>
  <si>
    <t>150502020302</t>
  </si>
  <si>
    <t>150502020303</t>
  </si>
  <si>
    <t>150502020304</t>
  </si>
  <si>
    <t>150502020305</t>
  </si>
  <si>
    <t>150502020306</t>
  </si>
  <si>
    <t>150502020401</t>
  </si>
  <si>
    <t>150502020402</t>
  </si>
  <si>
    <t>150502020403</t>
  </si>
  <si>
    <t>150502020501</t>
  </si>
  <si>
    <t>150502020502</t>
  </si>
  <si>
    <t>150502020503</t>
  </si>
  <si>
    <t>150502020504</t>
  </si>
  <si>
    <t>150502020505</t>
  </si>
  <si>
    <t>150502020506</t>
  </si>
  <si>
    <t>150502020507</t>
  </si>
  <si>
    <t>150502020601</t>
  </si>
  <si>
    <t>150502020602</t>
  </si>
  <si>
    <t>150502020603</t>
  </si>
  <si>
    <t>150502020604</t>
  </si>
  <si>
    <t>150502020605</t>
  </si>
  <si>
    <t>150502020606</t>
  </si>
  <si>
    <t>150502020607</t>
  </si>
  <si>
    <t>150502020608</t>
  </si>
  <si>
    <t>150502020701</t>
  </si>
  <si>
    <t>150502020702</t>
  </si>
  <si>
    <t>150502020703</t>
  </si>
  <si>
    <t>150502020704</t>
  </si>
  <si>
    <t>150502020705</t>
  </si>
  <si>
    <t>150502020706</t>
  </si>
  <si>
    <t>150502020707</t>
  </si>
  <si>
    <t>150502020708</t>
  </si>
  <si>
    <t>150502020801</t>
  </si>
  <si>
    <t>150502020802</t>
  </si>
  <si>
    <t>150502020803</t>
  </si>
  <si>
    <t>150502020804</t>
  </si>
  <si>
    <t>150502020805</t>
  </si>
  <si>
    <t>150502020806</t>
  </si>
  <si>
    <t>150502020807</t>
  </si>
  <si>
    <t>150502020808</t>
  </si>
  <si>
    <t>150502020809</t>
  </si>
  <si>
    <t>150502020901</t>
  </si>
  <si>
    <t>150502020902</t>
  </si>
  <si>
    <t>150502020903</t>
  </si>
  <si>
    <t>150502020904</t>
  </si>
  <si>
    <t>150502020905</t>
  </si>
  <si>
    <t>150502020906</t>
  </si>
  <si>
    <t>150502020907</t>
  </si>
  <si>
    <t>150502020908</t>
  </si>
  <si>
    <t>150502020909</t>
  </si>
  <si>
    <t>150502021001</t>
  </si>
  <si>
    <t>150502021002</t>
  </si>
  <si>
    <t>150502021003</t>
  </si>
  <si>
    <t>150502021101</t>
  </si>
  <si>
    <t>150502021102</t>
  </si>
  <si>
    <t>150502021103</t>
  </si>
  <si>
    <t>150502021104</t>
  </si>
  <si>
    <t>150502021105</t>
  </si>
  <si>
    <t>150502021106</t>
  </si>
  <si>
    <t>150502021107</t>
  </si>
  <si>
    <t>150502021108</t>
  </si>
  <si>
    <t>150502030101</t>
  </si>
  <si>
    <t>150502030102</t>
  </si>
  <si>
    <t>150502030103</t>
  </si>
  <si>
    <t>150502030104</t>
  </si>
  <si>
    <t>150502030201</t>
  </si>
  <si>
    <t>150502030202</t>
  </si>
  <si>
    <t>150502030203</t>
  </si>
  <si>
    <t>150502030204</t>
  </si>
  <si>
    <t>150502030205</t>
  </si>
  <si>
    <t>150502030206</t>
  </si>
  <si>
    <t>150502030301</t>
  </si>
  <si>
    <t>150502030302</t>
  </si>
  <si>
    <t>150502030303</t>
  </si>
  <si>
    <t>150502030304</t>
  </si>
  <si>
    <t>150502030305</t>
  </si>
  <si>
    <t>150502030306</t>
  </si>
  <si>
    <t>150502030307</t>
  </si>
  <si>
    <t>150502030401</t>
  </si>
  <si>
    <t>150502030402</t>
  </si>
  <si>
    <t>150502030403</t>
  </si>
  <si>
    <t>150502030404</t>
  </si>
  <si>
    <t>150502030405</t>
  </si>
  <si>
    <t>150502030406</t>
  </si>
  <si>
    <t>150502030407</t>
  </si>
  <si>
    <t>150502030408</t>
  </si>
  <si>
    <t>150502030409</t>
  </si>
  <si>
    <t>150502030501</t>
  </si>
  <si>
    <t>150502030502</t>
  </si>
  <si>
    <t>150502030503</t>
  </si>
  <si>
    <t>150502030504</t>
  </si>
  <si>
    <t>150502030505</t>
  </si>
  <si>
    <t>150502030506</t>
  </si>
  <si>
    <t>150502030507</t>
  </si>
  <si>
    <t>150502030508</t>
  </si>
  <si>
    <t>150502030509</t>
  </si>
  <si>
    <t>150502030510</t>
  </si>
  <si>
    <t>150502030511</t>
  </si>
  <si>
    <t>150502030601</t>
  </si>
  <si>
    <t>150502030602</t>
  </si>
  <si>
    <t>150502030603</t>
  </si>
  <si>
    <t>150502030604</t>
  </si>
  <si>
    <t>150502030701</t>
  </si>
  <si>
    <t>150502030702</t>
  </si>
  <si>
    <t>150502030703</t>
  </si>
  <si>
    <t>150502030704</t>
  </si>
  <si>
    <t>150502030705</t>
  </si>
  <si>
    <t>150502030706</t>
  </si>
  <si>
    <t>150502030707</t>
  </si>
  <si>
    <t>150502030708</t>
  </si>
  <si>
    <t>150502030709</t>
  </si>
  <si>
    <t>150502030710</t>
  </si>
  <si>
    <t>150502030801</t>
  </si>
  <si>
    <t>150502030802</t>
  </si>
  <si>
    <t>150502030803</t>
  </si>
  <si>
    <t>150502030804</t>
  </si>
  <si>
    <t>150502030805</t>
  </si>
  <si>
    <t>150502030806</t>
  </si>
  <si>
    <t>150502030807</t>
  </si>
  <si>
    <t>150502030808</t>
  </si>
  <si>
    <t>150502030809</t>
  </si>
  <si>
    <t>150502030810</t>
  </si>
  <si>
    <t>150502030901</t>
  </si>
  <si>
    <t>150502030902</t>
  </si>
  <si>
    <t>150502030903</t>
  </si>
  <si>
    <t>150502030904</t>
  </si>
  <si>
    <t>150503010101</t>
  </si>
  <si>
    <t>150503010102</t>
  </si>
  <si>
    <t>150503010103</t>
  </si>
  <si>
    <t>150503010104</t>
  </si>
  <si>
    <t>150503010105</t>
  </si>
  <si>
    <t>150503010106</t>
  </si>
  <si>
    <t>150503010107</t>
  </si>
  <si>
    <t>150503010108</t>
  </si>
  <si>
    <t>150503010109</t>
  </si>
  <si>
    <t>150503010110</t>
  </si>
  <si>
    <t>150503010201</t>
  </si>
  <si>
    <t>150503010202</t>
  </si>
  <si>
    <t>150503010203</t>
  </si>
  <si>
    <t>150503010204</t>
  </si>
  <si>
    <t>150503010205</t>
  </si>
  <si>
    <t>150503010206</t>
  </si>
  <si>
    <t>150503010207</t>
  </si>
  <si>
    <t>150503010301</t>
  </si>
  <si>
    <t>150503010302</t>
  </si>
  <si>
    <t>150503010303</t>
  </si>
  <si>
    <t>150503010304</t>
  </si>
  <si>
    <t>150503010305</t>
  </si>
  <si>
    <t>150503010306</t>
  </si>
  <si>
    <t>150503010307</t>
  </si>
  <si>
    <t>150503010308</t>
  </si>
  <si>
    <t>150503010309</t>
  </si>
  <si>
    <t>150503010310</t>
  </si>
  <si>
    <t>150503010311</t>
  </si>
  <si>
    <t>150503010401</t>
  </si>
  <si>
    <t>150503010402</t>
  </si>
  <si>
    <t>150503010403</t>
  </si>
  <si>
    <t>150503010404</t>
  </si>
  <si>
    <t>150503010405</t>
  </si>
  <si>
    <t>150503010501</t>
  </si>
  <si>
    <t>150503010502</t>
  </si>
  <si>
    <t>150503010503</t>
  </si>
  <si>
    <t>150503010504</t>
  </si>
  <si>
    <t>150503010505</t>
  </si>
  <si>
    <t>150503010506</t>
  </si>
  <si>
    <t>150503010507</t>
  </si>
  <si>
    <t>150503010601</t>
  </si>
  <si>
    <t>150503010602</t>
  </si>
  <si>
    <t>150503010603</t>
  </si>
  <si>
    <t>150503010604</t>
  </si>
  <si>
    <t>150503010605</t>
  </si>
  <si>
    <t>150503010701</t>
  </si>
  <si>
    <t>150503010702</t>
  </si>
  <si>
    <t>150503010703</t>
  </si>
  <si>
    <t>150503010704</t>
  </si>
  <si>
    <t>150503010705</t>
  </si>
  <si>
    <t>150503010706</t>
  </si>
  <si>
    <t>150503010707</t>
  </si>
  <si>
    <t>150503010708</t>
  </si>
  <si>
    <t>150503010709</t>
  </si>
  <si>
    <t>150503010710</t>
  </si>
  <si>
    <t>150503010801</t>
  </si>
  <si>
    <t>150503010802</t>
  </si>
  <si>
    <t>150503010803</t>
  </si>
  <si>
    <t>150503010804</t>
  </si>
  <si>
    <t>150503010805</t>
  </si>
  <si>
    <t>150503010806</t>
  </si>
  <si>
    <t>150503010807</t>
  </si>
  <si>
    <t>150503010901</t>
  </si>
  <si>
    <t>150503010902</t>
  </si>
  <si>
    <t>150503010903</t>
  </si>
  <si>
    <t>150503010904</t>
  </si>
  <si>
    <t>150503010905</t>
  </si>
  <si>
    <t>150503010906</t>
  </si>
  <si>
    <t>150503010907</t>
  </si>
  <si>
    <t>150503010908</t>
  </si>
  <si>
    <t>150503020101</t>
  </si>
  <si>
    <t>150503020102</t>
  </si>
  <si>
    <t>150503020103</t>
  </si>
  <si>
    <t>150503020104</t>
  </si>
  <si>
    <t>150503020105</t>
  </si>
  <si>
    <t>150503020106</t>
  </si>
  <si>
    <t>150503020107</t>
  </si>
  <si>
    <t>150503020108</t>
  </si>
  <si>
    <t>150503020109</t>
  </si>
  <si>
    <t>150503020110</t>
  </si>
  <si>
    <t>150503020111</t>
  </si>
  <si>
    <t>150503020201</t>
  </si>
  <si>
    <t>150503020202</t>
  </si>
  <si>
    <t>150503020203</t>
  </si>
  <si>
    <t>150503020204</t>
  </si>
  <si>
    <t>150503020205</t>
  </si>
  <si>
    <t>150503020206</t>
  </si>
  <si>
    <t>150503020301</t>
  </si>
  <si>
    <t>150503020302</t>
  </si>
  <si>
    <t>150503020303</t>
  </si>
  <si>
    <t>150503020304</t>
  </si>
  <si>
    <t>150503020305</t>
  </si>
  <si>
    <t>150503020306</t>
  </si>
  <si>
    <t>150503020307</t>
  </si>
  <si>
    <t>150503020308</t>
  </si>
  <si>
    <t>150503040101</t>
  </si>
  <si>
    <t>150503040102</t>
  </si>
  <si>
    <t>150503040103</t>
  </si>
  <si>
    <t>150503040104</t>
  </si>
  <si>
    <t>150503040105</t>
  </si>
  <si>
    <t>150503040106</t>
  </si>
  <si>
    <t>150503040201</t>
  </si>
  <si>
    <t>150503040202</t>
  </si>
  <si>
    <t>150503040203</t>
  </si>
  <si>
    <t>150503040204</t>
  </si>
  <si>
    <t>150503040205</t>
  </si>
  <si>
    <t>150503040206</t>
  </si>
  <si>
    <t>150503040207</t>
  </si>
  <si>
    <t>150503040301</t>
  </si>
  <si>
    <t>150503040302</t>
  </si>
  <si>
    <t>150503040303</t>
  </si>
  <si>
    <t>150503040304</t>
  </si>
  <si>
    <t>150503040305</t>
  </si>
  <si>
    <t>150503040306</t>
  </si>
  <si>
    <t>150503040307</t>
  </si>
  <si>
    <t>150503040308</t>
  </si>
  <si>
    <t>150503040309</t>
  </si>
  <si>
    <t>150503040310</t>
  </si>
  <si>
    <t>150503040401</t>
  </si>
  <si>
    <t>150503040402</t>
  </si>
  <si>
    <t>150503040403</t>
  </si>
  <si>
    <t>150503040404</t>
  </si>
  <si>
    <t>150503040405</t>
  </si>
  <si>
    <t>150503040501</t>
  </si>
  <si>
    <t>150503040502</t>
  </si>
  <si>
    <t>150503040503</t>
  </si>
  <si>
    <t>150503040504</t>
  </si>
  <si>
    <t>150503040505</t>
  </si>
  <si>
    <t>150503040506</t>
  </si>
  <si>
    <t>150503040507</t>
  </si>
  <si>
    <t>150503040508</t>
  </si>
  <si>
    <t>150503040601</t>
  </si>
  <si>
    <t>150503040602</t>
  </si>
  <si>
    <t>150503040603</t>
  </si>
  <si>
    <t>150503040604</t>
  </si>
  <si>
    <t>150503040605</t>
  </si>
  <si>
    <t>150802000301</t>
  </si>
  <si>
    <t>150802000302</t>
  </si>
  <si>
    <t>150802000401</t>
  </si>
  <si>
    <t>150802000402</t>
  </si>
  <si>
    <t>150802000403</t>
  </si>
  <si>
    <t>150802000404</t>
  </si>
  <si>
    <t>150802000601</t>
  </si>
  <si>
    <t>150802000602</t>
  </si>
  <si>
    <t>150802000603</t>
  </si>
  <si>
    <t>150802000604</t>
  </si>
  <si>
    <t>150802000605</t>
  </si>
  <si>
    <t>150802000606</t>
  </si>
  <si>
    <t>150802000607</t>
  </si>
  <si>
    <t>150802000608</t>
  </si>
  <si>
    <t>150802000609</t>
  </si>
  <si>
    <t>150802000610</t>
  </si>
  <si>
    <t>150802000611</t>
  </si>
  <si>
    <t>150803010101</t>
  </si>
  <si>
    <t>150803010102</t>
  </si>
  <si>
    <t>150803010103</t>
  </si>
  <si>
    <t>150803010104</t>
  </si>
  <si>
    <t>150803010105</t>
  </si>
  <si>
    <t>150803010106</t>
  </si>
  <si>
    <t>150803010107</t>
  </si>
  <si>
    <t>150803010108</t>
  </si>
  <si>
    <t>150803010201</t>
  </si>
  <si>
    <t>150803010202</t>
  </si>
  <si>
    <t>150803010203</t>
  </si>
  <si>
    <t>150803010204</t>
  </si>
  <si>
    <t>150803010205</t>
  </si>
  <si>
    <t>150803010301</t>
  </si>
  <si>
    <t>150803010302</t>
  </si>
  <si>
    <t>150803010303</t>
  </si>
  <si>
    <t>150803010304</t>
  </si>
  <si>
    <t>150803010305</t>
  </si>
  <si>
    <t>150803010306</t>
  </si>
  <si>
    <t>150803010307</t>
  </si>
  <si>
    <t>150803010308</t>
  </si>
  <si>
    <t>150803010309</t>
  </si>
  <si>
    <t>150803010310</t>
  </si>
  <si>
    <t>150803010401</t>
  </si>
  <si>
    <t>150803010402</t>
  </si>
  <si>
    <t>150803010403</t>
  </si>
  <si>
    <t>150803010404</t>
  </si>
  <si>
    <t>150803010405</t>
  </si>
  <si>
    <t>150803010406</t>
  </si>
  <si>
    <t>150803010407</t>
  </si>
  <si>
    <t>150803010408</t>
  </si>
  <si>
    <t>150803010409</t>
  </si>
  <si>
    <t>150803010410</t>
  </si>
  <si>
    <t>150803010411</t>
  </si>
  <si>
    <t>150803010412</t>
  </si>
  <si>
    <t>150803010501</t>
  </si>
  <si>
    <t>150803010502</t>
  </si>
  <si>
    <t>150803010503</t>
  </si>
  <si>
    <t>150803010504</t>
  </si>
  <si>
    <t>150803010505</t>
  </si>
  <si>
    <t>150803010506</t>
  </si>
  <si>
    <t>150803010601</t>
  </si>
  <si>
    <t>150803010602</t>
  </si>
  <si>
    <t>150803010603</t>
  </si>
  <si>
    <t>150803010604</t>
  </si>
  <si>
    <t>150803010701</t>
  </si>
  <si>
    <t>150803010702</t>
  </si>
  <si>
    <t>150803010703</t>
  </si>
  <si>
    <t>150803010704</t>
  </si>
  <si>
    <t>150803010705</t>
  </si>
  <si>
    <t>150803010706</t>
  </si>
  <si>
    <t>150803010707</t>
  </si>
  <si>
    <t>150803010708</t>
  </si>
  <si>
    <t>150803010801</t>
  </si>
  <si>
    <t>150803010802</t>
  </si>
  <si>
    <t>150803010803</t>
  </si>
  <si>
    <t>150803010804</t>
  </si>
  <si>
    <t>150803010805</t>
  </si>
  <si>
    <t>150803010806</t>
  </si>
  <si>
    <t>150803010807</t>
  </si>
  <si>
    <t>150803010901</t>
  </si>
  <si>
    <t>150803010902</t>
  </si>
  <si>
    <t>150803010903</t>
  </si>
  <si>
    <t>150803010904</t>
  </si>
  <si>
    <t>150803010905</t>
  </si>
  <si>
    <t>150803010906</t>
  </si>
  <si>
    <t>150803010907</t>
  </si>
  <si>
    <t>150803010908</t>
  </si>
  <si>
    <t>150803010909</t>
  </si>
  <si>
    <t>150803011001</t>
  </si>
  <si>
    <t>150803011002</t>
  </si>
  <si>
    <t>150803011003</t>
  </si>
  <si>
    <t>150803011004</t>
  </si>
  <si>
    <t>150803011005</t>
  </si>
  <si>
    <t>150803011006</t>
  </si>
  <si>
    <t>150803011007</t>
  </si>
  <si>
    <t>150803011008</t>
  </si>
  <si>
    <t>150803011009</t>
  </si>
  <si>
    <t>150803020101</t>
  </si>
  <si>
    <t>150803020102</t>
  </si>
  <si>
    <t>150803020103</t>
  </si>
  <si>
    <t>150803020104</t>
  </si>
  <si>
    <t>150803020201</t>
  </si>
  <si>
    <t>150803020202</t>
  </si>
  <si>
    <t>150803020203</t>
  </si>
  <si>
    <t>150803020204</t>
  </si>
  <si>
    <t>150803020205</t>
  </si>
  <si>
    <t>150803020206</t>
  </si>
  <si>
    <t>150803020301</t>
  </si>
  <si>
    <t>150803020302</t>
  </si>
  <si>
    <t>150803020303</t>
  </si>
  <si>
    <t>150803020304</t>
  </si>
  <si>
    <t>150803020305</t>
  </si>
  <si>
    <t>150803020306</t>
  </si>
  <si>
    <t>150803020307</t>
  </si>
  <si>
    <t>150803020308</t>
  </si>
  <si>
    <t>150803020309</t>
  </si>
  <si>
    <t>150803020401</t>
  </si>
  <si>
    <t>150803020402</t>
  </si>
  <si>
    <t>150803020403</t>
  </si>
  <si>
    <t>150803020404</t>
  </si>
  <si>
    <t>150803020405</t>
  </si>
  <si>
    <t>150803020406</t>
  </si>
  <si>
    <t>150803020407</t>
  </si>
  <si>
    <t>150803020408</t>
  </si>
  <si>
    <t>150803020409</t>
  </si>
  <si>
    <t>150803020501</t>
  </si>
  <si>
    <t>150803020502</t>
  </si>
  <si>
    <t>150803020503</t>
  </si>
  <si>
    <t>150803020504</t>
  </si>
  <si>
    <t>150803020505</t>
  </si>
  <si>
    <t>150803020506</t>
  </si>
  <si>
    <t>150803020507</t>
  </si>
  <si>
    <t>150803020508</t>
  </si>
  <si>
    <t>150803020509</t>
  </si>
  <si>
    <t>150803020510</t>
  </si>
  <si>
    <t>150803020511</t>
  </si>
  <si>
    <t>150803020512</t>
  </si>
  <si>
    <t>150803030001</t>
  </si>
  <si>
    <t>150803030002</t>
  </si>
  <si>
    <t>150803030003</t>
  </si>
  <si>
    <t>150803030004</t>
  </si>
  <si>
    <t>FcorePER</t>
  </si>
  <si>
    <t>GcorePER</t>
  </si>
  <si>
    <t>LinkPER</t>
  </si>
  <si>
    <t>PerSDS</t>
  </si>
  <si>
    <t>SDSMod</t>
  </si>
  <si>
    <t>PerGrass</t>
  </si>
  <si>
    <t>PerGrassMo</t>
  </si>
  <si>
    <t>GrassNP</t>
  </si>
  <si>
    <t>GrassLPI</t>
  </si>
  <si>
    <t>GrassMeanArea</t>
  </si>
  <si>
    <t>PerMEW</t>
  </si>
  <si>
    <t>MEWNP</t>
  </si>
  <si>
    <t>MEWLPI</t>
  </si>
  <si>
    <t>MEWMeanArea</t>
  </si>
  <si>
    <t>NUMsprings</t>
  </si>
  <si>
    <t>SpringCVMean</t>
  </si>
  <si>
    <t>SpringTMean</t>
  </si>
  <si>
    <t>SpringIMax</t>
  </si>
  <si>
    <t>SpringDens</t>
  </si>
  <si>
    <t>NumHSFires</t>
  </si>
  <si>
    <t>GrassBGTREND</t>
  </si>
  <si>
    <t>GrassHerbTREND</t>
  </si>
  <si>
    <t>GrassTreeTREND</t>
  </si>
  <si>
    <t>GrassBG2016</t>
  </si>
  <si>
    <t>GrassHerb2016</t>
  </si>
  <si>
    <t>GrassTree2016</t>
  </si>
  <si>
    <t>SDSBGTREND</t>
  </si>
  <si>
    <t>SDSBG2016</t>
  </si>
  <si>
    <t>SDSHerb2016</t>
  </si>
  <si>
    <t>SDSHerbTREND</t>
  </si>
  <si>
    <t>SDSTree2016</t>
  </si>
  <si>
    <t>SDSTreeTREND</t>
  </si>
  <si>
    <t>BurnRisk</t>
  </si>
  <si>
    <t>2016VegPerCov</t>
  </si>
  <si>
    <t>2017SummrNDVI</t>
  </si>
  <si>
    <t>ElRange</t>
  </si>
  <si>
    <t>BurnSev</t>
  </si>
  <si>
    <t>Min</t>
  </si>
  <si>
    <t>Mean</t>
  </si>
  <si>
    <t>Max</t>
  </si>
  <si>
    <t>A</t>
  </si>
  <si>
    <t>B</t>
  </si>
  <si>
    <t>VegTrendRS</t>
  </si>
  <si>
    <t>SummrNDVITrendRS</t>
  </si>
  <si>
    <t>GrassTreeTRENDRS</t>
  </si>
  <si>
    <t>GrassHerbTRENDRS</t>
  </si>
  <si>
    <t>GrassBGTRENDRS</t>
  </si>
  <si>
    <t>SDSTreeTRENDRS</t>
  </si>
  <si>
    <t>SDSHerbTRENDRS</t>
  </si>
  <si>
    <t>SDSBGTRENDRS</t>
  </si>
  <si>
    <t xml:space="preserve"> </t>
  </si>
  <si>
    <t>Score</t>
  </si>
  <si>
    <t>Count</t>
  </si>
  <si>
    <t>GoodGrass</t>
  </si>
  <si>
    <t>TreeTrend</t>
  </si>
  <si>
    <t>SDS_edit</t>
  </si>
  <si>
    <t>SDS_BG_TR</t>
  </si>
  <si>
    <t>SDS_HERB_TR</t>
  </si>
  <si>
    <t>SDS_mod</t>
  </si>
  <si>
    <t>40-49</t>
  </si>
  <si>
    <t>50-59</t>
  </si>
  <si>
    <t>60-69</t>
  </si>
  <si>
    <t>Country</t>
  </si>
  <si>
    <t>US</t>
  </si>
  <si>
    <t>MX</t>
  </si>
  <si>
    <t>90-100</t>
  </si>
  <si>
    <t>80-89</t>
  </si>
  <si>
    <t>70-79</t>
  </si>
  <si>
    <t>30-39</t>
  </si>
  <si>
    <t>20-29</t>
  </si>
  <si>
    <t>10-19</t>
  </si>
  <si>
    <t>0.1-9</t>
  </si>
  <si>
    <t>0</t>
  </si>
  <si>
    <t>na</t>
  </si>
  <si>
    <t>low burn risk, small patches</t>
  </si>
  <si>
    <t>low burn risk, large patches</t>
  </si>
  <si>
    <t>high burn risk, small patches</t>
  </si>
  <si>
    <t>high burn risk, large patches</t>
  </si>
  <si>
    <t>Percent</t>
  </si>
  <si>
    <t>Cutoffs</t>
  </si>
  <si>
    <t>top 25% Burn Risk</t>
  </si>
  <si>
    <t>bottom 25% of patch size</t>
  </si>
  <si>
    <t>441 trees increase</t>
  </si>
  <si>
    <t>top 25</t>
  </si>
  <si>
    <t>top 50</t>
  </si>
  <si>
    <t>bottom 50</t>
  </si>
  <si>
    <t>bottom 25</t>
  </si>
  <si>
    <t>top25</t>
  </si>
  <si>
    <t>top50</t>
  </si>
  <si>
    <t>treesdecrease</t>
  </si>
  <si>
    <t>bottom25</t>
  </si>
  <si>
    <t>value</t>
  </si>
  <si>
    <t>top 25% GoodGrass</t>
  </si>
  <si>
    <t>poor-mod grass, high mod</t>
  </si>
  <si>
    <t>poor-mod grass, low mod</t>
  </si>
  <si>
    <t>good grass, low mod</t>
  </si>
  <si>
    <t>good grass, high mod</t>
  </si>
  <si>
    <t>&gt;29.54</t>
  </si>
  <si>
    <t>&gt;4.31</t>
  </si>
  <si>
    <t>top 25% of SDS_Mod</t>
  </si>
  <si>
    <t>&gt;12.1</t>
  </si>
  <si>
    <t>&gt;85.9</t>
  </si>
  <si>
    <t>low mod, lots SDS</t>
  </si>
  <si>
    <t>high mod, lots of SDS</t>
  </si>
  <si>
    <t>low mod, less SDS</t>
  </si>
  <si>
    <t>high mod, less SDS</t>
  </si>
  <si>
    <t>Name</t>
  </si>
  <si>
    <t>dry</t>
  </si>
  <si>
    <t>most water poor</t>
  </si>
  <si>
    <t>most water rich</t>
  </si>
  <si>
    <t>weak herb to bare ground</t>
  </si>
  <si>
    <t>weak bare ground to herb</t>
  </si>
  <si>
    <t>strong bare ground to herb</t>
  </si>
  <si>
    <t>strong herb to bare ground</t>
  </si>
  <si>
    <t>other</t>
  </si>
  <si>
    <t>top half bare ground</t>
  </si>
  <si>
    <t>bottom half bare ground</t>
  </si>
  <si>
    <t>top half herb</t>
  </si>
  <si>
    <t>bottom half herb</t>
  </si>
  <si>
    <t>&gt;16.1</t>
  </si>
  <si>
    <t>&lt;-9</t>
  </si>
  <si>
    <t>&gt;12</t>
  </si>
  <si>
    <t>&lt;-16</t>
  </si>
  <si>
    <t>Tab</t>
  </si>
  <si>
    <t>Variable Code</t>
  </si>
  <si>
    <t>Description</t>
  </si>
  <si>
    <t>Original Units</t>
  </si>
  <si>
    <t>Source</t>
  </si>
  <si>
    <t>Date/Version</t>
  </si>
  <si>
    <t>Notes</t>
  </si>
  <si>
    <t>n/a</t>
  </si>
  <si>
    <t>sq km</t>
  </si>
  <si>
    <t>ArcGIS</t>
  </si>
  <si>
    <t>30m*30m</t>
  </si>
  <si>
    <t>NALCMS 2010, FRAGSTATS</t>
  </si>
  <si>
    <t>2010, 4.2</t>
  </si>
  <si>
    <t>http://www.cec.org/tools-and-resources/map-files/land-cover-2010-landsat-30m</t>
  </si>
  <si>
    <t>Combine NALCMS 2010  "Tropical or sub-tropical grassland" or "Temperate or sub-polar grassland", then derive mean patch size using FRAGSTATS</t>
  </si>
  <si>
    <t>FRAGSTATS: https://www.umass.edu/landeco/research/fragstats/fragstats.html</t>
  </si>
  <si>
    <t>Combine NALCMS 2010  "Tropical or sub-tropical grassland" or "Temperate or sub-polar grassland", then derive max patch size using FRAGSTATS</t>
  </si>
  <si>
    <t>Combine NALCMS 2010  "Tropical or sub-tropical grassland" or "Temperate or sub-polar grassland", then derive number of patches using FRAGSTATS</t>
  </si>
  <si>
    <t>NCED, NA PAD, INEGI</t>
  </si>
  <si>
    <t>1.4, 2017, n/a</t>
  </si>
  <si>
    <t>https://www.conservationeasement.us/, http://www.cec.org/tools-and-resources/map-files/north-american-protected-areas-2017, http://sig.conanp.gob.mx/website/pagsig/</t>
  </si>
  <si>
    <t>This analysis used an slightly different version of the APFF Bavispe boundary.</t>
  </si>
  <si>
    <t>250*250</t>
  </si>
  <si>
    <t>MODIS VCF</t>
  </si>
  <si>
    <t>https://lpdaac.usgs.gov/products/mod44bv006/</t>
  </si>
  <si>
    <t>The average of GrassMeanArea (average grass patch size) and GrassHerb2016 (Percent of grassland that was not tall trees or bare ground). Used as an indicator of overall grassland quality.</t>
  </si>
  <si>
    <t>GrassMean Area and GrassHerb2016</t>
  </si>
  <si>
    <t>ForestQuadrant</t>
  </si>
  <si>
    <t>top 25% of PerGrassMod</t>
  </si>
  <si>
    <t>GrassQuadrant</t>
  </si>
  <si>
    <t>SDSVegQuadrant</t>
  </si>
  <si>
    <t>Main Data</t>
  </si>
  <si>
    <t>Forest</t>
  </si>
  <si>
    <t>Grassland</t>
  </si>
  <si>
    <t>SDSModQuadrant</t>
  </si>
  <si>
    <t>SDS</t>
  </si>
  <si>
    <t>Water</t>
  </si>
  <si>
    <t>HUC12 watershed code</t>
  </si>
  <si>
    <t>MTBS</t>
  </si>
  <si>
    <t xml:space="preserve">https://www.mtbs.gov/index.php/ </t>
  </si>
  <si>
    <t>Landfire FBFM13</t>
  </si>
  <si>
    <t>https://www.landfire.gov/fbfm13.php</t>
  </si>
  <si>
    <t>Beta</t>
  </si>
  <si>
    <t xml:space="preserve">https://nhd.usgs.gov/NHDPlus_HR.html </t>
  </si>
  <si>
    <t>NHDPlus HR WBD</t>
  </si>
  <si>
    <t>HII_mean</t>
  </si>
  <si>
    <t>0-64 (arbitrary)</t>
  </si>
  <si>
    <t>CEC NA Human Infl. on Terr Ecosys.</t>
  </si>
  <si>
    <t>v2 (2005)</t>
  </si>
  <si>
    <t>http://www.cec.org/tools-and-resources/map-files/human-influence-terrestrial-ecosystems</t>
  </si>
  <si>
    <t>NALCMS 2010</t>
  </si>
  <si>
    <t>Percent of HUC12 that is "Cropland", according to the 2010 NALCMS</t>
  </si>
  <si>
    <t>Area of HUC12 in square kilometers</t>
  </si>
  <si>
    <t>Percent of HUC12 that is protected, where protected means lands in the National Conservation Easement Database; lands classified as Categories 1, 2, or Not Available in the CEC NA PAD 2017; and APFF Bavispe Park units in Mexico</t>
  </si>
  <si>
    <t>Percent of HUC12 that is within a Forest Core</t>
  </si>
  <si>
    <t>Percent of HUC12 that is within a Grassland Core</t>
  </si>
  <si>
    <t>Percent of HUC12 that is within a Connectivity Area</t>
  </si>
  <si>
    <t>Forest Cores</t>
  </si>
  <si>
    <t>Grassland Cores</t>
  </si>
  <si>
    <t>Connectvity Areas</t>
  </si>
  <si>
    <t>Percent of HUC12 that is "Tropical or sub-tropical grassland" or "Temperate or sub-polar grassland", according to the 2010 NALCMS</t>
  </si>
  <si>
    <t>Within Brown &amp; Lowe's "Arizona Upland Subdivision" in the HUC12, the percent  "Cropland" and "Urban and built-up" combined , according to the 2010 NALCMS.</t>
  </si>
  <si>
    <t>Within Brown &amp; Lowe's "Plains and Great Basin Grassland" and "Semidesert Grassland" in the HUC12, the percent "Cropland" and "Urban and built-up" combined, according to the 2010 NALCMS</t>
  </si>
  <si>
    <t>Percent of HUC12 that is "Mixed Forest" + "Temperate or sub-polar broadleaf deciduous forest" + "Temperate or sub-polar needleleaf forest" + "Temperate or sub-polar shrubland" + "Tropical or sub-tropical broadleaf evergreen forest", according to the 2010 NALCMS</t>
  </si>
  <si>
    <t>Combine NALCMS 2010 "Mixed Forest" + "Temperate or sub-polar broadleaf deciduous forest" + "Temperate or sub-polar needleleaf forest" + "Temperate or sub-polar shrubland" + "Tropical or sub-tropical broadleaf evergreen forest", then derive number of patches using FRAGSTATS</t>
  </si>
  <si>
    <t>Combine NALCMS 2010 "Mixed Forest" + "Temperate or sub-polar broadleaf deciduous forest" + "Temperate or sub-polar needleleaf forest" + "Temperate or sub-polar shrubland" + "Tropical or sub-tropical broadleaf evergreen forest", then derive max patch size using FRAGSTATS</t>
  </si>
  <si>
    <t>Combine NALCMS 2010 "Mixed Forest" + "Temperate or sub-polar broadleaf deciduous forest" + "Temperate or sub-polar needleleaf forest" + "Temperate or sub-polar shrubland" + "Tropical or sub-tropical broadleaf evergreen forest", then derive mean patch size using FRAGSTATS</t>
  </si>
  <si>
    <t>Within Brown &amp; Lowe's "Plains and Great Basin Grassland" and "Semidesert Grassland" in the HUC12, the average percent bare ground in 2016, calculated as 100-Tree2016-NoTree2016.</t>
  </si>
  <si>
    <t>Within Brown &amp; Lowe's "Plains and Great Basin Grassland" and "Semidesert Grassland" in the HUC12, the trend in average percent bare ground from 2000-2016, calculated as the slope of the best-fit line to all yearly data points.</t>
  </si>
  <si>
    <t>Within Brown &amp; Lowe's "Plains and Great Basin Grassland" and "Semidesert Grassland" in the HUC12, the average percent nontree vegetation cover in 2016. Same as NoTree2016.</t>
  </si>
  <si>
    <t>Within Brown &amp; Lowe's "Plains and Great Basin Grassland" and "Semidesert Grassland" in the HUC12, the trend in average percent nontree cover from 2000-2016, calculated as the slope of the best-fit line to all yearly data points.</t>
  </si>
  <si>
    <t>Within Brown &amp; Lowe's "Plains and Great Basin Grassland" and "Semidesert Grassland" in the HUC12, the trend in average percent tree cover from 2000-2016, calculated as the slope of the best-fit line to all yearly data points.</t>
  </si>
  <si>
    <t>Within Brown &amp; Lowe's "Arizona Upland Subdivision" in the HUC12, the average percent bare ground in 2016, calculated as 100-Tree2016-NoTree2016.</t>
  </si>
  <si>
    <t>Within Brown &amp; Lowe's "Arizona Upland Subdivision" in the HUC12, the trend in average percent bare ground from 2000-2016, calculated as the slope of the best-fit line to all yearly data points.</t>
  </si>
  <si>
    <t>Within Brown &amp; Lowe's "Arizona Upland Subdivision" in the HUC12, the average percent nontree vegetation cover in 2016. Same as NoTree2016.</t>
  </si>
  <si>
    <t>Within Brown &amp; Lowe's "Arizona Upland Subdivision" in the HUC12, the trend in average percent nontree cover from 2000-2016, calculated as the slope of the best-fit line to all yearly data points.</t>
  </si>
  <si>
    <t>Within Brown &amp; Lowe's "Arizona Upland Subdivision" in the HUC12, the average percent tree cover in 2016. Same as Tree2016.</t>
  </si>
  <si>
    <t>Within Brown &amp; Lowe's "Arizona Upland Subdivision" in the HUC12, the trend in average percent tree cover from 2000-2016, calculated as the slope of the best-fit line to all yearly data points.</t>
  </si>
  <si>
    <t>GrassTreeQuartile</t>
  </si>
  <si>
    <r>
      <t xml:space="preserve">Shows if the grassland in the HUC12 is </t>
    </r>
    <r>
      <rPr>
        <b/>
        <sz val="10"/>
        <color theme="1"/>
        <rFont val="Calibri"/>
        <family val="2"/>
        <scheme val="minor"/>
      </rPr>
      <t>good grassland, high modification</t>
    </r>
    <r>
      <rPr>
        <sz val="10"/>
        <color theme="1"/>
        <rFont val="Calibri"/>
        <family val="2"/>
        <scheme val="minor"/>
      </rPr>
      <t xml:space="preserve"> (top 25% of GoodGrass and top 25% of PerGrassMod (percent of grassland modified)); </t>
    </r>
    <r>
      <rPr>
        <b/>
        <sz val="10"/>
        <color theme="1"/>
        <rFont val="Calibri"/>
        <family val="2"/>
        <scheme val="minor"/>
      </rPr>
      <t>good grassland, low modification</t>
    </r>
    <r>
      <rPr>
        <sz val="10"/>
        <color theme="1"/>
        <rFont val="Calibri"/>
        <family val="2"/>
        <scheme val="minor"/>
      </rPr>
      <t xml:space="preserve"> (top 25% of GoodGrass and bottom 75% of PerGrassMod); </t>
    </r>
    <r>
      <rPr>
        <b/>
        <sz val="10"/>
        <color theme="1"/>
        <rFont val="Calibri"/>
        <family val="2"/>
        <scheme val="minor"/>
      </rPr>
      <t xml:space="preserve">poor to moderate grassland, low modification </t>
    </r>
    <r>
      <rPr>
        <sz val="10"/>
        <color theme="1"/>
        <rFont val="Calibri"/>
        <family val="2"/>
        <scheme val="minor"/>
      </rPr>
      <t xml:space="preserve">(bottom 75% of GoodGrass and bottom 75% of PerGrassMod); or </t>
    </r>
    <r>
      <rPr>
        <b/>
        <sz val="10"/>
        <color theme="1"/>
        <rFont val="Calibri"/>
        <family val="2"/>
        <scheme val="minor"/>
      </rPr>
      <t>poor to moderate grassland, high modification</t>
    </r>
    <r>
      <rPr>
        <sz val="10"/>
        <color theme="1"/>
        <rFont val="Calibri"/>
        <family val="2"/>
        <scheme val="minor"/>
      </rPr>
      <t xml:space="preserve"> (bottom 75% of GoodGrass and top 25% of PerGrassMod).</t>
    </r>
    <r>
      <rPr>
        <i/>
        <sz val="10"/>
        <color theme="1"/>
        <rFont val="Calibri"/>
        <family val="2"/>
        <scheme val="minor"/>
      </rPr>
      <t xml:space="preserve"> </t>
    </r>
    <r>
      <rPr>
        <sz val="10"/>
        <color theme="1"/>
        <rFont val="Calibri"/>
        <family val="2"/>
        <scheme val="minor"/>
      </rPr>
      <t>Watersheds with good grassland and high modification may be most in danger of losing significant areas of high quality grassland habitat.</t>
    </r>
  </si>
  <si>
    <r>
      <t xml:space="preserve">Shows if the forest in the HUC12 has </t>
    </r>
    <r>
      <rPr>
        <b/>
        <sz val="10"/>
        <color theme="1"/>
        <rFont val="Calibri"/>
        <family val="2"/>
        <scheme val="minor"/>
      </rPr>
      <t>high burn risk, small patches</t>
    </r>
    <r>
      <rPr>
        <sz val="10"/>
        <color theme="1"/>
        <rFont val="Calibri"/>
        <family val="2"/>
        <scheme val="minor"/>
      </rPr>
      <t xml:space="preserve"> (top 25% of BurnRisk and bottom 50% of MEWMeanArea (average patch size)); </t>
    </r>
    <r>
      <rPr>
        <b/>
        <sz val="10"/>
        <color theme="1"/>
        <rFont val="Calibri"/>
        <family val="2"/>
        <scheme val="minor"/>
      </rPr>
      <t>high burn risk, large patches</t>
    </r>
    <r>
      <rPr>
        <sz val="10"/>
        <color theme="1"/>
        <rFont val="Calibri"/>
        <family val="2"/>
        <scheme val="minor"/>
      </rPr>
      <t xml:space="preserve"> (top 25% of BurnRisk and top 50% of MEWMeanArea); </t>
    </r>
    <r>
      <rPr>
        <b/>
        <sz val="10"/>
        <color theme="1"/>
        <rFont val="Calibri"/>
        <family val="2"/>
        <scheme val="minor"/>
      </rPr>
      <t>low burn risk, small patches</t>
    </r>
    <r>
      <rPr>
        <sz val="10"/>
        <color theme="1"/>
        <rFont val="Calibri"/>
        <family val="2"/>
        <scheme val="minor"/>
      </rPr>
      <t xml:space="preserve"> (bottom 75% of BurnRisk and bottom 50% of MEWMeanArea); </t>
    </r>
    <r>
      <rPr>
        <b/>
        <sz val="10"/>
        <color theme="1"/>
        <rFont val="Calibri"/>
        <family val="2"/>
        <scheme val="minor"/>
      </rPr>
      <t>low burn risk, large patches</t>
    </r>
    <r>
      <rPr>
        <sz val="10"/>
        <color theme="1"/>
        <rFont val="Calibri"/>
        <family val="2"/>
        <scheme val="minor"/>
      </rPr>
      <t xml:space="preserve"> (bottom 75% of BurnRisk and top 50% of MEWMeanArea); or no burn risk (BurnRisk=0). </t>
    </r>
    <r>
      <rPr>
        <i/>
        <sz val="10"/>
        <color theme="1"/>
        <rFont val="Calibri"/>
        <family val="2"/>
        <scheme val="minor"/>
      </rPr>
      <t xml:space="preserve">Burn risk here represents the percent of the core at risk of high severity fire. </t>
    </r>
    <r>
      <rPr>
        <sz val="10"/>
        <color theme="1"/>
        <rFont val="Calibri"/>
        <family val="2"/>
        <scheme val="minor"/>
      </rPr>
      <t>Watersheds with high burn risk and small patches may be most in danger of losing significant portions of forest habitat, while those with low or no burn risk and large patches may be in the least danger.</t>
    </r>
  </si>
  <si>
    <t>Shows which quartile of GrassTreeTREND (trend in percent tree cover) that grassland in the HU12 falls into, including a four quartiles for positive trends (top 25, top 50, bottom 50, and bottom 25), and one category for a negative trend in tree cover (trees decrease). Watersheds in the top 25 are the most likely to be experiencing invasion by woody plants in their grasslands, while watersheds in the trees decrease category may be increasing in herbaceous cover within their grasslands.</t>
  </si>
  <si>
    <t>Only derived for HUC12s with &gt;=5% grassland (from PerGrass)</t>
  </si>
  <si>
    <t>Only derived for HUC12s with &gt;=5% forest (from PerMEW)</t>
  </si>
  <si>
    <t>Within Brown &amp; Lowe's "Plains and Great Basin Grassland" and "Semidesert Grassland" in the HUC12, the average percent tree cover in 2016.</t>
  </si>
  <si>
    <t>The average percent tree cover in the HUC12 in 2016.</t>
  </si>
  <si>
    <t>The average percent vegetation cover (CanopyCov + notree cover) in the HUC12 in 2016.</t>
  </si>
  <si>
    <t>Trend in average percent vegetation cover (CanopyCov + notree cover) from 2000-2016, calculated as the slope of the best-fit line to all yearly data points.</t>
  </si>
  <si>
    <t>The total length of perennial stream within the HUC12.</t>
  </si>
  <si>
    <t>The length of the perennial stream network that the HUC12 is connected to (includes streams outside of the HUC12, but which the HUC12 is connected to by perennial flow).</t>
  </si>
  <si>
    <t>The length of the longest connected perennial stream network within the HUC12.</t>
  </si>
  <si>
    <t>meters</t>
  </si>
  <si>
    <t>TNC AZ Freshwater Assess., WRRC Perennial Streams</t>
  </si>
  <si>
    <t>http://azconservation.org/downloads/arizona_statewide_freshwater_assessment_gis_data_package; contact WRRC</t>
  </si>
  <si>
    <t>various</t>
  </si>
  <si>
    <t>Average NDVI value in the HUC12 during the summer growing season of 2017 (July, August, and September)</t>
  </si>
  <si>
    <t>Trend in average NDVI value in the HUC12 during the summer growing season (July, August, and September) from 2000-2017, calculated as the slope of the best-fit line to all yearly data points.</t>
  </si>
  <si>
    <t>The elevation range of the HUC12, calculated as the maximum-minimum elevation.</t>
  </si>
  <si>
    <t>ArcGIS, DEM</t>
  </si>
  <si>
    <t>30*30m</t>
  </si>
  <si>
    <t>A measure of the roughness of the topography within the HUC12, calculated as the mean Topographic Roughness Index.</t>
  </si>
  <si>
    <t>ArcGIS, DEM, Geomorphometry &amp; Gradient Metics Toolbox</t>
  </si>
  <si>
    <t>https://evansmurphy.wixsite.com/evansspatial/arcgis-gradient-metrics-toolbox</t>
  </si>
  <si>
    <t>v2, 6/31/18</t>
  </si>
  <si>
    <t>Calculated using a 3x3 cell rectangle.</t>
  </si>
  <si>
    <t>SIA Spring Prioritization Tool</t>
  </si>
  <si>
    <t>https://www.skyislandalliance.org/publication/spring-prioritization-tool-v1-0/#more-3988</t>
  </si>
  <si>
    <t>https://www.skyislandalliance.org/publication/spring-prioritization-tool-v1-0/#more-3989</t>
  </si>
  <si>
    <t>https://www.skyislandalliance.org/publication/spring-prioritization-tool-v1-0/#more-3990</t>
  </si>
  <si>
    <t>https://www.skyislandalliance.org/publication/spring-prioritization-tool-v1-0/#more-3991</t>
  </si>
  <si>
    <t>https://www.skyislandalliance.org/publication/spring-prioritization-tool-v1-0/#more-3992</t>
  </si>
  <si>
    <t>SDSHerbTrend &amp; SDSBGTrend</t>
  </si>
  <si>
    <t>top 50% PerSDS</t>
  </si>
  <si>
    <r>
      <t xml:space="preserve">Shows if the HUC 12 has </t>
    </r>
    <r>
      <rPr>
        <b/>
        <sz val="10"/>
        <color theme="1"/>
        <rFont val="Calibri"/>
        <family val="2"/>
        <scheme val="minor"/>
      </rPr>
      <t>abundant SDS (Sonoran Desert Scrub), high modification</t>
    </r>
    <r>
      <rPr>
        <sz val="10"/>
        <color theme="1"/>
        <rFont val="Calibri"/>
        <family val="2"/>
        <scheme val="minor"/>
      </rPr>
      <t xml:space="preserve"> (top 50% of PerSDS and top 25% of SDSMod);</t>
    </r>
    <r>
      <rPr>
        <b/>
        <sz val="10"/>
        <color theme="1"/>
        <rFont val="Calibri"/>
        <family val="2"/>
        <scheme val="minor"/>
      </rPr>
      <t xml:space="preserve"> less SDS, high modification</t>
    </r>
    <r>
      <rPr>
        <sz val="10"/>
        <color theme="1"/>
        <rFont val="Calibri"/>
        <family val="2"/>
        <scheme val="minor"/>
      </rPr>
      <t xml:space="preserve"> (bottom 50% of PerSDS and top 25% of SDSMod); </t>
    </r>
    <r>
      <rPr>
        <b/>
        <sz val="10"/>
        <color theme="1"/>
        <rFont val="Calibri"/>
        <family val="2"/>
        <scheme val="minor"/>
      </rPr>
      <t>abundant SDS, low modification</t>
    </r>
    <r>
      <rPr>
        <sz val="10"/>
        <color theme="1"/>
        <rFont val="Calibri"/>
        <family val="2"/>
        <scheme val="minor"/>
      </rPr>
      <t xml:space="preserve"> (top 50% of PerSDS and bottom 75% of SDSMod); </t>
    </r>
    <r>
      <rPr>
        <b/>
        <sz val="10"/>
        <color theme="1"/>
        <rFont val="Calibri"/>
        <family val="2"/>
        <scheme val="minor"/>
      </rPr>
      <t>less SDS, low modification</t>
    </r>
    <r>
      <rPr>
        <sz val="10"/>
        <color theme="1"/>
        <rFont val="Calibri"/>
        <family val="2"/>
        <scheme val="minor"/>
      </rPr>
      <t xml:space="preserve"> (bottom 50% of PerSDS and bottom 75% of SDSMod).</t>
    </r>
    <r>
      <rPr>
        <i/>
        <sz val="10"/>
        <color theme="1"/>
        <rFont val="Calibri"/>
        <family val="2"/>
        <scheme val="minor"/>
      </rPr>
      <t xml:space="preserve"> </t>
    </r>
    <r>
      <rPr>
        <sz val="10"/>
        <color theme="1"/>
        <rFont val="Calibri"/>
        <family val="2"/>
        <scheme val="minor"/>
      </rPr>
      <t>Watersheds with abundant SDS and high modification may be most in danger of losing significant areas of high quality SDS habitat.</t>
    </r>
  </si>
  <si>
    <t>TotPerWi_m &amp; SpringDens</t>
  </si>
  <si>
    <t>PerSDS &amp; SDSMod</t>
  </si>
  <si>
    <r>
      <t xml:space="preserve">Shows if the Sonoran Desert Scrub in the HUC12 has a </t>
    </r>
    <r>
      <rPr>
        <b/>
        <sz val="10"/>
        <color theme="1"/>
        <rFont val="Calibri"/>
        <family val="2"/>
        <scheme val="minor"/>
      </rPr>
      <t>strong herbaceous to bare ground</t>
    </r>
    <r>
      <rPr>
        <sz val="10"/>
        <color theme="1"/>
        <rFont val="Calibri"/>
        <family val="2"/>
        <scheme val="minor"/>
      </rPr>
      <t xml:space="preserve"> trend (50% most negative SDSHerbTrend and 50% most positive SDSBGTrend); </t>
    </r>
    <r>
      <rPr>
        <b/>
        <sz val="10"/>
        <color theme="1"/>
        <rFont val="Calibri"/>
        <family val="2"/>
        <scheme val="minor"/>
      </rPr>
      <t>strong bare ground to herbaceous</t>
    </r>
    <r>
      <rPr>
        <sz val="10"/>
        <color theme="1"/>
        <rFont val="Calibri"/>
        <family val="2"/>
        <scheme val="minor"/>
      </rPr>
      <t xml:space="preserve"> trend (50% most positive SDSHerbTrend and 50% most negative SDSBGTrend); </t>
    </r>
    <r>
      <rPr>
        <b/>
        <sz val="10"/>
        <color theme="1"/>
        <rFont val="Calibri"/>
        <family val="2"/>
        <scheme val="minor"/>
      </rPr>
      <t xml:space="preserve">weak herbaceous to bare ground trend </t>
    </r>
    <r>
      <rPr>
        <sz val="10"/>
        <color theme="1"/>
        <rFont val="Calibri"/>
        <family val="2"/>
        <scheme val="minor"/>
      </rPr>
      <t>(50% least negative SDSHerbTrend and 50% least positive SDSBGTrend);</t>
    </r>
    <r>
      <rPr>
        <b/>
        <sz val="10"/>
        <color theme="1"/>
        <rFont val="Calibri"/>
        <family val="2"/>
        <scheme val="minor"/>
      </rPr>
      <t xml:space="preserve"> weak bare ground to herbaceous trend</t>
    </r>
    <r>
      <rPr>
        <sz val="10"/>
        <color theme="1"/>
        <rFont val="Calibri"/>
        <family val="2"/>
        <scheme val="minor"/>
      </rPr>
      <t xml:space="preserve"> (50% least positive SDSHerbTrend and 50% least negative SDSBGTrend), or </t>
    </r>
    <r>
      <rPr>
        <b/>
        <sz val="10"/>
        <color theme="1"/>
        <rFont val="Calibri"/>
        <family val="2"/>
        <scheme val="minor"/>
      </rPr>
      <t>other</t>
    </r>
    <r>
      <rPr>
        <sz val="10"/>
        <color theme="1"/>
        <rFont val="Calibri"/>
        <family val="2"/>
        <scheme val="minor"/>
      </rPr>
      <t xml:space="preserve"> (some other combination of trends).</t>
    </r>
    <r>
      <rPr>
        <i/>
        <sz val="10"/>
        <color theme="1"/>
        <rFont val="Calibri"/>
        <family val="2"/>
        <scheme val="minor"/>
      </rPr>
      <t xml:space="preserve"> </t>
    </r>
    <r>
      <rPr>
        <sz val="10"/>
        <color theme="1"/>
        <rFont val="Calibri"/>
        <family val="2"/>
        <scheme val="minor"/>
      </rPr>
      <t>Watersheds with a strong bare ground to herbaceous trend may be experiencing invasion of buffelgrass or nonnative annuals.</t>
    </r>
  </si>
  <si>
    <t>Mexico</t>
  </si>
  <si>
    <t>&gt;1.27</t>
  </si>
  <si>
    <t>&lt;1.112</t>
  </si>
  <si>
    <t>no trend</t>
  </si>
  <si>
    <t>percent</t>
  </si>
  <si>
    <t>Actual</t>
  </si>
  <si>
    <t>FALSE</t>
  </si>
  <si>
    <t>Water_Scarce</t>
  </si>
  <si>
    <t>https://lpdaac.usgs.gov/products/mod13q1v006/</t>
  </si>
  <si>
    <t>Source Hyperlink (for source data, which was then further processed)</t>
  </si>
  <si>
    <t>MODIS MOD13Q1</t>
  </si>
  <si>
    <t>MODIS MOD13Q2</t>
  </si>
  <si>
    <t>https://viewer.nationalmap.gov/basic/</t>
  </si>
  <si>
    <t>Percent of HUC12 that is "Tropical or sub-tropical shrubland", according to the 2010 NALCMS, calculated only for HUC12s that contain Brown &amp; Lowe's "Sonoran Desertscrub" types. For HUC12s where Sonoran and Chihuahuan Desertscrub both occur, this includes both types.</t>
  </si>
  <si>
    <t>MainData, ScaledData, Water</t>
  </si>
  <si>
    <t>Country in which most of the watershed falls.</t>
  </si>
  <si>
    <t>Percent of HUC12 that has experienced high severity fire since 1984, adjusted to diminish the effect over time. Formula (where year = percent of HUC12 that burned at high severity in that year): SUM(2008-2017)+0.5*SUM(1998-2007)+.25*SUM(1988-1997)+0.125*SUM(1984-1987). Calculated only for HUC12s in the US.</t>
  </si>
  <si>
    <t>Number of high severity fires in HUC12 since 1984. Calculated only for HUC12s in the US.</t>
  </si>
  <si>
    <t>Percent of HUC12 in Fire Behavior Fuel Model classes likely to burn at high severity (Anderson 13 classes 7, 9, 10, &amp;12). Calculated only for HUC12s in the US.</t>
  </si>
  <si>
    <t>Average Conservation Value score for springs in the HUC12. Calculated only for HUC12s in the US.</t>
  </si>
  <si>
    <t>Average Threat score for springs in the HUC12. Calculated only for HUC12s in the US.</t>
  </si>
  <si>
    <t>Distance of most isolated spring in HUC12 from the nearest other spring or perennial stream. Calculated only for HUC12s in the US.</t>
  </si>
  <si>
    <t>Density of mapped springs in the HUC12 (NUMsprings/AreaSqKm). Calculated only for HUC12s in the US.</t>
  </si>
  <si>
    <t>Number of mapped springs in the HUC12. Calculated only for HUC12s in the US.</t>
  </si>
  <si>
    <t>PercentofWet</t>
  </si>
  <si>
    <t>.1-1.336</t>
  </si>
  <si>
    <t>1.337-2.172</t>
  </si>
  <si>
    <t>2.176-3.55</t>
  </si>
  <si>
    <t>3.56-5.61</t>
  </si>
  <si>
    <t>5.63-7.65</t>
  </si>
  <si>
    <t>7.69-10.54</t>
  </si>
  <si>
    <t>10.57-14.04</t>
  </si>
  <si>
    <t>14.12-18.3</t>
  </si>
  <si>
    <t>18.4-25.1</t>
  </si>
  <si>
    <t>25.2-65</t>
  </si>
  <si>
    <t>Only derived for HUC12s with &gt;=5% SDS (from PerSDS)</t>
  </si>
  <si>
    <t>Mean value of the Human Influence Index within the HUC12.</t>
  </si>
  <si>
    <t>A measure of water scarcity in the HUC12, with lower values equating to greater water scarcity. An average of the TotPerWi_m (rescaled from 0-100) and SpringDens (rescaled from 0-100). Not calculated for Mexico due to a lack of comprehensive data on springs. Waters in watersheds with scores very close to but greater than zero may be especially worth protecting, as they are very rare water sources in their area.</t>
  </si>
  <si>
    <t>NALCMS 2010, Brown &amp; Lowe</t>
  </si>
  <si>
    <t>http://www.cec.org/tools-and-resources/map-files/land-cover-2010-landsat-30m, https://www.sciencebase.gov/catalog/item/537f6b2ae4b021317a86fc1e</t>
  </si>
  <si>
    <t>MODIS VCF, Brown &amp; Lowe</t>
  </si>
  <si>
    <t>https://lpdaac.usgs.gov/products/mod44bv006/, https://www.sciencebase.gov/catalog/item/537f6b2ae4b021317a86fc1e</t>
  </si>
  <si>
    <t>GIS Code</t>
  </si>
  <si>
    <t>NumHSF</t>
  </si>
  <si>
    <t>CanopyCv</t>
  </si>
  <si>
    <t>VegCov16</t>
  </si>
  <si>
    <t>SuNDVI17</t>
  </si>
  <si>
    <t>SuNDVItr</t>
  </si>
  <si>
    <t>TotalPer</t>
  </si>
  <si>
    <t>MaxPer</t>
  </si>
  <si>
    <t>ConctPer</t>
  </si>
  <si>
    <t>Protect</t>
  </si>
  <si>
    <t>Grass</t>
  </si>
  <si>
    <t>GrassMod</t>
  </si>
  <si>
    <t>GrasArea</t>
  </si>
  <si>
    <t>MEW</t>
  </si>
  <si>
    <t>MEWArea</t>
  </si>
  <si>
    <t>SpCVMean</t>
  </si>
  <si>
    <t>SpTMean</t>
  </si>
  <si>
    <t>SpIMax</t>
  </si>
  <si>
    <t>SpDens</t>
  </si>
  <si>
    <t>SDSBG16</t>
  </si>
  <si>
    <t>SDSBGtr</t>
  </si>
  <si>
    <t>SDSHb16</t>
  </si>
  <si>
    <t>SDSHbTr</t>
  </si>
  <si>
    <t>SDSTre16</t>
  </si>
  <si>
    <t>SDSTreTr</t>
  </si>
  <si>
    <t>GrsBG16</t>
  </si>
  <si>
    <t>GrsBGtr</t>
  </si>
  <si>
    <t>GrsHb16</t>
  </si>
  <si>
    <t>GrsHbTr</t>
  </si>
  <si>
    <t>GrsTre16</t>
  </si>
  <si>
    <t>GrsTreTr</t>
  </si>
  <si>
    <t>ForestQuad</t>
  </si>
  <si>
    <t>GrassQuad</t>
  </si>
  <si>
    <t>GrassTreeQ</t>
  </si>
  <si>
    <t>SDSVegQuad</t>
  </si>
  <si>
    <t>SDSModQuad</t>
  </si>
  <si>
    <t>Water_Scar</t>
  </si>
  <si>
    <t>https://www.sciencebase.gov/catalog/item/5ea207d282cefae35a1919c6</t>
  </si>
  <si>
    <t>https://www.sciencebase.gov/catalog/item/5ea2081782cefae35a1919c8</t>
  </si>
  <si>
    <t>https://www.sciencebase.gov/catalog/item/5ea2090f82cefae35a1919cd</t>
  </si>
  <si>
    <r>
      <rPr>
        <b/>
        <i/>
        <sz val="14"/>
        <color theme="1"/>
        <rFont val="Calibri"/>
        <family val="2"/>
        <scheme val="minor"/>
      </rPr>
      <t>Madrean Watersheds Conservation Blueprint: HUC12 Watersheds</t>
    </r>
    <r>
      <rPr>
        <sz val="11"/>
        <color theme="1"/>
        <rFont val="Calibri"/>
        <family val="2"/>
        <scheme val="minor"/>
      </rPr>
      <t xml:space="preserve">
Version 1.0
Released: 1 May 2020
Technical Support Contact: Sami Hammer, sami@skyislandalliance.org
The Transboundary Madrean Watersheds Landscape Conservation Design (LCD) was developed as part of an effort initiated by the Desert Landscape Conservation Cooperative (Desert LCC). The Desert LCC was a program of the Bureau of Reclamation and the U.S. Fish and Wildlife Service to address large-scale landscape conservation in the southwestern United States and northern Mexico. This collaborative effort brought together managers, stakeholders, communities, and others to work toward sustaining resilient landscapes capable of responding to environmental challenges and supporting natural and cultural values for current and future generations.
The Madrean Watersheds LCD area spans the states of Arizona, New Mexico, Sonora, and Chihuahua. It is characterized by isolated forested mountain “Sky Islands” surrounded by a “sea” of intervening grasslands and deserts. The landownership is a patchwork of protected and unprotected public and private lands. In total it covers approximately 22.7 million hectares (56.1 million acres) and over 55 individual Sky Island mountains in the U.S. and Mexico.
A key component of a LCD design is the development and selection of indicators that can represent ecological and hydrological condition (and potentially trends when revisited at set intervals). Indicators provide a way for DLCC partners to rally around common objectives (e.g., biodiversity, connectivity, and socio-ecological services). Indicators provide an unbiased approach to prioritize where and (potentially) how to take conservation/restoration action. They may also be able to determine the effectiveness of partner’s on-the-ground management and conservation actions, at least at the large landscape scale. The goal of the Madrean LCD was to develop a spatially explicit set of ecological and socially relevant indicators to the Madrean LCD study area that has power to:  1) Spatially guide (prioritize) conservation/restoration within major watersheds; and 2) Detect changes in the primary ecosystems of the region, within and across watersheds, and to be useful and relevant to natural resource management/conservation goals of DLCC partner agencies and organizations.
We chose HUC 12 sub-watersheds as our unit of analysis in order to facilitate conservation/restoration project placement prioritization within HUC 8 watersheds. We determined small watersheds were a reasonable scale for spatially prioritizing on-the-ground actions, and a scale where we could capture common eco-hydrological, geological, and abiotic conditions (e.g., similar soils, run-off properties, aquifer depth, temperature profiles, etc.) in our analyses.
We also chose to assess landscape condition, pattern, fragmentation, and trends for select ecosystems (forest and grassland) conditions within wildland block “cores”. These were GIS mapped (digitized) contiguous blocks of mostly unfragmented (no paved roads, limited development, etc.) montane “Sky Islands,” with forest ecosystem type communities (i.e., Madrean Evergreen Woodland, Petran Montane Conifer Forest from Brown and Lowe 1981) and large grassland areas (all cores &gt;20 km2).
This project was supported by the U.S. Fish &amp; Wildlife Service and the U.S. Bureau of Reclamation.
In the following spreadsheet tabs, data, and calculated scores are compiled for all HUC12 watersheds in the region using publicly available spatial data (see Metadata tabs for details). 
</t>
    </r>
    <r>
      <rPr>
        <u/>
        <sz val="11"/>
        <color theme="1"/>
        <rFont val="Calibri"/>
        <family val="2"/>
        <scheme val="minor"/>
      </rPr>
      <t>Spreadsheet Index</t>
    </r>
    <r>
      <rPr>
        <sz val="11"/>
        <color theme="1"/>
        <rFont val="Calibri"/>
        <family val="2"/>
        <scheme val="minor"/>
      </rPr>
      <t xml:space="preserve">
</t>
    </r>
    <r>
      <rPr>
        <b/>
        <sz val="11"/>
        <color theme="1"/>
        <rFont val="Calibri"/>
        <family val="2"/>
        <scheme val="minor"/>
      </rPr>
      <t>Metadata</t>
    </r>
    <r>
      <rPr>
        <sz val="11"/>
        <color theme="1"/>
        <rFont val="Calibri"/>
        <family val="2"/>
        <scheme val="minor"/>
      </rPr>
      <t xml:space="preserve">: List of variable description, unit of measurement,  data source, date or version of data acquisition, hyperlink to data source, and notes on any data calculation conducted.                                                                                                                                                                                                                                           
</t>
    </r>
    <r>
      <rPr>
        <b/>
        <sz val="11"/>
        <color theme="1"/>
        <rFont val="Calibri"/>
        <family val="2"/>
        <scheme val="minor"/>
      </rPr>
      <t>MainData</t>
    </r>
    <r>
      <rPr>
        <sz val="11"/>
        <color theme="1"/>
        <rFont val="Calibri"/>
        <family val="2"/>
        <scheme val="minor"/>
      </rPr>
      <t xml:space="preserve">: Compiled original data on variables for all HUC12 watersheds included in the project.
</t>
    </r>
    <r>
      <rPr>
        <b/>
        <sz val="11"/>
        <color theme="1"/>
        <rFont val="Calibri"/>
        <family val="2"/>
        <scheme val="minor"/>
      </rPr>
      <t>ScaledData</t>
    </r>
    <r>
      <rPr>
        <sz val="11"/>
        <color theme="1"/>
        <rFont val="Calibri"/>
        <family val="2"/>
        <scheme val="minor"/>
      </rPr>
      <t xml:space="preserve">: Compiled data converted to a 0-100 scale which serve as inputs to HUC12 watersheds score calculations. Variables highlighted in yellow were rescaled using formulas in the trendRS tab. Variables highlighted in gray were not rescaled, because they were already on a scale of 0-100.                                                                                                     </t>
    </r>
    <r>
      <rPr>
        <b/>
        <sz val="11"/>
        <color theme="1"/>
        <rFont val="Calibri"/>
        <family val="2"/>
        <scheme val="minor"/>
      </rPr>
      <t>Forest</t>
    </r>
    <r>
      <rPr>
        <sz val="11"/>
        <color theme="1"/>
        <rFont val="Calibri"/>
        <family val="2"/>
        <scheme val="minor"/>
      </rPr>
      <t xml:space="preserve">:  Comparisons of Risk for High Severity Fire and Average Forest Patch Size to highlight watersheds where forest is at the highest risk of loss due to fire.                                                                                      Grassland: Comparison of non-tree vegetation (herbaceous) cover, average grassland patch size, and percent of grassland modified by humans to highlight watersheds in which high quality grasslands are under the most threat of human development. Also includes an analysis of tree cover trend to highlight watersheds where grassland is at the highest risk of invasion by woody plants. 
</t>
    </r>
    <r>
      <rPr>
        <b/>
        <sz val="11"/>
        <color theme="1"/>
        <rFont val="Calibri"/>
        <family val="2"/>
        <scheme val="minor"/>
      </rPr>
      <t>SDS</t>
    </r>
    <r>
      <rPr>
        <sz val="11"/>
        <color theme="1"/>
        <rFont val="Calibri"/>
        <family val="2"/>
        <scheme val="minor"/>
      </rPr>
      <t xml:space="preserve">: Comparison of percent Sonoran Desertscrub (SDS) and percent modification of Sonoran Desertscrub to highlight watersheds where Sonoran Desertscrub may be under the most threat from human development, as well as comparison of bare ground trends and non-tree vegetation (herbaceous) cover trends to highlight watersheds where Sonoran Desertscrub may be experiencing invasion of non-native grasses and forbs.                                                                                                                                                                                                                                                                                            </t>
    </r>
    <r>
      <rPr>
        <b/>
        <sz val="11"/>
        <color theme="1"/>
        <rFont val="Calibri"/>
        <family val="2"/>
        <scheme val="minor"/>
      </rPr>
      <t>Water</t>
    </r>
    <r>
      <rPr>
        <sz val="11"/>
        <color theme="1"/>
        <rFont val="Calibri"/>
        <family val="2"/>
        <scheme val="minor"/>
      </rPr>
      <t xml:space="preserve">: Analysis of water scarcity by averaging rescaled scores for amount of perennial water and spring density (springs not available in Mexico). Highlights watersheds where a small amount of water may be particularly important. 
</t>
    </r>
    <r>
      <rPr>
        <b/>
        <sz val="11"/>
        <color theme="1"/>
        <rFont val="Calibri"/>
        <family val="2"/>
        <scheme val="minor"/>
      </rPr>
      <t>trendRS</t>
    </r>
    <r>
      <rPr>
        <sz val="11"/>
        <color theme="1"/>
        <rFont val="Calibri"/>
        <family val="2"/>
        <scheme val="minor"/>
      </rPr>
      <t xml:space="preserve">: Calculations to rescale trend data from -100 to 100.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</si>
</sst>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
    <numFmt numFmtId="166" formatCode="0.00000000000"/>
    <numFmt numFmtId="167" formatCode="0.0"/>
    <numFmt numFmtId="168" formatCode="0.000000"/>
    <numFmt numFmtId="169" formatCode="0.0%"/>
    <numFmt numFmtId="170" formatCode="0.00000000"/>
  </numFmts>
  <fonts count="13" x14ac:knownFonts="1">
    <font>
      <sz val="11"/>
      <color theme="1"/>
      <name val="Calibri"/>
      <family val="2"/>
      <scheme val="minor"/>
    </font>
    <font>
      <b/>
      <sz val="11"/>
      <color theme="1"/>
      <name val="Calibri"/>
      <family val="2"/>
      <scheme val="minor"/>
    </font>
    <font>
      <sz val="11"/>
      <color theme="2"/>
      <name val="Calibri"/>
      <family val="2"/>
      <scheme val="minor"/>
    </font>
    <font>
      <u/>
      <sz val="11"/>
      <color theme="10"/>
      <name val="Calibri"/>
      <family val="2"/>
      <scheme val="minor"/>
    </font>
    <font>
      <i/>
      <sz val="10"/>
      <color theme="1"/>
      <name val="Calibri"/>
      <family val="2"/>
      <scheme val="minor"/>
    </font>
    <font>
      <sz val="10"/>
      <color theme="1"/>
      <name val="Calibri"/>
      <family val="2"/>
      <scheme val="minor"/>
    </font>
    <font>
      <u/>
      <sz val="10"/>
      <color theme="10"/>
      <name val="Calibri"/>
      <family val="2"/>
      <scheme val="minor"/>
    </font>
    <font>
      <b/>
      <sz val="10"/>
      <color theme="1"/>
      <name val="Calibri"/>
      <family val="2"/>
      <scheme val="minor"/>
    </font>
    <font>
      <sz val="11"/>
      <name val="Calibri"/>
      <family val="2"/>
      <scheme val="minor"/>
    </font>
    <font>
      <i/>
      <sz val="11"/>
      <color theme="1"/>
      <name val="Calibri"/>
      <family val="2"/>
      <scheme val="minor"/>
    </font>
    <font>
      <sz val="8"/>
      <name val="Calibri"/>
      <family val="2"/>
      <scheme val="minor"/>
    </font>
    <font>
      <u/>
      <sz val="11"/>
      <color theme="1"/>
      <name val="Calibri"/>
      <family val="2"/>
      <scheme val="minor"/>
    </font>
    <font>
      <b/>
      <i/>
      <sz val="14"/>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94">
    <xf numFmtId="0" fontId="0" fillId="0" borderId="0" xfId="0"/>
    <xf numFmtId="1" fontId="1" fillId="0" borderId="0" xfId="0" applyNumberFormat="1" applyFont="1"/>
    <xf numFmtId="164" fontId="1" fillId="0" borderId="0" xfId="0" applyNumberFormat="1" applyFont="1"/>
    <xf numFmtId="2" fontId="1" fillId="0" borderId="0" xfId="0" applyNumberFormat="1" applyFont="1"/>
    <xf numFmtId="165" fontId="1" fillId="0" borderId="0" xfId="0" applyNumberFormat="1" applyFont="1"/>
    <xf numFmtId="0" fontId="1" fillId="0" borderId="0" xfId="0" applyFont="1"/>
    <xf numFmtId="166" fontId="0" fillId="0" borderId="0" xfId="0" applyNumberFormat="1"/>
    <xf numFmtId="1" fontId="0" fillId="0" borderId="0" xfId="0" applyNumberFormat="1"/>
    <xf numFmtId="164" fontId="0" fillId="0" borderId="0" xfId="0" applyNumberFormat="1"/>
    <xf numFmtId="2" fontId="0" fillId="0" borderId="0" xfId="0" applyNumberFormat="1"/>
    <xf numFmtId="165" fontId="0" fillId="0" borderId="0" xfId="0" applyNumberFormat="1"/>
    <xf numFmtId="167" fontId="0" fillId="0" borderId="0" xfId="0" applyNumberFormat="1"/>
    <xf numFmtId="168" fontId="0" fillId="0" borderId="0" xfId="0" applyNumberFormat="1"/>
    <xf numFmtId="166" fontId="1" fillId="0" borderId="0" xfId="0" applyNumberFormat="1" applyFont="1"/>
    <xf numFmtId="167" fontId="1" fillId="0" borderId="0" xfId="0" applyNumberFormat="1" applyFont="1"/>
    <xf numFmtId="168" fontId="1" fillId="0" borderId="0" xfId="0" applyNumberFormat="1" applyFont="1"/>
    <xf numFmtId="0" fontId="1" fillId="3" borderId="0" xfId="0" applyFont="1" applyFill="1"/>
    <xf numFmtId="1" fontId="1" fillId="4" borderId="0" xfId="0" applyNumberFormat="1" applyFont="1" applyFill="1"/>
    <xf numFmtId="167" fontId="1" fillId="4" borderId="0" xfId="0" applyNumberFormat="1" applyFont="1" applyFill="1"/>
    <xf numFmtId="0" fontId="2" fillId="0" borderId="0" xfId="0" applyFont="1"/>
    <xf numFmtId="0" fontId="1" fillId="0" borderId="0" xfId="0" applyFont="1" applyFill="1"/>
    <xf numFmtId="0" fontId="1" fillId="5" borderId="0" xfId="0" applyFont="1" applyFill="1"/>
    <xf numFmtId="0" fontId="0" fillId="5" borderId="0" xfId="0" applyFill="1"/>
    <xf numFmtId="0" fontId="1" fillId="6" borderId="0" xfId="0" applyFont="1" applyFill="1"/>
    <xf numFmtId="0" fontId="0" fillId="6" borderId="0" xfId="0" applyFill="1"/>
    <xf numFmtId="0" fontId="0" fillId="0" borderId="0" xfId="0" quotePrefix="1"/>
    <xf numFmtId="17" fontId="0" fillId="0" borderId="0" xfId="0" quotePrefix="1" applyNumberFormat="1"/>
    <xf numFmtId="168" fontId="1" fillId="0" borderId="0" xfId="0" applyNumberFormat="1" applyFont="1" applyFill="1"/>
    <xf numFmtId="16" fontId="0" fillId="0" borderId="0" xfId="0" quotePrefix="1" applyNumberFormat="1"/>
    <xf numFmtId="0" fontId="0" fillId="7" borderId="0" xfId="0" applyFill="1"/>
    <xf numFmtId="9" fontId="0" fillId="7" borderId="0" xfId="0" applyNumberFormat="1" applyFill="1"/>
    <xf numFmtId="9" fontId="0" fillId="6" borderId="0" xfId="0" applyNumberFormat="1" applyFill="1"/>
    <xf numFmtId="0" fontId="0" fillId="9" borderId="0" xfId="0" applyFill="1"/>
    <xf numFmtId="9" fontId="0" fillId="9" borderId="0" xfId="0" applyNumberFormat="1" applyFill="1"/>
    <xf numFmtId="0" fontId="0" fillId="2" borderId="0" xfId="0" applyFill="1"/>
    <xf numFmtId="9" fontId="0" fillId="2" borderId="0" xfId="0" applyNumberFormat="1" applyFill="1"/>
    <xf numFmtId="0" fontId="0" fillId="8" borderId="0" xfId="0" applyFill="1"/>
    <xf numFmtId="9" fontId="0" fillId="8" borderId="0" xfId="0" applyNumberFormat="1" applyFill="1"/>
    <xf numFmtId="0" fontId="0" fillId="0" borderId="0" xfId="0" applyAlignment="1">
      <alignment wrapText="1"/>
    </xf>
    <xf numFmtId="169" fontId="0" fillId="0" borderId="0" xfId="0" applyNumberFormat="1"/>
    <xf numFmtId="0" fontId="0" fillId="10" borderId="0" xfId="0" applyFill="1"/>
    <xf numFmtId="0" fontId="4" fillId="0" borderId="0" xfId="0" applyFont="1" applyFill="1"/>
    <xf numFmtId="0" fontId="4" fillId="0" borderId="0" xfId="0" applyFont="1" applyFill="1" applyAlignment="1">
      <alignment horizontal="left"/>
    </xf>
    <xf numFmtId="0" fontId="4" fillId="0" borderId="0" xfId="0" applyFont="1" applyFill="1" applyAlignment="1">
      <alignment horizontal="left" vertical="center" wrapText="1"/>
    </xf>
    <xf numFmtId="0" fontId="4" fillId="0" borderId="0" xfId="0" applyFont="1" applyFill="1" applyAlignment="1"/>
    <xf numFmtId="0" fontId="5" fillId="0" borderId="0" xfId="0" applyFont="1"/>
    <xf numFmtId="1" fontId="5" fillId="0" borderId="0" xfId="0" applyNumberFormat="1" applyFont="1"/>
    <xf numFmtId="0" fontId="5" fillId="0" borderId="0" xfId="0" applyFont="1" applyAlignment="1">
      <alignment vertical="center" wrapText="1"/>
    </xf>
    <xf numFmtId="0" fontId="5" fillId="0" borderId="0" xfId="0" applyFont="1" applyAlignment="1">
      <alignment horizontal="left"/>
    </xf>
    <xf numFmtId="14" fontId="5" fillId="0" borderId="0" xfId="0" applyNumberFormat="1" applyFont="1"/>
    <xf numFmtId="0" fontId="5" fillId="0" borderId="0" xfId="0" applyFont="1" applyFill="1"/>
    <xf numFmtId="168" fontId="5" fillId="0" borderId="0" xfId="0" applyNumberFormat="1" applyFont="1"/>
    <xf numFmtId="0" fontId="6" fillId="0" borderId="0" xfId="1" applyFont="1"/>
    <xf numFmtId="166" fontId="5" fillId="0" borderId="0" xfId="0" applyNumberFormat="1" applyFont="1"/>
    <xf numFmtId="0" fontId="5" fillId="0" borderId="0" xfId="0" applyFont="1" applyFill="1" applyAlignment="1">
      <alignment vertical="center" wrapText="1"/>
    </xf>
    <xf numFmtId="167" fontId="5" fillId="0" borderId="0" xfId="0" applyNumberFormat="1" applyFont="1"/>
    <xf numFmtId="0" fontId="6" fillId="0" borderId="0" xfId="1" applyFont="1" applyFill="1"/>
    <xf numFmtId="166" fontId="5" fillId="0" borderId="0" xfId="0" applyNumberFormat="1" applyFont="1" applyFill="1"/>
    <xf numFmtId="170" fontId="5" fillId="0" borderId="0" xfId="0" applyNumberFormat="1" applyFont="1" applyFill="1"/>
    <xf numFmtId="2" fontId="5" fillId="0" borderId="0" xfId="0" applyNumberFormat="1" applyFont="1" applyFill="1"/>
    <xf numFmtId="164" fontId="5" fillId="0" borderId="0" xfId="0" applyNumberFormat="1" applyFont="1" applyFill="1"/>
    <xf numFmtId="0" fontId="5" fillId="0" borderId="0" xfId="0" applyFont="1" applyFill="1" applyAlignment="1">
      <alignment horizontal="left"/>
    </xf>
    <xf numFmtId="14" fontId="5" fillId="0" borderId="0" xfId="0" applyNumberFormat="1" applyFont="1" applyFill="1"/>
    <xf numFmtId="168" fontId="5" fillId="0" borderId="0" xfId="0" applyNumberFormat="1" applyFont="1" applyFill="1"/>
    <xf numFmtId="164" fontId="5" fillId="0" borderId="0" xfId="0" applyNumberFormat="1" applyFont="1"/>
    <xf numFmtId="2" fontId="5" fillId="0" borderId="0" xfId="0" applyNumberFormat="1" applyFont="1"/>
    <xf numFmtId="165" fontId="5" fillId="0" borderId="0" xfId="0" applyNumberFormat="1" applyFont="1"/>
    <xf numFmtId="0" fontId="5" fillId="0" borderId="0" xfId="0" applyFont="1" applyAlignment="1">
      <alignment horizontal="left" vertical="center" wrapText="1"/>
    </xf>
    <xf numFmtId="0" fontId="6" fillId="0" borderId="0" xfId="1" applyFont="1" applyAlignment="1"/>
    <xf numFmtId="0" fontId="0" fillId="0" borderId="0" xfId="0" applyFill="1"/>
    <xf numFmtId="9" fontId="0" fillId="0" borderId="0" xfId="0" applyNumberFormat="1" applyFill="1"/>
    <xf numFmtId="169" fontId="0" fillId="0" borderId="0" xfId="0" applyNumberFormat="1" applyFill="1"/>
    <xf numFmtId="0" fontId="0" fillId="0" borderId="0" xfId="0" applyFill="1" applyAlignment="1">
      <alignment wrapText="1"/>
    </xf>
    <xf numFmtId="0" fontId="8" fillId="0" borderId="0" xfId="0" applyFont="1"/>
    <xf numFmtId="0" fontId="8" fillId="8" borderId="0" xfId="0" applyFont="1" applyFill="1"/>
    <xf numFmtId="9" fontId="8" fillId="8" borderId="0" xfId="0" applyNumberFormat="1" applyFont="1" applyFill="1"/>
    <xf numFmtId="0" fontId="8" fillId="9" borderId="0" xfId="0" applyFont="1" applyFill="1"/>
    <xf numFmtId="9" fontId="8" fillId="9" borderId="0" xfId="0" applyNumberFormat="1" applyFont="1" applyFill="1"/>
    <xf numFmtId="169" fontId="8" fillId="0" borderId="0" xfId="0" applyNumberFormat="1" applyFont="1"/>
    <xf numFmtId="0" fontId="8" fillId="7" borderId="0" xfId="0" applyFont="1" applyFill="1"/>
    <xf numFmtId="9" fontId="8" fillId="7" borderId="0" xfId="0" applyNumberFormat="1" applyFont="1" applyFill="1"/>
    <xf numFmtId="0" fontId="8" fillId="6" borderId="0" xfId="0" applyFont="1" applyFill="1"/>
    <xf numFmtId="9" fontId="8" fillId="6" borderId="0" xfId="0" applyNumberFormat="1" applyFont="1" applyFill="1"/>
    <xf numFmtId="0" fontId="8" fillId="2" borderId="0" xfId="0" applyFont="1" applyFill="1"/>
    <xf numFmtId="9" fontId="8" fillId="2" borderId="0" xfId="0" applyNumberFormat="1" applyFont="1" applyFill="1"/>
    <xf numFmtId="0" fontId="8" fillId="0" borderId="0" xfId="0" applyFont="1" applyAlignment="1">
      <alignment wrapText="1"/>
    </xf>
    <xf numFmtId="0" fontId="0" fillId="11" borderId="0" xfId="0" applyFill="1"/>
    <xf numFmtId="0" fontId="9" fillId="0" borderId="0" xfId="0" applyFont="1"/>
    <xf numFmtId="9" fontId="0" fillId="0" borderId="0" xfId="0" applyNumberFormat="1"/>
    <xf numFmtId="168" fontId="1" fillId="4" borderId="0" xfId="0" applyNumberFormat="1" applyFont="1" applyFill="1"/>
    <xf numFmtId="166" fontId="1" fillId="0" borderId="0" xfId="0" applyNumberFormat="1" applyFont="1" applyFill="1"/>
    <xf numFmtId="164" fontId="1" fillId="0" borderId="0" xfId="0" applyNumberFormat="1" applyFont="1" applyFill="1"/>
    <xf numFmtId="1" fontId="1" fillId="0" borderId="0" xfId="0" applyNumberFormat="1" applyFont="1" applyFill="1"/>
    <xf numFmtId="0" fontId="0" fillId="0" borderId="0" xfId="0" applyFont="1" applyAlignment="1">
      <alignment horizontal="left" vertical="top" wrapText="1"/>
    </xf>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Burn Risk vs Average Patch Size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Forest!$D$1</c:f>
              <c:strCache>
                <c:ptCount val="1"/>
                <c:pt idx="0">
                  <c:v>MEWMeanArea</c:v>
                </c:pt>
              </c:strCache>
            </c:strRef>
          </c:tx>
          <c:spPr>
            <a:ln w="25400" cap="rnd">
              <a:noFill/>
              <a:round/>
            </a:ln>
            <a:effectLst/>
          </c:spPr>
          <c:marker>
            <c:symbol val="circle"/>
            <c:size val="5"/>
            <c:spPr>
              <a:solidFill>
                <a:schemeClr val="accent1"/>
              </a:solidFill>
              <a:ln w="9525">
                <a:solidFill>
                  <a:schemeClr val="accent1"/>
                </a:solidFill>
              </a:ln>
              <a:effectLst/>
            </c:spPr>
          </c:marker>
          <c:xVal>
            <c:numRef>
              <c:f>Forest!$B$2:$B$890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0.83305520415985213</c:v>
                </c:pt>
                <c:pt idx="17">
                  <c:v>3.8564817953826076E-3</c:v>
                </c:pt>
                <c:pt idx="18">
                  <c:v>0</c:v>
                </c:pt>
                <c:pt idx="19">
                  <c:v>0</c:v>
                </c:pt>
                <c:pt idx="20">
                  <c:v>2.5641805216225313E-3</c:v>
                </c:pt>
                <c:pt idx="21">
                  <c:v>4.7059563962615694E-3</c:v>
                </c:pt>
                <c:pt idx="22">
                  <c:v>1.9523616764528563E-3</c:v>
                </c:pt>
                <c:pt idx="23">
                  <c:v>0</c:v>
                </c:pt>
                <c:pt idx="24">
                  <c:v>0</c:v>
                </c:pt>
                <c:pt idx="25">
                  <c:v>6.1898990913532251E-2</c:v>
                </c:pt>
                <c:pt idx="26">
                  <c:v>0</c:v>
                </c:pt>
                <c:pt idx="27">
                  <c:v>0</c:v>
                </c:pt>
                <c:pt idx="28">
                  <c:v>0</c:v>
                </c:pt>
                <c:pt idx="29">
                  <c:v>0</c:v>
                </c:pt>
                <c:pt idx="30">
                  <c:v>0</c:v>
                </c:pt>
                <c:pt idx="31">
                  <c:v>0</c:v>
                </c:pt>
                <c:pt idx="32">
                  <c:v>0</c:v>
                </c:pt>
                <c:pt idx="33">
                  <c:v>0</c:v>
                </c:pt>
                <c:pt idx="34">
                  <c:v>4.1409573524833133E-2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2.8762752219610439E-3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100</c:v>
                </c:pt>
                <c:pt idx="183">
                  <c:v>11.426216626417315</c:v>
                </c:pt>
                <c:pt idx="184">
                  <c:v>2.9672539940704676</c:v>
                </c:pt>
                <c:pt idx="185">
                  <c:v>1.0142278355100254</c:v>
                </c:pt>
                <c:pt idx="186">
                  <c:v>6.5079812857393284E-3</c:v>
                </c:pt>
                <c:pt idx="187">
                  <c:v>0.1466641798364437</c:v>
                </c:pt>
                <c:pt idx="188">
                  <c:v>2.4557846352829061E-3</c:v>
                </c:pt>
                <c:pt idx="189">
                  <c:v>3.3863581669180153E-2</c:v>
                </c:pt>
                <c:pt idx="190">
                  <c:v>10.584362134433803</c:v>
                </c:pt>
                <c:pt idx="191">
                  <c:v>0.74357974887368594</c:v>
                </c:pt>
                <c:pt idx="192">
                  <c:v>1.848626237208435</c:v>
                </c:pt>
                <c:pt idx="193">
                  <c:v>0.64695883846008184</c:v>
                </c:pt>
                <c:pt idx="194">
                  <c:v>0.89307949369685957</c:v>
                </c:pt>
                <c:pt idx="195">
                  <c:v>2.7910664977808933E-2</c:v>
                </c:pt>
                <c:pt idx="196">
                  <c:v>0.12972214345341912</c:v>
                </c:pt>
                <c:pt idx="197">
                  <c:v>0.16415190839882945</c:v>
                </c:pt>
                <c:pt idx="198">
                  <c:v>9.1526610245659529E-2</c:v>
                </c:pt>
                <c:pt idx="199">
                  <c:v>0.23680566117933374</c:v>
                </c:pt>
                <c:pt idx="200">
                  <c:v>0</c:v>
                </c:pt>
                <c:pt idx="201">
                  <c:v>0</c:v>
                </c:pt>
                <c:pt idx="202">
                  <c:v>0.14811533015259046</c:v>
                </c:pt>
                <c:pt idx="203">
                  <c:v>0.17964262197982761</c:v>
                </c:pt>
                <c:pt idx="204">
                  <c:v>2.2304626298374767E-2</c:v>
                </c:pt>
                <c:pt idx="205">
                  <c:v>9.2020820351401428E-3</c:v>
                </c:pt>
                <c:pt idx="206">
                  <c:v>0</c:v>
                </c:pt>
                <c:pt idx="207">
                  <c:v>1.4587683310342355E-2</c:v>
                </c:pt>
                <c:pt idx="208">
                  <c:v>0</c:v>
                </c:pt>
                <c:pt idx="209">
                  <c:v>4.1383716743605978E-3</c:v>
                </c:pt>
                <c:pt idx="210">
                  <c:v>0</c:v>
                </c:pt>
                <c:pt idx="211">
                  <c:v>6.7410399795266203E-3</c:v>
                </c:pt>
                <c:pt idx="212">
                  <c:v>1.2338945088980242E-2</c:v>
                </c:pt>
                <c:pt idx="213">
                  <c:v>0</c:v>
                </c:pt>
                <c:pt idx="214">
                  <c:v>0</c:v>
                </c:pt>
                <c:pt idx="215">
                  <c:v>0</c:v>
                </c:pt>
                <c:pt idx="216">
                  <c:v>0</c:v>
                </c:pt>
                <c:pt idx="217">
                  <c:v>4.0012837709302522E-2</c:v>
                </c:pt>
                <c:pt idx="218">
                  <c:v>3.1315620600748065E-2</c:v>
                </c:pt>
                <c:pt idx="219">
                  <c:v>0.1998411855449036</c:v>
                </c:pt>
                <c:pt idx="220">
                  <c:v>0.11518014529839284</c:v>
                </c:pt>
                <c:pt idx="221">
                  <c:v>0</c:v>
                </c:pt>
                <c:pt idx="222">
                  <c:v>0</c:v>
                </c:pt>
                <c:pt idx="223">
                  <c:v>0</c:v>
                </c:pt>
                <c:pt idx="224">
                  <c:v>0.97877444766010557</c:v>
                </c:pt>
                <c:pt idx="225">
                  <c:v>9.2086791140818358E-2</c:v>
                </c:pt>
                <c:pt idx="226">
                  <c:v>8.1641562906733644E-3</c:v>
                </c:pt>
                <c:pt idx="227">
                  <c:v>7.8060174310559463E-2</c:v>
                </c:pt>
                <c:pt idx="228">
                  <c:v>0.88087131204127755</c:v>
                </c:pt>
                <c:pt idx="229">
                  <c:v>9.4723501863694555E-3</c:v>
                </c:pt>
                <c:pt idx="230">
                  <c:v>0</c:v>
                </c:pt>
                <c:pt idx="231">
                  <c:v>8.279559072087915E-2</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11.169396168924287</c:v>
                </c:pt>
                <c:pt idx="255">
                  <c:v>0</c:v>
                </c:pt>
                <c:pt idx="256">
                  <c:v>0</c:v>
                </c:pt>
                <c:pt idx="257">
                  <c:v>0</c:v>
                </c:pt>
                <c:pt idx="258">
                  <c:v>0</c:v>
                </c:pt>
                <c:pt idx="259">
                  <c:v>0</c:v>
                </c:pt>
                <c:pt idx="260">
                  <c:v>0.45620785958628585</c:v>
                </c:pt>
                <c:pt idx="261">
                  <c:v>0.70229784537740869</c:v>
                </c:pt>
                <c:pt idx="262">
                  <c:v>4.8568461654199934E-3</c:v>
                </c:pt>
                <c:pt idx="263">
                  <c:v>8.9607546143751923E-2</c:v>
                </c:pt>
                <c:pt idx="264">
                  <c:v>0</c:v>
                </c:pt>
                <c:pt idx="265">
                  <c:v>1.3542464824568201E-2</c:v>
                </c:pt>
                <c:pt idx="266">
                  <c:v>0.38861806409701666</c:v>
                </c:pt>
                <c:pt idx="267">
                  <c:v>0</c:v>
                </c:pt>
                <c:pt idx="268">
                  <c:v>0</c:v>
                </c:pt>
                <c:pt idx="269">
                  <c:v>0</c:v>
                </c:pt>
                <c:pt idx="270">
                  <c:v>2.0043083965141351E-3</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2.0528637025049545</c:v>
                </c:pt>
                <c:pt idx="288">
                  <c:v>27.422582654048991</c:v>
                </c:pt>
                <c:pt idx="289">
                  <c:v>0.20773231751844554</c:v>
                </c:pt>
                <c:pt idx="290">
                  <c:v>17.415104165964106</c:v>
                </c:pt>
                <c:pt idx="291">
                  <c:v>2.5322753407694223</c:v>
                </c:pt>
                <c:pt idx="292">
                  <c:v>51.258778981857269</c:v>
                </c:pt>
                <c:pt idx="293">
                  <c:v>40.679144214217118</c:v>
                </c:pt>
                <c:pt idx="294">
                  <c:v>17.071634452287825</c:v>
                </c:pt>
                <c:pt idx="295">
                  <c:v>23.775135443772317</c:v>
                </c:pt>
                <c:pt idx="296">
                  <c:v>30.283650557365469</c:v>
                </c:pt>
                <c:pt idx="297">
                  <c:v>9.5909516320987596</c:v>
                </c:pt>
                <c:pt idx="298">
                  <c:v>3.3125088892377073</c:v>
                </c:pt>
                <c:pt idx="299">
                  <c:v>7.2760470496218102E-2</c:v>
                </c:pt>
                <c:pt idx="300">
                  <c:v>1.8847169710671168</c:v>
                </c:pt>
                <c:pt idx="301">
                  <c:v>1.1531441794601884</c:v>
                </c:pt>
                <c:pt idx="302">
                  <c:v>6.0316616841605928</c:v>
                </c:pt>
                <c:pt idx="303">
                  <c:v>0.12725183493791251</c:v>
                </c:pt>
                <c:pt idx="304">
                  <c:v>0.1630860378104422</c:v>
                </c:pt>
                <c:pt idx="305">
                  <c:v>6.6455292717286261</c:v>
                </c:pt>
                <c:pt idx="306">
                  <c:v>0.11694698019083857</c:v>
                </c:pt>
                <c:pt idx="307">
                  <c:v>5.581542574212792E-3</c:v>
                </c:pt>
                <c:pt idx="308">
                  <c:v>0.13249545243012753</c:v>
                </c:pt>
                <c:pt idx="309">
                  <c:v>9.2315180340517528E-2</c:v>
                </c:pt>
                <c:pt idx="310">
                  <c:v>0</c:v>
                </c:pt>
                <c:pt idx="311">
                  <c:v>0.7411217778611332</c:v>
                </c:pt>
                <c:pt idx="312">
                  <c:v>3.2864118097954857E-2</c:v>
                </c:pt>
                <c:pt idx="313">
                  <c:v>0.22224755150515185</c:v>
                </c:pt>
                <c:pt idx="314">
                  <c:v>4.4705806193355443E-2</c:v>
                </c:pt>
                <c:pt idx="315">
                  <c:v>0.13391536539022161</c:v>
                </c:pt>
                <c:pt idx="316">
                  <c:v>3.1891328603110402E-3</c:v>
                </c:pt>
                <c:pt idx="317">
                  <c:v>0</c:v>
                </c:pt>
                <c:pt idx="318">
                  <c:v>3.2936079074133394E-2</c:v>
                </c:pt>
                <c:pt idx="319">
                  <c:v>0</c:v>
                </c:pt>
                <c:pt idx="320">
                  <c:v>0.3159236594423574</c:v>
                </c:pt>
                <c:pt idx="321">
                  <c:v>8.806627555021455E-3</c:v>
                </c:pt>
                <c:pt idx="322">
                  <c:v>25.771132540637346</c:v>
                </c:pt>
                <c:pt idx="323">
                  <c:v>11.782414497082506</c:v>
                </c:pt>
                <c:pt idx="324">
                  <c:v>29.876522883159875</c:v>
                </c:pt>
                <c:pt idx="325">
                  <c:v>5.6147364916255738</c:v>
                </c:pt>
                <c:pt idx="326">
                  <c:v>0.15299045495443817</c:v>
                </c:pt>
                <c:pt idx="327">
                  <c:v>0.31826583655143281</c:v>
                </c:pt>
                <c:pt idx="328">
                  <c:v>1.8818227001488614</c:v>
                </c:pt>
                <c:pt idx="329">
                  <c:v>4.4778575410261805</c:v>
                </c:pt>
                <c:pt idx="330">
                  <c:v>0</c:v>
                </c:pt>
                <c:pt idx="331">
                  <c:v>0.67416524395588817</c:v>
                </c:pt>
                <c:pt idx="332">
                  <c:v>0</c:v>
                </c:pt>
                <c:pt idx="333">
                  <c:v>16.262401830206827</c:v>
                </c:pt>
                <c:pt idx="334">
                  <c:v>13.044396546850454</c:v>
                </c:pt>
                <c:pt idx="335">
                  <c:v>18.400540273143346</c:v>
                </c:pt>
                <c:pt idx="336">
                  <c:v>5.011802817237978</c:v>
                </c:pt>
                <c:pt idx="337">
                  <c:v>0</c:v>
                </c:pt>
                <c:pt idx="338">
                  <c:v>0.67539925101902554</c:v>
                </c:pt>
                <c:pt idx="339">
                  <c:v>0.31059141570588061</c:v>
                </c:pt>
                <c:pt idx="340">
                  <c:v>28.047312255212322</c:v>
                </c:pt>
                <c:pt idx="341">
                  <c:v>0.43980563900640052</c:v>
                </c:pt>
                <c:pt idx="342">
                  <c:v>0</c:v>
                </c:pt>
                <c:pt idx="343">
                  <c:v>0</c:v>
                </c:pt>
                <c:pt idx="344">
                  <c:v>0</c:v>
                </c:pt>
                <c:pt idx="345">
                  <c:v>4.5418057899065473E-2</c:v>
                </c:pt>
                <c:pt idx="346">
                  <c:v>0.31406393233612451</c:v>
                </c:pt>
                <c:pt idx="347">
                  <c:v>2.6067029008556122</c:v>
                </c:pt>
                <c:pt idx="348">
                  <c:v>1.1417553908535038E-2</c:v>
                </c:pt>
                <c:pt idx="349">
                  <c:v>8.4540351688773871E-2</c:v>
                </c:pt>
                <c:pt idx="350">
                  <c:v>8.1493552508857316</c:v>
                </c:pt>
                <c:pt idx="351">
                  <c:v>0.65391458364464727</c:v>
                </c:pt>
                <c:pt idx="352">
                  <c:v>2.4132360093784052E-2</c:v>
                </c:pt>
                <c:pt idx="353">
                  <c:v>0</c:v>
                </c:pt>
                <c:pt idx="354">
                  <c:v>0</c:v>
                </c:pt>
                <c:pt idx="355">
                  <c:v>6.031979698392264E-3</c:v>
                </c:pt>
                <c:pt idx="356">
                  <c:v>0</c:v>
                </c:pt>
                <c:pt idx="357">
                  <c:v>2.4992529572990443E-2</c:v>
                </c:pt>
                <c:pt idx="358">
                  <c:v>0</c:v>
                </c:pt>
                <c:pt idx="359">
                  <c:v>0.81902980149271598</c:v>
                </c:pt>
                <c:pt idx="360">
                  <c:v>0</c:v>
                </c:pt>
                <c:pt idx="361">
                  <c:v>0</c:v>
                </c:pt>
                <c:pt idx="362">
                  <c:v>0</c:v>
                </c:pt>
                <c:pt idx="363">
                  <c:v>0.76969287773354444</c:v>
                </c:pt>
                <c:pt idx="364">
                  <c:v>0</c:v>
                </c:pt>
                <c:pt idx="365">
                  <c:v>0</c:v>
                </c:pt>
                <c:pt idx="366">
                  <c:v>0</c:v>
                </c:pt>
                <c:pt idx="367">
                  <c:v>0</c:v>
                </c:pt>
                <c:pt idx="368">
                  <c:v>0</c:v>
                </c:pt>
                <c:pt idx="369">
                  <c:v>1.9451825626946979E-2</c:v>
                </c:pt>
                <c:pt idx="370">
                  <c:v>0</c:v>
                </c:pt>
                <c:pt idx="371">
                  <c:v>10.826669758365895</c:v>
                </c:pt>
                <c:pt idx="372">
                  <c:v>0</c:v>
                </c:pt>
                <c:pt idx="373">
                  <c:v>0.10354250053008564</c:v>
                </c:pt>
                <c:pt idx="374">
                  <c:v>5.890745500468688E-2</c:v>
                </c:pt>
                <c:pt idx="375">
                  <c:v>0.60684554042639494</c:v>
                </c:pt>
                <c:pt idx="376">
                  <c:v>8.3619175344999217E-3</c:v>
                </c:pt>
                <c:pt idx="377">
                  <c:v>0</c:v>
                </c:pt>
                <c:pt idx="378">
                  <c:v>3.5932114520023588E-2</c:v>
                </c:pt>
                <c:pt idx="379">
                  <c:v>1.5477390190497497E-2</c:v>
                </c:pt>
                <c:pt idx="380">
                  <c:v>7.9492174216549536</c:v>
                </c:pt>
                <c:pt idx="381">
                  <c:v>0</c:v>
                </c:pt>
                <c:pt idx="382">
                  <c:v>1.9073640866111037</c:v>
                </c:pt>
                <c:pt idx="383">
                  <c:v>0.19856627490948067</c:v>
                </c:pt>
                <c:pt idx="384">
                  <c:v>0</c:v>
                </c:pt>
                <c:pt idx="385">
                  <c:v>0</c:v>
                </c:pt>
                <c:pt idx="386">
                  <c:v>0.16013443600174712</c:v>
                </c:pt>
                <c:pt idx="387">
                  <c:v>0.28935268561617289</c:v>
                </c:pt>
                <c:pt idx="388">
                  <c:v>0.80243754754990937</c:v>
                </c:pt>
                <c:pt idx="389">
                  <c:v>5.3144351469966056</c:v>
                </c:pt>
                <c:pt idx="390">
                  <c:v>0</c:v>
                </c:pt>
                <c:pt idx="391">
                  <c:v>0</c:v>
                </c:pt>
                <c:pt idx="392">
                  <c:v>2.2494241454036463E-2</c:v>
                </c:pt>
                <c:pt idx="393">
                  <c:v>6.5959568454318773E-3</c:v>
                </c:pt>
                <c:pt idx="394">
                  <c:v>1.5553636883947817</c:v>
                </c:pt>
                <c:pt idx="395">
                  <c:v>1.627409347272778E-2</c:v>
                </c:pt>
                <c:pt idx="396">
                  <c:v>0</c:v>
                </c:pt>
                <c:pt idx="397">
                  <c:v>0</c:v>
                </c:pt>
                <c:pt idx="398">
                  <c:v>1.1743629472775298E-2</c:v>
                </c:pt>
                <c:pt idx="399">
                  <c:v>1.8784230261715855</c:v>
                </c:pt>
                <c:pt idx="400">
                  <c:v>0</c:v>
                </c:pt>
                <c:pt idx="401">
                  <c:v>0</c:v>
                </c:pt>
                <c:pt idx="402">
                  <c:v>0</c:v>
                </c:pt>
                <c:pt idx="403">
                  <c:v>2.0490420215751246E-3</c:v>
                </c:pt>
                <c:pt idx="404">
                  <c:v>0</c:v>
                </c:pt>
                <c:pt idx="405">
                  <c:v>0</c:v>
                </c:pt>
                <c:pt idx="406">
                  <c:v>0.74713325615709025</c:v>
                </c:pt>
                <c:pt idx="407">
                  <c:v>1.6737744542537842</c:v>
                </c:pt>
                <c:pt idx="408">
                  <c:v>0</c:v>
                </c:pt>
                <c:pt idx="409">
                  <c:v>7.5201768306076234E-3</c:v>
                </c:pt>
                <c:pt idx="410">
                  <c:v>0</c:v>
                </c:pt>
                <c:pt idx="411">
                  <c:v>0</c:v>
                </c:pt>
                <c:pt idx="412">
                  <c:v>1.1997306162537068E-2</c:v>
                </c:pt>
                <c:pt idx="413">
                  <c:v>0.80508149176477062</c:v>
                </c:pt>
                <c:pt idx="414">
                  <c:v>0</c:v>
                </c:pt>
                <c:pt idx="415">
                  <c:v>5.5361124414609955E-3</c:v>
                </c:pt>
                <c:pt idx="416">
                  <c:v>0</c:v>
                </c:pt>
                <c:pt idx="417">
                  <c:v>0</c:v>
                </c:pt>
                <c:pt idx="418">
                  <c:v>0</c:v>
                </c:pt>
                <c:pt idx="419">
                  <c:v>0</c:v>
                </c:pt>
                <c:pt idx="420">
                  <c:v>0</c:v>
                </c:pt>
                <c:pt idx="421">
                  <c:v>0</c:v>
                </c:pt>
                <c:pt idx="422">
                  <c:v>0</c:v>
                </c:pt>
                <c:pt idx="423">
                  <c:v>0</c:v>
                </c:pt>
                <c:pt idx="424">
                  <c:v>0</c:v>
                </c:pt>
                <c:pt idx="425">
                  <c:v>0</c:v>
                </c:pt>
                <c:pt idx="426">
                  <c:v>4.3202775595967031E-3</c:v>
                </c:pt>
                <c:pt idx="427">
                  <c:v>0</c:v>
                </c:pt>
                <c:pt idx="428">
                  <c:v>0.15299379870485741</c:v>
                </c:pt>
                <c:pt idx="429">
                  <c:v>0.91491511789157032</c:v>
                </c:pt>
                <c:pt idx="430">
                  <c:v>0</c:v>
                </c:pt>
                <c:pt idx="431">
                  <c:v>0</c:v>
                </c:pt>
                <c:pt idx="432">
                  <c:v>0</c:v>
                </c:pt>
                <c:pt idx="433">
                  <c:v>2.4163216689976015E-2</c:v>
                </c:pt>
                <c:pt idx="434">
                  <c:v>0</c:v>
                </c:pt>
                <c:pt idx="435">
                  <c:v>2.4951548344023678E-2</c:v>
                </c:pt>
                <c:pt idx="436">
                  <c:v>0</c:v>
                </c:pt>
                <c:pt idx="437">
                  <c:v>0</c:v>
                </c:pt>
                <c:pt idx="438">
                  <c:v>0</c:v>
                </c:pt>
                <c:pt idx="439">
                  <c:v>0.25024633202983498</c:v>
                </c:pt>
                <c:pt idx="440">
                  <c:v>0</c:v>
                </c:pt>
                <c:pt idx="441">
                  <c:v>0</c:v>
                </c:pt>
                <c:pt idx="442">
                  <c:v>1.1944781054925702</c:v>
                </c:pt>
                <c:pt idx="443">
                  <c:v>3.68856536313137</c:v>
                </c:pt>
                <c:pt idx="444">
                  <c:v>0</c:v>
                </c:pt>
                <c:pt idx="445">
                  <c:v>7.1277270494238545</c:v>
                </c:pt>
                <c:pt idx="446">
                  <c:v>42.33403668010763</c:v>
                </c:pt>
                <c:pt idx="447">
                  <c:v>44.713517417376572</c:v>
                </c:pt>
                <c:pt idx="448">
                  <c:v>37.356513339126941</c:v>
                </c:pt>
                <c:pt idx="449">
                  <c:v>31.122337963714291</c:v>
                </c:pt>
                <c:pt idx="450">
                  <c:v>0.63533929639500253</c:v>
                </c:pt>
                <c:pt idx="451">
                  <c:v>8.1767995611047031</c:v>
                </c:pt>
                <c:pt idx="452">
                  <c:v>0.70620390152865875</c:v>
                </c:pt>
                <c:pt idx="453">
                  <c:v>4.5387512909123036</c:v>
                </c:pt>
                <c:pt idx="454">
                  <c:v>0</c:v>
                </c:pt>
                <c:pt idx="455">
                  <c:v>0</c:v>
                </c:pt>
                <c:pt idx="456">
                  <c:v>6.5476551799693401E-3</c:v>
                </c:pt>
                <c:pt idx="457">
                  <c:v>0</c:v>
                </c:pt>
                <c:pt idx="458">
                  <c:v>0</c:v>
                </c:pt>
                <c:pt idx="459">
                  <c:v>0</c:v>
                </c:pt>
                <c:pt idx="460">
                  <c:v>3.6102471233028445E-3</c:v>
                </c:pt>
                <c:pt idx="461">
                  <c:v>3.4011024112884737E-2</c:v>
                </c:pt>
                <c:pt idx="462">
                  <c:v>2.8657468674425224</c:v>
                </c:pt>
                <c:pt idx="463">
                  <c:v>2.3581057357946633E-2</c:v>
                </c:pt>
                <c:pt idx="464">
                  <c:v>0</c:v>
                </c:pt>
                <c:pt idx="465">
                  <c:v>0.25257960611249936</c:v>
                </c:pt>
                <c:pt idx="466">
                  <c:v>0.16924871997606772</c:v>
                </c:pt>
                <c:pt idx="467">
                  <c:v>9.1983500422536757</c:v>
                </c:pt>
                <c:pt idx="468">
                  <c:v>0</c:v>
                </c:pt>
                <c:pt idx="469">
                  <c:v>0.56427448734301</c:v>
                </c:pt>
                <c:pt idx="470">
                  <c:v>1.9911464897976176E-2</c:v>
                </c:pt>
                <c:pt idx="471">
                  <c:v>6.6925798828149322E-2</c:v>
                </c:pt>
                <c:pt idx="472">
                  <c:v>0.20905649036851998</c:v>
                </c:pt>
                <c:pt idx="473">
                  <c:v>7.5633666474006184E-2</c:v>
                </c:pt>
                <c:pt idx="474">
                  <c:v>0.19514547633586982</c:v>
                </c:pt>
                <c:pt idx="475">
                  <c:v>0.9707264540341628</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23.499810565197354</c:v>
                </c:pt>
                <c:pt idx="490">
                  <c:v>0</c:v>
                </c:pt>
                <c:pt idx="491">
                  <c:v>0.18504303171466943</c:v>
                </c:pt>
                <c:pt idx="492">
                  <c:v>0</c:v>
                </c:pt>
                <c:pt idx="493">
                  <c:v>0</c:v>
                </c:pt>
                <c:pt idx="494">
                  <c:v>0</c:v>
                </c:pt>
                <c:pt idx="495">
                  <c:v>0.1142515213331096</c:v>
                </c:pt>
                <c:pt idx="496">
                  <c:v>1.6427557756021505</c:v>
                </c:pt>
                <c:pt idx="497">
                  <c:v>0</c:v>
                </c:pt>
                <c:pt idx="498">
                  <c:v>0</c:v>
                </c:pt>
                <c:pt idx="499">
                  <c:v>5.1674746977787185E-2</c:v>
                </c:pt>
                <c:pt idx="500">
                  <c:v>0</c:v>
                </c:pt>
                <c:pt idx="501">
                  <c:v>5.8152893018688617E-2</c:v>
                </c:pt>
                <c:pt idx="502">
                  <c:v>2.069365471730374E-2</c:v>
                </c:pt>
                <c:pt idx="503">
                  <c:v>0.38733613391943489</c:v>
                </c:pt>
                <c:pt idx="504">
                  <c:v>1.6556354340582173</c:v>
                </c:pt>
                <c:pt idx="505">
                  <c:v>5.1888729025106488E-2</c:v>
                </c:pt>
                <c:pt idx="506">
                  <c:v>7.2517874481515792</c:v>
                </c:pt>
                <c:pt idx="507">
                  <c:v>0.13451357479956833</c:v>
                </c:pt>
                <c:pt idx="508">
                  <c:v>20.95069388815881</c:v>
                </c:pt>
                <c:pt idx="509">
                  <c:v>35.690461972905005</c:v>
                </c:pt>
                <c:pt idx="510">
                  <c:v>1.947407994499968</c:v>
                </c:pt>
                <c:pt idx="511">
                  <c:v>0.10311656363413008</c:v>
                </c:pt>
                <c:pt idx="512">
                  <c:v>3.631133160346349E-2</c:v>
                </c:pt>
                <c:pt idx="513">
                  <c:v>0</c:v>
                </c:pt>
                <c:pt idx="514">
                  <c:v>0.15492977853813725</c:v>
                </c:pt>
                <c:pt idx="515">
                  <c:v>4.8241147567654092</c:v>
                </c:pt>
                <c:pt idx="516">
                  <c:v>7.0374310696573635E-3</c:v>
                </c:pt>
                <c:pt idx="517">
                  <c:v>5.8544901400363884E-2</c:v>
                </c:pt>
                <c:pt idx="518">
                  <c:v>1.4401365876459201E-2</c:v>
                </c:pt>
                <c:pt idx="519">
                  <c:v>1.0995439627581798E-2</c:v>
                </c:pt>
                <c:pt idx="520">
                  <c:v>2.5518028807968458E-2</c:v>
                </c:pt>
                <c:pt idx="521">
                  <c:v>0.21559528943945111</c:v>
                </c:pt>
                <c:pt idx="522">
                  <c:v>1.4261850721190893E-2</c:v>
                </c:pt>
                <c:pt idx="523">
                  <c:v>11.661214850679597</c:v>
                </c:pt>
                <c:pt idx="524">
                  <c:v>6.6367808683902139</c:v>
                </c:pt>
                <c:pt idx="525">
                  <c:v>6.3111587698538987</c:v>
                </c:pt>
                <c:pt idx="526">
                  <c:v>16.967083288610205</c:v>
                </c:pt>
                <c:pt idx="527">
                  <c:v>0.6919761436422418</c:v>
                </c:pt>
                <c:pt idx="528">
                  <c:v>0.76819276704798556</c:v>
                </c:pt>
                <c:pt idx="529">
                  <c:v>0.10228642940197155</c:v>
                </c:pt>
                <c:pt idx="530">
                  <c:v>2.9378139653814079</c:v>
                </c:pt>
                <c:pt idx="531">
                  <c:v>5.1562525604820628</c:v>
                </c:pt>
                <c:pt idx="532">
                  <c:v>1.5449863889283064</c:v>
                </c:pt>
                <c:pt idx="533">
                  <c:v>7.9723554010018988E-2</c:v>
                </c:pt>
                <c:pt idx="534">
                  <c:v>3.5875714439895803</c:v>
                </c:pt>
                <c:pt idx="535">
                  <c:v>0.18872342316800259</c:v>
                </c:pt>
                <c:pt idx="536">
                  <c:v>1.0556547514384185</c:v>
                </c:pt>
                <c:pt idx="537">
                  <c:v>1.6325282379550214</c:v>
                </c:pt>
                <c:pt idx="538">
                  <c:v>0</c:v>
                </c:pt>
                <c:pt idx="539">
                  <c:v>0.18293983974190772</c:v>
                </c:pt>
                <c:pt idx="540">
                  <c:v>0.33156056795027905</c:v>
                </c:pt>
                <c:pt idx="541">
                  <c:v>0</c:v>
                </c:pt>
                <c:pt idx="542">
                  <c:v>0.1014873593400058</c:v>
                </c:pt>
                <c:pt idx="543">
                  <c:v>0</c:v>
                </c:pt>
                <c:pt idx="544">
                  <c:v>0.23318311516197032</c:v>
                </c:pt>
                <c:pt idx="545">
                  <c:v>0.47841702907420713</c:v>
                </c:pt>
                <c:pt idx="546">
                  <c:v>1.4388632441080644</c:v>
                </c:pt>
                <c:pt idx="547">
                  <c:v>4.1650940667110814E-3</c:v>
                </c:pt>
                <c:pt idx="548">
                  <c:v>7.2987381113323813E-2</c:v>
                </c:pt>
                <c:pt idx="549">
                  <c:v>0.4735899863929442</c:v>
                </c:pt>
                <c:pt idx="550">
                  <c:v>2.2527188513767609</c:v>
                </c:pt>
                <c:pt idx="551">
                  <c:v>5.194951015909508</c:v>
                </c:pt>
                <c:pt idx="552">
                  <c:v>0.10275356969433727</c:v>
                </c:pt>
                <c:pt idx="553">
                  <c:v>0.1865080748272219</c:v>
                </c:pt>
                <c:pt idx="554">
                  <c:v>6.0618573800239424E-3</c:v>
                </c:pt>
                <c:pt idx="555">
                  <c:v>0.41071284722397156</c:v>
                </c:pt>
                <c:pt idx="556">
                  <c:v>0</c:v>
                </c:pt>
                <c:pt idx="557">
                  <c:v>5.108757369778087</c:v>
                </c:pt>
                <c:pt idx="558">
                  <c:v>1.9629730526601417E-2</c:v>
                </c:pt>
                <c:pt idx="559">
                  <c:v>0</c:v>
                </c:pt>
                <c:pt idx="560">
                  <c:v>2.269939089727425</c:v>
                </c:pt>
                <c:pt idx="561">
                  <c:v>9.8493847603509627E-2</c:v>
                </c:pt>
                <c:pt idx="562">
                  <c:v>0</c:v>
                </c:pt>
                <c:pt idx="563">
                  <c:v>7.9935846195911555</c:v>
                </c:pt>
                <c:pt idx="564">
                  <c:v>0.18096406457564093</c:v>
                </c:pt>
                <c:pt idx="565">
                  <c:v>1.0484076230628248E-2</c:v>
                </c:pt>
                <c:pt idx="566">
                  <c:v>2.1558113569187101</c:v>
                </c:pt>
                <c:pt idx="567">
                  <c:v>0.52783787762966905</c:v>
                </c:pt>
                <c:pt idx="568">
                  <c:v>15.742856499197025</c:v>
                </c:pt>
                <c:pt idx="569">
                  <c:v>0.11715382128255357</c:v>
                </c:pt>
                <c:pt idx="570">
                  <c:v>4.5607469650855688</c:v>
                </c:pt>
                <c:pt idx="571">
                  <c:v>0.10558226394079849</c:v>
                </c:pt>
                <c:pt idx="572">
                  <c:v>0</c:v>
                </c:pt>
                <c:pt idx="573">
                  <c:v>19.845287435162092</c:v>
                </c:pt>
                <c:pt idx="574">
                  <c:v>0.27912857060689555</c:v>
                </c:pt>
                <c:pt idx="575">
                  <c:v>2.4873182464949535</c:v>
                </c:pt>
                <c:pt idx="576">
                  <c:v>1.1978123845499105E-2</c:v>
                </c:pt>
                <c:pt idx="577">
                  <c:v>0.18617892463076596</c:v>
                </c:pt>
                <c:pt idx="578">
                  <c:v>9.1483515898122825</c:v>
                </c:pt>
                <c:pt idx="579">
                  <c:v>5.6265792395732293</c:v>
                </c:pt>
                <c:pt idx="580">
                  <c:v>6.9177870390776483E-2</c:v>
                </c:pt>
                <c:pt idx="581">
                  <c:v>0.20620591577026273</c:v>
                </c:pt>
                <c:pt idx="582">
                  <c:v>0</c:v>
                </c:pt>
                <c:pt idx="583">
                  <c:v>2.6776326070993424</c:v>
                </c:pt>
                <c:pt idx="584">
                  <c:v>0.2858750745716313</c:v>
                </c:pt>
                <c:pt idx="585">
                  <c:v>2.0366593871977265</c:v>
                </c:pt>
                <c:pt idx="586">
                  <c:v>0</c:v>
                </c:pt>
                <c:pt idx="587">
                  <c:v>0</c:v>
                </c:pt>
                <c:pt idx="588">
                  <c:v>0</c:v>
                </c:pt>
                <c:pt idx="589">
                  <c:v>0</c:v>
                </c:pt>
                <c:pt idx="590">
                  <c:v>0</c:v>
                </c:pt>
                <c:pt idx="591">
                  <c:v>0.85763341457217579</c:v>
                </c:pt>
                <c:pt idx="592">
                  <c:v>0.19752379645520987</c:v>
                </c:pt>
                <c:pt idx="593">
                  <c:v>1.107450467011095E-2</c:v>
                </c:pt>
                <c:pt idx="594">
                  <c:v>0.24765126693789585</c:v>
                </c:pt>
                <c:pt idx="595">
                  <c:v>3.3548287516047615</c:v>
                </c:pt>
                <c:pt idx="596">
                  <c:v>1.6425356511973459E-2</c:v>
                </c:pt>
                <c:pt idx="597">
                  <c:v>0</c:v>
                </c:pt>
                <c:pt idx="598">
                  <c:v>2.5007546543538688E-3</c:v>
                </c:pt>
                <c:pt idx="599">
                  <c:v>0</c:v>
                </c:pt>
                <c:pt idx="600">
                  <c:v>0.42487183774336551</c:v>
                </c:pt>
                <c:pt idx="601">
                  <c:v>1.3746497267743156E-2</c:v>
                </c:pt>
                <c:pt idx="602">
                  <c:v>0</c:v>
                </c:pt>
                <c:pt idx="603">
                  <c:v>0</c:v>
                </c:pt>
                <c:pt idx="604">
                  <c:v>2.3005280779031956E-2</c:v>
                </c:pt>
                <c:pt idx="605">
                  <c:v>5.3571176935053269E-2</c:v>
                </c:pt>
                <c:pt idx="606">
                  <c:v>9.0138196150343335E-3</c:v>
                </c:pt>
                <c:pt idx="607">
                  <c:v>0</c:v>
                </c:pt>
                <c:pt idx="608">
                  <c:v>0</c:v>
                </c:pt>
                <c:pt idx="609">
                  <c:v>1.9399033430557006E-3</c:v>
                </c:pt>
                <c:pt idx="610">
                  <c:v>0</c:v>
                </c:pt>
                <c:pt idx="611">
                  <c:v>0.69768747971802136</c:v>
                </c:pt>
                <c:pt idx="612">
                  <c:v>9.0275910623918917E-3</c:v>
                </c:pt>
                <c:pt idx="613">
                  <c:v>2.419649659337211E-3</c:v>
                </c:pt>
                <c:pt idx="614">
                  <c:v>0.20676705777009877</c:v>
                </c:pt>
                <c:pt idx="615">
                  <c:v>0.18030672881793239</c:v>
                </c:pt>
                <c:pt idx="616">
                  <c:v>0.44993555079119196</c:v>
                </c:pt>
                <c:pt idx="617">
                  <c:v>8.2145684345550443</c:v>
                </c:pt>
                <c:pt idx="618">
                  <c:v>1.181058529789035</c:v>
                </c:pt>
                <c:pt idx="619">
                  <c:v>24.905959355112202</c:v>
                </c:pt>
                <c:pt idx="620">
                  <c:v>0</c:v>
                </c:pt>
                <c:pt idx="621">
                  <c:v>0.79828639965481973</c:v>
                </c:pt>
                <c:pt idx="622">
                  <c:v>0</c:v>
                </c:pt>
                <c:pt idx="623">
                  <c:v>0</c:v>
                </c:pt>
                <c:pt idx="624">
                  <c:v>14.83167171834525</c:v>
                </c:pt>
                <c:pt idx="625">
                  <c:v>1.9229802461912811E-2</c:v>
                </c:pt>
                <c:pt idx="626">
                  <c:v>1.0932050283543855</c:v>
                </c:pt>
                <c:pt idx="627">
                  <c:v>0.48432134578167219</c:v>
                </c:pt>
                <c:pt idx="628">
                  <c:v>22.761628824965136</c:v>
                </c:pt>
                <c:pt idx="629">
                  <c:v>0.90618836353886523</c:v>
                </c:pt>
                <c:pt idx="630">
                  <c:v>3.8850667393909639E-2</c:v>
                </c:pt>
                <c:pt idx="631">
                  <c:v>0</c:v>
                </c:pt>
                <c:pt idx="632">
                  <c:v>0</c:v>
                </c:pt>
                <c:pt idx="633">
                  <c:v>0</c:v>
                </c:pt>
                <c:pt idx="634">
                  <c:v>0</c:v>
                </c:pt>
                <c:pt idx="635">
                  <c:v>0</c:v>
                </c:pt>
                <c:pt idx="636">
                  <c:v>8.2122488089802275</c:v>
                </c:pt>
                <c:pt idx="637">
                  <c:v>0.22874090816784298</c:v>
                </c:pt>
                <c:pt idx="638">
                  <c:v>3.238787332974119E-2</c:v>
                </c:pt>
                <c:pt idx="639">
                  <c:v>1.743146692656064E-2</c:v>
                </c:pt>
                <c:pt idx="640">
                  <c:v>1.5162497725380067E-2</c:v>
                </c:pt>
                <c:pt idx="641">
                  <c:v>9.820379232534758E-2</c:v>
                </c:pt>
                <c:pt idx="642">
                  <c:v>0</c:v>
                </c:pt>
                <c:pt idx="643">
                  <c:v>0</c:v>
                </c:pt>
                <c:pt idx="644">
                  <c:v>0.12783288206045332</c:v>
                </c:pt>
                <c:pt idx="645">
                  <c:v>1.9209093443908757E-2</c:v>
                </c:pt>
                <c:pt idx="646">
                  <c:v>0.35636167721778195</c:v>
                </c:pt>
                <c:pt idx="647">
                  <c:v>0</c:v>
                </c:pt>
                <c:pt idx="648">
                  <c:v>2.5552035190406306E-3</c:v>
                </c:pt>
                <c:pt idx="649">
                  <c:v>15.750044756181202</c:v>
                </c:pt>
                <c:pt idx="650">
                  <c:v>7.2660397106811436E-2</c:v>
                </c:pt>
                <c:pt idx="651">
                  <c:v>13.360410323327297</c:v>
                </c:pt>
                <c:pt idx="652">
                  <c:v>0.13081042384319969</c:v>
                </c:pt>
                <c:pt idx="653">
                  <c:v>2.5746271382001917</c:v>
                </c:pt>
                <c:pt idx="654">
                  <c:v>23.249460313600188</c:v>
                </c:pt>
                <c:pt idx="655">
                  <c:v>3.8746807658414348</c:v>
                </c:pt>
                <c:pt idx="656">
                  <c:v>0.30868425759689821</c:v>
                </c:pt>
                <c:pt idx="657">
                  <c:v>2.8142743497896765</c:v>
                </c:pt>
                <c:pt idx="658">
                  <c:v>2.9512462659560357</c:v>
                </c:pt>
                <c:pt idx="659">
                  <c:v>1.2497554422768147</c:v>
                </c:pt>
                <c:pt idx="660">
                  <c:v>4.0846993517163579</c:v>
                </c:pt>
                <c:pt idx="661">
                  <c:v>1.2184715523335914</c:v>
                </c:pt>
                <c:pt idx="662">
                  <c:v>3.1683260430733928</c:v>
                </c:pt>
                <c:pt idx="663">
                  <c:v>5.2337272070693483E-2</c:v>
                </c:pt>
                <c:pt idx="664">
                  <c:v>9.4533693577144237E-2</c:v>
                </c:pt>
                <c:pt idx="665">
                  <c:v>8.1336822342885889E-2</c:v>
                </c:pt>
                <c:pt idx="666">
                  <c:v>5.521962734900962E-2</c:v>
                </c:pt>
                <c:pt idx="667">
                  <c:v>0.11838994266117032</c:v>
                </c:pt>
                <c:pt idx="668">
                  <c:v>6.8155796648267835</c:v>
                </c:pt>
                <c:pt idx="669">
                  <c:v>5.6368569402747255</c:v>
                </c:pt>
                <c:pt idx="670">
                  <c:v>6.0558244938798751E-2</c:v>
                </c:pt>
                <c:pt idx="671">
                  <c:v>5.971058935575678E-2</c:v>
                </c:pt>
                <c:pt idx="672">
                  <c:v>2.1145254825437232</c:v>
                </c:pt>
                <c:pt idx="673">
                  <c:v>0.76186927231037427</c:v>
                </c:pt>
                <c:pt idx="674">
                  <c:v>0.89583767603261344</c:v>
                </c:pt>
                <c:pt idx="675">
                  <c:v>3.8568063239254462</c:v>
                </c:pt>
                <c:pt idx="676">
                  <c:v>0.14613934463180533</c:v>
                </c:pt>
                <c:pt idx="677">
                  <c:v>0.28672077055151457</c:v>
                </c:pt>
                <c:pt idx="678">
                  <c:v>0.27012697066227376</c:v>
                </c:pt>
                <c:pt idx="679">
                  <c:v>0.35377005696224534</c:v>
                </c:pt>
                <c:pt idx="680">
                  <c:v>0.53289937563009926</c:v>
                </c:pt>
                <c:pt idx="681">
                  <c:v>2.6881039275498364</c:v>
                </c:pt>
                <c:pt idx="682">
                  <c:v>0.87586392937596069</c:v>
                </c:pt>
                <c:pt idx="683">
                  <c:v>0.66636396933301179</c:v>
                </c:pt>
                <c:pt idx="684">
                  <c:v>2.154615399334554</c:v>
                </c:pt>
                <c:pt idx="685">
                  <c:v>2.0276389089378369E-3</c:v>
                </c:pt>
                <c:pt idx="686">
                  <c:v>3.8552545838637903E-2</c:v>
                </c:pt>
                <c:pt idx="687">
                  <c:v>21.728211851043969</c:v>
                </c:pt>
                <c:pt idx="688">
                  <c:v>3.830841046232094E-2</c:v>
                </c:pt>
                <c:pt idx="689">
                  <c:v>19.179506021824491</c:v>
                </c:pt>
                <c:pt idx="690">
                  <c:v>5.917493241000959E-3</c:v>
                </c:pt>
                <c:pt idx="691">
                  <c:v>0.74836405563520769</c:v>
                </c:pt>
                <c:pt idx="692">
                  <c:v>2.089641537114705</c:v>
                </c:pt>
                <c:pt idx="693">
                  <c:v>0.1750807501791494</c:v>
                </c:pt>
                <c:pt idx="694">
                  <c:v>0.38060230065910411</c:v>
                </c:pt>
                <c:pt idx="695">
                  <c:v>6.6163380046909355</c:v>
                </c:pt>
                <c:pt idx="696">
                  <c:v>36.803370349645284</c:v>
                </c:pt>
                <c:pt idx="697">
                  <c:v>0.24707102521483199</c:v>
                </c:pt>
                <c:pt idx="698">
                  <c:v>0.29423701725549239</c:v>
                </c:pt>
                <c:pt idx="699">
                  <c:v>0.40921981033790139</c:v>
                </c:pt>
                <c:pt idx="700">
                  <c:v>0.69127564776725192</c:v>
                </c:pt>
                <c:pt idx="701">
                  <c:v>4.3028587189893672</c:v>
                </c:pt>
                <c:pt idx="702">
                  <c:v>0.4650939592981484</c:v>
                </c:pt>
                <c:pt idx="703">
                  <c:v>3.0755722481691072</c:v>
                </c:pt>
                <c:pt idx="704">
                  <c:v>4.8041642829553783</c:v>
                </c:pt>
                <c:pt idx="705">
                  <c:v>11.915305335637571</c:v>
                </c:pt>
                <c:pt idx="706">
                  <c:v>3.3822478656990134</c:v>
                </c:pt>
                <c:pt idx="707">
                  <c:v>2.5101148236135868</c:v>
                </c:pt>
                <c:pt idx="708">
                  <c:v>2.3472706693917575</c:v>
                </c:pt>
                <c:pt idx="709">
                  <c:v>0</c:v>
                </c:pt>
                <c:pt idx="710">
                  <c:v>0</c:v>
                </c:pt>
                <c:pt idx="711">
                  <c:v>1.2510484905316158E-2</c:v>
                </c:pt>
                <c:pt idx="712">
                  <c:v>0</c:v>
                </c:pt>
                <c:pt idx="713">
                  <c:v>0</c:v>
                </c:pt>
                <c:pt idx="714">
                  <c:v>3.7696024944626295E-2</c:v>
                </c:pt>
                <c:pt idx="715">
                  <c:v>0</c:v>
                </c:pt>
                <c:pt idx="716">
                  <c:v>0</c:v>
                </c:pt>
                <c:pt idx="717">
                  <c:v>0</c:v>
                </c:pt>
                <c:pt idx="718">
                  <c:v>0</c:v>
                </c:pt>
                <c:pt idx="719">
                  <c:v>0</c:v>
                </c:pt>
                <c:pt idx="720">
                  <c:v>0</c:v>
                </c:pt>
                <c:pt idx="721">
                  <c:v>0</c:v>
                </c:pt>
                <c:pt idx="722">
                  <c:v>0</c:v>
                </c:pt>
                <c:pt idx="723">
                  <c:v>0</c:v>
                </c:pt>
                <c:pt idx="724">
                  <c:v>5.6768884885428439E-3</c:v>
                </c:pt>
                <c:pt idx="725">
                  <c:v>0</c:v>
                </c:pt>
                <c:pt idx="726">
                  <c:v>1.8744598181282619E-2</c:v>
                </c:pt>
                <c:pt idx="727">
                  <c:v>7.7643278808229646E-2</c:v>
                </c:pt>
                <c:pt idx="728">
                  <c:v>3.2247373338364554E-2</c:v>
                </c:pt>
                <c:pt idx="729">
                  <c:v>7.3690479831332298E-2</c:v>
                </c:pt>
                <c:pt idx="730">
                  <c:v>6.4465988213127474E-3</c:v>
                </c:pt>
                <c:pt idx="731">
                  <c:v>7.1367359679642292E-2</c:v>
                </c:pt>
                <c:pt idx="732">
                  <c:v>0.78028559559599042</c:v>
                </c:pt>
                <c:pt idx="733">
                  <c:v>7.1470582361197405E-3</c:v>
                </c:pt>
                <c:pt idx="734">
                  <c:v>0</c:v>
                </c:pt>
                <c:pt idx="735">
                  <c:v>6.5712746339102374E-2</c:v>
                </c:pt>
                <c:pt idx="736">
                  <c:v>1.1973611229502745E-2</c:v>
                </c:pt>
                <c:pt idx="737">
                  <c:v>1.2843384953066885E-2</c:v>
                </c:pt>
                <c:pt idx="738">
                  <c:v>0.10712752697076951</c:v>
                </c:pt>
                <c:pt idx="739">
                  <c:v>0.31263939224094889</c:v>
                </c:pt>
                <c:pt idx="740">
                  <c:v>9.0648087503864532E-3</c:v>
                </c:pt>
                <c:pt idx="741">
                  <c:v>0.16514827164827103</c:v>
                </c:pt>
                <c:pt idx="742">
                  <c:v>5.0358017497983435E-3</c:v>
                </c:pt>
                <c:pt idx="743">
                  <c:v>0.10842614250438196</c:v>
                </c:pt>
                <c:pt idx="744">
                  <c:v>3.1910096769571177E-2</c:v>
                </c:pt>
                <c:pt idx="745">
                  <c:v>0</c:v>
                </c:pt>
                <c:pt idx="746">
                  <c:v>6.0690833562249205E-3</c:v>
                </c:pt>
                <c:pt idx="747">
                  <c:v>3.8774507568581217E-2</c:v>
                </c:pt>
                <c:pt idx="748">
                  <c:v>3.0899280998888036E-2</c:v>
                </c:pt>
                <c:pt idx="749">
                  <c:v>0.14079396749167933</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2.9938202717690224E-2</c:v>
                </c:pt>
                <c:pt idx="772">
                  <c:v>2.5901180501239272E-2</c:v>
                </c:pt>
                <c:pt idx="773">
                  <c:v>0.86179874506044574</c:v>
                </c:pt>
                <c:pt idx="774">
                  <c:v>0.1491824419208794</c:v>
                </c:pt>
                <c:pt idx="775">
                  <c:v>5.2127178519295612</c:v>
                </c:pt>
                <c:pt idx="776">
                  <c:v>20.735714773083519</c:v>
                </c:pt>
                <c:pt idx="777">
                  <c:v>0.3084857521281596</c:v>
                </c:pt>
                <c:pt idx="778">
                  <c:v>0.14619766084898958</c:v>
                </c:pt>
                <c:pt idx="779">
                  <c:v>0.1603922369089042</c:v>
                </c:pt>
                <c:pt idx="780">
                  <c:v>4.0797915870757866E-3</c:v>
                </c:pt>
                <c:pt idx="781">
                  <c:v>8.6870899629901216E-2</c:v>
                </c:pt>
                <c:pt idx="782">
                  <c:v>0.86852437684646511</c:v>
                </c:pt>
                <c:pt idx="783">
                  <c:v>0.54115950395208934</c:v>
                </c:pt>
                <c:pt idx="784">
                  <c:v>0.97974152290237093</c:v>
                </c:pt>
                <c:pt idx="785">
                  <c:v>0.9804281839923592</c:v>
                </c:pt>
                <c:pt idx="786">
                  <c:v>6.4959384258265765E-2</c:v>
                </c:pt>
                <c:pt idx="787">
                  <c:v>4.6181819529367365</c:v>
                </c:pt>
                <c:pt idx="788">
                  <c:v>3.2536653257566575</c:v>
                </c:pt>
                <c:pt idx="789">
                  <c:v>1.4206696900627864E-2</c:v>
                </c:pt>
                <c:pt idx="790">
                  <c:v>7.0300724045692237E-3</c:v>
                </c:pt>
                <c:pt idx="791">
                  <c:v>1.8208856921526441E-2</c:v>
                </c:pt>
                <c:pt idx="792">
                  <c:v>0</c:v>
                </c:pt>
                <c:pt idx="793">
                  <c:v>0</c:v>
                </c:pt>
                <c:pt idx="794">
                  <c:v>0</c:v>
                </c:pt>
                <c:pt idx="795">
                  <c:v>2.5186264529341311E-3</c:v>
                </c:pt>
                <c:pt idx="796">
                  <c:v>5.5566253199763584E-2</c:v>
                </c:pt>
                <c:pt idx="797">
                  <c:v>7.5424851553684653E-3</c:v>
                </c:pt>
                <c:pt idx="798">
                  <c:v>9.4574879802680253E-3</c:v>
                </c:pt>
                <c:pt idx="799">
                  <c:v>0</c:v>
                </c:pt>
                <c:pt idx="800">
                  <c:v>1.8038568736338918E-2</c:v>
                </c:pt>
                <c:pt idx="801">
                  <c:v>8.6811567169309073E-2</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3.7724110629430124E-2</c:v>
                </c:pt>
                <c:pt idx="837">
                  <c:v>6.9085790127723742E-2</c:v>
                </c:pt>
                <c:pt idx="838">
                  <c:v>0</c:v>
                </c:pt>
                <c:pt idx="839">
                  <c:v>3.1225231723024466E-2</c:v>
                </c:pt>
                <c:pt idx="840">
                  <c:v>0</c:v>
                </c:pt>
                <c:pt idx="841">
                  <c:v>0</c:v>
                </c:pt>
                <c:pt idx="842">
                  <c:v>0</c:v>
                </c:pt>
                <c:pt idx="843">
                  <c:v>0</c:v>
                </c:pt>
                <c:pt idx="844">
                  <c:v>0</c:v>
                </c:pt>
                <c:pt idx="845">
                  <c:v>0.20786921140952688</c:v>
                </c:pt>
                <c:pt idx="846">
                  <c:v>0</c:v>
                </c:pt>
                <c:pt idx="847">
                  <c:v>0</c:v>
                </c:pt>
                <c:pt idx="848">
                  <c:v>0</c:v>
                </c:pt>
                <c:pt idx="849">
                  <c:v>0</c:v>
                </c:pt>
                <c:pt idx="850">
                  <c:v>0</c:v>
                </c:pt>
                <c:pt idx="851">
                  <c:v>0</c:v>
                </c:pt>
                <c:pt idx="852">
                  <c:v>3.1680077991823722E-3</c:v>
                </c:pt>
                <c:pt idx="853">
                  <c:v>0</c:v>
                </c:pt>
                <c:pt idx="854">
                  <c:v>7.2890159290832533E-3</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3.0340851949973494E-2</c:v>
                </c:pt>
                <c:pt idx="886">
                  <c:v>1.0771144529456008E-2</c:v>
                </c:pt>
                <c:pt idx="887">
                  <c:v>0</c:v>
                </c:pt>
                <c:pt idx="888">
                  <c:v>0</c:v>
                </c:pt>
              </c:numCache>
            </c:numRef>
          </c:xVal>
          <c:yVal>
            <c:numRef>
              <c:f>Forest!$D$2:$D$890</c:f>
              <c:numCache>
                <c:formatCode>General</c:formatCode>
                <c:ptCount val="889"/>
                <c:pt idx="0">
                  <c:v>0.297069376373363</c:v>
                </c:pt>
                <c:pt idx="1">
                  <c:v>0.73413412716058768</c:v>
                </c:pt>
                <c:pt idx="2">
                  <c:v>1.2313450099349021</c:v>
                </c:pt>
                <c:pt idx="3">
                  <c:v>0.84748710245304315</c:v>
                </c:pt>
                <c:pt idx="4">
                  <c:v>0.6395176210834741</c:v>
                </c:pt>
                <c:pt idx="5">
                  <c:v>5.2166833492398226</c:v>
                </c:pt>
                <c:pt idx="6">
                  <c:v>0.58838048136732135</c:v>
                </c:pt>
                <c:pt idx="7">
                  <c:v>1.5040586653519654</c:v>
                </c:pt>
                <c:pt idx="8">
                  <c:v>3.3967811600793856</c:v>
                </c:pt>
                <c:pt idx="9">
                  <c:v>0.19873182128212147</c:v>
                </c:pt>
                <c:pt idx="10">
                  <c:v>0.6676489595101146</c:v>
                </c:pt>
                <c:pt idx="11">
                  <c:v>0.78369917563822977</c:v>
                </c:pt>
                <c:pt idx="12">
                  <c:v>2.5489913326192579</c:v>
                </c:pt>
                <c:pt idx="13">
                  <c:v>0.98919488699281999</c:v>
                </c:pt>
                <c:pt idx="14">
                  <c:v>1.3633305145261034</c:v>
                </c:pt>
                <c:pt idx="15">
                  <c:v>0.62345240772464305</c:v>
                </c:pt>
                <c:pt idx="16">
                  <c:v>4.7533789665079995</c:v>
                </c:pt>
                <c:pt idx="17">
                  <c:v>0.44031417242979937</c:v>
                </c:pt>
                <c:pt idx="18">
                  <c:v>0.15669592051288425</c:v>
                </c:pt>
                <c:pt idx="19">
                  <c:v>1.5117346281925617</c:v>
                </c:pt>
                <c:pt idx="20">
                  <c:v>8.5607968543311834</c:v>
                </c:pt>
                <c:pt idx="21">
                  <c:v>8.9420692563877218</c:v>
                </c:pt>
                <c:pt idx="22">
                  <c:v>2.1568702017680361</c:v>
                </c:pt>
                <c:pt idx="23">
                  <c:v>2.797448010000787</c:v>
                </c:pt>
                <c:pt idx="24">
                  <c:v>0.99007967553284115</c:v>
                </c:pt>
                <c:pt idx="25">
                  <c:v>11.127017527375145</c:v>
                </c:pt>
                <c:pt idx="26">
                  <c:v>0.81829557687712595</c:v>
                </c:pt>
                <c:pt idx="27">
                  <c:v>0.59022021789106605</c:v>
                </c:pt>
                <c:pt idx="28">
                  <c:v>0.45893240999001356</c:v>
                </c:pt>
                <c:pt idx="29">
                  <c:v>0.14281344540256405</c:v>
                </c:pt>
                <c:pt idx="30">
                  <c:v>0</c:v>
                </c:pt>
                <c:pt idx="31">
                  <c:v>0</c:v>
                </c:pt>
                <c:pt idx="32">
                  <c:v>0</c:v>
                </c:pt>
                <c:pt idx="33">
                  <c:v>7.7621030464750579E-2</c:v>
                </c:pt>
                <c:pt idx="34">
                  <c:v>5.9388721814856424</c:v>
                </c:pt>
                <c:pt idx="35">
                  <c:v>9.4398505094543559</c:v>
                </c:pt>
                <c:pt idx="36">
                  <c:v>3.7126298808836866</c:v>
                </c:pt>
                <c:pt idx="37">
                  <c:v>2.7497200995489748</c:v>
                </c:pt>
                <c:pt idx="38">
                  <c:v>0.14479739856058549</c:v>
                </c:pt>
                <c:pt idx="39">
                  <c:v>0.43888629782556526</c:v>
                </c:pt>
                <c:pt idx="40">
                  <c:v>0</c:v>
                </c:pt>
                <c:pt idx="41">
                  <c:v>0</c:v>
                </c:pt>
                <c:pt idx="42">
                  <c:v>3.8182328361449712E-2</c:v>
                </c:pt>
                <c:pt idx="43">
                  <c:v>0</c:v>
                </c:pt>
                <c:pt idx="44">
                  <c:v>0</c:v>
                </c:pt>
                <c:pt idx="45">
                  <c:v>0</c:v>
                </c:pt>
                <c:pt idx="46">
                  <c:v>1.2191294712369862</c:v>
                </c:pt>
                <c:pt idx="47">
                  <c:v>2.2478436137684685</c:v>
                </c:pt>
                <c:pt idx="48">
                  <c:v>1.6179378364721868</c:v>
                </c:pt>
                <c:pt idx="49">
                  <c:v>3.7166783406350912</c:v>
                </c:pt>
                <c:pt idx="50">
                  <c:v>0</c:v>
                </c:pt>
                <c:pt idx="51">
                  <c:v>0.86314305239027833</c:v>
                </c:pt>
                <c:pt idx="52">
                  <c:v>0</c:v>
                </c:pt>
                <c:pt idx="53">
                  <c:v>0</c:v>
                </c:pt>
                <c:pt idx="54">
                  <c:v>0</c:v>
                </c:pt>
                <c:pt idx="55">
                  <c:v>3.5455204799768651E-2</c:v>
                </c:pt>
                <c:pt idx="56">
                  <c:v>0</c:v>
                </c:pt>
                <c:pt idx="57">
                  <c:v>0</c:v>
                </c:pt>
                <c:pt idx="58">
                  <c:v>0</c:v>
                </c:pt>
                <c:pt idx="59">
                  <c:v>4.5562062439748148E-2</c:v>
                </c:pt>
                <c:pt idx="60">
                  <c:v>0.46792970902033343</c:v>
                </c:pt>
                <c:pt idx="61">
                  <c:v>2.245388033238894</c:v>
                </c:pt>
                <c:pt idx="62">
                  <c:v>0.99975388326999082</c:v>
                </c:pt>
                <c:pt idx="63">
                  <c:v>0</c:v>
                </c:pt>
                <c:pt idx="64">
                  <c:v>5.5340755778055701</c:v>
                </c:pt>
                <c:pt idx="65">
                  <c:v>0.20452127463650491</c:v>
                </c:pt>
                <c:pt idx="66">
                  <c:v>0</c:v>
                </c:pt>
                <c:pt idx="67">
                  <c:v>1.6988745502763418</c:v>
                </c:pt>
                <c:pt idx="68">
                  <c:v>0</c:v>
                </c:pt>
                <c:pt idx="69">
                  <c:v>7.0294019909145344</c:v>
                </c:pt>
                <c:pt idx="70">
                  <c:v>3.7398166653182625</c:v>
                </c:pt>
                <c:pt idx="71">
                  <c:v>100</c:v>
                </c:pt>
                <c:pt idx="72">
                  <c:v>14.06745438138775</c:v>
                </c:pt>
                <c:pt idx="73">
                  <c:v>3.1681133435687303</c:v>
                </c:pt>
                <c:pt idx="74">
                  <c:v>10.062748137874168</c:v>
                </c:pt>
                <c:pt idx="75">
                  <c:v>7.0823191017023897</c:v>
                </c:pt>
                <c:pt idx="76">
                  <c:v>3.2269420371129685</c:v>
                </c:pt>
                <c:pt idx="77">
                  <c:v>14.709670542555843</c:v>
                </c:pt>
                <c:pt idx="78">
                  <c:v>5.061006039909576</c:v>
                </c:pt>
                <c:pt idx="79">
                  <c:v>1.0928554650627214</c:v>
                </c:pt>
                <c:pt idx="80">
                  <c:v>1.5152036229089449</c:v>
                </c:pt>
                <c:pt idx="81">
                  <c:v>0.63130117067657987</c:v>
                </c:pt>
                <c:pt idx="82">
                  <c:v>0.58870789210459795</c:v>
                </c:pt>
                <c:pt idx="83">
                  <c:v>0.10799747108985927</c:v>
                </c:pt>
                <c:pt idx="84">
                  <c:v>6.8148063398619865</c:v>
                </c:pt>
                <c:pt idx="85">
                  <c:v>3.3081061194846773</c:v>
                </c:pt>
                <c:pt idx="86">
                  <c:v>0</c:v>
                </c:pt>
                <c:pt idx="87">
                  <c:v>1.9710827978489582</c:v>
                </c:pt>
                <c:pt idx="88">
                  <c:v>0</c:v>
                </c:pt>
                <c:pt idx="89">
                  <c:v>1.1693240617022165E-3</c:v>
                </c:pt>
                <c:pt idx="90">
                  <c:v>1.1667255637873228E-3</c:v>
                </c:pt>
                <c:pt idx="91">
                  <c:v>0</c:v>
                </c:pt>
                <c:pt idx="92">
                  <c:v>0</c:v>
                </c:pt>
                <c:pt idx="93">
                  <c:v>1.2435371621515838</c:v>
                </c:pt>
                <c:pt idx="94">
                  <c:v>0</c:v>
                </c:pt>
                <c:pt idx="95">
                  <c:v>0</c:v>
                </c:pt>
                <c:pt idx="96">
                  <c:v>0</c:v>
                </c:pt>
                <c:pt idx="97">
                  <c:v>0</c:v>
                </c:pt>
                <c:pt idx="98">
                  <c:v>0</c:v>
                </c:pt>
                <c:pt idx="99">
                  <c:v>0</c:v>
                </c:pt>
                <c:pt idx="100">
                  <c:v>0</c:v>
                </c:pt>
                <c:pt idx="101">
                  <c:v>0</c:v>
                </c:pt>
                <c:pt idx="102">
                  <c:v>0</c:v>
                </c:pt>
                <c:pt idx="103">
                  <c:v>54.824088642143614</c:v>
                </c:pt>
                <c:pt idx="104">
                  <c:v>85.091552162448522</c:v>
                </c:pt>
                <c:pt idx="105">
                  <c:v>73.065858422945894</c:v>
                </c:pt>
                <c:pt idx="106">
                  <c:v>13.946518989179635</c:v>
                </c:pt>
                <c:pt idx="107">
                  <c:v>30.85116540617647</c:v>
                </c:pt>
                <c:pt idx="108">
                  <c:v>18.837339006651156</c:v>
                </c:pt>
                <c:pt idx="109">
                  <c:v>5.0302995900492764</c:v>
                </c:pt>
                <c:pt idx="110">
                  <c:v>32.595442211270793</c:v>
                </c:pt>
                <c:pt idx="111">
                  <c:v>2.6878459664484811</c:v>
                </c:pt>
                <c:pt idx="112">
                  <c:v>6.5835491201791392</c:v>
                </c:pt>
                <c:pt idx="113">
                  <c:v>0</c:v>
                </c:pt>
                <c:pt idx="114">
                  <c:v>2.4568888732748038</c:v>
                </c:pt>
                <c:pt idx="115">
                  <c:v>0</c:v>
                </c:pt>
                <c:pt idx="116">
                  <c:v>0</c:v>
                </c:pt>
                <c:pt idx="117">
                  <c:v>0.14864967171941557</c:v>
                </c:pt>
                <c:pt idx="118">
                  <c:v>0.25806202492393454</c:v>
                </c:pt>
                <c:pt idx="119">
                  <c:v>0</c:v>
                </c:pt>
                <c:pt idx="120">
                  <c:v>3.4752233158852426</c:v>
                </c:pt>
                <c:pt idx="121">
                  <c:v>1.6532968968491044</c:v>
                </c:pt>
                <c:pt idx="122">
                  <c:v>0</c:v>
                </c:pt>
                <c:pt idx="123">
                  <c:v>0</c:v>
                </c:pt>
                <c:pt idx="124">
                  <c:v>0.23514847031040087</c:v>
                </c:pt>
                <c:pt idx="125">
                  <c:v>6.8400000763958388</c:v>
                </c:pt>
                <c:pt idx="126">
                  <c:v>1.0494033829298669E-2</c:v>
                </c:pt>
                <c:pt idx="127">
                  <c:v>1.4908492012016026</c:v>
                </c:pt>
                <c:pt idx="128">
                  <c:v>0</c:v>
                </c:pt>
                <c:pt idx="129">
                  <c:v>9.114644597658522</c:v>
                </c:pt>
                <c:pt idx="130">
                  <c:v>0.58484912270098066</c:v>
                </c:pt>
                <c:pt idx="131">
                  <c:v>2.5403045540897673</c:v>
                </c:pt>
                <c:pt idx="132">
                  <c:v>0</c:v>
                </c:pt>
                <c:pt idx="133">
                  <c:v>0.30048510188249095</c:v>
                </c:pt>
                <c:pt idx="134">
                  <c:v>0</c:v>
                </c:pt>
                <c:pt idx="135">
                  <c:v>3.6171090975321896E-2</c:v>
                </c:pt>
                <c:pt idx="136">
                  <c:v>4.718092664072699E-2</c:v>
                </c:pt>
                <c:pt idx="137">
                  <c:v>0</c:v>
                </c:pt>
                <c:pt idx="138">
                  <c:v>0</c:v>
                </c:pt>
                <c:pt idx="139">
                  <c:v>0.23949965506889057</c:v>
                </c:pt>
                <c:pt idx="140">
                  <c:v>0</c:v>
                </c:pt>
                <c:pt idx="141">
                  <c:v>0</c:v>
                </c:pt>
                <c:pt idx="142">
                  <c:v>0</c:v>
                </c:pt>
                <c:pt idx="143">
                  <c:v>0</c:v>
                </c:pt>
                <c:pt idx="144">
                  <c:v>0.89182007537904651</c:v>
                </c:pt>
                <c:pt idx="145">
                  <c:v>0.1840360163244395</c:v>
                </c:pt>
                <c:pt idx="146">
                  <c:v>0</c:v>
                </c:pt>
                <c:pt idx="147">
                  <c:v>0</c:v>
                </c:pt>
                <c:pt idx="148">
                  <c:v>0</c:v>
                </c:pt>
                <c:pt idx="149">
                  <c:v>0</c:v>
                </c:pt>
                <c:pt idx="150">
                  <c:v>0</c:v>
                </c:pt>
                <c:pt idx="151">
                  <c:v>2.9010046481540925</c:v>
                </c:pt>
                <c:pt idx="152">
                  <c:v>2.5584693537638326</c:v>
                </c:pt>
                <c:pt idx="153">
                  <c:v>0.55660474961504225</c:v>
                </c:pt>
                <c:pt idx="154">
                  <c:v>0.15008794031530928</c:v>
                </c:pt>
                <c:pt idx="155">
                  <c:v>0</c:v>
                </c:pt>
                <c:pt idx="156">
                  <c:v>0</c:v>
                </c:pt>
                <c:pt idx="157">
                  <c:v>0</c:v>
                </c:pt>
                <c:pt idx="158">
                  <c:v>0</c:v>
                </c:pt>
                <c:pt idx="159">
                  <c:v>0</c:v>
                </c:pt>
                <c:pt idx="160">
                  <c:v>0</c:v>
                </c:pt>
                <c:pt idx="161">
                  <c:v>0</c:v>
                </c:pt>
                <c:pt idx="162">
                  <c:v>5.4886772207344593E-2</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66.663909227295974</c:v>
                </c:pt>
                <c:pt idx="183">
                  <c:v>14.860291174943704</c:v>
                </c:pt>
                <c:pt idx="184">
                  <c:v>2.8948721930749435</c:v>
                </c:pt>
                <c:pt idx="185">
                  <c:v>68.765686076272445</c:v>
                </c:pt>
                <c:pt idx="186">
                  <c:v>13.088381943022398</c:v>
                </c:pt>
                <c:pt idx="187">
                  <c:v>26.031298673520084</c:v>
                </c:pt>
                <c:pt idx="188">
                  <c:v>23.161027759454399</c:v>
                </c:pt>
                <c:pt idx="189">
                  <c:v>5.0106263623356151</c:v>
                </c:pt>
                <c:pt idx="190">
                  <c:v>9.502219656407636</c:v>
                </c:pt>
                <c:pt idx="191">
                  <c:v>14.898389052122917</c:v>
                </c:pt>
                <c:pt idx="192">
                  <c:v>25.005841748124922</c:v>
                </c:pt>
                <c:pt idx="193">
                  <c:v>1.9237251733500187</c:v>
                </c:pt>
                <c:pt idx="194">
                  <c:v>1.8462158782956084</c:v>
                </c:pt>
                <c:pt idx="195">
                  <c:v>58.25030688585187</c:v>
                </c:pt>
                <c:pt idx="196">
                  <c:v>12.110869902654942</c:v>
                </c:pt>
                <c:pt idx="197">
                  <c:v>4.4313977906245494</c:v>
                </c:pt>
                <c:pt idx="198">
                  <c:v>3.7821202113727344</c:v>
                </c:pt>
                <c:pt idx="199">
                  <c:v>14.188640528644655</c:v>
                </c:pt>
                <c:pt idx="200">
                  <c:v>1.9723313760970647</c:v>
                </c:pt>
                <c:pt idx="201">
                  <c:v>0.27948274248536165</c:v>
                </c:pt>
                <c:pt idx="202">
                  <c:v>2.174190489619761</c:v>
                </c:pt>
                <c:pt idx="203">
                  <c:v>10.532859285894055</c:v>
                </c:pt>
                <c:pt idx="204">
                  <c:v>1.7962649528776045</c:v>
                </c:pt>
                <c:pt idx="205">
                  <c:v>2.7615211778294655</c:v>
                </c:pt>
                <c:pt idx="206">
                  <c:v>2.3172559893200697</c:v>
                </c:pt>
                <c:pt idx="207">
                  <c:v>4.1601769722595927</c:v>
                </c:pt>
                <c:pt idx="208">
                  <c:v>3.2649619593547374</c:v>
                </c:pt>
                <c:pt idx="209">
                  <c:v>0</c:v>
                </c:pt>
                <c:pt idx="210">
                  <c:v>4.2556899601173447E-2</c:v>
                </c:pt>
                <c:pt idx="211">
                  <c:v>0.2288211278876344</c:v>
                </c:pt>
                <c:pt idx="212">
                  <c:v>6.9837203975707016</c:v>
                </c:pt>
                <c:pt idx="213">
                  <c:v>0.40767833786769053</c:v>
                </c:pt>
                <c:pt idx="214">
                  <c:v>1.7985451347979238</c:v>
                </c:pt>
                <c:pt idx="215">
                  <c:v>8.2865513843932881</c:v>
                </c:pt>
                <c:pt idx="216">
                  <c:v>0</c:v>
                </c:pt>
                <c:pt idx="217">
                  <c:v>1.6178105100743569</c:v>
                </c:pt>
                <c:pt idx="218">
                  <c:v>1.215841072125688</c:v>
                </c:pt>
                <c:pt idx="219">
                  <c:v>0.11438847671154061</c:v>
                </c:pt>
                <c:pt idx="220">
                  <c:v>0.34577692053909015</c:v>
                </c:pt>
                <c:pt idx="221">
                  <c:v>1.3657484168359124</c:v>
                </c:pt>
                <c:pt idx="222">
                  <c:v>2.2675610159466832</c:v>
                </c:pt>
                <c:pt idx="223">
                  <c:v>1.8656253584709077</c:v>
                </c:pt>
                <c:pt idx="224">
                  <c:v>3.9870377569412603</c:v>
                </c:pt>
                <c:pt idx="225">
                  <c:v>0.11847201618479622</c:v>
                </c:pt>
                <c:pt idx="226">
                  <c:v>0.20959614106429253</c:v>
                </c:pt>
                <c:pt idx="227">
                  <c:v>0.66532330387628458</c:v>
                </c:pt>
                <c:pt idx="228">
                  <c:v>2.5529059697280454</c:v>
                </c:pt>
                <c:pt idx="229">
                  <c:v>1.4728649971326224</c:v>
                </c:pt>
                <c:pt idx="230">
                  <c:v>1.7718533642161347</c:v>
                </c:pt>
                <c:pt idx="231">
                  <c:v>2.1010076935936488</c:v>
                </c:pt>
                <c:pt idx="232">
                  <c:v>3.6424353574597026</c:v>
                </c:pt>
                <c:pt idx="233">
                  <c:v>3.5865910387707198</c:v>
                </c:pt>
                <c:pt idx="234">
                  <c:v>0.33504382490162121</c:v>
                </c:pt>
                <c:pt idx="235">
                  <c:v>0.62095525122843009</c:v>
                </c:pt>
                <c:pt idx="236">
                  <c:v>0</c:v>
                </c:pt>
                <c:pt idx="237">
                  <c:v>0</c:v>
                </c:pt>
                <c:pt idx="238">
                  <c:v>8.1748744402559397E-3</c:v>
                </c:pt>
                <c:pt idx="239">
                  <c:v>0</c:v>
                </c:pt>
                <c:pt idx="240">
                  <c:v>0</c:v>
                </c:pt>
                <c:pt idx="241">
                  <c:v>14.044232904771302</c:v>
                </c:pt>
                <c:pt idx="242">
                  <c:v>4.8030895308688759</c:v>
                </c:pt>
                <c:pt idx="243">
                  <c:v>46.774707359438516</c:v>
                </c:pt>
                <c:pt idx="244">
                  <c:v>0</c:v>
                </c:pt>
                <c:pt idx="245">
                  <c:v>0.2356395864163158</c:v>
                </c:pt>
                <c:pt idx="246">
                  <c:v>0.27837838087153183</c:v>
                </c:pt>
                <c:pt idx="247">
                  <c:v>7.6933013179334573</c:v>
                </c:pt>
                <c:pt idx="248">
                  <c:v>9.2633865160539166</c:v>
                </c:pt>
                <c:pt idx="249">
                  <c:v>21.690036279318413</c:v>
                </c:pt>
                <c:pt idx="250">
                  <c:v>0.2062856547207178</c:v>
                </c:pt>
                <c:pt idx="251">
                  <c:v>2.7816413471844879</c:v>
                </c:pt>
                <c:pt idx="252">
                  <c:v>21.828393300796936</c:v>
                </c:pt>
                <c:pt idx="253">
                  <c:v>7.4817030342257391</c:v>
                </c:pt>
                <c:pt idx="254">
                  <c:v>13.903781493973375</c:v>
                </c:pt>
                <c:pt idx="255">
                  <c:v>4.396011446019525</c:v>
                </c:pt>
                <c:pt idx="256">
                  <c:v>12.052098376064832</c:v>
                </c:pt>
                <c:pt idx="257">
                  <c:v>0</c:v>
                </c:pt>
                <c:pt idx="258">
                  <c:v>0.31123378850744915</c:v>
                </c:pt>
                <c:pt idx="259">
                  <c:v>0</c:v>
                </c:pt>
                <c:pt idx="260">
                  <c:v>1.1843264894138561</c:v>
                </c:pt>
                <c:pt idx="261">
                  <c:v>1.5537848207003309</c:v>
                </c:pt>
                <c:pt idx="262">
                  <c:v>4.5732952655121135</c:v>
                </c:pt>
                <c:pt idx="263">
                  <c:v>0.41775921052852111</c:v>
                </c:pt>
                <c:pt idx="264">
                  <c:v>0.47066332882680173</c:v>
                </c:pt>
                <c:pt idx="265">
                  <c:v>1.7791720335934331</c:v>
                </c:pt>
                <c:pt idx="266">
                  <c:v>14.574474593790789</c:v>
                </c:pt>
                <c:pt idx="267">
                  <c:v>0.69375736731001014</c:v>
                </c:pt>
                <c:pt idx="268">
                  <c:v>8.5730500712488631</c:v>
                </c:pt>
                <c:pt idx="269">
                  <c:v>1.2527592312515421</c:v>
                </c:pt>
                <c:pt idx="270">
                  <c:v>3.0439233327222102</c:v>
                </c:pt>
                <c:pt idx="271">
                  <c:v>0.69631818700513803</c:v>
                </c:pt>
                <c:pt idx="272">
                  <c:v>1.0121617108136087</c:v>
                </c:pt>
                <c:pt idx="273">
                  <c:v>0.26715806687502031</c:v>
                </c:pt>
                <c:pt idx="274">
                  <c:v>0.52109237786114593</c:v>
                </c:pt>
                <c:pt idx="275">
                  <c:v>0.1645550774564806</c:v>
                </c:pt>
                <c:pt idx="276">
                  <c:v>0.36705861846207044</c:v>
                </c:pt>
                <c:pt idx="277">
                  <c:v>0.13710324623458489</c:v>
                </c:pt>
                <c:pt idx="278">
                  <c:v>0.16244119940271448</c:v>
                </c:pt>
                <c:pt idx="279">
                  <c:v>6.6267478487652909</c:v>
                </c:pt>
                <c:pt idx="280">
                  <c:v>0.14095162164654262</c:v>
                </c:pt>
                <c:pt idx="281">
                  <c:v>0</c:v>
                </c:pt>
                <c:pt idx="282">
                  <c:v>1.9024629641613997</c:v>
                </c:pt>
                <c:pt idx="283">
                  <c:v>7.9653055834197545E-2</c:v>
                </c:pt>
                <c:pt idx="284">
                  <c:v>2.5656269162704075E-2</c:v>
                </c:pt>
                <c:pt idx="285">
                  <c:v>0.15072197380654337</c:v>
                </c:pt>
                <c:pt idx="286">
                  <c:v>0</c:v>
                </c:pt>
                <c:pt idx="287">
                  <c:v>57.670533928827631</c:v>
                </c:pt>
                <c:pt idx="288">
                  <c:v>59.859369552695746</c:v>
                </c:pt>
                <c:pt idx="289">
                  <c:v>6.2829146046665407</c:v>
                </c:pt>
                <c:pt idx="290">
                  <c:v>38.760378514356368</c:v>
                </c:pt>
                <c:pt idx="291">
                  <c:v>14.308698927806491</c:v>
                </c:pt>
                <c:pt idx="292">
                  <c:v>43.253983045814522</c:v>
                </c:pt>
                <c:pt idx="293">
                  <c:v>24.198899008637966</c:v>
                </c:pt>
                <c:pt idx="294">
                  <c:v>39.392494314129266</c:v>
                </c:pt>
                <c:pt idx="295">
                  <c:v>60.074860386279973</c:v>
                </c:pt>
                <c:pt idx="296">
                  <c:v>33.612385158247811</c:v>
                </c:pt>
                <c:pt idx="297">
                  <c:v>9.2746665955024703</c:v>
                </c:pt>
                <c:pt idx="298">
                  <c:v>8.1299529075522123</c:v>
                </c:pt>
                <c:pt idx="299">
                  <c:v>3.3473525327422755</c:v>
                </c:pt>
                <c:pt idx="300">
                  <c:v>16.293266630584792</c:v>
                </c:pt>
                <c:pt idx="301">
                  <c:v>1.8636193180806095</c:v>
                </c:pt>
                <c:pt idx="302">
                  <c:v>4.2824337006574318</c:v>
                </c:pt>
                <c:pt idx="303">
                  <c:v>1.6080037789435477</c:v>
                </c:pt>
                <c:pt idx="304">
                  <c:v>0.87920956499806668</c:v>
                </c:pt>
                <c:pt idx="305">
                  <c:v>2.9888143889431418</c:v>
                </c:pt>
                <c:pt idx="306">
                  <c:v>0.98668733650494722</c:v>
                </c:pt>
                <c:pt idx="307">
                  <c:v>2.8544629520004294</c:v>
                </c:pt>
                <c:pt idx="308">
                  <c:v>12.583795223916658</c:v>
                </c:pt>
                <c:pt idx="309">
                  <c:v>10.942390352775066</c:v>
                </c:pt>
                <c:pt idx="310">
                  <c:v>3.4329093758391118</c:v>
                </c:pt>
                <c:pt idx="311">
                  <c:v>9.0246910960896862</c:v>
                </c:pt>
                <c:pt idx="312">
                  <c:v>1.526882571787435</c:v>
                </c:pt>
                <c:pt idx="313">
                  <c:v>10.201380600131669</c:v>
                </c:pt>
                <c:pt idx="314">
                  <c:v>1.4412893497197905</c:v>
                </c:pt>
                <c:pt idx="315">
                  <c:v>2.1963478813400608</c:v>
                </c:pt>
                <c:pt idx="316">
                  <c:v>4.7066150987826125</c:v>
                </c:pt>
                <c:pt idx="317">
                  <c:v>2.0200384985655577</c:v>
                </c:pt>
                <c:pt idx="318">
                  <c:v>0.21101881867269687</c:v>
                </c:pt>
                <c:pt idx="319">
                  <c:v>0.78793342799054922</c:v>
                </c:pt>
                <c:pt idx="320">
                  <c:v>4.6656030061918439E-3</c:v>
                </c:pt>
                <c:pt idx="321">
                  <c:v>0.96733762178169047</c:v>
                </c:pt>
                <c:pt idx="322">
                  <c:v>2.7041268551342479</c:v>
                </c:pt>
                <c:pt idx="323">
                  <c:v>6.7460098083162148</c:v>
                </c:pt>
                <c:pt idx="324">
                  <c:v>6.2290698301230689</c:v>
                </c:pt>
                <c:pt idx="325">
                  <c:v>3.7128039802439843</c:v>
                </c:pt>
                <c:pt idx="326">
                  <c:v>0</c:v>
                </c:pt>
                <c:pt idx="327">
                  <c:v>0.13177372701113768</c:v>
                </c:pt>
                <c:pt idx="328">
                  <c:v>2.5969492101365379</c:v>
                </c:pt>
                <c:pt idx="329">
                  <c:v>0.95945897610373254</c:v>
                </c:pt>
                <c:pt idx="330">
                  <c:v>1.3662746126636782</c:v>
                </c:pt>
                <c:pt idx="331">
                  <c:v>0.81954025737836023</c:v>
                </c:pt>
                <c:pt idx="332">
                  <c:v>3.422651805320069</c:v>
                </c:pt>
                <c:pt idx="333">
                  <c:v>5.5133551554322064</c:v>
                </c:pt>
                <c:pt idx="334">
                  <c:v>7.2573084475361256</c:v>
                </c:pt>
                <c:pt idx="335">
                  <c:v>6.0989422515410165</c:v>
                </c:pt>
                <c:pt idx="336">
                  <c:v>5.3939074032803678</c:v>
                </c:pt>
                <c:pt idx="337">
                  <c:v>8.4124940820834055</c:v>
                </c:pt>
                <c:pt idx="338">
                  <c:v>0</c:v>
                </c:pt>
                <c:pt idx="339">
                  <c:v>0</c:v>
                </c:pt>
                <c:pt idx="340">
                  <c:v>5.8007906007861001</c:v>
                </c:pt>
                <c:pt idx="341">
                  <c:v>1.6864823137202132</c:v>
                </c:pt>
                <c:pt idx="342">
                  <c:v>0</c:v>
                </c:pt>
                <c:pt idx="343">
                  <c:v>1.1303284034934049</c:v>
                </c:pt>
                <c:pt idx="344">
                  <c:v>0</c:v>
                </c:pt>
                <c:pt idx="345">
                  <c:v>0</c:v>
                </c:pt>
                <c:pt idx="346">
                  <c:v>1.6296752515537622</c:v>
                </c:pt>
                <c:pt idx="347">
                  <c:v>1.3019137170586308</c:v>
                </c:pt>
                <c:pt idx="348">
                  <c:v>0</c:v>
                </c:pt>
                <c:pt idx="349">
                  <c:v>1.3494038649512301</c:v>
                </c:pt>
                <c:pt idx="350">
                  <c:v>2.914403802652243</c:v>
                </c:pt>
                <c:pt idx="351">
                  <c:v>0.83137121838487171</c:v>
                </c:pt>
                <c:pt idx="352">
                  <c:v>6.5621154101281371</c:v>
                </c:pt>
                <c:pt idx="353">
                  <c:v>2.3434891250198802</c:v>
                </c:pt>
                <c:pt idx="354">
                  <c:v>0.15678946643782044</c:v>
                </c:pt>
                <c:pt idx="355">
                  <c:v>0.36666234753004912</c:v>
                </c:pt>
                <c:pt idx="356">
                  <c:v>0</c:v>
                </c:pt>
                <c:pt idx="357">
                  <c:v>0.46312508637569477</c:v>
                </c:pt>
                <c:pt idx="358">
                  <c:v>0.20468368075618576</c:v>
                </c:pt>
                <c:pt idx="359">
                  <c:v>1.2865591928795235</c:v>
                </c:pt>
                <c:pt idx="360">
                  <c:v>7.1741928932303328E-2</c:v>
                </c:pt>
                <c:pt idx="361">
                  <c:v>0</c:v>
                </c:pt>
                <c:pt idx="362">
                  <c:v>0.13781133691639344</c:v>
                </c:pt>
                <c:pt idx="363">
                  <c:v>0.92776639628473001</c:v>
                </c:pt>
                <c:pt idx="364">
                  <c:v>8.1281014777878531E-3</c:v>
                </c:pt>
                <c:pt idx="365">
                  <c:v>0.41579474610486133</c:v>
                </c:pt>
                <c:pt idx="366">
                  <c:v>0.5446295719742541</c:v>
                </c:pt>
                <c:pt idx="367">
                  <c:v>9.1120227132623952E-2</c:v>
                </c:pt>
                <c:pt idx="368">
                  <c:v>7.9833651439282657E-2</c:v>
                </c:pt>
                <c:pt idx="369">
                  <c:v>0</c:v>
                </c:pt>
                <c:pt idx="370">
                  <c:v>1.4063174655321919</c:v>
                </c:pt>
                <c:pt idx="371">
                  <c:v>1.9171561706211668</c:v>
                </c:pt>
                <c:pt idx="372">
                  <c:v>3.9222338174417235</c:v>
                </c:pt>
                <c:pt idx="373">
                  <c:v>3.4538623637758583</c:v>
                </c:pt>
                <c:pt idx="374">
                  <c:v>2.7426054122579955</c:v>
                </c:pt>
                <c:pt idx="375">
                  <c:v>1.9893372457010872</c:v>
                </c:pt>
                <c:pt idx="376">
                  <c:v>6.7755469341148133</c:v>
                </c:pt>
                <c:pt idx="377">
                  <c:v>2.7584237683149118</c:v>
                </c:pt>
                <c:pt idx="378">
                  <c:v>3.5086140140916284</c:v>
                </c:pt>
                <c:pt idx="379">
                  <c:v>0.67291481553464694</c:v>
                </c:pt>
                <c:pt idx="380">
                  <c:v>18.792028998509149</c:v>
                </c:pt>
                <c:pt idx="381">
                  <c:v>0.94153843523366731</c:v>
                </c:pt>
                <c:pt idx="382">
                  <c:v>4.0983041384080563</c:v>
                </c:pt>
                <c:pt idx="383">
                  <c:v>0.78884550075867699</c:v>
                </c:pt>
                <c:pt idx="384">
                  <c:v>9.3731717537092224E-2</c:v>
                </c:pt>
                <c:pt idx="385">
                  <c:v>3.0013950165981001E-2</c:v>
                </c:pt>
                <c:pt idx="386">
                  <c:v>0.5174453860375926</c:v>
                </c:pt>
                <c:pt idx="387">
                  <c:v>0.62988888705983515</c:v>
                </c:pt>
                <c:pt idx="388">
                  <c:v>12.071531242721363</c:v>
                </c:pt>
                <c:pt idx="389">
                  <c:v>4.8130209898995995</c:v>
                </c:pt>
                <c:pt idx="390">
                  <c:v>2.0994563903384573E-2</c:v>
                </c:pt>
                <c:pt idx="391">
                  <c:v>8.2970038422559497E-2</c:v>
                </c:pt>
                <c:pt idx="392">
                  <c:v>1.9589556080801489</c:v>
                </c:pt>
                <c:pt idx="393">
                  <c:v>3.8452130399953131</c:v>
                </c:pt>
                <c:pt idx="394">
                  <c:v>1.4016297752937236E-2</c:v>
                </c:pt>
                <c:pt idx="395">
                  <c:v>2.9257280565653501</c:v>
                </c:pt>
                <c:pt idx="396">
                  <c:v>0.57774872714853331</c:v>
                </c:pt>
                <c:pt idx="397">
                  <c:v>1.85785844820329</c:v>
                </c:pt>
                <c:pt idx="398">
                  <c:v>1.3576852778059967</c:v>
                </c:pt>
                <c:pt idx="399">
                  <c:v>4.9939232177386772E-2</c:v>
                </c:pt>
                <c:pt idx="400">
                  <c:v>2.3334511275746456E-3</c:v>
                </c:pt>
                <c:pt idx="401">
                  <c:v>2.880036069229857</c:v>
                </c:pt>
                <c:pt idx="402">
                  <c:v>0.21778400799412292</c:v>
                </c:pt>
                <c:pt idx="403">
                  <c:v>0.63938249919189971</c:v>
                </c:pt>
                <c:pt idx="404">
                  <c:v>0.17239214716780032</c:v>
                </c:pt>
                <c:pt idx="405">
                  <c:v>3.6250345161726157E-2</c:v>
                </c:pt>
                <c:pt idx="406">
                  <c:v>0.8655843411813211</c:v>
                </c:pt>
                <c:pt idx="407">
                  <c:v>8.081346704805167</c:v>
                </c:pt>
                <c:pt idx="408">
                  <c:v>0.16714837837554461</c:v>
                </c:pt>
                <c:pt idx="409">
                  <c:v>0</c:v>
                </c:pt>
                <c:pt idx="410">
                  <c:v>0</c:v>
                </c:pt>
                <c:pt idx="411">
                  <c:v>0.66428260546136964</c:v>
                </c:pt>
                <c:pt idx="412">
                  <c:v>1.7235498864761736</c:v>
                </c:pt>
                <c:pt idx="413">
                  <c:v>1.5680038012906299</c:v>
                </c:pt>
                <c:pt idx="414">
                  <c:v>0.37935471059534798</c:v>
                </c:pt>
                <c:pt idx="415">
                  <c:v>0</c:v>
                </c:pt>
                <c:pt idx="416">
                  <c:v>3.7737985218002867E-2</c:v>
                </c:pt>
                <c:pt idx="417">
                  <c:v>0.27601894476480821</c:v>
                </c:pt>
                <c:pt idx="418">
                  <c:v>2.6337686263416256</c:v>
                </c:pt>
                <c:pt idx="419">
                  <c:v>0.47415441077546161</c:v>
                </c:pt>
                <c:pt idx="420">
                  <c:v>2.3334511275746456E-3</c:v>
                </c:pt>
                <c:pt idx="421">
                  <c:v>0.77964421964203801</c:v>
                </c:pt>
                <c:pt idx="422">
                  <c:v>4.6106447752918403E-2</c:v>
                </c:pt>
                <c:pt idx="423">
                  <c:v>0.24544371904921017</c:v>
                </c:pt>
                <c:pt idx="424">
                  <c:v>7.5935904566941936E-2</c:v>
                </c:pt>
                <c:pt idx="425">
                  <c:v>0.44847735362943836</c:v>
                </c:pt>
                <c:pt idx="426">
                  <c:v>0.10387495414788024</c:v>
                </c:pt>
                <c:pt idx="427">
                  <c:v>5.2548124083940169E-2</c:v>
                </c:pt>
                <c:pt idx="428">
                  <c:v>0</c:v>
                </c:pt>
                <c:pt idx="429">
                  <c:v>0.22578218457616611</c:v>
                </c:pt>
                <c:pt idx="430">
                  <c:v>0.1017246971233056</c:v>
                </c:pt>
                <c:pt idx="431">
                  <c:v>0.40861899411288211</c:v>
                </c:pt>
                <c:pt idx="432">
                  <c:v>3.8309654759279506E-2</c:v>
                </c:pt>
                <c:pt idx="433">
                  <c:v>0.80331913414463552</c:v>
                </c:pt>
                <c:pt idx="434">
                  <c:v>0</c:v>
                </c:pt>
                <c:pt idx="435">
                  <c:v>0.91863137686492091</c:v>
                </c:pt>
                <c:pt idx="436">
                  <c:v>9.9158680432347955E-3</c:v>
                </c:pt>
                <c:pt idx="437">
                  <c:v>3.3559600570853616E-2</c:v>
                </c:pt>
                <c:pt idx="438">
                  <c:v>0.13888711505315948</c:v>
                </c:pt>
                <c:pt idx="439">
                  <c:v>0</c:v>
                </c:pt>
                <c:pt idx="440">
                  <c:v>0</c:v>
                </c:pt>
                <c:pt idx="441">
                  <c:v>0</c:v>
                </c:pt>
                <c:pt idx="442">
                  <c:v>0.81936355952014739</c:v>
                </c:pt>
                <c:pt idx="443">
                  <c:v>2.7749242300744874</c:v>
                </c:pt>
                <c:pt idx="444">
                  <c:v>0</c:v>
                </c:pt>
                <c:pt idx="445">
                  <c:v>1.2480780372578608</c:v>
                </c:pt>
                <c:pt idx="446">
                  <c:v>15.168124828929512</c:v>
                </c:pt>
                <c:pt idx="447">
                  <c:v>14.935218862319667</c:v>
                </c:pt>
                <c:pt idx="448">
                  <c:v>3.7486307702455828</c:v>
                </c:pt>
                <c:pt idx="449">
                  <c:v>10.628643816783914</c:v>
                </c:pt>
                <c:pt idx="450">
                  <c:v>1.7413469986952812</c:v>
                </c:pt>
                <c:pt idx="451">
                  <c:v>9.4332087487838869</c:v>
                </c:pt>
                <c:pt idx="452">
                  <c:v>0.69988852314020211</c:v>
                </c:pt>
                <c:pt idx="453">
                  <c:v>3.3094105654379535</c:v>
                </c:pt>
                <c:pt idx="454">
                  <c:v>1.9781676024139165</c:v>
                </c:pt>
                <c:pt idx="455">
                  <c:v>1.7020018425169166</c:v>
                </c:pt>
                <c:pt idx="456">
                  <c:v>2.9742589028728643</c:v>
                </c:pt>
                <c:pt idx="457">
                  <c:v>2.4502419156085056</c:v>
                </c:pt>
                <c:pt idx="458">
                  <c:v>7.7455558117530137</c:v>
                </c:pt>
                <c:pt idx="459">
                  <c:v>6.1354784314733815</c:v>
                </c:pt>
                <c:pt idx="460">
                  <c:v>1.5273879796318819</c:v>
                </c:pt>
                <c:pt idx="461">
                  <c:v>9.2139500932230618</c:v>
                </c:pt>
                <c:pt idx="462">
                  <c:v>4.905505428437543</c:v>
                </c:pt>
                <c:pt idx="463">
                  <c:v>0.22348251392148508</c:v>
                </c:pt>
                <c:pt idx="464">
                  <c:v>0</c:v>
                </c:pt>
                <c:pt idx="465">
                  <c:v>0.19116109760707836</c:v>
                </c:pt>
                <c:pt idx="466">
                  <c:v>2.6641762489417133</c:v>
                </c:pt>
                <c:pt idx="467">
                  <c:v>4.6576256175931201</c:v>
                </c:pt>
                <c:pt idx="468">
                  <c:v>2.2246026484176582</c:v>
                </c:pt>
                <c:pt idx="469">
                  <c:v>1.1361139591009162</c:v>
                </c:pt>
                <c:pt idx="470">
                  <c:v>3.0292470164988896</c:v>
                </c:pt>
                <c:pt idx="471">
                  <c:v>7.6327407255289419</c:v>
                </c:pt>
                <c:pt idx="472">
                  <c:v>1.7525465247084735</c:v>
                </c:pt>
                <c:pt idx="473">
                  <c:v>2.8866375531826449</c:v>
                </c:pt>
                <c:pt idx="474">
                  <c:v>0.6851394489752648</c:v>
                </c:pt>
                <c:pt idx="475">
                  <c:v>2.4637411122763786</c:v>
                </c:pt>
                <c:pt idx="476">
                  <c:v>0.57870237588329931</c:v>
                </c:pt>
                <c:pt idx="477">
                  <c:v>0.49595320978350577</c:v>
                </c:pt>
                <c:pt idx="478">
                  <c:v>0</c:v>
                </c:pt>
                <c:pt idx="479">
                  <c:v>0.89456278992821692</c:v>
                </c:pt>
                <c:pt idx="480">
                  <c:v>0.83891985482763809</c:v>
                </c:pt>
                <c:pt idx="481">
                  <c:v>1.6054052810286539</c:v>
                </c:pt>
                <c:pt idx="482">
                  <c:v>0</c:v>
                </c:pt>
                <c:pt idx="483">
                  <c:v>1.9771658814677249</c:v>
                </c:pt>
                <c:pt idx="484">
                  <c:v>0.35401415892930349</c:v>
                </c:pt>
                <c:pt idx="485">
                  <c:v>0.8909963515400251</c:v>
                </c:pt>
                <c:pt idx="486">
                  <c:v>1.0123098251947578</c:v>
                </c:pt>
                <c:pt idx="487">
                  <c:v>0</c:v>
                </c:pt>
                <c:pt idx="488">
                  <c:v>2.5117977327144247</c:v>
                </c:pt>
                <c:pt idx="489">
                  <c:v>20.053115116328971</c:v>
                </c:pt>
                <c:pt idx="490">
                  <c:v>0.77040396105667563</c:v>
                </c:pt>
                <c:pt idx="491">
                  <c:v>11.689235032486357</c:v>
                </c:pt>
                <c:pt idx="492">
                  <c:v>0.57727320203010768</c:v>
                </c:pt>
                <c:pt idx="493">
                  <c:v>0.49957681512582519</c:v>
                </c:pt>
                <c:pt idx="494">
                  <c:v>0.10240810207492268</c:v>
                </c:pt>
                <c:pt idx="495">
                  <c:v>3.6112832652069975</c:v>
                </c:pt>
                <c:pt idx="496">
                  <c:v>1.521692072202435</c:v>
                </c:pt>
                <c:pt idx="497">
                  <c:v>1.4007203010235107E-2</c:v>
                </c:pt>
                <c:pt idx="498">
                  <c:v>7.9054102064814516E-2</c:v>
                </c:pt>
                <c:pt idx="499">
                  <c:v>2.2229032307813177</c:v>
                </c:pt>
                <c:pt idx="500">
                  <c:v>0</c:v>
                </c:pt>
                <c:pt idx="501">
                  <c:v>4.8310584631758351</c:v>
                </c:pt>
                <c:pt idx="502">
                  <c:v>9.6490295916033073</c:v>
                </c:pt>
                <c:pt idx="503">
                  <c:v>2.0502629270626449</c:v>
                </c:pt>
                <c:pt idx="504">
                  <c:v>1.4138505109874691</c:v>
                </c:pt>
                <c:pt idx="505">
                  <c:v>16.575406337188131</c:v>
                </c:pt>
                <c:pt idx="506">
                  <c:v>2.7142947774752275</c:v>
                </c:pt>
                <c:pt idx="507">
                  <c:v>1.2527579320025846</c:v>
                </c:pt>
                <c:pt idx="508">
                  <c:v>8.5030517344174541</c:v>
                </c:pt>
                <c:pt idx="509">
                  <c:v>4.9480545325449716</c:v>
                </c:pt>
                <c:pt idx="510">
                  <c:v>3.6657127017813211</c:v>
                </c:pt>
                <c:pt idx="511">
                  <c:v>0</c:v>
                </c:pt>
                <c:pt idx="512">
                  <c:v>0.25442152934516826</c:v>
                </c:pt>
                <c:pt idx="513">
                  <c:v>2.6578735922491381E-2</c:v>
                </c:pt>
                <c:pt idx="514">
                  <c:v>0</c:v>
                </c:pt>
                <c:pt idx="515">
                  <c:v>2.1430422951139287</c:v>
                </c:pt>
                <c:pt idx="516">
                  <c:v>6.8884880474877577E-2</c:v>
                </c:pt>
                <c:pt idx="517">
                  <c:v>1.2567635165383935E-2</c:v>
                </c:pt>
                <c:pt idx="518">
                  <c:v>0.59441679202361963</c:v>
                </c:pt>
                <c:pt idx="519">
                  <c:v>8.1696774444261523E-3</c:v>
                </c:pt>
                <c:pt idx="520">
                  <c:v>2.8751586886436016</c:v>
                </c:pt>
                <c:pt idx="521">
                  <c:v>1.6479361956506784</c:v>
                </c:pt>
                <c:pt idx="522">
                  <c:v>1.6218810570580382</c:v>
                </c:pt>
                <c:pt idx="523">
                  <c:v>1.2518029840188611</c:v>
                </c:pt>
                <c:pt idx="524">
                  <c:v>2.3909935646510112</c:v>
                </c:pt>
                <c:pt idx="525">
                  <c:v>12.526571102834867</c:v>
                </c:pt>
                <c:pt idx="526">
                  <c:v>2.8468948268233016</c:v>
                </c:pt>
                <c:pt idx="527">
                  <c:v>1.7906470003856041</c:v>
                </c:pt>
                <c:pt idx="528">
                  <c:v>2.775975322481062E-2</c:v>
                </c:pt>
                <c:pt idx="529">
                  <c:v>35.331083649116877</c:v>
                </c:pt>
                <c:pt idx="530">
                  <c:v>3.2093476077312229</c:v>
                </c:pt>
                <c:pt idx="531">
                  <c:v>11.116535186786461</c:v>
                </c:pt>
                <c:pt idx="532">
                  <c:v>8.4728753781317927</c:v>
                </c:pt>
                <c:pt idx="533">
                  <c:v>0.25433188116710442</c:v>
                </c:pt>
                <c:pt idx="534">
                  <c:v>4.1130077388594826</c:v>
                </c:pt>
                <c:pt idx="535">
                  <c:v>0</c:v>
                </c:pt>
                <c:pt idx="536">
                  <c:v>7.8645345350312148</c:v>
                </c:pt>
                <c:pt idx="537">
                  <c:v>12.038230192693042</c:v>
                </c:pt>
                <c:pt idx="538">
                  <c:v>2.1032787807712663</c:v>
                </c:pt>
                <c:pt idx="539">
                  <c:v>1.3917256004911058</c:v>
                </c:pt>
                <c:pt idx="540">
                  <c:v>1.7798905182669011</c:v>
                </c:pt>
                <c:pt idx="541">
                  <c:v>0.41325341514409519</c:v>
                </c:pt>
                <c:pt idx="542">
                  <c:v>0.9078268225347923</c:v>
                </c:pt>
                <c:pt idx="543">
                  <c:v>0.70374989104173435</c:v>
                </c:pt>
                <c:pt idx="544">
                  <c:v>0.22821178012659182</c:v>
                </c:pt>
                <c:pt idx="545">
                  <c:v>0.47106219825673795</c:v>
                </c:pt>
                <c:pt idx="546">
                  <c:v>0.74507120488437573</c:v>
                </c:pt>
                <c:pt idx="547">
                  <c:v>6.8087141615005176E-2</c:v>
                </c:pt>
                <c:pt idx="548">
                  <c:v>0.23823158808642234</c:v>
                </c:pt>
                <c:pt idx="549">
                  <c:v>1.2645590102830748</c:v>
                </c:pt>
                <c:pt idx="550">
                  <c:v>3.0892099543829796</c:v>
                </c:pt>
                <c:pt idx="551">
                  <c:v>1.8942724987336548</c:v>
                </c:pt>
                <c:pt idx="552">
                  <c:v>2.8287248301534066E-2</c:v>
                </c:pt>
                <c:pt idx="553">
                  <c:v>0.35137278579881392</c:v>
                </c:pt>
                <c:pt idx="554">
                  <c:v>2.9696933420363957E-2</c:v>
                </c:pt>
                <c:pt idx="555">
                  <c:v>5.8427225616387414E-3</c:v>
                </c:pt>
                <c:pt idx="556">
                  <c:v>3.5182362518704803E-2</c:v>
                </c:pt>
                <c:pt idx="557">
                  <c:v>0.74609371381388645</c:v>
                </c:pt>
                <c:pt idx="558">
                  <c:v>1.0488836833468882E-2</c:v>
                </c:pt>
                <c:pt idx="559">
                  <c:v>2.8861516340725597E-2</c:v>
                </c:pt>
                <c:pt idx="560">
                  <c:v>1.0018105943696292</c:v>
                </c:pt>
                <c:pt idx="561">
                  <c:v>0.4487475974125873</c:v>
                </c:pt>
                <c:pt idx="562">
                  <c:v>1.8901473832937606E-2</c:v>
                </c:pt>
                <c:pt idx="563">
                  <c:v>1.0443064292698028</c:v>
                </c:pt>
                <c:pt idx="564">
                  <c:v>0.68527976786266909</c:v>
                </c:pt>
                <c:pt idx="565">
                  <c:v>0</c:v>
                </c:pt>
                <c:pt idx="566">
                  <c:v>0.75780124616944056</c:v>
                </c:pt>
                <c:pt idx="567">
                  <c:v>1.5329617576593293</c:v>
                </c:pt>
                <c:pt idx="568">
                  <c:v>4.297786925587582</c:v>
                </c:pt>
                <c:pt idx="569">
                  <c:v>6.0514547021463319</c:v>
                </c:pt>
                <c:pt idx="570">
                  <c:v>2.466300632722549</c:v>
                </c:pt>
                <c:pt idx="571">
                  <c:v>6.7408219072291287</c:v>
                </c:pt>
                <c:pt idx="572">
                  <c:v>3.797574777721565E-2</c:v>
                </c:pt>
                <c:pt idx="573">
                  <c:v>11.149642648720125</c:v>
                </c:pt>
                <c:pt idx="574">
                  <c:v>1.19921978021307</c:v>
                </c:pt>
                <c:pt idx="575">
                  <c:v>2.2227499194043392</c:v>
                </c:pt>
                <c:pt idx="576">
                  <c:v>0.50483097790974052</c:v>
                </c:pt>
                <c:pt idx="577">
                  <c:v>0</c:v>
                </c:pt>
                <c:pt idx="578">
                  <c:v>7.6685181440701573</c:v>
                </c:pt>
                <c:pt idx="579">
                  <c:v>1.9932038105984493</c:v>
                </c:pt>
                <c:pt idx="580">
                  <c:v>2.238005700662681</c:v>
                </c:pt>
                <c:pt idx="581">
                  <c:v>0.85068585338627745</c:v>
                </c:pt>
                <c:pt idx="582">
                  <c:v>0.20406263975452615</c:v>
                </c:pt>
                <c:pt idx="583">
                  <c:v>2.4253145251109292</c:v>
                </c:pt>
                <c:pt idx="584">
                  <c:v>1.3317288821341224</c:v>
                </c:pt>
                <c:pt idx="585">
                  <c:v>2.6786498823276714</c:v>
                </c:pt>
                <c:pt idx="586">
                  <c:v>8.4616186851644723E-2</c:v>
                </c:pt>
                <c:pt idx="587">
                  <c:v>4.2469849921024504E-2</c:v>
                </c:pt>
                <c:pt idx="588">
                  <c:v>0.21917680287650601</c:v>
                </c:pt>
                <c:pt idx="589">
                  <c:v>4.6118140993535416E-2</c:v>
                </c:pt>
                <c:pt idx="590">
                  <c:v>0.24167199932574177</c:v>
                </c:pt>
                <c:pt idx="591">
                  <c:v>1.1111891671012546</c:v>
                </c:pt>
                <c:pt idx="592">
                  <c:v>1.0232650924039501</c:v>
                </c:pt>
                <c:pt idx="593">
                  <c:v>0.14956564223441562</c:v>
                </c:pt>
                <c:pt idx="594">
                  <c:v>0.97424832698635067</c:v>
                </c:pt>
                <c:pt idx="595">
                  <c:v>0.73534242869101329</c:v>
                </c:pt>
                <c:pt idx="596">
                  <c:v>0.73256333517103445</c:v>
                </c:pt>
                <c:pt idx="597">
                  <c:v>8.9115485991283369E-2</c:v>
                </c:pt>
                <c:pt idx="598">
                  <c:v>0.44439641265409757</c:v>
                </c:pt>
                <c:pt idx="599">
                  <c:v>0</c:v>
                </c:pt>
                <c:pt idx="600">
                  <c:v>1.6070228459806752</c:v>
                </c:pt>
                <c:pt idx="601">
                  <c:v>2.3347503765320924E-3</c:v>
                </c:pt>
                <c:pt idx="602">
                  <c:v>0.24732503153959329</c:v>
                </c:pt>
                <c:pt idx="603">
                  <c:v>0.31194707618508749</c:v>
                </c:pt>
                <c:pt idx="604">
                  <c:v>0.79449593447461353</c:v>
                </c:pt>
                <c:pt idx="605">
                  <c:v>0</c:v>
                </c:pt>
                <c:pt idx="606">
                  <c:v>0.11825504160890261</c:v>
                </c:pt>
                <c:pt idx="607">
                  <c:v>0.33470082317685523</c:v>
                </c:pt>
                <c:pt idx="608">
                  <c:v>0</c:v>
                </c:pt>
                <c:pt idx="609">
                  <c:v>0</c:v>
                </c:pt>
                <c:pt idx="610">
                  <c:v>0</c:v>
                </c:pt>
                <c:pt idx="611">
                  <c:v>0</c:v>
                </c:pt>
                <c:pt idx="612">
                  <c:v>0</c:v>
                </c:pt>
                <c:pt idx="613">
                  <c:v>0</c:v>
                </c:pt>
                <c:pt idx="614">
                  <c:v>0.58426965766595929</c:v>
                </c:pt>
                <c:pt idx="615">
                  <c:v>1.7130116781823219</c:v>
                </c:pt>
                <c:pt idx="616">
                  <c:v>0.29023142911031991</c:v>
                </c:pt>
                <c:pt idx="617">
                  <c:v>3.0006882251652494</c:v>
                </c:pt>
                <c:pt idx="618">
                  <c:v>1.7084565113375128</c:v>
                </c:pt>
                <c:pt idx="619">
                  <c:v>2.8825774001906233</c:v>
                </c:pt>
                <c:pt idx="620">
                  <c:v>0.36888926024311314</c:v>
                </c:pt>
                <c:pt idx="621">
                  <c:v>0.88699986174691847</c:v>
                </c:pt>
                <c:pt idx="622">
                  <c:v>0.77652472289520802</c:v>
                </c:pt>
                <c:pt idx="623">
                  <c:v>0.71173377588524556</c:v>
                </c:pt>
                <c:pt idx="624">
                  <c:v>0.79199228173361336</c:v>
                </c:pt>
                <c:pt idx="625">
                  <c:v>0.28472910977553229</c:v>
                </c:pt>
                <c:pt idx="626">
                  <c:v>0.36626607659802785</c:v>
                </c:pt>
                <c:pt idx="627">
                  <c:v>0.40135359394283904</c:v>
                </c:pt>
                <c:pt idx="628">
                  <c:v>0.76779506915012219</c:v>
                </c:pt>
                <c:pt idx="629">
                  <c:v>0.52804335978348693</c:v>
                </c:pt>
                <c:pt idx="630">
                  <c:v>0.10556527704151866</c:v>
                </c:pt>
                <c:pt idx="631">
                  <c:v>3.3077202425443151</c:v>
                </c:pt>
                <c:pt idx="632">
                  <c:v>0.25416817579846612</c:v>
                </c:pt>
                <c:pt idx="633">
                  <c:v>2.0677027458184547</c:v>
                </c:pt>
                <c:pt idx="634">
                  <c:v>0.495616704303527</c:v>
                </c:pt>
                <c:pt idx="635">
                  <c:v>0.80071803773182681</c:v>
                </c:pt>
                <c:pt idx="636">
                  <c:v>1.1124858175607866</c:v>
                </c:pt>
                <c:pt idx="637">
                  <c:v>0.34979289906655847</c:v>
                </c:pt>
                <c:pt idx="638">
                  <c:v>2.8427229384209394</c:v>
                </c:pt>
                <c:pt idx="639">
                  <c:v>0.39219648729075318</c:v>
                </c:pt>
                <c:pt idx="640">
                  <c:v>0.17907808230282213</c:v>
                </c:pt>
                <c:pt idx="641">
                  <c:v>0</c:v>
                </c:pt>
                <c:pt idx="642">
                  <c:v>0.16035980257288451</c:v>
                </c:pt>
                <c:pt idx="643">
                  <c:v>7.9934992857963516E-2</c:v>
                </c:pt>
                <c:pt idx="644">
                  <c:v>0</c:v>
                </c:pt>
                <c:pt idx="645">
                  <c:v>1.3916255583213823E-2</c:v>
                </c:pt>
                <c:pt idx="646">
                  <c:v>0</c:v>
                </c:pt>
                <c:pt idx="647">
                  <c:v>0.26911603505389281</c:v>
                </c:pt>
                <c:pt idx="648">
                  <c:v>0.13384862759618038</c:v>
                </c:pt>
                <c:pt idx="649">
                  <c:v>0.8580798792031078</c:v>
                </c:pt>
                <c:pt idx="650">
                  <c:v>0.23051015153231541</c:v>
                </c:pt>
                <c:pt idx="651">
                  <c:v>0.78874805708686846</c:v>
                </c:pt>
                <c:pt idx="652">
                  <c:v>0.10748686624958263</c:v>
                </c:pt>
                <c:pt idx="653">
                  <c:v>0.7421920691946734</c:v>
                </c:pt>
                <c:pt idx="654">
                  <c:v>1.7329902294009827</c:v>
                </c:pt>
                <c:pt idx="655">
                  <c:v>0.49788259448531441</c:v>
                </c:pt>
                <c:pt idx="656">
                  <c:v>0.29468655378540537</c:v>
                </c:pt>
                <c:pt idx="657">
                  <c:v>1.4739316805266864</c:v>
                </c:pt>
                <c:pt idx="658">
                  <c:v>0</c:v>
                </c:pt>
                <c:pt idx="659">
                  <c:v>2.7235454300522495</c:v>
                </c:pt>
                <c:pt idx="660">
                  <c:v>0</c:v>
                </c:pt>
                <c:pt idx="661">
                  <c:v>1.8441526709511826</c:v>
                </c:pt>
                <c:pt idx="662">
                  <c:v>0</c:v>
                </c:pt>
                <c:pt idx="663">
                  <c:v>0.54098387939965809</c:v>
                </c:pt>
                <c:pt idx="664">
                  <c:v>0.63439858019113327</c:v>
                </c:pt>
                <c:pt idx="665">
                  <c:v>0.32256973566117347</c:v>
                </c:pt>
                <c:pt idx="666">
                  <c:v>0.21437737722769715</c:v>
                </c:pt>
                <c:pt idx="667">
                  <c:v>0.67816508057168978</c:v>
                </c:pt>
                <c:pt idx="668">
                  <c:v>0.86955224749736393</c:v>
                </c:pt>
                <c:pt idx="669">
                  <c:v>1.4603831123984301</c:v>
                </c:pt>
                <c:pt idx="670">
                  <c:v>0</c:v>
                </c:pt>
                <c:pt idx="671">
                  <c:v>0</c:v>
                </c:pt>
                <c:pt idx="672">
                  <c:v>1.3167095641860362</c:v>
                </c:pt>
                <c:pt idx="673">
                  <c:v>0</c:v>
                </c:pt>
                <c:pt idx="674">
                  <c:v>1.078635185223465</c:v>
                </c:pt>
                <c:pt idx="675">
                  <c:v>0.17935352308180086</c:v>
                </c:pt>
                <c:pt idx="676">
                  <c:v>0</c:v>
                </c:pt>
                <c:pt idx="677">
                  <c:v>0</c:v>
                </c:pt>
                <c:pt idx="678">
                  <c:v>0</c:v>
                </c:pt>
                <c:pt idx="679">
                  <c:v>0</c:v>
                </c:pt>
                <c:pt idx="680">
                  <c:v>0</c:v>
                </c:pt>
                <c:pt idx="681">
                  <c:v>0</c:v>
                </c:pt>
                <c:pt idx="682">
                  <c:v>0</c:v>
                </c:pt>
                <c:pt idx="683">
                  <c:v>0</c:v>
                </c:pt>
                <c:pt idx="684">
                  <c:v>2.8582177814874514</c:v>
                </c:pt>
                <c:pt idx="685">
                  <c:v>0.20763297588959023</c:v>
                </c:pt>
                <c:pt idx="686">
                  <c:v>1.9843195462274272</c:v>
                </c:pt>
                <c:pt idx="687">
                  <c:v>1.9626675623515748</c:v>
                </c:pt>
                <c:pt idx="688">
                  <c:v>0.10003177573175229</c:v>
                </c:pt>
                <c:pt idx="689">
                  <c:v>1.5623000983674378</c:v>
                </c:pt>
                <c:pt idx="690">
                  <c:v>3.8935892756768918E-2</c:v>
                </c:pt>
                <c:pt idx="691">
                  <c:v>0.75852622708769601</c:v>
                </c:pt>
                <c:pt idx="692">
                  <c:v>0.41746947801101042</c:v>
                </c:pt>
                <c:pt idx="693">
                  <c:v>0.21399409878525033</c:v>
                </c:pt>
                <c:pt idx="694">
                  <c:v>1.5844341036065034E-2</c:v>
                </c:pt>
                <c:pt idx="695">
                  <c:v>2.6766464404352885</c:v>
                </c:pt>
                <c:pt idx="696">
                  <c:v>3.4713580502368382</c:v>
                </c:pt>
                <c:pt idx="697">
                  <c:v>5.7712093005229494</c:v>
                </c:pt>
                <c:pt idx="698">
                  <c:v>0</c:v>
                </c:pt>
                <c:pt idx="699">
                  <c:v>0</c:v>
                </c:pt>
                <c:pt idx="700">
                  <c:v>6.6603919005183787</c:v>
                </c:pt>
                <c:pt idx="701">
                  <c:v>1.765670238427645</c:v>
                </c:pt>
                <c:pt idx="702">
                  <c:v>0.4448797332662679</c:v>
                </c:pt>
                <c:pt idx="703">
                  <c:v>0.86079011252834192</c:v>
                </c:pt>
                <c:pt idx="704">
                  <c:v>1.062788245689485</c:v>
                </c:pt>
                <c:pt idx="705">
                  <c:v>2.0522611719591985</c:v>
                </c:pt>
                <c:pt idx="706">
                  <c:v>1.8302974800689689</c:v>
                </c:pt>
                <c:pt idx="707">
                  <c:v>0.88863951393121643</c:v>
                </c:pt>
                <c:pt idx="708">
                  <c:v>1.5909251513979081</c:v>
                </c:pt>
                <c:pt idx="709">
                  <c:v>4.6517010423471616E-2</c:v>
                </c:pt>
                <c:pt idx="710">
                  <c:v>3.0572627217683175E-2</c:v>
                </c:pt>
                <c:pt idx="711">
                  <c:v>3.2069362016662016E-2</c:v>
                </c:pt>
                <c:pt idx="712">
                  <c:v>2.1596116170682491E-2</c:v>
                </c:pt>
                <c:pt idx="713">
                  <c:v>0</c:v>
                </c:pt>
                <c:pt idx="714">
                  <c:v>1.6315968407618262E-2</c:v>
                </c:pt>
                <c:pt idx="715">
                  <c:v>0</c:v>
                </c:pt>
                <c:pt idx="716">
                  <c:v>0</c:v>
                </c:pt>
                <c:pt idx="717">
                  <c:v>3.3842836843577043E-2</c:v>
                </c:pt>
                <c:pt idx="718">
                  <c:v>0</c:v>
                </c:pt>
                <c:pt idx="719">
                  <c:v>2.9181131584257537E-2</c:v>
                </c:pt>
                <c:pt idx="720">
                  <c:v>0.13679792272958485</c:v>
                </c:pt>
                <c:pt idx="721">
                  <c:v>0</c:v>
                </c:pt>
                <c:pt idx="722">
                  <c:v>0.62403447125757938</c:v>
                </c:pt>
                <c:pt idx="723">
                  <c:v>4.9854780995152725E-2</c:v>
                </c:pt>
                <c:pt idx="724">
                  <c:v>2.5692648133512592E-2</c:v>
                </c:pt>
                <c:pt idx="725">
                  <c:v>0.44444448486552313</c:v>
                </c:pt>
                <c:pt idx="726">
                  <c:v>0.4322419386571818</c:v>
                </c:pt>
                <c:pt idx="727">
                  <c:v>2.6752068725904374</c:v>
                </c:pt>
                <c:pt idx="728">
                  <c:v>0.36558527014432568</c:v>
                </c:pt>
                <c:pt idx="729">
                  <c:v>1.1667255637873228E-3</c:v>
                </c:pt>
                <c:pt idx="730">
                  <c:v>1.4018896250852128E-2</c:v>
                </c:pt>
                <c:pt idx="731">
                  <c:v>0.5788426947707036</c:v>
                </c:pt>
                <c:pt idx="732">
                  <c:v>0.62903787899270736</c:v>
                </c:pt>
                <c:pt idx="733">
                  <c:v>0.9291474979264962</c:v>
                </c:pt>
                <c:pt idx="734">
                  <c:v>0.31724671268251348</c:v>
                </c:pt>
                <c:pt idx="735">
                  <c:v>1.4143052481225755</c:v>
                </c:pt>
                <c:pt idx="736">
                  <c:v>0.95664480286190245</c:v>
                </c:pt>
                <c:pt idx="737">
                  <c:v>0</c:v>
                </c:pt>
                <c:pt idx="738">
                  <c:v>0</c:v>
                </c:pt>
                <c:pt idx="739">
                  <c:v>0</c:v>
                </c:pt>
                <c:pt idx="740">
                  <c:v>0</c:v>
                </c:pt>
                <c:pt idx="741">
                  <c:v>0.29786581598427792</c:v>
                </c:pt>
                <c:pt idx="742">
                  <c:v>0</c:v>
                </c:pt>
                <c:pt idx="743">
                  <c:v>0</c:v>
                </c:pt>
                <c:pt idx="744">
                  <c:v>0</c:v>
                </c:pt>
                <c:pt idx="745">
                  <c:v>0</c:v>
                </c:pt>
                <c:pt idx="746">
                  <c:v>0</c:v>
                </c:pt>
                <c:pt idx="747">
                  <c:v>0</c:v>
                </c:pt>
                <c:pt idx="748">
                  <c:v>0</c:v>
                </c:pt>
                <c:pt idx="749">
                  <c:v>0</c:v>
                </c:pt>
                <c:pt idx="750">
                  <c:v>1.129374754758639</c:v>
                </c:pt>
                <c:pt idx="751">
                  <c:v>0.5967788266282581</c:v>
                </c:pt>
                <c:pt idx="752">
                  <c:v>1.4028107925960427</c:v>
                </c:pt>
                <c:pt idx="753">
                  <c:v>1.08829640047104</c:v>
                </c:pt>
                <c:pt idx="754">
                  <c:v>1.5837896761236099</c:v>
                </c:pt>
                <c:pt idx="755">
                  <c:v>0.8348012356325315</c:v>
                </c:pt>
                <c:pt idx="756">
                  <c:v>1.220320882530965</c:v>
                </c:pt>
                <c:pt idx="757">
                  <c:v>1.4013101600501916</c:v>
                </c:pt>
                <c:pt idx="758">
                  <c:v>0.29780085353640562</c:v>
                </c:pt>
                <c:pt idx="759">
                  <c:v>0.9666165386103075</c:v>
                </c:pt>
                <c:pt idx="760">
                  <c:v>3.2266847858193941</c:v>
                </c:pt>
                <c:pt idx="761">
                  <c:v>2.0222732067723665</c:v>
                </c:pt>
                <c:pt idx="762">
                  <c:v>10.249383951362461</c:v>
                </c:pt>
                <c:pt idx="763">
                  <c:v>3.3173359840783796</c:v>
                </c:pt>
                <c:pt idx="764">
                  <c:v>1.4056158710951707</c:v>
                </c:pt>
                <c:pt idx="765">
                  <c:v>1.112268842984893</c:v>
                </c:pt>
                <c:pt idx="766">
                  <c:v>1.1151492779235528</c:v>
                </c:pt>
                <c:pt idx="767">
                  <c:v>2.7885702418745524</c:v>
                </c:pt>
                <c:pt idx="768">
                  <c:v>0.97205779324409525</c:v>
                </c:pt>
                <c:pt idx="769">
                  <c:v>3.2562193131200772</c:v>
                </c:pt>
                <c:pt idx="770">
                  <c:v>2.946862939356139</c:v>
                </c:pt>
                <c:pt idx="771">
                  <c:v>0.81377159200729587</c:v>
                </c:pt>
                <c:pt idx="772">
                  <c:v>1.3439119396081021</c:v>
                </c:pt>
                <c:pt idx="773">
                  <c:v>0.60482637467068423</c:v>
                </c:pt>
                <c:pt idx="774">
                  <c:v>0.78619373363652789</c:v>
                </c:pt>
                <c:pt idx="775">
                  <c:v>14.325081157910939</c:v>
                </c:pt>
                <c:pt idx="776">
                  <c:v>18.871439094788308</c:v>
                </c:pt>
                <c:pt idx="777">
                  <c:v>3.3558808028989571</c:v>
                </c:pt>
                <c:pt idx="778">
                  <c:v>1.5653702236538849</c:v>
                </c:pt>
                <c:pt idx="779">
                  <c:v>0.58346022556546984</c:v>
                </c:pt>
                <c:pt idx="780">
                  <c:v>1.511351349750115</c:v>
                </c:pt>
                <c:pt idx="781">
                  <c:v>1.8923145305547822</c:v>
                </c:pt>
                <c:pt idx="782">
                  <c:v>6.0892979265298877</c:v>
                </c:pt>
                <c:pt idx="783">
                  <c:v>0.50978111643761326</c:v>
                </c:pt>
                <c:pt idx="784">
                  <c:v>6.6257149458441198</c:v>
                </c:pt>
                <c:pt idx="785">
                  <c:v>2.0333934785991548</c:v>
                </c:pt>
                <c:pt idx="786">
                  <c:v>0.83868988776217013</c:v>
                </c:pt>
                <c:pt idx="787">
                  <c:v>9.6097091211551344</c:v>
                </c:pt>
                <c:pt idx="788">
                  <c:v>2.9264205562596692</c:v>
                </c:pt>
                <c:pt idx="789">
                  <c:v>4.2254759256119163</c:v>
                </c:pt>
                <c:pt idx="790">
                  <c:v>0.89299199793866357</c:v>
                </c:pt>
                <c:pt idx="791">
                  <c:v>2.1025745878363301E-2</c:v>
                </c:pt>
                <c:pt idx="792">
                  <c:v>0.55032937715057373</c:v>
                </c:pt>
                <c:pt idx="793">
                  <c:v>0.58538181477353379</c:v>
                </c:pt>
                <c:pt idx="794">
                  <c:v>6.7616813492409389E-2</c:v>
                </c:pt>
                <c:pt idx="795">
                  <c:v>0.43794953932724606</c:v>
                </c:pt>
                <c:pt idx="796">
                  <c:v>0</c:v>
                </c:pt>
                <c:pt idx="797">
                  <c:v>0</c:v>
                </c:pt>
                <c:pt idx="798">
                  <c:v>0.71563412125550119</c:v>
                </c:pt>
                <c:pt idx="799">
                  <c:v>0</c:v>
                </c:pt>
                <c:pt idx="800">
                  <c:v>0.12459407727228607</c:v>
                </c:pt>
                <c:pt idx="801">
                  <c:v>0</c:v>
                </c:pt>
                <c:pt idx="802">
                  <c:v>0</c:v>
                </c:pt>
                <c:pt idx="803">
                  <c:v>0.69445896174703148</c:v>
                </c:pt>
                <c:pt idx="804">
                  <c:v>0.25621059515957267</c:v>
                </c:pt>
                <c:pt idx="805">
                  <c:v>0.278875993222234</c:v>
                </c:pt>
                <c:pt idx="806">
                  <c:v>4.4934525193301288E-2</c:v>
                </c:pt>
                <c:pt idx="807">
                  <c:v>3.6859692922768764E-2</c:v>
                </c:pt>
                <c:pt idx="808">
                  <c:v>5.2397255295001424</c:v>
                </c:pt>
                <c:pt idx="809">
                  <c:v>1.0131387460296091</c:v>
                </c:pt>
                <c:pt idx="810">
                  <c:v>0.52756393691818904</c:v>
                </c:pt>
                <c:pt idx="811">
                  <c:v>0</c:v>
                </c:pt>
                <c:pt idx="812">
                  <c:v>2.0185508585092808</c:v>
                </c:pt>
                <c:pt idx="813">
                  <c:v>4.0653006163909904</c:v>
                </c:pt>
                <c:pt idx="814">
                  <c:v>0.94019631106062462</c:v>
                </c:pt>
                <c:pt idx="815">
                  <c:v>1.8040708406139454</c:v>
                </c:pt>
                <c:pt idx="816">
                  <c:v>0.19539794845731273</c:v>
                </c:pt>
                <c:pt idx="817">
                  <c:v>0</c:v>
                </c:pt>
                <c:pt idx="818">
                  <c:v>0.55237829275646755</c:v>
                </c:pt>
                <c:pt idx="819">
                  <c:v>7.5459080199558923E-2</c:v>
                </c:pt>
                <c:pt idx="820">
                  <c:v>2.8941017384431773</c:v>
                </c:pt>
                <c:pt idx="821">
                  <c:v>3.8976455309220412</c:v>
                </c:pt>
                <c:pt idx="822">
                  <c:v>1.5126531972054766</c:v>
                </c:pt>
                <c:pt idx="823">
                  <c:v>0.30566001048000196</c:v>
                </c:pt>
                <c:pt idx="824">
                  <c:v>0.66433587466862498</c:v>
                </c:pt>
                <c:pt idx="825">
                  <c:v>0.87424903247853447</c:v>
                </c:pt>
                <c:pt idx="826">
                  <c:v>1.8693593999746103E-2</c:v>
                </c:pt>
                <c:pt idx="827">
                  <c:v>0.12685866820511602</c:v>
                </c:pt>
                <c:pt idx="828">
                  <c:v>1.9803152609405759E-2</c:v>
                </c:pt>
                <c:pt idx="829">
                  <c:v>8.5194352637708595E-2</c:v>
                </c:pt>
                <c:pt idx="830">
                  <c:v>0.60216031581000318</c:v>
                </c:pt>
                <c:pt idx="831">
                  <c:v>0</c:v>
                </c:pt>
                <c:pt idx="832">
                  <c:v>8.1753941398389193E-2</c:v>
                </c:pt>
                <c:pt idx="833">
                  <c:v>0.17261431873952376</c:v>
                </c:pt>
                <c:pt idx="834">
                  <c:v>3.3885712059172783E-2</c:v>
                </c:pt>
                <c:pt idx="835">
                  <c:v>0.17396813615318343</c:v>
                </c:pt>
                <c:pt idx="836">
                  <c:v>0.28253207978848954</c:v>
                </c:pt>
                <c:pt idx="837">
                  <c:v>7.9706325041452863E-2</c:v>
                </c:pt>
                <c:pt idx="838">
                  <c:v>8.7590167715240697E-2</c:v>
                </c:pt>
                <c:pt idx="839">
                  <c:v>7.8308333163239985E-2</c:v>
                </c:pt>
                <c:pt idx="840">
                  <c:v>4.0170179266343482E-2</c:v>
                </c:pt>
                <c:pt idx="841">
                  <c:v>7.7575556751239935E-2</c:v>
                </c:pt>
                <c:pt idx="842">
                  <c:v>5.3983794181919002E-2</c:v>
                </c:pt>
                <c:pt idx="843">
                  <c:v>4.3450782883896921E-2</c:v>
                </c:pt>
                <c:pt idx="844">
                  <c:v>7.8920279422197481E-2</c:v>
                </c:pt>
                <c:pt idx="845">
                  <c:v>2.4883852665012318</c:v>
                </c:pt>
                <c:pt idx="846">
                  <c:v>0.47702575097141919</c:v>
                </c:pt>
                <c:pt idx="847">
                  <c:v>0.27002550932410563</c:v>
                </c:pt>
                <c:pt idx="848">
                  <c:v>0.14006033686173402</c:v>
                </c:pt>
                <c:pt idx="849">
                  <c:v>0</c:v>
                </c:pt>
                <c:pt idx="850">
                  <c:v>2.452301225206059</c:v>
                </c:pt>
                <c:pt idx="851">
                  <c:v>3.7800972807459892</c:v>
                </c:pt>
                <c:pt idx="852">
                  <c:v>4.3896581186176098</c:v>
                </c:pt>
                <c:pt idx="853">
                  <c:v>0.25950808901357292</c:v>
                </c:pt>
                <c:pt idx="854">
                  <c:v>2.6854176701470125E-2</c:v>
                </c:pt>
                <c:pt idx="855">
                  <c:v>86.416291085191588</c:v>
                </c:pt>
                <c:pt idx="856">
                  <c:v>17.182774042819585</c:v>
                </c:pt>
                <c:pt idx="857">
                  <c:v>3.5926143569374434</c:v>
                </c:pt>
                <c:pt idx="858">
                  <c:v>2.002532418112918</c:v>
                </c:pt>
                <c:pt idx="859">
                  <c:v>0.31443773643651324</c:v>
                </c:pt>
                <c:pt idx="860">
                  <c:v>0.18321099323646073</c:v>
                </c:pt>
                <c:pt idx="861">
                  <c:v>3.7120361241101332</c:v>
                </c:pt>
                <c:pt idx="862">
                  <c:v>0.31370366077555573</c:v>
                </c:pt>
                <c:pt idx="863">
                  <c:v>6.636303824847313E-2</c:v>
                </c:pt>
                <c:pt idx="864">
                  <c:v>1.0521383019852928</c:v>
                </c:pt>
                <c:pt idx="865">
                  <c:v>1.5196015806299026E-2</c:v>
                </c:pt>
                <c:pt idx="866">
                  <c:v>0.67664625854043436</c:v>
                </c:pt>
                <c:pt idx="867">
                  <c:v>3.3368610974108918E-2</c:v>
                </c:pt>
                <c:pt idx="868">
                  <c:v>1.5176527071937323E-2</c:v>
                </c:pt>
                <c:pt idx="869">
                  <c:v>0</c:v>
                </c:pt>
                <c:pt idx="870">
                  <c:v>0</c:v>
                </c:pt>
                <c:pt idx="871">
                  <c:v>5.2798879132727412E-2</c:v>
                </c:pt>
                <c:pt idx="872">
                  <c:v>0</c:v>
                </c:pt>
                <c:pt idx="873">
                  <c:v>1.975695131647895</c:v>
                </c:pt>
                <c:pt idx="874">
                  <c:v>0.36459524243875113</c:v>
                </c:pt>
                <c:pt idx="875">
                  <c:v>0</c:v>
                </c:pt>
                <c:pt idx="876">
                  <c:v>1.1693240617022165E-3</c:v>
                </c:pt>
                <c:pt idx="877">
                  <c:v>2.6625145095251384</c:v>
                </c:pt>
                <c:pt idx="878">
                  <c:v>0.22849241790140035</c:v>
                </c:pt>
                <c:pt idx="879">
                  <c:v>0.11236164833792342</c:v>
                </c:pt>
                <c:pt idx="880">
                  <c:v>0.32507338840217365</c:v>
                </c:pt>
                <c:pt idx="881">
                  <c:v>0.45866996170060936</c:v>
                </c:pt>
                <c:pt idx="882">
                  <c:v>0.23075181183840052</c:v>
                </c:pt>
                <c:pt idx="883">
                  <c:v>0.38692933201726343</c:v>
                </c:pt>
                <c:pt idx="884">
                  <c:v>2.2233021002112539</c:v>
                </c:pt>
                <c:pt idx="885">
                  <c:v>3.850798511263378</c:v>
                </c:pt>
                <c:pt idx="886">
                  <c:v>0.40093783427645602</c:v>
                </c:pt>
                <c:pt idx="887">
                  <c:v>1.4743032657285162</c:v>
                </c:pt>
                <c:pt idx="888">
                  <c:v>0</c:v>
                </c:pt>
              </c:numCache>
            </c:numRef>
          </c:yVal>
          <c:smooth val="0"/>
          <c:extLst>
            <c:ext xmlns:c16="http://schemas.microsoft.com/office/drawing/2014/chart" uri="{C3380CC4-5D6E-409C-BE32-E72D297353CC}">
              <c16:uniqueId val="{00000000-A9A3-4432-9086-35D1B05C4001}"/>
            </c:ext>
          </c:extLst>
        </c:ser>
        <c:dLbls>
          <c:showLegendKey val="0"/>
          <c:showVal val="0"/>
          <c:showCatName val="0"/>
          <c:showSerName val="0"/>
          <c:showPercent val="0"/>
          <c:showBubbleSize val="0"/>
        </c:dLbls>
        <c:axId val="124475936"/>
        <c:axId val="308182448"/>
      </c:scatterChart>
      <c:valAx>
        <c:axId val="124475936"/>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Burn</a:t>
                </a:r>
                <a:r>
                  <a:rPr lang="en-US" baseline="0"/>
                  <a:t> Risk</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82448"/>
        <c:crosses val="autoZero"/>
        <c:crossBetween val="midCat"/>
      </c:valAx>
      <c:valAx>
        <c:axId val="30818244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MEW</a:t>
                </a:r>
                <a:r>
                  <a:rPr lang="en-US" baseline="0"/>
                  <a:t> Mean Area (average patch size)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4759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Grassland - Large Patches and High Herbaceous vs Existing Grassland Modification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Grassland!$O$1</c:f>
              <c:strCache>
                <c:ptCount val="1"/>
                <c:pt idx="0">
                  <c:v>PerGrassMo</c:v>
                </c:pt>
              </c:strCache>
            </c:strRef>
          </c:tx>
          <c:spPr>
            <a:ln w="19050" cap="rnd">
              <a:noFill/>
              <a:round/>
            </a:ln>
            <a:effectLst/>
          </c:spPr>
          <c:marker>
            <c:symbol val="circle"/>
            <c:size val="5"/>
            <c:spPr>
              <a:solidFill>
                <a:schemeClr val="accent1"/>
              </a:solidFill>
              <a:ln w="9525">
                <a:solidFill>
                  <a:schemeClr val="accent1"/>
                </a:solidFill>
              </a:ln>
              <a:effectLst/>
            </c:spPr>
          </c:marker>
          <c:xVal>
            <c:numRef>
              <c:f>Grassland!$N$2:$N$890</c:f>
              <c:numCache>
                <c:formatCode>0.0</c:formatCode>
                <c:ptCount val="889"/>
                <c:pt idx="0">
                  <c:v>42.427619258827704</c:v>
                </c:pt>
                <c:pt idx="1">
                  <c:v>34.539787659078293</c:v>
                </c:pt>
                <c:pt idx="2">
                  <c:v>26.655439592433641</c:v>
                </c:pt>
                <c:pt idx="3">
                  <c:v>32.606775796242516</c:v>
                </c:pt>
                <c:pt idx="4">
                  <c:v>28.188688683502676</c:v>
                </c:pt>
                <c:pt idx="5">
                  <c:v>26.862997808858506</c:v>
                </c:pt>
                <c:pt idx="6">
                  <c:v>31.348401940157071</c:v>
                </c:pt>
                <c:pt idx="7">
                  <c:v>25.683861472297661</c:v>
                </c:pt>
                <c:pt idx="8">
                  <c:v>24.118239186094268</c:v>
                </c:pt>
                <c:pt idx="9">
                  <c:v>29.506533886887492</c:v>
                </c:pt>
                <c:pt idx="10">
                  <c:v>26.596016783730438</c:v>
                </c:pt>
                <c:pt idx="11">
                  <c:v>24.897810957178269</c:v>
                </c:pt>
                <c:pt idx="12">
                  <c:v>26.48541998607412</c:v>
                </c:pt>
                <c:pt idx="13">
                  <c:v>32.566216054233969</c:v>
                </c:pt>
                <c:pt idx="14">
                  <c:v>26.331995139477041</c:v>
                </c:pt>
                <c:pt idx="15">
                  <c:v>34.342176854083924</c:v>
                </c:pt>
                <c:pt idx="16">
                  <c:v>16.913329134247249</c:v>
                </c:pt>
                <c:pt idx="17">
                  <c:v>30.842927036720763</c:v>
                </c:pt>
                <c:pt idx="18">
                  <c:v>43.991515376903862</c:v>
                </c:pt>
                <c:pt idx="19">
                  <c:v>43.697147179202183</c:v>
                </c:pt>
                <c:pt idx="20">
                  <c:v>23.425143317774388</c:v>
                </c:pt>
                <c:pt idx="21">
                  <c:v>16.472108609506396</c:v>
                </c:pt>
                <c:pt idx="22">
                  <c:v>29.284479352122187</c:v>
                </c:pt>
                <c:pt idx="23">
                  <c:v>18.827438009079504</c:v>
                </c:pt>
                <c:pt idx="24">
                  <c:v>23.114812148554876</c:v>
                </c:pt>
                <c:pt idx="25">
                  <c:v>28.716523695627327</c:v>
                </c:pt>
                <c:pt idx="26">
                  <c:v>31.550121495787181</c:v>
                </c:pt>
                <c:pt idx="27">
                  <c:v>30.233968425651614</c:v>
                </c:pt>
                <c:pt idx="28">
                  <c:v>29.821483853419888</c:v>
                </c:pt>
                <c:pt idx="29">
                  <c:v>28.266746792753935</c:v>
                </c:pt>
                <c:pt idx="30">
                  <c:v>29.234742112752183</c:v>
                </c:pt>
                <c:pt idx="31">
                  <c:v>27.104550911466578</c:v>
                </c:pt>
                <c:pt idx="32">
                  <c:v>35.907266292506648</c:v>
                </c:pt>
                <c:pt idx="33">
                  <c:v>25.911358403704615</c:v>
                </c:pt>
                <c:pt idx="34">
                  <c:v>25.336778141984997</c:v>
                </c:pt>
                <c:pt idx="35">
                  <c:v>22.965616375280671</c:v>
                </c:pt>
                <c:pt idx="36">
                  <c:v>29.772845099346597</c:v>
                </c:pt>
                <c:pt idx="37">
                  <c:v>28.316412520409255</c:v>
                </c:pt>
                <c:pt idx="38">
                  <c:v>41.346573712445029</c:v>
                </c:pt>
                <c:pt idx="39">
                  <c:v>33.237324777665343</c:v>
                </c:pt>
                <c:pt idx="40">
                  <c:v>48.752978860310996</c:v>
                </c:pt>
                <c:pt idx="41">
                  <c:v>39.766225421586661</c:v>
                </c:pt>
                <c:pt idx="42">
                  <c:v>53.314734242207784</c:v>
                </c:pt>
                <c:pt idx="43">
                  <c:v>67.95864625535792</c:v>
                </c:pt>
                <c:pt idx="44">
                  <c:v>69.717940408701352</c:v>
                </c:pt>
                <c:pt idx="45">
                  <c:v>41.291219573262701</c:v>
                </c:pt>
                <c:pt idx="46">
                  <c:v>45.987424906515649</c:v>
                </c:pt>
                <c:pt idx="47">
                  <c:v>28.09485267287846</c:v>
                </c:pt>
                <c:pt idx="48">
                  <c:v>35.477230055103753</c:v>
                </c:pt>
                <c:pt idx="49">
                  <c:v>31.112833664435488</c:v>
                </c:pt>
                <c:pt idx="50">
                  <c:v>58.87751518626532</c:v>
                </c:pt>
                <c:pt idx="51">
                  <c:v>26.415847441196686</c:v>
                </c:pt>
                <c:pt idx="52">
                  <c:v>0.63385116384564577</c:v>
                </c:pt>
                <c:pt idx="53">
                  <c:v>26.437873092087585</c:v>
                </c:pt>
                <c:pt idx="54">
                  <c:v>23.327502246218689</c:v>
                </c:pt>
                <c:pt idx="55">
                  <c:v>33.840609533776963</c:v>
                </c:pt>
                <c:pt idx="56">
                  <c:v>35.216805470908831</c:v>
                </c:pt>
                <c:pt idx="57">
                  <c:v>33.563874183369471</c:v>
                </c:pt>
                <c:pt idx="58">
                  <c:v>52.303067068261811</c:v>
                </c:pt>
                <c:pt idx="59">
                  <c:v>69.75472622340348</c:v>
                </c:pt>
                <c:pt idx="60">
                  <c:v>44.881834396106619</c:v>
                </c:pt>
                <c:pt idx="61">
                  <c:v>33.931893261177457</c:v>
                </c:pt>
                <c:pt idx="62">
                  <c:v>34.763614229459677</c:v>
                </c:pt>
                <c:pt idx="63">
                  <c:v>44.637704276826419</c:v>
                </c:pt>
                <c:pt idx="64">
                  <c:v>34.92586750072018</c:v>
                </c:pt>
                <c:pt idx="65">
                  <c:v>46.11699099231209</c:v>
                </c:pt>
                <c:pt idx="66">
                  <c:v>39.528160311441617</c:v>
                </c:pt>
                <c:pt idx="67">
                  <c:v>38.802465253954608</c:v>
                </c:pt>
                <c:pt idx="68">
                  <c:v>26.887444940340604</c:v>
                </c:pt>
                <c:pt idx="69">
                  <c:v>7.3530980779901327</c:v>
                </c:pt>
                <c:pt idx="70">
                  <c:v>17.383077494320748</c:v>
                </c:pt>
                <c:pt idx="71">
                  <c:v>0</c:v>
                </c:pt>
                <c:pt idx="72">
                  <c:v>16.457470718125009</c:v>
                </c:pt>
                <c:pt idx="73">
                  <c:v>24.293462666906294</c:v>
                </c:pt>
                <c:pt idx="74">
                  <c:v>23.348977484747589</c:v>
                </c:pt>
                <c:pt idx="75">
                  <c:v>25.039735006010361</c:v>
                </c:pt>
                <c:pt idx="76">
                  <c:v>25.248390424008999</c:v>
                </c:pt>
                <c:pt idx="77">
                  <c:v>24.036031026616161</c:v>
                </c:pt>
                <c:pt idx="78">
                  <c:v>26.587952340415246</c:v>
                </c:pt>
                <c:pt idx="79">
                  <c:v>22.121425834186947</c:v>
                </c:pt>
                <c:pt idx="80">
                  <c:v>41.857345128248333</c:v>
                </c:pt>
                <c:pt idx="81">
                  <c:v>40.426435905132159</c:v>
                </c:pt>
                <c:pt idx="82">
                  <c:v>29.966227219138812</c:v>
                </c:pt>
                <c:pt idx="83">
                  <c:v>29.050580263054769</c:v>
                </c:pt>
                <c:pt idx="84">
                  <c:v>7.7799482759875538</c:v>
                </c:pt>
                <c:pt idx="85">
                  <c:v>23.662206306569363</c:v>
                </c:pt>
                <c:pt idx="86">
                  <c:v>24.55979079007842</c:v>
                </c:pt>
                <c:pt idx="87">
                  <c:v>33.50410270902168</c:v>
                </c:pt>
                <c:pt idx="88">
                  <c:v>27.035225163600767</c:v>
                </c:pt>
                <c:pt idx="89">
                  <c:v>21.19665798933902</c:v>
                </c:pt>
                <c:pt idx="90">
                  <c:v>24.324191932852425</c:v>
                </c:pt>
                <c:pt idx="91">
                  <c:v>55.525918816314771</c:v>
                </c:pt>
                <c:pt idx="92">
                  <c:v>32.660132256101441</c:v>
                </c:pt>
                <c:pt idx="93">
                  <c:v>36.558956864756205</c:v>
                </c:pt>
                <c:pt idx="94">
                  <c:v>45.377533854458363</c:v>
                </c:pt>
                <c:pt idx="95">
                  <c:v>33.683892936427995</c:v>
                </c:pt>
                <c:pt idx="96">
                  <c:v>27.037506823906995</c:v>
                </c:pt>
                <c:pt idx="97">
                  <c:v>35.42480739231317</c:v>
                </c:pt>
                <c:pt idx="98">
                  <c:v>23.658761206247249</c:v>
                </c:pt>
                <c:pt idx="99">
                  <c:v>29.427908139698605</c:v>
                </c:pt>
                <c:pt idx="100">
                  <c:v>36.713823391610717</c:v>
                </c:pt>
                <c:pt idx="101">
                  <c:v>48.857794044907685</c:v>
                </c:pt>
                <c:pt idx="102">
                  <c:v>45.886020916326004</c:v>
                </c:pt>
                <c:pt idx="103">
                  <c:v>0</c:v>
                </c:pt>
                <c:pt idx="104">
                  <c:v>0</c:v>
                </c:pt>
                <c:pt idx="105">
                  <c:v>0</c:v>
                </c:pt>
                <c:pt idx="106">
                  <c:v>0</c:v>
                </c:pt>
                <c:pt idx="107">
                  <c:v>0</c:v>
                </c:pt>
                <c:pt idx="108">
                  <c:v>10.89749301216562</c:v>
                </c:pt>
                <c:pt idx="109">
                  <c:v>13.375098178996531</c:v>
                </c:pt>
                <c:pt idx="110">
                  <c:v>8.1595780038852066</c:v>
                </c:pt>
                <c:pt idx="111">
                  <c:v>22.634605057186207</c:v>
                </c:pt>
                <c:pt idx="112">
                  <c:v>31.711574465243572</c:v>
                </c:pt>
                <c:pt idx="113">
                  <c:v>52.08430710519275</c:v>
                </c:pt>
                <c:pt idx="114">
                  <c:v>48.037701996578107</c:v>
                </c:pt>
                <c:pt idx="115">
                  <c:v>25.397553094754709</c:v>
                </c:pt>
                <c:pt idx="116">
                  <c:v>29.368123289523066</c:v>
                </c:pt>
                <c:pt idx="117">
                  <c:v>50.200059017912317</c:v>
                </c:pt>
                <c:pt idx="118">
                  <c:v>30.177533277589152</c:v>
                </c:pt>
                <c:pt idx="119">
                  <c:v>18.595721593258855</c:v>
                </c:pt>
                <c:pt idx="120">
                  <c:v>21.700160771435872</c:v>
                </c:pt>
                <c:pt idx="121">
                  <c:v>35.676655179805351</c:v>
                </c:pt>
                <c:pt idx="122">
                  <c:v>20.225870493329648</c:v>
                </c:pt>
                <c:pt idx="123">
                  <c:v>30.544743330843772</c:v>
                </c:pt>
                <c:pt idx="124">
                  <c:v>45.753571777020248</c:v>
                </c:pt>
                <c:pt idx="125">
                  <c:v>24.055959278310429</c:v>
                </c:pt>
                <c:pt idx="126">
                  <c:v>41.337531206552775</c:v>
                </c:pt>
                <c:pt idx="127">
                  <c:v>36.988220293936529</c:v>
                </c:pt>
                <c:pt idx="128">
                  <c:v>19.792806317684278</c:v>
                </c:pt>
                <c:pt idx="129">
                  <c:v>17.779433068370722</c:v>
                </c:pt>
                <c:pt idx="130">
                  <c:v>37.550960337600905</c:v>
                </c:pt>
                <c:pt idx="131">
                  <c:v>30.732564032481722</c:v>
                </c:pt>
                <c:pt idx="132">
                  <c:v>41.562482654090282</c:v>
                </c:pt>
                <c:pt idx="133">
                  <c:v>44.617981207947444</c:v>
                </c:pt>
                <c:pt idx="134">
                  <c:v>76.356728904087788</c:v>
                </c:pt>
                <c:pt idx="135">
                  <c:v>31.458878150628095</c:v>
                </c:pt>
                <c:pt idx="136">
                  <c:v>22.982918732837792</c:v>
                </c:pt>
                <c:pt idx="137">
                  <c:v>29.377256882677131</c:v>
                </c:pt>
                <c:pt idx="138">
                  <c:v>37.987205622722065</c:v>
                </c:pt>
                <c:pt idx="139">
                  <c:v>33.993186002938593</c:v>
                </c:pt>
                <c:pt idx="140">
                  <c:v>30.348650113680538</c:v>
                </c:pt>
                <c:pt idx="141">
                  <c:v>20.407400500689423</c:v>
                </c:pt>
                <c:pt idx="142">
                  <c:v>25.562951168818305</c:v>
                </c:pt>
                <c:pt idx="143">
                  <c:v>32.435220188514059</c:v>
                </c:pt>
                <c:pt idx="144">
                  <c:v>33.346707122348022</c:v>
                </c:pt>
                <c:pt idx="145">
                  <c:v>31.644384417149563</c:v>
                </c:pt>
                <c:pt idx="146">
                  <c:v>21.517226330627182</c:v>
                </c:pt>
                <c:pt idx="147">
                  <c:v>21.667958419557397</c:v>
                </c:pt>
                <c:pt idx="148">
                  <c:v>21.047686118667887</c:v>
                </c:pt>
                <c:pt idx="149">
                  <c:v>44.670534107596325</c:v>
                </c:pt>
                <c:pt idx="150">
                  <c:v>40.191716010196281</c:v>
                </c:pt>
                <c:pt idx="151">
                  <c:v>28.794312836508755</c:v>
                </c:pt>
                <c:pt idx="152">
                  <c:v>28.752174959981517</c:v>
                </c:pt>
                <c:pt idx="153">
                  <c:v>34.64256855656506</c:v>
                </c:pt>
                <c:pt idx="154">
                  <c:v>60.747527954287136</c:v>
                </c:pt>
                <c:pt idx="155">
                  <c:v>40.816258442280969</c:v>
                </c:pt>
                <c:pt idx="156">
                  <c:v>50.954516031793766</c:v>
                </c:pt>
                <c:pt idx="157">
                  <c:v>35.327210078681418</c:v>
                </c:pt>
                <c:pt idx="158">
                  <c:v>38.551308952892128</c:v>
                </c:pt>
                <c:pt idx="159">
                  <c:v>42.485171897104735</c:v>
                </c:pt>
                <c:pt idx="160">
                  <c:v>32.776765806952589</c:v>
                </c:pt>
                <c:pt idx="161">
                  <c:v>27.931068379671672</c:v>
                </c:pt>
                <c:pt idx="162">
                  <c:v>29.113981411109464</c:v>
                </c:pt>
                <c:pt idx="163">
                  <c:v>0</c:v>
                </c:pt>
                <c:pt idx="164">
                  <c:v>0</c:v>
                </c:pt>
                <c:pt idx="165">
                  <c:v>54.729521826159477</c:v>
                </c:pt>
                <c:pt idx="166">
                  <c:v>34.535483619605763</c:v>
                </c:pt>
                <c:pt idx="167">
                  <c:v>36.454358743842029</c:v>
                </c:pt>
                <c:pt idx="168">
                  <c:v>18.962738897845888</c:v>
                </c:pt>
                <c:pt idx="169">
                  <c:v>43.954841151081204</c:v>
                </c:pt>
                <c:pt idx="170">
                  <c:v>34.089890556834831</c:v>
                </c:pt>
                <c:pt idx="171">
                  <c:v>39.012264810892503</c:v>
                </c:pt>
                <c:pt idx="172">
                  <c:v>0</c:v>
                </c:pt>
                <c:pt idx="173">
                  <c:v>45.765556307494997</c:v>
                </c:pt>
                <c:pt idx="174">
                  <c:v>42.12691436650146</c:v>
                </c:pt>
                <c:pt idx="175">
                  <c:v>27.110833418242038</c:v>
                </c:pt>
                <c:pt idx="176">
                  <c:v>0</c:v>
                </c:pt>
                <c:pt idx="177">
                  <c:v>26.252229437013892</c:v>
                </c:pt>
                <c:pt idx="178">
                  <c:v>26.695585301664725</c:v>
                </c:pt>
                <c:pt idx="179">
                  <c:v>34.258847055663445</c:v>
                </c:pt>
                <c:pt idx="180">
                  <c:v>46.563407821732774</c:v>
                </c:pt>
                <c:pt idx="181">
                  <c:v>51.143413248417438</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16.738699427260197</c:v>
                </c:pt>
                <c:pt idx="207">
                  <c:v>0</c:v>
                </c:pt>
                <c:pt idx="208">
                  <c:v>19.762071228241826</c:v>
                </c:pt>
                <c:pt idx="209">
                  <c:v>0</c:v>
                </c:pt>
                <c:pt idx="210">
                  <c:v>0</c:v>
                </c:pt>
                <c:pt idx="211">
                  <c:v>0</c:v>
                </c:pt>
                <c:pt idx="212">
                  <c:v>0</c:v>
                </c:pt>
                <c:pt idx="213">
                  <c:v>0</c:v>
                </c:pt>
                <c:pt idx="214">
                  <c:v>0</c:v>
                </c:pt>
                <c:pt idx="215">
                  <c:v>0</c:v>
                </c:pt>
                <c:pt idx="216">
                  <c:v>28.041239122604917</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22.059501692885295</c:v>
                </c:pt>
                <c:pt idx="234">
                  <c:v>28.718489950824349</c:v>
                </c:pt>
                <c:pt idx="235">
                  <c:v>27.742747626182574</c:v>
                </c:pt>
                <c:pt idx="236">
                  <c:v>27.282951405695048</c:v>
                </c:pt>
                <c:pt idx="237">
                  <c:v>27.688677122485771</c:v>
                </c:pt>
                <c:pt idx="238">
                  <c:v>28.789233030350882</c:v>
                </c:pt>
                <c:pt idx="239">
                  <c:v>32.464861480622183</c:v>
                </c:pt>
                <c:pt idx="240">
                  <c:v>25.311595495608302</c:v>
                </c:pt>
                <c:pt idx="241">
                  <c:v>0</c:v>
                </c:pt>
                <c:pt idx="242">
                  <c:v>0</c:v>
                </c:pt>
                <c:pt idx="243">
                  <c:v>21.400166958069367</c:v>
                </c:pt>
                <c:pt idx="244">
                  <c:v>25.366243781338493</c:v>
                </c:pt>
                <c:pt idx="245">
                  <c:v>30.572462428559074</c:v>
                </c:pt>
                <c:pt idx="246">
                  <c:v>25.816438430865869</c:v>
                </c:pt>
                <c:pt idx="247">
                  <c:v>26.718863489580016</c:v>
                </c:pt>
                <c:pt idx="248">
                  <c:v>25.627590137630055</c:v>
                </c:pt>
                <c:pt idx="249">
                  <c:v>27.112171598045474</c:v>
                </c:pt>
                <c:pt idx="250">
                  <c:v>23.866927511486182</c:v>
                </c:pt>
                <c:pt idx="251">
                  <c:v>28.329682647866758</c:v>
                </c:pt>
                <c:pt idx="252">
                  <c:v>24.410290060792605</c:v>
                </c:pt>
                <c:pt idx="253">
                  <c:v>21.827787555294705</c:v>
                </c:pt>
                <c:pt idx="254">
                  <c:v>0</c:v>
                </c:pt>
                <c:pt idx="255">
                  <c:v>21.460754516980256</c:v>
                </c:pt>
                <c:pt idx="256">
                  <c:v>24.544057506025023</c:v>
                </c:pt>
                <c:pt idx="257">
                  <c:v>0</c:v>
                </c:pt>
                <c:pt idx="258">
                  <c:v>30.069616990167219</c:v>
                </c:pt>
                <c:pt idx="259">
                  <c:v>32.067110995273978</c:v>
                </c:pt>
                <c:pt idx="260">
                  <c:v>26.471897871395544</c:v>
                </c:pt>
                <c:pt idx="261">
                  <c:v>28.945574807226436</c:v>
                </c:pt>
                <c:pt idx="262">
                  <c:v>19.822928772261903</c:v>
                </c:pt>
                <c:pt idx="263">
                  <c:v>27.430634768662241</c:v>
                </c:pt>
                <c:pt idx="264">
                  <c:v>32.175794165330139</c:v>
                </c:pt>
                <c:pt idx="265">
                  <c:v>23.608114480166407</c:v>
                </c:pt>
                <c:pt idx="266">
                  <c:v>14.894646415928387</c:v>
                </c:pt>
                <c:pt idx="267">
                  <c:v>31.229498024714598</c:v>
                </c:pt>
                <c:pt idx="268">
                  <c:v>24.229199212681767</c:v>
                </c:pt>
                <c:pt idx="269">
                  <c:v>24.024487989975977</c:v>
                </c:pt>
                <c:pt idx="270">
                  <c:v>24.873960392308053</c:v>
                </c:pt>
                <c:pt idx="271">
                  <c:v>37.184652900732942</c:v>
                </c:pt>
                <c:pt idx="272">
                  <c:v>42.929275645541473</c:v>
                </c:pt>
                <c:pt idx="273">
                  <c:v>40.045244445527047</c:v>
                </c:pt>
                <c:pt idx="274">
                  <c:v>26.193903603319239</c:v>
                </c:pt>
                <c:pt idx="275">
                  <c:v>28.935382489927481</c:v>
                </c:pt>
                <c:pt idx="276">
                  <c:v>26.54112846547822</c:v>
                </c:pt>
                <c:pt idx="277">
                  <c:v>29.368058178293197</c:v>
                </c:pt>
                <c:pt idx="278">
                  <c:v>28.742113398558825</c:v>
                </c:pt>
                <c:pt idx="279">
                  <c:v>31.776081951036701</c:v>
                </c:pt>
                <c:pt idx="280">
                  <c:v>23.777864723168005</c:v>
                </c:pt>
                <c:pt idx="281">
                  <c:v>32.047634854237636</c:v>
                </c:pt>
                <c:pt idx="282">
                  <c:v>28.831120825311427</c:v>
                </c:pt>
                <c:pt idx="283">
                  <c:v>29.398139674910325</c:v>
                </c:pt>
                <c:pt idx="284">
                  <c:v>31.072027766172251</c:v>
                </c:pt>
                <c:pt idx="285">
                  <c:v>36.253560272912743</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11.009069726131138</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9.7408021811439696</c:v>
                </c:pt>
                <c:pt idx="367">
                  <c:v>0</c:v>
                </c:pt>
                <c:pt idx="368">
                  <c:v>0</c:v>
                </c:pt>
                <c:pt idx="369">
                  <c:v>0</c:v>
                </c:pt>
                <c:pt idx="370">
                  <c:v>32.144163677215325</c:v>
                </c:pt>
                <c:pt idx="371">
                  <c:v>10.55683314523621</c:v>
                </c:pt>
                <c:pt idx="372">
                  <c:v>29.34308303587979</c:v>
                </c:pt>
                <c:pt idx="373">
                  <c:v>26.290808486681225</c:v>
                </c:pt>
                <c:pt idx="374">
                  <c:v>27.287177083688572</c:v>
                </c:pt>
                <c:pt idx="375">
                  <c:v>18.099093678987632</c:v>
                </c:pt>
                <c:pt idx="376">
                  <c:v>37.26999628157909</c:v>
                </c:pt>
                <c:pt idx="377">
                  <c:v>18.899065374084888</c:v>
                </c:pt>
                <c:pt idx="378">
                  <c:v>21.958891426099541</c:v>
                </c:pt>
                <c:pt idx="379">
                  <c:v>25.932946096915966</c:v>
                </c:pt>
                <c:pt idx="380">
                  <c:v>23.196765852645473</c:v>
                </c:pt>
                <c:pt idx="381">
                  <c:v>22.459914010139673</c:v>
                </c:pt>
                <c:pt idx="382">
                  <c:v>30.352377694015445</c:v>
                </c:pt>
                <c:pt idx="383">
                  <c:v>19.758702305753467</c:v>
                </c:pt>
                <c:pt idx="384">
                  <c:v>23.21316942857672</c:v>
                </c:pt>
                <c:pt idx="385">
                  <c:v>20.593548492256421</c:v>
                </c:pt>
                <c:pt idx="386">
                  <c:v>0</c:v>
                </c:pt>
                <c:pt idx="387">
                  <c:v>10.249485980557072</c:v>
                </c:pt>
                <c:pt idx="388">
                  <c:v>0</c:v>
                </c:pt>
                <c:pt idx="389">
                  <c:v>0</c:v>
                </c:pt>
                <c:pt idx="390">
                  <c:v>24.449649564822877</c:v>
                </c:pt>
                <c:pt idx="391">
                  <c:v>23.038908506043853</c:v>
                </c:pt>
                <c:pt idx="392">
                  <c:v>2.5214869281316696</c:v>
                </c:pt>
                <c:pt idx="393">
                  <c:v>3.7154234949170672</c:v>
                </c:pt>
                <c:pt idx="394">
                  <c:v>1.0332852370558281</c:v>
                </c:pt>
                <c:pt idx="395">
                  <c:v>2.2844266696297724</c:v>
                </c:pt>
                <c:pt idx="396">
                  <c:v>18.594834193546358</c:v>
                </c:pt>
                <c:pt idx="397">
                  <c:v>13.573212965010478</c:v>
                </c:pt>
                <c:pt idx="398">
                  <c:v>0.56162903285519838</c:v>
                </c:pt>
                <c:pt idx="399">
                  <c:v>25.650301390612579</c:v>
                </c:pt>
                <c:pt idx="400">
                  <c:v>0</c:v>
                </c:pt>
                <c:pt idx="401">
                  <c:v>0</c:v>
                </c:pt>
                <c:pt idx="402">
                  <c:v>0</c:v>
                </c:pt>
                <c:pt idx="403">
                  <c:v>0</c:v>
                </c:pt>
                <c:pt idx="404">
                  <c:v>0</c:v>
                </c:pt>
                <c:pt idx="405">
                  <c:v>0</c:v>
                </c:pt>
                <c:pt idx="406">
                  <c:v>0</c:v>
                </c:pt>
                <c:pt idx="407">
                  <c:v>0</c:v>
                </c:pt>
                <c:pt idx="408">
                  <c:v>0</c:v>
                </c:pt>
                <c:pt idx="409">
                  <c:v>27.340523992872608</c:v>
                </c:pt>
                <c:pt idx="410">
                  <c:v>0</c:v>
                </c:pt>
                <c:pt idx="411">
                  <c:v>15.102485716499872</c:v>
                </c:pt>
                <c:pt idx="412">
                  <c:v>15.531291385887357</c:v>
                </c:pt>
                <c:pt idx="413">
                  <c:v>10.670947807695173</c:v>
                </c:pt>
                <c:pt idx="414">
                  <c:v>14.413205433249496</c:v>
                </c:pt>
                <c:pt idx="415">
                  <c:v>24.046280789479169</c:v>
                </c:pt>
                <c:pt idx="416">
                  <c:v>0</c:v>
                </c:pt>
                <c:pt idx="417">
                  <c:v>22.290127124578721</c:v>
                </c:pt>
                <c:pt idx="418">
                  <c:v>17.092950153091703</c:v>
                </c:pt>
                <c:pt idx="419">
                  <c:v>16.103515440280102</c:v>
                </c:pt>
                <c:pt idx="420">
                  <c:v>0</c:v>
                </c:pt>
                <c:pt idx="421">
                  <c:v>0</c:v>
                </c:pt>
                <c:pt idx="422">
                  <c:v>0</c:v>
                </c:pt>
                <c:pt idx="423">
                  <c:v>21.05735887924531</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24.675941314172757</c:v>
                </c:pt>
                <c:pt idx="443">
                  <c:v>32.542669941367336</c:v>
                </c:pt>
                <c:pt idx="444">
                  <c:v>37.409787580447635</c:v>
                </c:pt>
                <c:pt idx="445">
                  <c:v>15.108278900433532</c:v>
                </c:pt>
                <c:pt idx="446">
                  <c:v>11.115620847799255</c:v>
                </c:pt>
                <c:pt idx="447">
                  <c:v>14.314484180949089</c:v>
                </c:pt>
                <c:pt idx="448">
                  <c:v>16.121577309357246</c:v>
                </c:pt>
                <c:pt idx="449">
                  <c:v>10.622726833885244</c:v>
                </c:pt>
                <c:pt idx="450">
                  <c:v>18.170695854815886</c:v>
                </c:pt>
                <c:pt idx="451">
                  <c:v>14.850916658226529</c:v>
                </c:pt>
                <c:pt idx="452">
                  <c:v>17.062546974593946</c:v>
                </c:pt>
                <c:pt idx="453">
                  <c:v>15.285434257475664</c:v>
                </c:pt>
                <c:pt idx="454">
                  <c:v>16.097363480636968</c:v>
                </c:pt>
                <c:pt idx="455">
                  <c:v>13.942124092087559</c:v>
                </c:pt>
                <c:pt idx="456">
                  <c:v>13.18867448159415</c:v>
                </c:pt>
                <c:pt idx="457">
                  <c:v>32.42758200845099</c:v>
                </c:pt>
                <c:pt idx="458">
                  <c:v>10.353490014252689</c:v>
                </c:pt>
                <c:pt idx="459">
                  <c:v>10.213032305521514</c:v>
                </c:pt>
                <c:pt idx="460">
                  <c:v>22.275147863129508</c:v>
                </c:pt>
                <c:pt idx="461">
                  <c:v>12.401145957949536</c:v>
                </c:pt>
                <c:pt idx="462">
                  <c:v>19.487272573637163</c:v>
                </c:pt>
                <c:pt idx="463">
                  <c:v>17.353786211620754</c:v>
                </c:pt>
                <c:pt idx="464">
                  <c:v>17.958550595575129</c:v>
                </c:pt>
                <c:pt idx="465">
                  <c:v>15.664480705124204</c:v>
                </c:pt>
                <c:pt idx="466">
                  <c:v>28.159318304535095</c:v>
                </c:pt>
                <c:pt idx="467">
                  <c:v>8.82196040201889</c:v>
                </c:pt>
                <c:pt idx="468">
                  <c:v>25.530316231013202</c:v>
                </c:pt>
                <c:pt idx="469">
                  <c:v>16.667811891374907</c:v>
                </c:pt>
                <c:pt idx="470">
                  <c:v>26.076609623167261</c:v>
                </c:pt>
                <c:pt idx="471">
                  <c:v>31.331102164807874</c:v>
                </c:pt>
                <c:pt idx="472">
                  <c:v>22.416131579921426</c:v>
                </c:pt>
                <c:pt idx="473">
                  <c:v>16.824153462658586</c:v>
                </c:pt>
                <c:pt idx="474">
                  <c:v>25.694041972191172</c:v>
                </c:pt>
                <c:pt idx="475">
                  <c:v>15.689287595297017</c:v>
                </c:pt>
                <c:pt idx="476">
                  <c:v>39.697018887174757</c:v>
                </c:pt>
                <c:pt idx="477">
                  <c:v>43.670717393503132</c:v>
                </c:pt>
                <c:pt idx="478">
                  <c:v>63.582323949796944</c:v>
                </c:pt>
                <c:pt idx="479">
                  <c:v>31.188146008842967</c:v>
                </c:pt>
                <c:pt idx="480">
                  <c:v>42.171656725999981</c:v>
                </c:pt>
                <c:pt idx="481">
                  <c:v>22.710573325921882</c:v>
                </c:pt>
                <c:pt idx="482">
                  <c:v>80.882993047383636</c:v>
                </c:pt>
                <c:pt idx="483">
                  <c:v>33.05125760980885</c:v>
                </c:pt>
                <c:pt idx="484">
                  <c:v>42.366450574265485</c:v>
                </c:pt>
                <c:pt idx="485">
                  <c:v>41.641441154984058</c:v>
                </c:pt>
                <c:pt idx="486">
                  <c:v>41.982911358166454</c:v>
                </c:pt>
                <c:pt idx="487">
                  <c:v>60.274173070554092</c:v>
                </c:pt>
                <c:pt idx="488">
                  <c:v>18.630956252528978</c:v>
                </c:pt>
                <c:pt idx="489">
                  <c:v>12.113624086422989</c:v>
                </c:pt>
                <c:pt idx="490">
                  <c:v>33.891645566490375</c:v>
                </c:pt>
                <c:pt idx="491">
                  <c:v>17.5155504489788</c:v>
                </c:pt>
                <c:pt idx="492">
                  <c:v>43.645930901595989</c:v>
                </c:pt>
                <c:pt idx="493">
                  <c:v>42.022662870254834</c:v>
                </c:pt>
                <c:pt idx="494">
                  <c:v>38.784054130057925</c:v>
                </c:pt>
                <c:pt idx="495">
                  <c:v>26.048535619632428</c:v>
                </c:pt>
                <c:pt idx="496">
                  <c:v>22.326137615455448</c:v>
                </c:pt>
                <c:pt idx="497">
                  <c:v>48.518434951782915</c:v>
                </c:pt>
                <c:pt idx="498">
                  <c:v>42.992654773474094</c:v>
                </c:pt>
                <c:pt idx="499">
                  <c:v>28.740909184034791</c:v>
                </c:pt>
                <c:pt idx="500">
                  <c:v>36.517889800529922</c:v>
                </c:pt>
                <c:pt idx="501">
                  <c:v>27.020034361886449</c:v>
                </c:pt>
                <c:pt idx="502">
                  <c:v>32.806830784344669</c:v>
                </c:pt>
                <c:pt idx="503">
                  <c:v>29.521868586968527</c:v>
                </c:pt>
                <c:pt idx="504">
                  <c:v>15.291520923530513</c:v>
                </c:pt>
                <c:pt idx="505">
                  <c:v>13.508530461376454</c:v>
                </c:pt>
                <c:pt idx="506">
                  <c:v>0.16683982683973819</c:v>
                </c:pt>
                <c:pt idx="507">
                  <c:v>15.043238447498021</c:v>
                </c:pt>
                <c:pt idx="508">
                  <c:v>11.434544317425619</c:v>
                </c:pt>
                <c:pt idx="509">
                  <c:v>12.641899386079926</c:v>
                </c:pt>
                <c:pt idx="510">
                  <c:v>2.7384217846312642</c:v>
                </c:pt>
                <c:pt idx="511">
                  <c:v>10.144035409841043</c:v>
                </c:pt>
                <c:pt idx="512">
                  <c:v>15.716573620784148</c:v>
                </c:pt>
                <c:pt idx="513">
                  <c:v>1.0954872795395436</c:v>
                </c:pt>
                <c:pt idx="514">
                  <c:v>19.308128636127478</c:v>
                </c:pt>
                <c:pt idx="515">
                  <c:v>17.133235720142384</c:v>
                </c:pt>
                <c:pt idx="516">
                  <c:v>14.000321764866335</c:v>
                </c:pt>
                <c:pt idx="517">
                  <c:v>12.037847503998094</c:v>
                </c:pt>
                <c:pt idx="518">
                  <c:v>13.307504373711433</c:v>
                </c:pt>
                <c:pt idx="519">
                  <c:v>0.28172093558419448</c:v>
                </c:pt>
                <c:pt idx="520">
                  <c:v>25.508627569697197</c:v>
                </c:pt>
                <c:pt idx="521">
                  <c:v>14.298994599646464</c:v>
                </c:pt>
                <c:pt idx="522">
                  <c:v>32.813143945839535</c:v>
                </c:pt>
                <c:pt idx="523">
                  <c:v>12.729039577578819</c:v>
                </c:pt>
                <c:pt idx="524">
                  <c:v>17.798753026504208</c:v>
                </c:pt>
                <c:pt idx="525">
                  <c:v>12.242234135805864</c:v>
                </c:pt>
                <c:pt idx="526">
                  <c:v>14.987457989630492</c:v>
                </c:pt>
                <c:pt idx="527">
                  <c:v>21.82318491524164</c:v>
                </c:pt>
                <c:pt idx="528">
                  <c:v>12.114714194390645</c:v>
                </c:pt>
                <c:pt idx="529">
                  <c:v>16.309931736405471</c:v>
                </c:pt>
                <c:pt idx="530">
                  <c:v>17.508351030704112</c:v>
                </c:pt>
                <c:pt idx="531">
                  <c:v>11.43575458420141</c:v>
                </c:pt>
                <c:pt idx="532">
                  <c:v>13.047997675162216</c:v>
                </c:pt>
                <c:pt idx="533">
                  <c:v>10.745212163565277</c:v>
                </c:pt>
                <c:pt idx="534">
                  <c:v>18.171265047162208</c:v>
                </c:pt>
                <c:pt idx="535">
                  <c:v>18.038502027481631</c:v>
                </c:pt>
                <c:pt idx="536">
                  <c:v>14.101414169061746</c:v>
                </c:pt>
                <c:pt idx="537">
                  <c:v>13.773149571905535</c:v>
                </c:pt>
                <c:pt idx="538">
                  <c:v>30.994716080644253</c:v>
                </c:pt>
                <c:pt idx="539">
                  <c:v>21.261722315172431</c:v>
                </c:pt>
                <c:pt idx="540">
                  <c:v>13.342094259273054</c:v>
                </c:pt>
                <c:pt idx="541">
                  <c:v>18.857653962686811</c:v>
                </c:pt>
                <c:pt idx="542">
                  <c:v>14.443615121093915</c:v>
                </c:pt>
                <c:pt idx="543">
                  <c:v>13.638033350599585</c:v>
                </c:pt>
                <c:pt idx="544">
                  <c:v>15.724269201971353</c:v>
                </c:pt>
                <c:pt idx="545">
                  <c:v>17.918477533504277</c:v>
                </c:pt>
                <c:pt idx="546">
                  <c:v>14.007157672460941</c:v>
                </c:pt>
                <c:pt idx="547">
                  <c:v>16.493439054853699</c:v>
                </c:pt>
                <c:pt idx="548">
                  <c:v>15.822279836942803</c:v>
                </c:pt>
                <c:pt idx="549">
                  <c:v>8.9938541837095283</c:v>
                </c:pt>
                <c:pt idx="550">
                  <c:v>11.877968498028354</c:v>
                </c:pt>
                <c:pt idx="551">
                  <c:v>7.5128065588740389</c:v>
                </c:pt>
                <c:pt idx="552">
                  <c:v>9.5971138494552761</c:v>
                </c:pt>
                <c:pt idx="553">
                  <c:v>11.774123960411195</c:v>
                </c:pt>
                <c:pt idx="554">
                  <c:v>13.631486153612222</c:v>
                </c:pt>
                <c:pt idx="555">
                  <c:v>17.82571616699283</c:v>
                </c:pt>
                <c:pt idx="556">
                  <c:v>10.566339816432469</c:v>
                </c:pt>
                <c:pt idx="557">
                  <c:v>10.384602303276559</c:v>
                </c:pt>
                <c:pt idx="558">
                  <c:v>10.436842835186615</c:v>
                </c:pt>
                <c:pt idx="559">
                  <c:v>14.059144613387398</c:v>
                </c:pt>
                <c:pt idx="560">
                  <c:v>10.792887380009844</c:v>
                </c:pt>
                <c:pt idx="561">
                  <c:v>9.9734116592248352</c:v>
                </c:pt>
                <c:pt idx="562">
                  <c:v>11.866670092714161</c:v>
                </c:pt>
                <c:pt idx="563">
                  <c:v>8.4585032170064434</c:v>
                </c:pt>
                <c:pt idx="564">
                  <c:v>8.4673605862383088</c:v>
                </c:pt>
                <c:pt idx="565">
                  <c:v>18.183246387723631</c:v>
                </c:pt>
                <c:pt idx="566">
                  <c:v>14.949778409020922</c:v>
                </c:pt>
                <c:pt idx="567">
                  <c:v>27.323799433799746</c:v>
                </c:pt>
                <c:pt idx="568">
                  <c:v>7.8003643880933948</c:v>
                </c:pt>
                <c:pt idx="569">
                  <c:v>0</c:v>
                </c:pt>
                <c:pt idx="570">
                  <c:v>12.398137025444107</c:v>
                </c:pt>
                <c:pt idx="571">
                  <c:v>0</c:v>
                </c:pt>
                <c:pt idx="572">
                  <c:v>0</c:v>
                </c:pt>
                <c:pt idx="573">
                  <c:v>0</c:v>
                </c:pt>
                <c:pt idx="574">
                  <c:v>0</c:v>
                </c:pt>
                <c:pt idx="575">
                  <c:v>9.2126404026585043</c:v>
                </c:pt>
                <c:pt idx="576">
                  <c:v>11.621506518540459</c:v>
                </c:pt>
                <c:pt idx="577">
                  <c:v>11.65987438235792</c:v>
                </c:pt>
                <c:pt idx="578">
                  <c:v>9.7363942006190438</c:v>
                </c:pt>
                <c:pt idx="579">
                  <c:v>0</c:v>
                </c:pt>
                <c:pt idx="580">
                  <c:v>12.730377580583736</c:v>
                </c:pt>
                <c:pt idx="581">
                  <c:v>0</c:v>
                </c:pt>
                <c:pt idx="582">
                  <c:v>9.3349759064486317</c:v>
                </c:pt>
                <c:pt idx="583">
                  <c:v>9.5092069864673725</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6.695269343759592</c:v>
                </c:pt>
                <c:pt idx="615">
                  <c:v>16.757629297591134</c:v>
                </c:pt>
                <c:pt idx="616">
                  <c:v>18.671069998523546</c:v>
                </c:pt>
                <c:pt idx="617">
                  <c:v>4.0365816858725134</c:v>
                </c:pt>
                <c:pt idx="618">
                  <c:v>12.642969013443933</c:v>
                </c:pt>
                <c:pt idx="619">
                  <c:v>8.2067863452318495</c:v>
                </c:pt>
                <c:pt idx="620">
                  <c:v>34.528652869769338</c:v>
                </c:pt>
                <c:pt idx="621">
                  <c:v>20.417525196660517</c:v>
                </c:pt>
                <c:pt idx="622">
                  <c:v>25.259105278984467</c:v>
                </c:pt>
                <c:pt idx="623">
                  <c:v>25.085233835020336</c:v>
                </c:pt>
                <c:pt idx="624">
                  <c:v>4.2746938184787897</c:v>
                </c:pt>
                <c:pt idx="625">
                  <c:v>3.649696105630218</c:v>
                </c:pt>
                <c:pt idx="626">
                  <c:v>0</c:v>
                </c:pt>
                <c:pt idx="627">
                  <c:v>6.7514564514686803</c:v>
                </c:pt>
                <c:pt idx="628">
                  <c:v>3.9575783235251891</c:v>
                </c:pt>
                <c:pt idx="629">
                  <c:v>4.2459394290791383</c:v>
                </c:pt>
                <c:pt idx="630">
                  <c:v>9.1503918508340458</c:v>
                </c:pt>
                <c:pt idx="631">
                  <c:v>14.243665272628817</c:v>
                </c:pt>
                <c:pt idx="632">
                  <c:v>34.746820770878564</c:v>
                </c:pt>
                <c:pt idx="633">
                  <c:v>15.537642743647176</c:v>
                </c:pt>
                <c:pt idx="634">
                  <c:v>31.620052221516136</c:v>
                </c:pt>
                <c:pt idx="635">
                  <c:v>20.412541231559391</c:v>
                </c:pt>
                <c:pt idx="636">
                  <c:v>17.163248140035556</c:v>
                </c:pt>
                <c:pt idx="637">
                  <c:v>33.670318335425989</c:v>
                </c:pt>
                <c:pt idx="638">
                  <c:v>21.317851107178758</c:v>
                </c:pt>
                <c:pt idx="639">
                  <c:v>18.49524150286852</c:v>
                </c:pt>
                <c:pt idx="640">
                  <c:v>23.487233479686193</c:v>
                </c:pt>
                <c:pt idx="641">
                  <c:v>25.915777535494783</c:v>
                </c:pt>
                <c:pt idx="642">
                  <c:v>23.069973380397698</c:v>
                </c:pt>
                <c:pt idx="643">
                  <c:v>25.211446320738848</c:v>
                </c:pt>
                <c:pt idx="644">
                  <c:v>21.671678072530153</c:v>
                </c:pt>
                <c:pt idx="645">
                  <c:v>13.833949104524363</c:v>
                </c:pt>
                <c:pt idx="646">
                  <c:v>14.165655860944318</c:v>
                </c:pt>
                <c:pt idx="647">
                  <c:v>27.672012934092219</c:v>
                </c:pt>
                <c:pt idx="648">
                  <c:v>30.961802270830077</c:v>
                </c:pt>
                <c:pt idx="649">
                  <c:v>7.7655826462716684</c:v>
                </c:pt>
                <c:pt idx="650">
                  <c:v>10.941235971331411</c:v>
                </c:pt>
                <c:pt idx="651">
                  <c:v>7.6643541110306677</c:v>
                </c:pt>
                <c:pt idx="652">
                  <c:v>16.467222925860568</c:v>
                </c:pt>
                <c:pt idx="653">
                  <c:v>15.91563862208899</c:v>
                </c:pt>
                <c:pt idx="654">
                  <c:v>6.2701937047130274</c:v>
                </c:pt>
                <c:pt idx="655">
                  <c:v>0</c:v>
                </c:pt>
                <c:pt idx="656">
                  <c:v>0</c:v>
                </c:pt>
                <c:pt idx="657">
                  <c:v>7.5767847779634776</c:v>
                </c:pt>
                <c:pt idx="658">
                  <c:v>0</c:v>
                </c:pt>
                <c:pt idx="659">
                  <c:v>14.111406664408767</c:v>
                </c:pt>
                <c:pt idx="660">
                  <c:v>0</c:v>
                </c:pt>
                <c:pt idx="661">
                  <c:v>10.279287611529343</c:v>
                </c:pt>
                <c:pt idx="662">
                  <c:v>0</c:v>
                </c:pt>
                <c:pt idx="663">
                  <c:v>0</c:v>
                </c:pt>
                <c:pt idx="664">
                  <c:v>0</c:v>
                </c:pt>
                <c:pt idx="665">
                  <c:v>11.53342239484285</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13.776322054946329</c:v>
                </c:pt>
                <c:pt idx="685">
                  <c:v>25.733280372290995</c:v>
                </c:pt>
                <c:pt idx="686">
                  <c:v>16.093256389099643</c:v>
                </c:pt>
                <c:pt idx="687">
                  <c:v>6.5706147418026397</c:v>
                </c:pt>
                <c:pt idx="688">
                  <c:v>16.415466202867762</c:v>
                </c:pt>
                <c:pt idx="689">
                  <c:v>5.722199475887237</c:v>
                </c:pt>
                <c:pt idx="690">
                  <c:v>8.7806894289786275</c:v>
                </c:pt>
                <c:pt idx="691">
                  <c:v>14.625008274890725</c:v>
                </c:pt>
                <c:pt idx="692">
                  <c:v>7.4035390332932929</c:v>
                </c:pt>
                <c:pt idx="693">
                  <c:v>6.7995428386610861</c:v>
                </c:pt>
                <c:pt idx="694">
                  <c:v>12.292820838639889</c:v>
                </c:pt>
                <c:pt idx="695">
                  <c:v>13.259011713553742</c:v>
                </c:pt>
                <c:pt idx="696">
                  <c:v>8.6163644145293539</c:v>
                </c:pt>
                <c:pt idx="697">
                  <c:v>14.175210244986291</c:v>
                </c:pt>
                <c:pt idx="698">
                  <c:v>0</c:v>
                </c:pt>
                <c:pt idx="699">
                  <c:v>0</c:v>
                </c:pt>
                <c:pt idx="700">
                  <c:v>0</c:v>
                </c:pt>
                <c:pt idx="701">
                  <c:v>10.865281307624336</c:v>
                </c:pt>
                <c:pt idx="702">
                  <c:v>14.159490671872348</c:v>
                </c:pt>
                <c:pt idx="703">
                  <c:v>0</c:v>
                </c:pt>
                <c:pt idx="704">
                  <c:v>12.970546677064235</c:v>
                </c:pt>
                <c:pt idx="705">
                  <c:v>0</c:v>
                </c:pt>
                <c:pt idx="706">
                  <c:v>0</c:v>
                </c:pt>
                <c:pt idx="707">
                  <c:v>0</c:v>
                </c:pt>
                <c:pt idx="708">
                  <c:v>0</c:v>
                </c:pt>
                <c:pt idx="709">
                  <c:v>29.940199749867535</c:v>
                </c:pt>
                <c:pt idx="710">
                  <c:v>29.480825807101866</c:v>
                </c:pt>
                <c:pt idx="711">
                  <c:v>10.544334705908193</c:v>
                </c:pt>
                <c:pt idx="712">
                  <c:v>20.586131874275221</c:v>
                </c:pt>
                <c:pt idx="713">
                  <c:v>10.218991699075822</c:v>
                </c:pt>
                <c:pt idx="714">
                  <c:v>7.288390675297765</c:v>
                </c:pt>
                <c:pt idx="715">
                  <c:v>9.875514740802581</c:v>
                </c:pt>
                <c:pt idx="716">
                  <c:v>7.8835889403186767</c:v>
                </c:pt>
                <c:pt idx="717">
                  <c:v>12.829118079647275</c:v>
                </c:pt>
                <c:pt idx="718">
                  <c:v>9.4695732226532101</c:v>
                </c:pt>
                <c:pt idx="719">
                  <c:v>10.009087573531067</c:v>
                </c:pt>
                <c:pt idx="720">
                  <c:v>11.437471607960894</c:v>
                </c:pt>
                <c:pt idx="721">
                  <c:v>9.3800762122068591</c:v>
                </c:pt>
                <c:pt idx="722">
                  <c:v>0</c:v>
                </c:pt>
                <c:pt idx="723">
                  <c:v>17.189706607462039</c:v>
                </c:pt>
                <c:pt idx="724">
                  <c:v>14.460716016978147</c:v>
                </c:pt>
                <c:pt idx="725">
                  <c:v>17.557126641974254</c:v>
                </c:pt>
                <c:pt idx="726">
                  <c:v>0</c:v>
                </c:pt>
                <c:pt idx="727">
                  <c:v>0</c:v>
                </c:pt>
                <c:pt idx="728">
                  <c:v>0</c:v>
                </c:pt>
                <c:pt idx="729">
                  <c:v>0</c:v>
                </c:pt>
                <c:pt idx="730">
                  <c:v>0</c:v>
                </c:pt>
                <c:pt idx="731">
                  <c:v>0</c:v>
                </c:pt>
                <c:pt idx="732">
                  <c:v>0</c:v>
                </c:pt>
                <c:pt idx="733">
                  <c:v>0</c:v>
                </c:pt>
                <c:pt idx="734">
                  <c:v>17.545529854510029</c:v>
                </c:pt>
                <c:pt idx="735">
                  <c:v>0</c:v>
                </c:pt>
                <c:pt idx="736">
                  <c:v>0</c:v>
                </c:pt>
                <c:pt idx="737">
                  <c:v>16.704569232121333</c:v>
                </c:pt>
                <c:pt idx="738">
                  <c:v>14.061351713930671</c:v>
                </c:pt>
                <c:pt idx="739">
                  <c:v>0</c:v>
                </c:pt>
                <c:pt idx="740">
                  <c:v>21.046345291602695</c:v>
                </c:pt>
                <c:pt idx="741">
                  <c:v>18.432434138185275</c:v>
                </c:pt>
                <c:pt idx="742">
                  <c:v>20.004110605715727</c:v>
                </c:pt>
                <c:pt idx="743">
                  <c:v>0</c:v>
                </c:pt>
                <c:pt idx="744">
                  <c:v>14.471134669625245</c:v>
                </c:pt>
                <c:pt idx="745">
                  <c:v>0</c:v>
                </c:pt>
                <c:pt idx="746">
                  <c:v>0</c:v>
                </c:pt>
                <c:pt idx="747">
                  <c:v>0</c:v>
                </c:pt>
                <c:pt idx="748">
                  <c:v>0</c:v>
                </c:pt>
                <c:pt idx="749">
                  <c:v>0</c:v>
                </c:pt>
                <c:pt idx="750">
                  <c:v>23.787134335798712</c:v>
                </c:pt>
                <c:pt idx="751">
                  <c:v>31.127758884561469</c:v>
                </c:pt>
                <c:pt idx="752">
                  <c:v>16.912861629047651</c:v>
                </c:pt>
                <c:pt idx="753">
                  <c:v>20.769018958642416</c:v>
                </c:pt>
                <c:pt idx="754">
                  <c:v>15.925337732137082</c:v>
                </c:pt>
                <c:pt idx="755">
                  <c:v>28.093247228994144</c:v>
                </c:pt>
                <c:pt idx="756">
                  <c:v>9.6694939263666111</c:v>
                </c:pt>
                <c:pt idx="757">
                  <c:v>12.017284520933577</c:v>
                </c:pt>
                <c:pt idx="758">
                  <c:v>16.413996690004286</c:v>
                </c:pt>
                <c:pt idx="759">
                  <c:v>16.733123998154294</c:v>
                </c:pt>
                <c:pt idx="760">
                  <c:v>14.388691202378359</c:v>
                </c:pt>
                <c:pt idx="761">
                  <c:v>12.273726045014406</c:v>
                </c:pt>
                <c:pt idx="762">
                  <c:v>19.698558432651705</c:v>
                </c:pt>
                <c:pt idx="763">
                  <c:v>19.050788737427428</c:v>
                </c:pt>
                <c:pt idx="764">
                  <c:v>20.364385200176766</c:v>
                </c:pt>
                <c:pt idx="765">
                  <c:v>17.651134914701416</c:v>
                </c:pt>
                <c:pt idx="766">
                  <c:v>10.292803436246835</c:v>
                </c:pt>
                <c:pt idx="767">
                  <c:v>22.024985701040453</c:v>
                </c:pt>
                <c:pt idx="768">
                  <c:v>16.157750593500577</c:v>
                </c:pt>
                <c:pt idx="769">
                  <c:v>17.798689317390618</c:v>
                </c:pt>
                <c:pt idx="770">
                  <c:v>22.223608416833457</c:v>
                </c:pt>
                <c:pt idx="771">
                  <c:v>19.44301534837923</c:v>
                </c:pt>
                <c:pt idx="772">
                  <c:v>18.303914528914031</c:v>
                </c:pt>
                <c:pt idx="773">
                  <c:v>13.27805864990389</c:v>
                </c:pt>
                <c:pt idx="774">
                  <c:v>17.410493942592321</c:v>
                </c:pt>
                <c:pt idx="775">
                  <c:v>0</c:v>
                </c:pt>
                <c:pt idx="776">
                  <c:v>9.4011744790910949</c:v>
                </c:pt>
                <c:pt idx="777">
                  <c:v>10.2871569331885</c:v>
                </c:pt>
                <c:pt idx="778">
                  <c:v>17.529865808029399</c:v>
                </c:pt>
                <c:pt idx="779">
                  <c:v>15.387835298572375</c:v>
                </c:pt>
                <c:pt idx="780">
                  <c:v>19.985951903517499</c:v>
                </c:pt>
                <c:pt idx="781">
                  <c:v>16.61226287971407</c:v>
                </c:pt>
                <c:pt idx="782">
                  <c:v>19.021956442053852</c:v>
                </c:pt>
                <c:pt idx="783">
                  <c:v>15.81431517666069</c:v>
                </c:pt>
                <c:pt idx="784">
                  <c:v>12.365852667700914</c:v>
                </c:pt>
                <c:pt idx="785">
                  <c:v>8.6898284604194149</c:v>
                </c:pt>
                <c:pt idx="786">
                  <c:v>11.795167899481406</c:v>
                </c:pt>
                <c:pt idx="787">
                  <c:v>13.352928199876475</c:v>
                </c:pt>
                <c:pt idx="788">
                  <c:v>12.815220683245087</c:v>
                </c:pt>
                <c:pt idx="789">
                  <c:v>15.129418106750583</c:v>
                </c:pt>
                <c:pt idx="790">
                  <c:v>11.979520785981824</c:v>
                </c:pt>
                <c:pt idx="791">
                  <c:v>14.538797766053243</c:v>
                </c:pt>
                <c:pt idx="792">
                  <c:v>15.796533204368254</c:v>
                </c:pt>
                <c:pt idx="793">
                  <c:v>33.345901499719645</c:v>
                </c:pt>
                <c:pt idx="794">
                  <c:v>16.653057484093075</c:v>
                </c:pt>
                <c:pt idx="795">
                  <c:v>12.586751164338496</c:v>
                </c:pt>
                <c:pt idx="796">
                  <c:v>0</c:v>
                </c:pt>
                <c:pt idx="797">
                  <c:v>0</c:v>
                </c:pt>
                <c:pt idx="798">
                  <c:v>16.500329412989373</c:v>
                </c:pt>
                <c:pt idx="799">
                  <c:v>0</c:v>
                </c:pt>
                <c:pt idx="800">
                  <c:v>14.552261773180843</c:v>
                </c:pt>
                <c:pt idx="801">
                  <c:v>0</c:v>
                </c:pt>
                <c:pt idx="802">
                  <c:v>22.40967281973197</c:v>
                </c:pt>
                <c:pt idx="803">
                  <c:v>25.848702497833798</c:v>
                </c:pt>
                <c:pt idx="804">
                  <c:v>19.166498869987844</c:v>
                </c:pt>
                <c:pt idx="805">
                  <c:v>18.252920825016158</c:v>
                </c:pt>
                <c:pt idx="806">
                  <c:v>10.388073352041202</c:v>
                </c:pt>
                <c:pt idx="807">
                  <c:v>12.587483564934672</c:v>
                </c:pt>
                <c:pt idx="808">
                  <c:v>9.4564182515483282</c:v>
                </c:pt>
                <c:pt idx="809">
                  <c:v>15.072030268111687</c:v>
                </c:pt>
                <c:pt idx="810">
                  <c:v>26.266378895808725</c:v>
                </c:pt>
                <c:pt idx="811">
                  <c:v>14.018944785015227</c:v>
                </c:pt>
                <c:pt idx="812">
                  <c:v>7.7245658054454038</c:v>
                </c:pt>
                <c:pt idx="813">
                  <c:v>12.530967640632319</c:v>
                </c:pt>
                <c:pt idx="814">
                  <c:v>27.655892763221061</c:v>
                </c:pt>
                <c:pt idx="815">
                  <c:v>19.284606023810355</c:v>
                </c:pt>
                <c:pt idx="816">
                  <c:v>15.442807077226696</c:v>
                </c:pt>
                <c:pt idx="817">
                  <c:v>0</c:v>
                </c:pt>
                <c:pt idx="818">
                  <c:v>9.7623136368788845</c:v>
                </c:pt>
                <c:pt idx="819">
                  <c:v>13.809056388784503</c:v>
                </c:pt>
                <c:pt idx="820">
                  <c:v>8.6642187773224038</c:v>
                </c:pt>
                <c:pt idx="821">
                  <c:v>7.3705389338575769</c:v>
                </c:pt>
                <c:pt idx="822">
                  <c:v>19.737674499334371</c:v>
                </c:pt>
                <c:pt idx="823">
                  <c:v>26.090189524028556</c:v>
                </c:pt>
                <c:pt idx="824">
                  <c:v>18.586837114703055</c:v>
                </c:pt>
                <c:pt idx="825">
                  <c:v>22.107817578230982</c:v>
                </c:pt>
                <c:pt idx="826">
                  <c:v>11.355142217317763</c:v>
                </c:pt>
                <c:pt idx="827">
                  <c:v>22.086164474886029</c:v>
                </c:pt>
                <c:pt idx="828">
                  <c:v>0</c:v>
                </c:pt>
                <c:pt idx="829">
                  <c:v>12.013395387823111</c:v>
                </c:pt>
                <c:pt idx="830">
                  <c:v>17.271058859711392</c:v>
                </c:pt>
                <c:pt idx="831">
                  <c:v>0</c:v>
                </c:pt>
                <c:pt idx="832">
                  <c:v>0</c:v>
                </c:pt>
                <c:pt idx="833">
                  <c:v>14.746977781177881</c:v>
                </c:pt>
                <c:pt idx="834">
                  <c:v>13.950423013736772</c:v>
                </c:pt>
                <c:pt idx="835">
                  <c:v>11.995989776755531</c:v>
                </c:pt>
                <c:pt idx="836">
                  <c:v>0</c:v>
                </c:pt>
                <c:pt idx="837">
                  <c:v>14.114791160248858</c:v>
                </c:pt>
                <c:pt idx="838">
                  <c:v>12.397754877655428</c:v>
                </c:pt>
                <c:pt idx="839">
                  <c:v>0</c:v>
                </c:pt>
                <c:pt idx="840">
                  <c:v>10.015656517512337</c:v>
                </c:pt>
                <c:pt idx="841">
                  <c:v>14.44496569598018</c:v>
                </c:pt>
                <c:pt idx="842">
                  <c:v>15.106437364652583</c:v>
                </c:pt>
                <c:pt idx="843">
                  <c:v>11.741528503415578</c:v>
                </c:pt>
                <c:pt idx="844">
                  <c:v>0</c:v>
                </c:pt>
                <c:pt idx="845">
                  <c:v>15.390146597412469</c:v>
                </c:pt>
                <c:pt idx="846">
                  <c:v>10.745916426299454</c:v>
                </c:pt>
                <c:pt idx="847">
                  <c:v>8.6661789886419207</c:v>
                </c:pt>
                <c:pt idx="848">
                  <c:v>0</c:v>
                </c:pt>
                <c:pt idx="849">
                  <c:v>26.170085274777914</c:v>
                </c:pt>
                <c:pt idx="850">
                  <c:v>25.521205425685622</c:v>
                </c:pt>
                <c:pt idx="851">
                  <c:v>15.518227619322763</c:v>
                </c:pt>
                <c:pt idx="852">
                  <c:v>11.616625633769949</c:v>
                </c:pt>
                <c:pt idx="853">
                  <c:v>13.662187038292258</c:v>
                </c:pt>
                <c:pt idx="854">
                  <c:v>17.464143087731738</c:v>
                </c:pt>
                <c:pt idx="855">
                  <c:v>3.1097554025800984</c:v>
                </c:pt>
                <c:pt idx="856">
                  <c:v>0</c:v>
                </c:pt>
                <c:pt idx="857">
                  <c:v>21.091481953304342</c:v>
                </c:pt>
                <c:pt idx="858">
                  <c:v>19.234502269742435</c:v>
                </c:pt>
                <c:pt idx="859">
                  <c:v>35.642007280787176</c:v>
                </c:pt>
                <c:pt idx="860">
                  <c:v>29.549702412810078</c:v>
                </c:pt>
                <c:pt idx="861">
                  <c:v>20.30946549272451</c:v>
                </c:pt>
                <c:pt idx="862">
                  <c:v>10.78465280152694</c:v>
                </c:pt>
                <c:pt idx="863">
                  <c:v>9.8197792380393611</c:v>
                </c:pt>
                <c:pt idx="864">
                  <c:v>9.554498247482611</c:v>
                </c:pt>
                <c:pt idx="865">
                  <c:v>0</c:v>
                </c:pt>
                <c:pt idx="866">
                  <c:v>12.860409881290396</c:v>
                </c:pt>
                <c:pt idx="867">
                  <c:v>0</c:v>
                </c:pt>
                <c:pt idx="868">
                  <c:v>0</c:v>
                </c:pt>
                <c:pt idx="869">
                  <c:v>0</c:v>
                </c:pt>
                <c:pt idx="870">
                  <c:v>0</c:v>
                </c:pt>
                <c:pt idx="871">
                  <c:v>13.171218465498583</c:v>
                </c:pt>
                <c:pt idx="872">
                  <c:v>0</c:v>
                </c:pt>
                <c:pt idx="873">
                  <c:v>13.212082980132143</c:v>
                </c:pt>
                <c:pt idx="874">
                  <c:v>9.2717200410394014</c:v>
                </c:pt>
                <c:pt idx="875">
                  <c:v>0</c:v>
                </c:pt>
                <c:pt idx="876">
                  <c:v>0</c:v>
                </c:pt>
                <c:pt idx="877">
                  <c:v>8.4088821697347367</c:v>
                </c:pt>
                <c:pt idx="878">
                  <c:v>7.121003567848355</c:v>
                </c:pt>
                <c:pt idx="879">
                  <c:v>0</c:v>
                </c:pt>
                <c:pt idx="880">
                  <c:v>0</c:v>
                </c:pt>
                <c:pt idx="881">
                  <c:v>8.018104440023059</c:v>
                </c:pt>
                <c:pt idx="882">
                  <c:v>9.3222632835364738</c:v>
                </c:pt>
                <c:pt idx="883">
                  <c:v>0</c:v>
                </c:pt>
                <c:pt idx="884">
                  <c:v>8.4013870218755073</c:v>
                </c:pt>
                <c:pt idx="885">
                  <c:v>11.436589937010814</c:v>
                </c:pt>
                <c:pt idx="886">
                  <c:v>40.017399729616706</c:v>
                </c:pt>
                <c:pt idx="887">
                  <c:v>31.327050114053332</c:v>
                </c:pt>
                <c:pt idx="888">
                  <c:v>63.810279957628872</c:v>
                </c:pt>
              </c:numCache>
            </c:numRef>
          </c:xVal>
          <c:yVal>
            <c:numRef>
              <c:f>Grassland!$O$2:$O$890</c:f>
              <c:numCache>
                <c:formatCode>0.0</c:formatCode>
                <c:ptCount val="889"/>
                <c:pt idx="0">
                  <c:v>0.95201330119643524</c:v>
                </c:pt>
                <c:pt idx="1">
                  <c:v>0.59185641793640964</c:v>
                </c:pt>
                <c:pt idx="2">
                  <c:v>1.1990731672627066</c:v>
                </c:pt>
                <c:pt idx="3">
                  <c:v>1.548847590957273</c:v>
                </c:pt>
                <c:pt idx="4">
                  <c:v>6.6821405967532721E-2</c:v>
                </c:pt>
                <c:pt idx="5">
                  <c:v>2.9488909804696308</c:v>
                </c:pt>
                <c:pt idx="6">
                  <c:v>0.72606289853158268</c:v>
                </c:pt>
                <c:pt idx="7">
                  <c:v>1.7531652265797368</c:v>
                </c:pt>
                <c:pt idx="8">
                  <c:v>1.9904322506815311</c:v>
                </c:pt>
                <c:pt idx="9">
                  <c:v>2.1914111225781405</c:v>
                </c:pt>
                <c:pt idx="10">
                  <c:v>1.6361326200200146</c:v>
                </c:pt>
                <c:pt idx="11">
                  <c:v>0.95685566188518523</c:v>
                </c:pt>
                <c:pt idx="12">
                  <c:v>0.55282776925331045</c:v>
                </c:pt>
                <c:pt idx="13">
                  <c:v>1.3997839001036128</c:v>
                </c:pt>
                <c:pt idx="14">
                  <c:v>0</c:v>
                </c:pt>
                <c:pt idx="15">
                  <c:v>0</c:v>
                </c:pt>
                <c:pt idx="16">
                  <c:v>0</c:v>
                </c:pt>
                <c:pt idx="17">
                  <c:v>0.11608691182562866</c:v>
                </c:pt>
                <c:pt idx="18">
                  <c:v>0.47585888579601548</c:v>
                </c:pt>
                <c:pt idx="19">
                  <c:v>0</c:v>
                </c:pt>
                <c:pt idx="20">
                  <c:v>7.5458467689380759</c:v>
                </c:pt>
                <c:pt idx="21">
                  <c:v>0.17461330636027428</c:v>
                </c:pt>
                <c:pt idx="22">
                  <c:v>0</c:v>
                </c:pt>
                <c:pt idx="23">
                  <c:v>3.8275725747546825</c:v>
                </c:pt>
                <c:pt idx="24">
                  <c:v>0.7070134927140348</c:v>
                </c:pt>
                <c:pt idx="25">
                  <c:v>2.863798636910786</c:v>
                </c:pt>
                <c:pt idx="26">
                  <c:v>5.5042028418328594E-2</c:v>
                </c:pt>
                <c:pt idx="27">
                  <c:v>0.73850109085743421</c:v>
                </c:pt>
                <c:pt idx="28">
                  <c:v>1.0660242977521026</c:v>
                </c:pt>
                <c:pt idx="29">
                  <c:v>0.54603058835201357</c:v>
                </c:pt>
                <c:pt idx="30">
                  <c:v>0</c:v>
                </c:pt>
                <c:pt idx="31">
                  <c:v>0</c:v>
                </c:pt>
                <c:pt idx="32">
                  <c:v>4.555480731304009E-2</c:v>
                </c:pt>
                <c:pt idx="33">
                  <c:v>0</c:v>
                </c:pt>
                <c:pt idx="34">
                  <c:v>3.5271818687599737E-2</c:v>
                </c:pt>
                <c:pt idx="35">
                  <c:v>0</c:v>
                </c:pt>
                <c:pt idx="36">
                  <c:v>8.5549333239801822E-2</c:v>
                </c:pt>
                <c:pt idx="37">
                  <c:v>3.6822858964060909</c:v>
                </c:pt>
                <c:pt idx="38">
                  <c:v>2.1390576927559773E-2</c:v>
                </c:pt>
                <c:pt idx="39">
                  <c:v>0</c:v>
                </c:pt>
                <c:pt idx="40">
                  <c:v>0</c:v>
                </c:pt>
                <c:pt idx="41">
                  <c:v>0.47992998629766187</c:v>
                </c:pt>
                <c:pt idx="42">
                  <c:v>1.753715920769407E-2</c:v>
                </c:pt>
                <c:pt idx="43">
                  <c:v>0.60001303501796599</c:v>
                </c:pt>
                <c:pt idx="44">
                  <c:v>0.16812462953381879</c:v>
                </c:pt>
                <c:pt idx="45">
                  <c:v>3.071724616922634</c:v>
                </c:pt>
                <c:pt idx="46">
                  <c:v>0.27019767167938219</c:v>
                </c:pt>
                <c:pt idx="47">
                  <c:v>18.587834706918898</c:v>
                </c:pt>
                <c:pt idx="48">
                  <c:v>17.853430665503982</c:v>
                </c:pt>
                <c:pt idx="49">
                  <c:v>2.6493436150533443</c:v>
                </c:pt>
                <c:pt idx="50">
                  <c:v>0.80551423066587302</c:v>
                </c:pt>
                <c:pt idx="51">
                  <c:v>0</c:v>
                </c:pt>
                <c:pt idx="52">
                  <c:v>0</c:v>
                </c:pt>
                <c:pt idx="53">
                  <c:v>0.60250269173409321</c:v>
                </c:pt>
                <c:pt idx="54">
                  <c:v>13.67449213201443</c:v>
                </c:pt>
                <c:pt idx="55">
                  <c:v>0</c:v>
                </c:pt>
                <c:pt idx="56">
                  <c:v>4.4561539520676652E-2</c:v>
                </c:pt>
                <c:pt idx="57">
                  <c:v>0</c:v>
                </c:pt>
                <c:pt idx="58">
                  <c:v>0</c:v>
                </c:pt>
                <c:pt idx="59">
                  <c:v>0</c:v>
                </c:pt>
                <c:pt idx="60">
                  <c:v>1.0793274547737712</c:v>
                </c:pt>
                <c:pt idx="61">
                  <c:v>6.3803846881469992</c:v>
                </c:pt>
                <c:pt idx="62">
                  <c:v>11.874649085624918</c:v>
                </c:pt>
                <c:pt idx="63">
                  <c:v>13.145916531224008</c:v>
                </c:pt>
                <c:pt idx="64">
                  <c:v>3.8563009355184245E-2</c:v>
                </c:pt>
                <c:pt idx="65">
                  <c:v>9.6105636293042149</c:v>
                </c:pt>
                <c:pt idx="66">
                  <c:v>8.011983451553105</c:v>
                </c:pt>
                <c:pt idx="67">
                  <c:v>3.3373754575176697</c:v>
                </c:pt>
                <c:pt idx="68">
                  <c:v>1.018007224271636</c:v>
                </c:pt>
                <c:pt idx="69">
                  <c:v>0</c:v>
                </c:pt>
                <c:pt idx="70">
                  <c:v>0.20308938575440341</c:v>
                </c:pt>
                <c:pt idx="71">
                  <c:v>0</c:v>
                </c:pt>
                <c:pt idx="72">
                  <c:v>0.334411209089026</c:v>
                </c:pt>
                <c:pt idx="73">
                  <c:v>0</c:v>
                </c:pt>
                <c:pt idx="74">
                  <c:v>1.7182898500443866</c:v>
                </c:pt>
                <c:pt idx="75">
                  <c:v>1.8169361903866874</c:v>
                </c:pt>
                <c:pt idx="76">
                  <c:v>30.289411564949919</c:v>
                </c:pt>
                <c:pt idx="77">
                  <c:v>32.304764890125767</c:v>
                </c:pt>
                <c:pt idx="78">
                  <c:v>13.447918954768591</c:v>
                </c:pt>
                <c:pt idx="79">
                  <c:v>57.282067856105577</c:v>
                </c:pt>
                <c:pt idx="80">
                  <c:v>0.56103916743226867</c:v>
                </c:pt>
                <c:pt idx="81">
                  <c:v>8.496401163014232</c:v>
                </c:pt>
                <c:pt idx="82">
                  <c:v>29.136846107773479</c:v>
                </c:pt>
                <c:pt idx="83">
                  <c:v>40.01234131627993</c:v>
                </c:pt>
                <c:pt idx="84">
                  <c:v>0</c:v>
                </c:pt>
                <c:pt idx="85">
                  <c:v>5.3997698876755411</c:v>
                </c:pt>
                <c:pt idx="86">
                  <c:v>52.169673838968343</c:v>
                </c:pt>
                <c:pt idx="87">
                  <c:v>0.87470708150777143</c:v>
                </c:pt>
                <c:pt idx="88">
                  <c:v>6.8547630427053408</c:v>
                </c:pt>
                <c:pt idx="89">
                  <c:v>61.339723923163298</c:v>
                </c:pt>
                <c:pt idx="90">
                  <c:v>9.7781764880596747</c:v>
                </c:pt>
                <c:pt idx="91">
                  <c:v>6.676521209446113</c:v>
                </c:pt>
                <c:pt idx="92">
                  <c:v>10.893792095038631</c:v>
                </c:pt>
                <c:pt idx="93">
                  <c:v>0.14581430681304006</c:v>
                </c:pt>
                <c:pt idx="94">
                  <c:v>0.44662019586174079</c:v>
                </c:pt>
                <c:pt idx="95">
                  <c:v>10.552092116779519</c:v>
                </c:pt>
                <c:pt idx="96">
                  <c:v>13.885892386887811</c:v>
                </c:pt>
                <c:pt idx="97">
                  <c:v>3.7496680878180784</c:v>
                </c:pt>
                <c:pt idx="98">
                  <c:v>34.921920285632105</c:v>
                </c:pt>
                <c:pt idx="99">
                  <c:v>34.272334682289028</c:v>
                </c:pt>
                <c:pt idx="100">
                  <c:v>0.62280197153709693</c:v>
                </c:pt>
                <c:pt idx="101">
                  <c:v>0</c:v>
                </c:pt>
                <c:pt idx="102">
                  <c:v>9.7531126943905448</c:v>
                </c:pt>
                <c:pt idx="103">
                  <c:v>0</c:v>
                </c:pt>
                <c:pt idx="104">
                  <c:v>0</c:v>
                </c:pt>
                <c:pt idx="105">
                  <c:v>0</c:v>
                </c:pt>
                <c:pt idx="106">
                  <c:v>0</c:v>
                </c:pt>
                <c:pt idx="107">
                  <c:v>0</c:v>
                </c:pt>
                <c:pt idx="108">
                  <c:v>0</c:v>
                </c:pt>
                <c:pt idx="109">
                  <c:v>4.8191738684708456</c:v>
                </c:pt>
                <c:pt idx="110">
                  <c:v>0.3972581022792786</c:v>
                </c:pt>
                <c:pt idx="111">
                  <c:v>3.4888725823822297</c:v>
                </c:pt>
                <c:pt idx="112">
                  <c:v>3.3558410121655418</c:v>
                </c:pt>
                <c:pt idx="113">
                  <c:v>4.3120277680192949</c:v>
                </c:pt>
                <c:pt idx="114">
                  <c:v>1.4887080372649282</c:v>
                </c:pt>
                <c:pt idx="115">
                  <c:v>43.606846270531001</c:v>
                </c:pt>
                <c:pt idx="116">
                  <c:v>4.5303289995574705</c:v>
                </c:pt>
                <c:pt idx="117">
                  <c:v>1.2902101724374879</c:v>
                </c:pt>
                <c:pt idx="118">
                  <c:v>41.676736657735766</c:v>
                </c:pt>
                <c:pt idx="119">
                  <c:v>52.649651398324274</c:v>
                </c:pt>
                <c:pt idx="120">
                  <c:v>7.9702993612538462</c:v>
                </c:pt>
                <c:pt idx="121">
                  <c:v>3.4103669449820324</c:v>
                </c:pt>
                <c:pt idx="122">
                  <c:v>76.161085719832201</c:v>
                </c:pt>
                <c:pt idx="123">
                  <c:v>0.41829981011285872</c:v>
                </c:pt>
                <c:pt idx="124">
                  <c:v>0.57643409740998874</c:v>
                </c:pt>
                <c:pt idx="125">
                  <c:v>17.1313105643775</c:v>
                </c:pt>
                <c:pt idx="126">
                  <c:v>41.279570818357378</c:v>
                </c:pt>
                <c:pt idx="127">
                  <c:v>31.206771497216266</c:v>
                </c:pt>
                <c:pt idx="128">
                  <c:v>60.69418491298881</c:v>
                </c:pt>
                <c:pt idx="129">
                  <c:v>40.163635174440969</c:v>
                </c:pt>
                <c:pt idx="130">
                  <c:v>11.347581406620872</c:v>
                </c:pt>
                <c:pt idx="131">
                  <c:v>9.0918414180069771</c:v>
                </c:pt>
                <c:pt idx="132">
                  <c:v>20.85197638594483</c:v>
                </c:pt>
                <c:pt idx="133">
                  <c:v>1.4110889886779439</c:v>
                </c:pt>
                <c:pt idx="134">
                  <c:v>0.37176615108571881</c:v>
                </c:pt>
                <c:pt idx="135">
                  <c:v>19.380084703974411</c:v>
                </c:pt>
                <c:pt idx="136">
                  <c:v>19.935697659548254</c:v>
                </c:pt>
                <c:pt idx="137">
                  <c:v>9.5885272120704439</c:v>
                </c:pt>
                <c:pt idx="138">
                  <c:v>6.4049266197829855</c:v>
                </c:pt>
                <c:pt idx="139">
                  <c:v>5.1652145278951336</c:v>
                </c:pt>
                <c:pt idx="140">
                  <c:v>1.6145877910550341</c:v>
                </c:pt>
                <c:pt idx="141">
                  <c:v>6.0495472248595243</c:v>
                </c:pt>
                <c:pt idx="142">
                  <c:v>2.7377747223380435</c:v>
                </c:pt>
                <c:pt idx="143">
                  <c:v>9.0780005412660749</c:v>
                </c:pt>
                <c:pt idx="144">
                  <c:v>24.927532897382481</c:v>
                </c:pt>
                <c:pt idx="145">
                  <c:v>11.579588003764272</c:v>
                </c:pt>
                <c:pt idx="146">
                  <c:v>12.788722152047159</c:v>
                </c:pt>
                <c:pt idx="147">
                  <c:v>46.849610448012356</c:v>
                </c:pt>
                <c:pt idx="148">
                  <c:v>23.849726338865523</c:v>
                </c:pt>
                <c:pt idx="149">
                  <c:v>3.6907438095233567</c:v>
                </c:pt>
                <c:pt idx="150">
                  <c:v>3.034565733590326</c:v>
                </c:pt>
                <c:pt idx="151">
                  <c:v>2.5421312410068002E-2</c:v>
                </c:pt>
                <c:pt idx="152">
                  <c:v>8.946894959105407</c:v>
                </c:pt>
                <c:pt idx="153">
                  <c:v>0.98676181624306536</c:v>
                </c:pt>
                <c:pt idx="154">
                  <c:v>0</c:v>
                </c:pt>
                <c:pt idx="155">
                  <c:v>3.3820119606453182E-2</c:v>
                </c:pt>
                <c:pt idx="156">
                  <c:v>0.74163370466411904</c:v>
                </c:pt>
                <c:pt idx="157">
                  <c:v>0.86178018412878299</c:v>
                </c:pt>
                <c:pt idx="158">
                  <c:v>0</c:v>
                </c:pt>
                <c:pt idx="159">
                  <c:v>5.4210782929569978</c:v>
                </c:pt>
                <c:pt idx="160">
                  <c:v>0.97716503294297352</c:v>
                </c:pt>
                <c:pt idx="161">
                  <c:v>3.5419107759219144</c:v>
                </c:pt>
                <c:pt idx="162">
                  <c:v>22.481369489376601</c:v>
                </c:pt>
                <c:pt idx="163">
                  <c:v>0</c:v>
                </c:pt>
                <c:pt idx="164">
                  <c:v>0</c:v>
                </c:pt>
                <c:pt idx="165">
                  <c:v>6.3329644403066458</c:v>
                </c:pt>
                <c:pt idx="166">
                  <c:v>8.6257162682545574E-2</c:v>
                </c:pt>
                <c:pt idx="167">
                  <c:v>0.69964975993697753</c:v>
                </c:pt>
                <c:pt idx="168">
                  <c:v>26.351198472737604</c:v>
                </c:pt>
                <c:pt idx="169">
                  <c:v>2.046800558300113</c:v>
                </c:pt>
                <c:pt idx="170">
                  <c:v>1.734251331897867</c:v>
                </c:pt>
                <c:pt idx="171">
                  <c:v>22.207961357067909</c:v>
                </c:pt>
                <c:pt idx="172">
                  <c:v>0</c:v>
                </c:pt>
                <c:pt idx="173">
                  <c:v>20.055711511092895</c:v>
                </c:pt>
                <c:pt idx="174">
                  <c:v>5.3269571595816476</c:v>
                </c:pt>
                <c:pt idx="175">
                  <c:v>0</c:v>
                </c:pt>
                <c:pt idx="176">
                  <c:v>0</c:v>
                </c:pt>
                <c:pt idx="177">
                  <c:v>0</c:v>
                </c:pt>
                <c:pt idx="178">
                  <c:v>0.14772876200644883</c:v>
                </c:pt>
                <c:pt idx="179">
                  <c:v>7.337107722112159</c:v>
                </c:pt>
                <c:pt idx="180">
                  <c:v>1.4408091756262233</c:v>
                </c:pt>
                <c:pt idx="181">
                  <c:v>0.92130561288709767</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0.48881461533153098</c:v>
                </c:pt>
                <c:pt idx="207">
                  <c:v>0</c:v>
                </c:pt>
                <c:pt idx="208">
                  <c:v>0.6592357261327445</c:v>
                </c:pt>
                <c:pt idx="209">
                  <c:v>0</c:v>
                </c:pt>
                <c:pt idx="210">
                  <c:v>0</c:v>
                </c:pt>
                <c:pt idx="211">
                  <c:v>0</c:v>
                </c:pt>
                <c:pt idx="212">
                  <c:v>0</c:v>
                </c:pt>
                <c:pt idx="213">
                  <c:v>0</c:v>
                </c:pt>
                <c:pt idx="214">
                  <c:v>0</c:v>
                </c:pt>
                <c:pt idx="215">
                  <c:v>0</c:v>
                </c:pt>
                <c:pt idx="216">
                  <c:v>1.5319332063305673</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0.40540606971387683</c:v>
                </c:pt>
                <c:pt idx="235">
                  <c:v>0.9595918335396203</c:v>
                </c:pt>
                <c:pt idx="236">
                  <c:v>1.4827916787455384</c:v>
                </c:pt>
                <c:pt idx="237">
                  <c:v>0.93053622779929357</c:v>
                </c:pt>
                <c:pt idx="238">
                  <c:v>0.82823973644064408</c:v>
                </c:pt>
                <c:pt idx="239">
                  <c:v>0</c:v>
                </c:pt>
                <c:pt idx="240">
                  <c:v>0.32190670280316175</c:v>
                </c:pt>
                <c:pt idx="241">
                  <c:v>0</c:v>
                </c:pt>
                <c:pt idx="242">
                  <c:v>0</c:v>
                </c:pt>
                <c:pt idx="243">
                  <c:v>0.30386065603276191</c:v>
                </c:pt>
                <c:pt idx="244">
                  <c:v>1.2053023546804171</c:v>
                </c:pt>
                <c:pt idx="245">
                  <c:v>0</c:v>
                </c:pt>
                <c:pt idx="246">
                  <c:v>6.7506832824654808</c:v>
                </c:pt>
                <c:pt idx="247">
                  <c:v>0.9600315239266608</c:v>
                </c:pt>
                <c:pt idx="248">
                  <c:v>5.0708612956597392</c:v>
                </c:pt>
                <c:pt idx="249">
                  <c:v>0.95140926751718946</c:v>
                </c:pt>
                <c:pt idx="250">
                  <c:v>0</c:v>
                </c:pt>
                <c:pt idx="251">
                  <c:v>1.5768724471017506</c:v>
                </c:pt>
                <c:pt idx="252">
                  <c:v>1.1401258232427633</c:v>
                </c:pt>
                <c:pt idx="253">
                  <c:v>1.8944168446223411</c:v>
                </c:pt>
                <c:pt idx="254">
                  <c:v>0</c:v>
                </c:pt>
                <c:pt idx="255">
                  <c:v>0.94051792038902438</c:v>
                </c:pt>
                <c:pt idx="256">
                  <c:v>4.3426806752312306</c:v>
                </c:pt>
                <c:pt idx="257">
                  <c:v>0</c:v>
                </c:pt>
                <c:pt idx="258">
                  <c:v>0.68370269416176088</c:v>
                </c:pt>
                <c:pt idx="259">
                  <c:v>1.2773452641950329</c:v>
                </c:pt>
                <c:pt idx="260">
                  <c:v>9.7524769453391197E-2</c:v>
                </c:pt>
                <c:pt idx="261">
                  <c:v>0.41701245432391748</c:v>
                </c:pt>
                <c:pt idx="262">
                  <c:v>0</c:v>
                </c:pt>
                <c:pt idx="263">
                  <c:v>0.11063042620284839</c:v>
                </c:pt>
                <c:pt idx="264">
                  <c:v>0</c:v>
                </c:pt>
                <c:pt idx="265">
                  <c:v>7.9317262606438781E-3</c:v>
                </c:pt>
                <c:pt idx="266">
                  <c:v>0.12083556800566519</c:v>
                </c:pt>
                <c:pt idx="267">
                  <c:v>7.1017926350072591E-2</c:v>
                </c:pt>
                <c:pt idx="268">
                  <c:v>0.14974268813987657</c:v>
                </c:pt>
                <c:pt idx="269">
                  <c:v>4.1150695403504092E-2</c:v>
                </c:pt>
                <c:pt idx="270">
                  <c:v>1.360589466520482E-2</c:v>
                </c:pt>
                <c:pt idx="271">
                  <c:v>2.4246675937069955</c:v>
                </c:pt>
                <c:pt idx="272">
                  <c:v>7.7017407976730379</c:v>
                </c:pt>
                <c:pt idx="273">
                  <c:v>5.8461709591476749</c:v>
                </c:pt>
                <c:pt idx="274">
                  <c:v>0.20658528473333135</c:v>
                </c:pt>
                <c:pt idx="275">
                  <c:v>15.762440502502395</c:v>
                </c:pt>
                <c:pt idx="276">
                  <c:v>9.0379195188697317</c:v>
                </c:pt>
                <c:pt idx="277">
                  <c:v>21.933548424104245</c:v>
                </c:pt>
                <c:pt idx="278">
                  <c:v>0.7062768311147638</c:v>
                </c:pt>
                <c:pt idx="279">
                  <c:v>0</c:v>
                </c:pt>
                <c:pt idx="280">
                  <c:v>0.7548964966666496</c:v>
                </c:pt>
                <c:pt idx="281">
                  <c:v>1.4255483151763551</c:v>
                </c:pt>
                <c:pt idx="282">
                  <c:v>1.9600100007218135E-2</c:v>
                </c:pt>
                <c:pt idx="283">
                  <c:v>2.1131116350971135</c:v>
                </c:pt>
                <c:pt idx="284">
                  <c:v>3.7016899377489234</c:v>
                </c:pt>
                <c:pt idx="285">
                  <c:v>0.13109549090588374</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1.4136118023740774</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0.13826172341072937</c:v>
                </c:pt>
                <c:pt idx="371">
                  <c:v>0.38831148410887584</c:v>
                </c:pt>
                <c:pt idx="372">
                  <c:v>2.5871094051892956E-2</c:v>
                </c:pt>
                <c:pt idx="373">
                  <c:v>0</c:v>
                </c:pt>
                <c:pt idx="374">
                  <c:v>1.2752116846120174</c:v>
                </c:pt>
                <c:pt idx="375">
                  <c:v>1.5491488869929826</c:v>
                </c:pt>
                <c:pt idx="376">
                  <c:v>0.58175651350491731</c:v>
                </c:pt>
                <c:pt idx="377">
                  <c:v>1.1112806922450857</c:v>
                </c:pt>
                <c:pt idx="378">
                  <c:v>3.2241703197369391</c:v>
                </c:pt>
                <c:pt idx="379">
                  <c:v>1.8799012954187015</c:v>
                </c:pt>
                <c:pt idx="380">
                  <c:v>0.15255094018562981</c:v>
                </c:pt>
                <c:pt idx="381">
                  <c:v>0</c:v>
                </c:pt>
                <c:pt idx="382">
                  <c:v>0</c:v>
                </c:pt>
                <c:pt idx="383">
                  <c:v>16.89965283632808</c:v>
                </c:pt>
                <c:pt idx="384">
                  <c:v>0</c:v>
                </c:pt>
                <c:pt idx="385">
                  <c:v>0.25281476450910884</c:v>
                </c:pt>
                <c:pt idx="386">
                  <c:v>0</c:v>
                </c:pt>
                <c:pt idx="387">
                  <c:v>0.89496743789946342</c:v>
                </c:pt>
                <c:pt idx="388">
                  <c:v>0</c:v>
                </c:pt>
                <c:pt idx="389">
                  <c:v>0</c:v>
                </c:pt>
                <c:pt idx="390">
                  <c:v>0</c:v>
                </c:pt>
                <c:pt idx="391">
                  <c:v>1.9753688905038744</c:v>
                </c:pt>
                <c:pt idx="392">
                  <c:v>0</c:v>
                </c:pt>
                <c:pt idx="393">
                  <c:v>0</c:v>
                </c:pt>
                <c:pt idx="394">
                  <c:v>0</c:v>
                </c:pt>
                <c:pt idx="395">
                  <c:v>0</c:v>
                </c:pt>
                <c:pt idx="396">
                  <c:v>0.20618019293412362</c:v>
                </c:pt>
                <c:pt idx="397">
                  <c:v>0</c:v>
                </c:pt>
                <c:pt idx="398">
                  <c:v>0</c:v>
                </c:pt>
                <c:pt idx="399">
                  <c:v>72.831356550225564</c:v>
                </c:pt>
                <c:pt idx="400">
                  <c:v>0</c:v>
                </c:pt>
                <c:pt idx="401">
                  <c:v>0</c:v>
                </c:pt>
                <c:pt idx="402">
                  <c:v>0</c:v>
                </c:pt>
                <c:pt idx="403">
                  <c:v>0</c:v>
                </c:pt>
                <c:pt idx="404">
                  <c:v>0</c:v>
                </c:pt>
                <c:pt idx="405">
                  <c:v>0</c:v>
                </c:pt>
                <c:pt idx="406">
                  <c:v>0</c:v>
                </c:pt>
                <c:pt idx="407">
                  <c:v>0</c:v>
                </c:pt>
                <c:pt idx="408">
                  <c:v>0</c:v>
                </c:pt>
                <c:pt idx="409">
                  <c:v>0.53502247098991307</c:v>
                </c:pt>
                <c:pt idx="410">
                  <c:v>0</c:v>
                </c:pt>
                <c:pt idx="411">
                  <c:v>1.5995085731912873</c:v>
                </c:pt>
                <c:pt idx="412">
                  <c:v>3.39783793136312</c:v>
                </c:pt>
                <c:pt idx="413">
                  <c:v>1.2718123733574556</c:v>
                </c:pt>
                <c:pt idx="414">
                  <c:v>1.2178126273975867</c:v>
                </c:pt>
                <c:pt idx="415">
                  <c:v>0</c:v>
                </c:pt>
                <c:pt idx="416">
                  <c:v>0</c:v>
                </c:pt>
                <c:pt idx="417">
                  <c:v>0.42380675200956175</c:v>
                </c:pt>
                <c:pt idx="418">
                  <c:v>0.86810595927085965</c:v>
                </c:pt>
                <c:pt idx="419">
                  <c:v>0.84157893365797198</c:v>
                </c:pt>
                <c:pt idx="420">
                  <c:v>0</c:v>
                </c:pt>
                <c:pt idx="421">
                  <c:v>0</c:v>
                </c:pt>
                <c:pt idx="422">
                  <c:v>0</c:v>
                </c:pt>
                <c:pt idx="423">
                  <c:v>1.7654059186333768</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0.12719594173557447</c:v>
                </c:pt>
                <c:pt idx="443">
                  <c:v>0.12783313239482647</c:v>
                </c:pt>
                <c:pt idx="444">
                  <c:v>0.58111499802218625</c:v>
                </c:pt>
                <c:pt idx="445">
                  <c:v>1.2023989565181241</c:v>
                </c:pt>
                <c:pt idx="446">
                  <c:v>2.2328602308017014</c:v>
                </c:pt>
                <c:pt idx="447">
                  <c:v>4.6514918125397202E-2</c:v>
                </c:pt>
                <c:pt idx="448">
                  <c:v>0</c:v>
                </c:pt>
                <c:pt idx="449">
                  <c:v>9.5979755097644226</c:v>
                </c:pt>
                <c:pt idx="450">
                  <c:v>1.6438654044006205E-2</c:v>
                </c:pt>
                <c:pt idx="451">
                  <c:v>30.062999847780631</c:v>
                </c:pt>
                <c:pt idx="452">
                  <c:v>9.9650117455718465</c:v>
                </c:pt>
                <c:pt idx="453">
                  <c:v>21.096699405724564</c:v>
                </c:pt>
                <c:pt idx="454">
                  <c:v>1.4672943946121464</c:v>
                </c:pt>
                <c:pt idx="455">
                  <c:v>3.0871339629786179</c:v>
                </c:pt>
                <c:pt idx="456">
                  <c:v>0.83409122260784763</c:v>
                </c:pt>
                <c:pt idx="457">
                  <c:v>0.58374449069747059</c:v>
                </c:pt>
                <c:pt idx="458">
                  <c:v>0.18114090659804155</c:v>
                </c:pt>
                <c:pt idx="459">
                  <c:v>0.9935676467913207</c:v>
                </c:pt>
                <c:pt idx="460">
                  <c:v>18.065123566766115</c:v>
                </c:pt>
                <c:pt idx="461">
                  <c:v>24.755639904990552</c:v>
                </c:pt>
                <c:pt idx="462">
                  <c:v>12.216687841723227</c:v>
                </c:pt>
                <c:pt idx="463">
                  <c:v>8.6556800869254928</c:v>
                </c:pt>
                <c:pt idx="464">
                  <c:v>8.9310906125050007</c:v>
                </c:pt>
                <c:pt idx="465">
                  <c:v>44.879804722110421</c:v>
                </c:pt>
                <c:pt idx="466">
                  <c:v>3.7884848201507024</c:v>
                </c:pt>
                <c:pt idx="467">
                  <c:v>0.32984707871076385</c:v>
                </c:pt>
                <c:pt idx="468">
                  <c:v>8.1128959993984466</c:v>
                </c:pt>
                <c:pt idx="469">
                  <c:v>28.234934444974431</c:v>
                </c:pt>
                <c:pt idx="470">
                  <c:v>1.3223753262592775</c:v>
                </c:pt>
                <c:pt idx="471">
                  <c:v>0.73541605010901956</c:v>
                </c:pt>
                <c:pt idx="472">
                  <c:v>20.297049635696336</c:v>
                </c:pt>
                <c:pt idx="473">
                  <c:v>2.8574252887104392</c:v>
                </c:pt>
                <c:pt idx="474">
                  <c:v>2.9377214030309782</c:v>
                </c:pt>
                <c:pt idx="475">
                  <c:v>20.8083418002565</c:v>
                </c:pt>
                <c:pt idx="476">
                  <c:v>0.60410864285266053</c:v>
                </c:pt>
                <c:pt idx="477">
                  <c:v>0.63950732302898017</c:v>
                </c:pt>
                <c:pt idx="478">
                  <c:v>0</c:v>
                </c:pt>
                <c:pt idx="479">
                  <c:v>0.92814748363101174</c:v>
                </c:pt>
                <c:pt idx="480">
                  <c:v>1.0546283878847107</c:v>
                </c:pt>
                <c:pt idx="481">
                  <c:v>0.46592909108803382</c:v>
                </c:pt>
                <c:pt idx="482">
                  <c:v>0.44228816434352292</c:v>
                </c:pt>
                <c:pt idx="483">
                  <c:v>0.56156102946541164</c:v>
                </c:pt>
                <c:pt idx="484">
                  <c:v>0</c:v>
                </c:pt>
                <c:pt idx="485">
                  <c:v>0.49689050237481108</c:v>
                </c:pt>
                <c:pt idx="486">
                  <c:v>0.54949765517441418</c:v>
                </c:pt>
                <c:pt idx="487">
                  <c:v>0.69406929604113021</c:v>
                </c:pt>
                <c:pt idx="488">
                  <c:v>5.8539369005082866E-2</c:v>
                </c:pt>
                <c:pt idx="489">
                  <c:v>0.92701293827166475</c:v>
                </c:pt>
                <c:pt idx="490">
                  <c:v>3.9195875190957179E-2</c:v>
                </c:pt>
                <c:pt idx="491">
                  <c:v>0</c:v>
                </c:pt>
                <c:pt idx="492">
                  <c:v>5.6049712288955646E-2</c:v>
                </c:pt>
                <c:pt idx="493">
                  <c:v>1.4008492482872943</c:v>
                </c:pt>
                <c:pt idx="494">
                  <c:v>4.2040138600212931</c:v>
                </c:pt>
                <c:pt idx="495">
                  <c:v>13.171924578019405</c:v>
                </c:pt>
                <c:pt idx="496">
                  <c:v>1.9229938365643153</c:v>
                </c:pt>
                <c:pt idx="497">
                  <c:v>2.5096965065214811</c:v>
                </c:pt>
                <c:pt idx="498">
                  <c:v>2.8829273311587834E-2</c:v>
                </c:pt>
                <c:pt idx="499">
                  <c:v>0</c:v>
                </c:pt>
                <c:pt idx="500">
                  <c:v>1.6912971851035841</c:v>
                </c:pt>
                <c:pt idx="501">
                  <c:v>5.0067039809553231E-2</c:v>
                </c:pt>
                <c:pt idx="502">
                  <c:v>0.64254767393477763</c:v>
                </c:pt>
                <c:pt idx="503">
                  <c:v>18.964446101909019</c:v>
                </c:pt>
                <c:pt idx="504">
                  <c:v>38.115442022980588</c:v>
                </c:pt>
                <c:pt idx="505">
                  <c:v>14.686010679459612</c:v>
                </c:pt>
                <c:pt idx="506">
                  <c:v>0</c:v>
                </c:pt>
                <c:pt idx="507">
                  <c:v>22.865762683413426</c:v>
                </c:pt>
                <c:pt idx="508">
                  <c:v>21.559549222495491</c:v>
                </c:pt>
                <c:pt idx="509">
                  <c:v>21.57128679341773</c:v>
                </c:pt>
                <c:pt idx="510">
                  <c:v>0</c:v>
                </c:pt>
                <c:pt idx="511">
                  <c:v>6.0768397442282103</c:v>
                </c:pt>
                <c:pt idx="512">
                  <c:v>2.6572061441383226</c:v>
                </c:pt>
                <c:pt idx="513">
                  <c:v>0</c:v>
                </c:pt>
                <c:pt idx="514">
                  <c:v>58.489306290096799</c:v>
                </c:pt>
                <c:pt idx="515">
                  <c:v>37.266634867681233</c:v>
                </c:pt>
                <c:pt idx="516">
                  <c:v>10.178163553954256</c:v>
                </c:pt>
                <c:pt idx="517">
                  <c:v>22.948757487584913</c:v>
                </c:pt>
                <c:pt idx="518">
                  <c:v>3.7202131567098493E-2</c:v>
                </c:pt>
                <c:pt idx="519">
                  <c:v>0</c:v>
                </c:pt>
                <c:pt idx="520">
                  <c:v>0.34474032916490993</c:v>
                </c:pt>
                <c:pt idx="521">
                  <c:v>0.87186711408983819</c:v>
                </c:pt>
                <c:pt idx="522">
                  <c:v>1.3571310493450395</c:v>
                </c:pt>
                <c:pt idx="523">
                  <c:v>0.86956630799896428</c:v>
                </c:pt>
                <c:pt idx="524">
                  <c:v>5.4203762299455605</c:v>
                </c:pt>
                <c:pt idx="525">
                  <c:v>35.158818258130353</c:v>
                </c:pt>
                <c:pt idx="526">
                  <c:v>14.209384858299973</c:v>
                </c:pt>
                <c:pt idx="527">
                  <c:v>1.8851775800631867</c:v>
                </c:pt>
                <c:pt idx="528">
                  <c:v>11.764735138511771</c:v>
                </c:pt>
                <c:pt idx="529">
                  <c:v>0</c:v>
                </c:pt>
                <c:pt idx="530">
                  <c:v>0.95041888294047872</c:v>
                </c:pt>
                <c:pt idx="531">
                  <c:v>1.1954749141281071</c:v>
                </c:pt>
                <c:pt idx="532">
                  <c:v>0</c:v>
                </c:pt>
                <c:pt idx="533">
                  <c:v>11.976730777417439</c:v>
                </c:pt>
                <c:pt idx="534">
                  <c:v>3.657070733915193E-2</c:v>
                </c:pt>
                <c:pt idx="535">
                  <c:v>6.997420228378648E-2</c:v>
                </c:pt>
                <c:pt idx="536">
                  <c:v>0.30963429537734183</c:v>
                </c:pt>
                <c:pt idx="537">
                  <c:v>0.58836196056530821</c:v>
                </c:pt>
                <c:pt idx="538">
                  <c:v>1.0448989766645933</c:v>
                </c:pt>
                <c:pt idx="539">
                  <c:v>0.55032081324326687</c:v>
                </c:pt>
                <c:pt idx="540">
                  <c:v>7.5084702028239858E-2</c:v>
                </c:pt>
                <c:pt idx="541">
                  <c:v>5.3422036039532523</c:v>
                </c:pt>
                <c:pt idx="542">
                  <c:v>0.9967636913423652</c:v>
                </c:pt>
                <c:pt idx="543">
                  <c:v>0</c:v>
                </c:pt>
                <c:pt idx="544">
                  <c:v>3.4574815719631959</c:v>
                </c:pt>
                <c:pt idx="545">
                  <c:v>10.62496106757864</c:v>
                </c:pt>
                <c:pt idx="546">
                  <c:v>1.4404545401009383E-2</c:v>
                </c:pt>
                <c:pt idx="547">
                  <c:v>0</c:v>
                </c:pt>
                <c:pt idx="548">
                  <c:v>0.50614706622788164</c:v>
                </c:pt>
                <c:pt idx="549">
                  <c:v>0</c:v>
                </c:pt>
                <c:pt idx="550">
                  <c:v>0</c:v>
                </c:pt>
                <c:pt idx="551">
                  <c:v>0</c:v>
                </c:pt>
                <c:pt idx="552">
                  <c:v>0</c:v>
                </c:pt>
                <c:pt idx="553">
                  <c:v>3.9860456398910079E-3</c:v>
                </c:pt>
                <c:pt idx="554">
                  <c:v>0</c:v>
                </c:pt>
                <c:pt idx="555">
                  <c:v>0.97188009865153024</c:v>
                </c:pt>
                <c:pt idx="556">
                  <c:v>0</c:v>
                </c:pt>
                <c:pt idx="557">
                  <c:v>3.6713426513961769E-2</c:v>
                </c:pt>
                <c:pt idx="558">
                  <c:v>0</c:v>
                </c:pt>
                <c:pt idx="559">
                  <c:v>0</c:v>
                </c:pt>
                <c:pt idx="560">
                  <c:v>0</c:v>
                </c:pt>
                <c:pt idx="561">
                  <c:v>0</c:v>
                </c:pt>
                <c:pt idx="562">
                  <c:v>0</c:v>
                </c:pt>
                <c:pt idx="563">
                  <c:v>0</c:v>
                </c:pt>
                <c:pt idx="564">
                  <c:v>0</c:v>
                </c:pt>
                <c:pt idx="565">
                  <c:v>0</c:v>
                </c:pt>
                <c:pt idx="566">
                  <c:v>0</c:v>
                </c:pt>
                <c:pt idx="567">
                  <c:v>0.30125999551400479</c:v>
                </c:pt>
                <c:pt idx="568">
                  <c:v>0</c:v>
                </c:pt>
                <c:pt idx="569">
                  <c:v>0</c:v>
                </c:pt>
                <c:pt idx="570">
                  <c:v>0.38995924185440767</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2.5045614994439793</c:v>
                </c:pt>
                <c:pt idx="615">
                  <c:v>4.129427954300974</c:v>
                </c:pt>
                <c:pt idx="616">
                  <c:v>2.0426732350932384</c:v>
                </c:pt>
                <c:pt idx="617">
                  <c:v>0</c:v>
                </c:pt>
                <c:pt idx="618">
                  <c:v>0.37924088766540603</c:v>
                </c:pt>
                <c:pt idx="619">
                  <c:v>1.0658772537538135</c:v>
                </c:pt>
                <c:pt idx="620">
                  <c:v>0.19394238409613637</c:v>
                </c:pt>
                <c:pt idx="621">
                  <c:v>18.005113757778144</c:v>
                </c:pt>
                <c:pt idx="622">
                  <c:v>6.6490946205495751</c:v>
                </c:pt>
                <c:pt idx="623">
                  <c:v>4.6864320614272561</c:v>
                </c:pt>
                <c:pt idx="624">
                  <c:v>0.978668629905869</c:v>
                </c:pt>
                <c:pt idx="625">
                  <c:v>0.1244914854533193</c:v>
                </c:pt>
                <c:pt idx="626">
                  <c:v>0</c:v>
                </c:pt>
                <c:pt idx="627">
                  <c:v>1.7784423782071686</c:v>
                </c:pt>
                <c:pt idx="628">
                  <c:v>0</c:v>
                </c:pt>
                <c:pt idx="629">
                  <c:v>2.2630849804892077</c:v>
                </c:pt>
                <c:pt idx="630">
                  <c:v>6.0273248402161537</c:v>
                </c:pt>
                <c:pt idx="631">
                  <c:v>0.87537454593137698</c:v>
                </c:pt>
                <c:pt idx="632">
                  <c:v>5.3789703699567895</c:v>
                </c:pt>
                <c:pt idx="633">
                  <c:v>0.46957924210438245</c:v>
                </c:pt>
                <c:pt idx="634">
                  <c:v>6.7312129271626358</c:v>
                </c:pt>
                <c:pt idx="635">
                  <c:v>4.1977298915061816</c:v>
                </c:pt>
                <c:pt idx="636">
                  <c:v>0.73742997624244733</c:v>
                </c:pt>
                <c:pt idx="637">
                  <c:v>7.6874962707407546</c:v>
                </c:pt>
                <c:pt idx="638">
                  <c:v>6.1755033838644273</c:v>
                </c:pt>
                <c:pt idx="639">
                  <c:v>71.591576702769871</c:v>
                </c:pt>
                <c:pt idx="640">
                  <c:v>26.532000601496456</c:v>
                </c:pt>
                <c:pt idx="641">
                  <c:v>15.526950980850504</c:v>
                </c:pt>
                <c:pt idx="642">
                  <c:v>0.10067612416181858</c:v>
                </c:pt>
                <c:pt idx="643">
                  <c:v>3.8901787194379325E-2</c:v>
                </c:pt>
                <c:pt idx="644">
                  <c:v>0.92708646027080932</c:v>
                </c:pt>
                <c:pt idx="645">
                  <c:v>2.286893133741577</c:v>
                </c:pt>
                <c:pt idx="646">
                  <c:v>4.1463639630450757</c:v>
                </c:pt>
                <c:pt idx="647">
                  <c:v>17.422342352363465</c:v>
                </c:pt>
                <c:pt idx="648">
                  <c:v>7.9135447027378003</c:v>
                </c:pt>
                <c:pt idx="649">
                  <c:v>0.73826610878173726</c:v>
                </c:pt>
                <c:pt idx="650">
                  <c:v>29.403993337292281</c:v>
                </c:pt>
                <c:pt idx="651">
                  <c:v>0.54781097401757062</c:v>
                </c:pt>
                <c:pt idx="652">
                  <c:v>11.646572311416183</c:v>
                </c:pt>
                <c:pt idx="653">
                  <c:v>12.358614132228567</c:v>
                </c:pt>
                <c:pt idx="654">
                  <c:v>0.80094433385630537</c:v>
                </c:pt>
                <c:pt idx="655">
                  <c:v>0</c:v>
                </c:pt>
                <c:pt idx="656">
                  <c:v>0</c:v>
                </c:pt>
                <c:pt idx="657">
                  <c:v>0.77631734735856295</c:v>
                </c:pt>
                <c:pt idx="658">
                  <c:v>0</c:v>
                </c:pt>
                <c:pt idx="659">
                  <c:v>0.88262583329797795</c:v>
                </c:pt>
                <c:pt idx="660">
                  <c:v>0</c:v>
                </c:pt>
                <c:pt idx="661">
                  <c:v>0.15405453714852541</c:v>
                </c:pt>
                <c:pt idx="662">
                  <c:v>0</c:v>
                </c:pt>
                <c:pt idx="663">
                  <c:v>0</c:v>
                </c:pt>
                <c:pt idx="664">
                  <c:v>0</c:v>
                </c:pt>
                <c:pt idx="665">
                  <c:v>14.388501747509801</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0.92021719897819421</c:v>
                </c:pt>
                <c:pt idx="685">
                  <c:v>1.8201524174473012</c:v>
                </c:pt>
                <c:pt idx="686">
                  <c:v>0.44243664994963816</c:v>
                </c:pt>
                <c:pt idx="687">
                  <c:v>0.13085906722236038</c:v>
                </c:pt>
                <c:pt idx="688">
                  <c:v>0.87203434059769613</c:v>
                </c:pt>
                <c:pt idx="689">
                  <c:v>0</c:v>
                </c:pt>
                <c:pt idx="690">
                  <c:v>0</c:v>
                </c:pt>
                <c:pt idx="691">
                  <c:v>3.3079479169581423</c:v>
                </c:pt>
                <c:pt idx="692">
                  <c:v>0.21478659165750494</c:v>
                </c:pt>
                <c:pt idx="693">
                  <c:v>1.5517336898256497</c:v>
                </c:pt>
                <c:pt idx="694">
                  <c:v>2.7473340238346502</c:v>
                </c:pt>
                <c:pt idx="695">
                  <c:v>0.12529734422825567</c:v>
                </c:pt>
                <c:pt idx="696">
                  <c:v>1.2446481570853158</c:v>
                </c:pt>
                <c:pt idx="697">
                  <c:v>7.4902828784866031</c:v>
                </c:pt>
                <c:pt idx="698">
                  <c:v>0</c:v>
                </c:pt>
                <c:pt idx="699">
                  <c:v>0</c:v>
                </c:pt>
                <c:pt idx="700">
                  <c:v>0</c:v>
                </c:pt>
                <c:pt idx="701">
                  <c:v>6.0194334789746479E-2</c:v>
                </c:pt>
                <c:pt idx="702">
                  <c:v>0.95423626046468535</c:v>
                </c:pt>
                <c:pt idx="703">
                  <c:v>0</c:v>
                </c:pt>
                <c:pt idx="704">
                  <c:v>0</c:v>
                </c:pt>
                <c:pt idx="705">
                  <c:v>0</c:v>
                </c:pt>
                <c:pt idx="706">
                  <c:v>0</c:v>
                </c:pt>
                <c:pt idx="707">
                  <c:v>0</c:v>
                </c:pt>
                <c:pt idx="708">
                  <c:v>0</c:v>
                </c:pt>
                <c:pt idx="709">
                  <c:v>4.1460929407737197</c:v>
                </c:pt>
                <c:pt idx="710">
                  <c:v>0</c:v>
                </c:pt>
                <c:pt idx="711">
                  <c:v>3.5510116461297381</c:v>
                </c:pt>
                <c:pt idx="712">
                  <c:v>0.17108280879351367</c:v>
                </c:pt>
                <c:pt idx="713">
                  <c:v>0.59021298501435704</c:v>
                </c:pt>
                <c:pt idx="714">
                  <c:v>1.2053355116604234</c:v>
                </c:pt>
                <c:pt idx="715">
                  <c:v>0.21356843304422901</c:v>
                </c:pt>
                <c:pt idx="716">
                  <c:v>0.73134350799954673</c:v>
                </c:pt>
                <c:pt idx="717">
                  <c:v>0.54795513480020686</c:v>
                </c:pt>
                <c:pt idx="718">
                  <c:v>0.53416327272540132</c:v>
                </c:pt>
                <c:pt idx="719">
                  <c:v>0.14610118677048609</c:v>
                </c:pt>
                <c:pt idx="720">
                  <c:v>0.81935510740677497</c:v>
                </c:pt>
                <c:pt idx="721">
                  <c:v>1.8060015950237316</c:v>
                </c:pt>
                <c:pt idx="722">
                  <c:v>0</c:v>
                </c:pt>
                <c:pt idx="723">
                  <c:v>0</c:v>
                </c:pt>
                <c:pt idx="724">
                  <c:v>0.25161823001322836</c:v>
                </c:pt>
                <c:pt idx="725">
                  <c:v>0</c:v>
                </c:pt>
                <c:pt idx="726">
                  <c:v>0</c:v>
                </c:pt>
                <c:pt idx="727">
                  <c:v>0</c:v>
                </c:pt>
                <c:pt idx="728">
                  <c:v>0</c:v>
                </c:pt>
                <c:pt idx="729">
                  <c:v>0</c:v>
                </c:pt>
                <c:pt idx="730">
                  <c:v>0</c:v>
                </c:pt>
                <c:pt idx="731">
                  <c:v>0</c:v>
                </c:pt>
                <c:pt idx="732">
                  <c:v>0</c:v>
                </c:pt>
                <c:pt idx="733">
                  <c:v>0</c:v>
                </c:pt>
                <c:pt idx="734">
                  <c:v>0.54176342918598197</c:v>
                </c:pt>
                <c:pt idx="735">
                  <c:v>0</c:v>
                </c:pt>
                <c:pt idx="736">
                  <c:v>0</c:v>
                </c:pt>
                <c:pt idx="737">
                  <c:v>3.1210622031720479</c:v>
                </c:pt>
                <c:pt idx="738">
                  <c:v>5.8260432306760075</c:v>
                </c:pt>
                <c:pt idx="739">
                  <c:v>0</c:v>
                </c:pt>
                <c:pt idx="740">
                  <c:v>9.2554249828877566</c:v>
                </c:pt>
                <c:pt idx="741">
                  <c:v>3.0338982691667207</c:v>
                </c:pt>
                <c:pt idx="742">
                  <c:v>1.5407385469339865</c:v>
                </c:pt>
                <c:pt idx="743">
                  <c:v>0</c:v>
                </c:pt>
                <c:pt idx="744">
                  <c:v>0</c:v>
                </c:pt>
                <c:pt idx="745">
                  <c:v>0</c:v>
                </c:pt>
                <c:pt idx="746">
                  <c:v>0</c:v>
                </c:pt>
                <c:pt idx="747">
                  <c:v>0</c:v>
                </c:pt>
                <c:pt idx="748">
                  <c:v>0</c:v>
                </c:pt>
                <c:pt idx="749">
                  <c:v>0</c:v>
                </c:pt>
                <c:pt idx="750">
                  <c:v>0.66980126989215183</c:v>
                </c:pt>
                <c:pt idx="751">
                  <c:v>1.8796764045977892</c:v>
                </c:pt>
                <c:pt idx="752">
                  <c:v>0</c:v>
                </c:pt>
                <c:pt idx="753">
                  <c:v>0.70776312878374315</c:v>
                </c:pt>
                <c:pt idx="754">
                  <c:v>1.5278029999080398</c:v>
                </c:pt>
                <c:pt idx="755">
                  <c:v>1.1139159513516754</c:v>
                </c:pt>
                <c:pt idx="756">
                  <c:v>2.2676981255335664</c:v>
                </c:pt>
                <c:pt idx="757">
                  <c:v>3.5423374918385178</c:v>
                </c:pt>
                <c:pt idx="758">
                  <c:v>2.2578908674908256</c:v>
                </c:pt>
                <c:pt idx="759">
                  <c:v>9.8282694768101031</c:v>
                </c:pt>
                <c:pt idx="760">
                  <c:v>7.3200044868601992</c:v>
                </c:pt>
                <c:pt idx="761">
                  <c:v>3.4438670276510335</c:v>
                </c:pt>
                <c:pt idx="762">
                  <c:v>0</c:v>
                </c:pt>
                <c:pt idx="763">
                  <c:v>1.4497702098748899</c:v>
                </c:pt>
                <c:pt idx="764">
                  <c:v>2.0214643007518003</c:v>
                </c:pt>
                <c:pt idx="765">
                  <c:v>0.32464143284977054</c:v>
                </c:pt>
                <c:pt idx="766">
                  <c:v>0.12415126600629786</c:v>
                </c:pt>
                <c:pt idx="767">
                  <c:v>0</c:v>
                </c:pt>
                <c:pt idx="768">
                  <c:v>18.125183832028011</c:v>
                </c:pt>
                <c:pt idx="769">
                  <c:v>3.224563878673536</c:v>
                </c:pt>
                <c:pt idx="770">
                  <c:v>4.9049134939437273</c:v>
                </c:pt>
                <c:pt idx="771">
                  <c:v>24.585884817005116</c:v>
                </c:pt>
                <c:pt idx="772">
                  <c:v>0.3589862977050195</c:v>
                </c:pt>
                <c:pt idx="773">
                  <c:v>33.281497440720834</c:v>
                </c:pt>
                <c:pt idx="774">
                  <c:v>17.44364499121362</c:v>
                </c:pt>
                <c:pt idx="775">
                  <c:v>0</c:v>
                </c:pt>
                <c:pt idx="776">
                  <c:v>0</c:v>
                </c:pt>
                <c:pt idx="777">
                  <c:v>0</c:v>
                </c:pt>
                <c:pt idx="778">
                  <c:v>7.7392716158245473E-2</c:v>
                </c:pt>
                <c:pt idx="779">
                  <c:v>33.158523968308678</c:v>
                </c:pt>
                <c:pt idx="780">
                  <c:v>4.704788053880324</c:v>
                </c:pt>
                <c:pt idx="781">
                  <c:v>9.0501299371590171</c:v>
                </c:pt>
                <c:pt idx="782">
                  <c:v>0.53803543134700971</c:v>
                </c:pt>
                <c:pt idx="783">
                  <c:v>13.470754022738166</c:v>
                </c:pt>
                <c:pt idx="784">
                  <c:v>8.7122127378362807E-2</c:v>
                </c:pt>
                <c:pt idx="785">
                  <c:v>0</c:v>
                </c:pt>
                <c:pt idx="786">
                  <c:v>3.9140603946894461</c:v>
                </c:pt>
                <c:pt idx="787">
                  <c:v>1.0718772255271323</c:v>
                </c:pt>
                <c:pt idx="788">
                  <c:v>3.7995304193162882</c:v>
                </c:pt>
                <c:pt idx="789">
                  <c:v>3.9292808901201761</c:v>
                </c:pt>
                <c:pt idx="790">
                  <c:v>2.7394080640053118</c:v>
                </c:pt>
                <c:pt idx="791">
                  <c:v>1.5093014050645097</c:v>
                </c:pt>
                <c:pt idx="792">
                  <c:v>0.63059097862293101</c:v>
                </c:pt>
                <c:pt idx="793">
                  <c:v>0.95977347612574193</c:v>
                </c:pt>
                <c:pt idx="794">
                  <c:v>0.66649277993065092</c:v>
                </c:pt>
                <c:pt idx="795">
                  <c:v>6.1002009990544064</c:v>
                </c:pt>
                <c:pt idx="796">
                  <c:v>0</c:v>
                </c:pt>
                <c:pt idx="797">
                  <c:v>0</c:v>
                </c:pt>
                <c:pt idx="798">
                  <c:v>4.6206457298790511</c:v>
                </c:pt>
                <c:pt idx="799">
                  <c:v>0</c:v>
                </c:pt>
                <c:pt idx="800">
                  <c:v>14.812407970459381</c:v>
                </c:pt>
                <c:pt idx="801">
                  <c:v>0</c:v>
                </c:pt>
                <c:pt idx="802">
                  <c:v>0</c:v>
                </c:pt>
                <c:pt idx="803">
                  <c:v>0</c:v>
                </c:pt>
                <c:pt idx="804">
                  <c:v>0</c:v>
                </c:pt>
                <c:pt idx="805">
                  <c:v>0</c:v>
                </c:pt>
                <c:pt idx="806">
                  <c:v>0</c:v>
                </c:pt>
                <c:pt idx="807">
                  <c:v>1.4994134169834925</c:v>
                </c:pt>
                <c:pt idx="808">
                  <c:v>0</c:v>
                </c:pt>
                <c:pt idx="809">
                  <c:v>4.6745114063110682</c:v>
                </c:pt>
                <c:pt idx="810">
                  <c:v>0.4118341990116251</c:v>
                </c:pt>
                <c:pt idx="811">
                  <c:v>22.630030971646704</c:v>
                </c:pt>
                <c:pt idx="812">
                  <c:v>0</c:v>
                </c:pt>
                <c:pt idx="813">
                  <c:v>0.60752381179331216</c:v>
                </c:pt>
                <c:pt idx="814">
                  <c:v>2.5228814517013878</c:v>
                </c:pt>
                <c:pt idx="815">
                  <c:v>2.7721945508002634</c:v>
                </c:pt>
                <c:pt idx="816">
                  <c:v>11.054757700106736</c:v>
                </c:pt>
                <c:pt idx="817">
                  <c:v>0</c:v>
                </c:pt>
                <c:pt idx="818">
                  <c:v>4.5557690528692803E-2</c:v>
                </c:pt>
                <c:pt idx="819">
                  <c:v>10.030851416609627</c:v>
                </c:pt>
                <c:pt idx="820">
                  <c:v>0</c:v>
                </c:pt>
                <c:pt idx="821">
                  <c:v>0</c:v>
                </c:pt>
                <c:pt idx="822">
                  <c:v>0</c:v>
                </c:pt>
                <c:pt idx="823">
                  <c:v>0</c:v>
                </c:pt>
                <c:pt idx="824">
                  <c:v>0.50138399396958155</c:v>
                </c:pt>
                <c:pt idx="825">
                  <c:v>1.2022764198528832</c:v>
                </c:pt>
                <c:pt idx="826">
                  <c:v>23.69777654914348</c:v>
                </c:pt>
                <c:pt idx="827">
                  <c:v>3.5864593409721541</c:v>
                </c:pt>
                <c:pt idx="828">
                  <c:v>0</c:v>
                </c:pt>
                <c:pt idx="829">
                  <c:v>30.231804916208496</c:v>
                </c:pt>
                <c:pt idx="830">
                  <c:v>0.22324594638259729</c:v>
                </c:pt>
                <c:pt idx="831">
                  <c:v>0</c:v>
                </c:pt>
                <c:pt idx="832">
                  <c:v>0</c:v>
                </c:pt>
                <c:pt idx="833">
                  <c:v>0.29482321656929833</c:v>
                </c:pt>
                <c:pt idx="834">
                  <c:v>4.9950730890122346</c:v>
                </c:pt>
                <c:pt idx="835">
                  <c:v>3.5390909910135506</c:v>
                </c:pt>
                <c:pt idx="836">
                  <c:v>0</c:v>
                </c:pt>
                <c:pt idx="837">
                  <c:v>3.3547309741392426</c:v>
                </c:pt>
                <c:pt idx="838">
                  <c:v>0</c:v>
                </c:pt>
                <c:pt idx="839">
                  <c:v>0</c:v>
                </c:pt>
                <c:pt idx="840">
                  <c:v>0.47592231654037542</c:v>
                </c:pt>
                <c:pt idx="841">
                  <c:v>0.49475548118396889</c:v>
                </c:pt>
                <c:pt idx="842">
                  <c:v>0.64623242353895904</c:v>
                </c:pt>
                <c:pt idx="843">
                  <c:v>0</c:v>
                </c:pt>
                <c:pt idx="844">
                  <c:v>0</c:v>
                </c:pt>
                <c:pt idx="845">
                  <c:v>0.73341365683820259</c:v>
                </c:pt>
                <c:pt idx="846">
                  <c:v>1.5007656451246203</c:v>
                </c:pt>
                <c:pt idx="847">
                  <c:v>0</c:v>
                </c:pt>
                <c:pt idx="848">
                  <c:v>0</c:v>
                </c:pt>
                <c:pt idx="849">
                  <c:v>0.7670103272315697</c:v>
                </c:pt>
                <c:pt idx="850">
                  <c:v>0.50984479030250029</c:v>
                </c:pt>
                <c:pt idx="851">
                  <c:v>0.21085244389936295</c:v>
                </c:pt>
                <c:pt idx="852">
                  <c:v>0</c:v>
                </c:pt>
                <c:pt idx="853">
                  <c:v>0</c:v>
                </c:pt>
                <c:pt idx="854">
                  <c:v>0</c:v>
                </c:pt>
                <c:pt idx="855">
                  <c:v>0</c:v>
                </c:pt>
                <c:pt idx="856">
                  <c:v>0</c:v>
                </c:pt>
                <c:pt idx="857">
                  <c:v>0</c:v>
                </c:pt>
                <c:pt idx="858">
                  <c:v>0</c:v>
                </c:pt>
                <c:pt idx="859">
                  <c:v>1.6566279584874037</c:v>
                </c:pt>
                <c:pt idx="860">
                  <c:v>0.12515606666127219</c:v>
                </c:pt>
                <c:pt idx="861">
                  <c:v>0</c:v>
                </c:pt>
                <c:pt idx="862">
                  <c:v>0</c:v>
                </c:pt>
                <c:pt idx="863">
                  <c:v>0</c:v>
                </c:pt>
                <c:pt idx="864">
                  <c:v>0</c:v>
                </c:pt>
                <c:pt idx="865">
                  <c:v>0</c:v>
                </c:pt>
                <c:pt idx="866">
                  <c:v>0.78123323004645751</c:v>
                </c:pt>
                <c:pt idx="867">
                  <c:v>0</c:v>
                </c:pt>
                <c:pt idx="868">
                  <c:v>0</c:v>
                </c:pt>
                <c:pt idx="869">
                  <c:v>0</c:v>
                </c:pt>
                <c:pt idx="870">
                  <c:v>0</c:v>
                </c:pt>
                <c:pt idx="871">
                  <c:v>1.4527730789772018</c:v>
                </c:pt>
                <c:pt idx="872">
                  <c:v>0</c:v>
                </c:pt>
                <c:pt idx="873">
                  <c:v>0</c:v>
                </c:pt>
                <c:pt idx="874">
                  <c:v>0</c:v>
                </c:pt>
                <c:pt idx="875">
                  <c:v>0</c:v>
                </c:pt>
                <c:pt idx="876">
                  <c:v>0</c:v>
                </c:pt>
                <c:pt idx="877">
                  <c:v>0</c:v>
                </c:pt>
                <c:pt idx="878">
                  <c:v>0</c:v>
                </c:pt>
                <c:pt idx="879">
                  <c:v>0</c:v>
                </c:pt>
                <c:pt idx="880">
                  <c:v>0</c:v>
                </c:pt>
                <c:pt idx="881">
                  <c:v>0</c:v>
                </c:pt>
                <c:pt idx="882">
                  <c:v>1.4630877829748222E-2</c:v>
                </c:pt>
                <c:pt idx="883">
                  <c:v>0</c:v>
                </c:pt>
                <c:pt idx="884">
                  <c:v>0</c:v>
                </c:pt>
                <c:pt idx="885">
                  <c:v>0</c:v>
                </c:pt>
                <c:pt idx="886">
                  <c:v>0</c:v>
                </c:pt>
                <c:pt idx="887">
                  <c:v>0.51000480877122645</c:v>
                </c:pt>
                <c:pt idx="888">
                  <c:v>1.1192643163874786E-2</c:v>
                </c:pt>
              </c:numCache>
            </c:numRef>
          </c:yVal>
          <c:smooth val="0"/>
          <c:extLst>
            <c:ext xmlns:c16="http://schemas.microsoft.com/office/drawing/2014/chart" uri="{C3380CC4-5D6E-409C-BE32-E72D297353CC}">
              <c16:uniqueId val="{00000000-A1C6-474D-983A-F02ED6777D47}"/>
            </c:ext>
          </c:extLst>
        </c:ser>
        <c:dLbls>
          <c:showLegendKey val="0"/>
          <c:showVal val="0"/>
          <c:showCatName val="0"/>
          <c:showSerName val="0"/>
          <c:showPercent val="0"/>
          <c:showBubbleSize val="0"/>
        </c:dLbls>
        <c:axId val="452699248"/>
        <c:axId val="317913840"/>
      </c:scatterChart>
      <c:valAx>
        <c:axId val="4526992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Large</a:t>
                </a:r>
                <a:r>
                  <a:rPr lang="en-US" baseline="0"/>
                  <a:t> Patches and High Herbaceous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3840"/>
        <c:crosses val="autoZero"/>
        <c:crossBetween val="midCat"/>
      </c:valAx>
      <c:valAx>
        <c:axId val="31791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Development</a:t>
                </a:r>
                <a:r>
                  <a:rPr lang="en-US" baseline="0"/>
                  <a:t>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699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Bare</a:t>
            </a:r>
            <a:r>
              <a:rPr lang="en-US" baseline="0"/>
              <a:t> Groud Conversion Herbaceous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SDS!$N$1</c:f>
              <c:strCache>
                <c:ptCount val="1"/>
                <c:pt idx="0">
                  <c:v>SDS_HERB_TR</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0"/>
            <c:trendlineLbl>
              <c:layout>
                <c:manualLayout>
                  <c:x val="-1.0083333333333333E-2"/>
                  <c:y val="-0.434914753302895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SDS!$M$2:$M$890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-41.563499229168805</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-28.314401566267527</c:v>
                </c:pt>
                <c:pt idx="308">
                  <c:v>0</c:v>
                </c:pt>
                <c:pt idx="309">
                  <c:v>0</c:v>
                </c:pt>
                <c:pt idx="310">
                  <c:v>0</c:v>
                </c:pt>
                <c:pt idx="311">
                  <c:v>0</c:v>
                </c:pt>
                <c:pt idx="312">
                  <c:v>0</c:v>
                </c:pt>
                <c:pt idx="313">
                  <c:v>50.322580753381885</c:v>
                </c:pt>
                <c:pt idx="314">
                  <c:v>8.8844086212567959</c:v>
                </c:pt>
                <c:pt idx="315">
                  <c:v>4.5738748485459695</c:v>
                </c:pt>
                <c:pt idx="316">
                  <c:v>-24.145915750851429</c:v>
                </c:pt>
                <c:pt idx="317">
                  <c:v>45.299379882364249</c:v>
                </c:pt>
                <c:pt idx="318">
                  <c:v>5.0664135592826156</c:v>
                </c:pt>
                <c:pt idx="319">
                  <c:v>52.426607854680881</c:v>
                </c:pt>
                <c:pt idx="320">
                  <c:v>35.369675559934819</c:v>
                </c:pt>
                <c:pt idx="321">
                  <c:v>0</c:v>
                </c:pt>
                <c:pt idx="322">
                  <c:v>0</c:v>
                </c:pt>
                <c:pt idx="323">
                  <c:v>0</c:v>
                </c:pt>
                <c:pt idx="324">
                  <c:v>-0.48999785051613287</c:v>
                </c:pt>
                <c:pt idx="325">
                  <c:v>-3.9335296858785469</c:v>
                </c:pt>
                <c:pt idx="326">
                  <c:v>-0.96139161497075065</c:v>
                </c:pt>
                <c:pt idx="327">
                  <c:v>28.365706942721971</c:v>
                </c:pt>
                <c:pt idx="328">
                  <c:v>-3.5034690397923924</c:v>
                </c:pt>
                <c:pt idx="329">
                  <c:v>13.976367126830908</c:v>
                </c:pt>
                <c:pt idx="330">
                  <c:v>42.832776221145764</c:v>
                </c:pt>
                <c:pt idx="331">
                  <c:v>25.168330806813628</c:v>
                </c:pt>
                <c:pt idx="332">
                  <c:v>43.515744824765065</c:v>
                </c:pt>
                <c:pt idx="333">
                  <c:v>24.289238761912358</c:v>
                </c:pt>
                <c:pt idx="334">
                  <c:v>19.784946279107388</c:v>
                </c:pt>
                <c:pt idx="335">
                  <c:v>42.113135789490613</c:v>
                </c:pt>
                <c:pt idx="336">
                  <c:v>10.018622602190604</c:v>
                </c:pt>
                <c:pt idx="337">
                  <c:v>50.714029571428043</c:v>
                </c:pt>
                <c:pt idx="338">
                  <c:v>27.503098123662582</c:v>
                </c:pt>
                <c:pt idx="339">
                  <c:v>28.025325651667387</c:v>
                </c:pt>
                <c:pt idx="340">
                  <c:v>0</c:v>
                </c:pt>
                <c:pt idx="341">
                  <c:v>0</c:v>
                </c:pt>
                <c:pt idx="342">
                  <c:v>23.081577253938903</c:v>
                </c:pt>
                <c:pt idx="343">
                  <c:v>65.495353904291093</c:v>
                </c:pt>
                <c:pt idx="344">
                  <c:v>66.603804014201728</c:v>
                </c:pt>
                <c:pt idx="345">
                  <c:v>39.79035513933411</c:v>
                </c:pt>
                <c:pt idx="346">
                  <c:v>27.967230167671474</c:v>
                </c:pt>
                <c:pt idx="347">
                  <c:v>4.8512114082821896</c:v>
                </c:pt>
                <c:pt idx="348">
                  <c:v>67.640888102453573</c:v>
                </c:pt>
                <c:pt idx="349">
                  <c:v>49.484249568783341</c:v>
                </c:pt>
                <c:pt idx="350">
                  <c:v>0</c:v>
                </c:pt>
                <c:pt idx="351">
                  <c:v>58.964117331105655</c:v>
                </c:pt>
                <c:pt idx="352">
                  <c:v>67.003846595707202</c:v>
                </c:pt>
                <c:pt idx="353">
                  <c:v>40.925326969731884</c:v>
                </c:pt>
                <c:pt idx="354">
                  <c:v>34.840045021161387</c:v>
                </c:pt>
                <c:pt idx="355">
                  <c:v>53.280256028559691</c:v>
                </c:pt>
                <c:pt idx="356">
                  <c:v>43.504895792483623</c:v>
                </c:pt>
                <c:pt idx="357">
                  <c:v>22.708232306899433</c:v>
                </c:pt>
                <c:pt idx="358">
                  <c:v>23.991738761272586</c:v>
                </c:pt>
                <c:pt idx="359">
                  <c:v>29.517010816165623</c:v>
                </c:pt>
                <c:pt idx="360">
                  <c:v>9.3462690523575844</c:v>
                </c:pt>
                <c:pt idx="361">
                  <c:v>45.474269775213486</c:v>
                </c:pt>
                <c:pt idx="362">
                  <c:v>9.1663247508953276</c:v>
                </c:pt>
                <c:pt idx="363">
                  <c:v>24.891717257831658</c:v>
                </c:pt>
                <c:pt idx="364">
                  <c:v>10.383425183620275</c:v>
                </c:pt>
                <c:pt idx="365">
                  <c:v>26.990478552667739</c:v>
                </c:pt>
                <c:pt idx="366">
                  <c:v>-3.8807425889908629</c:v>
                </c:pt>
                <c:pt idx="367">
                  <c:v>-4.4275782890915849</c:v>
                </c:pt>
                <c:pt idx="368">
                  <c:v>-12.0727886281135</c:v>
                </c:pt>
                <c:pt idx="369">
                  <c:v>-4.7058982896901185</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-33.040078350623816</c:v>
                </c:pt>
                <c:pt idx="417">
                  <c:v>0</c:v>
                </c:pt>
                <c:pt idx="418">
                  <c:v>0</c:v>
                </c:pt>
                <c:pt idx="419">
                  <c:v>0</c:v>
                </c:pt>
                <c:pt idx="420">
                  <c:v>8.7050036746344261</c:v>
                </c:pt>
                <c:pt idx="421">
                  <c:v>8.8565451803366386</c:v>
                </c:pt>
                <c:pt idx="422">
                  <c:v>27.826377479196495</c:v>
                </c:pt>
                <c:pt idx="423">
                  <c:v>13.211330135938368</c:v>
                </c:pt>
                <c:pt idx="424">
                  <c:v>81.714105552073434</c:v>
                </c:pt>
                <c:pt idx="425">
                  <c:v>81.854840176031942</c:v>
                </c:pt>
                <c:pt idx="426">
                  <c:v>55.403806570760864</c:v>
                </c:pt>
                <c:pt idx="427">
                  <c:v>6.3448656050427559</c:v>
                </c:pt>
                <c:pt idx="428">
                  <c:v>22.148413380964314</c:v>
                </c:pt>
                <c:pt idx="429">
                  <c:v>-0.80313398022178006</c:v>
                </c:pt>
                <c:pt idx="430">
                  <c:v>2.2099608649676625</c:v>
                </c:pt>
                <c:pt idx="431">
                  <c:v>12.637570349758207</c:v>
                </c:pt>
                <c:pt idx="432">
                  <c:v>3.6310144164107854</c:v>
                </c:pt>
                <c:pt idx="433">
                  <c:v>-8.4587813085135011</c:v>
                </c:pt>
                <c:pt idx="434">
                  <c:v>-6.221895067143862</c:v>
                </c:pt>
                <c:pt idx="435">
                  <c:v>9.2457628155822817</c:v>
                </c:pt>
                <c:pt idx="436">
                  <c:v>11.280307121032919</c:v>
                </c:pt>
                <c:pt idx="437">
                  <c:v>-2.4102331234628593</c:v>
                </c:pt>
                <c:pt idx="438">
                  <c:v>-12.544105833428183</c:v>
                </c:pt>
                <c:pt idx="439">
                  <c:v>-17.686566059541015</c:v>
                </c:pt>
                <c:pt idx="440">
                  <c:v>-15.378563043824876</c:v>
                </c:pt>
                <c:pt idx="441">
                  <c:v>-4.2435064607387289</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16.038306486103878</c:v>
                </c:pt>
                <c:pt idx="560">
                  <c:v>8.3461342114970734</c:v>
                </c:pt>
                <c:pt idx="561">
                  <c:v>4.2722004392950481</c:v>
                </c:pt>
                <c:pt idx="562">
                  <c:v>0</c:v>
                </c:pt>
                <c:pt idx="563">
                  <c:v>15.219037452083967</c:v>
                </c:pt>
                <c:pt idx="564">
                  <c:v>-9.1549286218385646</c:v>
                </c:pt>
                <c:pt idx="565">
                  <c:v>16.439975519225769</c:v>
                </c:pt>
                <c:pt idx="566">
                  <c:v>0</c:v>
                </c:pt>
                <c:pt idx="567">
                  <c:v>0</c:v>
                </c:pt>
                <c:pt idx="568">
                  <c:v>0</c:v>
                </c:pt>
                <c:pt idx="569">
                  <c:v>0</c:v>
                </c:pt>
                <c:pt idx="570">
                  <c:v>0</c:v>
                </c:pt>
                <c:pt idx="571">
                  <c:v>0</c:v>
                </c:pt>
                <c:pt idx="572">
                  <c:v>0</c:v>
                </c:pt>
                <c:pt idx="573">
                  <c:v>0</c:v>
                </c:pt>
                <c:pt idx="574">
                  <c:v>0</c:v>
                </c:pt>
                <c:pt idx="575">
                  <c:v>-11.359250777116685</c:v>
                </c:pt>
                <c:pt idx="576">
                  <c:v>15.337151860940111</c:v>
                </c:pt>
                <c:pt idx="577">
                  <c:v>18.981286062325339</c:v>
                </c:pt>
                <c:pt idx="578">
                  <c:v>-1.01075269034569</c:v>
                </c:pt>
                <c:pt idx="579">
                  <c:v>6.5406752828831856</c:v>
                </c:pt>
                <c:pt idx="580">
                  <c:v>7.3387894781479162</c:v>
                </c:pt>
                <c:pt idx="581">
                  <c:v>18.632019609961333</c:v>
                </c:pt>
                <c:pt idx="582">
                  <c:v>26.560405218409485</c:v>
                </c:pt>
                <c:pt idx="583">
                  <c:v>10.649400668063222</c:v>
                </c:pt>
                <c:pt idx="584">
                  <c:v>19.093034234608666</c:v>
                </c:pt>
                <c:pt idx="585">
                  <c:v>13.010753576367208</c:v>
                </c:pt>
                <c:pt idx="586">
                  <c:v>1.1917569918102231</c:v>
                </c:pt>
                <c:pt idx="587">
                  <c:v>5.4937942053630167</c:v>
                </c:pt>
                <c:pt idx="588">
                  <c:v>3.7316378574874065</c:v>
                </c:pt>
                <c:pt idx="589">
                  <c:v>5.3966326997776974</c:v>
                </c:pt>
                <c:pt idx="590">
                  <c:v>0</c:v>
                </c:pt>
                <c:pt idx="591">
                  <c:v>0</c:v>
                </c:pt>
                <c:pt idx="592">
                  <c:v>0</c:v>
                </c:pt>
                <c:pt idx="593">
                  <c:v>0</c:v>
                </c:pt>
                <c:pt idx="594">
                  <c:v>12.769413790901964</c:v>
                </c:pt>
                <c:pt idx="595">
                  <c:v>7.3220681877893981</c:v>
                </c:pt>
                <c:pt idx="596">
                  <c:v>-7.7192952854178358</c:v>
                </c:pt>
                <c:pt idx="597">
                  <c:v>0.95288086226427282</c:v>
                </c:pt>
                <c:pt idx="598">
                  <c:v>2.6225625862850706</c:v>
                </c:pt>
                <c:pt idx="599">
                  <c:v>3.7263881800567518</c:v>
                </c:pt>
                <c:pt idx="600">
                  <c:v>-15.840701969549897</c:v>
                </c:pt>
                <c:pt idx="601">
                  <c:v>-17.367470359930039</c:v>
                </c:pt>
                <c:pt idx="602">
                  <c:v>-29.975926946184781</c:v>
                </c:pt>
                <c:pt idx="603">
                  <c:v>-25.569342420579211</c:v>
                </c:pt>
                <c:pt idx="604">
                  <c:v>-5.8861703352390791</c:v>
                </c:pt>
                <c:pt idx="605">
                  <c:v>-12.904055941729155</c:v>
                </c:pt>
                <c:pt idx="606">
                  <c:v>1.5828587130814213</c:v>
                </c:pt>
                <c:pt idx="607">
                  <c:v>10.057123892595968</c:v>
                </c:pt>
                <c:pt idx="608">
                  <c:v>-8.0871533507250533</c:v>
                </c:pt>
                <c:pt idx="609">
                  <c:v>7.8635782964808243</c:v>
                </c:pt>
                <c:pt idx="610">
                  <c:v>-3.1266174260787452</c:v>
                </c:pt>
                <c:pt idx="611">
                  <c:v>-14.166667772401439</c:v>
                </c:pt>
                <c:pt idx="612">
                  <c:v>-0.25813397904973812</c:v>
                </c:pt>
                <c:pt idx="613">
                  <c:v>-7.4652053923982891</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17.204301112267316</c:v>
                </c:pt>
                <c:pt idx="659">
                  <c:v>99.999999999999986</c:v>
                </c:pt>
                <c:pt idx="660">
                  <c:v>6.1056578625928211</c:v>
                </c:pt>
                <c:pt idx="661">
                  <c:v>-4.8655914083130938</c:v>
                </c:pt>
                <c:pt idx="662">
                  <c:v>25.051877258176091</c:v>
                </c:pt>
                <c:pt idx="663">
                  <c:v>1.9851146279249789</c:v>
                </c:pt>
                <c:pt idx="664">
                  <c:v>23.364775104010263</c:v>
                </c:pt>
                <c:pt idx="665">
                  <c:v>29.924560709515205</c:v>
                </c:pt>
                <c:pt idx="666">
                  <c:v>40.119130193804551</c:v>
                </c:pt>
                <c:pt idx="667">
                  <c:v>5.25911657044972</c:v>
                </c:pt>
                <c:pt idx="668">
                  <c:v>6.545141734505691</c:v>
                </c:pt>
                <c:pt idx="669">
                  <c:v>0</c:v>
                </c:pt>
                <c:pt idx="670">
                  <c:v>0</c:v>
                </c:pt>
                <c:pt idx="671">
                  <c:v>18.27956993178401</c:v>
                </c:pt>
                <c:pt idx="672">
                  <c:v>0</c:v>
                </c:pt>
                <c:pt idx="673">
                  <c:v>-46.387679669650907</c:v>
                </c:pt>
                <c:pt idx="674">
                  <c:v>5.5913978614868967</c:v>
                </c:pt>
                <c:pt idx="675">
                  <c:v>-25.740439195140731</c:v>
                </c:pt>
                <c:pt idx="676">
                  <c:v>24.058064137759288</c:v>
                </c:pt>
                <c:pt idx="677">
                  <c:v>10.298845398492162</c:v>
                </c:pt>
                <c:pt idx="678">
                  <c:v>-8.5296133516765877</c:v>
                </c:pt>
                <c:pt idx="679">
                  <c:v>9.4159471170235634</c:v>
                </c:pt>
                <c:pt idx="680">
                  <c:v>-9.4861191601852113</c:v>
                </c:pt>
                <c:pt idx="681">
                  <c:v>4.7141157090626322</c:v>
                </c:pt>
                <c:pt idx="682">
                  <c:v>-7.882940662113846</c:v>
                </c:pt>
                <c:pt idx="683">
                  <c:v>2.4524711880698504</c:v>
                </c:pt>
                <c:pt idx="684">
                  <c:v>0</c:v>
                </c:pt>
                <c:pt idx="685">
                  <c:v>0</c:v>
                </c:pt>
                <c:pt idx="686">
                  <c:v>0</c:v>
                </c:pt>
                <c:pt idx="687">
                  <c:v>0</c:v>
                </c:pt>
                <c:pt idx="688">
                  <c:v>0</c:v>
                </c:pt>
                <c:pt idx="689">
                  <c:v>0</c:v>
                </c:pt>
                <c:pt idx="690">
                  <c:v>0</c:v>
                </c:pt>
                <c:pt idx="691">
                  <c:v>0</c:v>
                </c:pt>
                <c:pt idx="692">
                  <c:v>0</c:v>
                </c:pt>
                <c:pt idx="693">
                  <c:v>0</c:v>
                </c:pt>
                <c:pt idx="694">
                  <c:v>0</c:v>
                </c:pt>
                <c:pt idx="695">
                  <c:v>0</c:v>
                </c:pt>
                <c:pt idx="696">
                  <c:v>24.65053768742051</c:v>
                </c:pt>
                <c:pt idx="697">
                  <c:v>-1.9139776385246634</c:v>
                </c:pt>
                <c:pt idx="698">
                  <c:v>-46.666666767025092</c:v>
                </c:pt>
                <c:pt idx="699">
                  <c:v>-6.8226030254249395</c:v>
                </c:pt>
                <c:pt idx="700">
                  <c:v>-17.863098102931396</c:v>
                </c:pt>
                <c:pt idx="701">
                  <c:v>-19.509961332279481</c:v>
                </c:pt>
                <c:pt idx="702">
                  <c:v>6.4691668956326396</c:v>
                </c:pt>
                <c:pt idx="703">
                  <c:v>-7.8769217373697202</c:v>
                </c:pt>
                <c:pt idx="704">
                  <c:v>7.1655914132593637</c:v>
                </c:pt>
                <c:pt idx="705">
                  <c:v>-6.9303096923232275</c:v>
                </c:pt>
                <c:pt idx="706">
                  <c:v>-17.51008756453782</c:v>
                </c:pt>
                <c:pt idx="707">
                  <c:v>-3.2583914048567593</c:v>
                </c:pt>
                <c:pt idx="708">
                  <c:v>-6.0982357120392194</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5.7219640983267936</c:v>
                </c:pt>
                <c:pt idx="729">
                  <c:v>0</c:v>
                </c:pt>
                <c:pt idx="730">
                  <c:v>-18.453079179468972</c:v>
                </c:pt>
                <c:pt idx="731">
                  <c:v>20.24307832310339</c:v>
                </c:pt>
                <c:pt idx="732">
                  <c:v>16.756272294099531</c:v>
                </c:pt>
                <c:pt idx="733">
                  <c:v>4.5960047410666931</c:v>
                </c:pt>
                <c:pt idx="734">
                  <c:v>28.886214255669273</c:v>
                </c:pt>
                <c:pt idx="735">
                  <c:v>32.585290177602758</c:v>
                </c:pt>
                <c:pt idx="736">
                  <c:v>1.5330443043721331</c:v>
                </c:pt>
                <c:pt idx="737">
                  <c:v>-33.551729964627398</c:v>
                </c:pt>
                <c:pt idx="738">
                  <c:v>-15.970890356926652</c:v>
                </c:pt>
                <c:pt idx="739">
                  <c:v>15.538791001158728</c:v>
                </c:pt>
                <c:pt idx="740">
                  <c:v>4.8847950642683813</c:v>
                </c:pt>
                <c:pt idx="741">
                  <c:v>-5.9456933461197679</c:v>
                </c:pt>
                <c:pt idx="742">
                  <c:v>14.46800540745808</c:v>
                </c:pt>
                <c:pt idx="743">
                  <c:v>4.974532053708657</c:v>
                </c:pt>
                <c:pt idx="744">
                  <c:v>-4.2048314068920973</c:v>
                </c:pt>
                <c:pt idx="745">
                  <c:v>9.408415289050339</c:v>
                </c:pt>
                <c:pt idx="746">
                  <c:v>21.396397895476142</c:v>
                </c:pt>
                <c:pt idx="747">
                  <c:v>35.147732763758597</c:v>
                </c:pt>
                <c:pt idx="748">
                  <c:v>34.774876633924464</c:v>
                </c:pt>
                <c:pt idx="749">
                  <c:v>2.9818372107136213</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-18.655146061623967</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-55.171292376712465</c:v>
                </c:pt>
                <c:pt idx="881">
                  <c:v>-58.817798621113539</c:v>
                </c:pt>
                <c:pt idx="882">
                  <c:v>-6.1887686154597219</c:v>
                </c:pt>
                <c:pt idx="883">
                  <c:v>-46.499683755913289</c:v>
                </c:pt>
                <c:pt idx="884">
                  <c:v>-19.089328858256614</c:v>
                </c:pt>
                <c:pt idx="885">
                  <c:v>0</c:v>
                </c:pt>
                <c:pt idx="886">
                  <c:v>0</c:v>
                </c:pt>
                <c:pt idx="887">
                  <c:v>0</c:v>
                </c:pt>
                <c:pt idx="888">
                  <c:v>0</c:v>
                </c:pt>
              </c:numCache>
            </c:numRef>
          </c:xVal>
          <c:yVal>
            <c:numRef>
              <c:f>SDS!$N$2:$N$890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47.256023106481962</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25.357498483163099</c:v>
                </c:pt>
                <c:pt idx="308">
                  <c:v>0</c:v>
                </c:pt>
                <c:pt idx="309">
                  <c:v>0</c:v>
                </c:pt>
                <c:pt idx="310">
                  <c:v>0</c:v>
                </c:pt>
                <c:pt idx="311">
                  <c:v>0</c:v>
                </c:pt>
                <c:pt idx="312">
                  <c:v>0</c:v>
                </c:pt>
                <c:pt idx="313">
                  <c:v>-21.362119526746895</c:v>
                </c:pt>
                <c:pt idx="314">
                  <c:v>-12.83693548387096</c:v>
                </c:pt>
                <c:pt idx="315">
                  <c:v>-7.1765221458185806</c:v>
                </c:pt>
                <c:pt idx="316">
                  <c:v>21.848447264637485</c:v>
                </c:pt>
                <c:pt idx="317">
                  <c:v>-52.245392355142073</c:v>
                </c:pt>
                <c:pt idx="318">
                  <c:v>-8.49359060572354</c:v>
                </c:pt>
                <c:pt idx="319">
                  <c:v>-61.863493275356447</c:v>
                </c:pt>
                <c:pt idx="320">
                  <c:v>-39.939578066538566</c:v>
                </c:pt>
                <c:pt idx="321">
                  <c:v>0</c:v>
                </c:pt>
                <c:pt idx="322">
                  <c:v>0</c:v>
                </c:pt>
                <c:pt idx="323">
                  <c:v>0</c:v>
                </c:pt>
                <c:pt idx="324">
                  <c:v>-3.8162736373748487</c:v>
                </c:pt>
                <c:pt idx="325">
                  <c:v>8.3442456264536418</c:v>
                </c:pt>
                <c:pt idx="326">
                  <c:v>0.49013803215693486</c:v>
                </c:pt>
                <c:pt idx="327">
                  <c:v>-32.377724997471944</c:v>
                </c:pt>
                <c:pt idx="328">
                  <c:v>1.5503946303974061</c:v>
                </c:pt>
                <c:pt idx="329">
                  <c:v>-20.640674992415839</c:v>
                </c:pt>
                <c:pt idx="330">
                  <c:v>-49.45670719991913</c:v>
                </c:pt>
                <c:pt idx="331">
                  <c:v>-26.163381787845069</c:v>
                </c:pt>
                <c:pt idx="332">
                  <c:v>-52.709297957326321</c:v>
                </c:pt>
                <c:pt idx="333">
                  <c:v>-26.096527454747701</c:v>
                </c:pt>
                <c:pt idx="334">
                  <c:v>-36.050156739811932</c:v>
                </c:pt>
                <c:pt idx="335">
                  <c:v>-44.049555313985266</c:v>
                </c:pt>
                <c:pt idx="336">
                  <c:v>-9.155398928101917</c:v>
                </c:pt>
                <c:pt idx="337">
                  <c:v>-62.780193396703403</c:v>
                </c:pt>
                <c:pt idx="338">
                  <c:v>-29.983636363636379</c:v>
                </c:pt>
                <c:pt idx="339">
                  <c:v>-25.40477095762968</c:v>
                </c:pt>
                <c:pt idx="340">
                  <c:v>0</c:v>
                </c:pt>
                <c:pt idx="341">
                  <c:v>0</c:v>
                </c:pt>
                <c:pt idx="342">
                  <c:v>-25.070048033168177</c:v>
                </c:pt>
                <c:pt idx="343">
                  <c:v>-79.802473455354431</c:v>
                </c:pt>
                <c:pt idx="344">
                  <c:v>-76.549280766508218</c:v>
                </c:pt>
                <c:pt idx="345">
                  <c:v>-45.407026241278196</c:v>
                </c:pt>
                <c:pt idx="346">
                  <c:v>-37.904067903731416</c:v>
                </c:pt>
                <c:pt idx="347">
                  <c:v>-5.56633228840127</c:v>
                </c:pt>
                <c:pt idx="348">
                  <c:v>-81.517233542319758</c:v>
                </c:pt>
                <c:pt idx="349">
                  <c:v>-52.616196784305771</c:v>
                </c:pt>
                <c:pt idx="350">
                  <c:v>0</c:v>
                </c:pt>
                <c:pt idx="351">
                  <c:v>-63.74326499140458</c:v>
                </c:pt>
                <c:pt idx="352">
                  <c:v>-76.767761907169586</c:v>
                </c:pt>
                <c:pt idx="353">
                  <c:v>-45.630276064313883</c:v>
                </c:pt>
                <c:pt idx="354">
                  <c:v>-42.378472798058453</c:v>
                </c:pt>
                <c:pt idx="355">
                  <c:v>-61.85036808575186</c:v>
                </c:pt>
                <c:pt idx="356">
                  <c:v>-49.229984831631128</c:v>
                </c:pt>
                <c:pt idx="357">
                  <c:v>-29.238180554151086</c:v>
                </c:pt>
                <c:pt idx="358">
                  <c:v>-24.05753109515625</c:v>
                </c:pt>
                <c:pt idx="359">
                  <c:v>-33.740707351602779</c:v>
                </c:pt>
                <c:pt idx="360">
                  <c:v>-13.91874481747395</c:v>
                </c:pt>
                <c:pt idx="361">
                  <c:v>-52.680869905956136</c:v>
                </c:pt>
                <c:pt idx="362">
                  <c:v>-8.552232783901303</c:v>
                </c:pt>
                <c:pt idx="363">
                  <c:v>-33.117192082111458</c:v>
                </c:pt>
                <c:pt idx="364">
                  <c:v>-14.242576347456776</c:v>
                </c:pt>
                <c:pt idx="365">
                  <c:v>-35.085372383456374</c:v>
                </c:pt>
                <c:pt idx="366">
                  <c:v>-1.5555748811811014</c:v>
                </c:pt>
                <c:pt idx="367">
                  <c:v>5.2126238750126248</c:v>
                </c:pt>
                <c:pt idx="368">
                  <c:v>14.484762362220621</c:v>
                </c:pt>
                <c:pt idx="369">
                  <c:v>1.0818012438062681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26.684125543533213</c:v>
                </c:pt>
                <c:pt idx="417">
                  <c:v>0</c:v>
                </c:pt>
                <c:pt idx="418">
                  <c:v>0</c:v>
                </c:pt>
                <c:pt idx="419">
                  <c:v>0</c:v>
                </c:pt>
                <c:pt idx="420">
                  <c:v>-12.825698756193745</c:v>
                </c:pt>
                <c:pt idx="421">
                  <c:v>-11.779949438770345</c:v>
                </c:pt>
                <c:pt idx="422">
                  <c:v>-32.806148245525321</c:v>
                </c:pt>
                <c:pt idx="423">
                  <c:v>-20.178527151380322</c:v>
                </c:pt>
                <c:pt idx="424">
                  <c:v>-100</c:v>
                </c:pt>
                <c:pt idx="425">
                  <c:v>-94.793080190110217</c:v>
                </c:pt>
                <c:pt idx="426">
                  <c:v>-62.728197997775275</c:v>
                </c:pt>
                <c:pt idx="427">
                  <c:v>-8.6081585600161645</c:v>
                </c:pt>
                <c:pt idx="428">
                  <c:v>-27.07233340074832</c:v>
                </c:pt>
                <c:pt idx="429">
                  <c:v>-2.8075348872484938</c:v>
                </c:pt>
                <c:pt idx="430">
                  <c:v>-9.8644455961168944</c:v>
                </c:pt>
                <c:pt idx="431">
                  <c:v>-19.999774496915762</c:v>
                </c:pt>
                <c:pt idx="432">
                  <c:v>-7.4082581656386139</c:v>
                </c:pt>
                <c:pt idx="433">
                  <c:v>1.9059219840226547</c:v>
                </c:pt>
                <c:pt idx="434">
                  <c:v>5.7756494589948346</c:v>
                </c:pt>
                <c:pt idx="435">
                  <c:v>-14.283762513904321</c:v>
                </c:pt>
                <c:pt idx="436">
                  <c:v>-12.584911265041967</c:v>
                </c:pt>
                <c:pt idx="437">
                  <c:v>-0.95036884417028489</c:v>
                </c:pt>
                <c:pt idx="438">
                  <c:v>9.9568050358984692</c:v>
                </c:pt>
                <c:pt idx="439">
                  <c:v>18.304907472949751</c:v>
                </c:pt>
                <c:pt idx="440">
                  <c:v>15.731030943472533</c:v>
                </c:pt>
                <c:pt idx="441">
                  <c:v>1.7378440691677497</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-11.800525078369901</c:v>
                </c:pt>
                <c:pt idx="560">
                  <c:v>-2.7033019011022503</c:v>
                </c:pt>
                <c:pt idx="561">
                  <c:v>-2.6503048842147621</c:v>
                </c:pt>
                <c:pt idx="562">
                  <c:v>0</c:v>
                </c:pt>
                <c:pt idx="563">
                  <c:v>-10.72276443523107</c:v>
                </c:pt>
                <c:pt idx="564">
                  <c:v>10.935452775811484</c:v>
                </c:pt>
                <c:pt idx="565">
                  <c:v>-12.802335676003679</c:v>
                </c:pt>
                <c:pt idx="566">
                  <c:v>0</c:v>
                </c:pt>
                <c:pt idx="567">
                  <c:v>0</c:v>
                </c:pt>
                <c:pt idx="568">
                  <c:v>0</c:v>
                </c:pt>
                <c:pt idx="569">
                  <c:v>0</c:v>
                </c:pt>
                <c:pt idx="570">
                  <c:v>0</c:v>
                </c:pt>
                <c:pt idx="571">
                  <c:v>0</c:v>
                </c:pt>
                <c:pt idx="572">
                  <c:v>0</c:v>
                </c:pt>
                <c:pt idx="573">
                  <c:v>0</c:v>
                </c:pt>
                <c:pt idx="574">
                  <c:v>0</c:v>
                </c:pt>
                <c:pt idx="575">
                  <c:v>16.092263626251395</c:v>
                </c:pt>
                <c:pt idx="576">
                  <c:v>-14.163840125391829</c:v>
                </c:pt>
                <c:pt idx="577">
                  <c:v>-14.505970269996951</c:v>
                </c:pt>
                <c:pt idx="578">
                  <c:v>-1.0335946506218932</c:v>
                </c:pt>
                <c:pt idx="579">
                  <c:v>-3.8287051269086732</c:v>
                </c:pt>
                <c:pt idx="580">
                  <c:v>-5.9688375973303778</c:v>
                </c:pt>
                <c:pt idx="581">
                  <c:v>-16.955029072707063</c:v>
                </c:pt>
                <c:pt idx="582">
                  <c:v>-27.226122459298224</c:v>
                </c:pt>
                <c:pt idx="583">
                  <c:v>-11.766448832035579</c:v>
                </c:pt>
                <c:pt idx="584">
                  <c:v>-25.169532814238053</c:v>
                </c:pt>
                <c:pt idx="585">
                  <c:v>-8.5578122155931027</c:v>
                </c:pt>
                <c:pt idx="586">
                  <c:v>4.2498763777935125</c:v>
                </c:pt>
                <c:pt idx="587">
                  <c:v>-4.9229977753058876</c:v>
                </c:pt>
                <c:pt idx="588">
                  <c:v>0.31437784406915625</c:v>
                </c:pt>
                <c:pt idx="589">
                  <c:v>-4.4724100010112551</c:v>
                </c:pt>
                <c:pt idx="590">
                  <c:v>0</c:v>
                </c:pt>
                <c:pt idx="591">
                  <c:v>0</c:v>
                </c:pt>
                <c:pt idx="592">
                  <c:v>0</c:v>
                </c:pt>
                <c:pt idx="593">
                  <c:v>0</c:v>
                </c:pt>
                <c:pt idx="594">
                  <c:v>-20.485076347456769</c:v>
                </c:pt>
                <c:pt idx="595">
                  <c:v>-13.213336282738396</c:v>
                </c:pt>
                <c:pt idx="596">
                  <c:v>7.882955051066844</c:v>
                </c:pt>
                <c:pt idx="597">
                  <c:v>-5.9387781878855463</c:v>
                </c:pt>
                <c:pt idx="598">
                  <c:v>-3.5833635858024024</c:v>
                </c:pt>
                <c:pt idx="599">
                  <c:v>-4.2259631914248104</c:v>
                </c:pt>
                <c:pt idx="600">
                  <c:v>12.536209171807059</c:v>
                </c:pt>
                <c:pt idx="601">
                  <c:v>16.555088229345728</c:v>
                </c:pt>
                <c:pt idx="602">
                  <c:v>29.322880473253122</c:v>
                </c:pt>
                <c:pt idx="603">
                  <c:v>32.147157447669144</c:v>
                </c:pt>
                <c:pt idx="604">
                  <c:v>5.940943472545257</c:v>
                </c:pt>
                <c:pt idx="605">
                  <c:v>10.805094296693312</c:v>
                </c:pt>
                <c:pt idx="606">
                  <c:v>7.6988575690160843</c:v>
                </c:pt>
                <c:pt idx="607">
                  <c:v>-13.335179492365228</c:v>
                </c:pt>
                <c:pt idx="608">
                  <c:v>5.7322254525229823</c:v>
                </c:pt>
                <c:pt idx="609">
                  <c:v>-6.7450849428658017</c:v>
                </c:pt>
                <c:pt idx="610">
                  <c:v>1.8749767418343453</c:v>
                </c:pt>
                <c:pt idx="611">
                  <c:v>12.660049802811216</c:v>
                </c:pt>
                <c:pt idx="612">
                  <c:v>-2.1898354231974793</c:v>
                </c:pt>
                <c:pt idx="613">
                  <c:v>6.3774135402972973</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-0.15168368894732964</c:v>
                </c:pt>
                <c:pt idx="659">
                  <c:v>-41.797282839518665</c:v>
                </c:pt>
                <c:pt idx="660">
                  <c:v>4.2143333501870899</c:v>
                </c:pt>
                <c:pt idx="661">
                  <c:v>45.682070987966455</c:v>
                </c:pt>
                <c:pt idx="662">
                  <c:v>-18.695078875518249</c:v>
                </c:pt>
                <c:pt idx="663">
                  <c:v>6.6970232076044027</c:v>
                </c:pt>
                <c:pt idx="664">
                  <c:v>-25.999117453736474</c:v>
                </c:pt>
                <c:pt idx="665">
                  <c:v>-34.096363383557502</c:v>
                </c:pt>
                <c:pt idx="666">
                  <c:v>-45.916071392456281</c:v>
                </c:pt>
                <c:pt idx="667">
                  <c:v>-10.337272474466587</c:v>
                </c:pt>
                <c:pt idx="668">
                  <c:v>-3.1685031347962251</c:v>
                </c:pt>
                <c:pt idx="669">
                  <c:v>0</c:v>
                </c:pt>
                <c:pt idx="670">
                  <c:v>0</c:v>
                </c:pt>
                <c:pt idx="671">
                  <c:v>-6.5729598543836687</c:v>
                </c:pt>
                <c:pt idx="672">
                  <c:v>0</c:v>
                </c:pt>
                <c:pt idx="673">
                  <c:v>22.960750075841844</c:v>
                </c:pt>
                <c:pt idx="674">
                  <c:v>-14.807217615532409</c:v>
                </c:pt>
                <c:pt idx="675">
                  <c:v>30.87542901203355</c:v>
                </c:pt>
                <c:pt idx="676">
                  <c:v>-25.379459500455056</c:v>
                </c:pt>
                <c:pt idx="677">
                  <c:v>-12.950427748002824</c:v>
                </c:pt>
                <c:pt idx="678">
                  <c:v>12.481401810092009</c:v>
                </c:pt>
                <c:pt idx="679">
                  <c:v>-12.643085499039344</c:v>
                </c:pt>
                <c:pt idx="680">
                  <c:v>8.7667332389523835</c:v>
                </c:pt>
                <c:pt idx="681">
                  <c:v>-3.6633979674385557</c:v>
                </c:pt>
                <c:pt idx="682">
                  <c:v>6.2697201435938723</c:v>
                </c:pt>
                <c:pt idx="683">
                  <c:v>-6.2188176256446752</c:v>
                </c:pt>
                <c:pt idx="684">
                  <c:v>0</c:v>
                </c:pt>
                <c:pt idx="685">
                  <c:v>0</c:v>
                </c:pt>
                <c:pt idx="686">
                  <c:v>0</c:v>
                </c:pt>
                <c:pt idx="687">
                  <c:v>0</c:v>
                </c:pt>
                <c:pt idx="688">
                  <c:v>0</c:v>
                </c:pt>
                <c:pt idx="689">
                  <c:v>0</c:v>
                </c:pt>
                <c:pt idx="690">
                  <c:v>0</c:v>
                </c:pt>
                <c:pt idx="691">
                  <c:v>0</c:v>
                </c:pt>
                <c:pt idx="692">
                  <c:v>0</c:v>
                </c:pt>
                <c:pt idx="693">
                  <c:v>0</c:v>
                </c:pt>
                <c:pt idx="694">
                  <c:v>0</c:v>
                </c:pt>
                <c:pt idx="695">
                  <c:v>0</c:v>
                </c:pt>
                <c:pt idx="696">
                  <c:v>-23.925573869956523</c:v>
                </c:pt>
                <c:pt idx="697">
                  <c:v>3.8246700879765427</c:v>
                </c:pt>
                <c:pt idx="698">
                  <c:v>55.364546465770047</c:v>
                </c:pt>
                <c:pt idx="699">
                  <c:v>8.1542372838507475</c:v>
                </c:pt>
                <c:pt idx="700">
                  <c:v>21.322327839013056</c:v>
                </c:pt>
                <c:pt idx="701">
                  <c:v>14.983173475578909</c:v>
                </c:pt>
                <c:pt idx="702">
                  <c:v>-8.9123055920719878</c:v>
                </c:pt>
                <c:pt idx="703">
                  <c:v>10.308293305693198</c:v>
                </c:pt>
                <c:pt idx="704">
                  <c:v>-5.2457280817069574</c:v>
                </c:pt>
                <c:pt idx="705">
                  <c:v>4.9957523510971669</c:v>
                </c:pt>
                <c:pt idx="706">
                  <c:v>17.356051420770541</c:v>
                </c:pt>
                <c:pt idx="707">
                  <c:v>2.8917170593588821</c:v>
                </c:pt>
                <c:pt idx="708">
                  <c:v>9.3076665992516752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-8.3578486196784212</c:v>
                </c:pt>
                <c:pt idx="729">
                  <c:v>0</c:v>
                </c:pt>
                <c:pt idx="730">
                  <c:v>23.525241935483862</c:v>
                </c:pt>
                <c:pt idx="731">
                  <c:v>-20.639761856608345</c:v>
                </c:pt>
                <c:pt idx="732">
                  <c:v>-15.201603802204474</c:v>
                </c:pt>
                <c:pt idx="733">
                  <c:v>-4.3441376782283356</c:v>
                </c:pt>
                <c:pt idx="734">
                  <c:v>-32.157213317827924</c:v>
                </c:pt>
                <c:pt idx="735">
                  <c:v>-35.986804783092339</c:v>
                </c:pt>
                <c:pt idx="736">
                  <c:v>-0.97631914248152896</c:v>
                </c:pt>
                <c:pt idx="737">
                  <c:v>35.955813277378923</c:v>
                </c:pt>
                <c:pt idx="738">
                  <c:v>18.031307766204861</c:v>
                </c:pt>
                <c:pt idx="739">
                  <c:v>-19.553176509252722</c:v>
                </c:pt>
                <c:pt idx="740">
                  <c:v>16.567227727778359</c:v>
                </c:pt>
                <c:pt idx="741">
                  <c:v>6.8248991303468358</c:v>
                </c:pt>
                <c:pt idx="742">
                  <c:v>-13.915772069976725</c:v>
                </c:pt>
                <c:pt idx="743">
                  <c:v>-1.6583807766204899</c:v>
                </c:pt>
                <c:pt idx="744">
                  <c:v>6.3513115582970698</c:v>
                </c:pt>
                <c:pt idx="745">
                  <c:v>-12.473219486297907</c:v>
                </c:pt>
                <c:pt idx="746">
                  <c:v>-26.861147487106891</c:v>
                </c:pt>
                <c:pt idx="747">
                  <c:v>-43.041545403984216</c:v>
                </c:pt>
                <c:pt idx="748">
                  <c:v>-40.628640661340874</c:v>
                </c:pt>
                <c:pt idx="749">
                  <c:v>-7.4681418748104136</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30.183907877439538</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59.9722138234402</c:v>
                </c:pt>
                <c:pt idx="881">
                  <c:v>63.896999443826445</c:v>
                </c:pt>
                <c:pt idx="882">
                  <c:v>-3.9407998786530527</c:v>
                </c:pt>
                <c:pt idx="883">
                  <c:v>48.100555415107692</c:v>
                </c:pt>
                <c:pt idx="884">
                  <c:v>18.148948326423294</c:v>
                </c:pt>
                <c:pt idx="885">
                  <c:v>0</c:v>
                </c:pt>
                <c:pt idx="886">
                  <c:v>0</c:v>
                </c:pt>
                <c:pt idx="887">
                  <c:v>0</c:v>
                </c:pt>
                <c:pt idx="888">
                  <c:v>0</c:v>
                </c:pt>
              </c:numCache>
            </c:numRef>
          </c:yVal>
          <c:smooth val="0"/>
          <c:extLst>
            <c:ext xmlns:c16="http://schemas.microsoft.com/office/drawing/2014/chart" uri="{C3380CC4-5D6E-409C-BE32-E72D297353CC}">
              <c16:uniqueId val="{00000000-EBE7-4C77-A056-0AC710BAB611}"/>
            </c:ext>
          </c:extLst>
        </c:ser>
        <c:dLbls>
          <c:showLegendKey val="0"/>
          <c:showVal val="0"/>
          <c:showCatName val="0"/>
          <c:showSerName val="0"/>
          <c:showPercent val="0"/>
          <c:showBubbleSize val="0"/>
        </c:dLbls>
        <c:axId val="308126976"/>
        <c:axId val="308172464"/>
      </c:scatterChart>
      <c:valAx>
        <c:axId val="308126976"/>
        <c:scaling>
          <c:orientation val="minMax"/>
          <c:max val="100"/>
          <c:min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Bare</a:t>
                </a:r>
                <a:r>
                  <a:rPr lang="en-US" baseline="0"/>
                  <a:t> Ground Trend</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72464"/>
        <c:crosses val="autoZero"/>
        <c:crossBetween val="midCat"/>
        <c:majorUnit val="40"/>
        <c:minorUnit val="20"/>
      </c:valAx>
      <c:valAx>
        <c:axId val="308172464"/>
        <c:scaling>
          <c:orientation val="minMax"/>
          <c:max val="1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Herbaceous</a:t>
                </a:r>
                <a:r>
                  <a:rPr lang="en-US" baseline="0"/>
                  <a:t> Trend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2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Lots</a:t>
            </a:r>
            <a:r>
              <a:rPr lang="en-US" baseline="0"/>
              <a:t> of SDS, lots of Modification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SDS!$AC$1</c:f>
              <c:strCache>
                <c:ptCount val="1"/>
                <c:pt idx="0">
                  <c:v>SDS_mod</c:v>
                </c:pt>
              </c:strCache>
            </c:strRef>
          </c:tx>
          <c:spPr>
            <a:ln w="25400" cap="rnd">
              <a:noFill/>
              <a:round/>
            </a:ln>
            <a:effectLst/>
          </c:spPr>
          <c:marker>
            <c:symbol val="circle"/>
            <c:size val="5"/>
            <c:spPr>
              <a:solidFill>
                <a:schemeClr val="accent1"/>
              </a:solidFill>
              <a:ln w="9525">
                <a:solidFill>
                  <a:schemeClr val="accent1"/>
                </a:solidFill>
              </a:ln>
              <a:effectLst/>
            </c:spPr>
          </c:marker>
          <c:xVal>
            <c:numRef>
              <c:f>SDS!$AB$2:$AB$890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92.771195513398396</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77.114192984420654</c:v>
                </c:pt>
                <c:pt idx="308">
                  <c:v>0</c:v>
                </c:pt>
                <c:pt idx="309">
                  <c:v>0</c:v>
                </c:pt>
                <c:pt idx="310">
                  <c:v>0</c:v>
                </c:pt>
                <c:pt idx="311">
                  <c:v>0</c:v>
                </c:pt>
                <c:pt idx="312">
                  <c:v>0</c:v>
                </c:pt>
                <c:pt idx="313">
                  <c:v>24.068178442276075</c:v>
                </c:pt>
                <c:pt idx="314">
                  <c:v>68.291102748845333</c:v>
                </c:pt>
                <c:pt idx="315">
                  <c:v>81.973754319123984</c:v>
                </c:pt>
                <c:pt idx="316">
                  <c:v>92.284902257566742</c:v>
                </c:pt>
                <c:pt idx="317">
                  <c:v>89.394266521698384</c:v>
                </c:pt>
                <c:pt idx="318">
                  <c:v>97.488670423509191</c:v>
                </c:pt>
                <c:pt idx="319">
                  <c:v>97.010744722697453</c:v>
                </c:pt>
                <c:pt idx="320">
                  <c:v>82.084005632093564</c:v>
                </c:pt>
                <c:pt idx="321">
                  <c:v>0</c:v>
                </c:pt>
                <c:pt idx="322">
                  <c:v>0</c:v>
                </c:pt>
                <c:pt idx="323">
                  <c:v>0</c:v>
                </c:pt>
                <c:pt idx="324">
                  <c:v>40.293875692774705</c:v>
                </c:pt>
                <c:pt idx="325">
                  <c:v>49.5057907190984</c:v>
                </c:pt>
                <c:pt idx="326">
                  <c:v>91.486256283379277</c:v>
                </c:pt>
                <c:pt idx="327">
                  <c:v>86.353693840512435</c:v>
                </c:pt>
                <c:pt idx="328">
                  <c:v>64.275293380209902</c:v>
                </c:pt>
                <c:pt idx="329">
                  <c:v>70.878915398458375</c:v>
                </c:pt>
                <c:pt idx="330">
                  <c:v>81.364048877362038</c:v>
                </c:pt>
                <c:pt idx="331">
                  <c:v>62.735377237572173</c:v>
                </c:pt>
                <c:pt idx="332">
                  <c:v>89.488970803433389</c:v>
                </c:pt>
                <c:pt idx="333">
                  <c:v>65.707080350639657</c:v>
                </c:pt>
                <c:pt idx="334">
                  <c:v>36.000839935712932</c:v>
                </c:pt>
                <c:pt idx="335">
                  <c:v>70.676768990087112</c:v>
                </c:pt>
                <c:pt idx="336">
                  <c:v>70.172387534465159</c:v>
                </c:pt>
                <c:pt idx="337">
                  <c:v>84.384084196304741</c:v>
                </c:pt>
                <c:pt idx="338">
                  <c:v>73.883460689947555</c:v>
                </c:pt>
                <c:pt idx="339">
                  <c:v>64.249828691137083</c:v>
                </c:pt>
                <c:pt idx="340">
                  <c:v>0</c:v>
                </c:pt>
                <c:pt idx="341">
                  <c:v>0</c:v>
                </c:pt>
                <c:pt idx="342">
                  <c:v>98.781971208150239</c:v>
                </c:pt>
                <c:pt idx="343">
                  <c:v>77.268964250398739</c:v>
                </c:pt>
                <c:pt idx="344">
                  <c:v>98.956884810169456</c:v>
                </c:pt>
                <c:pt idx="345">
                  <c:v>87.844296712200915</c:v>
                </c:pt>
                <c:pt idx="346">
                  <c:v>78.633009727535224</c:v>
                </c:pt>
                <c:pt idx="347">
                  <c:v>71.173768956094861</c:v>
                </c:pt>
                <c:pt idx="348">
                  <c:v>96.602291630003819</c:v>
                </c:pt>
                <c:pt idx="349">
                  <c:v>84.825595481748309</c:v>
                </c:pt>
                <c:pt idx="350">
                  <c:v>0</c:v>
                </c:pt>
                <c:pt idx="351">
                  <c:v>89.495617244291822</c:v>
                </c:pt>
                <c:pt idx="352">
                  <c:v>83.043603282205709</c:v>
                </c:pt>
                <c:pt idx="353">
                  <c:v>82.603002057126446</c:v>
                </c:pt>
                <c:pt idx="354">
                  <c:v>95.832457566910406</c:v>
                </c:pt>
                <c:pt idx="355">
                  <c:v>91.693216011018009</c:v>
                </c:pt>
                <c:pt idx="356">
                  <c:v>99.949839672865494</c:v>
                </c:pt>
                <c:pt idx="357">
                  <c:v>89.484810527482296</c:v>
                </c:pt>
                <c:pt idx="358">
                  <c:v>95.12303751107811</c:v>
                </c:pt>
                <c:pt idx="359">
                  <c:v>87.58601958067878</c:v>
                </c:pt>
                <c:pt idx="360">
                  <c:v>98.777306898766582</c:v>
                </c:pt>
                <c:pt idx="361">
                  <c:v>92.421078290122978</c:v>
                </c:pt>
                <c:pt idx="362">
                  <c:v>96.091878774319099</c:v>
                </c:pt>
                <c:pt idx="363">
                  <c:v>85.901274831559576</c:v>
                </c:pt>
                <c:pt idx="364">
                  <c:v>99.193939534009289</c:v>
                </c:pt>
                <c:pt idx="365">
                  <c:v>87.771415878015176</c:v>
                </c:pt>
                <c:pt idx="366">
                  <c:v>62.199718707341859</c:v>
                </c:pt>
                <c:pt idx="367">
                  <c:v>92.838923005762965</c:v>
                </c:pt>
                <c:pt idx="368">
                  <c:v>97.794025677723198</c:v>
                </c:pt>
                <c:pt idx="369">
                  <c:v>81.450677623446751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98.403892130164991</c:v>
                </c:pt>
                <c:pt idx="417">
                  <c:v>0</c:v>
                </c:pt>
                <c:pt idx="418">
                  <c:v>0</c:v>
                </c:pt>
                <c:pt idx="419">
                  <c:v>0</c:v>
                </c:pt>
                <c:pt idx="420">
                  <c:v>99.342261372196816</c:v>
                </c:pt>
                <c:pt idx="421">
                  <c:v>93.427578051252141</c:v>
                </c:pt>
                <c:pt idx="422">
                  <c:v>98.836617832860853</c:v>
                </c:pt>
                <c:pt idx="423">
                  <c:v>84.080054029983813</c:v>
                </c:pt>
                <c:pt idx="424">
                  <c:v>99.707933627237495</c:v>
                </c:pt>
                <c:pt idx="425">
                  <c:v>95.793930011377654</c:v>
                </c:pt>
                <c:pt idx="426">
                  <c:v>99.642227268934747</c:v>
                </c:pt>
                <c:pt idx="427">
                  <c:v>99.711185842956965</c:v>
                </c:pt>
                <c:pt idx="428">
                  <c:v>93.37728971562683</c:v>
                </c:pt>
                <c:pt idx="429">
                  <c:v>86.902892268844184</c:v>
                </c:pt>
                <c:pt idx="430">
                  <c:v>98.315990299636582</c:v>
                </c:pt>
                <c:pt idx="431">
                  <c:v>93.933021577321213</c:v>
                </c:pt>
                <c:pt idx="432">
                  <c:v>99.014409625790478</c:v>
                </c:pt>
                <c:pt idx="433">
                  <c:v>88.802212250738592</c:v>
                </c:pt>
                <c:pt idx="434">
                  <c:v>99.914282314345911</c:v>
                </c:pt>
                <c:pt idx="435">
                  <c:v>94.732844629584278</c:v>
                </c:pt>
                <c:pt idx="436">
                  <c:v>98.473223728929938</c:v>
                </c:pt>
                <c:pt idx="437">
                  <c:v>99.523960424294941</c:v>
                </c:pt>
                <c:pt idx="438">
                  <c:v>99.701483199380604</c:v>
                </c:pt>
                <c:pt idx="439">
                  <c:v>90.257625788318535</c:v>
                </c:pt>
                <c:pt idx="440">
                  <c:v>85.186277405780331</c:v>
                </c:pt>
                <c:pt idx="441">
                  <c:v>95.845424427002243</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75.867188270597993</c:v>
                </c:pt>
                <c:pt idx="560">
                  <c:v>71.075904464743147</c:v>
                </c:pt>
                <c:pt idx="561">
                  <c:v>79.937139230445155</c:v>
                </c:pt>
                <c:pt idx="562">
                  <c:v>0</c:v>
                </c:pt>
                <c:pt idx="563">
                  <c:v>48.826514662717578</c:v>
                </c:pt>
                <c:pt idx="564">
                  <c:v>68.911928928245814</c:v>
                </c:pt>
                <c:pt idx="565">
                  <c:v>66.307529178410391</c:v>
                </c:pt>
                <c:pt idx="566">
                  <c:v>0</c:v>
                </c:pt>
                <c:pt idx="567">
                  <c:v>0</c:v>
                </c:pt>
                <c:pt idx="568">
                  <c:v>0</c:v>
                </c:pt>
                <c:pt idx="569">
                  <c:v>0</c:v>
                </c:pt>
                <c:pt idx="570">
                  <c:v>0</c:v>
                </c:pt>
                <c:pt idx="571">
                  <c:v>0</c:v>
                </c:pt>
                <c:pt idx="572">
                  <c:v>0</c:v>
                </c:pt>
                <c:pt idx="573">
                  <c:v>0</c:v>
                </c:pt>
                <c:pt idx="574">
                  <c:v>0</c:v>
                </c:pt>
                <c:pt idx="575">
                  <c:v>58.471103388287744</c:v>
                </c:pt>
                <c:pt idx="576">
                  <c:v>79.613305750570433</c:v>
                </c:pt>
                <c:pt idx="577">
                  <c:v>79.696746285181106</c:v>
                </c:pt>
                <c:pt idx="578">
                  <c:v>50.224811411740937</c:v>
                </c:pt>
                <c:pt idx="579">
                  <c:v>52.487624504133365</c:v>
                </c:pt>
                <c:pt idx="580">
                  <c:v>78.973629320832842</c:v>
                </c:pt>
                <c:pt idx="581">
                  <c:v>63.85548353422282</c:v>
                </c:pt>
                <c:pt idx="582">
                  <c:v>84.801643893039426</c:v>
                </c:pt>
                <c:pt idx="583">
                  <c:v>76.688139724307916</c:v>
                </c:pt>
                <c:pt idx="584">
                  <c:v>62.267350193338316</c:v>
                </c:pt>
                <c:pt idx="585">
                  <c:v>83.418197129015567</c:v>
                </c:pt>
                <c:pt idx="586">
                  <c:v>98.435336215851208</c:v>
                </c:pt>
                <c:pt idx="587">
                  <c:v>98.746761872715012</c:v>
                </c:pt>
                <c:pt idx="588">
                  <c:v>98.549322776579771</c:v>
                </c:pt>
                <c:pt idx="589">
                  <c:v>99.874953705679303</c:v>
                </c:pt>
                <c:pt idx="590">
                  <c:v>0</c:v>
                </c:pt>
                <c:pt idx="591">
                  <c:v>0</c:v>
                </c:pt>
                <c:pt idx="592">
                  <c:v>0</c:v>
                </c:pt>
                <c:pt idx="593">
                  <c:v>0</c:v>
                </c:pt>
                <c:pt idx="594">
                  <c:v>87.880517114700226</c:v>
                </c:pt>
                <c:pt idx="595">
                  <c:v>71.978008301290629</c:v>
                </c:pt>
                <c:pt idx="596">
                  <c:v>82.220423680702737</c:v>
                </c:pt>
                <c:pt idx="597">
                  <c:v>95.920967437770145</c:v>
                </c:pt>
                <c:pt idx="598">
                  <c:v>96.761895216509714</c:v>
                </c:pt>
                <c:pt idx="599">
                  <c:v>97.816647178207333</c:v>
                </c:pt>
                <c:pt idx="600">
                  <c:v>85.26490462112352</c:v>
                </c:pt>
                <c:pt idx="601">
                  <c:v>85.05082142098486</c:v>
                </c:pt>
                <c:pt idx="602">
                  <c:v>85.176795776863869</c:v>
                </c:pt>
                <c:pt idx="603">
                  <c:v>82.474301520419843</c:v>
                </c:pt>
                <c:pt idx="604">
                  <c:v>81.969306024068572</c:v>
                </c:pt>
                <c:pt idx="605">
                  <c:v>93.327517414230087</c:v>
                </c:pt>
                <c:pt idx="606">
                  <c:v>91.140244332406567</c:v>
                </c:pt>
                <c:pt idx="607">
                  <c:v>93.34941286655544</c:v>
                </c:pt>
                <c:pt idx="608">
                  <c:v>86.59008852057157</c:v>
                </c:pt>
                <c:pt idx="609">
                  <c:v>95.417264027122911</c:v>
                </c:pt>
                <c:pt idx="610">
                  <c:v>100</c:v>
                </c:pt>
                <c:pt idx="611">
                  <c:v>90.451534650293354</c:v>
                </c:pt>
                <c:pt idx="612">
                  <c:v>96.064110932478144</c:v>
                </c:pt>
                <c:pt idx="613">
                  <c:v>95.026545110737189</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86.739218412357289</c:v>
                </c:pt>
                <c:pt idx="659">
                  <c:v>54.690468618783484</c:v>
                </c:pt>
                <c:pt idx="660">
                  <c:v>62.801762640915975</c:v>
                </c:pt>
                <c:pt idx="661">
                  <c:v>75.827214619145693</c:v>
                </c:pt>
                <c:pt idx="662">
                  <c:v>65.46661040026784</c:v>
                </c:pt>
                <c:pt idx="663">
                  <c:v>78.424329885801328</c:v>
                </c:pt>
                <c:pt idx="664">
                  <c:v>90.064275963424649</c:v>
                </c:pt>
                <c:pt idx="665">
                  <c:v>87.138334885752968</c:v>
                </c:pt>
                <c:pt idx="666">
                  <c:v>88.845166099867413</c:v>
                </c:pt>
                <c:pt idx="667">
                  <c:v>68.048206637546272</c:v>
                </c:pt>
                <c:pt idx="668">
                  <c:v>71.35976729336457</c:v>
                </c:pt>
                <c:pt idx="669">
                  <c:v>0</c:v>
                </c:pt>
                <c:pt idx="670">
                  <c:v>0</c:v>
                </c:pt>
                <c:pt idx="671">
                  <c:v>96.561661935036142</c:v>
                </c:pt>
                <c:pt idx="672">
                  <c:v>0</c:v>
                </c:pt>
                <c:pt idx="673">
                  <c:v>88.603522071619011</c:v>
                </c:pt>
                <c:pt idx="674">
                  <c:v>72.310952385471722</c:v>
                </c:pt>
                <c:pt idx="675">
                  <c:v>49.793088775578482</c:v>
                </c:pt>
                <c:pt idx="676">
                  <c:v>87.383291133700894</c:v>
                </c:pt>
                <c:pt idx="677">
                  <c:v>74.379724607133198</c:v>
                </c:pt>
                <c:pt idx="678">
                  <c:v>69.81448279464378</c:v>
                </c:pt>
                <c:pt idx="679">
                  <c:v>38.347847612732153</c:v>
                </c:pt>
                <c:pt idx="680">
                  <c:v>45.054768482793463</c:v>
                </c:pt>
                <c:pt idx="681">
                  <c:v>38.770797667009248</c:v>
                </c:pt>
                <c:pt idx="682">
                  <c:v>64.975753841752322</c:v>
                </c:pt>
                <c:pt idx="683">
                  <c:v>76.852715640628432</c:v>
                </c:pt>
                <c:pt idx="684">
                  <c:v>0</c:v>
                </c:pt>
                <c:pt idx="685">
                  <c:v>0</c:v>
                </c:pt>
                <c:pt idx="686">
                  <c:v>0</c:v>
                </c:pt>
                <c:pt idx="687">
                  <c:v>0</c:v>
                </c:pt>
                <c:pt idx="688">
                  <c:v>0</c:v>
                </c:pt>
                <c:pt idx="689">
                  <c:v>0</c:v>
                </c:pt>
                <c:pt idx="690">
                  <c:v>0</c:v>
                </c:pt>
                <c:pt idx="691">
                  <c:v>0</c:v>
                </c:pt>
                <c:pt idx="692">
                  <c:v>0</c:v>
                </c:pt>
                <c:pt idx="693">
                  <c:v>0</c:v>
                </c:pt>
                <c:pt idx="694">
                  <c:v>0</c:v>
                </c:pt>
                <c:pt idx="695">
                  <c:v>0</c:v>
                </c:pt>
                <c:pt idx="696">
                  <c:v>37.414672715241203</c:v>
                </c:pt>
                <c:pt idx="697">
                  <c:v>84.995238734185236</c:v>
                </c:pt>
                <c:pt idx="698">
                  <c:v>79.258574221228088</c:v>
                </c:pt>
                <c:pt idx="699">
                  <c:v>69.189125314682116</c:v>
                </c:pt>
                <c:pt idx="700">
                  <c:v>50.618936554061627</c:v>
                </c:pt>
                <c:pt idx="701">
                  <c:v>63.552689449891211</c:v>
                </c:pt>
                <c:pt idx="702">
                  <c:v>63.082437258063322</c:v>
                </c:pt>
                <c:pt idx="703">
                  <c:v>74.843617377140617</c:v>
                </c:pt>
                <c:pt idx="704">
                  <c:v>28.805490668196022</c:v>
                </c:pt>
                <c:pt idx="705">
                  <c:v>36.184355108274332</c:v>
                </c:pt>
                <c:pt idx="706">
                  <c:v>35.466971524221201</c:v>
                </c:pt>
                <c:pt idx="707">
                  <c:v>25.698606588575021</c:v>
                </c:pt>
                <c:pt idx="708">
                  <c:v>32.362886630270182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88.561227266204568</c:v>
                </c:pt>
                <c:pt idx="729">
                  <c:v>0</c:v>
                </c:pt>
                <c:pt idx="730">
                  <c:v>98.142193771712869</c:v>
                </c:pt>
                <c:pt idx="731">
                  <c:v>97.20027129399493</c:v>
                </c:pt>
                <c:pt idx="732">
                  <c:v>87.238508530270806</c:v>
                </c:pt>
                <c:pt idx="733">
                  <c:v>90.844144692117439</c:v>
                </c:pt>
                <c:pt idx="734">
                  <c:v>93.737098581748924</c:v>
                </c:pt>
                <c:pt idx="735">
                  <c:v>93.305791973181584</c:v>
                </c:pt>
                <c:pt idx="736">
                  <c:v>92.656729920895643</c:v>
                </c:pt>
                <c:pt idx="737">
                  <c:v>82.31002962426497</c:v>
                </c:pt>
                <c:pt idx="738">
                  <c:v>79.851188529335161</c:v>
                </c:pt>
                <c:pt idx="739">
                  <c:v>78.201659116049171</c:v>
                </c:pt>
                <c:pt idx="740">
                  <c:v>75.013835667719832</c:v>
                </c:pt>
                <c:pt idx="741">
                  <c:v>88.468953145662155</c:v>
                </c:pt>
                <c:pt idx="742">
                  <c:v>91.517067327075807</c:v>
                </c:pt>
                <c:pt idx="743">
                  <c:v>73.971732545019705</c:v>
                </c:pt>
                <c:pt idx="744">
                  <c:v>90.836131160579882</c:v>
                </c:pt>
                <c:pt idx="745">
                  <c:v>99.702816287804367</c:v>
                </c:pt>
                <c:pt idx="746">
                  <c:v>98.427833718210536</c:v>
                </c:pt>
                <c:pt idx="747">
                  <c:v>93.358841491956156</c:v>
                </c:pt>
                <c:pt idx="748">
                  <c:v>85.370068596650015</c:v>
                </c:pt>
                <c:pt idx="749">
                  <c:v>91.18755347042169</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65.769112465229824</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86.535258883721752</c:v>
                </c:pt>
                <c:pt idx="881">
                  <c:v>81.474481202338154</c:v>
                </c:pt>
                <c:pt idx="882">
                  <c:v>86.713380698541727</c:v>
                </c:pt>
                <c:pt idx="883">
                  <c:v>91.384426529011677</c:v>
                </c:pt>
                <c:pt idx="884">
                  <c:v>60.208837652201474</c:v>
                </c:pt>
                <c:pt idx="885">
                  <c:v>0</c:v>
                </c:pt>
                <c:pt idx="886">
                  <c:v>0</c:v>
                </c:pt>
                <c:pt idx="887">
                  <c:v>0</c:v>
                </c:pt>
                <c:pt idx="888">
                  <c:v>0</c:v>
                </c:pt>
              </c:numCache>
            </c:numRef>
          </c:xVal>
          <c:yVal>
            <c:numRef>
              <c:f>SDS!$AC$2:$AC$890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2.1803010696422338E-3</c:v>
                </c:pt>
                <c:pt idx="316">
                  <c:v>0</c:v>
                </c:pt>
                <c:pt idx="317">
                  <c:v>2.2968024886964238</c:v>
                </c:pt>
                <c:pt idx="318">
                  <c:v>3.2089391745145659</c:v>
                </c:pt>
                <c:pt idx="319">
                  <c:v>4.3098203329639047</c:v>
                </c:pt>
                <c:pt idx="320">
                  <c:v>25.728501826076986</c:v>
                </c:pt>
                <c:pt idx="321">
                  <c:v>0</c:v>
                </c:pt>
                <c:pt idx="322">
                  <c:v>0</c:v>
                </c:pt>
                <c:pt idx="323">
                  <c:v>0</c:v>
                </c:pt>
                <c:pt idx="324">
                  <c:v>15.16669561677412</c:v>
                </c:pt>
                <c:pt idx="325">
                  <c:v>13.516030588775836</c:v>
                </c:pt>
                <c:pt idx="326">
                  <c:v>12.134865990189596</c:v>
                </c:pt>
                <c:pt idx="327">
                  <c:v>21.289262912801902</c:v>
                </c:pt>
                <c:pt idx="328">
                  <c:v>12.983745256816142</c:v>
                </c:pt>
                <c:pt idx="329">
                  <c:v>15.477039271887211</c:v>
                </c:pt>
                <c:pt idx="330">
                  <c:v>2.1884859298361654</c:v>
                </c:pt>
                <c:pt idx="331">
                  <c:v>49.48338090455902</c:v>
                </c:pt>
                <c:pt idx="332">
                  <c:v>0.98078997596355277</c:v>
                </c:pt>
                <c:pt idx="333">
                  <c:v>24.428734302549504</c:v>
                </c:pt>
                <c:pt idx="334">
                  <c:v>0</c:v>
                </c:pt>
                <c:pt idx="335">
                  <c:v>0</c:v>
                </c:pt>
                <c:pt idx="336">
                  <c:v>12.220284398571311</c:v>
                </c:pt>
                <c:pt idx="337">
                  <c:v>0.75277638515412548</c:v>
                </c:pt>
                <c:pt idx="338">
                  <c:v>35.837889326869963</c:v>
                </c:pt>
                <c:pt idx="339">
                  <c:v>38.705699943125076</c:v>
                </c:pt>
                <c:pt idx="340">
                  <c:v>0</c:v>
                </c:pt>
                <c:pt idx="341">
                  <c:v>0</c:v>
                </c:pt>
                <c:pt idx="342">
                  <c:v>1.5452696734315621</c:v>
                </c:pt>
                <c:pt idx="343">
                  <c:v>1.2256335452241716</c:v>
                </c:pt>
                <c:pt idx="344">
                  <c:v>1.6685227913930596</c:v>
                </c:pt>
                <c:pt idx="345">
                  <c:v>17.433825804471848</c:v>
                </c:pt>
                <c:pt idx="346">
                  <c:v>0</c:v>
                </c:pt>
                <c:pt idx="347">
                  <c:v>0</c:v>
                </c:pt>
                <c:pt idx="348">
                  <c:v>4.4558306551677491</c:v>
                </c:pt>
                <c:pt idx="349">
                  <c:v>17.492195008622293</c:v>
                </c:pt>
                <c:pt idx="350">
                  <c:v>0</c:v>
                </c:pt>
                <c:pt idx="351">
                  <c:v>7.7758292272451719</c:v>
                </c:pt>
                <c:pt idx="352">
                  <c:v>12.936508310701484</c:v>
                </c:pt>
                <c:pt idx="353">
                  <c:v>0</c:v>
                </c:pt>
                <c:pt idx="354">
                  <c:v>9.8143483617694247E-2</c:v>
                </c:pt>
                <c:pt idx="355">
                  <c:v>4.0306532369101422</c:v>
                </c:pt>
                <c:pt idx="356">
                  <c:v>0</c:v>
                </c:pt>
                <c:pt idx="357">
                  <c:v>4.728915858764088</c:v>
                </c:pt>
                <c:pt idx="358">
                  <c:v>0.57000404153977458</c:v>
                </c:pt>
                <c:pt idx="359">
                  <c:v>1.7598634363186321</c:v>
                </c:pt>
                <c:pt idx="360">
                  <c:v>0.56800460068471936</c:v>
                </c:pt>
                <c:pt idx="361">
                  <c:v>1.5138523831900583</c:v>
                </c:pt>
                <c:pt idx="362">
                  <c:v>0.75533087977118907</c:v>
                </c:pt>
                <c:pt idx="363">
                  <c:v>1.2408519967978013</c:v>
                </c:pt>
                <c:pt idx="364">
                  <c:v>1.0523332876068818</c:v>
                </c:pt>
                <c:pt idx="365">
                  <c:v>1.5735025765845094</c:v>
                </c:pt>
                <c:pt idx="366">
                  <c:v>1.2047809861381997</c:v>
                </c:pt>
                <c:pt idx="367">
                  <c:v>1.3209867922899265</c:v>
                </c:pt>
                <c:pt idx="368">
                  <c:v>3.037709454526341</c:v>
                </c:pt>
                <c:pt idx="369">
                  <c:v>1.2109501904233544</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2.1619655858185836E-2</c:v>
                </c:pt>
                <c:pt idx="424">
                  <c:v>0</c:v>
                </c:pt>
                <c:pt idx="425">
                  <c:v>3.482100464132214</c:v>
                </c:pt>
                <c:pt idx="426">
                  <c:v>0.59971376189321179</c:v>
                </c:pt>
                <c:pt idx="427">
                  <c:v>0.13870232222270368</c:v>
                </c:pt>
                <c:pt idx="428">
                  <c:v>7.5054968408460292</c:v>
                </c:pt>
                <c:pt idx="429">
                  <c:v>0</c:v>
                </c:pt>
                <c:pt idx="430">
                  <c:v>0</c:v>
                </c:pt>
                <c:pt idx="431">
                  <c:v>0</c:v>
                </c:pt>
                <c:pt idx="432">
                  <c:v>4.343139773738134E-2</c:v>
                </c:pt>
                <c:pt idx="433">
                  <c:v>5.740428372282766</c:v>
                </c:pt>
                <c:pt idx="434">
                  <c:v>0.17154778450353259</c:v>
                </c:pt>
                <c:pt idx="435">
                  <c:v>2.1887827900504528</c:v>
                </c:pt>
                <c:pt idx="436">
                  <c:v>0</c:v>
                </c:pt>
                <c:pt idx="437">
                  <c:v>0</c:v>
                </c:pt>
                <c:pt idx="438">
                  <c:v>0.15922434367511998</c:v>
                </c:pt>
                <c:pt idx="439">
                  <c:v>6.8940857886604237</c:v>
                </c:pt>
                <c:pt idx="440">
                  <c:v>6.6006756388799772</c:v>
                </c:pt>
                <c:pt idx="441">
                  <c:v>1.3577325986467117</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0.65983044991011497</c:v>
                </c:pt>
                <c:pt idx="560">
                  <c:v>0</c:v>
                </c:pt>
                <c:pt idx="561">
                  <c:v>2.596870788997323</c:v>
                </c:pt>
                <c:pt idx="562">
                  <c:v>0</c:v>
                </c:pt>
                <c:pt idx="563">
                  <c:v>1.4921578886223883</c:v>
                </c:pt>
                <c:pt idx="564">
                  <c:v>0</c:v>
                </c:pt>
                <c:pt idx="565">
                  <c:v>6.3337484137623692</c:v>
                </c:pt>
                <c:pt idx="566">
                  <c:v>0</c:v>
                </c:pt>
                <c:pt idx="567">
                  <c:v>0</c:v>
                </c:pt>
                <c:pt idx="568">
                  <c:v>0</c:v>
                </c:pt>
                <c:pt idx="569">
                  <c:v>0</c:v>
                </c:pt>
                <c:pt idx="570">
                  <c:v>0</c:v>
                </c:pt>
                <c:pt idx="571">
                  <c:v>0</c:v>
                </c:pt>
                <c:pt idx="572">
                  <c:v>0</c:v>
                </c:pt>
                <c:pt idx="573">
                  <c:v>0</c:v>
                </c:pt>
                <c:pt idx="574">
                  <c:v>0</c:v>
                </c:pt>
                <c:pt idx="575">
                  <c:v>0</c:v>
                </c:pt>
                <c:pt idx="576">
                  <c:v>6.5259354670298437E-3</c:v>
                </c:pt>
                <c:pt idx="577">
                  <c:v>2.6837959500633222</c:v>
                </c:pt>
                <c:pt idx="578">
                  <c:v>0</c:v>
                </c:pt>
                <c:pt idx="579">
                  <c:v>0.12381690290627896</c:v>
                </c:pt>
                <c:pt idx="580">
                  <c:v>0.71181466482972566</c:v>
                </c:pt>
                <c:pt idx="581">
                  <c:v>0.22023161233488617</c:v>
                </c:pt>
                <c:pt idx="582">
                  <c:v>0.17385406406747339</c:v>
                </c:pt>
                <c:pt idx="583">
                  <c:v>0.61695909518204106</c:v>
                </c:pt>
                <c:pt idx="584">
                  <c:v>2.2169545749239883</c:v>
                </c:pt>
                <c:pt idx="585">
                  <c:v>1.2092313947288653</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1.8675164252881298</c:v>
                </c:pt>
                <c:pt idx="600">
                  <c:v>0.30583212824301387</c:v>
                </c:pt>
                <c:pt idx="601">
                  <c:v>4.459344332578036</c:v>
                </c:pt>
                <c:pt idx="602">
                  <c:v>1.3733015448430927</c:v>
                </c:pt>
                <c:pt idx="603">
                  <c:v>4.8645323315323896</c:v>
                </c:pt>
                <c:pt idx="604">
                  <c:v>0.26406090254435899</c:v>
                </c:pt>
                <c:pt idx="605">
                  <c:v>3.286666658184946</c:v>
                </c:pt>
                <c:pt idx="606">
                  <c:v>2.8094950465131312</c:v>
                </c:pt>
                <c:pt idx="607">
                  <c:v>0.20984524677029184</c:v>
                </c:pt>
                <c:pt idx="608">
                  <c:v>7.2515903038668634</c:v>
                </c:pt>
                <c:pt idx="609">
                  <c:v>2.5258476063849096</c:v>
                </c:pt>
                <c:pt idx="610">
                  <c:v>0</c:v>
                </c:pt>
                <c:pt idx="611">
                  <c:v>5.7020548239946978</c:v>
                </c:pt>
                <c:pt idx="612">
                  <c:v>1.8078487695281322</c:v>
                </c:pt>
                <c:pt idx="613">
                  <c:v>3.3762398622548648</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91.744423462164931</c:v>
                </c:pt>
                <c:pt idx="659">
                  <c:v>59.102816836723918</c:v>
                </c:pt>
                <c:pt idx="660">
                  <c:v>77.767447541245303</c:v>
                </c:pt>
                <c:pt idx="661">
                  <c:v>75.097169956738483</c:v>
                </c:pt>
                <c:pt idx="662">
                  <c:v>60.120957565279255</c:v>
                </c:pt>
                <c:pt idx="663">
                  <c:v>18.652660252939373</c:v>
                </c:pt>
                <c:pt idx="664">
                  <c:v>6.8307946920495626</c:v>
                </c:pt>
                <c:pt idx="665">
                  <c:v>2.4860384021865678</c:v>
                </c:pt>
                <c:pt idx="666">
                  <c:v>2.1897606825210478</c:v>
                </c:pt>
                <c:pt idx="667">
                  <c:v>3.161613669260352</c:v>
                </c:pt>
                <c:pt idx="668">
                  <c:v>25.199801268301592</c:v>
                </c:pt>
                <c:pt idx="669">
                  <c:v>0</c:v>
                </c:pt>
                <c:pt idx="670">
                  <c:v>0</c:v>
                </c:pt>
                <c:pt idx="671">
                  <c:v>13.601006201459768</c:v>
                </c:pt>
                <c:pt idx="672">
                  <c:v>0</c:v>
                </c:pt>
                <c:pt idx="673">
                  <c:v>28.735098334447059</c:v>
                </c:pt>
                <c:pt idx="674">
                  <c:v>46.73390525574046</c:v>
                </c:pt>
                <c:pt idx="675">
                  <c:v>69.166235907527991</c:v>
                </c:pt>
                <c:pt idx="676">
                  <c:v>11.087004315474397</c:v>
                </c:pt>
                <c:pt idx="677">
                  <c:v>28.263755410932248</c:v>
                </c:pt>
                <c:pt idx="678">
                  <c:v>31.831947831831535</c:v>
                </c:pt>
                <c:pt idx="679">
                  <c:v>71.430469837168687</c:v>
                </c:pt>
                <c:pt idx="680">
                  <c:v>62.042663452793128</c:v>
                </c:pt>
                <c:pt idx="681">
                  <c:v>75.950719158836861</c:v>
                </c:pt>
                <c:pt idx="682">
                  <c:v>46.033089386581274</c:v>
                </c:pt>
                <c:pt idx="683">
                  <c:v>28.270843884032232</c:v>
                </c:pt>
                <c:pt idx="684">
                  <c:v>0</c:v>
                </c:pt>
                <c:pt idx="685">
                  <c:v>0</c:v>
                </c:pt>
                <c:pt idx="686">
                  <c:v>0</c:v>
                </c:pt>
                <c:pt idx="687">
                  <c:v>0</c:v>
                </c:pt>
                <c:pt idx="688">
                  <c:v>0</c:v>
                </c:pt>
                <c:pt idx="689">
                  <c:v>0</c:v>
                </c:pt>
                <c:pt idx="690">
                  <c:v>0</c:v>
                </c:pt>
                <c:pt idx="691">
                  <c:v>0</c:v>
                </c:pt>
                <c:pt idx="692">
                  <c:v>0</c:v>
                </c:pt>
                <c:pt idx="693">
                  <c:v>0</c:v>
                </c:pt>
                <c:pt idx="694">
                  <c:v>0</c:v>
                </c:pt>
                <c:pt idx="695">
                  <c:v>0</c:v>
                </c:pt>
                <c:pt idx="696">
                  <c:v>4.4356167197360437</c:v>
                </c:pt>
                <c:pt idx="697">
                  <c:v>0.50869118148294756</c:v>
                </c:pt>
                <c:pt idx="698">
                  <c:v>10.28710823151714</c:v>
                </c:pt>
                <c:pt idx="699">
                  <c:v>39.186587296722784</c:v>
                </c:pt>
                <c:pt idx="700">
                  <c:v>58.790216794519871</c:v>
                </c:pt>
                <c:pt idx="701">
                  <c:v>3.2418906583004969</c:v>
                </c:pt>
                <c:pt idx="702">
                  <c:v>25.790296148498161</c:v>
                </c:pt>
                <c:pt idx="703">
                  <c:v>26.781910296476791</c:v>
                </c:pt>
                <c:pt idx="704">
                  <c:v>5.7640711679206769</c:v>
                </c:pt>
                <c:pt idx="705">
                  <c:v>43.825277607332623</c:v>
                </c:pt>
                <c:pt idx="706">
                  <c:v>76.764925651359334</c:v>
                </c:pt>
                <c:pt idx="707">
                  <c:v>93.437583156720208</c:v>
                </c:pt>
                <c:pt idx="708">
                  <c:v>85.767262789417813</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2.1363071342718958</c:v>
                </c:pt>
                <c:pt idx="731">
                  <c:v>0.60181672962972033</c:v>
                </c:pt>
                <c:pt idx="732">
                  <c:v>0</c:v>
                </c:pt>
                <c:pt idx="733">
                  <c:v>0.98087479316763493</c:v>
                </c:pt>
                <c:pt idx="734">
                  <c:v>0</c:v>
                </c:pt>
                <c:pt idx="735">
                  <c:v>1.2338595667083194</c:v>
                </c:pt>
                <c:pt idx="736">
                  <c:v>3.054982228675315</c:v>
                </c:pt>
                <c:pt idx="737">
                  <c:v>2.9140160354907114</c:v>
                </c:pt>
                <c:pt idx="738">
                  <c:v>14.837919187515048</c:v>
                </c:pt>
                <c:pt idx="739">
                  <c:v>26.350360362106599</c:v>
                </c:pt>
                <c:pt idx="740">
                  <c:v>1.1822857173790478</c:v>
                </c:pt>
                <c:pt idx="741">
                  <c:v>3.7224736678129715</c:v>
                </c:pt>
                <c:pt idx="742">
                  <c:v>1.3376932868704692</c:v>
                </c:pt>
                <c:pt idx="743">
                  <c:v>22.809123597051727</c:v>
                </c:pt>
                <c:pt idx="744">
                  <c:v>2.4032792626151931</c:v>
                </c:pt>
                <c:pt idx="745">
                  <c:v>4.1645247204356355E-2</c:v>
                </c:pt>
                <c:pt idx="746">
                  <c:v>0</c:v>
                </c:pt>
                <c:pt idx="747">
                  <c:v>0.9645836534247304</c:v>
                </c:pt>
                <c:pt idx="748">
                  <c:v>0.98672468562565685</c:v>
                </c:pt>
                <c:pt idx="749">
                  <c:v>1.2538053300977068</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31.591216649657078</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1.3862898028740909</c:v>
                </c:pt>
                <c:pt idx="882">
                  <c:v>1.3220993944375932</c:v>
                </c:pt>
                <c:pt idx="883">
                  <c:v>3.7791315601398758</c:v>
                </c:pt>
                <c:pt idx="884">
                  <c:v>4.3446490210460675</c:v>
                </c:pt>
                <c:pt idx="885">
                  <c:v>0</c:v>
                </c:pt>
                <c:pt idx="886">
                  <c:v>0</c:v>
                </c:pt>
                <c:pt idx="887">
                  <c:v>0</c:v>
                </c:pt>
                <c:pt idx="888">
                  <c:v>0</c:v>
                </c:pt>
              </c:numCache>
            </c:numRef>
          </c:yVal>
          <c:smooth val="0"/>
          <c:extLst>
            <c:ext xmlns:c16="http://schemas.microsoft.com/office/drawing/2014/chart" uri="{C3380CC4-5D6E-409C-BE32-E72D297353CC}">
              <c16:uniqueId val="{00000000-12D0-41A3-A3A1-EFE0F6970C67}"/>
            </c:ext>
          </c:extLst>
        </c:ser>
        <c:dLbls>
          <c:showLegendKey val="0"/>
          <c:showVal val="0"/>
          <c:showCatName val="0"/>
          <c:showSerName val="0"/>
          <c:showPercent val="0"/>
          <c:showBubbleSize val="0"/>
        </c:dLbls>
        <c:axId val="308126976"/>
        <c:axId val="308172464"/>
      </c:scatterChart>
      <c:valAx>
        <c:axId val="30812697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SDS 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72464"/>
        <c:crosses val="autoZero"/>
        <c:crossBetween val="midCat"/>
        <c:majorUnit val="25"/>
        <c:minorUnit val="20"/>
      </c:valAx>
      <c:valAx>
        <c:axId val="3081724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Percent of SDS Modified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26976"/>
        <c:crosses val="autoZero"/>
        <c:crossBetween val="midCat"/>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Lots</a:t>
            </a:r>
            <a:r>
              <a:rPr lang="en-US" baseline="0"/>
              <a:t> of SDS, lots of HII</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SDS!$AD$1</c:f>
              <c:strCache>
                <c:ptCount val="1"/>
                <c:pt idx="0">
                  <c:v>HII_mean</c:v>
                </c:pt>
              </c:strCache>
            </c:strRef>
          </c:tx>
          <c:spPr>
            <a:ln w="25400" cap="rnd">
              <a:noFill/>
              <a:round/>
            </a:ln>
            <a:effectLst/>
          </c:spPr>
          <c:marker>
            <c:symbol val="circle"/>
            <c:size val="5"/>
            <c:spPr>
              <a:solidFill>
                <a:schemeClr val="accent1"/>
              </a:solidFill>
              <a:ln w="9525">
                <a:solidFill>
                  <a:schemeClr val="accent1"/>
                </a:solidFill>
              </a:ln>
              <a:effectLst/>
            </c:spPr>
          </c:marker>
          <c:xVal>
            <c:numRef>
              <c:f>SDS!$AB$2:$AB$890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92.771195513398396</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77.114192984420654</c:v>
                </c:pt>
                <c:pt idx="308">
                  <c:v>0</c:v>
                </c:pt>
                <c:pt idx="309">
                  <c:v>0</c:v>
                </c:pt>
                <c:pt idx="310">
                  <c:v>0</c:v>
                </c:pt>
                <c:pt idx="311">
                  <c:v>0</c:v>
                </c:pt>
                <c:pt idx="312">
                  <c:v>0</c:v>
                </c:pt>
                <c:pt idx="313">
                  <c:v>24.068178442276075</c:v>
                </c:pt>
                <c:pt idx="314">
                  <c:v>68.291102748845333</c:v>
                </c:pt>
                <c:pt idx="315">
                  <c:v>81.973754319123984</c:v>
                </c:pt>
                <c:pt idx="316">
                  <c:v>92.284902257566742</c:v>
                </c:pt>
                <c:pt idx="317">
                  <c:v>89.394266521698384</c:v>
                </c:pt>
                <c:pt idx="318">
                  <c:v>97.488670423509191</c:v>
                </c:pt>
                <c:pt idx="319">
                  <c:v>97.010744722697453</c:v>
                </c:pt>
                <c:pt idx="320">
                  <c:v>82.084005632093564</c:v>
                </c:pt>
                <c:pt idx="321">
                  <c:v>0</c:v>
                </c:pt>
                <c:pt idx="322">
                  <c:v>0</c:v>
                </c:pt>
                <c:pt idx="323">
                  <c:v>0</c:v>
                </c:pt>
                <c:pt idx="324">
                  <c:v>40.293875692774705</c:v>
                </c:pt>
                <c:pt idx="325">
                  <c:v>49.5057907190984</c:v>
                </c:pt>
                <c:pt idx="326">
                  <c:v>91.486256283379277</c:v>
                </c:pt>
                <c:pt idx="327">
                  <c:v>86.353693840512435</c:v>
                </c:pt>
                <c:pt idx="328">
                  <c:v>64.275293380209902</c:v>
                </c:pt>
                <c:pt idx="329">
                  <c:v>70.878915398458375</c:v>
                </c:pt>
                <c:pt idx="330">
                  <c:v>81.364048877362038</c:v>
                </c:pt>
                <c:pt idx="331">
                  <c:v>62.735377237572173</c:v>
                </c:pt>
                <c:pt idx="332">
                  <c:v>89.488970803433389</c:v>
                </c:pt>
                <c:pt idx="333">
                  <c:v>65.707080350639657</c:v>
                </c:pt>
                <c:pt idx="334">
                  <c:v>36.000839935712932</c:v>
                </c:pt>
                <c:pt idx="335">
                  <c:v>70.676768990087112</c:v>
                </c:pt>
                <c:pt idx="336">
                  <c:v>70.172387534465159</c:v>
                </c:pt>
                <c:pt idx="337">
                  <c:v>84.384084196304741</c:v>
                </c:pt>
                <c:pt idx="338">
                  <c:v>73.883460689947555</c:v>
                </c:pt>
                <c:pt idx="339">
                  <c:v>64.249828691137083</c:v>
                </c:pt>
                <c:pt idx="340">
                  <c:v>0</c:v>
                </c:pt>
                <c:pt idx="341">
                  <c:v>0</c:v>
                </c:pt>
                <c:pt idx="342">
                  <c:v>98.781971208150239</c:v>
                </c:pt>
                <c:pt idx="343">
                  <c:v>77.268964250398739</c:v>
                </c:pt>
                <c:pt idx="344">
                  <c:v>98.956884810169456</c:v>
                </c:pt>
                <c:pt idx="345">
                  <c:v>87.844296712200915</c:v>
                </c:pt>
                <c:pt idx="346">
                  <c:v>78.633009727535224</c:v>
                </c:pt>
                <c:pt idx="347">
                  <c:v>71.173768956094861</c:v>
                </c:pt>
                <c:pt idx="348">
                  <c:v>96.602291630003819</c:v>
                </c:pt>
                <c:pt idx="349">
                  <c:v>84.825595481748309</c:v>
                </c:pt>
                <c:pt idx="350">
                  <c:v>0</c:v>
                </c:pt>
                <c:pt idx="351">
                  <c:v>89.495617244291822</c:v>
                </c:pt>
                <c:pt idx="352">
                  <c:v>83.043603282205709</c:v>
                </c:pt>
                <c:pt idx="353">
                  <c:v>82.603002057126446</c:v>
                </c:pt>
                <c:pt idx="354">
                  <c:v>95.832457566910406</c:v>
                </c:pt>
                <c:pt idx="355">
                  <c:v>91.693216011018009</c:v>
                </c:pt>
                <c:pt idx="356">
                  <c:v>99.949839672865494</c:v>
                </c:pt>
                <c:pt idx="357">
                  <c:v>89.484810527482296</c:v>
                </c:pt>
                <c:pt idx="358">
                  <c:v>95.12303751107811</c:v>
                </c:pt>
                <c:pt idx="359">
                  <c:v>87.58601958067878</c:v>
                </c:pt>
                <c:pt idx="360">
                  <c:v>98.777306898766582</c:v>
                </c:pt>
                <c:pt idx="361">
                  <c:v>92.421078290122978</c:v>
                </c:pt>
                <c:pt idx="362">
                  <c:v>96.091878774319099</c:v>
                </c:pt>
                <c:pt idx="363">
                  <c:v>85.901274831559576</c:v>
                </c:pt>
                <c:pt idx="364">
                  <c:v>99.193939534009289</c:v>
                </c:pt>
                <c:pt idx="365">
                  <c:v>87.771415878015176</c:v>
                </c:pt>
                <c:pt idx="366">
                  <c:v>62.199718707341859</c:v>
                </c:pt>
                <c:pt idx="367">
                  <c:v>92.838923005762965</c:v>
                </c:pt>
                <c:pt idx="368">
                  <c:v>97.794025677723198</c:v>
                </c:pt>
                <c:pt idx="369">
                  <c:v>81.450677623446751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98.403892130164991</c:v>
                </c:pt>
                <c:pt idx="417">
                  <c:v>0</c:v>
                </c:pt>
                <c:pt idx="418">
                  <c:v>0</c:v>
                </c:pt>
                <c:pt idx="419">
                  <c:v>0</c:v>
                </c:pt>
                <c:pt idx="420">
                  <c:v>99.342261372196816</c:v>
                </c:pt>
                <c:pt idx="421">
                  <c:v>93.427578051252141</c:v>
                </c:pt>
                <c:pt idx="422">
                  <c:v>98.836617832860853</c:v>
                </c:pt>
                <c:pt idx="423">
                  <c:v>84.080054029983813</c:v>
                </c:pt>
                <c:pt idx="424">
                  <c:v>99.707933627237495</c:v>
                </c:pt>
                <c:pt idx="425">
                  <c:v>95.793930011377654</c:v>
                </c:pt>
                <c:pt idx="426">
                  <c:v>99.642227268934747</c:v>
                </c:pt>
                <c:pt idx="427">
                  <c:v>99.711185842956965</c:v>
                </c:pt>
                <c:pt idx="428">
                  <c:v>93.37728971562683</c:v>
                </c:pt>
                <c:pt idx="429">
                  <c:v>86.902892268844184</c:v>
                </c:pt>
                <c:pt idx="430">
                  <c:v>98.315990299636582</c:v>
                </c:pt>
                <c:pt idx="431">
                  <c:v>93.933021577321213</c:v>
                </c:pt>
                <c:pt idx="432">
                  <c:v>99.014409625790478</c:v>
                </c:pt>
                <c:pt idx="433">
                  <c:v>88.802212250738592</c:v>
                </c:pt>
                <c:pt idx="434">
                  <c:v>99.914282314345911</c:v>
                </c:pt>
                <c:pt idx="435">
                  <c:v>94.732844629584278</c:v>
                </c:pt>
                <c:pt idx="436">
                  <c:v>98.473223728929938</c:v>
                </c:pt>
                <c:pt idx="437">
                  <c:v>99.523960424294941</c:v>
                </c:pt>
                <c:pt idx="438">
                  <c:v>99.701483199380604</c:v>
                </c:pt>
                <c:pt idx="439">
                  <c:v>90.257625788318535</c:v>
                </c:pt>
                <c:pt idx="440">
                  <c:v>85.186277405780331</c:v>
                </c:pt>
                <c:pt idx="441">
                  <c:v>95.845424427002243</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75.867188270597993</c:v>
                </c:pt>
                <c:pt idx="560">
                  <c:v>71.075904464743147</c:v>
                </c:pt>
                <c:pt idx="561">
                  <c:v>79.937139230445155</c:v>
                </c:pt>
                <c:pt idx="562">
                  <c:v>0</c:v>
                </c:pt>
                <c:pt idx="563">
                  <c:v>48.826514662717578</c:v>
                </c:pt>
                <c:pt idx="564">
                  <c:v>68.911928928245814</c:v>
                </c:pt>
                <c:pt idx="565">
                  <c:v>66.307529178410391</c:v>
                </c:pt>
                <c:pt idx="566">
                  <c:v>0</c:v>
                </c:pt>
                <c:pt idx="567">
                  <c:v>0</c:v>
                </c:pt>
                <c:pt idx="568">
                  <c:v>0</c:v>
                </c:pt>
                <c:pt idx="569">
                  <c:v>0</c:v>
                </c:pt>
                <c:pt idx="570">
                  <c:v>0</c:v>
                </c:pt>
                <c:pt idx="571">
                  <c:v>0</c:v>
                </c:pt>
                <c:pt idx="572">
                  <c:v>0</c:v>
                </c:pt>
                <c:pt idx="573">
                  <c:v>0</c:v>
                </c:pt>
                <c:pt idx="574">
                  <c:v>0</c:v>
                </c:pt>
                <c:pt idx="575">
                  <c:v>58.471103388287744</c:v>
                </c:pt>
                <c:pt idx="576">
                  <c:v>79.613305750570433</c:v>
                </c:pt>
                <c:pt idx="577">
                  <c:v>79.696746285181106</c:v>
                </c:pt>
                <c:pt idx="578">
                  <c:v>50.224811411740937</c:v>
                </c:pt>
                <c:pt idx="579">
                  <c:v>52.487624504133365</c:v>
                </c:pt>
                <c:pt idx="580">
                  <c:v>78.973629320832842</c:v>
                </c:pt>
                <c:pt idx="581">
                  <c:v>63.85548353422282</c:v>
                </c:pt>
                <c:pt idx="582">
                  <c:v>84.801643893039426</c:v>
                </c:pt>
                <c:pt idx="583">
                  <c:v>76.688139724307916</c:v>
                </c:pt>
                <c:pt idx="584">
                  <c:v>62.267350193338316</c:v>
                </c:pt>
                <c:pt idx="585">
                  <c:v>83.418197129015567</c:v>
                </c:pt>
                <c:pt idx="586">
                  <c:v>98.435336215851208</c:v>
                </c:pt>
                <c:pt idx="587">
                  <c:v>98.746761872715012</c:v>
                </c:pt>
                <c:pt idx="588">
                  <c:v>98.549322776579771</c:v>
                </c:pt>
                <c:pt idx="589">
                  <c:v>99.874953705679303</c:v>
                </c:pt>
                <c:pt idx="590">
                  <c:v>0</c:v>
                </c:pt>
                <c:pt idx="591">
                  <c:v>0</c:v>
                </c:pt>
                <c:pt idx="592">
                  <c:v>0</c:v>
                </c:pt>
                <c:pt idx="593">
                  <c:v>0</c:v>
                </c:pt>
                <c:pt idx="594">
                  <c:v>87.880517114700226</c:v>
                </c:pt>
                <c:pt idx="595">
                  <c:v>71.978008301290629</c:v>
                </c:pt>
                <c:pt idx="596">
                  <c:v>82.220423680702737</c:v>
                </c:pt>
                <c:pt idx="597">
                  <c:v>95.920967437770145</c:v>
                </c:pt>
                <c:pt idx="598">
                  <c:v>96.761895216509714</c:v>
                </c:pt>
                <c:pt idx="599">
                  <c:v>97.816647178207333</c:v>
                </c:pt>
                <c:pt idx="600">
                  <c:v>85.26490462112352</c:v>
                </c:pt>
                <c:pt idx="601">
                  <c:v>85.05082142098486</c:v>
                </c:pt>
                <c:pt idx="602">
                  <c:v>85.176795776863869</c:v>
                </c:pt>
                <c:pt idx="603">
                  <c:v>82.474301520419843</c:v>
                </c:pt>
                <c:pt idx="604">
                  <c:v>81.969306024068572</c:v>
                </c:pt>
                <c:pt idx="605">
                  <c:v>93.327517414230087</c:v>
                </c:pt>
                <c:pt idx="606">
                  <c:v>91.140244332406567</c:v>
                </c:pt>
                <c:pt idx="607">
                  <c:v>93.34941286655544</c:v>
                </c:pt>
                <c:pt idx="608">
                  <c:v>86.59008852057157</c:v>
                </c:pt>
                <c:pt idx="609">
                  <c:v>95.417264027122911</c:v>
                </c:pt>
                <c:pt idx="610">
                  <c:v>100</c:v>
                </c:pt>
                <c:pt idx="611">
                  <c:v>90.451534650293354</c:v>
                </c:pt>
                <c:pt idx="612">
                  <c:v>96.064110932478144</c:v>
                </c:pt>
                <c:pt idx="613">
                  <c:v>95.026545110737189</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86.739218412357289</c:v>
                </c:pt>
                <c:pt idx="659">
                  <c:v>54.690468618783484</c:v>
                </c:pt>
                <c:pt idx="660">
                  <c:v>62.801762640915975</c:v>
                </c:pt>
                <c:pt idx="661">
                  <c:v>75.827214619145693</c:v>
                </c:pt>
                <c:pt idx="662">
                  <c:v>65.46661040026784</c:v>
                </c:pt>
                <c:pt idx="663">
                  <c:v>78.424329885801328</c:v>
                </c:pt>
                <c:pt idx="664">
                  <c:v>90.064275963424649</c:v>
                </c:pt>
                <c:pt idx="665">
                  <c:v>87.138334885752968</c:v>
                </c:pt>
                <c:pt idx="666">
                  <c:v>88.845166099867413</c:v>
                </c:pt>
                <c:pt idx="667">
                  <c:v>68.048206637546272</c:v>
                </c:pt>
                <c:pt idx="668">
                  <c:v>71.35976729336457</c:v>
                </c:pt>
                <c:pt idx="669">
                  <c:v>0</c:v>
                </c:pt>
                <c:pt idx="670">
                  <c:v>0</c:v>
                </c:pt>
                <c:pt idx="671">
                  <c:v>96.561661935036142</c:v>
                </c:pt>
                <c:pt idx="672">
                  <c:v>0</c:v>
                </c:pt>
                <c:pt idx="673">
                  <c:v>88.603522071619011</c:v>
                </c:pt>
                <c:pt idx="674">
                  <c:v>72.310952385471722</c:v>
                </c:pt>
                <c:pt idx="675">
                  <c:v>49.793088775578482</c:v>
                </c:pt>
                <c:pt idx="676">
                  <c:v>87.383291133700894</c:v>
                </c:pt>
                <c:pt idx="677">
                  <c:v>74.379724607133198</c:v>
                </c:pt>
                <c:pt idx="678">
                  <c:v>69.81448279464378</c:v>
                </c:pt>
                <c:pt idx="679">
                  <c:v>38.347847612732153</c:v>
                </c:pt>
                <c:pt idx="680">
                  <c:v>45.054768482793463</c:v>
                </c:pt>
                <c:pt idx="681">
                  <c:v>38.770797667009248</c:v>
                </c:pt>
                <c:pt idx="682">
                  <c:v>64.975753841752322</c:v>
                </c:pt>
                <c:pt idx="683">
                  <c:v>76.852715640628432</c:v>
                </c:pt>
                <c:pt idx="684">
                  <c:v>0</c:v>
                </c:pt>
                <c:pt idx="685">
                  <c:v>0</c:v>
                </c:pt>
                <c:pt idx="686">
                  <c:v>0</c:v>
                </c:pt>
                <c:pt idx="687">
                  <c:v>0</c:v>
                </c:pt>
                <c:pt idx="688">
                  <c:v>0</c:v>
                </c:pt>
                <c:pt idx="689">
                  <c:v>0</c:v>
                </c:pt>
                <c:pt idx="690">
                  <c:v>0</c:v>
                </c:pt>
                <c:pt idx="691">
                  <c:v>0</c:v>
                </c:pt>
                <c:pt idx="692">
                  <c:v>0</c:v>
                </c:pt>
                <c:pt idx="693">
                  <c:v>0</c:v>
                </c:pt>
                <c:pt idx="694">
                  <c:v>0</c:v>
                </c:pt>
                <c:pt idx="695">
                  <c:v>0</c:v>
                </c:pt>
                <c:pt idx="696">
                  <c:v>37.414672715241203</c:v>
                </c:pt>
                <c:pt idx="697">
                  <c:v>84.995238734185236</c:v>
                </c:pt>
                <c:pt idx="698">
                  <c:v>79.258574221228088</c:v>
                </c:pt>
                <c:pt idx="699">
                  <c:v>69.189125314682116</c:v>
                </c:pt>
                <c:pt idx="700">
                  <c:v>50.618936554061627</c:v>
                </c:pt>
                <c:pt idx="701">
                  <c:v>63.552689449891211</c:v>
                </c:pt>
                <c:pt idx="702">
                  <c:v>63.082437258063322</c:v>
                </c:pt>
                <c:pt idx="703">
                  <c:v>74.843617377140617</c:v>
                </c:pt>
                <c:pt idx="704">
                  <c:v>28.805490668196022</c:v>
                </c:pt>
                <c:pt idx="705">
                  <c:v>36.184355108274332</c:v>
                </c:pt>
                <c:pt idx="706">
                  <c:v>35.466971524221201</c:v>
                </c:pt>
                <c:pt idx="707">
                  <c:v>25.698606588575021</c:v>
                </c:pt>
                <c:pt idx="708">
                  <c:v>32.362886630270182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88.561227266204568</c:v>
                </c:pt>
                <c:pt idx="729">
                  <c:v>0</c:v>
                </c:pt>
                <c:pt idx="730">
                  <c:v>98.142193771712869</c:v>
                </c:pt>
                <c:pt idx="731">
                  <c:v>97.20027129399493</c:v>
                </c:pt>
                <c:pt idx="732">
                  <c:v>87.238508530270806</c:v>
                </c:pt>
                <c:pt idx="733">
                  <c:v>90.844144692117439</c:v>
                </c:pt>
                <c:pt idx="734">
                  <c:v>93.737098581748924</c:v>
                </c:pt>
                <c:pt idx="735">
                  <c:v>93.305791973181584</c:v>
                </c:pt>
                <c:pt idx="736">
                  <c:v>92.656729920895643</c:v>
                </c:pt>
                <c:pt idx="737">
                  <c:v>82.31002962426497</c:v>
                </c:pt>
                <c:pt idx="738">
                  <c:v>79.851188529335161</c:v>
                </c:pt>
                <c:pt idx="739">
                  <c:v>78.201659116049171</c:v>
                </c:pt>
                <c:pt idx="740">
                  <c:v>75.013835667719832</c:v>
                </c:pt>
                <c:pt idx="741">
                  <c:v>88.468953145662155</c:v>
                </c:pt>
                <c:pt idx="742">
                  <c:v>91.517067327075807</c:v>
                </c:pt>
                <c:pt idx="743">
                  <c:v>73.971732545019705</c:v>
                </c:pt>
                <c:pt idx="744">
                  <c:v>90.836131160579882</c:v>
                </c:pt>
                <c:pt idx="745">
                  <c:v>99.702816287804367</c:v>
                </c:pt>
                <c:pt idx="746">
                  <c:v>98.427833718210536</c:v>
                </c:pt>
                <c:pt idx="747">
                  <c:v>93.358841491956156</c:v>
                </c:pt>
                <c:pt idx="748">
                  <c:v>85.370068596650015</c:v>
                </c:pt>
                <c:pt idx="749">
                  <c:v>91.18755347042169</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65.769112465229824</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86.535258883721752</c:v>
                </c:pt>
                <c:pt idx="881">
                  <c:v>81.474481202338154</c:v>
                </c:pt>
                <c:pt idx="882">
                  <c:v>86.713380698541727</c:v>
                </c:pt>
                <c:pt idx="883">
                  <c:v>91.384426529011677</c:v>
                </c:pt>
                <c:pt idx="884">
                  <c:v>60.208837652201474</c:v>
                </c:pt>
                <c:pt idx="885">
                  <c:v>0</c:v>
                </c:pt>
                <c:pt idx="886">
                  <c:v>0</c:v>
                </c:pt>
                <c:pt idx="887">
                  <c:v>0</c:v>
                </c:pt>
                <c:pt idx="888">
                  <c:v>0</c:v>
                </c:pt>
              </c:numCache>
            </c:numRef>
          </c:xVal>
          <c:yVal>
            <c:numRef>
              <c:f>SDS!$AD$2:$AD$890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44.501952481883741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33.494881594961832</c:v>
                </c:pt>
                <c:pt idx="308">
                  <c:v>0</c:v>
                </c:pt>
                <c:pt idx="309">
                  <c:v>0</c:v>
                </c:pt>
                <c:pt idx="310">
                  <c:v>0</c:v>
                </c:pt>
                <c:pt idx="311">
                  <c:v>0</c:v>
                </c:pt>
                <c:pt idx="312">
                  <c:v>0</c:v>
                </c:pt>
                <c:pt idx="313">
                  <c:v>10.407008934342461</c:v>
                </c:pt>
                <c:pt idx="314">
                  <c:v>9.0992241293101532</c:v>
                </c:pt>
                <c:pt idx="315">
                  <c:v>15.732467298062639</c:v>
                </c:pt>
                <c:pt idx="316">
                  <c:v>26.410335836640311</c:v>
                </c:pt>
                <c:pt idx="317">
                  <c:v>33.480247127375961</c:v>
                </c:pt>
                <c:pt idx="318">
                  <c:v>21.560961094267917</c:v>
                </c:pt>
                <c:pt idx="319">
                  <c:v>25.403484466732188</c:v>
                </c:pt>
                <c:pt idx="320">
                  <c:v>46.484678931976546</c:v>
                </c:pt>
                <c:pt idx="321">
                  <c:v>0</c:v>
                </c:pt>
                <c:pt idx="322">
                  <c:v>0</c:v>
                </c:pt>
                <c:pt idx="323">
                  <c:v>0</c:v>
                </c:pt>
                <c:pt idx="324">
                  <c:v>26.067401479544667</c:v>
                </c:pt>
                <c:pt idx="325">
                  <c:v>34.582710352178452</c:v>
                </c:pt>
                <c:pt idx="326">
                  <c:v>39.497940198687282</c:v>
                </c:pt>
                <c:pt idx="327">
                  <c:v>46.691268832730465</c:v>
                </c:pt>
                <c:pt idx="328">
                  <c:v>32.751938457185638</c:v>
                </c:pt>
                <c:pt idx="329">
                  <c:v>33.868792241780909</c:v>
                </c:pt>
                <c:pt idx="330">
                  <c:v>28.157203450807451</c:v>
                </c:pt>
                <c:pt idx="331">
                  <c:v>69.957633216338877</c:v>
                </c:pt>
                <c:pt idx="332">
                  <c:v>23.337097643606807</c:v>
                </c:pt>
                <c:pt idx="333">
                  <c:v>27.79524428585017</c:v>
                </c:pt>
                <c:pt idx="334">
                  <c:v>12.012483200850749</c:v>
                </c:pt>
                <c:pt idx="335">
                  <c:v>9.3996453580688346</c:v>
                </c:pt>
                <c:pt idx="336">
                  <c:v>19.168786631901671</c:v>
                </c:pt>
                <c:pt idx="337">
                  <c:v>30.519206519167486</c:v>
                </c:pt>
                <c:pt idx="338">
                  <c:v>59.202275171894009</c:v>
                </c:pt>
                <c:pt idx="339">
                  <c:v>45.30489693676202</c:v>
                </c:pt>
                <c:pt idx="340">
                  <c:v>0</c:v>
                </c:pt>
                <c:pt idx="341">
                  <c:v>0</c:v>
                </c:pt>
                <c:pt idx="342">
                  <c:v>19.945974423828812</c:v>
                </c:pt>
                <c:pt idx="343">
                  <c:v>21.000704893522048</c:v>
                </c:pt>
                <c:pt idx="344">
                  <c:v>23.001968335890297</c:v>
                </c:pt>
                <c:pt idx="345">
                  <c:v>29.880412009044097</c:v>
                </c:pt>
                <c:pt idx="346">
                  <c:v>13.552151144781224</c:v>
                </c:pt>
                <c:pt idx="347">
                  <c:v>12.371466690732234</c:v>
                </c:pt>
                <c:pt idx="348">
                  <c:v>20.938020590695885</c:v>
                </c:pt>
                <c:pt idx="349">
                  <c:v>27.307672607447476</c:v>
                </c:pt>
                <c:pt idx="350">
                  <c:v>0</c:v>
                </c:pt>
                <c:pt idx="351">
                  <c:v>14.534075138234741</c:v>
                </c:pt>
                <c:pt idx="352">
                  <c:v>27.377918051859666</c:v>
                </c:pt>
                <c:pt idx="353">
                  <c:v>21.484861862821376</c:v>
                </c:pt>
                <c:pt idx="354">
                  <c:v>21.909505330604812</c:v>
                </c:pt>
                <c:pt idx="355">
                  <c:v>25.96496020644355</c:v>
                </c:pt>
                <c:pt idx="356">
                  <c:v>19.824825422997087</c:v>
                </c:pt>
                <c:pt idx="357">
                  <c:v>29.167469529818941</c:v>
                </c:pt>
                <c:pt idx="358">
                  <c:v>18.153910695600633</c:v>
                </c:pt>
                <c:pt idx="359">
                  <c:v>25.766419262861863</c:v>
                </c:pt>
                <c:pt idx="360">
                  <c:v>21.323882719376762</c:v>
                </c:pt>
                <c:pt idx="361">
                  <c:v>28.593554492659589</c:v>
                </c:pt>
                <c:pt idx="362">
                  <c:v>15.259115443997549</c:v>
                </c:pt>
                <c:pt idx="363">
                  <c:v>21.839015978399519</c:v>
                </c:pt>
                <c:pt idx="364">
                  <c:v>20.222297562629421</c:v>
                </c:pt>
                <c:pt idx="365">
                  <c:v>24.586637267647333</c:v>
                </c:pt>
                <c:pt idx="366">
                  <c:v>16.381432763158212</c:v>
                </c:pt>
                <c:pt idx="367">
                  <c:v>19.530892141534807</c:v>
                </c:pt>
                <c:pt idx="368">
                  <c:v>23.129288203887398</c:v>
                </c:pt>
                <c:pt idx="369">
                  <c:v>25.168601261978914</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14.194506708683848</c:v>
                </c:pt>
                <c:pt idx="417">
                  <c:v>0</c:v>
                </c:pt>
                <c:pt idx="418">
                  <c:v>0</c:v>
                </c:pt>
                <c:pt idx="419">
                  <c:v>0</c:v>
                </c:pt>
                <c:pt idx="420">
                  <c:v>19.237788146569066</c:v>
                </c:pt>
                <c:pt idx="421">
                  <c:v>18.628896731879479</c:v>
                </c:pt>
                <c:pt idx="422">
                  <c:v>19.118200155613167</c:v>
                </c:pt>
                <c:pt idx="423">
                  <c:v>16.410116319626528</c:v>
                </c:pt>
                <c:pt idx="424">
                  <c:v>15.187479725164696</c:v>
                </c:pt>
                <c:pt idx="425">
                  <c:v>20.889482939869406</c:v>
                </c:pt>
                <c:pt idx="426">
                  <c:v>16.844223409782163</c:v>
                </c:pt>
                <c:pt idx="427">
                  <c:v>20.552158462015015</c:v>
                </c:pt>
                <c:pt idx="428">
                  <c:v>31.391420787285565</c:v>
                </c:pt>
                <c:pt idx="429">
                  <c:v>17.09513135654197</c:v>
                </c:pt>
                <c:pt idx="430">
                  <c:v>20.731918505528167</c:v>
                </c:pt>
                <c:pt idx="431">
                  <c:v>20.458985685051619</c:v>
                </c:pt>
                <c:pt idx="432">
                  <c:v>25.041037486188714</c:v>
                </c:pt>
                <c:pt idx="433">
                  <c:v>31.650938679141731</c:v>
                </c:pt>
                <c:pt idx="434">
                  <c:v>28.367208060664741</c:v>
                </c:pt>
                <c:pt idx="435">
                  <c:v>28.841364810447054</c:v>
                </c:pt>
                <c:pt idx="436">
                  <c:v>25.14957645411728</c:v>
                </c:pt>
                <c:pt idx="437">
                  <c:v>22.85879446134183</c:v>
                </c:pt>
                <c:pt idx="438">
                  <c:v>23.818815534975151</c:v>
                </c:pt>
                <c:pt idx="439">
                  <c:v>75.35238578407818</c:v>
                </c:pt>
                <c:pt idx="440">
                  <c:v>65.191674939205967</c:v>
                </c:pt>
                <c:pt idx="441">
                  <c:v>45.507584312826367</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15.186065059964729</c:v>
                </c:pt>
                <c:pt idx="560">
                  <c:v>29.664797519945555</c:v>
                </c:pt>
                <c:pt idx="561">
                  <c:v>23.644421462910156</c:v>
                </c:pt>
                <c:pt idx="562">
                  <c:v>0</c:v>
                </c:pt>
                <c:pt idx="563">
                  <c:v>3.370659355937081</c:v>
                </c:pt>
                <c:pt idx="564">
                  <c:v>30.285786761172801</c:v>
                </c:pt>
                <c:pt idx="565">
                  <c:v>23.102702254439727</c:v>
                </c:pt>
                <c:pt idx="566">
                  <c:v>0</c:v>
                </c:pt>
                <c:pt idx="567">
                  <c:v>0</c:v>
                </c:pt>
                <c:pt idx="568">
                  <c:v>0</c:v>
                </c:pt>
                <c:pt idx="569">
                  <c:v>0</c:v>
                </c:pt>
                <c:pt idx="570">
                  <c:v>0</c:v>
                </c:pt>
                <c:pt idx="571">
                  <c:v>0</c:v>
                </c:pt>
                <c:pt idx="572">
                  <c:v>0</c:v>
                </c:pt>
                <c:pt idx="573">
                  <c:v>0</c:v>
                </c:pt>
                <c:pt idx="574">
                  <c:v>0</c:v>
                </c:pt>
                <c:pt idx="575">
                  <c:v>29.513818596017952</c:v>
                </c:pt>
                <c:pt idx="576">
                  <c:v>9.8996563339195234</c:v>
                </c:pt>
                <c:pt idx="577">
                  <c:v>27.860611574400409</c:v>
                </c:pt>
                <c:pt idx="578">
                  <c:v>6.6874394803788366</c:v>
                </c:pt>
                <c:pt idx="579">
                  <c:v>21.314370315445945</c:v>
                </c:pt>
                <c:pt idx="580">
                  <c:v>18.792461297930927</c:v>
                </c:pt>
                <c:pt idx="581">
                  <c:v>22.034386120670934</c:v>
                </c:pt>
                <c:pt idx="582">
                  <c:v>24.747372503298845</c:v>
                </c:pt>
                <c:pt idx="583">
                  <c:v>13.815620342885575</c:v>
                </c:pt>
                <c:pt idx="584">
                  <c:v>22.802451761136215</c:v>
                </c:pt>
                <c:pt idx="585">
                  <c:v>15.558780558597626</c:v>
                </c:pt>
                <c:pt idx="586">
                  <c:v>21.264369217860875</c:v>
                </c:pt>
                <c:pt idx="587">
                  <c:v>23.290755162918206</c:v>
                </c:pt>
                <c:pt idx="588">
                  <c:v>17.873563078213909</c:v>
                </c:pt>
                <c:pt idx="589">
                  <c:v>17.559629357717608</c:v>
                </c:pt>
                <c:pt idx="590">
                  <c:v>0</c:v>
                </c:pt>
                <c:pt idx="591">
                  <c:v>0</c:v>
                </c:pt>
                <c:pt idx="592">
                  <c:v>0</c:v>
                </c:pt>
                <c:pt idx="593">
                  <c:v>0</c:v>
                </c:pt>
                <c:pt idx="594">
                  <c:v>13.086579949315958</c:v>
                </c:pt>
                <c:pt idx="595">
                  <c:v>11.644523904183261</c:v>
                </c:pt>
                <c:pt idx="596">
                  <c:v>12.55986107012105</c:v>
                </c:pt>
                <c:pt idx="597">
                  <c:v>14.193555468290766</c:v>
                </c:pt>
                <c:pt idx="598">
                  <c:v>14.316582559129344</c:v>
                </c:pt>
                <c:pt idx="599">
                  <c:v>17.326014473488442</c:v>
                </c:pt>
                <c:pt idx="600">
                  <c:v>15.052452370905701</c:v>
                </c:pt>
                <c:pt idx="601">
                  <c:v>38.96378213180288</c:v>
                </c:pt>
                <c:pt idx="602">
                  <c:v>30.857018812608075</c:v>
                </c:pt>
                <c:pt idx="603">
                  <c:v>40.024293216192547</c:v>
                </c:pt>
                <c:pt idx="604">
                  <c:v>10.526938396208696</c:v>
                </c:pt>
                <c:pt idx="605">
                  <c:v>34.452219682871082</c:v>
                </c:pt>
                <c:pt idx="606">
                  <c:v>39.825264457024659</c:v>
                </c:pt>
                <c:pt idx="607">
                  <c:v>15.972521348029588</c:v>
                </c:pt>
                <c:pt idx="608">
                  <c:v>44.950742821183873</c:v>
                </c:pt>
                <c:pt idx="609">
                  <c:v>28.663799937071783</c:v>
                </c:pt>
                <c:pt idx="610">
                  <c:v>20.15002768353451</c:v>
                </c:pt>
                <c:pt idx="611">
                  <c:v>32.434126602779081</c:v>
                </c:pt>
                <c:pt idx="612">
                  <c:v>34.428804534733679</c:v>
                </c:pt>
                <c:pt idx="613">
                  <c:v>35.899812434907098</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43.56217575507754</c:v>
                </c:pt>
                <c:pt idx="659">
                  <c:v>36.923493442538977</c:v>
                </c:pt>
                <c:pt idx="660">
                  <c:v>65.921203148361784</c:v>
                </c:pt>
                <c:pt idx="661">
                  <c:v>41.977506823320503</c:v>
                </c:pt>
                <c:pt idx="662">
                  <c:v>69.919827508408702</c:v>
                </c:pt>
                <c:pt idx="663">
                  <c:v>66.254625101526599</c:v>
                </c:pt>
                <c:pt idx="664">
                  <c:v>38.187911441958477</c:v>
                </c:pt>
                <c:pt idx="665">
                  <c:v>34.150993558395179</c:v>
                </c:pt>
                <c:pt idx="666">
                  <c:v>36.971055462193064</c:v>
                </c:pt>
                <c:pt idx="667">
                  <c:v>41.201880041269185</c:v>
                </c:pt>
                <c:pt idx="668">
                  <c:v>59.111053657275392</c:v>
                </c:pt>
                <c:pt idx="669">
                  <c:v>0</c:v>
                </c:pt>
                <c:pt idx="670">
                  <c:v>0</c:v>
                </c:pt>
                <c:pt idx="671">
                  <c:v>35.129063808717746</c:v>
                </c:pt>
                <c:pt idx="672">
                  <c:v>0</c:v>
                </c:pt>
                <c:pt idx="673">
                  <c:v>47.447382991333946</c:v>
                </c:pt>
                <c:pt idx="674">
                  <c:v>54.128993075457743</c:v>
                </c:pt>
                <c:pt idx="675">
                  <c:v>83.478173911134633</c:v>
                </c:pt>
                <c:pt idx="676">
                  <c:v>58.737874733835611</c:v>
                </c:pt>
                <c:pt idx="677">
                  <c:v>78.079274910912673</c:v>
                </c:pt>
                <c:pt idx="678">
                  <c:v>63.730423350756467</c:v>
                </c:pt>
                <c:pt idx="679">
                  <c:v>100</c:v>
                </c:pt>
                <c:pt idx="680">
                  <c:v>93.303511540497226</c:v>
                </c:pt>
                <c:pt idx="681">
                  <c:v>97.84312338563528</c:v>
                </c:pt>
                <c:pt idx="682">
                  <c:v>75.228968440770643</c:v>
                </c:pt>
                <c:pt idx="683">
                  <c:v>65.388264620442868</c:v>
                </c:pt>
                <c:pt idx="684">
                  <c:v>0</c:v>
                </c:pt>
                <c:pt idx="685">
                  <c:v>0</c:v>
                </c:pt>
                <c:pt idx="686">
                  <c:v>0</c:v>
                </c:pt>
                <c:pt idx="687">
                  <c:v>0</c:v>
                </c:pt>
                <c:pt idx="688">
                  <c:v>0</c:v>
                </c:pt>
                <c:pt idx="689">
                  <c:v>0</c:v>
                </c:pt>
                <c:pt idx="690">
                  <c:v>0</c:v>
                </c:pt>
                <c:pt idx="691">
                  <c:v>0</c:v>
                </c:pt>
                <c:pt idx="692">
                  <c:v>0</c:v>
                </c:pt>
                <c:pt idx="693">
                  <c:v>0</c:v>
                </c:pt>
                <c:pt idx="694">
                  <c:v>0</c:v>
                </c:pt>
                <c:pt idx="695">
                  <c:v>0</c:v>
                </c:pt>
                <c:pt idx="696">
                  <c:v>28.347207621630712</c:v>
                </c:pt>
                <c:pt idx="697">
                  <c:v>34.73051847479578</c:v>
                </c:pt>
                <c:pt idx="698">
                  <c:v>51.925530072611338</c:v>
                </c:pt>
                <c:pt idx="699">
                  <c:v>81.474471390835404</c:v>
                </c:pt>
                <c:pt idx="700">
                  <c:v>71.956701488569252</c:v>
                </c:pt>
                <c:pt idx="701">
                  <c:v>34.910278518308928</c:v>
                </c:pt>
                <c:pt idx="702">
                  <c:v>50.695746979811744</c:v>
                </c:pt>
                <c:pt idx="703">
                  <c:v>59.16081084706736</c:v>
                </c:pt>
                <c:pt idx="704">
                  <c:v>43.890475644587305</c:v>
                </c:pt>
                <c:pt idx="705">
                  <c:v>50.453546541265531</c:v>
                </c:pt>
                <c:pt idx="706">
                  <c:v>83.624762494786467</c:v>
                </c:pt>
                <c:pt idx="707">
                  <c:v>93.378391232978274</c:v>
                </c:pt>
                <c:pt idx="708">
                  <c:v>94.503050066952682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23.230266030229924</c:v>
                </c:pt>
                <c:pt idx="729">
                  <c:v>0</c:v>
                </c:pt>
                <c:pt idx="730">
                  <c:v>21.248271303516411</c:v>
                </c:pt>
                <c:pt idx="731">
                  <c:v>23.15831323126605</c:v>
                </c:pt>
                <c:pt idx="732">
                  <c:v>17.438016932078995</c:v>
                </c:pt>
                <c:pt idx="733">
                  <c:v>20.608257254427532</c:v>
                </c:pt>
                <c:pt idx="734">
                  <c:v>24.413218826754729</c:v>
                </c:pt>
                <c:pt idx="735">
                  <c:v>25.035671514740564</c:v>
                </c:pt>
                <c:pt idx="736">
                  <c:v>24.53834352461395</c:v>
                </c:pt>
                <c:pt idx="737">
                  <c:v>26.212526616437916</c:v>
                </c:pt>
                <c:pt idx="738">
                  <c:v>41.917261598425327</c:v>
                </c:pt>
                <c:pt idx="739">
                  <c:v>68.362476249478632</c:v>
                </c:pt>
                <c:pt idx="740">
                  <c:v>30.604086431165555</c:v>
                </c:pt>
                <c:pt idx="741">
                  <c:v>33.842694107919435</c:v>
                </c:pt>
                <c:pt idx="742">
                  <c:v>33.483661836479328</c:v>
                </c:pt>
                <c:pt idx="743">
                  <c:v>51.966750489644888</c:v>
                </c:pt>
                <c:pt idx="744">
                  <c:v>32.219243837059835</c:v>
                </c:pt>
                <c:pt idx="745">
                  <c:v>24.762250878677818</c:v>
                </c:pt>
                <c:pt idx="746">
                  <c:v>22.908063835547605</c:v>
                </c:pt>
                <c:pt idx="747">
                  <c:v>32.482664253605556</c:v>
                </c:pt>
                <c:pt idx="748">
                  <c:v>35.342239219885307</c:v>
                </c:pt>
                <c:pt idx="749">
                  <c:v>28.255010475839708</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39.033783668421982</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33.139020124832001</c:v>
                </c:pt>
                <c:pt idx="881">
                  <c:v>33.18877731462397</c:v>
                </c:pt>
                <c:pt idx="882">
                  <c:v>25.586415311555616</c:v>
                </c:pt>
                <c:pt idx="883">
                  <c:v>39.793556443921929</c:v>
                </c:pt>
                <c:pt idx="884">
                  <c:v>35.665904861326212</c:v>
                </c:pt>
                <c:pt idx="885">
                  <c:v>0</c:v>
                </c:pt>
                <c:pt idx="886">
                  <c:v>0</c:v>
                </c:pt>
                <c:pt idx="887">
                  <c:v>0</c:v>
                </c:pt>
                <c:pt idx="888">
                  <c:v>0</c:v>
                </c:pt>
              </c:numCache>
            </c:numRef>
          </c:yVal>
          <c:smooth val="0"/>
          <c:extLst>
            <c:ext xmlns:c16="http://schemas.microsoft.com/office/drawing/2014/chart" uri="{C3380CC4-5D6E-409C-BE32-E72D297353CC}">
              <c16:uniqueId val="{00000000-09B2-4EAC-BFA5-A9587A2E92B1}"/>
            </c:ext>
          </c:extLst>
        </c:ser>
        <c:dLbls>
          <c:showLegendKey val="0"/>
          <c:showVal val="0"/>
          <c:showCatName val="0"/>
          <c:showSerName val="0"/>
          <c:showPercent val="0"/>
          <c:showBubbleSize val="0"/>
        </c:dLbls>
        <c:axId val="308126976"/>
        <c:axId val="308172464"/>
      </c:scatterChart>
      <c:valAx>
        <c:axId val="30812697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SDS 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72464"/>
        <c:crosses val="autoZero"/>
        <c:crossBetween val="midCat"/>
        <c:majorUnit val="25"/>
        <c:minorUnit val="20"/>
      </c:valAx>
      <c:valAx>
        <c:axId val="3081724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Percent of SDS Modified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26976"/>
        <c:crosses val="autoZero"/>
        <c:crossBetween val="midCat"/>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Watersheds by Surface Water Scarcity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Water!$N$2</c:f>
              <c:strCache>
                <c:ptCount val="1"/>
                <c:pt idx="0">
                  <c:v>Count</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376B-4208-8B61-AE1E3B7938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Water!$M$3:$M$13</c:f>
              <c:strCache>
                <c:ptCount val="11"/>
                <c:pt idx="0">
                  <c:v>0</c:v>
                </c:pt>
                <c:pt idx="1">
                  <c:v>0.1-9</c:v>
                </c:pt>
                <c:pt idx="2">
                  <c:v>10-19</c:v>
                </c:pt>
                <c:pt idx="3">
                  <c:v>20-29</c:v>
                </c:pt>
                <c:pt idx="4">
                  <c:v>30-39</c:v>
                </c:pt>
                <c:pt idx="5">
                  <c:v>40-49</c:v>
                </c:pt>
                <c:pt idx="6">
                  <c:v>50-59</c:v>
                </c:pt>
                <c:pt idx="7">
                  <c:v>60-69</c:v>
                </c:pt>
                <c:pt idx="8">
                  <c:v>70-79</c:v>
                </c:pt>
                <c:pt idx="9">
                  <c:v>80-89</c:v>
                </c:pt>
                <c:pt idx="10">
                  <c:v>90-100</c:v>
                </c:pt>
              </c:strCache>
            </c:strRef>
          </c:cat>
          <c:val>
            <c:numRef>
              <c:f>Water!$N$3:$N$13</c:f>
              <c:numCache>
                <c:formatCode>General</c:formatCode>
                <c:ptCount val="11"/>
                <c:pt idx="0">
                  <c:v>240</c:v>
                </c:pt>
                <c:pt idx="1">
                  <c:v>239</c:v>
                </c:pt>
                <c:pt idx="2">
                  <c:v>107</c:v>
                </c:pt>
                <c:pt idx="3">
                  <c:v>41</c:v>
                </c:pt>
                <c:pt idx="4">
                  <c:v>18</c:v>
                </c:pt>
                <c:pt idx="5">
                  <c:v>9</c:v>
                </c:pt>
                <c:pt idx="6">
                  <c:v>1</c:v>
                </c:pt>
                <c:pt idx="7">
                  <c:v>1</c:v>
                </c:pt>
                <c:pt idx="8">
                  <c:v>0</c:v>
                </c:pt>
                <c:pt idx="9">
                  <c:v>0</c:v>
                </c:pt>
                <c:pt idx="10">
                  <c:v>0</c:v>
                </c:pt>
              </c:numCache>
            </c:numRef>
          </c:val>
          <c:extLst>
            <c:ext xmlns:c16="http://schemas.microsoft.com/office/drawing/2014/chart" uri="{C3380CC4-5D6E-409C-BE32-E72D297353CC}">
              <c16:uniqueId val="{00000000-376B-4208-8B61-AE1E3B793855}"/>
            </c:ext>
          </c:extLst>
        </c:ser>
        <c:dLbls>
          <c:dLblPos val="outEnd"/>
          <c:showLegendKey val="0"/>
          <c:showVal val="1"/>
          <c:showCatName val="0"/>
          <c:showSerName val="0"/>
          <c:showPercent val="0"/>
          <c:showBubbleSize val="0"/>
        </c:dLbls>
        <c:gapWidth val="219"/>
        <c:overlap val="-27"/>
        <c:axId val="532906816"/>
        <c:axId val="535628976"/>
      </c:barChart>
      <c:catAx>
        <c:axId val="532906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Surface</a:t>
                </a:r>
                <a:r>
                  <a:rPr lang="en-US" baseline="0"/>
                  <a:t> Water Score (Perennial Water + Springs)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628976"/>
        <c:crosses val="autoZero"/>
        <c:auto val="1"/>
        <c:lblAlgn val="ctr"/>
        <c:lblOffset val="100"/>
        <c:noMultiLvlLbl val="0"/>
      </c:catAx>
      <c:valAx>
        <c:axId val="535628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r>
                  <a:rPr lang="en-US" baseline="0"/>
                  <a:t> of Watersheds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906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xdr:col>
      <xdr:colOff>365760</xdr:colOff>
      <xdr:row>0</xdr:row>
      <xdr:rowOff>129540</xdr:rowOff>
    </xdr:from>
    <xdr:to>
      <xdr:col>13</xdr:col>
      <xdr:colOff>60960</xdr:colOff>
      <xdr:row>23</xdr:row>
      <xdr:rowOff>53340</xdr:rowOff>
    </xdr:to>
    <xdr:graphicFrame macro="">
      <xdr:nvGraphicFramePr>
        <xdr:cNvPr id="3" name="Chart 2">
          <a:extLst>
            <a:ext uri="{FF2B5EF4-FFF2-40B4-BE49-F238E27FC236}">
              <a16:creationId xmlns:a16="http://schemas.microsoft.com/office/drawing/2014/main" id="{26428EA7-2902-45F9-96C9-615DE89B1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457200</xdr:colOff>
      <xdr:row>19</xdr:row>
      <xdr:rowOff>129540</xdr:rowOff>
    </xdr:from>
    <xdr:to>
      <xdr:col>12</xdr:col>
      <xdr:colOff>454655</xdr:colOff>
      <xdr:row>20</xdr:row>
      <xdr:rowOff>33029</xdr:rowOff>
    </xdr:to>
    <xdr:sp macro="" textlink="">
      <xdr:nvSpPr>
        <xdr:cNvPr id="4" name="Rectangle 3">
          <a:extLst>
            <a:ext uri="{FF2B5EF4-FFF2-40B4-BE49-F238E27FC236}">
              <a16:creationId xmlns:a16="http://schemas.microsoft.com/office/drawing/2014/main" id="{027103DC-32A4-4064-BACC-C179E0755F5D}"/>
            </a:ext>
          </a:extLst>
        </xdr:cNvPr>
        <xdr:cNvSpPr/>
      </xdr:nvSpPr>
      <xdr:spPr>
        <a:xfrm>
          <a:off x="4305300" y="3604260"/>
          <a:ext cx="3655055" cy="86369"/>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30480</xdr:colOff>
      <xdr:row>0</xdr:row>
      <xdr:rowOff>175260</xdr:rowOff>
    </xdr:from>
    <xdr:to>
      <xdr:col>21</xdr:col>
      <xdr:colOff>525780</xdr:colOff>
      <xdr:row>21</xdr:row>
      <xdr:rowOff>53340</xdr:rowOff>
    </xdr:to>
    <xdr:graphicFrame macro="">
      <xdr:nvGraphicFramePr>
        <xdr:cNvPr id="2" name="Chart 1">
          <a:extLst>
            <a:ext uri="{FF2B5EF4-FFF2-40B4-BE49-F238E27FC236}">
              <a16:creationId xmlns:a16="http://schemas.microsoft.com/office/drawing/2014/main" id="{BC0A3F50-DC57-49B8-92E9-EDA7D60ED4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0.405</cdr:x>
      <cdr:y>0.18579</cdr:y>
    </cdr:from>
    <cdr:to>
      <cdr:x>0.94611</cdr:x>
      <cdr:y>0.81762</cdr:y>
    </cdr:to>
    <cdr:sp macro="" textlink="">
      <cdr:nvSpPr>
        <cdr:cNvPr id="2" name="Rectangle 1">
          <a:extLst xmlns:a="http://schemas.openxmlformats.org/drawingml/2006/main">
            <a:ext uri="{FF2B5EF4-FFF2-40B4-BE49-F238E27FC236}">
              <a16:creationId xmlns:a16="http://schemas.microsoft.com/office/drawing/2014/main" id="{7231DE24-1831-4A1E-8644-939A386C8B17}"/>
            </a:ext>
          </a:extLst>
        </cdr:cNvPr>
        <cdr:cNvSpPr/>
      </cdr:nvSpPr>
      <cdr:spPr>
        <a:xfrm xmlns:a="http://schemas.openxmlformats.org/drawingml/2006/main">
          <a:off x="1851660" y="690870"/>
          <a:ext cx="2473955" cy="2349509"/>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19</xdr:col>
      <xdr:colOff>175260</xdr:colOff>
      <xdr:row>1</xdr:row>
      <xdr:rowOff>129540</xdr:rowOff>
    </xdr:from>
    <xdr:to>
      <xdr:col>25</xdr:col>
      <xdr:colOff>426720</xdr:colOff>
      <xdr:row>21</xdr:row>
      <xdr:rowOff>99060</xdr:rowOff>
    </xdr:to>
    <xdr:graphicFrame macro="">
      <xdr:nvGraphicFramePr>
        <xdr:cNvPr id="2" name="Chart 1">
          <a:extLst>
            <a:ext uri="{FF2B5EF4-FFF2-40B4-BE49-F238E27FC236}">
              <a16:creationId xmlns:a16="http://schemas.microsoft.com/office/drawing/2014/main" id="{6ABFE9CD-5A3B-443D-8699-2A22E5E4B0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350520</xdr:colOff>
      <xdr:row>1</xdr:row>
      <xdr:rowOff>83820</xdr:rowOff>
    </xdr:from>
    <xdr:to>
      <xdr:col>38</xdr:col>
      <xdr:colOff>45720</xdr:colOff>
      <xdr:row>21</xdr:row>
      <xdr:rowOff>53340</xdr:rowOff>
    </xdr:to>
    <xdr:graphicFrame macro="">
      <xdr:nvGraphicFramePr>
        <xdr:cNvPr id="3" name="Chart 2">
          <a:extLst>
            <a:ext uri="{FF2B5EF4-FFF2-40B4-BE49-F238E27FC236}">
              <a16:creationId xmlns:a16="http://schemas.microsoft.com/office/drawing/2014/main" id="{1F29B9F3-1E63-443B-A1F8-185ED1215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381000</xdr:colOff>
      <xdr:row>21</xdr:row>
      <xdr:rowOff>121920</xdr:rowOff>
    </xdr:from>
    <xdr:to>
      <xdr:col>38</xdr:col>
      <xdr:colOff>76200</xdr:colOff>
      <xdr:row>41</xdr:row>
      <xdr:rowOff>91440</xdr:rowOff>
    </xdr:to>
    <xdr:graphicFrame macro="">
      <xdr:nvGraphicFramePr>
        <xdr:cNvPr id="4" name="Chart 3">
          <a:extLst>
            <a:ext uri="{FF2B5EF4-FFF2-40B4-BE49-F238E27FC236}">
              <a16:creationId xmlns:a16="http://schemas.microsoft.com/office/drawing/2014/main" id="{F0E97647-B39C-480E-A469-E28F3AE0D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510540</xdr:colOff>
      <xdr:row>4</xdr:row>
      <xdr:rowOff>15240</xdr:rowOff>
    </xdr:from>
    <xdr:to>
      <xdr:col>37</xdr:col>
      <xdr:colOff>426720</xdr:colOff>
      <xdr:row>16</xdr:row>
      <xdr:rowOff>93987</xdr:rowOff>
    </xdr:to>
    <xdr:sp macro="" textlink="">
      <xdr:nvSpPr>
        <xdr:cNvPr id="5" name="Rectangle 4">
          <a:extLst>
            <a:ext uri="{FF2B5EF4-FFF2-40B4-BE49-F238E27FC236}">
              <a16:creationId xmlns:a16="http://schemas.microsoft.com/office/drawing/2014/main" id="{68816B13-1507-4361-A69A-670E09FB4F72}"/>
            </a:ext>
          </a:extLst>
        </xdr:cNvPr>
        <xdr:cNvSpPr/>
      </xdr:nvSpPr>
      <xdr:spPr>
        <a:xfrm>
          <a:off x="24726900" y="746760"/>
          <a:ext cx="525780" cy="2273307"/>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0.07278</cdr:x>
      <cdr:y>0.13165</cdr:y>
    </cdr:from>
    <cdr:to>
      <cdr:x>0.45667</cdr:x>
      <cdr:y>0.45798</cdr:y>
    </cdr:to>
    <cdr:sp macro="" textlink="">
      <cdr:nvSpPr>
        <cdr:cNvPr id="2" name="Rectangle 1">
          <a:extLst xmlns:a="http://schemas.openxmlformats.org/drawingml/2006/main">
            <a:ext uri="{FF2B5EF4-FFF2-40B4-BE49-F238E27FC236}">
              <a16:creationId xmlns:a16="http://schemas.microsoft.com/office/drawing/2014/main" id="{1202E0B7-6E77-4965-880E-F3CCF688D0E2}"/>
            </a:ext>
          </a:extLst>
        </cdr:cNvPr>
        <cdr:cNvSpPr/>
      </cdr:nvSpPr>
      <cdr:spPr>
        <a:xfrm xmlns:a="http://schemas.openxmlformats.org/drawingml/2006/main">
          <a:off x="332751" y="477510"/>
          <a:ext cx="1755130" cy="1183650"/>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0.57667</cdr:x>
      <cdr:y>0.53782</cdr:y>
    </cdr:from>
    <cdr:to>
      <cdr:x>0.95333</cdr:x>
      <cdr:y>0.84454</cdr:y>
    </cdr:to>
    <cdr:sp macro="" textlink="">
      <cdr:nvSpPr>
        <cdr:cNvPr id="3" name="Rectangle 2">
          <a:extLst xmlns:a="http://schemas.openxmlformats.org/drawingml/2006/main">
            <a:ext uri="{FF2B5EF4-FFF2-40B4-BE49-F238E27FC236}">
              <a16:creationId xmlns:a16="http://schemas.microsoft.com/office/drawing/2014/main" id="{51A61996-504E-48D1-8262-B11571716B58}"/>
            </a:ext>
          </a:extLst>
        </cdr:cNvPr>
        <cdr:cNvSpPr/>
      </cdr:nvSpPr>
      <cdr:spPr>
        <a:xfrm xmlns:a="http://schemas.openxmlformats.org/drawingml/2006/main">
          <a:off x="2636520" y="1950720"/>
          <a:ext cx="1722110" cy="1112530"/>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0.76667</cdr:x>
      <cdr:y>0.12955</cdr:y>
    </cdr:from>
    <cdr:to>
      <cdr:x>0.95</cdr:x>
      <cdr:y>0.7563</cdr:y>
    </cdr:to>
    <cdr:sp macro="" textlink="">
      <cdr:nvSpPr>
        <cdr:cNvPr id="2" name="Rectangle 1">
          <a:extLst xmlns:a="http://schemas.openxmlformats.org/drawingml/2006/main">
            <a:ext uri="{FF2B5EF4-FFF2-40B4-BE49-F238E27FC236}">
              <a16:creationId xmlns:a16="http://schemas.microsoft.com/office/drawing/2014/main" id="{1202E0B7-6E77-4965-880E-F3CCF688D0E2}"/>
            </a:ext>
          </a:extLst>
        </cdr:cNvPr>
        <cdr:cNvSpPr/>
      </cdr:nvSpPr>
      <cdr:spPr>
        <a:xfrm xmlns:a="http://schemas.openxmlformats.org/drawingml/2006/main">
          <a:off x="3505200" y="469892"/>
          <a:ext cx="838200" cy="2273307"/>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0.545</cdr:x>
      <cdr:y>0.12955</cdr:y>
    </cdr:from>
    <cdr:to>
      <cdr:x>0.95</cdr:x>
      <cdr:y>0.66597</cdr:y>
    </cdr:to>
    <cdr:sp macro="" textlink="">
      <cdr:nvSpPr>
        <cdr:cNvPr id="2" name="Rectangle 1">
          <a:extLst xmlns:a="http://schemas.openxmlformats.org/drawingml/2006/main">
            <a:ext uri="{FF2B5EF4-FFF2-40B4-BE49-F238E27FC236}">
              <a16:creationId xmlns:a16="http://schemas.microsoft.com/office/drawing/2014/main" id="{1202E0B7-6E77-4965-880E-F3CCF688D0E2}"/>
            </a:ext>
          </a:extLst>
        </cdr:cNvPr>
        <cdr:cNvSpPr/>
      </cdr:nvSpPr>
      <cdr:spPr>
        <a:xfrm xmlns:a="http://schemas.openxmlformats.org/drawingml/2006/main">
          <a:off x="2491740" y="469890"/>
          <a:ext cx="1851675" cy="1945650"/>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11</xdr:col>
      <xdr:colOff>175260</xdr:colOff>
      <xdr:row>13</xdr:row>
      <xdr:rowOff>175260</xdr:rowOff>
    </xdr:from>
    <xdr:to>
      <xdr:col>18</xdr:col>
      <xdr:colOff>480060</xdr:colOff>
      <xdr:row>28</xdr:row>
      <xdr:rowOff>175260</xdr:rowOff>
    </xdr:to>
    <xdr:graphicFrame macro="">
      <xdr:nvGraphicFramePr>
        <xdr:cNvPr id="2" name="Chart 1">
          <a:extLst>
            <a:ext uri="{FF2B5EF4-FFF2-40B4-BE49-F238E27FC236}">
              <a16:creationId xmlns:a16="http://schemas.microsoft.com/office/drawing/2014/main" id="{C20B4101-466B-4E26-B708-27A83D57B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ec.org/tools-and-resources/map-files/land-cover-2010-landsat-30m" TargetMode="External"/><Relationship Id="rId13" Type="http://schemas.openxmlformats.org/officeDocument/2006/relationships/hyperlink" Target="http://www.cec.org/tools-and-resources/map-files/land-cover-2010-landsat-30m" TargetMode="External"/><Relationship Id="rId18" Type="http://schemas.openxmlformats.org/officeDocument/2006/relationships/hyperlink" Target="https://evansmurphy.wixsite.com/evansspatial/arcgis-gradient-metrics-toolbox" TargetMode="External"/><Relationship Id="rId26" Type="http://schemas.openxmlformats.org/officeDocument/2006/relationships/hyperlink" Target="https://viewer.nationalmap.gov/basic/" TargetMode="External"/><Relationship Id="rId3" Type="http://schemas.openxmlformats.org/officeDocument/2006/relationships/hyperlink" Target="https://www.landfire.gov/fbfm13.php" TargetMode="External"/><Relationship Id="rId21" Type="http://schemas.openxmlformats.org/officeDocument/2006/relationships/hyperlink" Target="https://www.skyislandalliance.org/publication/spring-prioritization-tool-v1-0/" TargetMode="External"/><Relationship Id="rId7" Type="http://schemas.openxmlformats.org/officeDocument/2006/relationships/hyperlink" Target="http://www.cec.org/tools-and-resources/map-files/land-cover-2010-landsat-30m" TargetMode="External"/><Relationship Id="rId12" Type="http://schemas.openxmlformats.org/officeDocument/2006/relationships/hyperlink" Target="http://www.cec.org/tools-and-resources/map-files/land-cover-2010-landsat-30m" TargetMode="External"/><Relationship Id="rId17" Type="http://schemas.openxmlformats.org/officeDocument/2006/relationships/hyperlink" Target="https://lpdaac.usgs.gov/products/mod44bv006/" TargetMode="External"/><Relationship Id="rId25" Type="http://schemas.openxmlformats.org/officeDocument/2006/relationships/hyperlink" Target="https://lpdaac.usgs.gov/products/mod13q1v006/" TargetMode="External"/><Relationship Id="rId2" Type="http://schemas.openxmlformats.org/officeDocument/2006/relationships/hyperlink" Target="https://www.mtbs.gov/index.php/" TargetMode="External"/><Relationship Id="rId16" Type="http://schemas.openxmlformats.org/officeDocument/2006/relationships/hyperlink" Target="https://lpdaac.usgs.gov/products/mod44bv006/" TargetMode="External"/><Relationship Id="rId20" Type="http://schemas.openxmlformats.org/officeDocument/2006/relationships/hyperlink" Target="https://www.skyislandalliance.org/publication/spring-prioritization-tool-v1-0/" TargetMode="External"/><Relationship Id="rId29" Type="http://schemas.openxmlformats.org/officeDocument/2006/relationships/hyperlink" Target="https://www.sciencebase.gov/catalog/item/5ea2090f82cefae35a1919cd" TargetMode="External"/><Relationship Id="rId1" Type="http://schemas.openxmlformats.org/officeDocument/2006/relationships/hyperlink" Target="https://www.mtbs.gov/index.php/" TargetMode="External"/><Relationship Id="rId6" Type="http://schemas.openxmlformats.org/officeDocument/2006/relationships/hyperlink" Target="http://www.cec.org/tools-and-resources/map-files/land-cover-2010-landsat-30m" TargetMode="External"/><Relationship Id="rId11" Type="http://schemas.openxmlformats.org/officeDocument/2006/relationships/hyperlink" Target="http://www.cec.org/tools-and-resources/map-files/land-cover-2010-landsat-30m" TargetMode="External"/><Relationship Id="rId24" Type="http://schemas.openxmlformats.org/officeDocument/2006/relationships/hyperlink" Target="https://lpdaac.usgs.gov/products/mod13q1v006/" TargetMode="External"/><Relationship Id="rId5" Type="http://schemas.openxmlformats.org/officeDocument/2006/relationships/hyperlink" Target="http://www.cec.org/tools-and-resources/map-files/human-influence-terrestrial-ecosystems" TargetMode="External"/><Relationship Id="rId15" Type="http://schemas.openxmlformats.org/officeDocument/2006/relationships/hyperlink" Target="https://lpdaac.usgs.gov/products/mod44bv006/" TargetMode="External"/><Relationship Id="rId23" Type="http://schemas.openxmlformats.org/officeDocument/2006/relationships/hyperlink" Target="https://www.skyislandalliance.org/publication/spring-prioritization-tool-v1-0/" TargetMode="External"/><Relationship Id="rId28" Type="http://schemas.openxmlformats.org/officeDocument/2006/relationships/hyperlink" Target="https://www.sciencebase.gov/catalog/item/5ea2081782cefae35a1919c8" TargetMode="External"/><Relationship Id="rId10" Type="http://schemas.openxmlformats.org/officeDocument/2006/relationships/hyperlink" Target="http://www.cec.org/tools-and-resources/map-files/land-cover-2010-landsat-30m" TargetMode="External"/><Relationship Id="rId19" Type="http://schemas.openxmlformats.org/officeDocument/2006/relationships/hyperlink" Target="https://www.skyislandalliance.org/publication/spring-prioritization-tool-v1-0/" TargetMode="External"/><Relationship Id="rId4" Type="http://schemas.openxmlformats.org/officeDocument/2006/relationships/hyperlink" Target="https://nhd.usgs.gov/NHDPlus_HR.html" TargetMode="External"/><Relationship Id="rId9" Type="http://schemas.openxmlformats.org/officeDocument/2006/relationships/hyperlink" Target="http://www.cec.org/tools-and-resources/map-files/land-cover-2010-landsat-30m" TargetMode="External"/><Relationship Id="rId14" Type="http://schemas.openxmlformats.org/officeDocument/2006/relationships/hyperlink" Target="http://www.cec.org/tools-and-resources/map-files/land-cover-2010-landsat-30m" TargetMode="External"/><Relationship Id="rId22" Type="http://schemas.openxmlformats.org/officeDocument/2006/relationships/hyperlink" Target="https://www.skyislandalliance.org/publication/spring-prioritization-tool-v1-0/" TargetMode="External"/><Relationship Id="rId27" Type="http://schemas.openxmlformats.org/officeDocument/2006/relationships/hyperlink" Target="https://www.sciencebase.gov/catalog/item/5ea207d282cefae35a1919c6"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61E64-E021-454E-B7B2-BC9633F74771}">
  <dimension ref="A1:A27"/>
  <sheetViews>
    <sheetView tabSelected="1" zoomScaleNormal="100" workbookViewId="0">
      <selection activeCell="B1" sqref="B1"/>
    </sheetView>
  </sheetViews>
  <sheetFormatPr defaultRowHeight="14.4" x14ac:dyDescent="0.3"/>
  <cols>
    <col min="1" max="1" width="139.6640625" customWidth="1"/>
  </cols>
  <sheetData>
    <row r="1" spans="1:1" ht="409.6" customHeight="1" x14ac:dyDescent="0.3">
      <c r="A1" s="93" t="s">
        <v>1222</v>
      </c>
    </row>
    <row r="2" spans="1:1" x14ac:dyDescent="0.3">
      <c r="A2" s="93"/>
    </row>
    <row r="3" spans="1:1" x14ac:dyDescent="0.3">
      <c r="A3" s="93"/>
    </row>
    <row r="4" spans="1:1" x14ac:dyDescent="0.3">
      <c r="A4" s="93"/>
    </row>
    <row r="5" spans="1:1" x14ac:dyDescent="0.3">
      <c r="A5" s="93"/>
    </row>
    <row r="6" spans="1:1" x14ac:dyDescent="0.3">
      <c r="A6" s="93"/>
    </row>
    <row r="7" spans="1:1" x14ac:dyDescent="0.3">
      <c r="A7" s="93"/>
    </row>
    <row r="8" spans="1:1" x14ac:dyDescent="0.3">
      <c r="A8" s="93"/>
    </row>
    <row r="9" spans="1:1" x14ac:dyDescent="0.3">
      <c r="A9" s="93"/>
    </row>
    <row r="10" spans="1:1" x14ac:dyDescent="0.3">
      <c r="A10" s="93"/>
    </row>
    <row r="11" spans="1:1" x14ac:dyDescent="0.3">
      <c r="A11" s="93"/>
    </row>
    <row r="12" spans="1:1" x14ac:dyDescent="0.3">
      <c r="A12" s="93"/>
    </row>
    <row r="13" spans="1:1" x14ac:dyDescent="0.3">
      <c r="A13" s="93"/>
    </row>
    <row r="14" spans="1:1" x14ac:dyDescent="0.3">
      <c r="A14" s="93"/>
    </row>
    <row r="15" spans="1:1" x14ac:dyDescent="0.3">
      <c r="A15" s="93"/>
    </row>
    <row r="16" spans="1:1" x14ac:dyDescent="0.3">
      <c r="A16" s="93"/>
    </row>
    <row r="17" spans="1:1" x14ac:dyDescent="0.3">
      <c r="A17" s="93"/>
    </row>
    <row r="18" spans="1:1" x14ac:dyDescent="0.3">
      <c r="A18" s="93"/>
    </row>
    <row r="19" spans="1:1" x14ac:dyDescent="0.3">
      <c r="A19" s="93"/>
    </row>
    <row r="20" spans="1:1" x14ac:dyDescent="0.3">
      <c r="A20" s="93"/>
    </row>
    <row r="21" spans="1:1" x14ac:dyDescent="0.3">
      <c r="A21" s="93"/>
    </row>
    <row r="22" spans="1:1" x14ac:dyDescent="0.3">
      <c r="A22" s="93"/>
    </row>
    <row r="23" spans="1:1" x14ac:dyDescent="0.3">
      <c r="A23" s="93"/>
    </row>
    <row r="24" spans="1:1" x14ac:dyDescent="0.3">
      <c r="A24" s="93"/>
    </row>
    <row r="25" spans="1:1" x14ac:dyDescent="0.3">
      <c r="A25" s="93"/>
    </row>
    <row r="26" spans="1:1" x14ac:dyDescent="0.3">
      <c r="A26" s="93"/>
    </row>
    <row r="27" spans="1:1" x14ac:dyDescent="0.3">
      <c r="A27" s="93"/>
    </row>
  </sheetData>
  <mergeCells count="1">
    <mergeCell ref="A1:A2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5C59F-874F-4DD2-8BBE-7EE843762576}">
  <dimension ref="A1:X890"/>
  <sheetViews>
    <sheetView workbookViewId="0">
      <pane xSplit="6" topLeftCell="O1" activePane="topRight" state="frozen"/>
      <selection pane="topRight" activeCell="X1" activeCellId="7" sqref="J1 L1 N1 P1 R1 T1 V1 X1"/>
    </sheetView>
  </sheetViews>
  <sheetFormatPr defaultRowHeight="14.4" x14ac:dyDescent="0.3"/>
  <cols>
    <col min="1" max="1" width="16.44140625" bestFit="1" customWidth="1"/>
    <col min="3" max="3" width="8.88671875" style="19"/>
    <col min="7" max="7" width="1.6640625" customWidth="1"/>
    <col min="8" max="8" width="13.109375" style="7" bestFit="1" customWidth="1"/>
    <col min="9" max="9" width="12.6640625" customWidth="1"/>
    <col min="10" max="10" width="14.88671875" style="22" customWidth="1"/>
    <col min="11" max="11" width="17.33203125" customWidth="1"/>
    <col min="12" max="12" width="18.6640625" style="24" bestFit="1" customWidth="1"/>
    <col min="13" max="13" width="12.6640625" bestFit="1" customWidth="1"/>
    <col min="14" max="14" width="12.6640625" style="22" customWidth="1"/>
    <col min="15" max="15" width="14" bestFit="1" customWidth="1"/>
    <col min="16" max="16" width="14" style="24" customWidth="1"/>
    <col min="17" max="17" width="13.6640625" bestFit="1" customWidth="1"/>
    <col min="18" max="18" width="13.6640625" style="24" customWidth="1"/>
    <col min="19" max="19" width="13.5546875" bestFit="1" customWidth="1"/>
    <col min="20" max="20" width="13.5546875" style="22" customWidth="1"/>
    <col min="21" max="21" width="15.21875" bestFit="1" customWidth="1"/>
    <col min="22" max="22" width="15.21875" style="24" customWidth="1"/>
    <col min="23" max="23" width="14.88671875" bestFit="1" customWidth="1"/>
    <col min="24" max="24" width="8.88671875" style="22"/>
  </cols>
  <sheetData>
    <row r="1" spans="1:24" x14ac:dyDescent="0.3">
      <c r="B1" t="s">
        <v>937</v>
      </c>
      <c r="C1" s="19" t="s">
        <v>938</v>
      </c>
      <c r="D1" t="s">
        <v>939</v>
      </c>
      <c r="E1" t="s">
        <v>940</v>
      </c>
      <c r="F1" t="s">
        <v>941</v>
      </c>
      <c r="H1" s="1" t="s">
        <v>0</v>
      </c>
      <c r="I1" s="5" t="s">
        <v>3</v>
      </c>
      <c r="J1" s="21" t="s">
        <v>942</v>
      </c>
      <c r="K1" s="5" t="s">
        <v>4</v>
      </c>
      <c r="L1" s="23" t="s">
        <v>943</v>
      </c>
      <c r="M1" s="5" t="s">
        <v>926</v>
      </c>
      <c r="N1" s="21" t="s">
        <v>949</v>
      </c>
      <c r="O1" s="5" t="s">
        <v>929</v>
      </c>
      <c r="P1" s="23" t="s">
        <v>948</v>
      </c>
      <c r="Q1" s="5" t="s">
        <v>931</v>
      </c>
      <c r="R1" s="23" t="s">
        <v>947</v>
      </c>
      <c r="S1" s="5" t="s">
        <v>920</v>
      </c>
      <c r="T1" s="21" t="s">
        <v>946</v>
      </c>
      <c r="U1" s="5" t="s">
        <v>921</v>
      </c>
      <c r="V1" s="23" t="s">
        <v>945</v>
      </c>
      <c r="W1" s="5" t="s">
        <v>922</v>
      </c>
      <c r="X1" s="21" t="s">
        <v>944</v>
      </c>
    </row>
    <row r="2" spans="1:24" x14ac:dyDescent="0.3">
      <c r="A2" s="16" t="s">
        <v>3</v>
      </c>
      <c r="B2">
        <f>MIN(MainData!$I:$I)</f>
        <v>-1.1876566416061274</v>
      </c>
      <c r="C2" s="19">
        <f>AVERAGE(MainData!$I:$I)</f>
        <v>0.16691794314229666</v>
      </c>
      <c r="D2">
        <f>MAX(MainData!$I:$I)</f>
        <v>1.4456665586333335</v>
      </c>
      <c r="E2">
        <f>B2*100/D2</f>
        <v>-82.15287505362808</v>
      </c>
      <c r="F2">
        <v>100</v>
      </c>
      <c r="H2" s="7" t="s">
        <v>11</v>
      </c>
      <c r="I2">
        <v>0.17200469144779423</v>
      </c>
      <c r="J2" s="22">
        <f>$E$2+((I2-$B$2)*($F$2-$E$2)/($D$2-$B$2))</f>
        <v>11.897950493535618</v>
      </c>
      <c r="K2">
        <v>-0.21927683455108307</v>
      </c>
      <c r="L2" s="24">
        <f>$E$3+((K2-$B$3)*($F$3-$E$3)/($D$3-$B$3))</f>
        <v>-0.29674896961836339</v>
      </c>
      <c r="N2" s="22">
        <f>$E$4+((M2-$B$4)*($F$4-$E$4)/($D$4-$B$4))</f>
        <v>0</v>
      </c>
      <c r="P2" s="24">
        <f>$E$5+((O2-$B$5)*($F$5-$E$5)/($D$5-$B$5))</f>
        <v>0</v>
      </c>
      <c r="R2" s="24">
        <f>$E$6+((Q2-$B$6)*($F$6-$E$6)/($D$6-$B$6))</f>
        <v>0</v>
      </c>
      <c r="S2">
        <v>-0.20993300000000018</v>
      </c>
      <c r="T2" s="22">
        <f>$E$7+((S2-$B$7)*($F$7-$E$7)/($D$7-$B$7))</f>
        <v>-13.682534185303524</v>
      </c>
      <c r="U2">
        <v>0.2040172450980392</v>
      </c>
      <c r="V2" s="24">
        <f>$E$8+((U2-$B$8)*($F$8-$E$8)/($D$8-$B$8))</f>
        <v>14.013305723905717</v>
      </c>
      <c r="W2">
        <v>2.7393357843137223E-3</v>
      </c>
      <c r="X2" s="22">
        <f>$E$9+((W2-$B$9)*($F$9-$E$9)/($D$9-$B$9))</f>
        <v>0.98205888880778502</v>
      </c>
    </row>
    <row r="3" spans="1:24" x14ac:dyDescent="0.3">
      <c r="A3" s="16" t="s">
        <v>4</v>
      </c>
      <c r="B3">
        <f>MIN(MainData!K:K)</f>
        <v>-73.893039909483988</v>
      </c>
      <c r="C3" s="19">
        <f>AVERAGE(MainData!K:K)</f>
        <v>1.711482791647494</v>
      </c>
      <c r="D3">
        <f>MAX(MainData!K:K)</f>
        <v>29.269411016862747</v>
      </c>
      <c r="E3">
        <v>-100</v>
      </c>
      <c r="F3">
        <f>-100*D3/B3</f>
        <v>39.610511426673746</v>
      </c>
      <c r="H3" s="7" t="s">
        <v>12</v>
      </c>
      <c r="I3">
        <v>4.255174362745007E-5</v>
      </c>
      <c r="J3" s="22">
        <f t="shared" ref="J3:J66" si="0">$E$2+((I3-$B$2)*(100-$E$2)/($D$2-$B$2))</f>
        <v>2.9433995946845926E-3</v>
      </c>
      <c r="K3">
        <v>-2.9369583560990695</v>
      </c>
      <c r="L3" s="24">
        <f t="shared" ref="L3:L66" si="1">$E$3+((K3-$B$3)*($F$3-$E$3)/($D$3-$B$3))</f>
        <v>-3.9746075675012378</v>
      </c>
      <c r="N3" s="22">
        <f t="shared" ref="N3:N66" si="2">$E$4+((M3-$B$4)*($F$4-$E$4)/($D$4-$B$4))</f>
        <v>0</v>
      </c>
      <c r="P3" s="24">
        <f t="shared" ref="P3:P66" si="3">$E$5+((O3-$B$5)*($F$5-$E$5)/($D$5-$B$5))</f>
        <v>0</v>
      </c>
      <c r="R3" s="24">
        <f t="shared" ref="R3:R66" si="4">$E$6+((Q3-$B$6)*($F$6-$E$6)/($D$6-$B$6))</f>
        <v>0</v>
      </c>
      <c r="S3">
        <v>-2.9990196078609122E-5</v>
      </c>
      <c r="T3" s="22">
        <f t="shared" ref="T3:T66" si="5">$E$7+((S3-$B$7)*($F$7-$E$7)/($D$7-$B$7))</f>
        <v>-1.954632587882088E-3</v>
      </c>
      <c r="U3">
        <v>2.1813024509803929E-2</v>
      </c>
      <c r="V3" s="24">
        <f t="shared" ref="V3:V66" si="6">$E$8+((U3-$B$8)*($F$8-$E$8)/($D$8-$B$8))</f>
        <v>1.4982683501683312</v>
      </c>
      <c r="W3">
        <v>2.0558186274509814E-3</v>
      </c>
      <c r="X3" s="22">
        <f t="shared" ref="X3:X66" si="7">$E$9+((W3-$B$9)*($F$9-$E$9)/($D$9-$B$9))</f>
        <v>0.73701623890940482</v>
      </c>
    </row>
    <row r="4" spans="1:24" x14ac:dyDescent="0.3">
      <c r="A4" s="16" t="s">
        <v>926</v>
      </c>
      <c r="B4">
        <f>MIN(M:M)</f>
        <v>-0.6703499093137254</v>
      </c>
      <c r="C4" s="19">
        <f>AVERAGE(M:M)</f>
        <v>0.10842254176198263</v>
      </c>
      <c r="D4">
        <f>MAX(M:M)</f>
        <v>1.1397058799019606</v>
      </c>
      <c r="E4">
        <f>B4*100/D4</f>
        <v>-58.817798621113539</v>
      </c>
      <c r="F4">
        <v>100</v>
      </c>
      <c r="H4" s="7" t="s">
        <v>13</v>
      </c>
      <c r="I4">
        <v>0.35531833215000003</v>
      </c>
      <c r="J4" s="22">
        <f t="shared" si="0"/>
        <v>24.578166384778328</v>
      </c>
      <c r="K4">
        <v>6.9524577170897821</v>
      </c>
      <c r="L4" s="24">
        <f>$E$3+((K4-$B$3)*($F$3-$E$3)/($D$3-$B$3))</f>
        <v>9.4088126914338233</v>
      </c>
      <c r="N4" s="22">
        <f t="shared" si="2"/>
        <v>0</v>
      </c>
      <c r="P4" s="24">
        <f t="shared" si="3"/>
        <v>0</v>
      </c>
      <c r="R4" s="24">
        <f t="shared" si="4"/>
        <v>0</v>
      </c>
      <c r="S4">
        <v>-0.4596737132352941</v>
      </c>
      <c r="T4" s="22">
        <f t="shared" si="5"/>
        <v>-29.959564696485629</v>
      </c>
      <c r="U4">
        <v>0.44528960049019606</v>
      </c>
      <c r="V4" s="24">
        <f t="shared" si="6"/>
        <v>30.58554831649829</v>
      </c>
      <c r="W4">
        <v>8.463541666666673E-3</v>
      </c>
      <c r="X4" s="22">
        <f t="shared" si="7"/>
        <v>3.0342013462315833</v>
      </c>
    </row>
    <row r="5" spans="1:24" x14ac:dyDescent="0.3">
      <c r="A5" s="16" t="s">
        <v>929</v>
      </c>
      <c r="B5">
        <f>MIN(O:O)</f>
        <v>-0.9695098039215686</v>
      </c>
      <c r="C5" s="19">
        <f>AVERAGE(O:O)</f>
        <v>-0.10165334509803924</v>
      </c>
      <c r="D5">
        <f>MAX(O:O)</f>
        <v>0.61948767401960758</v>
      </c>
      <c r="E5">
        <v>-100</v>
      </c>
      <c r="F5">
        <f>-100*D5/B5</f>
        <v>63.896999443826445</v>
      </c>
      <c r="H5" s="7" t="s">
        <v>14</v>
      </c>
      <c r="I5">
        <v>0.29495798319264704</v>
      </c>
      <c r="J5" s="22">
        <f t="shared" si="0"/>
        <v>20.402905596120775</v>
      </c>
      <c r="K5">
        <v>2.8662374864499491</v>
      </c>
      <c r="L5" s="24">
        <f t="shared" si="1"/>
        <v>3.8789004890866323</v>
      </c>
      <c r="N5" s="22">
        <f t="shared" si="2"/>
        <v>0</v>
      </c>
      <c r="P5" s="24">
        <f t="shared" si="3"/>
        <v>0</v>
      </c>
      <c r="R5" s="24">
        <f t="shared" si="4"/>
        <v>0</v>
      </c>
      <c r="S5">
        <v>-0.32291516421568617</v>
      </c>
      <c r="T5" s="22">
        <f t="shared" si="5"/>
        <v>-21.046227955271576</v>
      </c>
      <c r="U5">
        <v>0.31267026960784328</v>
      </c>
      <c r="V5" s="24">
        <f t="shared" si="6"/>
        <v>21.47634175084174</v>
      </c>
      <c r="W5">
        <v>2.2763333333333346E-3</v>
      </c>
      <c r="X5" s="22">
        <f t="shared" si="7"/>
        <v>0.8160713252791254</v>
      </c>
    </row>
    <row r="6" spans="1:24" x14ac:dyDescent="0.3">
      <c r="A6" s="16" t="s">
        <v>931</v>
      </c>
      <c r="B6">
        <f>MIN(Q:Q)</f>
        <v>-0.47875816911764718</v>
      </c>
      <c r="C6" s="19">
        <f>AVERAGE(Q:Q)</f>
        <v>-3.2636758578431378E-3</v>
      </c>
      <c r="D6">
        <f>MAX(Q:Q)</f>
        <v>0.1871595784313726</v>
      </c>
      <c r="E6">
        <v>-100</v>
      </c>
      <c r="F6">
        <f>-100*D6/B6</f>
        <v>39.092717472854467</v>
      </c>
      <c r="H6" s="7" t="s">
        <v>15</v>
      </c>
      <c r="I6">
        <v>0.36966916943921563</v>
      </c>
      <c r="J6" s="22">
        <f t="shared" si="0"/>
        <v>25.570846003983348</v>
      </c>
      <c r="K6">
        <v>5.1320390445717301</v>
      </c>
      <c r="L6" s="24">
        <f t="shared" si="1"/>
        <v>6.9452265745979247</v>
      </c>
      <c r="N6" s="22">
        <f t="shared" si="2"/>
        <v>0</v>
      </c>
      <c r="P6" s="24">
        <f t="shared" si="3"/>
        <v>0</v>
      </c>
      <c r="R6" s="24">
        <f t="shared" si="4"/>
        <v>0</v>
      </c>
      <c r="S6">
        <v>-0.39606798039215713</v>
      </c>
      <c r="T6" s="22">
        <f t="shared" si="5"/>
        <v>-25.814015335463282</v>
      </c>
      <c r="U6">
        <v>0.37713920343137269</v>
      </c>
      <c r="V6" s="24">
        <f t="shared" si="6"/>
        <v>25.904510942760936</v>
      </c>
      <c r="W6">
        <v>8.9426299019607879E-3</v>
      </c>
      <c r="X6" s="22">
        <f t="shared" si="7"/>
        <v>3.2059557046012372</v>
      </c>
    </row>
    <row r="7" spans="1:24" x14ac:dyDescent="0.3">
      <c r="A7" s="16" t="s">
        <v>920</v>
      </c>
      <c r="B7">
        <f>MIN(S:S)</f>
        <v>-1.4456665686274512</v>
      </c>
      <c r="C7" s="19">
        <f>AVERAGE(S:S)</f>
        <v>-0.24291099706929009</v>
      </c>
      <c r="D7">
        <f>MAX(S:S)</f>
        <v>1.5343137254901962</v>
      </c>
      <c r="E7">
        <f>B7*100/D7</f>
        <v>-94.22235782747606</v>
      </c>
      <c r="F7">
        <v>100</v>
      </c>
      <c r="H7" s="7" t="s">
        <v>16</v>
      </c>
      <c r="I7">
        <v>0.22526332847254887</v>
      </c>
      <c r="J7" s="22">
        <f t="shared" si="0"/>
        <v>15.581969931261497</v>
      </c>
      <c r="K7">
        <v>3.7937157364396281</v>
      </c>
      <c r="L7" s="24">
        <f t="shared" si="1"/>
        <v>5.1340636967795348</v>
      </c>
      <c r="N7" s="22">
        <f t="shared" si="2"/>
        <v>0</v>
      </c>
      <c r="P7" s="24">
        <f t="shared" si="3"/>
        <v>0</v>
      </c>
      <c r="R7" s="24">
        <f t="shared" si="4"/>
        <v>0</v>
      </c>
      <c r="S7">
        <v>-0.20842547303921577</v>
      </c>
      <c r="T7" s="22">
        <f t="shared" si="5"/>
        <v>-13.584280031948879</v>
      </c>
      <c r="U7">
        <v>0.19687810784313728</v>
      </c>
      <c r="V7" s="24">
        <f t="shared" si="6"/>
        <v>13.522940740740708</v>
      </c>
      <c r="W7">
        <v>2.6905441176470549E-3</v>
      </c>
      <c r="X7" s="22">
        <f t="shared" si="7"/>
        <v>0.96456695144686933</v>
      </c>
    </row>
    <row r="8" spans="1:24" x14ac:dyDescent="0.3">
      <c r="A8" s="16" t="s">
        <v>921</v>
      </c>
      <c r="B8">
        <f>MIN(U:U)</f>
        <v>-1.4558823529411764</v>
      </c>
      <c r="C8" s="19">
        <f>AVERAGE(U:U)</f>
        <v>0.21084213217849412</v>
      </c>
      <c r="D8">
        <f>MAX(U:U)</f>
        <v>1.360157806372549</v>
      </c>
      <c r="E8">
        <v>-100</v>
      </c>
      <c r="F8">
        <f>-100*D8/B8</f>
        <v>93.424980639730634</v>
      </c>
      <c r="H8" s="7" t="s">
        <v>17</v>
      </c>
      <c r="I8">
        <v>-0.12930056281617658</v>
      </c>
      <c r="J8" s="22">
        <f t="shared" si="0"/>
        <v>-8.9440100861440328</v>
      </c>
      <c r="K8">
        <v>-4.4043224006707931</v>
      </c>
      <c r="L8" s="24">
        <f t="shared" si="1"/>
        <v>-5.9604022328299209</v>
      </c>
      <c r="N8" s="22">
        <f t="shared" si="2"/>
        <v>0</v>
      </c>
      <c r="P8" s="24">
        <f t="shared" si="3"/>
        <v>0</v>
      </c>
      <c r="R8" s="24">
        <f t="shared" si="4"/>
        <v>0</v>
      </c>
      <c r="S8">
        <v>0.12930056127451017</v>
      </c>
      <c r="T8" s="22">
        <f t="shared" si="5"/>
        <v>8.4272570287539992</v>
      </c>
      <c r="U8">
        <v>-0.13113342156862742</v>
      </c>
      <c r="V8" s="24">
        <f t="shared" si="6"/>
        <v>-9.0071441077441392</v>
      </c>
      <c r="W8">
        <v>-1.0291848039215687E-2</v>
      </c>
      <c r="X8" s="22">
        <f t="shared" si="7"/>
        <v>-3.6896538595405701</v>
      </c>
    </row>
    <row r="9" spans="1:24" x14ac:dyDescent="0.3">
      <c r="A9" s="16" t="s">
        <v>922</v>
      </c>
      <c r="B9">
        <f>MIN(W:W)</f>
        <v>-0.23748709313725494</v>
      </c>
      <c r="C9" s="19">
        <f>AVERAGE(W:W)</f>
        <v>3.1318372377480079E-2</v>
      </c>
      <c r="D9">
        <f>MAX(W:W)</f>
        <v>0.27893803676470585</v>
      </c>
      <c r="E9">
        <f>B9*100/D9</f>
        <v>-85.139730634005915</v>
      </c>
      <c r="F9">
        <v>100</v>
      </c>
      <c r="H9" s="7" t="s">
        <v>18</v>
      </c>
      <c r="I9">
        <v>0.12423216174362746</v>
      </c>
      <c r="J9" s="22">
        <f t="shared" si="0"/>
        <v>8.5934174102409031</v>
      </c>
      <c r="K9">
        <v>3.6413832517234224</v>
      </c>
      <c r="L9" s="24">
        <f t="shared" si="1"/>
        <v>4.9279110132483055</v>
      </c>
      <c r="N9" s="22">
        <f t="shared" si="2"/>
        <v>0</v>
      </c>
      <c r="P9" s="24">
        <f t="shared" si="3"/>
        <v>0</v>
      </c>
      <c r="R9" s="24">
        <f t="shared" si="4"/>
        <v>0</v>
      </c>
      <c r="S9">
        <v>-0.12406053676470588</v>
      </c>
      <c r="T9" s="22">
        <f t="shared" si="5"/>
        <v>-8.0857346645367443</v>
      </c>
      <c r="U9">
        <v>0.17526189460784303</v>
      </c>
      <c r="V9" s="24">
        <f t="shared" si="6"/>
        <v>12.038190740740717</v>
      </c>
      <c r="W9">
        <v>-5.1066102941176418E-3</v>
      </c>
      <c r="X9" s="22">
        <f t="shared" si="7"/>
        <v>-1.8307328585757716</v>
      </c>
    </row>
    <row r="10" spans="1:24" x14ac:dyDescent="0.3">
      <c r="H10" s="7" t="s">
        <v>19</v>
      </c>
      <c r="I10">
        <v>0.23248479335735289</v>
      </c>
      <c r="J10" s="22">
        <f t="shared" si="0"/>
        <v>16.081494862628148</v>
      </c>
      <c r="K10">
        <v>2.1108142572755408</v>
      </c>
      <c r="L10" s="24">
        <f t="shared" si="1"/>
        <v>2.8565806195836529</v>
      </c>
      <c r="N10" s="22">
        <f t="shared" si="2"/>
        <v>0</v>
      </c>
      <c r="P10" s="24">
        <f t="shared" si="3"/>
        <v>0</v>
      </c>
      <c r="R10" s="24">
        <f t="shared" si="4"/>
        <v>0</v>
      </c>
      <c r="S10">
        <v>-0.23691864460784301</v>
      </c>
      <c r="T10" s="22">
        <f t="shared" si="5"/>
        <v>-15.441342971246002</v>
      </c>
      <c r="U10">
        <v>0.22478966666666661</v>
      </c>
      <c r="V10" s="24">
        <f t="shared" si="6"/>
        <v>15.440098316498293</v>
      </c>
      <c r="W10">
        <v>6.026781862745096E-3</v>
      </c>
      <c r="X10" s="22">
        <f t="shared" si="7"/>
        <v>2.1606167207052209</v>
      </c>
    </row>
    <row r="11" spans="1:24" x14ac:dyDescent="0.3">
      <c r="A11" s="20"/>
      <c r="H11" s="7" t="s">
        <v>20</v>
      </c>
      <c r="I11">
        <v>0.20808748269039212</v>
      </c>
      <c r="J11" s="22">
        <f t="shared" si="0"/>
        <v>14.393878135156442</v>
      </c>
      <c r="K11">
        <v>3.1861145513003049</v>
      </c>
      <c r="L11" s="24">
        <f t="shared" si="1"/>
        <v>4.3117924979174802</v>
      </c>
      <c r="N11" s="22">
        <f t="shared" si="2"/>
        <v>0</v>
      </c>
      <c r="P11" s="24">
        <f t="shared" si="3"/>
        <v>0</v>
      </c>
      <c r="R11" s="24">
        <f t="shared" si="4"/>
        <v>0</v>
      </c>
      <c r="S11">
        <v>-0.10227737745098038</v>
      </c>
      <c r="T11" s="22">
        <f t="shared" si="5"/>
        <v>-6.6660015974440938</v>
      </c>
      <c r="U11">
        <v>0.129550556372549</v>
      </c>
      <c r="V11" s="24">
        <f t="shared" si="6"/>
        <v>8.8984220538720393</v>
      </c>
      <c r="W11">
        <v>1.4361218137254899E-2</v>
      </c>
      <c r="X11" s="22">
        <f t="shared" si="7"/>
        <v>5.1485334534598053</v>
      </c>
    </row>
    <row r="12" spans="1:24" x14ac:dyDescent="0.3">
      <c r="H12" s="7" t="s">
        <v>21</v>
      </c>
      <c r="I12">
        <v>0.16239026991617653</v>
      </c>
      <c r="J12" s="22">
        <f t="shared" si="0"/>
        <v>11.232899381008906</v>
      </c>
      <c r="K12">
        <v>5.2213282917337471</v>
      </c>
      <c r="L12" s="24">
        <f t="shared" si="1"/>
        <v>7.0660623762801862</v>
      </c>
      <c r="N12" s="22">
        <f t="shared" si="2"/>
        <v>0</v>
      </c>
      <c r="P12" s="24">
        <f t="shared" si="3"/>
        <v>0</v>
      </c>
      <c r="R12" s="24">
        <f t="shared" si="4"/>
        <v>0</v>
      </c>
      <c r="S12">
        <v>-0.16100667647058811</v>
      </c>
      <c r="T12" s="22">
        <f t="shared" si="5"/>
        <v>-10.493725878594262</v>
      </c>
      <c r="U12">
        <v>0.14886702205882357</v>
      </c>
      <c r="V12" s="24">
        <f t="shared" si="6"/>
        <v>10.225209595959598</v>
      </c>
      <c r="W12">
        <v>8.3889142156862734E-3</v>
      </c>
      <c r="X12" s="22">
        <f t="shared" si="7"/>
        <v>3.0074472140787947</v>
      </c>
    </row>
    <row r="13" spans="1:24" x14ac:dyDescent="0.3">
      <c r="H13" s="7" t="s">
        <v>22</v>
      </c>
      <c r="I13">
        <v>0.38073456559044117</v>
      </c>
      <c r="J13" s="22">
        <f t="shared" si="0"/>
        <v>26.33626428699921</v>
      </c>
      <c r="K13">
        <v>6.5489995852012415</v>
      </c>
      <c r="L13" s="24">
        <f t="shared" si="1"/>
        <v>8.8628098034991041</v>
      </c>
      <c r="N13" s="22">
        <f t="shared" si="2"/>
        <v>0</v>
      </c>
      <c r="P13" s="24">
        <f t="shared" si="3"/>
        <v>0</v>
      </c>
      <c r="R13" s="24">
        <f t="shared" si="4"/>
        <v>0</v>
      </c>
      <c r="S13">
        <v>-0.38495246078431378</v>
      </c>
      <c r="T13" s="22">
        <f t="shared" si="5"/>
        <v>-25.089553354632599</v>
      </c>
      <c r="U13">
        <v>0.33893931372549019</v>
      </c>
      <c r="V13" s="24">
        <f t="shared" si="6"/>
        <v>23.280680134680111</v>
      </c>
      <c r="W13">
        <v>3.0909568627450978E-2</v>
      </c>
      <c r="X13" s="22">
        <f t="shared" si="7"/>
        <v>11.081159452457271</v>
      </c>
    </row>
    <row r="14" spans="1:24" x14ac:dyDescent="0.3">
      <c r="H14" s="7" t="s">
        <v>23</v>
      </c>
      <c r="I14">
        <v>0.29687402117450984</v>
      </c>
      <c r="J14" s="22">
        <f t="shared" si="0"/>
        <v>20.535442242999721</v>
      </c>
      <c r="K14">
        <v>8.0213303853147515</v>
      </c>
      <c r="L14" s="24">
        <f t="shared" si="1"/>
        <v>10.855326016009855</v>
      </c>
      <c r="N14" s="22">
        <f t="shared" si="2"/>
        <v>0</v>
      </c>
      <c r="P14" s="24">
        <f t="shared" si="3"/>
        <v>0</v>
      </c>
      <c r="R14" s="24">
        <f t="shared" si="4"/>
        <v>0</v>
      </c>
      <c r="S14">
        <v>-0.21536036519607829</v>
      </c>
      <c r="T14" s="22">
        <f t="shared" si="5"/>
        <v>-14.036266613418519</v>
      </c>
      <c r="U14">
        <v>0.21574263970588226</v>
      </c>
      <c r="V14" s="24">
        <f t="shared" si="6"/>
        <v>14.81868636363636</v>
      </c>
      <c r="W14">
        <v>1.937318382352941E-2</v>
      </c>
      <c r="X14" s="22">
        <f t="shared" si="7"/>
        <v>6.9453359779223405</v>
      </c>
    </row>
    <row r="15" spans="1:24" x14ac:dyDescent="0.3">
      <c r="H15" s="7" t="s">
        <v>24</v>
      </c>
      <c r="I15">
        <v>7.8950648056740208E-2</v>
      </c>
      <c r="J15" s="22">
        <f t="shared" si="0"/>
        <v>5.4611934948108853</v>
      </c>
      <c r="K15">
        <v>2.9801938680701765</v>
      </c>
      <c r="L15" s="24">
        <f t="shared" si="1"/>
        <v>4.0331185071297568</v>
      </c>
      <c r="N15" s="22">
        <f t="shared" si="2"/>
        <v>0</v>
      </c>
      <c r="P15" s="24">
        <f t="shared" si="3"/>
        <v>0</v>
      </c>
      <c r="R15" s="24">
        <f t="shared" si="4"/>
        <v>0</v>
      </c>
      <c r="S15">
        <v>-6.1972955882353076E-2</v>
      </c>
      <c r="T15" s="22">
        <f t="shared" si="5"/>
        <v>-4.0391319488818027</v>
      </c>
      <c r="U15">
        <v>1.80513848039216E-2</v>
      </c>
      <c r="V15" s="24">
        <f t="shared" si="6"/>
        <v>1.2398930976430904</v>
      </c>
      <c r="W15">
        <v>8.4323749999999989E-3</v>
      </c>
      <c r="X15" s="22">
        <f t="shared" si="7"/>
        <v>3.0230280164741288</v>
      </c>
    </row>
    <row r="16" spans="1:24" x14ac:dyDescent="0.3">
      <c r="H16" s="7" t="s">
        <v>25</v>
      </c>
      <c r="I16">
        <v>0.58829427492769615</v>
      </c>
      <c r="J16" s="22">
        <f t="shared" si="0"/>
        <v>40.693635154972526</v>
      </c>
      <c r="K16">
        <v>10.148664798101139</v>
      </c>
      <c r="L16" s="24">
        <f t="shared" si="1"/>
        <v>13.734263484805666</v>
      </c>
      <c r="N16" s="22">
        <f t="shared" si="2"/>
        <v>0</v>
      </c>
      <c r="P16" s="24">
        <f t="shared" si="3"/>
        <v>0</v>
      </c>
      <c r="R16" s="24">
        <f t="shared" si="4"/>
        <v>0</v>
      </c>
      <c r="S16">
        <v>-0.62227983333333325</v>
      </c>
      <c r="T16" s="22">
        <f t="shared" si="5"/>
        <v>-40.557535463258787</v>
      </c>
      <c r="U16">
        <v>0.65475188235294124</v>
      </c>
      <c r="V16" s="24">
        <f t="shared" si="6"/>
        <v>44.972856565656542</v>
      </c>
      <c r="W16">
        <v>-4.6681960784313772E-3</v>
      </c>
      <c r="X16" s="22">
        <f t="shared" si="7"/>
        <v>-1.6735602403228995</v>
      </c>
    </row>
    <row r="17" spans="8:24" x14ac:dyDescent="0.3">
      <c r="H17" s="7" t="s">
        <v>26</v>
      </c>
      <c r="I17">
        <v>0.56415243516544111</v>
      </c>
      <c r="J17" s="22">
        <f t="shared" si="0"/>
        <v>39.02368992326727</v>
      </c>
      <c r="K17">
        <v>8.0504028255727604</v>
      </c>
      <c r="L17" s="24">
        <f t="shared" si="1"/>
        <v>10.894669965444905</v>
      </c>
      <c r="N17" s="22">
        <f t="shared" si="2"/>
        <v>0</v>
      </c>
      <c r="P17" s="24">
        <f t="shared" si="3"/>
        <v>0</v>
      </c>
      <c r="R17" s="24">
        <f t="shared" si="4"/>
        <v>0</v>
      </c>
      <c r="S17">
        <v>-0.91779052941176475</v>
      </c>
      <c r="T17" s="22">
        <f t="shared" si="5"/>
        <v>-59.817657507987228</v>
      </c>
      <c r="U17">
        <v>0.93421093872549055</v>
      </c>
      <c r="V17" s="24">
        <f t="shared" si="6"/>
        <v>64.168024074074083</v>
      </c>
      <c r="W17">
        <v>4.1009058823529426E-2</v>
      </c>
      <c r="X17" s="22">
        <f t="shared" si="7"/>
        <v>14.701852532977426</v>
      </c>
    </row>
    <row r="18" spans="8:24" x14ac:dyDescent="0.3">
      <c r="H18" s="7" t="s">
        <v>27</v>
      </c>
      <c r="I18">
        <v>0.27509970089754887</v>
      </c>
      <c r="J18" s="22">
        <f t="shared" si="0"/>
        <v>19.029263646910067</v>
      </c>
      <c r="K18">
        <v>6.2941391423323081</v>
      </c>
      <c r="L18" s="24">
        <f t="shared" si="1"/>
        <v>8.5179052723265727</v>
      </c>
      <c r="N18" s="22">
        <f t="shared" si="2"/>
        <v>0</v>
      </c>
      <c r="P18" s="24">
        <f t="shared" si="3"/>
        <v>0</v>
      </c>
      <c r="R18" s="24">
        <f t="shared" si="4"/>
        <v>0</v>
      </c>
      <c r="S18">
        <v>-0.39518780637254897</v>
      </c>
      <c r="T18" s="22">
        <f t="shared" si="5"/>
        <v>-25.756649361022355</v>
      </c>
      <c r="U18">
        <v>0.43291422549019604</v>
      </c>
      <c r="V18" s="24">
        <f t="shared" si="6"/>
        <v>29.735522558922554</v>
      </c>
      <c r="W18">
        <v>-1.5047490196078444E-2</v>
      </c>
      <c r="X18" s="22">
        <f t="shared" si="7"/>
        <v>-5.3945637427611075</v>
      </c>
    </row>
    <row r="19" spans="8:24" x14ac:dyDescent="0.3">
      <c r="H19" s="7" t="s">
        <v>28</v>
      </c>
      <c r="I19">
        <v>0.8300111060049018</v>
      </c>
      <c r="J19" s="22">
        <f t="shared" si="0"/>
        <v>57.41373078378156</v>
      </c>
      <c r="K19">
        <v>8.4615120814860667</v>
      </c>
      <c r="L19" s="24">
        <f t="shared" si="1"/>
        <v>11.45102717637694</v>
      </c>
      <c r="N19" s="22">
        <f t="shared" si="2"/>
        <v>0</v>
      </c>
      <c r="P19" s="24">
        <f t="shared" si="3"/>
        <v>0</v>
      </c>
      <c r="R19" s="24">
        <f t="shared" si="4"/>
        <v>0</v>
      </c>
      <c r="S19">
        <v>-0.83001111029411745</v>
      </c>
      <c r="T19" s="22">
        <f t="shared" si="5"/>
        <v>-54.096570766773155</v>
      </c>
      <c r="U19">
        <v>0.78107177450980403</v>
      </c>
      <c r="V19" s="24">
        <f t="shared" si="6"/>
        <v>53.649374410774385</v>
      </c>
      <c r="W19">
        <v>4.7210068627450974E-2</v>
      </c>
      <c r="X19" s="22">
        <f t="shared" si="7"/>
        <v>16.9249304164546</v>
      </c>
    </row>
    <row r="20" spans="8:24" x14ac:dyDescent="0.3">
      <c r="H20" s="7" t="s">
        <v>29</v>
      </c>
      <c r="I20">
        <v>1.1056749622943625</v>
      </c>
      <c r="J20" s="22">
        <f t="shared" si="0"/>
        <v>76.482018325139663</v>
      </c>
      <c r="K20">
        <v>7.0499378808565503</v>
      </c>
      <c r="L20" s="24">
        <f t="shared" si="1"/>
        <v>9.5407333214230192</v>
      </c>
      <c r="N20" s="22">
        <f t="shared" si="2"/>
        <v>0</v>
      </c>
      <c r="P20" s="24">
        <f t="shared" si="3"/>
        <v>0</v>
      </c>
      <c r="R20" s="24">
        <f t="shared" si="4"/>
        <v>0</v>
      </c>
      <c r="S20">
        <v>-1.1056180612745099</v>
      </c>
      <c r="T20" s="22">
        <f t="shared" si="5"/>
        <v>-72.059451916932915</v>
      </c>
      <c r="U20">
        <v>1.0641312009803923</v>
      </c>
      <c r="V20" s="24">
        <f t="shared" si="6"/>
        <v>73.091840067340058</v>
      </c>
      <c r="W20">
        <v>1.8667235294117651E-2</v>
      </c>
      <c r="X20" s="22">
        <f t="shared" si="7"/>
        <v>6.692251623561873</v>
      </c>
    </row>
    <row r="21" spans="8:24" x14ac:dyDescent="0.3">
      <c r="H21" s="7" t="s">
        <v>30</v>
      </c>
      <c r="I21">
        <v>0.43498701563970593</v>
      </c>
      <c r="J21" s="22">
        <f t="shared" si="0"/>
        <v>30.089028001790581</v>
      </c>
      <c r="K21">
        <v>-1.6736844182352932</v>
      </c>
      <c r="L21" s="24">
        <f t="shared" si="1"/>
        <v>-2.265009560150034</v>
      </c>
      <c r="N21" s="22">
        <f t="shared" si="2"/>
        <v>0</v>
      </c>
      <c r="P21" s="24">
        <f t="shared" si="3"/>
        <v>0</v>
      </c>
      <c r="R21" s="24">
        <f t="shared" si="4"/>
        <v>0</v>
      </c>
      <c r="S21">
        <v>-0.43604506127450987</v>
      </c>
      <c r="T21" s="22">
        <f t="shared" si="5"/>
        <v>-28.419550319488835</v>
      </c>
      <c r="U21">
        <v>0.43463966421568612</v>
      </c>
      <c r="V21" s="24">
        <f t="shared" si="6"/>
        <v>29.854037542087497</v>
      </c>
      <c r="W21">
        <v>3.9514411764705855E-3</v>
      </c>
      <c r="X21" s="22">
        <f t="shared" si="7"/>
        <v>1.4166017737493917</v>
      </c>
    </row>
    <row r="22" spans="8:24" x14ac:dyDescent="0.3">
      <c r="H22" s="7" t="s">
        <v>31</v>
      </c>
      <c r="I22">
        <v>1.0488646426301473</v>
      </c>
      <c r="J22" s="22">
        <f t="shared" si="0"/>
        <v>72.552321029110303</v>
      </c>
      <c r="K22">
        <v>10.158253481031998</v>
      </c>
      <c r="L22" s="24">
        <f t="shared" si="1"/>
        <v>13.747239920668378</v>
      </c>
      <c r="N22" s="22">
        <f t="shared" si="2"/>
        <v>0</v>
      </c>
      <c r="P22" s="24">
        <f t="shared" si="3"/>
        <v>0</v>
      </c>
      <c r="R22" s="24">
        <f t="shared" si="4"/>
        <v>0</v>
      </c>
      <c r="S22">
        <v>-1.048151007352941</v>
      </c>
      <c r="T22" s="22">
        <f t="shared" si="5"/>
        <v>-68.313995367412133</v>
      </c>
      <c r="U22">
        <v>1.0333471151960785</v>
      </c>
      <c r="V22" s="24">
        <f t="shared" si="6"/>
        <v>70.977377609427606</v>
      </c>
      <c r="W22">
        <v>4.0336953431372558E-2</v>
      </c>
      <c r="X22" s="22">
        <f t="shared" si="7"/>
        <v>14.460901029929516</v>
      </c>
    </row>
    <row r="23" spans="8:24" x14ac:dyDescent="0.3">
      <c r="H23" s="7" t="s">
        <v>32</v>
      </c>
      <c r="I23">
        <v>0.14229725302916671</v>
      </c>
      <c r="J23" s="22">
        <f t="shared" si="0"/>
        <v>9.8430203133209204</v>
      </c>
      <c r="K23">
        <v>4.8676379136326116</v>
      </c>
      <c r="L23" s="24">
        <f t="shared" si="1"/>
        <v>6.5874105593642724</v>
      </c>
      <c r="N23" s="22">
        <f t="shared" si="2"/>
        <v>0</v>
      </c>
      <c r="P23" s="24">
        <f t="shared" si="3"/>
        <v>0</v>
      </c>
      <c r="R23" s="24">
        <f t="shared" si="4"/>
        <v>0</v>
      </c>
      <c r="S23">
        <v>-0.11019982843137247</v>
      </c>
      <c r="T23" s="22">
        <f t="shared" si="5"/>
        <v>-7.1823530351437768</v>
      </c>
      <c r="U23">
        <v>9.4649174019607901E-2</v>
      </c>
      <c r="V23" s="24">
        <f t="shared" si="6"/>
        <v>6.5011553872053867</v>
      </c>
      <c r="W23">
        <v>2.8186470588235178E-3</v>
      </c>
      <c r="X23" s="22">
        <f t="shared" si="7"/>
        <v>1.0104921836820466</v>
      </c>
    </row>
    <row r="24" spans="8:24" x14ac:dyDescent="0.3">
      <c r="H24" s="7" t="s">
        <v>33</v>
      </c>
      <c r="I24">
        <v>0.41694788696862761</v>
      </c>
      <c r="J24" s="22">
        <f t="shared" si="0"/>
        <v>28.841220991014055</v>
      </c>
      <c r="K24">
        <v>4.6483412272445843</v>
      </c>
      <c r="L24" s="24">
        <f t="shared" si="1"/>
        <v>6.2906347241074769</v>
      </c>
      <c r="N24" s="22">
        <f t="shared" si="2"/>
        <v>0</v>
      </c>
      <c r="P24" s="24">
        <f t="shared" si="3"/>
        <v>0</v>
      </c>
      <c r="R24" s="24">
        <f t="shared" si="4"/>
        <v>0</v>
      </c>
      <c r="S24">
        <v>-0.41687049264705878</v>
      </c>
      <c r="T24" s="22">
        <f t="shared" si="5"/>
        <v>-27.169834025559112</v>
      </c>
      <c r="U24">
        <v>0.40765569852941169</v>
      </c>
      <c r="V24" s="24">
        <f t="shared" si="6"/>
        <v>28.000593434343415</v>
      </c>
      <c r="W24">
        <v>1.1250210784313722E-2</v>
      </c>
      <c r="X24" s="22">
        <f t="shared" si="7"/>
        <v>4.0332293561683343</v>
      </c>
    </row>
    <row r="25" spans="8:24" x14ac:dyDescent="0.3">
      <c r="H25" s="7" t="s">
        <v>34</v>
      </c>
      <c r="I25">
        <v>0.60877993024093124</v>
      </c>
      <c r="J25" s="22">
        <f t="shared" si="0"/>
        <v>42.110673903700416</v>
      </c>
      <c r="K25">
        <v>6.2543750542930807</v>
      </c>
      <c r="L25" s="24">
        <f t="shared" si="1"/>
        <v>8.4640922365008038</v>
      </c>
      <c r="N25" s="22">
        <f t="shared" si="2"/>
        <v>0</v>
      </c>
      <c r="P25" s="24">
        <f t="shared" si="3"/>
        <v>0</v>
      </c>
      <c r="R25" s="24">
        <f t="shared" si="4"/>
        <v>0</v>
      </c>
      <c r="S25">
        <v>-0.61255199264705884</v>
      </c>
      <c r="T25" s="22">
        <f t="shared" si="5"/>
        <v>-39.923516453674125</v>
      </c>
      <c r="U25">
        <v>0.61359005882352935</v>
      </c>
      <c r="V25" s="24">
        <f t="shared" si="6"/>
        <v>42.145579797979764</v>
      </c>
      <c r="W25">
        <v>1.0998215686274513E-2</v>
      </c>
      <c r="X25" s="22">
        <f t="shared" si="7"/>
        <v>3.9428884686500822</v>
      </c>
    </row>
    <row r="26" spans="8:24" x14ac:dyDescent="0.3">
      <c r="H26" s="7" t="s">
        <v>35</v>
      </c>
      <c r="I26">
        <v>0.30134591985416659</v>
      </c>
      <c r="J26" s="22">
        <f t="shared" si="0"/>
        <v>20.84477350980886</v>
      </c>
      <c r="K26">
        <v>3.8311161165015455</v>
      </c>
      <c r="L26" s="24">
        <f t="shared" si="1"/>
        <v>5.1846779090351589</v>
      </c>
      <c r="N26" s="22">
        <f t="shared" si="2"/>
        <v>0</v>
      </c>
      <c r="P26" s="24">
        <f t="shared" si="3"/>
        <v>0</v>
      </c>
      <c r="R26" s="24">
        <f t="shared" si="4"/>
        <v>0</v>
      </c>
      <c r="S26">
        <v>-0.30177009558823525</v>
      </c>
      <c r="T26" s="22">
        <f t="shared" si="5"/>
        <v>-19.66808290734825</v>
      </c>
      <c r="U26">
        <v>0.3007437205882354</v>
      </c>
      <c r="V26" s="24">
        <f t="shared" si="6"/>
        <v>20.657144444444441</v>
      </c>
      <c r="W26">
        <v>-2.438487745098041E-3</v>
      </c>
      <c r="X26" s="22">
        <f t="shared" si="7"/>
        <v>-0.87420409686004064</v>
      </c>
    </row>
    <row r="27" spans="8:24" x14ac:dyDescent="0.3">
      <c r="H27" s="7" t="s">
        <v>36</v>
      </c>
      <c r="I27">
        <v>5.8359830397057373E-3</v>
      </c>
      <c r="J27" s="22">
        <f t="shared" si="0"/>
        <v>0.40368804305902017</v>
      </c>
      <c r="K27">
        <v>1.1812638634262072</v>
      </c>
      <c r="L27" s="24">
        <f t="shared" si="1"/>
        <v>1.5986131642076344</v>
      </c>
      <c r="N27" s="22">
        <f t="shared" si="2"/>
        <v>0</v>
      </c>
      <c r="P27" s="24">
        <f t="shared" si="3"/>
        <v>0</v>
      </c>
      <c r="R27" s="24">
        <f t="shared" si="4"/>
        <v>0</v>
      </c>
      <c r="S27">
        <v>2.9854752450980258E-2</v>
      </c>
      <c r="T27" s="22">
        <f t="shared" si="5"/>
        <v>1.9458049520766565</v>
      </c>
      <c r="U27">
        <v>-1.5785034313725486E-2</v>
      </c>
      <c r="V27" s="24">
        <f t="shared" si="6"/>
        <v>-1.0842245791246086</v>
      </c>
      <c r="W27">
        <v>4.2353872549019643E-3</v>
      </c>
      <c r="X27" s="22">
        <f t="shared" si="7"/>
        <v>1.5183971695028049</v>
      </c>
    </row>
    <row r="28" spans="8:24" x14ac:dyDescent="0.3">
      <c r="H28" s="7" t="s">
        <v>37</v>
      </c>
      <c r="I28">
        <v>0.58798261572585775</v>
      </c>
      <c r="J28" s="22">
        <f t="shared" si="0"/>
        <v>40.672076988604431</v>
      </c>
      <c r="K28">
        <v>3.0598841519504614</v>
      </c>
      <c r="L28" s="24">
        <f t="shared" si="1"/>
        <v>4.1409639604740818</v>
      </c>
      <c r="N28" s="22">
        <f t="shared" si="2"/>
        <v>0</v>
      </c>
      <c r="P28" s="24">
        <f t="shared" si="3"/>
        <v>0</v>
      </c>
      <c r="R28" s="24">
        <f t="shared" si="4"/>
        <v>0</v>
      </c>
      <c r="S28">
        <v>-0.60643198039215696</v>
      </c>
      <c r="T28" s="22">
        <f t="shared" si="5"/>
        <v>-39.524640255591066</v>
      </c>
      <c r="U28">
        <v>0.59773284803921578</v>
      </c>
      <c r="V28" s="24">
        <f t="shared" si="6"/>
        <v>41.056397643097625</v>
      </c>
      <c r="W28">
        <v>1.4204539215686273E-2</v>
      </c>
      <c r="X28" s="22">
        <f t="shared" si="7"/>
        <v>5.0923636591263062</v>
      </c>
    </row>
    <row r="29" spans="8:24" x14ac:dyDescent="0.3">
      <c r="H29" s="7" t="s">
        <v>38</v>
      </c>
      <c r="I29">
        <v>0.53385898384593167</v>
      </c>
      <c r="J29" s="22">
        <f t="shared" si="0"/>
        <v>36.928223915659871</v>
      </c>
      <c r="K29">
        <v>0.83956508196078694</v>
      </c>
      <c r="L29" s="24">
        <f t="shared" si="1"/>
        <v>1.136189664126988</v>
      </c>
      <c r="N29" s="22">
        <f t="shared" si="2"/>
        <v>0</v>
      </c>
      <c r="P29" s="24">
        <f t="shared" si="3"/>
        <v>0</v>
      </c>
      <c r="R29" s="24">
        <f t="shared" si="4"/>
        <v>0</v>
      </c>
      <c r="S29">
        <v>-0.5566615808823524</v>
      </c>
      <c r="T29" s="22">
        <f t="shared" si="5"/>
        <v>-36.280818690095813</v>
      </c>
      <c r="U29">
        <v>0.52006581372549021</v>
      </c>
      <c r="V29" s="24">
        <f t="shared" si="6"/>
        <v>35.721692255892236</v>
      </c>
      <c r="W29">
        <v>1.3006357843137263E-2</v>
      </c>
      <c r="X29" s="22">
        <f t="shared" si="7"/>
        <v>4.6628125708465546</v>
      </c>
    </row>
    <row r="30" spans="8:24" x14ac:dyDescent="0.3">
      <c r="H30" s="7" t="s">
        <v>39</v>
      </c>
      <c r="I30">
        <v>0.27106140222757363</v>
      </c>
      <c r="J30" s="22">
        <f t="shared" si="0"/>
        <v>18.749925465788067</v>
      </c>
      <c r="K30">
        <v>1.2604738501238371</v>
      </c>
      <c r="L30" s="24">
        <f t="shared" si="1"/>
        <v>1.7058086278056237</v>
      </c>
      <c r="N30" s="22">
        <f t="shared" si="2"/>
        <v>0</v>
      </c>
      <c r="P30" s="24">
        <f t="shared" si="3"/>
        <v>0</v>
      </c>
      <c r="R30" s="24">
        <f t="shared" si="4"/>
        <v>0</v>
      </c>
      <c r="S30">
        <v>-0.29866127450980401</v>
      </c>
      <c r="T30" s="22">
        <f t="shared" si="5"/>
        <v>-19.46546325878596</v>
      </c>
      <c r="U30">
        <v>0.29094932843137256</v>
      </c>
      <c r="V30" s="24">
        <f t="shared" si="6"/>
        <v>19.984398316498286</v>
      </c>
      <c r="W30">
        <v>2.121313725490198E-3</v>
      </c>
      <c r="X30" s="22">
        <f t="shared" si="7"/>
        <v>0.76049639916250555</v>
      </c>
    </row>
    <row r="31" spans="8:24" x14ac:dyDescent="0.3">
      <c r="H31" s="7" t="s">
        <v>40</v>
      </c>
      <c r="I31">
        <v>0.39048918536605415</v>
      </c>
      <c r="J31" s="22">
        <f t="shared" si="0"/>
        <v>27.011013226674095</v>
      </c>
      <c r="K31">
        <v>3.7293792095459231</v>
      </c>
      <c r="L31" s="24">
        <f t="shared" si="1"/>
        <v>5.0469965968571131</v>
      </c>
      <c r="N31" s="22">
        <f t="shared" si="2"/>
        <v>0</v>
      </c>
      <c r="P31" s="24">
        <f t="shared" si="3"/>
        <v>0</v>
      </c>
      <c r="R31" s="24">
        <f t="shared" si="4"/>
        <v>0</v>
      </c>
      <c r="S31">
        <v>-0.33989938725490165</v>
      </c>
      <c r="T31" s="22">
        <f t="shared" si="5"/>
        <v>-22.153186900958445</v>
      </c>
      <c r="U31">
        <v>0.36419588725490187</v>
      </c>
      <c r="V31" s="24">
        <f t="shared" si="6"/>
        <v>25.015475084175065</v>
      </c>
      <c r="W31">
        <v>9.6104191176470625E-3</v>
      </c>
      <c r="X31" s="22">
        <f t="shared" si="7"/>
        <v>3.4453598473390628</v>
      </c>
    </row>
    <row r="32" spans="8:24" x14ac:dyDescent="0.3">
      <c r="H32" s="7" t="s">
        <v>41</v>
      </c>
      <c r="I32">
        <v>0.35967062263676469</v>
      </c>
      <c r="J32" s="22">
        <f t="shared" si="0"/>
        <v>24.879224084479105</v>
      </c>
      <c r="K32">
        <v>4.5000736415892719</v>
      </c>
      <c r="L32" s="24">
        <f t="shared" si="1"/>
        <v>6.089983098681131</v>
      </c>
      <c r="N32" s="22">
        <f t="shared" si="2"/>
        <v>0</v>
      </c>
      <c r="P32" s="24">
        <f t="shared" si="3"/>
        <v>0</v>
      </c>
      <c r="R32" s="24">
        <f t="shared" si="4"/>
        <v>0</v>
      </c>
      <c r="S32">
        <v>-0.30293974019607856</v>
      </c>
      <c r="T32" s="22">
        <f t="shared" si="5"/>
        <v>-19.74431533546327</v>
      </c>
      <c r="U32">
        <v>0.2740910955882353</v>
      </c>
      <c r="V32" s="24">
        <f t="shared" si="6"/>
        <v>18.826459090909069</v>
      </c>
      <c r="W32">
        <v>1.1036571078431383E-2</v>
      </c>
      <c r="X32" s="22">
        <f t="shared" si="7"/>
        <v>3.956638974892158</v>
      </c>
    </row>
    <row r="33" spans="8:24" x14ac:dyDescent="0.3">
      <c r="H33" s="7" t="s">
        <v>42</v>
      </c>
      <c r="I33">
        <v>0.30109838766029412</v>
      </c>
      <c r="J33" s="22">
        <f t="shared" si="0"/>
        <v>20.827651152485572</v>
      </c>
      <c r="K33">
        <v>8.5310126963054689</v>
      </c>
      <c r="L33" s="24">
        <f t="shared" si="1"/>
        <v>11.545082874862928</v>
      </c>
      <c r="N33" s="22">
        <f t="shared" si="2"/>
        <v>0</v>
      </c>
      <c r="P33" s="24">
        <f t="shared" si="3"/>
        <v>0</v>
      </c>
      <c r="R33" s="24">
        <f t="shared" si="4"/>
        <v>0</v>
      </c>
      <c r="S33">
        <v>-0.30534799509803912</v>
      </c>
      <c r="T33" s="22">
        <f t="shared" si="5"/>
        <v>-19.901275079872207</v>
      </c>
      <c r="U33">
        <v>0.29825688235294129</v>
      </c>
      <c r="V33" s="24">
        <f t="shared" si="6"/>
        <v>20.486331313131302</v>
      </c>
      <c r="W33">
        <v>2.4697303921568631E-2</v>
      </c>
      <c r="X33" s="22">
        <f t="shared" si="7"/>
        <v>8.8540466578251795</v>
      </c>
    </row>
    <row r="34" spans="8:24" x14ac:dyDescent="0.3">
      <c r="H34" s="7" t="s">
        <v>43</v>
      </c>
      <c r="I34">
        <v>0.23937908496715685</v>
      </c>
      <c r="J34" s="22">
        <f t="shared" si="0"/>
        <v>16.558388484371861</v>
      </c>
      <c r="K34">
        <v>8.8913870265325041</v>
      </c>
      <c r="L34" s="24">
        <f t="shared" si="1"/>
        <v>12.032780133858481</v>
      </c>
      <c r="N34" s="22">
        <f t="shared" si="2"/>
        <v>0</v>
      </c>
      <c r="P34" s="24">
        <f t="shared" si="3"/>
        <v>0</v>
      </c>
      <c r="R34" s="24">
        <f t="shared" si="4"/>
        <v>0</v>
      </c>
      <c r="S34">
        <v>-0.11873445833333371</v>
      </c>
      <c r="T34" s="22">
        <f t="shared" si="5"/>
        <v>-7.7386036741214355</v>
      </c>
      <c r="U34">
        <v>9.18876593137255E-2</v>
      </c>
      <c r="V34" s="24">
        <f t="shared" si="6"/>
        <v>6.3114755892255801</v>
      </c>
      <c r="W34">
        <v>1.5033835784313722E-2</v>
      </c>
      <c r="X34" s="22">
        <f t="shared" si="7"/>
        <v>5.3896686012009667</v>
      </c>
    </row>
    <row r="35" spans="8:24" x14ac:dyDescent="0.3">
      <c r="H35" s="7" t="s">
        <v>44</v>
      </c>
      <c r="I35">
        <v>0.28436324024485277</v>
      </c>
      <c r="J35" s="22">
        <f t="shared" si="0"/>
        <v>19.670043451352754</v>
      </c>
      <c r="K35">
        <v>7.9782424654695543</v>
      </c>
      <c r="L35" s="24">
        <f t="shared" si="1"/>
        <v>10.797014813902067</v>
      </c>
      <c r="N35" s="22">
        <f t="shared" si="2"/>
        <v>0</v>
      </c>
      <c r="P35" s="24">
        <f t="shared" si="3"/>
        <v>0</v>
      </c>
      <c r="R35" s="24">
        <f t="shared" si="4"/>
        <v>0</v>
      </c>
      <c r="S35">
        <v>-0.2738743529411764</v>
      </c>
      <c r="T35" s="22">
        <f t="shared" si="5"/>
        <v>-17.849957827476047</v>
      </c>
      <c r="U35">
        <v>0.29249191421568621</v>
      </c>
      <c r="V35" s="24">
        <f t="shared" si="6"/>
        <v>20.09035370370367</v>
      </c>
      <c r="W35">
        <v>6.6947867647058797E-3</v>
      </c>
      <c r="X35" s="22">
        <f t="shared" si="7"/>
        <v>2.4000981875244065</v>
      </c>
    </row>
    <row r="36" spans="8:24" x14ac:dyDescent="0.3">
      <c r="H36" s="7" t="s">
        <v>45</v>
      </c>
      <c r="I36">
        <v>0.13793466605392149</v>
      </c>
      <c r="J36" s="22">
        <f t="shared" si="0"/>
        <v>9.5412503824062043</v>
      </c>
      <c r="K36">
        <v>5.2140216445098035</v>
      </c>
      <c r="L36" s="24">
        <f t="shared" si="1"/>
        <v>7.0561742362971671</v>
      </c>
      <c r="N36" s="22">
        <f t="shared" si="2"/>
        <v>0</v>
      </c>
      <c r="P36" s="24">
        <f t="shared" si="3"/>
        <v>0</v>
      </c>
      <c r="R36" s="24">
        <f t="shared" si="4"/>
        <v>0</v>
      </c>
      <c r="S36">
        <v>-0.10902639460784318</v>
      </c>
      <c r="T36" s="22">
        <f t="shared" si="5"/>
        <v>-7.1058736421725399</v>
      </c>
      <c r="U36">
        <v>9.605115686274511E-2</v>
      </c>
      <c r="V36" s="24">
        <f t="shared" si="6"/>
        <v>6.5974531986531986</v>
      </c>
      <c r="W36">
        <v>9.0233627450980389E-3</v>
      </c>
      <c r="X36" s="22">
        <f t="shared" si="7"/>
        <v>3.2348986354663367</v>
      </c>
    </row>
    <row r="37" spans="8:24" x14ac:dyDescent="0.3">
      <c r="H37" s="7" t="s">
        <v>46</v>
      </c>
      <c r="I37">
        <v>0.146346492707598</v>
      </c>
      <c r="J37" s="22">
        <f t="shared" si="0"/>
        <v>10.123115308549927</v>
      </c>
      <c r="K37">
        <v>2.6022047873890655</v>
      </c>
      <c r="L37" s="24">
        <f t="shared" si="1"/>
        <v>3.5215830754515878</v>
      </c>
      <c r="N37" s="22">
        <f t="shared" si="2"/>
        <v>0</v>
      </c>
      <c r="P37" s="24">
        <f t="shared" si="3"/>
        <v>0</v>
      </c>
      <c r="R37" s="24">
        <f t="shared" si="4"/>
        <v>0</v>
      </c>
      <c r="S37">
        <v>-0.13291524509803929</v>
      </c>
      <c r="T37" s="22">
        <f t="shared" si="5"/>
        <v>-8.6628466453674235</v>
      </c>
      <c r="U37">
        <v>0.13752674019607841</v>
      </c>
      <c r="V37" s="24">
        <f t="shared" si="6"/>
        <v>9.446281144781139</v>
      </c>
      <c r="W37">
        <v>-2.7932426470588267E-3</v>
      </c>
      <c r="X37" s="22">
        <f t="shared" si="7"/>
        <v>-1.0013846370529365</v>
      </c>
    </row>
    <row r="38" spans="8:24" x14ac:dyDescent="0.3">
      <c r="H38" s="7" t="s">
        <v>47</v>
      </c>
      <c r="I38">
        <v>0.26667950322254896</v>
      </c>
      <c r="J38" s="22">
        <f t="shared" si="0"/>
        <v>18.446819678436455</v>
      </c>
      <c r="K38">
        <v>8.7166102861713153</v>
      </c>
      <c r="L38" s="24">
        <f t="shared" si="1"/>
        <v>11.796253472382261</v>
      </c>
      <c r="N38" s="22">
        <f t="shared" si="2"/>
        <v>0</v>
      </c>
      <c r="P38" s="24">
        <f t="shared" si="3"/>
        <v>0</v>
      </c>
      <c r="R38" s="24">
        <f t="shared" si="4"/>
        <v>0</v>
      </c>
      <c r="S38">
        <v>-0.27332103431372562</v>
      </c>
      <c r="T38" s="22">
        <f t="shared" si="5"/>
        <v>-17.813894888178922</v>
      </c>
      <c r="U38">
        <v>0.28484407843137255</v>
      </c>
      <c r="V38" s="24">
        <f t="shared" si="6"/>
        <v>19.565047811447798</v>
      </c>
      <c r="W38">
        <v>-2.0436102941176516E-3</v>
      </c>
      <c r="X38" s="22">
        <f t="shared" si="7"/>
        <v>-0.73263952016752398</v>
      </c>
    </row>
    <row r="39" spans="8:24" x14ac:dyDescent="0.3">
      <c r="H39" s="7" t="s">
        <v>48</v>
      </c>
      <c r="I39">
        <v>0.73886032562181381</v>
      </c>
      <c r="J39" s="22">
        <f t="shared" si="0"/>
        <v>51.108626758323723</v>
      </c>
      <c r="K39">
        <v>23.670593783673894</v>
      </c>
      <c r="L39" s="24">
        <f t="shared" si="1"/>
        <v>32.033590460846426</v>
      </c>
      <c r="N39" s="22">
        <f t="shared" si="2"/>
        <v>0</v>
      </c>
      <c r="P39" s="24">
        <f t="shared" si="3"/>
        <v>0</v>
      </c>
      <c r="R39" s="24">
        <f t="shared" si="4"/>
        <v>0</v>
      </c>
      <c r="S39">
        <v>-0.76353176225490194</v>
      </c>
      <c r="T39" s="22">
        <f t="shared" si="5"/>
        <v>-49.763731469648562</v>
      </c>
      <c r="U39">
        <v>0.79707967401960766</v>
      </c>
      <c r="V39" s="24">
        <f t="shared" si="6"/>
        <v>54.748906902356879</v>
      </c>
      <c r="W39">
        <v>1.1029424019607843E-2</v>
      </c>
      <c r="X39" s="22">
        <f t="shared" si="7"/>
        <v>3.9540767360141587</v>
      </c>
    </row>
    <row r="40" spans="8:24" x14ac:dyDescent="0.3">
      <c r="H40" s="7" t="s">
        <v>49</v>
      </c>
      <c r="I40">
        <v>0.20625657981264706</v>
      </c>
      <c r="J40" s="22">
        <f t="shared" si="0"/>
        <v>14.267230474476236</v>
      </c>
      <c r="K40">
        <v>9.0541029678431357</v>
      </c>
      <c r="L40" s="24">
        <f t="shared" si="1"/>
        <v>12.252984826357192</v>
      </c>
      <c r="N40" s="22">
        <f t="shared" si="2"/>
        <v>0</v>
      </c>
      <c r="P40" s="24">
        <f t="shared" si="3"/>
        <v>0</v>
      </c>
      <c r="R40" s="24">
        <f t="shared" si="4"/>
        <v>0</v>
      </c>
      <c r="S40">
        <v>-0.27952643872549016</v>
      </c>
      <c r="T40" s="22">
        <f t="shared" si="5"/>
        <v>-18.218336581469643</v>
      </c>
      <c r="U40">
        <v>0.24292159068627459</v>
      </c>
      <c r="V40" s="24">
        <f t="shared" si="6"/>
        <v>16.685523400673389</v>
      </c>
      <c r="W40">
        <v>1.555161764705882E-3</v>
      </c>
      <c r="X40" s="22">
        <f t="shared" si="7"/>
        <v>0.55752947240311812</v>
      </c>
    </row>
    <row r="41" spans="8:24" x14ac:dyDescent="0.3">
      <c r="H41" s="7" t="s">
        <v>50</v>
      </c>
      <c r="I41">
        <v>0.19968239821078432</v>
      </c>
      <c r="J41" s="22">
        <f t="shared" si="0"/>
        <v>13.812479580322773</v>
      </c>
      <c r="K41">
        <v>6.4101214471310639</v>
      </c>
      <c r="L41" s="24">
        <f t="shared" si="1"/>
        <v>8.6748649872615999</v>
      </c>
      <c r="N41" s="22">
        <f t="shared" si="2"/>
        <v>0</v>
      </c>
      <c r="P41" s="24">
        <f t="shared" si="3"/>
        <v>0</v>
      </c>
      <c r="R41" s="24">
        <f t="shared" si="4"/>
        <v>0</v>
      </c>
      <c r="S41">
        <v>-0.18531513725490154</v>
      </c>
      <c r="T41" s="22">
        <f t="shared" si="5"/>
        <v>-12.078047284345033</v>
      </c>
      <c r="U41">
        <v>0.19069368137254897</v>
      </c>
      <c r="V41" s="24">
        <f t="shared" si="6"/>
        <v>13.098151851851839</v>
      </c>
      <c r="W41">
        <v>6.6563848039215695E-3</v>
      </c>
      <c r="X41" s="22">
        <f t="shared" si="7"/>
        <v>2.3863309863102131</v>
      </c>
    </row>
    <row r="42" spans="8:24" x14ac:dyDescent="0.3">
      <c r="H42" s="7" t="s">
        <v>51</v>
      </c>
      <c r="I42">
        <v>0.44618100544215672</v>
      </c>
      <c r="J42" s="22">
        <f t="shared" si="0"/>
        <v>30.863341396231462</v>
      </c>
      <c r="K42">
        <v>1.8370849974612995</v>
      </c>
      <c r="L42" s="24">
        <f t="shared" si="1"/>
        <v>2.4861407782270959</v>
      </c>
      <c r="N42" s="22">
        <f t="shared" si="2"/>
        <v>0</v>
      </c>
      <c r="P42" s="24">
        <f t="shared" si="3"/>
        <v>0</v>
      </c>
      <c r="R42" s="24">
        <f t="shared" si="4"/>
        <v>0</v>
      </c>
      <c r="S42">
        <v>-0.44618098039215681</v>
      </c>
      <c r="T42" s="22">
        <f t="shared" si="5"/>
        <v>-29.080166134185305</v>
      </c>
      <c r="U42">
        <v>0.42866621078431388</v>
      </c>
      <c r="V42" s="24">
        <f t="shared" si="6"/>
        <v>29.44373973063972</v>
      </c>
      <c r="W42">
        <v>1.6584607843137256E-2</v>
      </c>
      <c r="X42" s="22">
        <f t="shared" si="7"/>
        <v>5.9456243528117199</v>
      </c>
    </row>
    <row r="43" spans="8:24" x14ac:dyDescent="0.3">
      <c r="H43" s="7" t="s">
        <v>52</v>
      </c>
      <c r="I43">
        <v>0.30497198879517168</v>
      </c>
      <c r="J43" s="22">
        <f t="shared" si="0"/>
        <v>21.095596835516346</v>
      </c>
      <c r="K43">
        <v>4.890955513508775</v>
      </c>
      <c r="L43" s="24">
        <f t="shared" si="1"/>
        <v>6.618966440547041</v>
      </c>
      <c r="N43" s="22">
        <f t="shared" si="2"/>
        <v>0</v>
      </c>
      <c r="P43" s="24">
        <f t="shared" si="3"/>
        <v>0</v>
      </c>
      <c r="R43" s="24">
        <f t="shared" si="4"/>
        <v>0</v>
      </c>
      <c r="S43">
        <v>-0.30497201470588237</v>
      </c>
      <c r="T43" s="22">
        <f t="shared" si="5"/>
        <v>-19.876770287539941</v>
      </c>
      <c r="U43">
        <v>0.33225296078431377</v>
      </c>
      <c r="V43" s="24">
        <f t="shared" si="6"/>
        <v>22.821415488215465</v>
      </c>
      <c r="W43">
        <v>8.5251421568627445E-3</v>
      </c>
      <c r="X43" s="22">
        <f t="shared" si="7"/>
        <v>3.0562852796063851</v>
      </c>
    </row>
    <row r="44" spans="8:24" x14ac:dyDescent="0.3">
      <c r="H44" s="7" t="s">
        <v>53</v>
      </c>
      <c r="I44">
        <v>0.31060331824852927</v>
      </c>
      <c r="J44" s="22">
        <f t="shared" si="0"/>
        <v>21.485128530756015</v>
      </c>
      <c r="K44">
        <v>2.1115842375025764</v>
      </c>
      <c r="L44" s="24">
        <f t="shared" si="1"/>
        <v>2.8576226395465483</v>
      </c>
      <c r="N44" s="22">
        <f t="shared" si="2"/>
        <v>0</v>
      </c>
      <c r="P44" s="24">
        <f t="shared" si="3"/>
        <v>0</v>
      </c>
      <c r="R44" s="24">
        <f t="shared" si="4"/>
        <v>0</v>
      </c>
      <c r="S44">
        <v>-0.31060329656862751</v>
      </c>
      <c r="T44" s="22">
        <f t="shared" si="5"/>
        <v>-20.243793130990426</v>
      </c>
      <c r="U44">
        <v>0.31103877941176467</v>
      </c>
      <c r="V44" s="24">
        <f t="shared" si="6"/>
        <v>21.36427979797979</v>
      </c>
      <c r="W44">
        <v>1.5414794117647054E-2</v>
      </c>
      <c r="X44" s="22">
        <f t="shared" si="7"/>
        <v>5.5262431385970956</v>
      </c>
    </row>
    <row r="45" spans="8:24" x14ac:dyDescent="0.3">
      <c r="H45" s="7" t="s">
        <v>54</v>
      </c>
      <c r="I45">
        <v>-0.20451838927676469</v>
      </c>
      <c r="J45" s="22">
        <f t="shared" si="0"/>
        <v>-14.14699593453328</v>
      </c>
      <c r="K45">
        <v>-2.7388770845201225</v>
      </c>
      <c r="L45" s="24">
        <f t="shared" si="1"/>
        <v>-3.7065427107548174</v>
      </c>
      <c r="N45" s="22">
        <f t="shared" si="2"/>
        <v>0</v>
      </c>
      <c r="P45" s="24">
        <f t="shared" si="3"/>
        <v>0</v>
      </c>
      <c r="R45" s="24">
        <f t="shared" si="4"/>
        <v>0</v>
      </c>
      <c r="S45">
        <v>0.20451836274509799</v>
      </c>
      <c r="T45" s="22">
        <f t="shared" si="5"/>
        <v>13.32963130990413</v>
      </c>
      <c r="U45">
        <v>-0.22064715931372553</v>
      </c>
      <c r="V45" s="24">
        <f t="shared" si="6"/>
        <v>-15.155562457912481</v>
      </c>
      <c r="W45">
        <v>-1.0108431372549017E-3</v>
      </c>
      <c r="X45" s="22">
        <f t="shared" si="7"/>
        <v>-0.3623898515165962</v>
      </c>
    </row>
    <row r="46" spans="8:24" x14ac:dyDescent="0.3">
      <c r="H46" s="7" t="s">
        <v>55</v>
      </c>
      <c r="I46">
        <v>-0.19359372189198526</v>
      </c>
      <c r="J46" s="22">
        <f t="shared" si="0"/>
        <v>-13.391312176094047</v>
      </c>
      <c r="K46">
        <v>0.71003911205366821</v>
      </c>
      <c r="L46" s="24">
        <f t="shared" si="1"/>
        <v>0.96090120655942712</v>
      </c>
      <c r="N46" s="22">
        <f t="shared" si="2"/>
        <v>0</v>
      </c>
      <c r="P46" s="24">
        <f t="shared" si="3"/>
        <v>0</v>
      </c>
      <c r="R46" s="24">
        <f t="shared" si="4"/>
        <v>0</v>
      </c>
      <c r="S46">
        <v>0.1929600588235291</v>
      </c>
      <c r="T46" s="22">
        <f t="shared" si="5"/>
        <v>12.576310543130973</v>
      </c>
      <c r="U46">
        <v>-0.19219123529411761</v>
      </c>
      <c r="V46" s="24">
        <f t="shared" si="6"/>
        <v>-13.201014141414149</v>
      </c>
      <c r="W46">
        <v>9.1983823529411847E-4</v>
      </c>
      <c r="X46" s="22">
        <f t="shared" si="7"/>
        <v>0.32976436127641762</v>
      </c>
    </row>
    <row r="47" spans="8:24" x14ac:dyDescent="0.3">
      <c r="H47" s="7" t="s">
        <v>56</v>
      </c>
      <c r="I47">
        <v>0.24315167243431376</v>
      </c>
      <c r="J47" s="22">
        <f t="shared" si="0"/>
        <v>16.819346825327273</v>
      </c>
      <c r="K47">
        <v>11.518412160670797</v>
      </c>
      <c r="L47" s="24">
        <f t="shared" si="1"/>
        <v>15.587952769002854</v>
      </c>
      <c r="N47" s="22">
        <f t="shared" si="2"/>
        <v>0</v>
      </c>
      <c r="P47" s="24">
        <f t="shared" si="3"/>
        <v>0</v>
      </c>
      <c r="R47" s="24">
        <f t="shared" si="4"/>
        <v>0</v>
      </c>
      <c r="S47">
        <v>-0.24315166421568601</v>
      </c>
      <c r="T47" s="22">
        <f t="shared" si="5"/>
        <v>-15.847584504792309</v>
      </c>
      <c r="U47">
        <v>0.24891605882352935</v>
      </c>
      <c r="V47" s="24">
        <f t="shared" si="6"/>
        <v>17.097264646464623</v>
      </c>
      <c r="W47">
        <v>7.4022230392156874E-3</v>
      </c>
      <c r="X47" s="22">
        <f t="shared" si="7"/>
        <v>2.6537159023097843</v>
      </c>
    </row>
    <row r="48" spans="8:24" x14ac:dyDescent="0.3">
      <c r="H48" s="7" t="s">
        <v>57</v>
      </c>
      <c r="I48">
        <v>0.30008594346862744</v>
      </c>
      <c r="J48" s="22">
        <f t="shared" si="0"/>
        <v>20.757618115778683</v>
      </c>
      <c r="K48">
        <v>2.1967863475748239</v>
      </c>
      <c r="L48" s="24">
        <f t="shared" si="1"/>
        <v>2.972927288234203</v>
      </c>
      <c r="N48" s="22">
        <f t="shared" si="2"/>
        <v>0</v>
      </c>
      <c r="P48" s="24">
        <f t="shared" si="3"/>
        <v>0</v>
      </c>
      <c r="R48" s="24">
        <f t="shared" si="4"/>
        <v>0</v>
      </c>
      <c r="S48">
        <v>-0.29971308333333324</v>
      </c>
      <c r="T48" s="22">
        <f t="shared" si="5"/>
        <v>-19.534015654952071</v>
      </c>
      <c r="U48">
        <v>0.27271887009803925</v>
      </c>
      <c r="V48" s="24">
        <f t="shared" si="6"/>
        <v>18.732205218855214</v>
      </c>
      <c r="W48">
        <v>1.2339588235294114E-2</v>
      </c>
      <c r="X48" s="22">
        <f t="shared" si="7"/>
        <v>4.4237739601297079</v>
      </c>
    </row>
    <row r="49" spans="8:24" x14ac:dyDescent="0.3">
      <c r="H49" s="7" t="s">
        <v>58</v>
      </c>
      <c r="I49">
        <v>0.71985746805441186</v>
      </c>
      <c r="J49" s="22">
        <f t="shared" si="0"/>
        <v>49.79415645713847</v>
      </c>
      <c r="K49">
        <v>28.909826812156862</v>
      </c>
      <c r="L49" s="24">
        <f t="shared" si="1"/>
        <v>39.12388345041731</v>
      </c>
      <c r="N49" s="22">
        <f t="shared" si="2"/>
        <v>0</v>
      </c>
      <c r="P49" s="24">
        <f t="shared" si="3"/>
        <v>0</v>
      </c>
      <c r="R49" s="24">
        <f t="shared" si="4"/>
        <v>0</v>
      </c>
      <c r="S49">
        <v>-0.71859116176470583</v>
      </c>
      <c r="T49" s="22">
        <f t="shared" si="5"/>
        <v>-46.834695527156555</v>
      </c>
      <c r="U49">
        <v>0.66001693872549039</v>
      </c>
      <c r="V49" s="24">
        <f t="shared" si="6"/>
        <v>45.334496801346802</v>
      </c>
      <c r="W49">
        <v>4.7327259803921572E-2</v>
      </c>
      <c r="X49" s="22">
        <f t="shared" si="7"/>
        <v>16.966943753118827</v>
      </c>
    </row>
    <row r="50" spans="8:24" x14ac:dyDescent="0.3">
      <c r="H50" s="7" t="s">
        <v>59</v>
      </c>
      <c r="I50">
        <v>0.78338513240490204</v>
      </c>
      <c r="J50" s="22">
        <f t="shared" si="0"/>
        <v>54.188507559134379</v>
      </c>
      <c r="K50">
        <v>21.284721764829719</v>
      </c>
      <c r="L50" s="24">
        <f t="shared" si="1"/>
        <v>28.804772128610011</v>
      </c>
      <c r="N50" s="22">
        <f t="shared" si="2"/>
        <v>0</v>
      </c>
      <c r="P50" s="24">
        <f t="shared" si="3"/>
        <v>0</v>
      </c>
      <c r="R50" s="24">
        <f t="shared" si="4"/>
        <v>0</v>
      </c>
      <c r="S50">
        <v>-0.74313987990196051</v>
      </c>
      <c r="T50" s="22">
        <f t="shared" si="5"/>
        <v>-48.434675878594234</v>
      </c>
      <c r="U50">
        <v>0.73373992401960775</v>
      </c>
      <c r="V50" s="24">
        <f t="shared" si="6"/>
        <v>50.398297811447776</v>
      </c>
      <c r="W50">
        <v>4.1193546568627462E-2</v>
      </c>
      <c r="X50" s="22">
        <f t="shared" si="7"/>
        <v>14.76799186171074</v>
      </c>
    </row>
    <row r="51" spans="8:24" x14ac:dyDescent="0.3">
      <c r="H51" s="7" t="s">
        <v>60</v>
      </c>
      <c r="I51">
        <v>0.85389776414019603</v>
      </c>
      <c r="J51" s="22">
        <f t="shared" si="0"/>
        <v>59.066024529711129</v>
      </c>
      <c r="K51">
        <v>19.207847669958721</v>
      </c>
      <c r="L51" s="24">
        <f t="shared" si="1"/>
        <v>25.994122983013781</v>
      </c>
      <c r="N51" s="22">
        <f t="shared" si="2"/>
        <v>0</v>
      </c>
      <c r="P51" s="24">
        <f t="shared" si="3"/>
        <v>0</v>
      </c>
      <c r="R51" s="24">
        <f t="shared" si="4"/>
        <v>0</v>
      </c>
      <c r="S51">
        <v>-0.83843244362745106</v>
      </c>
      <c r="T51" s="22">
        <f t="shared" si="5"/>
        <v>-54.645437220447292</v>
      </c>
      <c r="U51">
        <v>0.78680229166666682</v>
      </c>
      <c r="V51" s="24">
        <f t="shared" si="6"/>
        <v>54.042985690235668</v>
      </c>
      <c r="W51">
        <v>4.457917647058824E-2</v>
      </c>
      <c r="X51" s="22">
        <f t="shared" si="7"/>
        <v>15.981748845601999</v>
      </c>
    </row>
    <row r="52" spans="8:24" x14ac:dyDescent="0.3">
      <c r="H52" s="7" t="s">
        <v>61</v>
      </c>
      <c r="I52">
        <v>0.36419049134583342</v>
      </c>
      <c r="J52" s="22">
        <f t="shared" si="0"/>
        <v>25.191873545869541</v>
      </c>
      <c r="K52">
        <v>11.98965905118679</v>
      </c>
      <c r="L52" s="24">
        <f t="shared" si="1"/>
        <v>16.22569468771843</v>
      </c>
      <c r="N52" s="22">
        <f t="shared" si="2"/>
        <v>0</v>
      </c>
      <c r="P52" s="24">
        <f t="shared" si="3"/>
        <v>0</v>
      </c>
      <c r="R52" s="24">
        <f t="shared" si="4"/>
        <v>0</v>
      </c>
      <c r="S52">
        <v>-0.34654380147058811</v>
      </c>
      <c r="T52" s="22">
        <f t="shared" si="5"/>
        <v>-22.586241373801911</v>
      </c>
      <c r="U52">
        <v>0.3321471715686275</v>
      </c>
      <c r="V52" s="24">
        <f t="shared" si="6"/>
        <v>22.814149158249137</v>
      </c>
      <c r="W52">
        <v>5.9005882352941184E-3</v>
      </c>
      <c r="X52" s="22">
        <f t="shared" si="7"/>
        <v>2.1153759823266682</v>
      </c>
    </row>
    <row r="53" spans="8:24" x14ac:dyDescent="0.3">
      <c r="H53" s="7" t="s">
        <v>62</v>
      </c>
      <c r="I53">
        <v>0.66499021646151957</v>
      </c>
      <c r="J53" s="22">
        <f t="shared" si="0"/>
        <v>45.998865539932709</v>
      </c>
      <c r="K53">
        <v>8.2060653077812162</v>
      </c>
      <c r="L53" s="24">
        <f t="shared" si="1"/>
        <v>11.105329159327212</v>
      </c>
      <c r="N53" s="22">
        <f t="shared" si="2"/>
        <v>0</v>
      </c>
      <c r="P53" s="24">
        <f t="shared" si="3"/>
        <v>0</v>
      </c>
      <c r="R53" s="24">
        <f t="shared" si="4"/>
        <v>0</v>
      </c>
      <c r="S53">
        <v>-0.88824389705882367</v>
      </c>
      <c r="T53" s="22">
        <f t="shared" si="5"/>
        <v>-57.891934504792346</v>
      </c>
      <c r="U53">
        <v>0.83990915931372589</v>
      </c>
      <c r="V53" s="24">
        <f t="shared" si="6"/>
        <v>57.690730134680166</v>
      </c>
      <c r="W53">
        <v>3.3668754901960793E-2</v>
      </c>
      <c r="X53" s="22">
        <f t="shared" si="7"/>
        <v>12.070334792799002</v>
      </c>
    </row>
    <row r="54" spans="8:24" x14ac:dyDescent="0.3">
      <c r="H54" s="7" t="s">
        <v>63</v>
      </c>
      <c r="I54">
        <v>4.207466704681373E-2</v>
      </c>
      <c r="J54" s="22">
        <f t="shared" si="0"/>
        <v>2.9103991370312343</v>
      </c>
      <c r="K54">
        <v>4.1679776297110349</v>
      </c>
      <c r="L54" s="24">
        <f t="shared" si="1"/>
        <v>5.6405550980398687</v>
      </c>
      <c r="N54" s="22">
        <f t="shared" si="2"/>
        <v>0</v>
      </c>
      <c r="P54" s="24">
        <f t="shared" si="3"/>
        <v>0</v>
      </c>
      <c r="R54" s="24">
        <f t="shared" si="4"/>
        <v>0</v>
      </c>
      <c r="T54" s="22">
        <f t="shared" si="5"/>
        <v>0</v>
      </c>
      <c r="V54" s="24">
        <f t="shared" si="6"/>
        <v>0</v>
      </c>
      <c r="X54" s="22">
        <f t="shared" si="7"/>
        <v>0</v>
      </c>
    </row>
    <row r="55" spans="8:24" x14ac:dyDescent="0.3">
      <c r="H55" s="7" t="s">
        <v>64</v>
      </c>
      <c r="I55">
        <v>0.36317421290220597</v>
      </c>
      <c r="J55" s="22">
        <f t="shared" si="0"/>
        <v>25.121575285350303</v>
      </c>
      <c r="K55">
        <v>4.4665369018266263</v>
      </c>
      <c r="L55" s="24">
        <f t="shared" si="1"/>
        <v>6.0445975795527715</v>
      </c>
      <c r="N55" s="22">
        <f t="shared" si="2"/>
        <v>0</v>
      </c>
      <c r="P55" s="24">
        <f t="shared" si="3"/>
        <v>0</v>
      </c>
      <c r="R55" s="24">
        <f t="shared" si="4"/>
        <v>0</v>
      </c>
      <c r="S55">
        <v>-0.39483066176470577</v>
      </c>
      <c r="T55" s="22">
        <f t="shared" si="5"/>
        <v>-25.733372204472843</v>
      </c>
      <c r="U55">
        <v>0.33464332598039204</v>
      </c>
      <c r="V55" s="24">
        <f t="shared" si="6"/>
        <v>22.985602188552164</v>
      </c>
      <c r="W55">
        <v>1.4093149509803926E-2</v>
      </c>
      <c r="X55" s="22">
        <f t="shared" si="7"/>
        <v>5.0524301645142629</v>
      </c>
    </row>
    <row r="56" spans="8:24" x14ac:dyDescent="0.3">
      <c r="H56" s="7" t="s">
        <v>65</v>
      </c>
      <c r="I56">
        <v>0.34607699384877461</v>
      </c>
      <c r="J56" s="22">
        <f t="shared" si="0"/>
        <v>23.938922276513054</v>
      </c>
      <c r="K56">
        <v>15.116338493962846</v>
      </c>
      <c r="L56" s="24">
        <f t="shared" si="1"/>
        <v>20.457053211614735</v>
      </c>
      <c r="N56" s="22">
        <f t="shared" si="2"/>
        <v>0</v>
      </c>
      <c r="P56" s="24">
        <f t="shared" si="3"/>
        <v>0</v>
      </c>
      <c r="R56" s="24">
        <f t="shared" si="4"/>
        <v>0</v>
      </c>
      <c r="S56">
        <v>-0.3820114142156863</v>
      </c>
      <c r="T56" s="22">
        <f t="shared" si="5"/>
        <v>-24.897868530351445</v>
      </c>
      <c r="U56">
        <v>0.36938320098039223</v>
      </c>
      <c r="V56" s="24">
        <f t="shared" si="6"/>
        <v>25.371775420875409</v>
      </c>
      <c r="W56">
        <v>-7.6944583333333327E-3</v>
      </c>
      <c r="X56" s="22">
        <f t="shared" si="7"/>
        <v>-2.7584830030993146</v>
      </c>
    </row>
    <row r="57" spans="8:24" x14ac:dyDescent="0.3">
      <c r="H57" s="7" t="s">
        <v>66</v>
      </c>
      <c r="I57">
        <v>0.20234095642181379</v>
      </c>
      <c r="J57" s="22">
        <f t="shared" si="0"/>
        <v>13.996378017701218</v>
      </c>
      <c r="K57">
        <v>6.2754521482559387</v>
      </c>
      <c r="L57" s="24">
        <f t="shared" si="1"/>
        <v>8.4926160243821585</v>
      </c>
      <c r="N57" s="22">
        <f t="shared" si="2"/>
        <v>0</v>
      </c>
      <c r="P57" s="24">
        <f t="shared" si="3"/>
        <v>0</v>
      </c>
      <c r="R57" s="24">
        <f t="shared" si="4"/>
        <v>0</v>
      </c>
      <c r="S57">
        <v>-0.23055689460784268</v>
      </c>
      <c r="T57" s="22">
        <f t="shared" si="5"/>
        <v>-15.026711341853002</v>
      </c>
      <c r="U57">
        <v>0.21643519362745095</v>
      </c>
      <c r="V57" s="24">
        <f t="shared" si="6"/>
        <v>14.866255723905695</v>
      </c>
      <c r="W57">
        <v>1.6907264705882375E-2</v>
      </c>
      <c r="X57" s="22">
        <f t="shared" si="7"/>
        <v>6.0612976638048934</v>
      </c>
    </row>
    <row r="58" spans="8:24" x14ac:dyDescent="0.3">
      <c r="H58" s="7" t="s">
        <v>67</v>
      </c>
      <c r="I58">
        <v>0.32838372930000004</v>
      </c>
      <c r="J58" s="22">
        <f t="shared" si="0"/>
        <v>22.715039463210559</v>
      </c>
      <c r="K58">
        <v>3.9873865817647061</v>
      </c>
      <c r="L58" s="24">
        <f t="shared" si="1"/>
        <v>5.3961598909032631</v>
      </c>
      <c r="N58" s="22">
        <f t="shared" si="2"/>
        <v>0</v>
      </c>
      <c r="P58" s="24">
        <f t="shared" si="3"/>
        <v>0</v>
      </c>
      <c r="R58" s="24">
        <f t="shared" si="4"/>
        <v>0</v>
      </c>
      <c r="S58">
        <v>-0.27203966421568632</v>
      </c>
      <c r="T58" s="22">
        <f t="shared" si="5"/>
        <v>-17.730380670926536</v>
      </c>
      <c r="U58">
        <v>0.26074966911764713</v>
      </c>
      <c r="V58" s="24">
        <f t="shared" si="6"/>
        <v>17.91007828282828</v>
      </c>
      <c r="W58">
        <v>1.2494281862745092E-2</v>
      </c>
      <c r="X58" s="22">
        <f t="shared" si="7"/>
        <v>4.4792320214415327</v>
      </c>
    </row>
    <row r="59" spans="8:24" x14ac:dyDescent="0.3">
      <c r="H59" s="7" t="s">
        <v>68</v>
      </c>
      <c r="I59">
        <v>0.28085549288333334</v>
      </c>
      <c r="J59" s="22">
        <f t="shared" si="0"/>
        <v>19.427404694817113</v>
      </c>
      <c r="K59">
        <v>9.7567278822187777</v>
      </c>
      <c r="L59" s="24">
        <f t="shared" si="1"/>
        <v>13.203852344104931</v>
      </c>
      <c r="N59" s="22">
        <f t="shared" si="2"/>
        <v>0</v>
      </c>
      <c r="P59" s="24">
        <f t="shared" si="3"/>
        <v>0</v>
      </c>
      <c r="R59" s="24">
        <f t="shared" si="4"/>
        <v>0</v>
      </c>
      <c r="S59">
        <v>-0.17156862745098053</v>
      </c>
      <c r="T59" s="22">
        <f t="shared" si="5"/>
        <v>-11.182108626198101</v>
      </c>
      <c r="U59">
        <v>7.904411764705882E-2</v>
      </c>
      <c r="V59" s="24">
        <f t="shared" si="6"/>
        <v>5.4292929292929131</v>
      </c>
      <c r="W59">
        <v>3.9215686274509777E-3</v>
      </c>
      <c r="X59" s="22">
        <f t="shared" si="7"/>
        <v>1.4058923884801402</v>
      </c>
    </row>
    <row r="60" spans="8:24" x14ac:dyDescent="0.3">
      <c r="H60" s="7" t="s">
        <v>69</v>
      </c>
      <c r="I60">
        <v>0.1039002557527942</v>
      </c>
      <c r="J60" s="22">
        <f t="shared" si="0"/>
        <v>7.1870138471637972</v>
      </c>
      <c r="K60">
        <v>6.8254251149741965</v>
      </c>
      <c r="L60" s="24">
        <f t="shared" si="1"/>
        <v>9.2368985270264545</v>
      </c>
      <c r="N60" s="22">
        <f t="shared" si="2"/>
        <v>0</v>
      </c>
      <c r="P60" s="24">
        <f t="shared" si="3"/>
        <v>0</v>
      </c>
      <c r="R60" s="24">
        <f t="shared" si="4"/>
        <v>0</v>
      </c>
      <c r="S60">
        <v>-0.10772816421568646</v>
      </c>
      <c r="T60" s="22">
        <f t="shared" si="5"/>
        <v>-7.0212605431310067</v>
      </c>
      <c r="U60">
        <v>0.12260439215686279</v>
      </c>
      <c r="V60" s="24">
        <f t="shared" si="6"/>
        <v>8.4213117845117722</v>
      </c>
      <c r="W60">
        <v>2.3307941176470563E-3</v>
      </c>
      <c r="X60" s="22">
        <f t="shared" si="7"/>
        <v>0.83559565582413597</v>
      </c>
    </row>
    <row r="61" spans="8:24" x14ac:dyDescent="0.3">
      <c r="H61" s="7" t="s">
        <v>70</v>
      </c>
      <c r="I61">
        <v>0.47626319758799013</v>
      </c>
      <c r="J61" s="22">
        <f t="shared" si="0"/>
        <v>32.944194132720838</v>
      </c>
      <c r="K61">
        <v>4.9225804658513903</v>
      </c>
      <c r="L61" s="24">
        <f t="shared" si="1"/>
        <v>6.6617647235536026</v>
      </c>
      <c r="N61" s="22">
        <f t="shared" si="2"/>
        <v>0</v>
      </c>
      <c r="P61" s="24">
        <f t="shared" si="3"/>
        <v>0</v>
      </c>
      <c r="R61" s="24">
        <f t="shared" si="4"/>
        <v>0</v>
      </c>
      <c r="S61">
        <v>-0.47626320588235288</v>
      </c>
      <c r="T61" s="22">
        <f t="shared" si="5"/>
        <v>-31.040796805111817</v>
      </c>
      <c r="U61">
        <v>0.47163092647058802</v>
      </c>
      <c r="V61" s="24">
        <f t="shared" si="6"/>
        <v>32.394851515151487</v>
      </c>
      <c r="W61">
        <v>7.4471862745098009E-3</v>
      </c>
      <c r="X61" s="22">
        <f t="shared" si="7"/>
        <v>2.6698353372264449</v>
      </c>
    </row>
    <row r="62" spans="8:24" x14ac:dyDescent="0.3">
      <c r="H62" s="7" t="s">
        <v>71</v>
      </c>
      <c r="I62">
        <v>1.1447758538887254</v>
      </c>
      <c r="J62" s="22">
        <f t="shared" si="0"/>
        <v>79.186714740842021</v>
      </c>
      <c r="K62">
        <v>15.914210756718267</v>
      </c>
      <c r="L62" s="24">
        <f t="shared" si="1"/>
        <v>21.536819673696641</v>
      </c>
      <c r="N62" s="22">
        <f t="shared" si="2"/>
        <v>0</v>
      </c>
      <c r="P62" s="24">
        <f t="shared" si="3"/>
        <v>0</v>
      </c>
      <c r="R62" s="24">
        <f t="shared" si="4"/>
        <v>0</v>
      </c>
      <c r="S62">
        <v>-1.1570520563725493</v>
      </c>
      <c r="T62" s="22">
        <f t="shared" si="5"/>
        <v>-75.411699520766788</v>
      </c>
      <c r="U62">
        <v>1.0753553602941175</v>
      </c>
      <c r="V62" s="24">
        <f t="shared" si="6"/>
        <v>73.8627924242424</v>
      </c>
      <c r="W62">
        <v>4.5492571078431375E-2</v>
      </c>
      <c r="X62" s="22">
        <f t="shared" si="7"/>
        <v>16.309203149947578</v>
      </c>
    </row>
    <row r="63" spans="8:24" x14ac:dyDescent="0.3">
      <c r="H63" s="7" t="s">
        <v>72</v>
      </c>
      <c r="I63">
        <v>0.65043417366887235</v>
      </c>
      <c r="J63" s="22">
        <f t="shared" si="0"/>
        <v>44.991991395565151</v>
      </c>
      <c r="K63">
        <v>7.2354506604850375</v>
      </c>
      <c r="L63" s="24">
        <f t="shared" si="1"/>
        <v>9.7917891446179226</v>
      </c>
      <c r="N63" s="22">
        <f t="shared" si="2"/>
        <v>0</v>
      </c>
      <c r="P63" s="24">
        <f t="shared" si="3"/>
        <v>0</v>
      </c>
      <c r="R63" s="24">
        <f t="shared" si="4"/>
        <v>0</v>
      </c>
      <c r="S63">
        <v>-1.2373420882352943</v>
      </c>
      <c r="T63" s="22">
        <f t="shared" si="5"/>
        <v>-80.644660063897788</v>
      </c>
      <c r="U63">
        <v>1.2239524411764702</v>
      </c>
      <c r="V63" s="24">
        <f t="shared" si="6"/>
        <v>84.069460606060574</v>
      </c>
      <c r="W63">
        <v>4.406828676470588E-2</v>
      </c>
      <c r="X63" s="22">
        <f t="shared" si="7"/>
        <v>15.7985935786445</v>
      </c>
    </row>
    <row r="64" spans="8:24" x14ac:dyDescent="0.3">
      <c r="H64" s="7" t="s">
        <v>73</v>
      </c>
      <c r="I64">
        <v>0.74454803707843153</v>
      </c>
      <c r="J64" s="22">
        <f t="shared" si="0"/>
        <v>51.502058523252614</v>
      </c>
      <c r="K64">
        <v>7.1967115045097936</v>
      </c>
      <c r="L64" s="24">
        <f t="shared" si="1"/>
        <v>9.7393631569705121</v>
      </c>
      <c r="N64" s="22">
        <f t="shared" si="2"/>
        <v>0</v>
      </c>
      <c r="P64" s="24">
        <f t="shared" si="3"/>
        <v>0</v>
      </c>
      <c r="R64" s="24">
        <f t="shared" si="4"/>
        <v>0</v>
      </c>
      <c r="S64">
        <v>-1.1195887401960785</v>
      </c>
      <c r="T64" s="22">
        <f t="shared" si="5"/>
        <v>-72.970000958466457</v>
      </c>
      <c r="U64">
        <v>1.1149666568627448</v>
      </c>
      <c r="V64" s="24">
        <f t="shared" si="6"/>
        <v>76.583568350168321</v>
      </c>
      <c r="W64">
        <v>4.899573774509805E-2</v>
      </c>
      <c r="X64" s="22">
        <f t="shared" si="7"/>
        <v>17.565097364769827</v>
      </c>
    </row>
    <row r="65" spans="8:24" x14ac:dyDescent="0.3">
      <c r="H65" s="7" t="s">
        <v>74</v>
      </c>
      <c r="I65">
        <v>1.1730120902129899</v>
      </c>
      <c r="J65" s="22">
        <f t="shared" si="0"/>
        <v>81.139878570747427</v>
      </c>
      <c r="K65">
        <v>21.35082367712074</v>
      </c>
      <c r="L65" s="24">
        <f t="shared" si="1"/>
        <v>28.894228337709023</v>
      </c>
      <c r="N65" s="22">
        <f t="shared" si="2"/>
        <v>0</v>
      </c>
      <c r="P65" s="24">
        <f t="shared" si="3"/>
        <v>0</v>
      </c>
      <c r="R65" s="24">
        <f t="shared" si="4"/>
        <v>0</v>
      </c>
      <c r="S65">
        <v>-1.1730120906862749</v>
      </c>
      <c r="T65" s="22">
        <f t="shared" si="5"/>
        <v>-76.45190623003198</v>
      </c>
      <c r="U65">
        <v>1.0930630759803921</v>
      </c>
      <c r="V65" s="24">
        <f t="shared" si="6"/>
        <v>75.079079966329942</v>
      </c>
      <c r="W65">
        <v>3.7011725490196073E-2</v>
      </c>
      <c r="X65" s="22">
        <f t="shared" si="7"/>
        <v>13.268798303551819</v>
      </c>
    </row>
    <row r="66" spans="8:24" x14ac:dyDescent="0.3">
      <c r="H66" s="7" t="s">
        <v>75</v>
      </c>
      <c r="I66">
        <v>0.20200136559289206</v>
      </c>
      <c r="J66" s="22">
        <f t="shared" si="0"/>
        <v>13.972887758007957</v>
      </c>
      <c r="K66">
        <v>-7.8191271794943233</v>
      </c>
      <c r="L66" s="24">
        <f t="shared" si="1"/>
        <v>-10.581682915024786</v>
      </c>
      <c r="N66" s="22">
        <f t="shared" si="2"/>
        <v>0</v>
      </c>
      <c r="P66" s="24">
        <f t="shared" si="3"/>
        <v>0</v>
      </c>
      <c r="R66" s="24">
        <f t="shared" si="4"/>
        <v>0</v>
      </c>
      <c r="S66">
        <v>-0.77305173039215702</v>
      </c>
      <c r="T66" s="22">
        <f t="shared" si="5"/>
        <v>-50.384202236421743</v>
      </c>
      <c r="U66">
        <v>0.72706169852941172</v>
      </c>
      <c r="V66" s="24">
        <f t="shared" si="6"/>
        <v>49.939591414141404</v>
      </c>
      <c r="W66">
        <v>2.0864558823529417E-2</v>
      </c>
      <c r="X66" s="22">
        <f t="shared" si="7"/>
        <v>7.4799977319440956</v>
      </c>
    </row>
    <row r="67" spans="8:24" x14ac:dyDescent="0.3">
      <c r="H67" s="7" t="s">
        <v>76</v>
      </c>
      <c r="I67">
        <v>0.71030065359411765</v>
      </c>
      <c r="J67" s="22">
        <f t="shared" ref="J67:J130" si="8">$E$2+((I67-$B$2)*(100-$E$2)/($D$2-$B$2))</f>
        <v>49.13309015500802</v>
      </c>
      <c r="K67">
        <v>2.1707478811455081</v>
      </c>
      <c r="L67" s="24">
        <f t="shared" ref="L67:L130" si="9">$E$3+((K67-$B$3)*($F$3-$E$3)/($D$3-$B$3))</f>
        <v>2.9376892381266089</v>
      </c>
      <c r="N67" s="22">
        <f t="shared" ref="N67:N130" si="10">$E$4+((M67-$B$4)*($F$4-$E$4)/($D$4-$B$4))</f>
        <v>0</v>
      </c>
      <c r="P67" s="24">
        <f t="shared" ref="P67:P130" si="11">$E$5+((O67-$B$5)*($F$5-$E$5)/($D$5-$B$5))</f>
        <v>0</v>
      </c>
      <c r="R67" s="24">
        <f t="shared" ref="R67:R130" si="12">$E$6+((Q67-$B$6)*($F$6-$E$6)/($D$6-$B$6))</f>
        <v>0</v>
      </c>
      <c r="S67">
        <v>-0.79103642892156867</v>
      </c>
      <c r="T67" s="22">
        <f t="shared" ref="T67:T130" si="13">$E$7+((S67-$B$7)*($F$7-$E$7)/($D$7-$B$7))</f>
        <v>-51.55636789137381</v>
      </c>
      <c r="U67">
        <v>0.78776324264705888</v>
      </c>
      <c r="V67" s="24">
        <f t="shared" ref="V67:V130" si="14">$E$8+((U67-$B$8)*($F$8-$E$8)/($D$8-$B$8))</f>
        <v>54.108990404040412</v>
      </c>
      <c r="W67">
        <v>5.4131568627450947E-3</v>
      </c>
      <c r="X67" s="22">
        <f t="shared" ref="X67:X130" si="15">$E$9+((W67-$B$9)*($F$9-$E$9)/($D$9-$B$9))</f>
        <v>1.9406305879005146</v>
      </c>
    </row>
    <row r="68" spans="8:24" x14ac:dyDescent="0.3">
      <c r="H68" s="7" t="s">
        <v>77</v>
      </c>
      <c r="I68">
        <v>0.74885304786813722</v>
      </c>
      <c r="J68" s="22">
        <f t="shared" si="8"/>
        <v>51.799845780210077</v>
      </c>
      <c r="K68">
        <v>10.300943776542841</v>
      </c>
      <c r="L68" s="24">
        <f t="shared" si="9"/>
        <v>13.94034375789802</v>
      </c>
      <c r="N68" s="22">
        <f t="shared" si="10"/>
        <v>0</v>
      </c>
      <c r="P68" s="24">
        <f t="shared" si="11"/>
        <v>0</v>
      </c>
      <c r="R68" s="24">
        <f t="shared" si="12"/>
        <v>0</v>
      </c>
      <c r="S68">
        <v>-0.75035012254901945</v>
      </c>
      <c r="T68" s="22">
        <f t="shared" si="13"/>
        <v>-48.904608626198076</v>
      </c>
      <c r="U68">
        <v>0.72392877205882333</v>
      </c>
      <c r="V68" s="24">
        <f t="shared" si="14"/>
        <v>49.724400505050454</v>
      </c>
      <c r="W68">
        <v>2.117160049019608E-2</v>
      </c>
      <c r="X68" s="22">
        <f t="shared" si="15"/>
        <v>7.5900729551829045</v>
      </c>
    </row>
    <row r="69" spans="8:24" x14ac:dyDescent="0.3">
      <c r="H69" s="7" t="s">
        <v>78</v>
      </c>
      <c r="I69">
        <v>0.31653957879558803</v>
      </c>
      <c r="J69" s="22">
        <f t="shared" si="8"/>
        <v>21.895752994025813</v>
      </c>
      <c r="K69">
        <v>-0.59657229306501192</v>
      </c>
      <c r="L69" s="24">
        <f t="shared" si="9"/>
        <v>-0.80734571726347326</v>
      </c>
      <c r="N69" s="22">
        <f t="shared" si="10"/>
        <v>0</v>
      </c>
      <c r="P69" s="24">
        <f t="shared" si="11"/>
        <v>0</v>
      </c>
      <c r="R69" s="24">
        <f t="shared" si="12"/>
        <v>0</v>
      </c>
      <c r="S69">
        <v>-0.33886586519607859</v>
      </c>
      <c r="T69" s="22">
        <f t="shared" si="13"/>
        <v>-22.085826357827486</v>
      </c>
      <c r="U69">
        <v>0.33328667647058829</v>
      </c>
      <c r="V69" s="24">
        <f t="shared" si="14"/>
        <v>22.892418181818186</v>
      </c>
      <c r="W69">
        <v>2.4082674019607845E-2</v>
      </c>
      <c r="X69" s="22">
        <f t="shared" si="15"/>
        <v>8.6337002650959533</v>
      </c>
    </row>
    <row r="70" spans="8:24" x14ac:dyDescent="0.3">
      <c r="H70" s="7" t="s">
        <v>79</v>
      </c>
      <c r="I70">
        <v>0.73879763599142156</v>
      </c>
      <c r="J70" s="22">
        <f t="shared" si="8"/>
        <v>51.104290375911219</v>
      </c>
      <c r="K70">
        <v>5.5208308932920636</v>
      </c>
      <c r="L70" s="24">
        <f t="shared" si="9"/>
        <v>7.4713814725376864</v>
      </c>
      <c r="N70" s="22">
        <f t="shared" si="10"/>
        <v>0</v>
      </c>
      <c r="P70" s="24">
        <f t="shared" si="11"/>
        <v>0</v>
      </c>
      <c r="R70" s="24">
        <f t="shared" si="12"/>
        <v>0</v>
      </c>
      <c r="S70">
        <v>-0.73837143137254913</v>
      </c>
      <c r="T70" s="22">
        <f t="shared" si="13"/>
        <v>-48.123888817891384</v>
      </c>
      <c r="U70">
        <v>0.70228571078431379</v>
      </c>
      <c r="V70" s="24">
        <f t="shared" si="14"/>
        <v>48.237806397306372</v>
      </c>
      <c r="W70">
        <v>2.8583257352941184E-2</v>
      </c>
      <c r="X70" s="22">
        <f t="shared" si="15"/>
        <v>10.247170907369707</v>
      </c>
    </row>
    <row r="71" spans="8:24" x14ac:dyDescent="0.3">
      <c r="H71" s="7" t="s">
        <v>80</v>
      </c>
      <c r="I71">
        <v>0.17271034996053902</v>
      </c>
      <c r="J71" s="22">
        <f t="shared" si="8"/>
        <v>11.946762476390916</v>
      </c>
      <c r="K71">
        <v>20.64039490904025</v>
      </c>
      <c r="L71" s="24">
        <f t="shared" si="9"/>
        <v>27.932799806752996</v>
      </c>
      <c r="N71" s="22">
        <f t="shared" si="10"/>
        <v>0</v>
      </c>
      <c r="P71" s="24">
        <f t="shared" si="11"/>
        <v>0</v>
      </c>
      <c r="R71" s="24">
        <f t="shared" si="12"/>
        <v>0</v>
      </c>
      <c r="S71">
        <v>0.1830815980392157</v>
      </c>
      <c r="T71" s="22">
        <f t="shared" si="13"/>
        <v>11.932474760383386</v>
      </c>
      <c r="U71">
        <v>-0.22289122058823538</v>
      </c>
      <c r="V71" s="24">
        <f t="shared" si="14"/>
        <v>-15.309700000000021</v>
      </c>
      <c r="W71">
        <v>2.5291475490196079E-2</v>
      </c>
      <c r="X71" s="22">
        <f t="shared" si="15"/>
        <v>9.0670586857002604</v>
      </c>
    </row>
    <row r="72" spans="8:24" x14ac:dyDescent="0.3">
      <c r="H72" s="7" t="s">
        <v>81</v>
      </c>
      <c r="I72">
        <v>4.6917036282108075E-2</v>
      </c>
      <c r="J72" s="22">
        <f t="shared" si="8"/>
        <v>3.2453566835260546</v>
      </c>
      <c r="K72">
        <v>2.2577041395872004</v>
      </c>
      <c r="L72" s="24">
        <f t="shared" si="9"/>
        <v>3.0553677888375006</v>
      </c>
      <c r="N72" s="22">
        <f t="shared" si="10"/>
        <v>0</v>
      </c>
      <c r="P72" s="24">
        <f t="shared" si="11"/>
        <v>0</v>
      </c>
      <c r="R72" s="24">
        <f t="shared" si="12"/>
        <v>0</v>
      </c>
      <c r="S72">
        <v>-2.4618735294117729E-2</v>
      </c>
      <c r="T72" s="22">
        <f t="shared" si="13"/>
        <v>-1.6045437699680605</v>
      </c>
      <c r="U72">
        <v>1.2312541666666487E-2</v>
      </c>
      <c r="V72" s="24">
        <f t="shared" si="14"/>
        <v>0.84570993265990069</v>
      </c>
      <c r="W72">
        <v>1.3219754901960777E-2</v>
      </c>
      <c r="X72" s="22">
        <f t="shared" si="15"/>
        <v>4.7393159625311796</v>
      </c>
    </row>
    <row r="73" spans="8:24" x14ac:dyDescent="0.3">
      <c r="H73" s="7" t="s">
        <v>82</v>
      </c>
      <c r="I73">
        <v>-0.17012147894436286</v>
      </c>
      <c r="J73" s="22">
        <f t="shared" si="8"/>
        <v>-11.767684458661606</v>
      </c>
      <c r="K73">
        <v>-0.43451971918471766</v>
      </c>
      <c r="L73" s="24">
        <f t="shared" si="9"/>
        <v>-0.58803876483763418</v>
      </c>
      <c r="N73" s="22">
        <f t="shared" si="10"/>
        <v>0</v>
      </c>
      <c r="P73" s="24">
        <f t="shared" si="11"/>
        <v>0</v>
      </c>
      <c r="R73" s="24">
        <f t="shared" si="12"/>
        <v>0</v>
      </c>
      <c r="T73" s="22">
        <f t="shared" si="13"/>
        <v>0</v>
      </c>
      <c r="V73" s="24">
        <f t="shared" si="14"/>
        <v>0</v>
      </c>
      <c r="X73" s="22">
        <f t="shared" si="15"/>
        <v>0</v>
      </c>
    </row>
    <row r="74" spans="8:24" x14ac:dyDescent="0.3">
      <c r="H74" s="7" t="s">
        <v>83</v>
      </c>
      <c r="I74">
        <v>2.135369532549029E-2</v>
      </c>
      <c r="J74" s="22">
        <f t="shared" si="8"/>
        <v>1.47708302429551</v>
      </c>
      <c r="K74">
        <v>0.50660288379773455</v>
      </c>
      <c r="L74" s="24">
        <f t="shared" si="9"/>
        <v>0.68558944714997949</v>
      </c>
      <c r="N74" s="22">
        <f t="shared" si="10"/>
        <v>0</v>
      </c>
      <c r="P74" s="24">
        <f t="shared" si="11"/>
        <v>0</v>
      </c>
      <c r="R74" s="24">
        <f t="shared" si="12"/>
        <v>0</v>
      </c>
      <c r="S74">
        <v>-0.21829151715686271</v>
      </c>
      <c r="T74" s="22">
        <f t="shared" si="13"/>
        <v>-14.227306549520762</v>
      </c>
      <c r="U74">
        <v>0.25273183578431357</v>
      </c>
      <c r="V74" s="24">
        <f t="shared" si="14"/>
        <v>17.359358417508403</v>
      </c>
      <c r="W74">
        <v>-2.1441811274509757E-2</v>
      </c>
      <c r="X74" s="22">
        <f t="shared" si="15"/>
        <v>-7.6869442128456313</v>
      </c>
    </row>
    <row r="75" spans="8:24" x14ac:dyDescent="0.3">
      <c r="H75" s="7" t="s">
        <v>84</v>
      </c>
      <c r="I75">
        <v>6.9789957101715649E-2</v>
      </c>
      <c r="J75" s="22">
        <f t="shared" si="8"/>
        <v>4.8275279444584953</v>
      </c>
      <c r="K75">
        <v>0.72720539173375021</v>
      </c>
      <c r="L75" s="24">
        <f t="shared" si="9"/>
        <v>0.98413246041108948</v>
      </c>
      <c r="N75" s="22">
        <f t="shared" si="10"/>
        <v>0</v>
      </c>
      <c r="P75" s="24">
        <f t="shared" si="11"/>
        <v>0</v>
      </c>
      <c r="R75" s="24">
        <f t="shared" si="12"/>
        <v>0</v>
      </c>
      <c r="S75">
        <v>-0.12452561274509796</v>
      </c>
      <c r="T75" s="22">
        <f t="shared" si="13"/>
        <v>-8.1160463258785995</v>
      </c>
      <c r="U75">
        <v>9.3279617647058791E-2</v>
      </c>
      <c r="V75" s="24">
        <f t="shared" si="14"/>
        <v>6.4070848484848284</v>
      </c>
      <c r="W75">
        <v>2.3675247549019597E-2</v>
      </c>
      <c r="X75" s="22">
        <f t="shared" si="15"/>
        <v>8.4876368327602734</v>
      </c>
    </row>
    <row r="76" spans="8:24" x14ac:dyDescent="0.3">
      <c r="H76" s="7" t="s">
        <v>85</v>
      </c>
      <c r="I76">
        <v>-3.2347670251225702E-2</v>
      </c>
      <c r="J76" s="22">
        <f t="shared" si="8"/>
        <v>-2.2375609408718589</v>
      </c>
      <c r="K76">
        <v>-8.2201132059132984</v>
      </c>
      <c r="L76" s="24">
        <f t="shared" si="9"/>
        <v>-11.124340284257627</v>
      </c>
      <c r="N76" s="22">
        <f t="shared" si="10"/>
        <v>0</v>
      </c>
      <c r="P76" s="24">
        <f t="shared" si="11"/>
        <v>0</v>
      </c>
      <c r="R76" s="24">
        <f t="shared" si="12"/>
        <v>0</v>
      </c>
      <c r="S76">
        <v>-8.4171602941176413E-2</v>
      </c>
      <c r="T76" s="22">
        <f t="shared" si="13"/>
        <v>-5.4859447284345038</v>
      </c>
      <c r="U76">
        <v>0.15218876960784308</v>
      </c>
      <c r="V76" s="24">
        <f t="shared" si="14"/>
        <v>10.453370033669998</v>
      </c>
      <c r="W76">
        <v>-4.9953710784313682E-2</v>
      </c>
      <c r="X76" s="22">
        <f t="shared" si="15"/>
        <v>-17.908533150841464</v>
      </c>
    </row>
    <row r="77" spans="8:24" x14ac:dyDescent="0.3">
      <c r="H77" s="7" t="s">
        <v>86</v>
      </c>
      <c r="I77">
        <v>0.15808341685367647</v>
      </c>
      <c r="J77" s="22">
        <f t="shared" si="8"/>
        <v>10.934984689908106</v>
      </c>
      <c r="K77">
        <v>-0.34878517757481375</v>
      </c>
      <c r="L77" s="24">
        <f t="shared" si="9"/>
        <v>-0.47201357259363874</v>
      </c>
      <c r="N77" s="22">
        <f t="shared" si="10"/>
        <v>0</v>
      </c>
      <c r="P77" s="24">
        <f t="shared" si="11"/>
        <v>0</v>
      </c>
      <c r="R77" s="24">
        <f t="shared" si="12"/>
        <v>0</v>
      </c>
      <c r="S77">
        <v>-0.16258602205882347</v>
      </c>
      <c r="T77" s="22">
        <f t="shared" si="13"/>
        <v>-10.596660862619814</v>
      </c>
      <c r="U77">
        <v>0.18369116911764721</v>
      </c>
      <c r="V77" s="24">
        <f t="shared" si="14"/>
        <v>12.617171212121221</v>
      </c>
      <c r="W77">
        <v>-1.3517745098039251E-2</v>
      </c>
      <c r="X77" s="22">
        <f t="shared" si="15"/>
        <v>-4.8461462104008177</v>
      </c>
    </row>
    <row r="78" spans="8:24" x14ac:dyDescent="0.3">
      <c r="H78" s="7" t="s">
        <v>87</v>
      </c>
      <c r="I78">
        <v>0.29615608619656847</v>
      </c>
      <c r="J78" s="22">
        <f t="shared" si="8"/>
        <v>20.485781069497847</v>
      </c>
      <c r="K78">
        <v>0.90663914889576591</v>
      </c>
      <c r="L78" s="24">
        <f t="shared" si="9"/>
        <v>1.2269614973296115</v>
      </c>
      <c r="N78" s="22">
        <f t="shared" si="10"/>
        <v>0</v>
      </c>
      <c r="P78" s="24">
        <f t="shared" si="11"/>
        <v>0</v>
      </c>
      <c r="R78" s="24">
        <f t="shared" si="12"/>
        <v>0</v>
      </c>
      <c r="S78">
        <v>-0.33372132107843155</v>
      </c>
      <c r="T78" s="22">
        <f t="shared" si="13"/>
        <v>-21.750526996805121</v>
      </c>
      <c r="U78">
        <v>0.32367082107843143</v>
      </c>
      <c r="V78" s="24">
        <f t="shared" si="14"/>
        <v>22.231935185185165</v>
      </c>
      <c r="W78">
        <v>1.6386235294117642E-2</v>
      </c>
      <c r="X78" s="22">
        <f t="shared" si="15"/>
        <v>5.8745072863404317</v>
      </c>
    </row>
    <row r="79" spans="8:24" x14ac:dyDescent="0.3">
      <c r="H79" s="7" t="s">
        <v>88</v>
      </c>
      <c r="I79">
        <v>-0.20538675028823516</v>
      </c>
      <c r="J79" s="22">
        <f t="shared" si="8"/>
        <v>-14.207062414336974</v>
      </c>
      <c r="K79">
        <v>-22.06797674656347</v>
      </c>
      <c r="L79" s="24">
        <f t="shared" si="9"/>
        <v>-29.864756915666021</v>
      </c>
      <c r="N79" s="22">
        <f t="shared" si="10"/>
        <v>0</v>
      </c>
      <c r="P79" s="24">
        <f t="shared" si="11"/>
        <v>0</v>
      </c>
      <c r="R79" s="24">
        <f t="shared" si="12"/>
        <v>0</v>
      </c>
      <c r="S79">
        <v>-0.65862464215686256</v>
      </c>
      <c r="T79" s="22">
        <f t="shared" si="13"/>
        <v>-42.926334504792322</v>
      </c>
      <c r="U79">
        <v>0.63238567647058819</v>
      </c>
      <c r="V79" s="24">
        <f t="shared" si="14"/>
        <v>43.436591919191926</v>
      </c>
      <c r="W79">
        <v>4.6357196078431376E-2</v>
      </c>
      <c r="X79" s="22">
        <f t="shared" si="15"/>
        <v>16.619173425076951</v>
      </c>
    </row>
    <row r="80" spans="8:24" x14ac:dyDescent="0.3">
      <c r="H80" s="7" t="s">
        <v>89</v>
      </c>
      <c r="I80">
        <v>7.6442291698528217E-3</v>
      </c>
      <c r="J80" s="22">
        <f t="shared" si="8"/>
        <v>0.52876848566512535</v>
      </c>
      <c r="K80">
        <v>-15.688736974272446</v>
      </c>
      <c r="L80" s="24">
        <f t="shared" si="9"/>
        <v>-21.231684328443549</v>
      </c>
      <c r="N80" s="22">
        <f t="shared" si="10"/>
        <v>0</v>
      </c>
      <c r="P80" s="24">
        <f t="shared" si="11"/>
        <v>0</v>
      </c>
      <c r="R80" s="24">
        <f t="shared" si="12"/>
        <v>0</v>
      </c>
      <c r="S80">
        <v>-0.68558198529411729</v>
      </c>
      <c r="T80" s="22">
        <f t="shared" si="13"/>
        <v>-44.683298722044711</v>
      </c>
      <c r="U80">
        <v>0.63919842401960802</v>
      </c>
      <c r="V80" s="24">
        <f t="shared" si="14"/>
        <v>43.904538215488202</v>
      </c>
      <c r="W80">
        <v>4.1775289215686275E-2</v>
      </c>
      <c r="X80" s="22">
        <f t="shared" si="15"/>
        <v>14.97654808939707</v>
      </c>
    </row>
    <row r="81" spans="8:24" x14ac:dyDescent="0.3">
      <c r="H81" s="7" t="s">
        <v>90</v>
      </c>
      <c r="I81">
        <v>0.64767069452524495</v>
      </c>
      <c r="J81" s="22">
        <f t="shared" si="8"/>
        <v>44.800835341831728</v>
      </c>
      <c r="K81">
        <v>9.0478725725077283</v>
      </c>
      <c r="L81" s="24">
        <f t="shared" si="9"/>
        <v>12.244553186052457</v>
      </c>
      <c r="N81" s="22">
        <f t="shared" si="10"/>
        <v>0</v>
      </c>
      <c r="P81" s="24">
        <f t="shared" si="11"/>
        <v>0</v>
      </c>
      <c r="R81" s="24">
        <f t="shared" si="12"/>
        <v>0</v>
      </c>
      <c r="S81">
        <v>-0.67104153431372549</v>
      </c>
      <c r="T81" s="22">
        <f t="shared" si="13"/>
        <v>-43.735614376996814</v>
      </c>
      <c r="U81">
        <v>0.65214132843137229</v>
      </c>
      <c r="V81" s="24">
        <f t="shared" si="14"/>
        <v>44.793545791245748</v>
      </c>
      <c r="W81">
        <v>1.9370661764705879E-2</v>
      </c>
      <c r="X81" s="22">
        <f t="shared" si="15"/>
        <v>6.9444318133800209</v>
      </c>
    </row>
    <row r="82" spans="8:24" x14ac:dyDescent="0.3">
      <c r="H82" s="7" t="s">
        <v>91</v>
      </c>
      <c r="I82">
        <v>0.49920840529779403</v>
      </c>
      <c r="J82" s="22">
        <f t="shared" si="8"/>
        <v>34.531365640063129</v>
      </c>
      <c r="K82">
        <v>5.8987367257378676</v>
      </c>
      <c r="L82" s="24">
        <f t="shared" si="9"/>
        <v>7.9828042437604125</v>
      </c>
      <c r="N82" s="22">
        <f t="shared" si="10"/>
        <v>0</v>
      </c>
      <c r="P82" s="24">
        <f t="shared" si="11"/>
        <v>0</v>
      </c>
      <c r="R82" s="24">
        <f t="shared" si="12"/>
        <v>0</v>
      </c>
      <c r="S82">
        <v>-0.51932773284313716</v>
      </c>
      <c r="T82" s="22">
        <f t="shared" si="13"/>
        <v>-33.847558306709267</v>
      </c>
      <c r="U82">
        <v>0.47625244852941179</v>
      </c>
      <c r="V82" s="24">
        <f t="shared" si="14"/>
        <v>32.712289393939386</v>
      </c>
      <c r="W82">
        <v>5.0503325980392158E-2</v>
      </c>
      <c r="X82" s="22">
        <f t="shared" si="15"/>
        <v>18.105571605135196</v>
      </c>
    </row>
    <row r="83" spans="8:24" x14ac:dyDescent="0.3">
      <c r="H83" s="7" t="s">
        <v>92</v>
      </c>
      <c r="I83">
        <v>0.60689786585269601</v>
      </c>
      <c r="J83" s="22">
        <f t="shared" si="8"/>
        <v>41.980487286530945</v>
      </c>
      <c r="K83">
        <v>7.8462486643653282</v>
      </c>
      <c r="L83" s="24">
        <f t="shared" si="9"/>
        <v>10.618386622037306</v>
      </c>
      <c r="N83" s="22">
        <f t="shared" si="10"/>
        <v>0</v>
      </c>
      <c r="P83" s="24">
        <f t="shared" si="11"/>
        <v>0</v>
      </c>
      <c r="R83" s="24">
        <f t="shared" si="12"/>
        <v>0</v>
      </c>
      <c r="S83">
        <v>-0.60943853676470594</v>
      </c>
      <c r="T83" s="22">
        <f t="shared" si="13"/>
        <v>-39.720594728434513</v>
      </c>
      <c r="U83">
        <v>0.5105874901960783</v>
      </c>
      <c r="V83" s="24">
        <f t="shared" si="14"/>
        <v>35.070655892255871</v>
      </c>
      <c r="W83">
        <v>8.2597316176470592E-2</v>
      </c>
      <c r="X83" s="22">
        <f t="shared" si="15"/>
        <v>29.611349220954168</v>
      </c>
    </row>
    <row r="84" spans="8:24" x14ac:dyDescent="0.3">
      <c r="H84" s="7" t="s">
        <v>93</v>
      </c>
      <c r="I84">
        <v>0.29458228788995111</v>
      </c>
      <c r="J84" s="22">
        <f t="shared" si="8"/>
        <v>20.376917908956514</v>
      </c>
      <c r="K84">
        <v>5.1001955446233183</v>
      </c>
      <c r="L84" s="24">
        <f t="shared" si="9"/>
        <v>6.9021325294924338</v>
      </c>
      <c r="N84" s="22">
        <f t="shared" si="10"/>
        <v>0</v>
      </c>
      <c r="P84" s="24">
        <f t="shared" si="11"/>
        <v>0</v>
      </c>
      <c r="R84" s="24">
        <f t="shared" si="12"/>
        <v>0</v>
      </c>
      <c r="S84">
        <v>-0.29326780392156848</v>
      </c>
      <c r="T84" s="22">
        <f t="shared" si="13"/>
        <v>-19.113939936102227</v>
      </c>
      <c r="U84">
        <v>0.26732913480392145</v>
      </c>
      <c r="V84" s="24">
        <f t="shared" si="14"/>
        <v>18.362001178451166</v>
      </c>
      <c r="W84">
        <v>1.5993730392156867E-2</v>
      </c>
      <c r="X84" s="22">
        <f t="shared" si="15"/>
        <v>5.733793274542947</v>
      </c>
    </row>
    <row r="85" spans="8:24" x14ac:dyDescent="0.3">
      <c r="H85" s="7" t="s">
        <v>94</v>
      </c>
      <c r="I85">
        <v>0.44582688338406867</v>
      </c>
      <c r="J85" s="22">
        <f t="shared" si="8"/>
        <v>30.838845978808067</v>
      </c>
      <c r="K85">
        <v>13.164467954747169</v>
      </c>
      <c r="L85" s="24">
        <f t="shared" si="9"/>
        <v>17.815572306773575</v>
      </c>
      <c r="N85" s="22">
        <f t="shared" si="10"/>
        <v>0</v>
      </c>
      <c r="P85" s="24">
        <f t="shared" si="11"/>
        <v>0</v>
      </c>
      <c r="R85" s="24">
        <f t="shared" si="12"/>
        <v>0</v>
      </c>
      <c r="S85">
        <v>-0.44393300490196075</v>
      </c>
      <c r="T85" s="22">
        <f t="shared" si="13"/>
        <v>-28.933652715654958</v>
      </c>
      <c r="U85">
        <v>0.41859731862745103</v>
      </c>
      <c r="V85" s="24">
        <f t="shared" si="14"/>
        <v>28.752139057239049</v>
      </c>
      <c r="W85">
        <v>5.2205294117646994E-3</v>
      </c>
      <c r="X85" s="22">
        <f t="shared" si="15"/>
        <v>1.8715731537783853</v>
      </c>
    </row>
    <row r="86" spans="8:24" x14ac:dyDescent="0.3">
      <c r="H86" s="7" t="s">
        <v>95</v>
      </c>
      <c r="I86">
        <v>-0.18340320537941171</v>
      </c>
      <c r="J86" s="22">
        <f t="shared" si="8"/>
        <v>-12.686411280952143</v>
      </c>
      <c r="K86">
        <v>-2.764602308452011</v>
      </c>
      <c r="L86" s="24">
        <f t="shared" si="9"/>
        <v>-3.7413568474629528</v>
      </c>
      <c r="N86" s="22">
        <f t="shared" si="10"/>
        <v>0</v>
      </c>
      <c r="P86" s="24">
        <f t="shared" si="11"/>
        <v>0</v>
      </c>
      <c r="R86" s="24">
        <f t="shared" si="12"/>
        <v>0</v>
      </c>
      <c r="S86">
        <v>0.12604667401960787</v>
      </c>
      <c r="T86" s="22">
        <f t="shared" si="13"/>
        <v>8.2151825878594167</v>
      </c>
      <c r="U86">
        <v>-0.12513282843137241</v>
      </c>
      <c r="V86" s="24">
        <f t="shared" si="14"/>
        <v>-8.5949821548821603</v>
      </c>
      <c r="W86">
        <v>1.7819767156862745E-2</v>
      </c>
      <c r="X86" s="22">
        <f t="shared" si="15"/>
        <v>6.3884321276321145</v>
      </c>
    </row>
    <row r="87" spans="8:24" x14ac:dyDescent="0.3">
      <c r="H87" s="7" t="s">
        <v>96</v>
      </c>
      <c r="I87">
        <v>7.2551680100980356E-2</v>
      </c>
      <c r="J87" s="22">
        <f t="shared" si="8"/>
        <v>5.0185625217454941</v>
      </c>
      <c r="K87">
        <v>5.2896255962951537</v>
      </c>
      <c r="L87" s="24">
        <f t="shared" si="9"/>
        <v>7.1584896260523863</v>
      </c>
      <c r="N87" s="22">
        <f t="shared" si="10"/>
        <v>0</v>
      </c>
      <c r="P87" s="24">
        <f t="shared" si="11"/>
        <v>0</v>
      </c>
      <c r="R87" s="24">
        <f t="shared" si="12"/>
        <v>0</v>
      </c>
      <c r="S87">
        <v>-0.13686741176470582</v>
      </c>
      <c r="T87" s="22">
        <f t="shared" si="13"/>
        <v>-8.9204319488817845</v>
      </c>
      <c r="U87">
        <v>0.12369677696078435</v>
      </c>
      <c r="V87" s="24">
        <f t="shared" si="14"/>
        <v>8.4963442760942769</v>
      </c>
      <c r="W87">
        <v>-7.5630024509804076E-3</v>
      </c>
      <c r="X87" s="22">
        <f t="shared" si="15"/>
        <v>-2.7113557328719935</v>
      </c>
    </row>
    <row r="88" spans="8:24" x14ac:dyDescent="0.3">
      <c r="H88" s="7" t="s">
        <v>97</v>
      </c>
      <c r="I88">
        <v>0.40718167837377456</v>
      </c>
      <c r="J88" s="22">
        <f t="shared" si="8"/>
        <v>28.165670426706498</v>
      </c>
      <c r="K88">
        <v>6.5301851120742933</v>
      </c>
      <c r="L88" s="24">
        <f t="shared" si="9"/>
        <v>8.8373480372082582</v>
      </c>
      <c r="N88" s="22">
        <f t="shared" si="10"/>
        <v>0</v>
      </c>
      <c r="P88" s="24">
        <f t="shared" si="11"/>
        <v>0</v>
      </c>
      <c r="R88" s="24">
        <f t="shared" si="12"/>
        <v>0</v>
      </c>
      <c r="S88">
        <v>-0.40542538480392154</v>
      </c>
      <c r="T88" s="22">
        <f t="shared" si="13"/>
        <v>-26.423890894568686</v>
      </c>
      <c r="U88">
        <v>0.41938655392156871</v>
      </c>
      <c r="V88" s="24">
        <f t="shared" si="14"/>
        <v>28.806349158249134</v>
      </c>
      <c r="W88">
        <v>-5.474333333333338E-3</v>
      </c>
      <c r="X88" s="22">
        <f t="shared" si="15"/>
        <v>-1.9625625091608185</v>
      </c>
    </row>
    <row r="89" spans="8:24" x14ac:dyDescent="0.3">
      <c r="H89" s="7" t="s">
        <v>98</v>
      </c>
      <c r="I89">
        <v>0.16476475880441191</v>
      </c>
      <c r="J89" s="22">
        <f t="shared" si="8"/>
        <v>11.397148105865625</v>
      </c>
      <c r="K89">
        <v>-2.1622292838286912</v>
      </c>
      <c r="L89" s="24">
        <f t="shared" si="9"/>
        <v>-2.9261609570770588</v>
      </c>
      <c r="N89" s="22">
        <f t="shared" si="10"/>
        <v>0</v>
      </c>
      <c r="P89" s="24">
        <f t="shared" si="11"/>
        <v>0</v>
      </c>
      <c r="R89" s="24">
        <f t="shared" si="12"/>
        <v>0</v>
      </c>
      <c r="S89">
        <v>-0.17153501225490189</v>
      </c>
      <c r="T89" s="22">
        <f t="shared" si="13"/>
        <v>-11.179917731629402</v>
      </c>
      <c r="U89">
        <v>0.20780713725490202</v>
      </c>
      <c r="V89" s="24">
        <f t="shared" si="14"/>
        <v>14.273621548821538</v>
      </c>
      <c r="W89">
        <v>-3.8812252450980383E-2</v>
      </c>
      <c r="X89" s="22">
        <f t="shared" si="15"/>
        <v>-13.914291826653937</v>
      </c>
    </row>
    <row r="90" spans="8:24" x14ac:dyDescent="0.3">
      <c r="H90" s="7" t="s">
        <v>99</v>
      </c>
      <c r="I90">
        <v>0.67443008756813749</v>
      </c>
      <c r="J90" s="22">
        <f t="shared" si="8"/>
        <v>46.651842607863372</v>
      </c>
      <c r="K90">
        <v>2.7511188443859647</v>
      </c>
      <c r="L90" s="24">
        <f t="shared" si="9"/>
        <v>3.7231095753483459</v>
      </c>
      <c r="N90" s="22">
        <f t="shared" si="10"/>
        <v>0</v>
      </c>
      <c r="P90" s="24">
        <f t="shared" si="11"/>
        <v>0</v>
      </c>
      <c r="R90" s="24">
        <f t="shared" si="12"/>
        <v>0</v>
      </c>
      <c r="S90">
        <v>-0.67443009313725477</v>
      </c>
      <c r="T90" s="22">
        <f t="shared" si="13"/>
        <v>-43.956466134185298</v>
      </c>
      <c r="U90">
        <v>0.63588016421568638</v>
      </c>
      <c r="V90" s="24">
        <f t="shared" si="14"/>
        <v>43.676617340067338</v>
      </c>
      <c r="W90">
        <v>3.385563235294118E-2</v>
      </c>
      <c r="X90" s="22">
        <f t="shared" si="15"/>
        <v>12.137330837206534</v>
      </c>
    </row>
    <row r="91" spans="8:24" x14ac:dyDescent="0.3">
      <c r="H91" s="7" t="s">
        <v>100</v>
      </c>
      <c r="I91">
        <v>0.3562291780629902</v>
      </c>
      <c r="J91" s="22">
        <f t="shared" si="8"/>
        <v>24.64117164055817</v>
      </c>
      <c r="K91">
        <v>5.5482223692776103</v>
      </c>
      <c r="L91" s="24">
        <f t="shared" si="9"/>
        <v>7.5084505605317702</v>
      </c>
      <c r="N91" s="22">
        <f t="shared" si="10"/>
        <v>0</v>
      </c>
      <c r="P91" s="24">
        <f t="shared" si="11"/>
        <v>0</v>
      </c>
      <c r="R91" s="24">
        <f t="shared" si="12"/>
        <v>0</v>
      </c>
      <c r="S91">
        <v>-0.35748056127450972</v>
      </c>
      <c r="T91" s="22">
        <f t="shared" si="13"/>
        <v>-23.299052555910549</v>
      </c>
      <c r="U91">
        <v>0.37166886274509803</v>
      </c>
      <c r="V91" s="24">
        <f t="shared" si="14"/>
        <v>25.528770370370353</v>
      </c>
      <c r="W91">
        <v>-3.1844191176470613E-3</v>
      </c>
      <c r="X91" s="22">
        <f t="shared" si="15"/>
        <v>-1.1416224028038329</v>
      </c>
    </row>
    <row r="92" spans="8:24" x14ac:dyDescent="0.3">
      <c r="H92" s="7" t="s">
        <v>101</v>
      </c>
      <c r="I92">
        <v>0.49459920954607872</v>
      </c>
      <c r="J92" s="22">
        <f t="shared" si="8"/>
        <v>34.212537226679004</v>
      </c>
      <c r="K92">
        <v>-4.8808116003096007</v>
      </c>
      <c r="L92" s="24">
        <f t="shared" si="9"/>
        <v>-6.6052386074363625</v>
      </c>
      <c r="N92" s="22">
        <f t="shared" si="10"/>
        <v>0</v>
      </c>
      <c r="P92" s="24">
        <f t="shared" si="11"/>
        <v>0</v>
      </c>
      <c r="R92" s="24">
        <f t="shared" si="12"/>
        <v>0</v>
      </c>
      <c r="S92">
        <v>-0.49555761029411749</v>
      </c>
      <c r="T92" s="22">
        <f t="shared" si="13"/>
        <v>-32.29832348242811</v>
      </c>
      <c r="U92">
        <v>0.49662481862745111</v>
      </c>
      <c r="V92" s="24">
        <f t="shared" si="14"/>
        <v>34.111603703703707</v>
      </c>
      <c r="W92">
        <v>3.5376372549019578E-3</v>
      </c>
      <c r="X92" s="22">
        <f t="shared" si="15"/>
        <v>1.2682520089169742</v>
      </c>
    </row>
    <row r="93" spans="8:24" x14ac:dyDescent="0.3">
      <c r="H93" s="7" t="s">
        <v>102</v>
      </c>
      <c r="I93">
        <v>0.71012305215514704</v>
      </c>
      <c r="J93" s="22">
        <f t="shared" si="8"/>
        <v>49.120805064928973</v>
      </c>
      <c r="K93">
        <v>-9.3146232569657372E-2</v>
      </c>
      <c r="L93" s="24">
        <f t="shared" si="9"/>
        <v>-0.12605548869521499</v>
      </c>
      <c r="N93" s="22">
        <f t="shared" si="10"/>
        <v>0</v>
      </c>
      <c r="P93" s="24">
        <f t="shared" si="11"/>
        <v>0</v>
      </c>
      <c r="R93" s="24">
        <f t="shared" si="12"/>
        <v>0</v>
      </c>
      <c r="S93">
        <v>-0.71012304166666673</v>
      </c>
      <c r="T93" s="22">
        <f t="shared" si="13"/>
        <v>-46.282779712460076</v>
      </c>
      <c r="U93">
        <v>0.68978049019607868</v>
      </c>
      <c r="V93" s="24">
        <f t="shared" si="14"/>
        <v>47.378861952861939</v>
      </c>
      <c r="W93">
        <v>2.3081852941176453E-2</v>
      </c>
      <c r="X93" s="22">
        <f t="shared" si="15"/>
        <v>8.2749033473146625</v>
      </c>
    </row>
    <row r="94" spans="8:24" x14ac:dyDescent="0.3">
      <c r="H94" s="7" t="s">
        <v>103</v>
      </c>
      <c r="I94">
        <v>0.64639816831936292</v>
      </c>
      <c r="J94" s="22">
        <f t="shared" si="8"/>
        <v>44.712811848566091</v>
      </c>
      <c r="K94">
        <v>7.3156023686274549</v>
      </c>
      <c r="L94" s="24">
        <f t="shared" si="9"/>
        <v>9.9002590468449654</v>
      </c>
      <c r="N94" s="22">
        <f t="shared" si="10"/>
        <v>0</v>
      </c>
      <c r="P94" s="24">
        <f t="shared" si="11"/>
        <v>0</v>
      </c>
      <c r="R94" s="24">
        <f t="shared" si="12"/>
        <v>0</v>
      </c>
      <c r="S94">
        <v>-0.64620323529411761</v>
      </c>
      <c r="T94" s="22">
        <f t="shared" si="13"/>
        <v>-42.116760383386584</v>
      </c>
      <c r="U94">
        <v>0.60981184803921551</v>
      </c>
      <c r="V94" s="24">
        <f t="shared" si="14"/>
        <v>41.886066329966326</v>
      </c>
      <c r="W94">
        <v>1.8631470588235301E-2</v>
      </c>
      <c r="X94" s="22">
        <f t="shared" si="15"/>
        <v>6.6794298849789442</v>
      </c>
    </row>
    <row r="95" spans="8:24" x14ac:dyDescent="0.3">
      <c r="H95" s="7" t="s">
        <v>104</v>
      </c>
      <c r="I95">
        <v>0.42611239353455888</v>
      </c>
      <c r="J95" s="22">
        <f t="shared" si="8"/>
        <v>29.47515047573529</v>
      </c>
      <c r="K95">
        <v>-2.3876456647058806</v>
      </c>
      <c r="L95" s="24">
        <f t="shared" si="9"/>
        <v>-3.2312186203608064</v>
      </c>
      <c r="N95" s="22">
        <f t="shared" si="10"/>
        <v>0</v>
      </c>
      <c r="P95" s="24">
        <f t="shared" si="11"/>
        <v>0</v>
      </c>
      <c r="R95" s="24">
        <f t="shared" si="12"/>
        <v>0</v>
      </c>
      <c r="S95">
        <v>-0.44855762499999985</v>
      </c>
      <c r="T95" s="22">
        <f t="shared" si="13"/>
        <v>-29.235065654952066</v>
      </c>
      <c r="U95">
        <v>0.40754412499999998</v>
      </c>
      <c r="V95" s="24">
        <f t="shared" si="14"/>
        <v>27.992929797979784</v>
      </c>
      <c r="W95">
        <v>1.8313598039215694E-2</v>
      </c>
      <c r="X95" s="22">
        <f t="shared" si="15"/>
        <v>6.5654717626997012</v>
      </c>
    </row>
    <row r="96" spans="8:24" x14ac:dyDescent="0.3">
      <c r="H96" s="7" t="s">
        <v>105</v>
      </c>
      <c r="I96">
        <v>0.32744357188799028</v>
      </c>
      <c r="J96" s="22">
        <f t="shared" si="8"/>
        <v>22.65000666526727</v>
      </c>
      <c r="K96">
        <v>-0.37566143445819838</v>
      </c>
      <c r="L96" s="24">
        <f t="shared" si="9"/>
        <v>-0.5083854107482324</v>
      </c>
      <c r="N96" s="22">
        <f t="shared" si="10"/>
        <v>0</v>
      </c>
      <c r="P96" s="24">
        <f t="shared" si="11"/>
        <v>0</v>
      </c>
      <c r="R96" s="24">
        <f t="shared" si="12"/>
        <v>0</v>
      </c>
      <c r="S96">
        <v>-0.32744355637254902</v>
      </c>
      <c r="T96" s="22">
        <f t="shared" si="13"/>
        <v>-21.341369169329084</v>
      </c>
      <c r="U96">
        <v>0.31939012500000008</v>
      </c>
      <c r="V96" s="24">
        <f t="shared" si="14"/>
        <v>21.937907575757563</v>
      </c>
      <c r="W96">
        <v>1.0498487745098041E-2</v>
      </c>
      <c r="X96" s="22">
        <f t="shared" si="15"/>
        <v>3.7637347229033082</v>
      </c>
    </row>
    <row r="97" spans="8:24" x14ac:dyDescent="0.3">
      <c r="H97" s="7" t="s">
        <v>106</v>
      </c>
      <c r="I97">
        <v>0.68767028451495105</v>
      </c>
      <c r="J97" s="22">
        <f t="shared" si="8"/>
        <v>47.567696742258633</v>
      </c>
      <c r="K97">
        <v>2.1939830879360152</v>
      </c>
      <c r="L97" s="24">
        <f t="shared" si="9"/>
        <v>2.9691336161342861</v>
      </c>
      <c r="N97" s="22">
        <f t="shared" si="10"/>
        <v>0</v>
      </c>
      <c r="P97" s="24">
        <f t="shared" si="11"/>
        <v>0</v>
      </c>
      <c r="R97" s="24">
        <f t="shared" si="12"/>
        <v>0</v>
      </c>
      <c r="S97">
        <v>-0.68913398774509826</v>
      </c>
      <c r="T97" s="22">
        <f t="shared" si="13"/>
        <v>-44.914803035143791</v>
      </c>
      <c r="U97">
        <v>0.64690663235294121</v>
      </c>
      <c r="V97" s="24">
        <f t="shared" si="14"/>
        <v>44.433990909090909</v>
      </c>
      <c r="W97">
        <v>2.6720156862745106E-2</v>
      </c>
      <c r="X97" s="22">
        <f t="shared" si="15"/>
        <v>9.5792446138439402</v>
      </c>
    </row>
    <row r="98" spans="8:24" x14ac:dyDescent="0.3">
      <c r="H98" s="7" t="s">
        <v>107</v>
      </c>
      <c r="I98">
        <v>1.1225490196078431</v>
      </c>
      <c r="J98" s="22">
        <f t="shared" si="8"/>
        <v>77.649234735639808</v>
      </c>
      <c r="K98">
        <v>17.623983305830755</v>
      </c>
      <c r="L98" s="24">
        <f t="shared" si="9"/>
        <v>23.850667569529463</v>
      </c>
      <c r="N98" s="22">
        <f t="shared" si="10"/>
        <v>0</v>
      </c>
      <c r="P98" s="24">
        <f t="shared" si="11"/>
        <v>0</v>
      </c>
      <c r="R98" s="24">
        <f t="shared" si="12"/>
        <v>0</v>
      </c>
      <c r="S98">
        <v>-1.1225490024509805</v>
      </c>
      <c r="T98" s="22">
        <f t="shared" si="13"/>
        <v>-73.162938178913748</v>
      </c>
      <c r="U98">
        <v>1.0708660759803923</v>
      </c>
      <c r="V98" s="24">
        <f t="shared" si="14"/>
        <v>73.554437542087555</v>
      </c>
      <c r="W98">
        <v>3.9315107843137242E-2</v>
      </c>
      <c r="X98" s="22">
        <f t="shared" si="15"/>
        <v>14.094566771580503</v>
      </c>
    </row>
    <row r="99" spans="8:24" x14ac:dyDescent="0.3">
      <c r="H99" s="7" t="s">
        <v>108</v>
      </c>
      <c r="I99">
        <v>0.89334282099901963</v>
      </c>
      <c r="J99" s="22">
        <f t="shared" si="8"/>
        <v>61.794527629078218</v>
      </c>
      <c r="K99">
        <v>13.190746986986582</v>
      </c>
      <c r="L99" s="24">
        <f t="shared" si="9"/>
        <v>17.851135916379576</v>
      </c>
      <c r="N99" s="22">
        <f t="shared" si="10"/>
        <v>0</v>
      </c>
      <c r="P99" s="24">
        <f t="shared" si="11"/>
        <v>0</v>
      </c>
      <c r="R99" s="24">
        <f t="shared" si="12"/>
        <v>0</v>
      </c>
      <c r="S99">
        <v>-0.89334282352941186</v>
      </c>
      <c r="T99" s="22">
        <f t="shared" si="13"/>
        <v>-58.224260702875412</v>
      </c>
      <c r="U99">
        <v>0.84780232352941143</v>
      </c>
      <c r="V99" s="24">
        <f t="shared" si="14"/>
        <v>58.232886868686819</v>
      </c>
      <c r="W99">
        <v>3.4155588235294118E-2</v>
      </c>
      <c r="X99" s="22">
        <f t="shared" si="15"/>
        <v>12.244865788635906</v>
      </c>
    </row>
    <row r="100" spans="8:24" x14ac:dyDescent="0.3">
      <c r="H100" s="7" t="s">
        <v>109</v>
      </c>
      <c r="I100">
        <v>0.91021487834289216</v>
      </c>
      <c r="J100" s="22">
        <f t="shared" si="8"/>
        <v>62.961605697192525</v>
      </c>
      <c r="K100">
        <v>14.956955463539725</v>
      </c>
      <c r="L100" s="24">
        <f t="shared" si="9"/>
        <v>20.241358972186561</v>
      </c>
      <c r="N100" s="22">
        <f t="shared" si="10"/>
        <v>0</v>
      </c>
      <c r="P100" s="24">
        <f t="shared" si="11"/>
        <v>0</v>
      </c>
      <c r="R100" s="24">
        <f t="shared" si="12"/>
        <v>0</v>
      </c>
      <c r="S100">
        <v>-0.91021488725490196</v>
      </c>
      <c r="T100" s="22">
        <f t="shared" si="13"/>
        <v>-59.323909584664541</v>
      </c>
      <c r="U100">
        <v>0.89096840931372545</v>
      </c>
      <c r="V100" s="24">
        <f t="shared" si="14"/>
        <v>61.197830134680117</v>
      </c>
      <c r="W100">
        <v>2.987787990196078E-2</v>
      </c>
      <c r="X100" s="22">
        <f t="shared" si="15"/>
        <v>10.711296404213158</v>
      </c>
    </row>
    <row r="101" spans="8:24" x14ac:dyDescent="0.3">
      <c r="H101" s="7" t="s">
        <v>110</v>
      </c>
      <c r="I101">
        <v>0.98424197477303921</v>
      </c>
      <c r="J101" s="22">
        <f t="shared" si="8"/>
        <v>68.082226077325586</v>
      </c>
      <c r="K101">
        <v>12.160090319587198</v>
      </c>
      <c r="L101" s="24">
        <f t="shared" si="9"/>
        <v>16.456340589699408</v>
      </c>
      <c r="N101" s="22">
        <f t="shared" si="10"/>
        <v>0</v>
      </c>
      <c r="P101" s="24">
        <f t="shared" si="11"/>
        <v>0</v>
      </c>
      <c r="R101" s="24">
        <f t="shared" si="12"/>
        <v>0</v>
      </c>
      <c r="S101">
        <v>-0.98309000000000002</v>
      </c>
      <c r="T101" s="22">
        <f t="shared" si="13"/>
        <v>-64.073597444089458</v>
      </c>
      <c r="U101">
        <v>0.94511367401960755</v>
      </c>
      <c r="V101" s="24">
        <f t="shared" si="14"/>
        <v>64.916898821548784</v>
      </c>
      <c r="W101">
        <v>3.8974811274509802E-2</v>
      </c>
      <c r="X101" s="22">
        <f t="shared" si="15"/>
        <v>13.972569580887409</v>
      </c>
    </row>
    <row r="102" spans="8:24" x14ac:dyDescent="0.3">
      <c r="H102" s="7" t="s">
        <v>111</v>
      </c>
      <c r="I102">
        <v>0.57864883949338253</v>
      </c>
      <c r="J102" s="22">
        <f t="shared" si="8"/>
        <v>40.026438741199797</v>
      </c>
      <c r="K102">
        <v>2.0115147505469553</v>
      </c>
      <c r="L102" s="24">
        <f t="shared" si="9"/>
        <v>2.7221978592449005</v>
      </c>
      <c r="N102" s="22">
        <f t="shared" si="10"/>
        <v>0</v>
      </c>
      <c r="P102" s="24">
        <f t="shared" si="11"/>
        <v>0</v>
      </c>
      <c r="R102" s="24">
        <f t="shared" si="12"/>
        <v>0</v>
      </c>
      <c r="S102">
        <v>-0.57864885049019588</v>
      </c>
      <c r="T102" s="22">
        <f t="shared" si="13"/>
        <v>-37.713854792332256</v>
      </c>
      <c r="U102">
        <v>0.56088769362745106</v>
      </c>
      <c r="V102" s="24">
        <f t="shared" si="14"/>
        <v>38.525619360269332</v>
      </c>
      <c r="W102">
        <v>2.3627144607843136E-2</v>
      </c>
      <c r="X102" s="22">
        <f t="shared" si="15"/>
        <v>8.4703918052500882</v>
      </c>
    </row>
    <row r="103" spans="8:24" x14ac:dyDescent="0.3">
      <c r="H103" s="7" t="s">
        <v>112</v>
      </c>
      <c r="I103">
        <v>0.77154540120379911</v>
      </c>
      <c r="J103" s="22">
        <f t="shared" si="8"/>
        <v>53.369526783076637</v>
      </c>
      <c r="K103">
        <v>4.0276917095768781</v>
      </c>
      <c r="L103" s="24">
        <f t="shared" si="9"/>
        <v>5.4507051198741294</v>
      </c>
      <c r="N103" s="22">
        <f t="shared" si="10"/>
        <v>0</v>
      </c>
      <c r="P103" s="24">
        <f t="shared" si="11"/>
        <v>0</v>
      </c>
      <c r="R103" s="24">
        <f t="shared" si="12"/>
        <v>0</v>
      </c>
      <c r="S103">
        <v>-0.77154537009803936</v>
      </c>
      <c r="T103" s="22">
        <f t="shared" si="13"/>
        <v>-50.286024121405767</v>
      </c>
      <c r="U103">
        <v>0.73947548284313736</v>
      </c>
      <c r="V103" s="24">
        <f t="shared" si="14"/>
        <v>50.792255387205358</v>
      </c>
      <c r="W103">
        <v>1.4754786764705879E-2</v>
      </c>
      <c r="X103" s="22">
        <f t="shared" si="15"/>
        <v>5.2896288135676741</v>
      </c>
    </row>
    <row r="104" spans="8:24" x14ac:dyDescent="0.3">
      <c r="H104" s="7" t="s">
        <v>113</v>
      </c>
      <c r="I104">
        <v>0.86878384061421576</v>
      </c>
      <c r="J104" s="22">
        <f t="shared" si="8"/>
        <v>60.095727844429334</v>
      </c>
      <c r="K104">
        <v>12.407991773591332</v>
      </c>
      <c r="L104" s="24">
        <f t="shared" si="9"/>
        <v>16.791827469529778</v>
      </c>
      <c r="N104" s="22">
        <f t="shared" si="10"/>
        <v>0</v>
      </c>
      <c r="P104" s="24">
        <f t="shared" si="11"/>
        <v>0</v>
      </c>
      <c r="R104" s="24">
        <f t="shared" si="12"/>
        <v>0</v>
      </c>
      <c r="S104">
        <v>-0.86387858088235281</v>
      </c>
      <c r="T104" s="22">
        <f t="shared" si="13"/>
        <v>-56.303907507987219</v>
      </c>
      <c r="U104">
        <v>0.85076176470588194</v>
      </c>
      <c r="V104" s="24">
        <f t="shared" si="14"/>
        <v>58.43616161616157</v>
      </c>
      <c r="W104">
        <v>2.551845588235294E-2</v>
      </c>
      <c r="X104" s="22">
        <f t="shared" si="15"/>
        <v>9.1484317371455006</v>
      </c>
    </row>
    <row r="105" spans="8:24" x14ac:dyDescent="0.3">
      <c r="H105" s="7" t="s">
        <v>114</v>
      </c>
      <c r="I105">
        <v>-0.27542738200980404</v>
      </c>
      <c r="J105" s="22">
        <f t="shared" si="8"/>
        <v>-19.051930084775599</v>
      </c>
      <c r="K105">
        <v>-19.548921698885437</v>
      </c>
      <c r="L105" s="24">
        <f t="shared" si="9"/>
        <v>-26.45570100084133</v>
      </c>
      <c r="N105" s="22">
        <f t="shared" si="10"/>
        <v>0</v>
      </c>
      <c r="P105" s="24">
        <f t="shared" si="11"/>
        <v>0</v>
      </c>
      <c r="R105" s="24">
        <f t="shared" si="12"/>
        <v>0</v>
      </c>
      <c r="T105" s="22">
        <f t="shared" si="13"/>
        <v>0</v>
      </c>
      <c r="V105" s="24">
        <f t="shared" si="14"/>
        <v>0</v>
      </c>
      <c r="X105" s="22">
        <f t="shared" si="15"/>
        <v>0</v>
      </c>
    </row>
    <row r="106" spans="8:24" x14ac:dyDescent="0.3">
      <c r="H106" s="7" t="s">
        <v>115</v>
      </c>
      <c r="I106">
        <v>-0.14701168928848043</v>
      </c>
      <c r="J106" s="22">
        <f t="shared" si="8"/>
        <v>-10.169128448779958</v>
      </c>
      <c r="K106">
        <v>-13.31513865402477</v>
      </c>
      <c r="L106" s="24">
        <f t="shared" si="9"/>
        <v>-18.019476083722196</v>
      </c>
      <c r="N106" s="22">
        <f t="shared" si="10"/>
        <v>0</v>
      </c>
      <c r="P106" s="24">
        <f t="shared" si="11"/>
        <v>0</v>
      </c>
      <c r="R106" s="24">
        <f t="shared" si="12"/>
        <v>0</v>
      </c>
      <c r="T106" s="22">
        <f t="shared" si="13"/>
        <v>0</v>
      </c>
      <c r="V106" s="24">
        <f t="shared" si="14"/>
        <v>0</v>
      </c>
      <c r="X106" s="22">
        <f t="shared" si="15"/>
        <v>0</v>
      </c>
    </row>
    <row r="107" spans="8:24" x14ac:dyDescent="0.3">
      <c r="H107" s="7" t="s">
        <v>116</v>
      </c>
      <c r="I107">
        <v>-9.5035228577205977E-2</v>
      </c>
      <c r="J107" s="22">
        <f t="shared" si="8"/>
        <v>-6.573800023917542</v>
      </c>
      <c r="K107">
        <v>-7.8004656373890509</v>
      </c>
      <c r="L107" s="24">
        <f t="shared" si="9"/>
        <v>-10.556428111422008</v>
      </c>
      <c r="N107" s="22">
        <f t="shared" si="10"/>
        <v>0</v>
      </c>
      <c r="P107" s="24">
        <f t="shared" si="11"/>
        <v>0</v>
      </c>
      <c r="R107" s="24">
        <f t="shared" si="12"/>
        <v>0</v>
      </c>
      <c r="T107" s="22">
        <f t="shared" si="13"/>
        <v>0</v>
      </c>
      <c r="V107" s="24">
        <f t="shared" si="14"/>
        <v>0</v>
      </c>
      <c r="X107" s="22">
        <f t="shared" si="15"/>
        <v>0</v>
      </c>
    </row>
    <row r="108" spans="8:24" x14ac:dyDescent="0.3">
      <c r="H108" s="7" t="s">
        <v>117</v>
      </c>
      <c r="I108">
        <v>-0.13587734363921553</v>
      </c>
      <c r="J108" s="22">
        <f t="shared" si="8"/>
        <v>-9.3989407742590316</v>
      </c>
      <c r="K108">
        <v>-3.2212464965325287</v>
      </c>
      <c r="L108" s="24">
        <f t="shared" si="9"/>
        <v>-4.359336820461607</v>
      </c>
      <c r="N108" s="22">
        <f t="shared" si="10"/>
        <v>0</v>
      </c>
      <c r="P108" s="24">
        <f t="shared" si="11"/>
        <v>0</v>
      </c>
      <c r="R108" s="24">
        <f t="shared" si="12"/>
        <v>0</v>
      </c>
      <c r="S108">
        <v>-0.1410221446078431</v>
      </c>
      <c r="T108" s="22">
        <f t="shared" si="13"/>
        <v>-9.1912196485622957</v>
      </c>
      <c r="U108">
        <v>0.1614145612745097</v>
      </c>
      <c r="V108" s="24">
        <f t="shared" si="14"/>
        <v>11.087060774410745</v>
      </c>
      <c r="W108">
        <v>-3.7309362745098024E-2</v>
      </c>
      <c r="X108" s="22">
        <f t="shared" si="15"/>
        <v>-13.375502021106499</v>
      </c>
    </row>
    <row r="109" spans="8:24" x14ac:dyDescent="0.3">
      <c r="H109" s="7" t="s">
        <v>118</v>
      </c>
      <c r="I109">
        <v>-0.20959576491029419</v>
      </c>
      <c r="J109" s="22">
        <f t="shared" si="8"/>
        <v>-14.498209400958714</v>
      </c>
      <c r="K109">
        <v>1.8542147737770949</v>
      </c>
      <c r="L109" s="24">
        <f t="shared" si="9"/>
        <v>2.509322631804622</v>
      </c>
      <c r="N109" s="22">
        <f t="shared" si="10"/>
        <v>0</v>
      </c>
      <c r="P109" s="24">
        <f t="shared" si="11"/>
        <v>0</v>
      </c>
      <c r="R109" s="24">
        <f t="shared" si="12"/>
        <v>0</v>
      </c>
      <c r="S109">
        <v>5.4958526960784328E-2</v>
      </c>
      <c r="T109" s="22">
        <f t="shared" si="13"/>
        <v>3.5819615015974335</v>
      </c>
      <c r="U109">
        <v>-5.2564767156862702E-2</v>
      </c>
      <c r="V109" s="24">
        <f t="shared" si="14"/>
        <v>-3.610509259259274</v>
      </c>
      <c r="W109">
        <v>-9.8981813725490253E-3</v>
      </c>
      <c r="X109" s="22">
        <f t="shared" si="15"/>
        <v>-3.5485233521229986</v>
      </c>
    </row>
    <row r="110" spans="8:24" x14ac:dyDescent="0.3">
      <c r="H110" s="7" t="s">
        <v>119</v>
      </c>
      <c r="I110">
        <v>-0.12990196078504909</v>
      </c>
      <c r="J110" s="22">
        <f t="shared" si="8"/>
        <v>-8.9856101332144362</v>
      </c>
      <c r="K110">
        <v>-3.9702049262022774</v>
      </c>
      <c r="L110" s="24">
        <f t="shared" si="9"/>
        <v>-5.3729078287557286</v>
      </c>
      <c r="N110" s="22">
        <f t="shared" si="10"/>
        <v>0</v>
      </c>
      <c r="P110" s="24">
        <f t="shared" si="11"/>
        <v>0</v>
      </c>
      <c r="R110" s="24">
        <f t="shared" si="12"/>
        <v>0</v>
      </c>
      <c r="S110">
        <v>9.3302029411764686E-2</v>
      </c>
      <c r="T110" s="22">
        <f t="shared" si="13"/>
        <v>6.0810268370607048</v>
      </c>
      <c r="U110">
        <v>-6.8014698529411777E-2</v>
      </c>
      <c r="V110" s="24">
        <f t="shared" si="14"/>
        <v>-4.6717166666666685</v>
      </c>
      <c r="W110">
        <v>-2.5107107843137261E-2</v>
      </c>
      <c r="X110" s="22">
        <f t="shared" si="15"/>
        <v>-9.000962412421373</v>
      </c>
    </row>
    <row r="111" spans="8:24" x14ac:dyDescent="0.3">
      <c r="H111" s="7" t="s">
        <v>120</v>
      </c>
      <c r="I111">
        <v>-9.2241051545833549E-2</v>
      </c>
      <c r="J111" s="22">
        <f t="shared" si="8"/>
        <v>-6.3805205284013766</v>
      </c>
      <c r="K111">
        <v>-0.76152676489164661</v>
      </c>
      <c r="L111" s="24">
        <f t="shared" si="9"/>
        <v>-1.0305798297437434</v>
      </c>
      <c r="N111" s="22">
        <f t="shared" si="10"/>
        <v>0</v>
      </c>
      <c r="P111" s="24">
        <f t="shared" si="11"/>
        <v>0</v>
      </c>
      <c r="R111" s="24">
        <f t="shared" si="12"/>
        <v>0</v>
      </c>
      <c r="S111">
        <v>-4.8539850490196101E-2</v>
      </c>
      <c r="T111" s="22">
        <f t="shared" si="13"/>
        <v>-3.1636196485623174</v>
      </c>
      <c r="U111">
        <v>7.0032186274509495E-2</v>
      </c>
      <c r="V111" s="24">
        <f t="shared" si="14"/>
        <v>4.8102915824915442</v>
      </c>
      <c r="W111">
        <v>-2.2632438725490207E-2</v>
      </c>
      <c r="X111" s="22">
        <f t="shared" si="15"/>
        <v>-8.1137872009121139</v>
      </c>
    </row>
    <row r="112" spans="8:24" x14ac:dyDescent="0.3">
      <c r="H112" s="7" t="s">
        <v>121</v>
      </c>
      <c r="I112">
        <v>-0.20733496101102936</v>
      </c>
      <c r="J112" s="22">
        <f t="shared" si="8"/>
        <v>-14.341824521903192</v>
      </c>
      <c r="K112">
        <v>-18.264983558740969</v>
      </c>
      <c r="L112" s="24">
        <f t="shared" si="9"/>
        <v>-24.718137974990384</v>
      </c>
      <c r="N112" s="22">
        <f t="shared" si="10"/>
        <v>0</v>
      </c>
      <c r="P112" s="24">
        <f t="shared" si="11"/>
        <v>0</v>
      </c>
      <c r="R112" s="24">
        <f t="shared" si="12"/>
        <v>0</v>
      </c>
      <c r="S112">
        <v>3.0063855392156755E-2</v>
      </c>
      <c r="T112" s="22">
        <f t="shared" si="13"/>
        <v>1.9594333865814519</v>
      </c>
      <c r="U112">
        <v>0.13564741911764719</v>
      </c>
      <c r="V112" s="24">
        <f t="shared" si="14"/>
        <v>9.3171964646464431</v>
      </c>
      <c r="W112">
        <v>-0.13604063725490198</v>
      </c>
      <c r="X112" s="22">
        <f t="shared" si="15"/>
        <v>-48.77091659236747</v>
      </c>
    </row>
    <row r="113" spans="8:24" x14ac:dyDescent="0.3">
      <c r="H113" s="7" t="s">
        <v>122</v>
      </c>
      <c r="I113">
        <v>5.0089005791666842E-2</v>
      </c>
      <c r="J113" s="22">
        <f t="shared" si="8"/>
        <v>3.4647689325412898</v>
      </c>
      <c r="K113">
        <v>-5.6950798161300265</v>
      </c>
      <c r="L113" s="24">
        <f t="shared" si="9"/>
        <v>-7.7071938346375788</v>
      </c>
      <c r="N113" s="22">
        <f t="shared" si="10"/>
        <v>0</v>
      </c>
      <c r="P113" s="24">
        <f t="shared" si="11"/>
        <v>0</v>
      </c>
      <c r="R113" s="24">
        <f t="shared" si="12"/>
        <v>0</v>
      </c>
      <c r="S113">
        <v>-0.31464525490196077</v>
      </c>
      <c r="T113" s="22">
        <f t="shared" si="13"/>
        <v>-20.507230670926518</v>
      </c>
      <c r="U113">
        <v>0.26789479656862741</v>
      </c>
      <c r="V113" s="24">
        <f t="shared" si="14"/>
        <v>18.400854713804705</v>
      </c>
      <c r="W113">
        <v>1.7587512254901978E-2</v>
      </c>
      <c r="X113" s="22">
        <f t="shared" si="15"/>
        <v>6.3051681509243878</v>
      </c>
    </row>
    <row r="114" spans="8:24" x14ac:dyDescent="0.3">
      <c r="H114" s="7" t="s">
        <v>123</v>
      </c>
      <c r="I114">
        <v>0.31153132208970596</v>
      </c>
      <c r="J114" s="22">
        <f t="shared" si="8"/>
        <v>21.549320638931647</v>
      </c>
      <c r="K114">
        <v>1.6724718023219785</v>
      </c>
      <c r="L114" s="24">
        <f t="shared" si="9"/>
        <v>2.2633685180237393</v>
      </c>
      <c r="N114" s="22">
        <f t="shared" si="10"/>
        <v>0</v>
      </c>
      <c r="P114" s="24">
        <f t="shared" si="11"/>
        <v>0</v>
      </c>
      <c r="R114" s="24">
        <f t="shared" si="12"/>
        <v>0</v>
      </c>
      <c r="S114">
        <v>-0.49956325490196074</v>
      </c>
      <c r="T114" s="22">
        <f t="shared" si="13"/>
        <v>-32.559394249201283</v>
      </c>
      <c r="U114">
        <v>0.4710355784313725</v>
      </c>
      <c r="V114" s="24">
        <f t="shared" si="14"/>
        <v>32.353958922558917</v>
      </c>
      <c r="W114">
        <v>3.1249987745098053E-2</v>
      </c>
      <c r="X114" s="22">
        <f t="shared" si="15"/>
        <v>11.203200577287532</v>
      </c>
    </row>
    <row r="115" spans="8:24" x14ac:dyDescent="0.3">
      <c r="H115" s="7" t="s">
        <v>124</v>
      </c>
      <c r="I115">
        <v>1.002986822257353</v>
      </c>
      <c r="J115" s="22">
        <f t="shared" si="8"/>
        <v>69.378849242077692</v>
      </c>
      <c r="K115">
        <v>7.5137028743859631</v>
      </c>
      <c r="L115" s="24">
        <f t="shared" si="9"/>
        <v>10.16834993334956</v>
      </c>
      <c r="N115" s="22">
        <f t="shared" si="10"/>
        <v>0</v>
      </c>
      <c r="P115" s="24">
        <f t="shared" si="11"/>
        <v>0</v>
      </c>
      <c r="R115" s="24">
        <f t="shared" si="12"/>
        <v>0</v>
      </c>
      <c r="S115">
        <v>-1.0029867990196077</v>
      </c>
      <c r="T115" s="22">
        <f t="shared" si="13"/>
        <v>-65.370385623003187</v>
      </c>
      <c r="U115">
        <v>0.94678755147058835</v>
      </c>
      <c r="V115" s="24">
        <f t="shared" si="14"/>
        <v>65.031872222222177</v>
      </c>
      <c r="W115">
        <v>7.4124781862745112E-2</v>
      </c>
      <c r="X115" s="22">
        <f t="shared" si="15"/>
        <v>26.573923987739249</v>
      </c>
    </row>
    <row r="116" spans="8:24" x14ac:dyDescent="0.3">
      <c r="H116" s="7" t="s">
        <v>125</v>
      </c>
      <c r="I116">
        <v>1.0811916495132352</v>
      </c>
      <c r="J116" s="22">
        <f t="shared" si="8"/>
        <v>74.788452638438557</v>
      </c>
      <c r="K116">
        <v>5.11398545110423</v>
      </c>
      <c r="L116" s="24">
        <f t="shared" si="9"/>
        <v>6.9207945124042283</v>
      </c>
      <c r="N116" s="22">
        <f t="shared" si="10"/>
        <v>0</v>
      </c>
      <c r="P116" s="24">
        <f t="shared" si="11"/>
        <v>0</v>
      </c>
      <c r="R116" s="24">
        <f t="shared" si="12"/>
        <v>0</v>
      </c>
      <c r="S116">
        <v>-1.0972108651960788</v>
      </c>
      <c r="T116" s="22">
        <f t="shared" si="13"/>
        <v>-71.511506869009608</v>
      </c>
      <c r="U116">
        <v>1.0616198848039218</v>
      </c>
      <c r="V116" s="24">
        <f t="shared" si="14"/>
        <v>72.919345622895605</v>
      </c>
      <c r="W116">
        <v>4.5281539215686277E-2</v>
      </c>
      <c r="X116" s="22">
        <f t="shared" si="15"/>
        <v>16.233547687109748</v>
      </c>
    </row>
    <row r="117" spans="8:24" x14ac:dyDescent="0.3">
      <c r="H117" s="7" t="s">
        <v>126</v>
      </c>
      <c r="I117">
        <v>0.94225688717867628</v>
      </c>
      <c r="J117" s="22">
        <f t="shared" si="8"/>
        <v>65.178023352040626</v>
      </c>
      <c r="K117">
        <v>12.596648772693504</v>
      </c>
      <c r="L117" s="24">
        <f t="shared" si="9"/>
        <v>17.047138388302741</v>
      </c>
      <c r="N117" s="22">
        <f t="shared" si="10"/>
        <v>0</v>
      </c>
      <c r="P117" s="24">
        <f t="shared" si="11"/>
        <v>0</v>
      </c>
      <c r="R117" s="24">
        <f t="shared" si="12"/>
        <v>0</v>
      </c>
      <c r="S117">
        <v>-0.94225688480392167</v>
      </c>
      <c r="T117" s="22">
        <f t="shared" si="13"/>
        <v>-61.412269808306718</v>
      </c>
      <c r="U117">
        <v>0.88653768137254896</v>
      </c>
      <c r="V117" s="24">
        <f t="shared" si="14"/>
        <v>60.893497306397308</v>
      </c>
      <c r="W117">
        <v>5.3833759803921577E-2</v>
      </c>
      <c r="X117" s="22">
        <f t="shared" si="15"/>
        <v>19.299540653658582</v>
      </c>
    </row>
    <row r="118" spans="8:24" x14ac:dyDescent="0.3">
      <c r="H118" s="7" t="s">
        <v>127</v>
      </c>
      <c r="I118">
        <v>1.152408402113235</v>
      </c>
      <c r="J118" s="22">
        <f t="shared" si="8"/>
        <v>79.7146752293052</v>
      </c>
      <c r="K118">
        <v>15.102860322910214</v>
      </c>
      <c r="L118" s="24">
        <f t="shared" si="9"/>
        <v>20.438813102574514</v>
      </c>
      <c r="N118" s="22">
        <f t="shared" si="10"/>
        <v>0</v>
      </c>
      <c r="P118" s="24">
        <f t="shared" si="11"/>
        <v>0</v>
      </c>
      <c r="R118" s="24">
        <f t="shared" si="12"/>
        <v>0</v>
      </c>
      <c r="S118">
        <v>-1.1524083897058821</v>
      </c>
      <c r="T118" s="22">
        <f t="shared" si="13"/>
        <v>-75.10904520766772</v>
      </c>
      <c r="U118">
        <v>1.1246811470588234</v>
      </c>
      <c r="V118" s="24">
        <f t="shared" si="14"/>
        <v>77.250826262626219</v>
      </c>
      <c r="W118">
        <v>5.450020588235293E-2</v>
      </c>
      <c r="X118" s="22">
        <f t="shared" si="15"/>
        <v>19.53846327825336</v>
      </c>
    </row>
    <row r="119" spans="8:24" x14ac:dyDescent="0.3">
      <c r="H119" s="7" t="s">
        <v>128</v>
      </c>
      <c r="I119">
        <v>1.4456665586333335</v>
      </c>
      <c r="J119" s="22">
        <f t="shared" si="8"/>
        <v>99.999999999999986</v>
      </c>
      <c r="K119">
        <v>14.853673280185768</v>
      </c>
      <c r="L119" s="24">
        <f t="shared" si="9"/>
        <v>20.101586425975881</v>
      </c>
      <c r="N119" s="22">
        <f t="shared" si="10"/>
        <v>0</v>
      </c>
      <c r="P119" s="24">
        <f t="shared" si="11"/>
        <v>0</v>
      </c>
      <c r="R119" s="24">
        <f t="shared" si="12"/>
        <v>0</v>
      </c>
      <c r="S119">
        <v>-1.4456665686274512</v>
      </c>
      <c r="T119" s="22">
        <f t="shared" si="13"/>
        <v>-94.22235782747606</v>
      </c>
      <c r="U119">
        <v>1.360157806372549</v>
      </c>
      <c r="V119" s="24">
        <f t="shared" si="14"/>
        <v>93.42498063973062</v>
      </c>
      <c r="W119">
        <v>8.5338686274509815E-2</v>
      </c>
      <c r="X119" s="22">
        <f t="shared" si="15"/>
        <v>30.594137416438485</v>
      </c>
    </row>
    <row r="120" spans="8:24" x14ac:dyDescent="0.3">
      <c r="H120" s="7" t="s">
        <v>129</v>
      </c>
      <c r="I120">
        <v>0.94840732519436266</v>
      </c>
      <c r="J120" s="22">
        <f t="shared" si="8"/>
        <v>65.603462951439028</v>
      </c>
      <c r="K120">
        <v>17.063934998524257</v>
      </c>
      <c r="L120" s="24">
        <f t="shared" si="9"/>
        <v>23.092750033598421</v>
      </c>
      <c r="N120" s="22">
        <f t="shared" si="10"/>
        <v>0</v>
      </c>
      <c r="P120" s="24">
        <f t="shared" si="11"/>
        <v>0</v>
      </c>
      <c r="R120" s="24">
        <f t="shared" si="12"/>
        <v>0</v>
      </c>
      <c r="S120">
        <v>-0.94840735294117651</v>
      </c>
      <c r="T120" s="22">
        <f t="shared" si="13"/>
        <v>-61.813130990415345</v>
      </c>
      <c r="U120">
        <v>0.88087738970588247</v>
      </c>
      <c r="V120" s="24">
        <f t="shared" si="14"/>
        <v>60.504709595959582</v>
      </c>
      <c r="W120">
        <v>7.6476122549019615E-2</v>
      </c>
      <c r="X120" s="22">
        <f t="shared" si="15"/>
        <v>27.416885640996298</v>
      </c>
    </row>
    <row r="121" spans="8:24" x14ac:dyDescent="0.3">
      <c r="H121" s="7" t="s">
        <v>130</v>
      </c>
      <c r="I121">
        <v>0.98762138924950993</v>
      </c>
      <c r="J121" s="22">
        <f t="shared" si="8"/>
        <v>68.315987760217766</v>
      </c>
      <c r="K121">
        <v>15.047957642136224</v>
      </c>
      <c r="L121" s="24">
        <f t="shared" si="9"/>
        <v>20.364512896707694</v>
      </c>
      <c r="N121" s="22">
        <f t="shared" si="10"/>
        <v>0</v>
      </c>
      <c r="P121" s="24">
        <f t="shared" si="11"/>
        <v>0</v>
      </c>
      <c r="R121" s="24">
        <f t="shared" si="12"/>
        <v>0</v>
      </c>
      <c r="S121">
        <v>-0.98839252696078406</v>
      </c>
      <c r="T121" s="22">
        <f t="shared" si="13"/>
        <v>-64.419193450479227</v>
      </c>
      <c r="U121">
        <v>0.94207119362745118</v>
      </c>
      <c r="V121" s="24">
        <f t="shared" si="14"/>
        <v>64.707920370370346</v>
      </c>
      <c r="W121">
        <v>3.2194164215686279E-2</v>
      </c>
      <c r="X121" s="22">
        <f t="shared" si="15"/>
        <v>11.541690258199964</v>
      </c>
    </row>
    <row r="122" spans="8:24" x14ac:dyDescent="0.3">
      <c r="H122" s="7" t="s">
        <v>131</v>
      </c>
      <c r="I122">
        <v>0.79067996683970621</v>
      </c>
      <c r="J122" s="22">
        <f t="shared" si="8"/>
        <v>54.693107626919058</v>
      </c>
      <c r="K122">
        <v>21.10266055467492</v>
      </c>
      <c r="L122" s="24">
        <f t="shared" si="9"/>
        <v>28.558387340032084</v>
      </c>
      <c r="N122" s="22">
        <f t="shared" si="10"/>
        <v>0</v>
      </c>
      <c r="P122" s="24">
        <f t="shared" si="11"/>
        <v>0</v>
      </c>
      <c r="R122" s="24">
        <f t="shared" si="12"/>
        <v>0</v>
      </c>
      <c r="S122">
        <v>-0.85701082107843118</v>
      </c>
      <c r="T122" s="22">
        <f t="shared" si="13"/>
        <v>-55.856296325878589</v>
      </c>
      <c r="U122">
        <v>0.62571857107843143</v>
      </c>
      <c r="V122" s="24">
        <f t="shared" si="14"/>
        <v>42.97864932659931</v>
      </c>
      <c r="W122">
        <v>0.24756944852941173</v>
      </c>
      <c r="X122" s="22">
        <f t="shared" si="15"/>
        <v>88.754280843471108</v>
      </c>
    </row>
    <row r="123" spans="8:24" x14ac:dyDescent="0.3">
      <c r="H123" s="7" t="s">
        <v>132</v>
      </c>
      <c r="I123">
        <v>1.0825622383816176</v>
      </c>
      <c r="J123" s="22">
        <f t="shared" si="8"/>
        <v>74.883259346126252</v>
      </c>
      <c r="K123">
        <v>18.771606487296175</v>
      </c>
      <c r="L123" s="24">
        <f t="shared" si="9"/>
        <v>25.403754548859609</v>
      </c>
      <c r="N123" s="22">
        <f t="shared" si="10"/>
        <v>0</v>
      </c>
      <c r="P123" s="24">
        <f t="shared" si="11"/>
        <v>0</v>
      </c>
      <c r="R123" s="24">
        <f t="shared" si="12"/>
        <v>0</v>
      </c>
      <c r="S123">
        <v>-1.0825622107843138</v>
      </c>
      <c r="T123" s="22">
        <f t="shared" si="13"/>
        <v>-70.556770287539948</v>
      </c>
      <c r="U123">
        <v>0.86389556862745076</v>
      </c>
      <c r="V123" s="24">
        <f t="shared" si="14"/>
        <v>59.338281481481431</v>
      </c>
      <c r="W123">
        <v>0.18509425000000002</v>
      </c>
      <c r="X123" s="22">
        <f t="shared" si="15"/>
        <v>66.356762292742999</v>
      </c>
    </row>
    <row r="124" spans="8:24" x14ac:dyDescent="0.3">
      <c r="H124" s="7" t="s">
        <v>133</v>
      </c>
      <c r="I124">
        <v>0.8583623819909314</v>
      </c>
      <c r="J124" s="22">
        <f t="shared" si="8"/>
        <v>59.374852165245315</v>
      </c>
      <c r="K124">
        <v>14.665282527203301</v>
      </c>
      <c r="L124" s="24">
        <f t="shared" si="9"/>
        <v>19.84663582005517</v>
      </c>
      <c r="N124" s="22">
        <f t="shared" si="10"/>
        <v>0</v>
      </c>
      <c r="P124" s="24">
        <f t="shared" si="11"/>
        <v>0</v>
      </c>
      <c r="R124" s="24">
        <f t="shared" si="12"/>
        <v>0</v>
      </c>
      <c r="S124">
        <v>-0.85836236274509803</v>
      </c>
      <c r="T124" s="22">
        <f t="shared" si="13"/>
        <v>-55.94438402555911</v>
      </c>
      <c r="U124">
        <v>0.82021218382352956</v>
      </c>
      <c r="V124" s="24">
        <f t="shared" si="14"/>
        <v>56.337806565656564</v>
      </c>
      <c r="W124">
        <v>4.4477095588235302E-2</v>
      </c>
      <c r="X124" s="22">
        <f t="shared" si="15"/>
        <v>15.945152588047094</v>
      </c>
    </row>
    <row r="125" spans="8:24" x14ac:dyDescent="0.3">
      <c r="H125" s="7" t="s">
        <v>134</v>
      </c>
      <c r="I125">
        <v>1.2913785850159318</v>
      </c>
      <c r="J125" s="22">
        <f t="shared" si="8"/>
        <v>89.327554635886557</v>
      </c>
      <c r="K125">
        <v>14.760623700722396</v>
      </c>
      <c r="L125" s="24">
        <f t="shared" si="9"/>
        <v>19.975661738647588</v>
      </c>
      <c r="N125" s="22">
        <f t="shared" si="10"/>
        <v>0</v>
      </c>
      <c r="P125" s="24">
        <f t="shared" si="11"/>
        <v>0</v>
      </c>
      <c r="R125" s="24">
        <f t="shared" si="12"/>
        <v>0</v>
      </c>
      <c r="S125">
        <v>-1.2911324240196078</v>
      </c>
      <c r="T125" s="22">
        <f t="shared" si="13"/>
        <v>-84.150483865814692</v>
      </c>
      <c r="U125">
        <v>1.2194338480392155</v>
      </c>
      <c r="V125" s="24">
        <f t="shared" si="14"/>
        <v>83.759092592592566</v>
      </c>
      <c r="W125">
        <v>8.7766637254901983E-2</v>
      </c>
      <c r="X125" s="22">
        <f t="shared" si="15"/>
        <v>31.464564056187228</v>
      </c>
    </row>
    <row r="126" spans="8:24" x14ac:dyDescent="0.3">
      <c r="H126" s="7" t="s">
        <v>135</v>
      </c>
      <c r="I126">
        <v>1.0793790849678924</v>
      </c>
      <c r="J126" s="22">
        <f t="shared" si="8"/>
        <v>74.663073481362616</v>
      </c>
      <c r="K126">
        <v>13.581316101651181</v>
      </c>
      <c r="L126" s="24">
        <f t="shared" si="9"/>
        <v>18.379696001528373</v>
      </c>
      <c r="N126" s="22">
        <f t="shared" si="10"/>
        <v>0</v>
      </c>
      <c r="P126" s="24">
        <f t="shared" si="11"/>
        <v>0</v>
      </c>
      <c r="R126" s="24">
        <f t="shared" si="12"/>
        <v>0</v>
      </c>
      <c r="S126">
        <v>-1.0793790686274507</v>
      </c>
      <c r="T126" s="22">
        <f t="shared" si="13"/>
        <v>-70.349306709265164</v>
      </c>
      <c r="U126">
        <v>1.020777455882353</v>
      </c>
      <c r="V126" s="24">
        <f t="shared" si="14"/>
        <v>70.114007070707089</v>
      </c>
      <c r="W126">
        <v>7.6073762254901964E-2</v>
      </c>
      <c r="X126" s="22">
        <f t="shared" si="15"/>
        <v>27.272638445889996</v>
      </c>
    </row>
    <row r="127" spans="8:24" x14ac:dyDescent="0.3">
      <c r="H127" s="7" t="s">
        <v>136</v>
      </c>
      <c r="I127">
        <v>1.2944490611593138</v>
      </c>
      <c r="J127" s="22">
        <f t="shared" si="8"/>
        <v>89.539946361007779</v>
      </c>
      <c r="K127">
        <v>22.185092954974202</v>
      </c>
      <c r="L127" s="24">
        <f t="shared" si="9"/>
        <v>30.023251150785057</v>
      </c>
      <c r="N127" s="22">
        <f t="shared" si="10"/>
        <v>0</v>
      </c>
      <c r="P127" s="24">
        <f t="shared" si="11"/>
        <v>0</v>
      </c>
      <c r="R127" s="24">
        <f t="shared" si="12"/>
        <v>0</v>
      </c>
      <c r="S127">
        <v>-1.3369308602941177</v>
      </c>
      <c r="T127" s="22">
        <f t="shared" si="13"/>
        <v>-87.135429872204483</v>
      </c>
      <c r="U127">
        <v>1.2161461593137253</v>
      </c>
      <c r="V127" s="24">
        <f t="shared" si="14"/>
        <v>83.533271548821517</v>
      </c>
      <c r="W127">
        <v>0.1215577401960784</v>
      </c>
      <c r="X127" s="22">
        <f t="shared" si="15"/>
        <v>43.578760934141329</v>
      </c>
    </row>
    <row r="128" spans="8:24" x14ac:dyDescent="0.3">
      <c r="H128" s="7" t="s">
        <v>137</v>
      </c>
      <c r="I128">
        <v>0.94524108575906862</v>
      </c>
      <c r="J128" s="22">
        <f t="shared" si="8"/>
        <v>65.384447064519193</v>
      </c>
      <c r="K128">
        <v>16.467428879814243</v>
      </c>
      <c r="L128" s="24">
        <f t="shared" si="9"/>
        <v>22.285493870581305</v>
      </c>
      <c r="N128" s="22">
        <f t="shared" si="10"/>
        <v>0</v>
      </c>
      <c r="P128" s="24">
        <f t="shared" si="11"/>
        <v>0</v>
      </c>
      <c r="R128" s="24">
        <f t="shared" si="12"/>
        <v>0</v>
      </c>
      <c r="S128">
        <v>-0.94524106617647063</v>
      </c>
      <c r="T128" s="22">
        <f t="shared" si="13"/>
        <v>-61.606765974440897</v>
      </c>
      <c r="U128">
        <v>0.94114567892156853</v>
      </c>
      <c r="V128" s="24">
        <f t="shared" si="14"/>
        <v>64.644349663299636</v>
      </c>
      <c r="W128">
        <v>5.1828210784313745E-2</v>
      </c>
      <c r="X128" s="22">
        <f t="shared" si="15"/>
        <v>18.580546197804011</v>
      </c>
    </row>
    <row r="129" spans="8:24" x14ac:dyDescent="0.3">
      <c r="H129" s="7" t="s">
        <v>138</v>
      </c>
      <c r="I129">
        <v>0.73766774151617664</v>
      </c>
      <c r="J129" s="22">
        <f t="shared" si="8"/>
        <v>51.026133039525618</v>
      </c>
      <c r="K129">
        <v>12.49173309136223</v>
      </c>
      <c r="L129" s="24">
        <f t="shared" si="9"/>
        <v>16.905155217141044</v>
      </c>
      <c r="N129" s="22">
        <f t="shared" si="10"/>
        <v>0</v>
      </c>
      <c r="P129" s="24">
        <f t="shared" si="11"/>
        <v>0</v>
      </c>
      <c r="R129" s="24">
        <f t="shared" si="12"/>
        <v>0</v>
      </c>
      <c r="S129">
        <v>-0.74033882598039202</v>
      </c>
      <c r="T129" s="22">
        <f t="shared" si="13"/>
        <v>-48.252115175718842</v>
      </c>
      <c r="U129">
        <v>0.65969453921568644</v>
      </c>
      <c r="V129" s="24">
        <f t="shared" si="14"/>
        <v>45.312352188552211</v>
      </c>
      <c r="W129">
        <v>5.6866034313725479E-2</v>
      </c>
      <c r="X129" s="22">
        <f t="shared" si="15"/>
        <v>20.386618825203087</v>
      </c>
    </row>
    <row r="130" spans="8:24" x14ac:dyDescent="0.3">
      <c r="H130" s="7" t="s">
        <v>139</v>
      </c>
      <c r="I130">
        <v>0.85181904087156868</v>
      </c>
      <c r="J130" s="22">
        <f t="shared" si="8"/>
        <v>58.92223457647377</v>
      </c>
      <c r="K130">
        <v>12.39369334673891</v>
      </c>
      <c r="L130" s="24">
        <f t="shared" si="9"/>
        <v>16.772477302220466</v>
      </c>
      <c r="N130" s="22">
        <f t="shared" si="10"/>
        <v>0</v>
      </c>
      <c r="P130" s="24">
        <f t="shared" si="11"/>
        <v>0</v>
      </c>
      <c r="R130" s="24">
        <f t="shared" si="12"/>
        <v>0</v>
      </c>
      <c r="S130">
        <v>-0.85181903921568625</v>
      </c>
      <c r="T130" s="22">
        <f t="shared" si="13"/>
        <v>-55.517918210862625</v>
      </c>
      <c r="U130">
        <v>0.80431950735294122</v>
      </c>
      <c r="V130" s="24">
        <f t="shared" si="14"/>
        <v>55.246188383838359</v>
      </c>
      <c r="W130">
        <v>3.1268463235294121E-2</v>
      </c>
      <c r="X130" s="22">
        <f t="shared" si="15"/>
        <v>11.209824087802758</v>
      </c>
    </row>
    <row r="131" spans="8:24" x14ac:dyDescent="0.3">
      <c r="H131" s="7" t="s">
        <v>140</v>
      </c>
      <c r="I131">
        <v>1.2344045298843136</v>
      </c>
      <c r="J131" s="22">
        <f t="shared" ref="J131:J194" si="16">$E$2+((I131-$B$2)*(100-$E$2)/($D$2-$B$2))</f>
        <v>85.386531390147255</v>
      </c>
      <c r="K131">
        <v>23.047652793684211</v>
      </c>
      <c r="L131" s="24">
        <f t="shared" ref="L131:L194" si="17">$E$3+((K131-$B$3)*($F$3-$E$3)/($D$3-$B$3))</f>
        <v>31.190559790092095</v>
      </c>
      <c r="N131" s="22">
        <f t="shared" ref="N131:N194" si="18">$E$4+((M131-$B$4)*($F$4-$E$4)/($D$4-$B$4))</f>
        <v>0</v>
      </c>
      <c r="P131" s="24">
        <f t="shared" ref="P131:P194" si="19">$E$5+((O131-$B$5)*($F$5-$E$5)/($D$5-$B$5))</f>
        <v>0</v>
      </c>
      <c r="R131" s="24">
        <f t="shared" ref="R131:R194" si="20">$E$6+((Q131-$B$6)*($F$6-$E$6)/($D$6-$B$6))</f>
        <v>0</v>
      </c>
      <c r="S131">
        <v>-1.2408746299019611</v>
      </c>
      <c r="T131" s="22">
        <f t="shared" ref="T131:T194" si="21">$E$7+((S131-$B$7)*($F$7-$E$7)/($D$7-$B$7))</f>
        <v>-80.874896006389804</v>
      </c>
      <c r="U131">
        <v>1.1184882941176471</v>
      </c>
      <c r="V131" s="24">
        <f t="shared" ref="V131:V194" si="22">$E$8+((U131-$B$8)*($F$8-$E$8)/($D$8-$B$8))</f>
        <v>76.82545858585857</v>
      </c>
      <c r="W131">
        <v>0.14283912745098043</v>
      </c>
      <c r="X131" s="22">
        <f t="shared" ref="X131:X194" si="23">$E$9+((W131-$B$9)*($F$9-$E$9)/($D$9-$B$9))</f>
        <v>51.208192725422506</v>
      </c>
    </row>
    <row r="132" spans="8:24" x14ac:dyDescent="0.3">
      <c r="H132" s="7" t="s">
        <v>141</v>
      </c>
      <c r="I132">
        <v>0.66518586601299023</v>
      </c>
      <c r="J132" s="22">
        <f t="shared" si="16"/>
        <v>46.012399058454136</v>
      </c>
      <c r="K132">
        <v>3.9094514649019603</v>
      </c>
      <c r="L132" s="24">
        <f t="shared" si="17"/>
        <v>5.2906897181262025</v>
      </c>
      <c r="N132" s="22">
        <f t="shared" si="18"/>
        <v>0</v>
      </c>
      <c r="P132" s="24">
        <f t="shared" si="19"/>
        <v>0</v>
      </c>
      <c r="R132" s="24">
        <f t="shared" si="20"/>
        <v>0</v>
      </c>
      <c r="S132">
        <v>-0.78248875245098048</v>
      </c>
      <c r="T132" s="22">
        <f t="shared" si="21"/>
        <v>-50.999266932907354</v>
      </c>
      <c r="U132">
        <v>0.71873344117647076</v>
      </c>
      <c r="V132" s="24">
        <f t="shared" si="22"/>
        <v>49.367549494949515</v>
      </c>
      <c r="W132">
        <v>9.7147970588235322E-2</v>
      </c>
      <c r="X132" s="22">
        <f t="shared" si="23"/>
        <v>34.827796063605007</v>
      </c>
    </row>
    <row r="133" spans="8:24" x14ac:dyDescent="0.3">
      <c r="H133" s="7" t="s">
        <v>142</v>
      </c>
      <c r="I133">
        <v>0.64554233064485289</v>
      </c>
      <c r="J133" s="22">
        <f t="shared" si="16"/>
        <v>44.653611636082857</v>
      </c>
      <c r="K133">
        <v>4.6664363077089819</v>
      </c>
      <c r="L133" s="24">
        <f t="shared" si="17"/>
        <v>6.315122930962346</v>
      </c>
      <c r="N133" s="22">
        <f t="shared" si="18"/>
        <v>0</v>
      </c>
      <c r="P133" s="24">
        <f t="shared" si="19"/>
        <v>0</v>
      </c>
      <c r="R133" s="24">
        <f t="shared" si="20"/>
        <v>0</v>
      </c>
      <c r="S133">
        <v>-0.84794287745098018</v>
      </c>
      <c r="T133" s="22">
        <f t="shared" si="21"/>
        <v>-55.265286581469638</v>
      </c>
      <c r="U133">
        <v>0.76331750490196071</v>
      </c>
      <c r="V133" s="24">
        <f t="shared" si="22"/>
        <v>52.429889225589221</v>
      </c>
      <c r="W133">
        <v>7.4235779411764694E-2</v>
      </c>
      <c r="X133" s="22">
        <f t="shared" si="23"/>
        <v>26.613716893112439</v>
      </c>
    </row>
    <row r="134" spans="8:24" x14ac:dyDescent="0.3">
      <c r="H134" s="7" t="s">
        <v>143</v>
      </c>
      <c r="I134">
        <v>1.2026725550901962</v>
      </c>
      <c r="J134" s="22">
        <f t="shared" si="16"/>
        <v>83.191559485691315</v>
      </c>
      <c r="K134">
        <v>28.686137468173388</v>
      </c>
      <c r="L134" s="24">
        <f t="shared" si="17"/>
        <v>38.821162998995248</v>
      </c>
      <c r="N134" s="22">
        <f t="shared" si="18"/>
        <v>0</v>
      </c>
      <c r="P134" s="24">
        <f t="shared" si="19"/>
        <v>0</v>
      </c>
      <c r="R134" s="24">
        <f t="shared" si="20"/>
        <v>0</v>
      </c>
      <c r="S134">
        <v>-1.2026725318627449</v>
      </c>
      <c r="T134" s="22">
        <f t="shared" si="21"/>
        <v>-78.385046805111813</v>
      </c>
      <c r="U134">
        <v>1.1789028970588233</v>
      </c>
      <c r="V134" s="24">
        <f t="shared" si="22"/>
        <v>80.975148484848461</v>
      </c>
      <c r="W134">
        <v>5.5750333333333318E-2</v>
      </c>
      <c r="X134" s="22">
        <f t="shared" si="23"/>
        <v>19.986637168584039</v>
      </c>
    </row>
    <row r="135" spans="8:24" x14ac:dyDescent="0.3">
      <c r="H135" s="7" t="s">
        <v>144</v>
      </c>
      <c r="I135">
        <v>1.0457763519406862</v>
      </c>
      <c r="J135" s="22">
        <f t="shared" si="16"/>
        <v>72.33869703186015</v>
      </c>
      <c r="K135">
        <v>16.694340966666655</v>
      </c>
      <c r="L135" s="24">
        <f t="shared" si="17"/>
        <v>22.592575683875708</v>
      </c>
      <c r="N135" s="22">
        <f t="shared" si="18"/>
        <v>0</v>
      </c>
      <c r="P135" s="24">
        <f t="shared" si="19"/>
        <v>0</v>
      </c>
      <c r="R135" s="24">
        <f t="shared" si="20"/>
        <v>0</v>
      </c>
      <c r="S135">
        <v>-1.1410920196078431</v>
      </c>
      <c r="T135" s="22">
        <f t="shared" si="21"/>
        <v>-74.371492651757194</v>
      </c>
      <c r="U135">
        <v>0.96218946323529397</v>
      </c>
      <c r="V135" s="24">
        <f t="shared" si="22"/>
        <v>66.089781313131283</v>
      </c>
      <c r="W135">
        <v>0.18057390441176474</v>
      </c>
      <c r="X135" s="22">
        <f t="shared" si="23"/>
        <v>64.736206831514082</v>
      </c>
    </row>
    <row r="136" spans="8:24" x14ac:dyDescent="0.3">
      <c r="H136" s="7" t="s">
        <v>145</v>
      </c>
      <c r="I136">
        <v>1.4170997020710787</v>
      </c>
      <c r="J136" s="22">
        <f t="shared" si="16"/>
        <v>98.023966426306416</v>
      </c>
      <c r="K136">
        <v>20.36865753536636</v>
      </c>
      <c r="L136" s="24">
        <f t="shared" si="17"/>
        <v>27.565055599711613</v>
      </c>
      <c r="N136" s="22">
        <f t="shared" si="18"/>
        <v>0</v>
      </c>
      <c r="P136" s="24">
        <f t="shared" si="19"/>
        <v>0</v>
      </c>
      <c r="R136" s="24">
        <f t="shared" si="20"/>
        <v>0</v>
      </c>
      <c r="S136">
        <v>-1.4170997058823531</v>
      </c>
      <c r="T136" s="22">
        <f t="shared" si="21"/>
        <v>-92.360492012779574</v>
      </c>
      <c r="U136">
        <v>1.2752807279411764</v>
      </c>
      <c r="V136" s="24">
        <f t="shared" si="22"/>
        <v>87.595039898989853</v>
      </c>
      <c r="W136">
        <v>0.11882924754901963</v>
      </c>
      <c r="X136" s="22">
        <f t="shared" si="23"/>
        <v>42.60058933778771</v>
      </c>
    </row>
    <row r="137" spans="8:24" x14ac:dyDescent="0.3">
      <c r="H137" s="7" t="s">
        <v>146</v>
      </c>
      <c r="I137">
        <v>0.96446078431593152</v>
      </c>
      <c r="J137" s="22">
        <f t="shared" si="16"/>
        <v>66.713916743546193</v>
      </c>
      <c r="K137">
        <v>12.219703618534572</v>
      </c>
      <c r="L137" s="24">
        <f t="shared" si="17"/>
        <v>16.537015710144303</v>
      </c>
      <c r="N137" s="22">
        <f t="shared" si="18"/>
        <v>0</v>
      </c>
      <c r="P137" s="24">
        <f t="shared" si="19"/>
        <v>0</v>
      </c>
      <c r="R137" s="24">
        <f t="shared" si="20"/>
        <v>0</v>
      </c>
      <c r="S137">
        <v>-0.96177284068627455</v>
      </c>
      <c r="T137" s="22">
        <f t="shared" si="21"/>
        <v>-62.684236261980843</v>
      </c>
      <c r="U137">
        <v>0.8648059289215686</v>
      </c>
      <c r="V137" s="24">
        <f t="shared" si="22"/>
        <v>59.400811279461294</v>
      </c>
      <c r="W137">
        <v>7.2974208333333332E-2</v>
      </c>
      <c r="X137" s="22">
        <f t="shared" si="23"/>
        <v>26.161440433055617</v>
      </c>
    </row>
    <row r="138" spans="8:24" x14ac:dyDescent="0.3">
      <c r="H138" s="7" t="s">
        <v>147</v>
      </c>
      <c r="I138">
        <v>1.082764990052451</v>
      </c>
      <c r="J138" s="22">
        <f t="shared" si="16"/>
        <v>74.897284134181476</v>
      </c>
      <c r="K138">
        <v>11.915061629226017</v>
      </c>
      <c r="L138" s="24">
        <f t="shared" si="17"/>
        <v>16.124741442254233</v>
      </c>
      <c r="N138" s="22">
        <f t="shared" si="18"/>
        <v>0</v>
      </c>
      <c r="P138" s="24">
        <f t="shared" si="19"/>
        <v>0</v>
      </c>
      <c r="R138" s="24">
        <f t="shared" si="20"/>
        <v>0</v>
      </c>
      <c r="S138">
        <v>-1.0827649730392155</v>
      </c>
      <c r="T138" s="22">
        <f t="shared" si="21"/>
        <v>-70.569985463258774</v>
      </c>
      <c r="U138">
        <v>0.95220839705882376</v>
      </c>
      <c r="V138" s="24">
        <f t="shared" si="22"/>
        <v>65.404213131313156</v>
      </c>
      <c r="W138">
        <v>9.0132134803921571E-2</v>
      </c>
      <c r="X138" s="22">
        <f t="shared" si="23"/>
        <v>32.312600980966678</v>
      </c>
    </row>
    <row r="139" spans="8:24" x14ac:dyDescent="0.3">
      <c r="H139" s="7" t="s">
        <v>148</v>
      </c>
      <c r="I139">
        <v>1.0051790749235292</v>
      </c>
      <c r="J139" s="22">
        <f t="shared" si="16"/>
        <v>69.530492278508476</v>
      </c>
      <c r="K139">
        <v>13.249596974416923</v>
      </c>
      <c r="L139" s="24">
        <f t="shared" si="17"/>
        <v>17.93077804167639</v>
      </c>
      <c r="N139" s="22">
        <f t="shared" si="18"/>
        <v>0</v>
      </c>
      <c r="P139" s="24">
        <f t="shared" si="19"/>
        <v>0</v>
      </c>
      <c r="R139" s="24">
        <f t="shared" si="20"/>
        <v>0</v>
      </c>
      <c r="S139">
        <v>-1.0051790931372548</v>
      </c>
      <c r="T139" s="22">
        <f t="shared" si="21"/>
        <v>-65.513269968051119</v>
      </c>
      <c r="U139">
        <v>0.95731588235294118</v>
      </c>
      <c r="V139" s="24">
        <f t="shared" si="22"/>
        <v>65.755030303030281</v>
      </c>
      <c r="W139">
        <v>5.8549090686274501E-2</v>
      </c>
      <c r="X139" s="22">
        <f t="shared" si="23"/>
        <v>20.989998841808273</v>
      </c>
    </row>
    <row r="140" spans="8:24" x14ac:dyDescent="0.3">
      <c r="H140" s="7" t="s">
        <v>149</v>
      </c>
      <c r="I140">
        <v>0.77661706884362758</v>
      </c>
      <c r="J140" s="22">
        <f t="shared" si="16"/>
        <v>53.720345414768772</v>
      </c>
      <c r="K140">
        <v>8.7884115093085651</v>
      </c>
      <c r="L140" s="24">
        <f t="shared" si="17"/>
        <v>11.893422601200356</v>
      </c>
      <c r="N140" s="22">
        <f t="shared" si="18"/>
        <v>0</v>
      </c>
      <c r="P140" s="24">
        <f t="shared" si="19"/>
        <v>0</v>
      </c>
      <c r="R140" s="24">
        <f t="shared" si="20"/>
        <v>0</v>
      </c>
      <c r="S140">
        <v>-0.77600675980392175</v>
      </c>
      <c r="T140" s="22">
        <f t="shared" si="21"/>
        <v>-50.576798402555923</v>
      </c>
      <c r="U140">
        <v>0.72093122303921542</v>
      </c>
      <c r="V140" s="24">
        <f t="shared" si="22"/>
        <v>49.518508249158202</v>
      </c>
      <c r="W140">
        <v>4.2093901960784316E-2</v>
      </c>
      <c r="X140" s="22">
        <f t="shared" si="23"/>
        <v>15.090771573864629</v>
      </c>
    </row>
    <row r="141" spans="8:24" x14ac:dyDescent="0.3">
      <c r="H141" s="7" t="s">
        <v>150</v>
      </c>
      <c r="I141">
        <v>0.80114857852377441</v>
      </c>
      <c r="J141" s="22">
        <f t="shared" si="16"/>
        <v>55.417244989131049</v>
      </c>
      <c r="K141">
        <v>8.2189746571929838</v>
      </c>
      <c r="L141" s="24">
        <f t="shared" si="17"/>
        <v>11.122799477814027</v>
      </c>
      <c r="N141" s="22">
        <f t="shared" si="18"/>
        <v>0</v>
      </c>
      <c r="P141" s="24">
        <f t="shared" si="19"/>
        <v>0</v>
      </c>
      <c r="R141" s="24">
        <f t="shared" si="20"/>
        <v>0</v>
      </c>
      <c r="S141">
        <v>-0.80114856617647057</v>
      </c>
      <c r="T141" s="22">
        <f t="shared" si="21"/>
        <v>-52.215433706070293</v>
      </c>
      <c r="U141">
        <v>0.73173191176470609</v>
      </c>
      <c r="V141" s="24">
        <f t="shared" si="22"/>
        <v>50.260373737373754</v>
      </c>
      <c r="W141">
        <v>7.3413600490196074E-2</v>
      </c>
      <c r="X141" s="22">
        <f t="shared" si="23"/>
        <v>26.318963645722874</v>
      </c>
    </row>
    <row r="142" spans="8:24" x14ac:dyDescent="0.3">
      <c r="H142" s="7" t="s">
        <v>151</v>
      </c>
      <c r="I142">
        <v>0.87686476105392175</v>
      </c>
      <c r="J142" s="22">
        <f t="shared" si="16"/>
        <v>60.654703245184649</v>
      </c>
      <c r="K142">
        <v>6.5201510678740968</v>
      </c>
      <c r="L142" s="24">
        <f t="shared" si="17"/>
        <v>8.8237688906303333</v>
      </c>
      <c r="N142" s="22">
        <f t="shared" si="18"/>
        <v>0</v>
      </c>
      <c r="P142" s="24">
        <f t="shared" si="19"/>
        <v>0</v>
      </c>
      <c r="R142" s="24">
        <f t="shared" si="20"/>
        <v>0</v>
      </c>
      <c r="S142">
        <v>-0.87719602696078436</v>
      </c>
      <c r="T142" s="22">
        <f t="shared" si="21"/>
        <v>-57.171881629392978</v>
      </c>
      <c r="U142">
        <v>0.81336056617647057</v>
      </c>
      <c r="V142" s="24">
        <f t="shared" si="22"/>
        <v>55.8671904040404</v>
      </c>
      <c r="W142">
        <v>6.7382053921568638E-2</v>
      </c>
      <c r="X142" s="22">
        <f t="shared" si="23"/>
        <v>24.156638765765663</v>
      </c>
    </row>
    <row r="143" spans="8:24" x14ac:dyDescent="0.3">
      <c r="H143" s="7" t="s">
        <v>152</v>
      </c>
      <c r="I143">
        <v>0.87879160014485302</v>
      </c>
      <c r="J143" s="22">
        <f t="shared" si="16"/>
        <v>60.787987029016008</v>
      </c>
      <c r="K143">
        <v>9.3066228113622316</v>
      </c>
      <c r="L143" s="24">
        <f t="shared" si="17"/>
        <v>12.594721807036862</v>
      </c>
      <c r="N143" s="22">
        <f t="shared" si="18"/>
        <v>0</v>
      </c>
      <c r="P143" s="24">
        <f t="shared" si="19"/>
        <v>0</v>
      </c>
      <c r="R143" s="24">
        <f t="shared" si="20"/>
        <v>0</v>
      </c>
      <c r="S143">
        <v>-0.87879159313725497</v>
      </c>
      <c r="T143" s="22">
        <f t="shared" si="21"/>
        <v>-57.275873801916937</v>
      </c>
      <c r="U143">
        <v>0.81913154901960794</v>
      </c>
      <c r="V143" s="24">
        <f t="shared" si="22"/>
        <v>56.263581144781114</v>
      </c>
      <c r="W143">
        <v>5.1178941176470594E-2</v>
      </c>
      <c r="X143" s="22">
        <f t="shared" si="23"/>
        <v>18.347781381870774</v>
      </c>
    </row>
    <row r="144" spans="8:24" x14ac:dyDescent="0.3">
      <c r="H144" s="7" t="s">
        <v>153</v>
      </c>
      <c r="I144">
        <v>0.85258048254754915</v>
      </c>
      <c r="J144" s="22">
        <f t="shared" si="16"/>
        <v>58.974905205909934</v>
      </c>
      <c r="K144">
        <v>9.6811350888132104</v>
      </c>
      <c r="L144" s="24">
        <f t="shared" si="17"/>
        <v>13.101552055067984</v>
      </c>
      <c r="N144" s="22">
        <f t="shared" si="18"/>
        <v>0</v>
      </c>
      <c r="P144" s="24">
        <f t="shared" si="19"/>
        <v>0</v>
      </c>
      <c r="R144" s="24">
        <f t="shared" si="20"/>
        <v>0</v>
      </c>
      <c r="S144">
        <v>-0.85258046323529391</v>
      </c>
      <c r="T144" s="22">
        <f t="shared" si="21"/>
        <v>-55.567544568690082</v>
      </c>
      <c r="U144">
        <v>0.7758445098039215</v>
      </c>
      <c r="V144" s="24">
        <f t="shared" si="22"/>
        <v>53.290329966329921</v>
      </c>
      <c r="W144">
        <v>8.07867818627451E-2</v>
      </c>
      <c r="X144" s="22">
        <f t="shared" si="23"/>
        <v>28.962268036213217</v>
      </c>
    </row>
    <row r="145" spans="8:24" x14ac:dyDescent="0.3">
      <c r="H145" s="7" t="s">
        <v>154</v>
      </c>
      <c r="I145">
        <v>0.60780888442254899</v>
      </c>
      <c r="J145" s="22">
        <f t="shared" si="16"/>
        <v>42.04350448537339</v>
      </c>
      <c r="K145">
        <v>4.4059466585139395</v>
      </c>
      <c r="L145" s="24">
        <f t="shared" si="17"/>
        <v>5.9626003530387237</v>
      </c>
      <c r="N145" s="22">
        <f t="shared" si="18"/>
        <v>0</v>
      </c>
      <c r="P145" s="24">
        <f t="shared" si="19"/>
        <v>0</v>
      </c>
      <c r="R145" s="24">
        <f t="shared" si="20"/>
        <v>0</v>
      </c>
      <c r="S145">
        <v>-0.60780888235294117</v>
      </c>
      <c r="T145" s="22">
        <f t="shared" si="21"/>
        <v>-39.614380830670932</v>
      </c>
      <c r="U145">
        <v>0.55965672058823535</v>
      </c>
      <c r="V145" s="24">
        <f t="shared" si="22"/>
        <v>38.441067676767659</v>
      </c>
      <c r="W145">
        <v>6.9506602941176457E-2</v>
      </c>
      <c r="X145" s="22">
        <f t="shared" si="23"/>
        <v>24.918295026148684</v>
      </c>
    </row>
    <row r="146" spans="8:24" x14ac:dyDescent="0.3">
      <c r="H146" s="7" t="s">
        <v>155</v>
      </c>
      <c r="I146">
        <v>0.53453189988039218</v>
      </c>
      <c r="J146" s="22">
        <f t="shared" si="16"/>
        <v>36.974771027816686</v>
      </c>
      <c r="K146">
        <v>6.1432275885449039</v>
      </c>
      <c r="L146" s="24">
        <f t="shared" si="17"/>
        <v>8.3136755451800468</v>
      </c>
      <c r="N146" s="22">
        <f t="shared" si="18"/>
        <v>0</v>
      </c>
      <c r="P146" s="24">
        <f t="shared" si="19"/>
        <v>0</v>
      </c>
      <c r="R146" s="24">
        <f t="shared" si="20"/>
        <v>0</v>
      </c>
      <c r="S146">
        <v>-0.5345318921568627</v>
      </c>
      <c r="T146" s="22">
        <f t="shared" si="21"/>
        <v>-34.838500319488816</v>
      </c>
      <c r="U146">
        <v>0.51154016176470563</v>
      </c>
      <c r="V146" s="24">
        <f t="shared" si="22"/>
        <v>35.13609191919187</v>
      </c>
      <c r="W146">
        <v>4.8801443627450973E-2</v>
      </c>
      <c r="X146" s="22">
        <f t="shared" si="23"/>
        <v>17.495442426382553</v>
      </c>
    </row>
    <row r="147" spans="8:24" x14ac:dyDescent="0.3">
      <c r="H147" s="7" t="s">
        <v>156</v>
      </c>
      <c r="I147">
        <v>1.0760742095906863</v>
      </c>
      <c r="J147" s="22">
        <f t="shared" si="16"/>
        <v>74.434467835235623</v>
      </c>
      <c r="K147">
        <v>7.332446420319914</v>
      </c>
      <c r="L147" s="24">
        <f t="shared" si="17"/>
        <v>9.9230542271665456</v>
      </c>
      <c r="N147" s="22">
        <f t="shared" si="18"/>
        <v>0</v>
      </c>
      <c r="P147" s="24">
        <f t="shared" si="19"/>
        <v>0</v>
      </c>
      <c r="R147" s="24">
        <f t="shared" si="20"/>
        <v>0</v>
      </c>
      <c r="S147">
        <v>-1.075487049019608</v>
      </c>
      <c r="T147" s="22">
        <f t="shared" si="21"/>
        <v>-70.095641533546342</v>
      </c>
      <c r="U147">
        <v>0.98771470098039227</v>
      </c>
      <c r="V147" s="24">
        <f t="shared" si="22"/>
        <v>67.843029966329937</v>
      </c>
      <c r="W147">
        <v>5.753933823529412E-2</v>
      </c>
      <c r="X147" s="22">
        <f t="shared" si="23"/>
        <v>20.628000004112238</v>
      </c>
    </row>
    <row r="148" spans="8:24" x14ac:dyDescent="0.3">
      <c r="H148" s="7" t="s">
        <v>157</v>
      </c>
      <c r="I148">
        <v>0.8745334428191176</v>
      </c>
      <c r="J148" s="22">
        <f t="shared" si="16"/>
        <v>60.493440731302584</v>
      </c>
      <c r="K148">
        <v>6.2523187659958701</v>
      </c>
      <c r="L148" s="24">
        <f t="shared" si="17"/>
        <v>8.4613094462681602</v>
      </c>
      <c r="N148" s="22">
        <f t="shared" si="18"/>
        <v>0</v>
      </c>
      <c r="P148" s="24">
        <f t="shared" si="19"/>
        <v>0</v>
      </c>
      <c r="R148" s="24">
        <f t="shared" si="20"/>
        <v>0</v>
      </c>
      <c r="S148">
        <v>-0.87453342156862746</v>
      </c>
      <c r="T148" s="22">
        <f t="shared" si="21"/>
        <v>-56.998344408945691</v>
      </c>
      <c r="U148">
        <v>0.85881293872549014</v>
      </c>
      <c r="V148" s="24">
        <f t="shared" si="22"/>
        <v>58.989171548821503</v>
      </c>
      <c r="W148">
        <v>3.8811325980392171E-2</v>
      </c>
      <c r="X148" s="22">
        <f t="shared" si="23"/>
        <v>13.913959684577165</v>
      </c>
    </row>
    <row r="149" spans="8:24" x14ac:dyDescent="0.3">
      <c r="H149" s="7" t="s">
        <v>158</v>
      </c>
      <c r="I149">
        <v>0.72407547577843157</v>
      </c>
      <c r="J149" s="22">
        <f t="shared" si="16"/>
        <v>50.085925516803755</v>
      </c>
      <c r="K149">
        <v>5.9412656683384881</v>
      </c>
      <c r="L149" s="24">
        <f t="shared" si="17"/>
        <v>8.0403589778094187</v>
      </c>
      <c r="N149" s="22">
        <f t="shared" si="18"/>
        <v>0</v>
      </c>
      <c r="P149" s="24">
        <f t="shared" si="19"/>
        <v>0</v>
      </c>
      <c r="R149" s="24">
        <f t="shared" si="20"/>
        <v>0</v>
      </c>
      <c r="S149">
        <v>-0.72407549754901945</v>
      </c>
      <c r="T149" s="22">
        <f t="shared" si="21"/>
        <v>-47.192141054313097</v>
      </c>
      <c r="U149">
        <v>0.67414342647058811</v>
      </c>
      <c r="V149" s="24">
        <f t="shared" si="22"/>
        <v>46.30480101010096</v>
      </c>
      <c r="W149">
        <v>2.6217382352941177E-2</v>
      </c>
      <c r="X149" s="22">
        <f t="shared" si="23"/>
        <v>9.3989986654478628</v>
      </c>
    </row>
    <row r="150" spans="8:24" x14ac:dyDescent="0.3">
      <c r="H150" s="7" t="s">
        <v>159</v>
      </c>
      <c r="I150">
        <v>0.38084843312352934</v>
      </c>
      <c r="J150" s="22">
        <f t="shared" si="16"/>
        <v>26.344140759786669</v>
      </c>
      <c r="K150">
        <v>10.472725932765737</v>
      </c>
      <c r="L150" s="24">
        <f t="shared" si="17"/>
        <v>14.172817826407481</v>
      </c>
      <c r="N150" s="22">
        <f t="shared" si="18"/>
        <v>0</v>
      </c>
      <c r="P150" s="24">
        <f t="shared" si="19"/>
        <v>0</v>
      </c>
      <c r="R150" s="24">
        <f t="shared" si="20"/>
        <v>0</v>
      </c>
      <c r="S150">
        <v>-0.38084844362745102</v>
      </c>
      <c r="T150" s="22">
        <f t="shared" si="21"/>
        <v>-24.822071086262</v>
      </c>
      <c r="U150">
        <v>0.36945018382352945</v>
      </c>
      <c r="V150" s="24">
        <f t="shared" si="22"/>
        <v>25.376376262626266</v>
      </c>
      <c r="W150">
        <v>-5.651490196078429E-3</v>
      </c>
      <c r="X150" s="22">
        <f t="shared" si="23"/>
        <v>-2.0260736978104177</v>
      </c>
    </row>
    <row r="151" spans="8:24" x14ac:dyDescent="0.3">
      <c r="H151" s="7" t="s">
        <v>160</v>
      </c>
      <c r="I151">
        <v>0.61855104696299013</v>
      </c>
      <c r="J151" s="22">
        <f t="shared" si="16"/>
        <v>42.786563974180837</v>
      </c>
      <c r="K151">
        <v>4.5009957895459243</v>
      </c>
      <c r="L151" s="24">
        <f t="shared" si="17"/>
        <v>6.091231048363241</v>
      </c>
      <c r="N151" s="22">
        <f t="shared" si="18"/>
        <v>0</v>
      </c>
      <c r="P151" s="24">
        <f t="shared" si="19"/>
        <v>0</v>
      </c>
      <c r="R151" s="24">
        <f t="shared" si="20"/>
        <v>0</v>
      </c>
      <c r="S151">
        <v>-0.61855102941176476</v>
      </c>
      <c r="T151" s="22">
        <f t="shared" si="21"/>
        <v>-40.314507987220452</v>
      </c>
      <c r="U151">
        <v>0.56242790686274535</v>
      </c>
      <c r="V151" s="24">
        <f t="shared" si="22"/>
        <v>38.631411784511783</v>
      </c>
      <c r="W151">
        <v>5.4224139705882357E-2</v>
      </c>
      <c r="X151" s="22">
        <f t="shared" si="23"/>
        <v>19.439492847518068</v>
      </c>
    </row>
    <row r="152" spans="8:24" x14ac:dyDescent="0.3">
      <c r="H152" s="7" t="s">
        <v>161</v>
      </c>
      <c r="I152">
        <v>0.31588908595122556</v>
      </c>
      <c r="J152" s="22">
        <f t="shared" si="16"/>
        <v>21.850756944246697</v>
      </c>
      <c r="K152">
        <v>0.34943253706914079</v>
      </c>
      <c r="L152" s="24">
        <f t="shared" si="17"/>
        <v>0.47288964900778296</v>
      </c>
      <c r="N152" s="22">
        <f t="shared" si="18"/>
        <v>0</v>
      </c>
      <c r="P152" s="24">
        <f t="shared" si="19"/>
        <v>0</v>
      </c>
      <c r="R152" s="24">
        <f t="shared" si="20"/>
        <v>0</v>
      </c>
      <c r="S152">
        <v>-0.31588910294117639</v>
      </c>
      <c r="T152" s="22">
        <f t="shared" si="21"/>
        <v>-20.588299361022365</v>
      </c>
      <c r="U152">
        <v>0.26592994117647073</v>
      </c>
      <c r="V152" s="24">
        <f t="shared" si="22"/>
        <v>18.265894949494935</v>
      </c>
      <c r="W152">
        <v>1.6134595588235299E-2</v>
      </c>
      <c r="X152" s="22">
        <f t="shared" si="23"/>
        <v>5.7842938078199069</v>
      </c>
    </row>
    <row r="153" spans="8:24" x14ac:dyDescent="0.3">
      <c r="H153" s="7" t="s">
        <v>162</v>
      </c>
      <c r="I153">
        <v>0.51826236545122528</v>
      </c>
      <c r="J153" s="22">
        <f t="shared" si="16"/>
        <v>35.849370821800477</v>
      </c>
      <c r="K153">
        <v>4.0113646031991665</v>
      </c>
      <c r="L153" s="24">
        <f t="shared" si="17"/>
        <v>5.4286095254883691</v>
      </c>
      <c r="N153" s="22">
        <f t="shared" si="18"/>
        <v>0</v>
      </c>
      <c r="P153" s="24">
        <f t="shared" si="19"/>
        <v>0</v>
      </c>
      <c r="R153" s="24">
        <f t="shared" si="20"/>
        <v>0</v>
      </c>
      <c r="S153">
        <v>-0.52831420098039228</v>
      </c>
      <c r="T153" s="22">
        <f t="shared" si="21"/>
        <v>-34.433257827476048</v>
      </c>
      <c r="U153">
        <v>0.4836066642156861</v>
      </c>
      <c r="V153" s="24">
        <f t="shared" si="22"/>
        <v>33.217427441077433</v>
      </c>
      <c r="W153">
        <v>5.9615769607843136E-2</v>
      </c>
      <c r="X153" s="22">
        <f t="shared" si="23"/>
        <v>21.372405964888586</v>
      </c>
    </row>
    <row r="154" spans="8:24" x14ac:dyDescent="0.3">
      <c r="H154" s="7" t="s">
        <v>163</v>
      </c>
      <c r="I154">
        <v>0.53534649746764729</v>
      </c>
      <c r="J154" s="22">
        <f t="shared" si="16"/>
        <v>37.031118570919901</v>
      </c>
      <c r="K154">
        <v>10.833590071661519</v>
      </c>
      <c r="L154" s="24">
        <f t="shared" si="17"/>
        <v>14.661177947114155</v>
      </c>
      <c r="N154" s="22">
        <f t="shared" si="18"/>
        <v>0</v>
      </c>
      <c r="P154" s="24">
        <f t="shared" si="19"/>
        <v>0</v>
      </c>
      <c r="R154" s="24">
        <f t="shared" si="20"/>
        <v>0</v>
      </c>
      <c r="S154">
        <v>-0.57459096568627444</v>
      </c>
      <c r="T154" s="22">
        <f t="shared" si="21"/>
        <v>-37.449379233226843</v>
      </c>
      <c r="U154">
        <v>0.53094909803921553</v>
      </c>
      <c r="V154" s="24">
        <f t="shared" si="22"/>
        <v>36.469230976430964</v>
      </c>
      <c r="W154">
        <v>5.7133970588235293E-2</v>
      </c>
      <c r="X154" s="22">
        <f t="shared" si="23"/>
        <v>20.482674665280527</v>
      </c>
    </row>
    <row r="155" spans="8:24" x14ac:dyDescent="0.3">
      <c r="H155" s="7" t="s">
        <v>164</v>
      </c>
      <c r="I155">
        <v>0.56294483360049041</v>
      </c>
      <c r="J155" s="22">
        <f t="shared" si="16"/>
        <v>38.940157413108608</v>
      </c>
      <c r="K155">
        <v>11.574466015624354</v>
      </c>
      <c r="L155" s="24">
        <f t="shared" si="17"/>
        <v>15.663810867441128</v>
      </c>
      <c r="N155" s="22">
        <f t="shared" si="18"/>
        <v>0</v>
      </c>
      <c r="P155" s="24">
        <f t="shared" si="19"/>
        <v>0</v>
      </c>
      <c r="R155" s="24">
        <f t="shared" si="20"/>
        <v>0</v>
      </c>
      <c r="S155">
        <v>-0.56758611274509807</v>
      </c>
      <c r="T155" s="22">
        <f t="shared" si="21"/>
        <v>-36.992832907348252</v>
      </c>
      <c r="U155">
        <v>0.49200876715686276</v>
      </c>
      <c r="V155" s="24">
        <f t="shared" si="22"/>
        <v>33.794541582491576</v>
      </c>
      <c r="W155">
        <v>8.2518688725490175E-2</v>
      </c>
      <c r="X155" s="22">
        <f t="shared" si="23"/>
        <v>29.583161078565126</v>
      </c>
    </row>
    <row r="156" spans="8:24" x14ac:dyDescent="0.3">
      <c r="H156" s="7" t="s">
        <v>165</v>
      </c>
      <c r="I156">
        <v>0.57212335417426474</v>
      </c>
      <c r="J156" s="22">
        <f t="shared" si="16"/>
        <v>39.575056278200393</v>
      </c>
      <c r="K156">
        <v>6.9754012111455124</v>
      </c>
      <c r="L156" s="24">
        <f t="shared" si="17"/>
        <v>9.4398622924298365</v>
      </c>
      <c r="N156" s="22">
        <f t="shared" si="18"/>
        <v>0</v>
      </c>
      <c r="P156" s="24">
        <f t="shared" si="19"/>
        <v>0</v>
      </c>
      <c r="R156" s="24">
        <f t="shared" si="20"/>
        <v>0</v>
      </c>
      <c r="S156">
        <v>-0.5699569436274512</v>
      </c>
      <c r="T156" s="22">
        <f t="shared" si="21"/>
        <v>-37.147353514377016</v>
      </c>
      <c r="U156">
        <v>0.45951225735294116</v>
      </c>
      <c r="V156" s="24">
        <f t="shared" si="22"/>
        <v>31.562458080808057</v>
      </c>
      <c r="W156">
        <v>8.9510507352941165E-2</v>
      </c>
      <c r="X156" s="22">
        <f t="shared" si="23"/>
        <v>32.089745949006755</v>
      </c>
    </row>
    <row r="157" spans="8:24" x14ac:dyDescent="0.3">
      <c r="H157" s="7" t="s">
        <v>166</v>
      </c>
      <c r="I157">
        <v>0.55325893798431369</v>
      </c>
      <c r="J157" s="22">
        <f t="shared" si="16"/>
        <v>38.270162277761969</v>
      </c>
      <c r="K157">
        <v>5.7248099852322047</v>
      </c>
      <c r="L157" s="24">
        <f t="shared" si="17"/>
        <v>7.7474278934049323</v>
      </c>
      <c r="N157" s="22">
        <f t="shared" si="18"/>
        <v>0</v>
      </c>
      <c r="P157" s="24">
        <f t="shared" si="19"/>
        <v>0</v>
      </c>
      <c r="R157" s="24">
        <f t="shared" si="20"/>
        <v>0</v>
      </c>
      <c r="S157">
        <v>-0.55314857598039202</v>
      </c>
      <c r="T157" s="22">
        <f t="shared" si="21"/>
        <v>-36.051856070287542</v>
      </c>
      <c r="U157">
        <v>0.514871799019608</v>
      </c>
      <c r="V157" s="24">
        <f t="shared" si="22"/>
        <v>35.364931649831647</v>
      </c>
      <c r="W157">
        <v>6.2100296568627457E-2</v>
      </c>
      <c r="X157" s="22">
        <f t="shared" si="23"/>
        <v>22.263115238389403</v>
      </c>
    </row>
    <row r="158" spans="8:24" x14ac:dyDescent="0.3">
      <c r="H158" s="7" t="s">
        <v>167</v>
      </c>
      <c r="I158">
        <v>0.26805179308578447</v>
      </c>
      <c r="J158" s="22">
        <f t="shared" si="16"/>
        <v>18.541744047755259</v>
      </c>
      <c r="K158">
        <v>-10.370664109576886</v>
      </c>
      <c r="L158" s="24">
        <f t="shared" si="17"/>
        <v>-14.034696802676592</v>
      </c>
      <c r="N158" s="22">
        <f t="shared" si="18"/>
        <v>0</v>
      </c>
      <c r="P158" s="24">
        <f t="shared" si="19"/>
        <v>0</v>
      </c>
      <c r="R158" s="24">
        <f t="shared" si="20"/>
        <v>0</v>
      </c>
      <c r="S158">
        <v>-0.268723906862745</v>
      </c>
      <c r="T158" s="22">
        <f t="shared" si="21"/>
        <v>-17.514273801916929</v>
      </c>
      <c r="U158">
        <v>0.23817966666666671</v>
      </c>
      <c r="V158" s="24">
        <f t="shared" si="22"/>
        <v>16.359815488215489</v>
      </c>
      <c r="W158">
        <v>1.8619404411764705E-2</v>
      </c>
      <c r="X158" s="22">
        <f t="shared" si="23"/>
        <v>6.6751041298361287</v>
      </c>
    </row>
    <row r="159" spans="8:24" x14ac:dyDescent="0.3">
      <c r="H159" s="7" t="s">
        <v>168</v>
      </c>
      <c r="I159">
        <v>0.44164741633223037</v>
      </c>
      <c r="J159" s="22">
        <f t="shared" si="16"/>
        <v>30.549742863924521</v>
      </c>
      <c r="K159">
        <v>6.6078933023942197</v>
      </c>
      <c r="L159" s="24">
        <f t="shared" si="17"/>
        <v>8.9425111086086275</v>
      </c>
      <c r="N159" s="22">
        <f t="shared" si="18"/>
        <v>0</v>
      </c>
      <c r="P159" s="24">
        <f t="shared" si="19"/>
        <v>0</v>
      </c>
      <c r="R159" s="24">
        <f t="shared" si="20"/>
        <v>0</v>
      </c>
      <c r="S159">
        <v>-0.44164742892156855</v>
      </c>
      <c r="T159" s="22">
        <f t="shared" si="21"/>
        <v>-28.784688658146976</v>
      </c>
      <c r="U159">
        <v>0.41295422058823533</v>
      </c>
      <c r="V159" s="24">
        <f t="shared" si="22"/>
        <v>28.364532323232311</v>
      </c>
      <c r="W159">
        <v>2.3815409313725486E-2</v>
      </c>
      <c r="X159" s="22">
        <f t="shared" si="23"/>
        <v>8.5378851840900438</v>
      </c>
    </row>
    <row r="160" spans="8:24" x14ac:dyDescent="0.3">
      <c r="H160" s="7" t="s">
        <v>169</v>
      </c>
      <c r="I160">
        <v>0.25895058216556377</v>
      </c>
      <c r="J160" s="22">
        <f t="shared" si="16"/>
        <v>17.912192864886038</v>
      </c>
      <c r="K160">
        <v>-0.17973794974200474</v>
      </c>
      <c r="L160" s="24">
        <f t="shared" si="17"/>
        <v>-0.24324070299743994</v>
      </c>
      <c r="N160" s="22">
        <f t="shared" si="18"/>
        <v>0</v>
      </c>
      <c r="P160" s="24">
        <f t="shared" si="19"/>
        <v>0</v>
      </c>
      <c r="R160" s="24">
        <f t="shared" si="20"/>
        <v>0</v>
      </c>
      <c r="S160">
        <v>-0.2589506029411765</v>
      </c>
      <c r="T160" s="22">
        <f t="shared" si="21"/>
        <v>-16.877291693290744</v>
      </c>
      <c r="U160">
        <v>0.24185868382352951</v>
      </c>
      <c r="V160" s="24">
        <f t="shared" si="22"/>
        <v>16.612515656565648</v>
      </c>
      <c r="W160">
        <v>1.5047205882352942E-2</v>
      </c>
      <c r="X160" s="22">
        <f t="shared" si="23"/>
        <v>5.3944618155629342</v>
      </c>
    </row>
    <row r="161" spans="8:24" x14ac:dyDescent="0.3">
      <c r="H161" s="7" t="s">
        <v>170</v>
      </c>
      <c r="I161">
        <v>0.19939877660514718</v>
      </c>
      <c r="J161" s="22">
        <f t="shared" si="16"/>
        <v>13.792860837401506</v>
      </c>
      <c r="K161">
        <v>3.7016418974716294</v>
      </c>
      <c r="L161" s="24">
        <f t="shared" si="17"/>
        <v>5.0094594863142703</v>
      </c>
      <c r="N161" s="22">
        <f t="shared" si="18"/>
        <v>0</v>
      </c>
      <c r="P161" s="24">
        <f t="shared" si="19"/>
        <v>0</v>
      </c>
      <c r="R161" s="24">
        <f t="shared" si="20"/>
        <v>0</v>
      </c>
      <c r="S161">
        <v>-0.19748643382352915</v>
      </c>
      <c r="T161" s="22">
        <f t="shared" si="21"/>
        <v>-12.87132028753993</v>
      </c>
      <c r="U161">
        <v>0.20014851470588235</v>
      </c>
      <c r="V161" s="24">
        <f t="shared" si="22"/>
        <v>13.747574747474744</v>
      </c>
      <c r="W161">
        <v>1.600931372549016E-3</v>
      </c>
      <c r="X161" s="22">
        <f t="shared" si="23"/>
        <v>0.57393799394216671</v>
      </c>
    </row>
    <row r="162" spans="8:24" x14ac:dyDescent="0.3">
      <c r="H162" s="7" t="s">
        <v>171</v>
      </c>
      <c r="I162">
        <v>0.18450372397034309</v>
      </c>
      <c r="J162" s="22">
        <f t="shared" si="16"/>
        <v>12.762536621498967</v>
      </c>
      <c r="K162">
        <v>2.7655217252631608</v>
      </c>
      <c r="L162" s="24">
        <f t="shared" si="17"/>
        <v>3.7426011010655458</v>
      </c>
      <c r="N162" s="22">
        <f t="shared" si="18"/>
        <v>0</v>
      </c>
      <c r="P162" s="24">
        <f t="shared" si="19"/>
        <v>0</v>
      </c>
      <c r="R162" s="24">
        <f t="shared" si="20"/>
        <v>0</v>
      </c>
      <c r="S162">
        <v>-0.20365591911764702</v>
      </c>
      <c r="T162" s="22">
        <f t="shared" si="21"/>
        <v>-13.273420926517574</v>
      </c>
      <c r="U162">
        <v>0.18191190196078438</v>
      </c>
      <c r="V162" s="24">
        <f t="shared" si="22"/>
        <v>12.494958922558908</v>
      </c>
      <c r="W162">
        <v>1.066392892156863E-2</v>
      </c>
      <c r="X162" s="22">
        <f t="shared" si="23"/>
        <v>3.8230458080423091</v>
      </c>
    </row>
    <row r="163" spans="8:24" x14ac:dyDescent="0.3">
      <c r="H163" s="7" t="s">
        <v>172</v>
      </c>
      <c r="I163">
        <v>0.76424014903602933</v>
      </c>
      <c r="J163" s="22">
        <f t="shared" si="16"/>
        <v>52.864206097324868</v>
      </c>
      <c r="K163">
        <v>3.0650474058823507</v>
      </c>
      <c r="L163" s="24">
        <f t="shared" si="17"/>
        <v>4.1479514303876357</v>
      </c>
      <c r="N163" s="22">
        <f t="shared" si="18"/>
        <v>0</v>
      </c>
      <c r="P163" s="24">
        <f t="shared" si="19"/>
        <v>0</v>
      </c>
      <c r="R163" s="24">
        <f t="shared" si="20"/>
        <v>0</v>
      </c>
      <c r="S163">
        <v>-0.76454623774509789</v>
      </c>
      <c r="T163" s="22">
        <f t="shared" si="21"/>
        <v>-49.829850638977625</v>
      </c>
      <c r="U163">
        <v>0.70312501715686271</v>
      </c>
      <c r="V163" s="24">
        <f t="shared" si="22"/>
        <v>48.295455723905718</v>
      </c>
      <c r="W163">
        <v>4.9550166666666652E-2</v>
      </c>
      <c r="X163" s="22">
        <f t="shared" si="23"/>
        <v>17.763861551970408</v>
      </c>
    </row>
    <row r="164" spans="8:24" x14ac:dyDescent="0.3">
      <c r="H164" s="7" t="s">
        <v>173</v>
      </c>
      <c r="I164">
        <v>0.20038992870098052</v>
      </c>
      <c r="J164" s="22">
        <f t="shared" si="16"/>
        <v>13.861421052059185</v>
      </c>
      <c r="K164">
        <v>1.9936786689060941</v>
      </c>
      <c r="L164" s="24">
        <f t="shared" si="17"/>
        <v>2.6980601574225034</v>
      </c>
      <c r="N164" s="22">
        <f t="shared" si="18"/>
        <v>0</v>
      </c>
      <c r="P164" s="24">
        <f t="shared" si="19"/>
        <v>0</v>
      </c>
      <c r="R164" s="24">
        <f t="shared" si="20"/>
        <v>0</v>
      </c>
      <c r="S164">
        <v>-0.19904267647058824</v>
      </c>
      <c r="T164" s="22">
        <f t="shared" si="21"/>
        <v>-12.972749520766769</v>
      </c>
      <c r="U164">
        <v>0.22659209313725479</v>
      </c>
      <c r="V164" s="24">
        <f t="shared" si="22"/>
        <v>15.56390134680133</v>
      </c>
      <c r="W164">
        <v>-1.3960156862745099E-2</v>
      </c>
      <c r="X164" s="22">
        <f t="shared" si="23"/>
        <v>-5.0047519602072015</v>
      </c>
    </row>
    <row r="165" spans="8:24" x14ac:dyDescent="0.3">
      <c r="H165" s="7" t="s">
        <v>174</v>
      </c>
      <c r="I165">
        <v>5.6871617425490177E-2</v>
      </c>
      <c r="J165" s="22">
        <f t="shared" si="16"/>
        <v>3.9339373997316471</v>
      </c>
      <c r="K165">
        <v>-2.2015844391744084</v>
      </c>
      <c r="L165" s="24">
        <f t="shared" si="17"/>
        <v>-2.9794205812499541</v>
      </c>
      <c r="N165" s="22">
        <f t="shared" si="18"/>
        <v>0</v>
      </c>
      <c r="P165" s="24">
        <f t="shared" si="19"/>
        <v>0</v>
      </c>
      <c r="R165" s="24">
        <f t="shared" si="20"/>
        <v>0</v>
      </c>
      <c r="S165">
        <v>-9.1193338235293991E-2</v>
      </c>
      <c r="T165" s="22">
        <f t="shared" si="21"/>
        <v>-5.9435913738019224</v>
      </c>
      <c r="U165">
        <v>6.3224144607843036E-2</v>
      </c>
      <c r="V165" s="24">
        <f t="shared" si="22"/>
        <v>4.3426685185184937</v>
      </c>
      <c r="W165">
        <v>7.4163406862745125E-3</v>
      </c>
      <c r="X165" s="22">
        <f t="shared" si="23"/>
        <v>2.6587771149083039</v>
      </c>
    </row>
    <row r="166" spans="8:24" x14ac:dyDescent="0.3">
      <c r="H166" s="7" t="s">
        <v>175</v>
      </c>
      <c r="I166">
        <v>0.11089910647696079</v>
      </c>
      <c r="J166" s="22">
        <f t="shared" si="16"/>
        <v>7.6711400574832282</v>
      </c>
      <c r="K166">
        <v>0.73388531272445756</v>
      </c>
      <c r="L166" s="24">
        <f t="shared" si="17"/>
        <v>0.99317244712551656</v>
      </c>
      <c r="N166" s="22">
        <f t="shared" si="18"/>
        <v>0</v>
      </c>
      <c r="P166" s="24">
        <f t="shared" si="19"/>
        <v>0</v>
      </c>
      <c r="R166" s="24">
        <f t="shared" si="20"/>
        <v>0</v>
      </c>
      <c r="S166">
        <v>-0.14719497794117664</v>
      </c>
      <c r="T166" s="22">
        <f t="shared" si="21"/>
        <v>-9.593538498402566</v>
      </c>
      <c r="U166">
        <v>0.10814179901960798</v>
      </c>
      <c r="V166" s="24">
        <f t="shared" si="22"/>
        <v>7.4279215488215442</v>
      </c>
      <c r="W166">
        <v>1.2304414215686274E-2</v>
      </c>
      <c r="X166" s="22">
        <f t="shared" si="23"/>
        <v>4.4111639840877785</v>
      </c>
    </row>
    <row r="167" spans="8:24" x14ac:dyDescent="0.3">
      <c r="H167" s="7" t="s">
        <v>176</v>
      </c>
      <c r="I167">
        <v>2.3809523809803973E-2</v>
      </c>
      <c r="J167" s="22">
        <f t="shared" si="16"/>
        <v>1.646958191542609</v>
      </c>
      <c r="K167">
        <v>0.21365978627450857</v>
      </c>
      <c r="L167" s="24">
        <f t="shared" si="17"/>
        <v>0.28914737644606703</v>
      </c>
      <c r="N167" s="22">
        <f t="shared" si="18"/>
        <v>0</v>
      </c>
      <c r="P167" s="24">
        <f t="shared" si="19"/>
        <v>0</v>
      </c>
      <c r="R167" s="24">
        <f t="shared" si="20"/>
        <v>0</v>
      </c>
      <c r="S167">
        <v>-3.9325781862744942E-2</v>
      </c>
      <c r="T167" s="22">
        <f t="shared" si="21"/>
        <v>-2.5630861022364257</v>
      </c>
      <c r="U167">
        <v>3.7689517156862758E-2</v>
      </c>
      <c r="V167" s="24">
        <f t="shared" si="22"/>
        <v>2.5887749158248994</v>
      </c>
      <c r="W167">
        <v>-2.5378750000000011E-3</v>
      </c>
      <c r="X167" s="22">
        <f t="shared" si="23"/>
        <v>-0.90983468208060003</v>
      </c>
    </row>
    <row r="168" spans="8:24" x14ac:dyDescent="0.3">
      <c r="H168" s="7" t="s">
        <v>177</v>
      </c>
      <c r="I168">
        <v>4.7103959355637159E-2</v>
      </c>
      <c r="J168" s="22">
        <f t="shared" si="16"/>
        <v>3.25828657198565</v>
      </c>
      <c r="K168">
        <v>0.65275698394220516</v>
      </c>
      <c r="L168" s="24">
        <f t="shared" si="17"/>
        <v>0.88338087692942224</v>
      </c>
      <c r="N168" s="22">
        <f t="shared" si="18"/>
        <v>0</v>
      </c>
      <c r="P168" s="24">
        <f t="shared" si="19"/>
        <v>0</v>
      </c>
      <c r="R168" s="24">
        <f t="shared" si="20"/>
        <v>0</v>
      </c>
      <c r="S168">
        <v>-1.1249240196074507E-3</v>
      </c>
      <c r="T168" s="22">
        <f t="shared" si="21"/>
        <v>-7.3317731629373384E-2</v>
      </c>
      <c r="U168">
        <v>-2.8471593137254629E-3</v>
      </c>
      <c r="V168" s="24">
        <f t="shared" si="22"/>
        <v>-0.19556245791247306</v>
      </c>
      <c r="W168">
        <v>5.4010759803921563E-3</v>
      </c>
      <c r="X168" s="22">
        <f t="shared" si="23"/>
        <v>1.9362995606612685</v>
      </c>
    </row>
    <row r="169" spans="8:24" x14ac:dyDescent="0.3">
      <c r="H169" s="7" t="s">
        <v>178</v>
      </c>
      <c r="I169">
        <v>0.21720214189950987</v>
      </c>
      <c r="J169" s="22">
        <f t="shared" si="16"/>
        <v>15.024359566347201</v>
      </c>
      <c r="K169">
        <v>2.4015715960887505</v>
      </c>
      <c r="L169" s="24">
        <f t="shared" si="17"/>
        <v>3.2500646867831904</v>
      </c>
      <c r="N169" s="22">
        <f t="shared" si="18"/>
        <v>0</v>
      </c>
      <c r="P169" s="24">
        <f t="shared" si="19"/>
        <v>0</v>
      </c>
      <c r="R169" s="24">
        <f t="shared" si="20"/>
        <v>0</v>
      </c>
      <c r="S169">
        <v>-0.21720215441176466</v>
      </c>
      <c r="T169" s="22">
        <f t="shared" si="21"/>
        <v>-14.156306549520764</v>
      </c>
      <c r="U169">
        <v>0.22423714215686286</v>
      </c>
      <c r="V169" s="24">
        <f t="shared" si="22"/>
        <v>15.402147138047127</v>
      </c>
      <c r="W169">
        <v>8.9180245098039214E-3</v>
      </c>
      <c r="X169" s="22">
        <f t="shared" si="23"/>
        <v>3.1971346085462642</v>
      </c>
    </row>
    <row r="170" spans="8:24" x14ac:dyDescent="0.3">
      <c r="H170" s="7" t="s">
        <v>179</v>
      </c>
      <c r="I170">
        <v>1.2137981414051473</v>
      </c>
      <c r="J170" s="22">
        <f t="shared" si="16"/>
        <v>83.961141257401422</v>
      </c>
      <c r="K170">
        <v>29.269411016862747</v>
      </c>
      <c r="L170" s="24">
        <f t="shared" si="17"/>
        <v>39.610511426673753</v>
      </c>
      <c r="N170" s="22">
        <f t="shared" si="18"/>
        <v>0</v>
      </c>
      <c r="P170" s="24">
        <f t="shared" si="19"/>
        <v>0</v>
      </c>
      <c r="R170" s="24">
        <f t="shared" si="20"/>
        <v>0</v>
      </c>
      <c r="S170">
        <v>-1.2137981372549018</v>
      </c>
      <c r="T170" s="22">
        <f t="shared" si="21"/>
        <v>-79.110166134185306</v>
      </c>
      <c r="U170">
        <v>1.185132036764706</v>
      </c>
      <c r="V170" s="24">
        <f t="shared" si="22"/>
        <v>81.403008585858572</v>
      </c>
      <c r="W170">
        <v>3.2856730392156863E-2</v>
      </c>
      <c r="X170" s="22">
        <f t="shared" si="23"/>
        <v>11.779221928012873</v>
      </c>
    </row>
    <row r="171" spans="8:24" x14ac:dyDescent="0.3">
      <c r="H171" s="7" t="s">
        <v>180</v>
      </c>
      <c r="I171">
        <v>0.2698472412223038</v>
      </c>
      <c r="J171" s="22">
        <f t="shared" si="16"/>
        <v>18.665939224422885</v>
      </c>
      <c r="K171">
        <v>3.7759234379050639</v>
      </c>
      <c r="L171" s="24">
        <f t="shared" si="17"/>
        <v>5.1099852469602212</v>
      </c>
      <c r="N171" s="22">
        <f t="shared" si="18"/>
        <v>0</v>
      </c>
      <c r="P171" s="24">
        <f t="shared" si="19"/>
        <v>0</v>
      </c>
      <c r="R171" s="24">
        <f t="shared" si="20"/>
        <v>0</v>
      </c>
      <c r="S171">
        <v>-0.27592558333333334</v>
      </c>
      <c r="T171" s="22">
        <f t="shared" si="21"/>
        <v>-17.983648242811512</v>
      </c>
      <c r="U171">
        <v>0.23650886764705881</v>
      </c>
      <c r="V171" s="24">
        <f t="shared" si="22"/>
        <v>16.245053535353506</v>
      </c>
      <c r="W171">
        <v>4.6241470588235297E-3</v>
      </c>
      <c r="X171" s="22">
        <f t="shared" si="23"/>
        <v>1.6577685540692784</v>
      </c>
    </row>
    <row r="172" spans="8:24" x14ac:dyDescent="0.3">
      <c r="H172" s="7" t="s">
        <v>181</v>
      </c>
      <c r="I172">
        <v>0.62138219649705884</v>
      </c>
      <c r="J172" s="22">
        <f t="shared" si="16"/>
        <v>42.982400940676428</v>
      </c>
      <c r="K172">
        <v>6.0608896727451</v>
      </c>
      <c r="L172" s="24">
        <f t="shared" si="17"/>
        <v>8.2022470318848093</v>
      </c>
      <c r="N172" s="22">
        <f t="shared" si="18"/>
        <v>0</v>
      </c>
      <c r="P172" s="24">
        <f t="shared" si="19"/>
        <v>0</v>
      </c>
      <c r="R172" s="24">
        <f t="shared" si="20"/>
        <v>0</v>
      </c>
      <c r="S172">
        <v>-0.62197787499999979</v>
      </c>
      <c r="T172" s="22">
        <f t="shared" si="21"/>
        <v>-40.537855111821074</v>
      </c>
      <c r="U172">
        <v>0.60102947303921572</v>
      </c>
      <c r="V172" s="24">
        <f t="shared" si="22"/>
        <v>41.282832491582468</v>
      </c>
      <c r="W172">
        <v>1.5730678921568625E-2</v>
      </c>
      <c r="X172" s="22">
        <f t="shared" si="23"/>
        <v>5.6394886491719376</v>
      </c>
    </row>
    <row r="173" spans="8:24" x14ac:dyDescent="0.3">
      <c r="H173" s="7" t="s">
        <v>182</v>
      </c>
      <c r="I173">
        <v>0.70601851851887254</v>
      </c>
      <c r="J173" s="22">
        <f t="shared" si="16"/>
        <v>48.836885262553906</v>
      </c>
      <c r="K173">
        <v>10.739269971527351</v>
      </c>
      <c r="L173" s="24">
        <f t="shared" si="17"/>
        <v>14.533533854721</v>
      </c>
      <c r="N173" s="22">
        <f t="shared" si="18"/>
        <v>0</v>
      </c>
      <c r="P173" s="24">
        <f t="shared" si="19"/>
        <v>0</v>
      </c>
      <c r="R173" s="24">
        <f t="shared" si="20"/>
        <v>0</v>
      </c>
      <c r="S173">
        <v>-0.70458856862745067</v>
      </c>
      <c r="T173" s="22">
        <f t="shared" si="21"/>
        <v>-45.922066453674105</v>
      </c>
      <c r="U173">
        <v>0.77440814460784302</v>
      </c>
      <c r="V173" s="24">
        <f t="shared" si="22"/>
        <v>53.19167053872053</v>
      </c>
      <c r="W173">
        <v>2.3577647058823537E-2</v>
      </c>
      <c r="X173" s="22">
        <f t="shared" si="23"/>
        <v>8.4526468072592564</v>
      </c>
    </row>
    <row r="174" spans="8:24" x14ac:dyDescent="0.3">
      <c r="H174" s="7" t="s">
        <v>183</v>
      </c>
      <c r="I174">
        <v>0.21807214346715673</v>
      </c>
      <c r="J174" s="22">
        <f t="shared" si="16"/>
        <v>15.084539527103118</v>
      </c>
      <c r="K174">
        <v>0.72400102626418927</v>
      </c>
      <c r="L174" s="24">
        <f t="shared" si="17"/>
        <v>0.9797959688098814</v>
      </c>
      <c r="N174" s="22">
        <f t="shared" si="18"/>
        <v>0</v>
      </c>
      <c r="P174" s="24">
        <f t="shared" si="19"/>
        <v>0</v>
      </c>
      <c r="R174" s="24">
        <f t="shared" si="20"/>
        <v>0</v>
      </c>
      <c r="S174">
        <v>-4.0373634803921706E-2</v>
      </c>
      <c r="T174" s="22">
        <f t="shared" si="21"/>
        <v>-2.6313806709265322</v>
      </c>
      <c r="U174">
        <v>7.2484727941176497E-2</v>
      </c>
      <c r="V174" s="24">
        <f t="shared" si="22"/>
        <v>4.978748989898989</v>
      </c>
      <c r="W174">
        <v>4.2843946078431408E-3</v>
      </c>
      <c r="X174" s="22">
        <f t="shared" si="23"/>
        <v>1.5359664309450665</v>
      </c>
    </row>
    <row r="175" spans="8:24" x14ac:dyDescent="0.3">
      <c r="H175" s="7" t="s">
        <v>184</v>
      </c>
      <c r="I175">
        <v>0.24769319493014719</v>
      </c>
      <c r="J175" s="22">
        <f t="shared" si="16"/>
        <v>17.133494127740263</v>
      </c>
      <c r="K175">
        <v>2.4045534924871039</v>
      </c>
      <c r="L175" s="24">
        <f t="shared" si="17"/>
        <v>3.2541001093372302</v>
      </c>
      <c r="N175" s="22">
        <f t="shared" si="18"/>
        <v>0</v>
      </c>
      <c r="P175" s="24">
        <f t="shared" si="19"/>
        <v>0</v>
      </c>
      <c r="R175" s="24">
        <f t="shared" si="20"/>
        <v>0</v>
      </c>
      <c r="S175">
        <v>-0.29847285784313721</v>
      </c>
      <c r="T175" s="22">
        <f t="shared" si="21"/>
        <v>-19.453183067092652</v>
      </c>
      <c r="U175">
        <v>0.22460499019607846</v>
      </c>
      <c r="V175" s="24">
        <f t="shared" si="22"/>
        <v>15.427413468013469</v>
      </c>
      <c r="W175">
        <v>1.2072632352941176E-2</v>
      </c>
      <c r="X175" s="22">
        <f t="shared" si="23"/>
        <v>4.328069593149408</v>
      </c>
    </row>
    <row r="176" spans="8:24" x14ac:dyDescent="0.3">
      <c r="H176" s="7" t="s">
        <v>185</v>
      </c>
      <c r="I176">
        <v>0.21486220472205875</v>
      </c>
      <c r="J176" s="22">
        <f t="shared" si="16"/>
        <v>14.86250086086099</v>
      </c>
      <c r="K176">
        <v>6.633528715448918</v>
      </c>
      <c r="L176" s="24">
        <f t="shared" si="17"/>
        <v>8.9772037035893106</v>
      </c>
      <c r="N176" s="22">
        <f t="shared" si="18"/>
        <v>0</v>
      </c>
      <c r="P176" s="24">
        <f t="shared" si="19"/>
        <v>0</v>
      </c>
      <c r="R176" s="24">
        <f t="shared" si="20"/>
        <v>0</v>
      </c>
      <c r="S176">
        <v>-0.22607935539215684</v>
      </c>
      <c r="T176" s="22">
        <f t="shared" si="21"/>
        <v>-14.734884504792333</v>
      </c>
      <c r="U176">
        <v>0.22429626960784307</v>
      </c>
      <c r="V176" s="24">
        <f t="shared" si="22"/>
        <v>15.406208417508395</v>
      </c>
      <c r="W176">
        <v>9.2176274509803893E-3</v>
      </c>
      <c r="X176" s="22">
        <f t="shared" si="23"/>
        <v>3.3045430296606639</v>
      </c>
    </row>
    <row r="177" spans="8:24" x14ac:dyDescent="0.3">
      <c r="H177" s="7" t="s">
        <v>186</v>
      </c>
      <c r="I177">
        <v>0.30710850023700981</v>
      </c>
      <c r="J177" s="22">
        <f t="shared" si="16"/>
        <v>21.243384126373925</v>
      </c>
      <c r="K177">
        <v>9.6720664021775011</v>
      </c>
      <c r="L177" s="24">
        <f t="shared" si="17"/>
        <v>13.089279334055561</v>
      </c>
      <c r="N177" s="22">
        <f t="shared" si="18"/>
        <v>0</v>
      </c>
      <c r="P177" s="24">
        <f t="shared" si="19"/>
        <v>0</v>
      </c>
      <c r="R177" s="24">
        <f t="shared" si="20"/>
        <v>0</v>
      </c>
      <c r="S177">
        <v>-0.30985527450980405</v>
      </c>
      <c r="T177" s="22">
        <f t="shared" si="21"/>
        <v>-20.195040255591067</v>
      </c>
      <c r="U177">
        <v>0.31117580147058815</v>
      </c>
      <c r="V177" s="24">
        <f t="shared" si="22"/>
        <v>21.373691414141391</v>
      </c>
      <c r="W177">
        <v>1.7329588235294124E-2</v>
      </c>
      <c r="X177" s="22">
        <f t="shared" si="23"/>
        <v>6.2127017298512897</v>
      </c>
    </row>
    <row r="178" spans="8:24" x14ac:dyDescent="0.3">
      <c r="H178" s="7" t="s">
        <v>187</v>
      </c>
      <c r="I178">
        <v>0.33480997337389723</v>
      </c>
      <c r="J178" s="22">
        <f t="shared" si="16"/>
        <v>23.159557186576336</v>
      </c>
      <c r="K178">
        <v>7.4276594644169265</v>
      </c>
      <c r="L178" s="24">
        <f t="shared" si="17"/>
        <v>10.051906747259963</v>
      </c>
      <c r="N178" s="22">
        <f t="shared" si="18"/>
        <v>0</v>
      </c>
      <c r="P178" s="24">
        <f t="shared" si="19"/>
        <v>0</v>
      </c>
      <c r="R178" s="24">
        <f t="shared" si="20"/>
        <v>0</v>
      </c>
      <c r="S178">
        <v>-0.34339528676470632</v>
      </c>
      <c r="T178" s="22">
        <f t="shared" si="21"/>
        <v>-22.38103466453677</v>
      </c>
      <c r="U178">
        <v>0.36669730392156863</v>
      </c>
      <c r="V178" s="24">
        <f t="shared" si="22"/>
        <v>25.18728956228955</v>
      </c>
      <c r="W178">
        <v>2.3348823529411769E-2</v>
      </c>
      <c r="X178" s="22">
        <f t="shared" si="23"/>
        <v>8.3706129863914356</v>
      </c>
    </row>
    <row r="179" spans="8:24" x14ac:dyDescent="0.3">
      <c r="H179" s="7" t="s">
        <v>188</v>
      </c>
      <c r="I179">
        <v>0.1311070940004902</v>
      </c>
      <c r="J179" s="22">
        <f t="shared" si="16"/>
        <v>9.0689719020984114</v>
      </c>
      <c r="K179">
        <v>5.2305994527347783</v>
      </c>
      <c r="L179" s="24">
        <f t="shared" si="17"/>
        <v>7.0786091073557884</v>
      </c>
      <c r="N179" s="22">
        <f t="shared" si="18"/>
        <v>0</v>
      </c>
      <c r="P179" s="24">
        <f t="shared" si="19"/>
        <v>0</v>
      </c>
      <c r="R179" s="24">
        <f t="shared" si="20"/>
        <v>0</v>
      </c>
      <c r="S179">
        <v>-0.32292506862745085</v>
      </c>
      <c r="T179" s="22">
        <f t="shared" si="21"/>
        <v>-21.046873482428097</v>
      </c>
      <c r="U179">
        <v>0.26049400490196079</v>
      </c>
      <c r="V179" s="24">
        <f t="shared" si="22"/>
        <v>17.892517508417512</v>
      </c>
      <c r="W179">
        <v>2.0077909313725488E-2</v>
      </c>
      <c r="X179" s="22">
        <f t="shared" si="23"/>
        <v>7.1979818695941731</v>
      </c>
    </row>
    <row r="180" spans="8:24" x14ac:dyDescent="0.3">
      <c r="H180" s="7" t="s">
        <v>189</v>
      </c>
      <c r="I180">
        <v>6.9338168871568559E-2</v>
      </c>
      <c r="J180" s="22">
        <f t="shared" si="16"/>
        <v>4.7962767387465703</v>
      </c>
      <c r="K180">
        <v>3.5023397732094925</v>
      </c>
      <c r="L180" s="24">
        <f t="shared" si="17"/>
        <v>4.7397424405596666</v>
      </c>
      <c r="N180" s="22">
        <f t="shared" si="18"/>
        <v>0</v>
      </c>
      <c r="P180" s="24">
        <f t="shared" si="19"/>
        <v>0</v>
      </c>
      <c r="R180" s="24">
        <f t="shared" si="20"/>
        <v>0</v>
      </c>
      <c r="S180">
        <v>-0.17271420098039247</v>
      </c>
      <c r="T180" s="22">
        <f t="shared" si="21"/>
        <v>-11.256772204472867</v>
      </c>
      <c r="U180">
        <v>0.13323196078431365</v>
      </c>
      <c r="V180" s="24">
        <f t="shared" si="22"/>
        <v>9.1512861952861613</v>
      </c>
      <c r="W180">
        <v>2.7500254901960775E-2</v>
      </c>
      <c r="X180" s="22">
        <f t="shared" si="23"/>
        <v>9.8589117572223302</v>
      </c>
    </row>
    <row r="181" spans="8:24" x14ac:dyDescent="0.3">
      <c r="H181" s="7" t="s">
        <v>190</v>
      </c>
      <c r="I181">
        <v>-0.14178004764014704</v>
      </c>
      <c r="J181" s="22">
        <f t="shared" si="16"/>
        <v>-9.8072440559308092</v>
      </c>
      <c r="K181">
        <v>2.9773159001547911</v>
      </c>
      <c r="L181" s="24">
        <f t="shared" si="17"/>
        <v>4.0292237317640343</v>
      </c>
      <c r="N181" s="22">
        <f t="shared" si="18"/>
        <v>0</v>
      </c>
      <c r="P181" s="24">
        <f t="shared" si="19"/>
        <v>0</v>
      </c>
      <c r="R181" s="24">
        <f t="shared" si="20"/>
        <v>0</v>
      </c>
      <c r="S181">
        <v>0.19879786029411764</v>
      </c>
      <c r="T181" s="22">
        <f t="shared" si="21"/>
        <v>12.956793450479225</v>
      </c>
      <c r="U181">
        <v>-0.19238341666666667</v>
      </c>
      <c r="V181" s="24">
        <f t="shared" si="22"/>
        <v>-13.214214478114499</v>
      </c>
      <c r="W181">
        <v>-6.0196617647058802E-3</v>
      </c>
      <c r="X181" s="22">
        <f t="shared" si="23"/>
        <v>-2.1580641473373845</v>
      </c>
    </row>
    <row r="182" spans="8:24" x14ac:dyDescent="0.3">
      <c r="H182" s="7" t="s">
        <v>191</v>
      </c>
      <c r="I182">
        <v>1.4551179383823576E-2</v>
      </c>
      <c r="J182" s="22">
        <f t="shared" si="16"/>
        <v>1.0065377314654995</v>
      </c>
      <c r="K182">
        <v>3.6018066729514948</v>
      </c>
      <c r="L182" s="24">
        <f t="shared" si="17"/>
        <v>4.8743517351073535</v>
      </c>
      <c r="N182" s="22">
        <f t="shared" si="18"/>
        <v>0</v>
      </c>
      <c r="P182" s="24">
        <f t="shared" si="19"/>
        <v>0</v>
      </c>
      <c r="R182" s="24">
        <f t="shared" si="20"/>
        <v>0</v>
      </c>
      <c r="S182">
        <v>-1.0091078431372615E-2</v>
      </c>
      <c r="T182" s="22">
        <f t="shared" si="21"/>
        <v>-0.65769329073482652</v>
      </c>
      <c r="U182">
        <v>2.2068210784313771E-2</v>
      </c>
      <c r="V182" s="24">
        <f t="shared" si="22"/>
        <v>1.515796296296287</v>
      </c>
      <c r="W182">
        <v>-1.9968529411764713E-3</v>
      </c>
      <c r="X182" s="22">
        <f t="shared" si="23"/>
        <v>-0.71587688948312689</v>
      </c>
    </row>
    <row r="183" spans="8:24" x14ac:dyDescent="0.3">
      <c r="H183" s="7" t="s">
        <v>192</v>
      </c>
      <c r="I183">
        <v>-2.7069475239730315E-2</v>
      </c>
      <c r="J183" s="22">
        <f t="shared" si="16"/>
        <v>-1.8724563474249862</v>
      </c>
      <c r="K183">
        <v>4.961045353426214</v>
      </c>
      <c r="L183" s="24">
        <f t="shared" si="17"/>
        <v>6.713819541736683</v>
      </c>
      <c r="N183" s="22">
        <f t="shared" si="18"/>
        <v>0</v>
      </c>
      <c r="P183" s="24">
        <f t="shared" si="19"/>
        <v>0</v>
      </c>
      <c r="R183" s="24">
        <f t="shared" si="20"/>
        <v>0</v>
      </c>
      <c r="S183">
        <v>-7.0792781862745124E-2</v>
      </c>
      <c r="T183" s="22">
        <f t="shared" si="21"/>
        <v>-4.613970447284359</v>
      </c>
      <c r="U183">
        <v>9.0045164215686244E-2</v>
      </c>
      <c r="V183" s="24">
        <f t="shared" si="22"/>
        <v>6.1849203703703637</v>
      </c>
      <c r="W183">
        <v>8.3850490196078461E-4</v>
      </c>
      <c r="X183" s="22">
        <f t="shared" si="23"/>
        <v>0.30060615313932715</v>
      </c>
    </row>
    <row r="184" spans="8:24" x14ac:dyDescent="0.3">
      <c r="H184" s="7" t="s">
        <v>193</v>
      </c>
      <c r="I184">
        <v>-6.4280055455882265E-2</v>
      </c>
      <c r="J184" s="22">
        <f t="shared" si="16"/>
        <v>-4.4463956831546056</v>
      </c>
      <c r="K184">
        <v>-1.2809020794736599</v>
      </c>
      <c r="L184" s="24">
        <f t="shared" si="17"/>
        <v>-1.7334543023845157</v>
      </c>
      <c r="N184" s="22">
        <f t="shared" si="18"/>
        <v>0</v>
      </c>
      <c r="P184" s="24">
        <f t="shared" si="19"/>
        <v>0</v>
      </c>
      <c r="R184" s="24">
        <f t="shared" si="20"/>
        <v>0</v>
      </c>
      <c r="T184" s="22">
        <f t="shared" si="21"/>
        <v>0</v>
      </c>
      <c r="V184" s="24">
        <f t="shared" si="22"/>
        <v>0</v>
      </c>
      <c r="X184" s="22">
        <f t="shared" si="23"/>
        <v>0</v>
      </c>
    </row>
    <row r="185" spans="8:24" x14ac:dyDescent="0.3">
      <c r="H185" s="7" t="s">
        <v>194</v>
      </c>
      <c r="I185">
        <v>4.7210314628186194E-2</v>
      </c>
      <c r="J185" s="22">
        <f t="shared" si="16"/>
        <v>3.2656434048537761</v>
      </c>
      <c r="K185">
        <v>4.2612206325283868</v>
      </c>
      <c r="L185" s="24">
        <f t="shared" si="17"/>
        <v>5.7667415466303993</v>
      </c>
      <c r="N185" s="22">
        <f t="shared" si="18"/>
        <v>0</v>
      </c>
      <c r="P185" s="24">
        <f t="shared" si="19"/>
        <v>0</v>
      </c>
      <c r="R185" s="24">
        <f t="shared" si="20"/>
        <v>0</v>
      </c>
      <c r="T185" s="22">
        <f t="shared" si="21"/>
        <v>0</v>
      </c>
      <c r="V185" s="24">
        <f t="shared" si="22"/>
        <v>0</v>
      </c>
      <c r="X185" s="22">
        <f t="shared" si="23"/>
        <v>0</v>
      </c>
    </row>
    <row r="186" spans="8:24" x14ac:dyDescent="0.3">
      <c r="H186" s="7" t="s">
        <v>195</v>
      </c>
      <c r="I186">
        <v>0.18557788841519587</v>
      </c>
      <c r="J186" s="22">
        <f t="shared" si="16"/>
        <v>12.836838986621686</v>
      </c>
      <c r="K186">
        <v>4.5914207774922664</v>
      </c>
      <c r="L186" s="24">
        <f t="shared" si="17"/>
        <v>6.2136038564884757</v>
      </c>
      <c r="N186" s="22">
        <f t="shared" si="18"/>
        <v>0</v>
      </c>
      <c r="P186" s="24">
        <f t="shared" si="19"/>
        <v>0</v>
      </c>
      <c r="R186" s="24">
        <f t="shared" si="20"/>
        <v>0</v>
      </c>
      <c r="S186">
        <v>-0.41676558823529397</v>
      </c>
      <c r="T186" s="22">
        <f t="shared" si="21"/>
        <v>-27.162996805111817</v>
      </c>
      <c r="U186">
        <v>0.25515093382352932</v>
      </c>
      <c r="V186" s="24">
        <f t="shared" si="22"/>
        <v>17.525518686868679</v>
      </c>
      <c r="W186">
        <v>0.15544489215686275</v>
      </c>
      <c r="X186" s="22">
        <f t="shared" si="23"/>
        <v>55.727391631420275</v>
      </c>
    </row>
    <row r="187" spans="8:24" x14ac:dyDescent="0.3">
      <c r="H187" s="7" t="s">
        <v>196</v>
      </c>
      <c r="I187">
        <v>0.22006455198382374</v>
      </c>
      <c r="J187" s="22">
        <f t="shared" si="16"/>
        <v>15.222358895253308</v>
      </c>
      <c r="K187">
        <v>-0.78586383338493215</v>
      </c>
      <c r="L187" s="24">
        <f t="shared" si="17"/>
        <v>-1.0635153653816047</v>
      </c>
      <c r="N187" s="22">
        <f t="shared" si="18"/>
        <v>0</v>
      </c>
      <c r="P187" s="24">
        <f t="shared" si="19"/>
        <v>0</v>
      </c>
      <c r="R187" s="24">
        <f t="shared" si="20"/>
        <v>0</v>
      </c>
      <c r="S187">
        <v>-0.37154054901960781</v>
      </c>
      <c r="T187" s="22">
        <f t="shared" si="21"/>
        <v>-24.215422364217247</v>
      </c>
      <c r="U187">
        <v>0.39771000000000017</v>
      </c>
      <c r="V187" s="24">
        <f t="shared" si="22"/>
        <v>27.317454545454538</v>
      </c>
      <c r="W187">
        <v>-1.1961296568627456E-2</v>
      </c>
      <c r="X187" s="22">
        <f t="shared" si="23"/>
        <v>-4.2881554295577189</v>
      </c>
    </row>
    <row r="188" spans="8:24" x14ac:dyDescent="0.3">
      <c r="H188" s="7" t="s">
        <v>197</v>
      </c>
      <c r="I188">
        <v>0.49186290271789218</v>
      </c>
      <c r="J188" s="22">
        <f t="shared" si="16"/>
        <v>34.023260742980497</v>
      </c>
      <c r="K188">
        <v>-4.3553338972032885</v>
      </c>
      <c r="L188" s="24">
        <f t="shared" si="17"/>
        <v>-5.8941057270595394</v>
      </c>
      <c r="N188" s="22">
        <f t="shared" si="18"/>
        <v>0</v>
      </c>
      <c r="P188" s="24">
        <f t="shared" si="19"/>
        <v>0</v>
      </c>
      <c r="R188" s="24">
        <f t="shared" si="20"/>
        <v>0</v>
      </c>
      <c r="S188">
        <v>-0.41329654411764699</v>
      </c>
      <c r="T188" s="22">
        <f t="shared" si="21"/>
        <v>-26.93689936102237</v>
      </c>
      <c r="U188">
        <v>0.33635510539215691</v>
      </c>
      <c r="V188" s="24">
        <f t="shared" si="22"/>
        <v>23.103178956228945</v>
      </c>
      <c r="W188">
        <v>6.5082291666666681E-2</v>
      </c>
      <c r="X188" s="22">
        <f t="shared" si="23"/>
        <v>23.332168112148111</v>
      </c>
    </row>
    <row r="189" spans="8:24" x14ac:dyDescent="0.3">
      <c r="H189" s="7" t="s">
        <v>198</v>
      </c>
      <c r="I189">
        <v>-0.10537402830784319</v>
      </c>
      <c r="J189" s="22">
        <f t="shared" si="16"/>
        <v>-7.2889580020069786</v>
      </c>
      <c r="K189">
        <v>-15.47931322063984</v>
      </c>
      <c r="L189" s="24">
        <f t="shared" si="17"/>
        <v>-20.94826960644923</v>
      </c>
      <c r="N189" s="22">
        <f t="shared" si="18"/>
        <v>0</v>
      </c>
      <c r="P189" s="24">
        <f t="shared" si="19"/>
        <v>0</v>
      </c>
      <c r="R189" s="24">
        <f t="shared" si="20"/>
        <v>0</v>
      </c>
      <c r="S189">
        <v>-7.3932735294117605E-2</v>
      </c>
      <c r="T189" s="22">
        <f t="shared" si="21"/>
        <v>-4.8186191693290823</v>
      </c>
      <c r="U189">
        <v>6.7764345588235061E-2</v>
      </c>
      <c r="V189" s="24">
        <f t="shared" si="22"/>
        <v>4.6545207070706738</v>
      </c>
      <c r="W189">
        <v>1.3728235294117434E-3</v>
      </c>
      <c r="X189" s="22">
        <f t="shared" si="23"/>
        <v>0.49216074843522506</v>
      </c>
    </row>
    <row r="190" spans="8:24" x14ac:dyDescent="0.3">
      <c r="H190" s="7" t="s">
        <v>199</v>
      </c>
      <c r="I190">
        <v>0.23173989790759816</v>
      </c>
      <c r="J190" s="22">
        <f t="shared" si="16"/>
        <v>16.029968772790482</v>
      </c>
      <c r="K190">
        <v>-8.6598089210939229</v>
      </c>
      <c r="L190" s="24">
        <f t="shared" si="17"/>
        <v>-11.719383762938762</v>
      </c>
      <c r="N190" s="22">
        <f t="shared" si="18"/>
        <v>0</v>
      </c>
      <c r="P190" s="24">
        <f t="shared" si="19"/>
        <v>0</v>
      </c>
      <c r="R190" s="24">
        <f t="shared" si="20"/>
        <v>0</v>
      </c>
      <c r="S190">
        <v>-0.25541275245098044</v>
      </c>
      <c r="T190" s="22">
        <f t="shared" si="21"/>
        <v>-16.646709744408952</v>
      </c>
      <c r="U190">
        <v>0.25840218382352942</v>
      </c>
      <c r="V190" s="24">
        <f t="shared" si="22"/>
        <v>17.748836868686851</v>
      </c>
      <c r="W190">
        <v>-5.1236642156862753E-3</v>
      </c>
      <c r="X190" s="22">
        <f t="shared" si="23"/>
        <v>-1.8368467331001881</v>
      </c>
    </row>
    <row r="191" spans="8:24" x14ac:dyDescent="0.3">
      <c r="H191" s="7" t="s">
        <v>200</v>
      </c>
      <c r="I191">
        <v>0.38066385669191194</v>
      </c>
      <c r="J191" s="22">
        <f t="shared" si="16"/>
        <v>26.331373193814059</v>
      </c>
      <c r="K191">
        <v>-2.5400568598967981</v>
      </c>
      <c r="L191" s="24">
        <f t="shared" si="17"/>
        <v>-3.4374778233623289</v>
      </c>
      <c r="N191" s="22">
        <f t="shared" si="18"/>
        <v>0</v>
      </c>
      <c r="P191" s="24">
        <f t="shared" si="19"/>
        <v>0</v>
      </c>
      <c r="R191" s="24">
        <f t="shared" si="20"/>
        <v>0</v>
      </c>
      <c r="S191">
        <v>-0.42748110049019611</v>
      </c>
      <c r="T191" s="22">
        <f t="shared" si="21"/>
        <v>-27.86138801916934</v>
      </c>
      <c r="U191">
        <v>0.41942519607843137</v>
      </c>
      <c r="V191" s="24">
        <f t="shared" si="22"/>
        <v>28.809003367003356</v>
      </c>
      <c r="W191">
        <v>2.5804017156862744E-2</v>
      </c>
      <c r="X191" s="22">
        <f t="shared" si="23"/>
        <v>9.2508061848263878</v>
      </c>
    </row>
    <row r="192" spans="8:24" x14ac:dyDescent="0.3">
      <c r="H192" s="7" t="s">
        <v>201</v>
      </c>
      <c r="I192">
        <v>0.20981703718186284</v>
      </c>
      <c r="J192" s="22">
        <f t="shared" si="16"/>
        <v>14.513515300527814</v>
      </c>
      <c r="K192">
        <v>0.10507435810113447</v>
      </c>
      <c r="L192" s="24">
        <f t="shared" si="17"/>
        <v>0.14219790961347201</v>
      </c>
      <c r="N192" s="22">
        <f t="shared" si="18"/>
        <v>0</v>
      </c>
      <c r="P192" s="24">
        <f t="shared" si="19"/>
        <v>0</v>
      </c>
      <c r="R192" s="24">
        <f t="shared" si="20"/>
        <v>0</v>
      </c>
      <c r="S192">
        <v>-0.33295300980392128</v>
      </c>
      <c r="T192" s="22">
        <f t="shared" si="21"/>
        <v>-21.700451757188489</v>
      </c>
      <c r="U192">
        <v>0.23777361029411762</v>
      </c>
      <c r="V192" s="24">
        <f t="shared" si="22"/>
        <v>16.33192474747473</v>
      </c>
      <c r="W192">
        <v>1.7325882352941177E-2</v>
      </c>
      <c r="X192" s="22">
        <f t="shared" si="23"/>
        <v>6.2113731615441736</v>
      </c>
    </row>
    <row r="193" spans="8:24" x14ac:dyDescent="0.3">
      <c r="H193" s="7" t="s">
        <v>202</v>
      </c>
      <c r="I193">
        <v>0.27347605709117628</v>
      </c>
      <c r="J193" s="22">
        <f t="shared" si="16"/>
        <v>18.916952561295162</v>
      </c>
      <c r="K193">
        <v>-0.99324795109391273</v>
      </c>
      <c r="L193" s="24">
        <f t="shared" si="17"/>
        <v>-1.344169832924166</v>
      </c>
      <c r="N193" s="22">
        <f t="shared" si="18"/>
        <v>0</v>
      </c>
      <c r="P193" s="24">
        <f t="shared" si="19"/>
        <v>0</v>
      </c>
      <c r="R193" s="24">
        <f t="shared" si="20"/>
        <v>0</v>
      </c>
      <c r="S193">
        <v>-0.38827612745098028</v>
      </c>
      <c r="T193" s="22">
        <f t="shared" si="21"/>
        <v>-25.306175718849829</v>
      </c>
      <c r="U193">
        <v>0.31646826225490199</v>
      </c>
      <c r="V193" s="24">
        <f t="shared" si="22"/>
        <v>21.737213973063973</v>
      </c>
      <c r="W193">
        <v>5.4697708333333317E-2</v>
      </c>
      <c r="X193" s="22">
        <f t="shared" si="23"/>
        <v>19.609268412350929</v>
      </c>
    </row>
    <row r="194" spans="8:24" x14ac:dyDescent="0.3">
      <c r="H194" s="7" t="s">
        <v>203</v>
      </c>
      <c r="I194">
        <v>0.20368267146960811</v>
      </c>
      <c r="J194" s="22">
        <f t="shared" si="16"/>
        <v>14.089187458424718</v>
      </c>
      <c r="K194">
        <v>0.52379938380804691</v>
      </c>
      <c r="L194" s="24">
        <f t="shared" si="17"/>
        <v>0.70886159839908203</v>
      </c>
      <c r="N194" s="22">
        <f t="shared" si="18"/>
        <v>0</v>
      </c>
      <c r="P194" s="24">
        <f t="shared" si="19"/>
        <v>0</v>
      </c>
      <c r="R194" s="24">
        <f t="shared" si="20"/>
        <v>0</v>
      </c>
      <c r="S194">
        <v>-0.34920094607843144</v>
      </c>
      <c r="T194" s="22">
        <f t="shared" si="21"/>
        <v>-22.759422683706077</v>
      </c>
      <c r="U194">
        <v>0.24990234313725487</v>
      </c>
      <c r="V194" s="24">
        <f t="shared" si="22"/>
        <v>17.165009427609419</v>
      </c>
      <c r="W194">
        <v>7.9196441176470608E-2</v>
      </c>
      <c r="X194" s="22">
        <f t="shared" si="23"/>
        <v>28.392126830402688</v>
      </c>
    </row>
    <row r="195" spans="8:24" x14ac:dyDescent="0.3">
      <c r="H195" s="7" t="s">
        <v>204</v>
      </c>
      <c r="I195">
        <v>0.26234429942254894</v>
      </c>
      <c r="J195" s="22">
        <f t="shared" ref="J195:J258" si="24">$E$2+((I195-$B$2)*(100-$E$2)/($D$2-$B$2))</f>
        <v>18.14694390320247</v>
      </c>
      <c r="K195">
        <v>4.2763198661403603</v>
      </c>
      <c r="L195" s="24">
        <f t="shared" ref="L195:L258" si="25">$E$3+((K195-$B$3)*($F$3-$E$3)/($D$3-$B$3))</f>
        <v>5.7871754516780953</v>
      </c>
      <c r="N195" s="22">
        <f t="shared" ref="N195:N258" si="26">$E$4+((M195-$B$4)*($F$4-$E$4)/($D$4-$B$4))</f>
        <v>0</v>
      </c>
      <c r="P195" s="24">
        <f t="shared" ref="P195:P258" si="27">$E$5+((O195-$B$5)*($F$5-$E$5)/($D$5-$B$5))</f>
        <v>0</v>
      </c>
      <c r="R195" s="24">
        <f t="shared" ref="R195:R258" si="28">$E$6+((Q195-$B$6)*($F$6-$E$6)/($D$6-$B$6))</f>
        <v>0</v>
      </c>
      <c r="S195">
        <v>-0.44409154166666664</v>
      </c>
      <c r="T195" s="22">
        <f t="shared" ref="T195:T258" si="29">$E$7+((S195-$B$7)*($F$7-$E$7)/($D$7-$B$7))</f>
        <v>-28.943985463258798</v>
      </c>
      <c r="U195">
        <v>0.389192294117647</v>
      </c>
      <c r="V195" s="24">
        <f t="shared" ref="V195:V258" si="30">$E$8+((U195-$B$8)*($F$8-$E$8)/($D$8-$B$8))</f>
        <v>26.73239999999997</v>
      </c>
      <c r="W195">
        <v>5.7162955882352956E-2</v>
      </c>
      <c r="X195" s="22">
        <f t="shared" ref="X195:X258" si="31">$E$9+((W195-$B$9)*($F$9-$E$9)/($D$9-$B$9))</f>
        <v>20.493065967396888</v>
      </c>
    </row>
    <row r="196" spans="8:24" x14ac:dyDescent="0.3">
      <c r="H196" s="7" t="s">
        <v>205</v>
      </c>
      <c r="I196">
        <v>0.30165089726764704</v>
      </c>
      <c r="J196" s="22">
        <f t="shared" si="24"/>
        <v>20.865869481882044</v>
      </c>
      <c r="K196">
        <v>2.4258215827966945</v>
      </c>
      <c r="L196" s="24">
        <f t="shared" si="25"/>
        <v>3.2828823739938713</v>
      </c>
      <c r="N196" s="22">
        <f t="shared" si="26"/>
        <v>0</v>
      </c>
      <c r="P196" s="24">
        <f t="shared" si="27"/>
        <v>0</v>
      </c>
      <c r="R196" s="24">
        <f t="shared" si="28"/>
        <v>0</v>
      </c>
      <c r="S196">
        <v>-0.35469669117647051</v>
      </c>
      <c r="T196" s="22">
        <f t="shared" si="29"/>
        <v>-23.117611821086271</v>
      </c>
      <c r="U196">
        <v>0.3086257671568628</v>
      </c>
      <c r="V196" s="24">
        <f t="shared" si="30"/>
        <v>21.198537542087522</v>
      </c>
      <c r="W196">
        <v>4.3719049019607867E-2</v>
      </c>
      <c r="X196" s="22">
        <f t="shared" si="31"/>
        <v>15.67339095330567</v>
      </c>
    </row>
    <row r="197" spans="8:24" x14ac:dyDescent="0.3">
      <c r="H197" s="7" t="s">
        <v>206</v>
      </c>
      <c r="I197">
        <v>0.54174709607548999</v>
      </c>
      <c r="J197" s="22">
        <f t="shared" si="24"/>
        <v>37.473862339849148</v>
      </c>
      <c r="K197">
        <v>-2.3713109372445924</v>
      </c>
      <c r="L197" s="24">
        <f t="shared" si="25"/>
        <v>-3.2091127123059806</v>
      </c>
      <c r="N197" s="22">
        <f t="shared" si="26"/>
        <v>0</v>
      </c>
      <c r="P197" s="24">
        <f t="shared" si="27"/>
        <v>0</v>
      </c>
      <c r="R197" s="24">
        <f t="shared" si="28"/>
        <v>0</v>
      </c>
      <c r="T197" s="22">
        <f t="shared" si="29"/>
        <v>0</v>
      </c>
      <c r="V197" s="24">
        <f t="shared" si="30"/>
        <v>0</v>
      </c>
      <c r="X197" s="22">
        <f t="shared" si="31"/>
        <v>0</v>
      </c>
    </row>
    <row r="198" spans="8:24" x14ac:dyDescent="0.3">
      <c r="H198" s="7" t="s">
        <v>207</v>
      </c>
      <c r="I198">
        <v>0.29230744585710799</v>
      </c>
      <c r="J198" s="22">
        <f t="shared" si="24"/>
        <v>20.219561980699197</v>
      </c>
      <c r="K198">
        <v>-2.8322466138080449</v>
      </c>
      <c r="L198" s="24">
        <f t="shared" si="25"/>
        <v>-3.8329003885581443</v>
      </c>
      <c r="N198" s="22">
        <f t="shared" si="26"/>
        <v>0</v>
      </c>
      <c r="P198" s="24">
        <f t="shared" si="27"/>
        <v>0</v>
      </c>
      <c r="R198" s="24">
        <f t="shared" si="28"/>
        <v>0</v>
      </c>
      <c r="S198">
        <v>-0.31994722549019605</v>
      </c>
      <c r="T198" s="22">
        <f t="shared" si="29"/>
        <v>-20.852790415335463</v>
      </c>
      <c r="U198">
        <v>0.29897735784313739</v>
      </c>
      <c r="V198" s="24">
        <f t="shared" si="30"/>
        <v>20.535818518518511</v>
      </c>
      <c r="W198">
        <v>2.7903473039215691E-2</v>
      </c>
      <c r="X198" s="22">
        <f t="shared" si="31"/>
        <v>10.003466491288606</v>
      </c>
    </row>
    <row r="199" spans="8:24" x14ac:dyDescent="0.3">
      <c r="H199" s="7" t="s">
        <v>208</v>
      </c>
      <c r="I199">
        <v>0.26985788384068621</v>
      </c>
      <c r="J199" s="22">
        <f t="shared" si="24"/>
        <v>18.666675398218885</v>
      </c>
      <c r="K199">
        <v>-1.6150623089267264</v>
      </c>
      <c r="L199" s="24">
        <f t="shared" si="25"/>
        <v>-2.1856758240087402</v>
      </c>
      <c r="N199" s="22">
        <f t="shared" si="26"/>
        <v>0</v>
      </c>
      <c r="P199" s="24">
        <f t="shared" si="27"/>
        <v>0</v>
      </c>
      <c r="R199" s="24">
        <f t="shared" si="28"/>
        <v>0</v>
      </c>
      <c r="S199">
        <v>-0.30869962499999992</v>
      </c>
      <c r="T199" s="22">
        <f t="shared" si="29"/>
        <v>-20.119719968051115</v>
      </c>
      <c r="U199">
        <v>0.27139763725490185</v>
      </c>
      <c r="V199" s="24">
        <f t="shared" si="30"/>
        <v>18.641453872053859</v>
      </c>
      <c r="W199">
        <v>2.8361357843137265E-2</v>
      </c>
      <c r="X199" s="22">
        <f t="shared" si="31"/>
        <v>10.167619365250317</v>
      </c>
    </row>
    <row r="200" spans="8:24" x14ac:dyDescent="0.3">
      <c r="H200" s="7" t="s">
        <v>209</v>
      </c>
      <c r="I200">
        <v>0.16299827623357846</v>
      </c>
      <c r="J200" s="22">
        <f t="shared" si="24"/>
        <v>11.274956542376501</v>
      </c>
      <c r="K200">
        <v>0.74062277961816336</v>
      </c>
      <c r="L200" s="24">
        <f t="shared" si="25"/>
        <v>1.002290311138097</v>
      </c>
      <c r="N200" s="22">
        <f t="shared" si="26"/>
        <v>0</v>
      </c>
      <c r="P200" s="24">
        <f t="shared" si="27"/>
        <v>0</v>
      </c>
      <c r="R200" s="24">
        <f t="shared" si="28"/>
        <v>0</v>
      </c>
      <c r="S200">
        <v>-0.32166666666666671</v>
      </c>
      <c r="T200" s="22">
        <f t="shared" si="29"/>
        <v>-20.964856230031955</v>
      </c>
      <c r="U200">
        <v>0.34866188970588236</v>
      </c>
      <c r="V200" s="24">
        <f t="shared" si="30"/>
        <v>23.948493434343433</v>
      </c>
      <c r="W200">
        <v>4.9803921568627495E-3</v>
      </c>
      <c r="X200" s="22">
        <f t="shared" si="31"/>
        <v>1.7854833333697968</v>
      </c>
    </row>
    <row r="201" spans="8:24" x14ac:dyDescent="0.3">
      <c r="H201" s="7" t="s">
        <v>210</v>
      </c>
      <c r="I201">
        <v>0.16544503425686299</v>
      </c>
      <c r="J201" s="22">
        <f t="shared" si="24"/>
        <v>11.444204285479699</v>
      </c>
      <c r="K201">
        <v>-5.9457798738802969</v>
      </c>
      <c r="L201" s="24">
        <f t="shared" si="25"/>
        <v>-8.0464680857136699</v>
      </c>
      <c r="N201" s="22">
        <f t="shared" si="26"/>
        <v>0</v>
      </c>
      <c r="P201" s="24">
        <f t="shared" si="27"/>
        <v>0</v>
      </c>
      <c r="R201" s="24">
        <f t="shared" si="28"/>
        <v>0</v>
      </c>
      <c r="S201">
        <v>-0.56495098039215685</v>
      </c>
      <c r="T201" s="22">
        <f t="shared" si="29"/>
        <v>-36.821086261980838</v>
      </c>
      <c r="U201">
        <v>0.24754901960784315</v>
      </c>
      <c r="V201" s="24">
        <f t="shared" si="30"/>
        <v>17.003367003367003</v>
      </c>
      <c r="W201">
        <v>0.13848039215686281</v>
      </c>
      <c r="X201" s="22">
        <f t="shared" si="31"/>
        <v>49.645574968205537</v>
      </c>
    </row>
    <row r="202" spans="8:24" x14ac:dyDescent="0.3">
      <c r="H202" s="7" t="s">
        <v>211</v>
      </c>
      <c r="I202">
        <v>0.27242878283333338</v>
      </c>
      <c r="J202" s="22">
        <f t="shared" si="24"/>
        <v>18.844510250750673</v>
      </c>
      <c r="K202">
        <v>-5.1310983818472558</v>
      </c>
      <c r="L202" s="24">
        <f t="shared" si="25"/>
        <v>-6.943953568742927</v>
      </c>
      <c r="N202" s="22">
        <f t="shared" si="26"/>
        <v>0</v>
      </c>
      <c r="P202" s="24">
        <f t="shared" si="27"/>
        <v>0</v>
      </c>
      <c r="R202" s="24">
        <f t="shared" si="28"/>
        <v>0</v>
      </c>
      <c r="S202">
        <v>-0.24526676715686271</v>
      </c>
      <c r="T202" s="22">
        <f t="shared" si="29"/>
        <v>-15.98543785942492</v>
      </c>
      <c r="U202">
        <v>0.24170730392156858</v>
      </c>
      <c r="V202" s="24">
        <f t="shared" si="30"/>
        <v>16.602117845117832</v>
      </c>
      <c r="W202">
        <v>4.9641176470588255E-3</v>
      </c>
      <c r="X202" s="22">
        <f t="shared" si="31"/>
        <v>1.7796488799576053</v>
      </c>
    </row>
    <row r="203" spans="8:24" x14ac:dyDescent="0.3">
      <c r="H203" s="7" t="s">
        <v>212</v>
      </c>
      <c r="I203">
        <v>-9.1476125332107888E-2</v>
      </c>
      <c r="J203" s="22">
        <f t="shared" si="24"/>
        <v>-6.3276088656699159</v>
      </c>
      <c r="K203">
        <v>-9.0439256986274614</v>
      </c>
      <c r="L203" s="24">
        <f t="shared" si="25"/>
        <v>-12.239211852301523</v>
      </c>
      <c r="N203" s="22">
        <f t="shared" si="26"/>
        <v>0</v>
      </c>
      <c r="P203" s="24">
        <f t="shared" si="27"/>
        <v>0</v>
      </c>
      <c r="R203" s="24">
        <f t="shared" si="28"/>
        <v>0</v>
      </c>
      <c r="S203">
        <v>0.11662356617647059</v>
      </c>
      <c r="T203" s="22">
        <f t="shared" si="29"/>
        <v>7.6010247603833676</v>
      </c>
      <c r="U203">
        <v>-0.11831636029411773</v>
      </c>
      <c r="V203" s="24">
        <f t="shared" si="30"/>
        <v>-8.1267803030303298</v>
      </c>
      <c r="W203">
        <v>-5.4316568627451054E-3</v>
      </c>
      <c r="X203" s="22">
        <f t="shared" si="31"/>
        <v>-1.947262885243191</v>
      </c>
    </row>
    <row r="204" spans="8:24" x14ac:dyDescent="0.3">
      <c r="H204" s="7" t="s">
        <v>213</v>
      </c>
      <c r="I204">
        <v>-3.4512551333823707E-2</v>
      </c>
      <c r="J204" s="22">
        <f t="shared" si="24"/>
        <v>-2.3873106234435113</v>
      </c>
      <c r="K204">
        <v>-1.3752948272239345</v>
      </c>
      <c r="L204" s="24">
        <f t="shared" si="25"/>
        <v>-1.8611967093363972</v>
      </c>
      <c r="N204" s="22">
        <f t="shared" si="26"/>
        <v>0</v>
      </c>
      <c r="P204" s="24">
        <f t="shared" si="27"/>
        <v>0</v>
      </c>
      <c r="R204" s="24">
        <f t="shared" si="28"/>
        <v>0</v>
      </c>
      <c r="S204">
        <v>-2.4600161764705631E-2</v>
      </c>
      <c r="T204" s="22">
        <f t="shared" si="29"/>
        <v>-1.6033332268370373</v>
      </c>
      <c r="U204">
        <v>5.2047308823529335E-2</v>
      </c>
      <c r="V204" s="24">
        <f t="shared" si="30"/>
        <v>3.57496666666664</v>
      </c>
      <c r="W204">
        <v>-4.4750183823529424E-2</v>
      </c>
      <c r="X204" s="22">
        <f t="shared" si="31"/>
        <v>-16.04305541924991</v>
      </c>
    </row>
    <row r="205" spans="8:24" x14ac:dyDescent="0.3">
      <c r="H205" s="7" t="s">
        <v>214</v>
      </c>
      <c r="I205">
        <v>7.0799251653186415E-2</v>
      </c>
      <c r="J205" s="22">
        <f t="shared" si="24"/>
        <v>4.8973431134850784</v>
      </c>
      <c r="K205">
        <v>-0.18360957893706575</v>
      </c>
      <c r="L205" s="24">
        <f t="shared" si="25"/>
        <v>-0.24848020755673872</v>
      </c>
      <c r="N205" s="22">
        <f t="shared" si="26"/>
        <v>0</v>
      </c>
      <c r="P205" s="24">
        <f t="shared" si="27"/>
        <v>0</v>
      </c>
      <c r="R205" s="24">
        <f t="shared" si="28"/>
        <v>0</v>
      </c>
      <c r="S205">
        <v>0.16023727450980416</v>
      </c>
      <c r="T205" s="22">
        <f t="shared" si="29"/>
        <v>10.443579552715661</v>
      </c>
      <c r="U205">
        <v>-6.1384767156862863E-2</v>
      </c>
      <c r="V205" s="24">
        <f t="shared" si="30"/>
        <v>-4.2163274410774534</v>
      </c>
      <c r="W205">
        <v>-9.1124377450980384E-2</v>
      </c>
      <c r="X205" s="22">
        <f t="shared" si="31"/>
        <v>-32.668322509148162</v>
      </c>
    </row>
    <row r="206" spans="8:24" x14ac:dyDescent="0.3">
      <c r="H206" s="7" t="s">
        <v>215</v>
      </c>
      <c r="I206">
        <v>7.3832801549264776E-2</v>
      </c>
      <c r="J206" s="22">
        <f t="shared" si="24"/>
        <v>5.1071805672162043</v>
      </c>
      <c r="K206">
        <v>2.1910912745107321E-2</v>
      </c>
      <c r="L206" s="24">
        <f t="shared" si="25"/>
        <v>2.9652201035375469E-2</v>
      </c>
      <c r="N206" s="22">
        <f t="shared" si="26"/>
        <v>0</v>
      </c>
      <c r="P206" s="24">
        <f t="shared" si="27"/>
        <v>0</v>
      </c>
      <c r="R206" s="24">
        <f t="shared" si="28"/>
        <v>0</v>
      </c>
      <c r="S206">
        <v>-7.5045502450980059E-2</v>
      </c>
      <c r="T206" s="22">
        <f t="shared" si="29"/>
        <v>-4.8911445686900805</v>
      </c>
      <c r="U206">
        <v>0.10371072058823497</v>
      </c>
      <c r="V206" s="24">
        <f t="shared" si="30"/>
        <v>7.1235646464646294</v>
      </c>
      <c r="W206">
        <v>-2.2728443627450974E-2</v>
      </c>
      <c r="X206" s="22">
        <f t="shared" si="31"/>
        <v>-8.148205203947569</v>
      </c>
    </row>
    <row r="207" spans="8:24" x14ac:dyDescent="0.3">
      <c r="H207" s="7" t="s">
        <v>216</v>
      </c>
      <c r="I207">
        <v>0.12575328296519617</v>
      </c>
      <c r="J207" s="22">
        <f t="shared" si="24"/>
        <v>8.6986367785997203</v>
      </c>
      <c r="K207">
        <v>1.0527991980495373</v>
      </c>
      <c r="L207" s="24">
        <f t="shared" si="25"/>
        <v>1.4247609779475567</v>
      </c>
      <c r="N207" s="22">
        <f t="shared" si="26"/>
        <v>0</v>
      </c>
      <c r="P207" s="24">
        <f t="shared" si="27"/>
        <v>0</v>
      </c>
      <c r="R207" s="24">
        <f t="shared" si="28"/>
        <v>0</v>
      </c>
      <c r="S207">
        <v>-0.22290045833333333</v>
      </c>
      <c r="T207" s="22">
        <f t="shared" si="29"/>
        <v>-14.527697603833872</v>
      </c>
      <c r="U207">
        <v>0.24398394607843141</v>
      </c>
      <c r="V207" s="24">
        <f t="shared" si="30"/>
        <v>16.758493265993252</v>
      </c>
      <c r="W207">
        <v>5.5956323529411768E-3</v>
      </c>
      <c r="X207" s="22">
        <f t="shared" si="31"/>
        <v>2.0060485181019914</v>
      </c>
    </row>
    <row r="208" spans="8:24" x14ac:dyDescent="0.3">
      <c r="H208" s="7" t="s">
        <v>217</v>
      </c>
      <c r="I208">
        <v>-0.23091323143578429</v>
      </c>
      <c r="J208" s="22">
        <f t="shared" si="24"/>
        <v>-15.972786397859196</v>
      </c>
      <c r="K208">
        <v>-6.8276479864086701</v>
      </c>
      <c r="L208" s="24">
        <f t="shared" si="25"/>
        <v>-9.2399067554566159</v>
      </c>
      <c r="N208" s="22">
        <f t="shared" si="26"/>
        <v>0</v>
      </c>
      <c r="P208" s="24">
        <f t="shared" si="27"/>
        <v>0</v>
      </c>
      <c r="R208" s="24">
        <f t="shared" si="28"/>
        <v>0</v>
      </c>
      <c r="S208">
        <v>0.23722221813725475</v>
      </c>
      <c r="T208" s="22">
        <f t="shared" si="29"/>
        <v>15.461128594249175</v>
      </c>
      <c r="U208">
        <v>-0.24738130147058829</v>
      </c>
      <c r="V208" s="24">
        <f t="shared" si="30"/>
        <v>-16.991846969696994</v>
      </c>
      <c r="W208">
        <v>-8.3594632352941185E-3</v>
      </c>
      <c r="X208" s="22">
        <f t="shared" si="31"/>
        <v>-2.9968889622413286</v>
      </c>
    </row>
    <row r="209" spans="8:24" x14ac:dyDescent="0.3">
      <c r="H209" s="7" t="s">
        <v>218</v>
      </c>
      <c r="I209">
        <v>0.10251322751397059</v>
      </c>
      <c r="J209" s="22">
        <f t="shared" si="24"/>
        <v>7.0910699913320059</v>
      </c>
      <c r="K209">
        <v>-0.74549929120742986</v>
      </c>
      <c r="L209" s="24">
        <f t="shared" si="25"/>
        <v>-1.0088897305086277</v>
      </c>
      <c r="N209" s="22">
        <f t="shared" si="26"/>
        <v>0</v>
      </c>
      <c r="P209" s="24">
        <f t="shared" si="27"/>
        <v>0</v>
      </c>
      <c r="R209" s="24">
        <f t="shared" si="28"/>
        <v>0</v>
      </c>
      <c r="S209">
        <v>-4.415811274509801E-2</v>
      </c>
      <c r="T209" s="22">
        <f t="shared" si="29"/>
        <v>-2.8780367412140606</v>
      </c>
      <c r="U209">
        <v>3.1866835784313763E-2</v>
      </c>
      <c r="V209" s="24">
        <f t="shared" si="30"/>
        <v>2.1888331649831372</v>
      </c>
      <c r="W209">
        <v>3.3701078431372564E-3</v>
      </c>
      <c r="X209" s="22">
        <f t="shared" si="31"/>
        <v>1.2081922860811147</v>
      </c>
    </row>
    <row r="210" spans="8:24" x14ac:dyDescent="0.3">
      <c r="H210" s="7" t="s">
        <v>219</v>
      </c>
      <c r="I210">
        <v>-4.6862745096078406E-2</v>
      </c>
      <c r="J210" s="22">
        <f t="shared" si="24"/>
        <v>-3.2416012403565873</v>
      </c>
      <c r="K210">
        <v>-3.3705473866976257</v>
      </c>
      <c r="L210" s="24">
        <f t="shared" si="25"/>
        <v>-4.5613868245594063</v>
      </c>
      <c r="N210" s="22">
        <f t="shared" si="26"/>
        <v>0</v>
      </c>
      <c r="P210" s="24">
        <f t="shared" si="27"/>
        <v>0</v>
      </c>
      <c r="R210" s="24">
        <f t="shared" si="28"/>
        <v>0</v>
      </c>
      <c r="S210">
        <v>7.0761607843137064E-2</v>
      </c>
      <c r="T210" s="22">
        <f t="shared" si="29"/>
        <v>4.6119386581469399</v>
      </c>
      <c r="U210">
        <v>-6.7617911764705968E-2</v>
      </c>
      <c r="V210" s="24">
        <f t="shared" si="30"/>
        <v>-4.6444626262626372</v>
      </c>
      <c r="W210">
        <v>3.0737230392156867E-3</v>
      </c>
      <c r="X210" s="22">
        <f t="shared" si="31"/>
        <v>1.1019375754080016</v>
      </c>
    </row>
    <row r="211" spans="8:24" x14ac:dyDescent="0.3">
      <c r="H211" s="7" t="s">
        <v>220</v>
      </c>
      <c r="I211">
        <v>0.20433705841299013</v>
      </c>
      <c r="J211" s="22">
        <f t="shared" si="24"/>
        <v>14.134452871771558</v>
      </c>
      <c r="K211">
        <v>-2.5912239126418983</v>
      </c>
      <c r="L211" s="24">
        <f t="shared" si="25"/>
        <v>-3.5067225760586354</v>
      </c>
      <c r="N211" s="22">
        <f t="shared" si="26"/>
        <v>0</v>
      </c>
      <c r="P211" s="24">
        <f t="shared" si="27"/>
        <v>0</v>
      </c>
      <c r="R211" s="24">
        <f t="shared" si="28"/>
        <v>0</v>
      </c>
      <c r="S211">
        <v>-0.20951711764705855</v>
      </c>
      <c r="T211" s="22">
        <f t="shared" si="29"/>
        <v>-13.65542875399359</v>
      </c>
      <c r="U211">
        <v>0.17516998039215698</v>
      </c>
      <c r="V211" s="24">
        <f t="shared" si="30"/>
        <v>12.031877441077441</v>
      </c>
      <c r="W211">
        <v>2.7325816176470587E-2</v>
      </c>
      <c r="X211" s="22">
        <f t="shared" si="31"/>
        <v>9.796375027734527</v>
      </c>
    </row>
    <row r="212" spans="8:24" x14ac:dyDescent="0.3">
      <c r="H212" s="7" t="s">
        <v>221</v>
      </c>
      <c r="I212">
        <v>-0.22497332266127465</v>
      </c>
      <c r="J212" s="22">
        <f t="shared" si="24"/>
        <v>-15.561909578509869</v>
      </c>
      <c r="K212">
        <v>-6.5323965732094962</v>
      </c>
      <c r="L212" s="24">
        <f t="shared" si="25"/>
        <v>-8.8403408239956178</v>
      </c>
      <c r="N212" s="22">
        <f t="shared" si="26"/>
        <v>0</v>
      </c>
      <c r="P212" s="24">
        <f t="shared" si="27"/>
        <v>0</v>
      </c>
      <c r="R212" s="24">
        <f t="shared" si="28"/>
        <v>0</v>
      </c>
      <c r="S212">
        <v>0.26030298774509819</v>
      </c>
      <c r="T212" s="22">
        <f t="shared" si="29"/>
        <v>16.965434345047925</v>
      </c>
      <c r="U212">
        <v>-0.22167232843137247</v>
      </c>
      <c r="V212" s="24">
        <f t="shared" si="30"/>
        <v>-15.22597811447811</v>
      </c>
      <c r="W212">
        <v>-2.7371134803921567E-2</v>
      </c>
      <c r="X212" s="22">
        <f t="shared" si="31"/>
        <v>-9.8126218716489007</v>
      </c>
    </row>
    <row r="213" spans="8:24" x14ac:dyDescent="0.3">
      <c r="H213" s="7" t="s">
        <v>222</v>
      </c>
      <c r="I213">
        <v>-0.48977731796323531</v>
      </c>
      <c r="J213" s="22">
        <f t="shared" si="24"/>
        <v>-33.878996165356988</v>
      </c>
      <c r="K213">
        <v>-8.242492319287928</v>
      </c>
      <c r="L213" s="24">
        <f t="shared" si="25"/>
        <v>-11.154626104684084</v>
      </c>
      <c r="N213" s="22">
        <f t="shared" si="26"/>
        <v>0</v>
      </c>
      <c r="P213" s="24">
        <f t="shared" si="27"/>
        <v>0</v>
      </c>
      <c r="R213" s="24">
        <f t="shared" si="28"/>
        <v>0</v>
      </c>
      <c r="S213">
        <v>0.48228259068627438</v>
      </c>
      <c r="T213" s="22">
        <f t="shared" si="29"/>
        <v>31.433114536741201</v>
      </c>
      <c r="U213">
        <v>-0.47352731862745101</v>
      </c>
      <c r="V213" s="24">
        <f t="shared" si="30"/>
        <v>-32.525108754208759</v>
      </c>
      <c r="W213">
        <v>-9.1538897058823527E-3</v>
      </c>
      <c r="X213" s="22">
        <f t="shared" si="31"/>
        <v>-3.2816928849341451</v>
      </c>
    </row>
    <row r="214" spans="8:24" x14ac:dyDescent="0.3">
      <c r="H214" s="7" t="s">
        <v>223</v>
      </c>
      <c r="I214">
        <v>0.1056890147379901</v>
      </c>
      <c r="J214" s="22">
        <f t="shared" si="24"/>
        <v>7.3107463202236289</v>
      </c>
      <c r="K214">
        <v>-11.637640860980387</v>
      </c>
      <c r="L214" s="24">
        <f t="shared" si="25"/>
        <v>-15.749305855106286</v>
      </c>
      <c r="N214" s="22">
        <f t="shared" si="26"/>
        <v>0</v>
      </c>
      <c r="P214" s="24">
        <f t="shared" si="27"/>
        <v>0</v>
      </c>
      <c r="R214" s="24">
        <f t="shared" si="28"/>
        <v>0</v>
      </c>
      <c r="S214">
        <v>-0.20295699019607835</v>
      </c>
      <c r="T214" s="22">
        <f t="shared" si="29"/>
        <v>-13.227867731629402</v>
      </c>
      <c r="U214">
        <v>0.14465784313725485</v>
      </c>
      <c r="V214" s="24">
        <f t="shared" si="30"/>
        <v>9.9360942760942663</v>
      </c>
      <c r="W214">
        <v>8.8551348039215636E-3</v>
      </c>
      <c r="X214" s="22">
        <f t="shared" si="31"/>
        <v>3.1745884880487409</v>
      </c>
    </row>
    <row r="215" spans="8:24" x14ac:dyDescent="0.3">
      <c r="H215" s="7" t="s">
        <v>224</v>
      </c>
      <c r="I215">
        <v>-0.45785857650269618</v>
      </c>
      <c r="J215" s="22">
        <f t="shared" si="24"/>
        <v>-31.671105191471995</v>
      </c>
      <c r="K215">
        <v>-8.151959540835918</v>
      </c>
      <c r="L215" s="24">
        <f t="shared" si="25"/>
        <v>-11.032107422866545</v>
      </c>
      <c r="N215" s="22">
        <f t="shared" si="26"/>
        <v>0</v>
      </c>
      <c r="P215" s="24">
        <f t="shared" si="27"/>
        <v>0</v>
      </c>
      <c r="R215" s="24">
        <f t="shared" si="28"/>
        <v>0</v>
      </c>
      <c r="S215">
        <v>0.45763745833333319</v>
      </c>
      <c r="T215" s="22">
        <f t="shared" si="29"/>
        <v>29.826850319488798</v>
      </c>
      <c r="U215">
        <v>-0.46723068382352945</v>
      </c>
      <c r="V215" s="24">
        <f t="shared" si="30"/>
        <v>-32.092612626262635</v>
      </c>
      <c r="W215">
        <v>3.6571666666666679E-3</v>
      </c>
      <c r="X215" s="22">
        <f t="shared" si="31"/>
        <v>1.3111036089178469</v>
      </c>
    </row>
    <row r="216" spans="8:24" x14ac:dyDescent="0.3">
      <c r="H216" s="7" t="s">
        <v>225</v>
      </c>
      <c r="I216">
        <v>-0.22113648090931387</v>
      </c>
      <c r="J216" s="22">
        <f t="shared" si="24"/>
        <v>-15.296506624485119</v>
      </c>
      <c r="K216">
        <v>-8.345363281269357</v>
      </c>
      <c r="L216" s="24">
        <f t="shared" si="25"/>
        <v>-11.293842141955579</v>
      </c>
      <c r="N216" s="22">
        <f t="shared" si="26"/>
        <v>0</v>
      </c>
      <c r="P216" s="24">
        <f t="shared" si="27"/>
        <v>0</v>
      </c>
      <c r="R216" s="24">
        <f t="shared" si="28"/>
        <v>0</v>
      </c>
      <c r="S216">
        <v>0.22163557352941163</v>
      </c>
      <c r="T216" s="22">
        <f t="shared" si="29"/>
        <v>14.445257827476013</v>
      </c>
      <c r="U216">
        <v>-0.26717219117647067</v>
      </c>
      <c r="V216" s="24">
        <f t="shared" si="30"/>
        <v>-18.351221212121231</v>
      </c>
      <c r="W216">
        <v>2.4707745098039219E-2</v>
      </c>
      <c r="X216" s="22">
        <f t="shared" si="31"/>
        <v>8.8577898463095011</v>
      </c>
    </row>
    <row r="217" spans="8:24" x14ac:dyDescent="0.3">
      <c r="H217" s="7" t="s">
        <v>226</v>
      </c>
      <c r="I217">
        <v>-0.12018935024901946</v>
      </c>
      <c r="J217" s="22">
        <f t="shared" si="24"/>
        <v>-8.3137670669120922</v>
      </c>
      <c r="K217">
        <v>-8.6281523056759504</v>
      </c>
      <c r="L217" s="24">
        <f t="shared" si="25"/>
        <v>-11.676542630057028</v>
      </c>
      <c r="N217" s="22">
        <f t="shared" si="26"/>
        <v>0</v>
      </c>
      <c r="P217" s="24">
        <f t="shared" si="27"/>
        <v>0</v>
      </c>
      <c r="R217" s="24">
        <f t="shared" si="28"/>
        <v>0</v>
      </c>
      <c r="S217">
        <v>0.15172785539215689</v>
      </c>
      <c r="T217" s="22">
        <f t="shared" si="29"/>
        <v>9.8889720447284191</v>
      </c>
      <c r="U217">
        <v>-0.22531258578431368</v>
      </c>
      <c r="V217" s="24">
        <f t="shared" si="30"/>
        <v>-15.476015993266003</v>
      </c>
      <c r="W217">
        <v>4.3646294117647054E-2</v>
      </c>
      <c r="X217" s="22">
        <f t="shared" si="31"/>
        <v>15.64730813476838</v>
      </c>
    </row>
    <row r="218" spans="8:24" x14ac:dyDescent="0.3">
      <c r="H218" s="7" t="s">
        <v>227</v>
      </c>
      <c r="I218">
        <v>-0.41304923849779424</v>
      </c>
      <c r="J218" s="22">
        <f t="shared" si="24"/>
        <v>-28.5715427275479</v>
      </c>
      <c r="K218">
        <v>-11.751181178565535</v>
      </c>
      <c r="L218" s="24">
        <f t="shared" si="25"/>
        <v>-15.902960810599026</v>
      </c>
      <c r="N218" s="22">
        <f t="shared" si="26"/>
        <v>0</v>
      </c>
      <c r="P218" s="24">
        <f t="shared" si="27"/>
        <v>0</v>
      </c>
      <c r="R218" s="24">
        <f t="shared" si="28"/>
        <v>0</v>
      </c>
      <c r="S218">
        <v>0.49244125980392128</v>
      </c>
      <c r="T218" s="22">
        <f t="shared" si="29"/>
        <v>32.095213099041516</v>
      </c>
      <c r="U218">
        <v>-0.49587549509803924</v>
      </c>
      <c r="V218" s="24">
        <f t="shared" si="30"/>
        <v>-34.060135016835034</v>
      </c>
      <c r="W218">
        <v>-5.0703480392156859E-3</v>
      </c>
      <c r="X218" s="22">
        <f t="shared" si="31"/>
        <v>-1.8177327473960503</v>
      </c>
    </row>
    <row r="219" spans="8:24" x14ac:dyDescent="0.3">
      <c r="H219" s="7" t="s">
        <v>228</v>
      </c>
      <c r="I219">
        <v>-0.24376334692450985</v>
      </c>
      <c r="J219" s="22">
        <f t="shared" si="24"/>
        <v>-16.861657722438608</v>
      </c>
      <c r="K219">
        <v>-8.6687210234571683</v>
      </c>
      <c r="L219" s="24">
        <f t="shared" si="25"/>
        <v>-11.731444577291725</v>
      </c>
      <c r="N219" s="22">
        <f t="shared" si="26"/>
        <v>0</v>
      </c>
      <c r="P219" s="24">
        <f t="shared" si="27"/>
        <v>0</v>
      </c>
      <c r="R219" s="24">
        <f t="shared" si="28"/>
        <v>0</v>
      </c>
      <c r="S219">
        <v>-0.1980143529411765</v>
      </c>
      <c r="T219" s="22">
        <f t="shared" si="29"/>
        <v>-12.905727795527156</v>
      </c>
      <c r="U219">
        <v>0.10119769362745099</v>
      </c>
      <c r="V219" s="24">
        <f t="shared" si="30"/>
        <v>6.9509526936026873</v>
      </c>
      <c r="W219">
        <v>6.665600980392157E-2</v>
      </c>
      <c r="X219" s="22">
        <f t="shared" si="31"/>
        <v>23.896350091596972</v>
      </c>
    </row>
    <row r="220" spans="8:24" x14ac:dyDescent="0.3">
      <c r="H220" s="7" t="s">
        <v>229</v>
      </c>
      <c r="I220">
        <v>-0.12313185918112754</v>
      </c>
      <c r="J220" s="22">
        <f t="shared" si="24"/>
        <v>-8.5173070128654444</v>
      </c>
      <c r="K220">
        <v>-6.6153051705469545</v>
      </c>
      <c r="L220" s="24">
        <f t="shared" si="25"/>
        <v>-8.952541644856467</v>
      </c>
      <c r="N220" s="22">
        <f t="shared" si="26"/>
        <v>0</v>
      </c>
      <c r="P220" s="24">
        <f t="shared" si="27"/>
        <v>0</v>
      </c>
      <c r="R220" s="24">
        <f t="shared" si="28"/>
        <v>0</v>
      </c>
      <c r="S220">
        <v>5.8483544117647356E-2</v>
      </c>
      <c r="T220" s="22">
        <f t="shared" si="29"/>
        <v>3.8117070287540002</v>
      </c>
      <c r="U220">
        <v>-6.4861845588235226E-2</v>
      </c>
      <c r="V220" s="24">
        <f t="shared" si="30"/>
        <v>-4.455157070707088</v>
      </c>
      <c r="W220">
        <v>-3.7318063725490175E-3</v>
      </c>
      <c r="X220" s="22">
        <f t="shared" si="31"/>
        <v>-1.3378621344843395</v>
      </c>
    </row>
    <row r="221" spans="8:24" x14ac:dyDescent="0.3">
      <c r="H221" s="7" t="s">
        <v>230</v>
      </c>
      <c r="I221">
        <v>-9.445638720637238E-2</v>
      </c>
      <c r="J221" s="22">
        <f t="shared" si="24"/>
        <v>-6.5337602673514965</v>
      </c>
      <c r="K221">
        <v>-11.239670108493293</v>
      </c>
      <c r="L221" s="24">
        <f t="shared" si="25"/>
        <v>-15.21072907849161</v>
      </c>
      <c r="N221" s="22">
        <f t="shared" si="26"/>
        <v>0</v>
      </c>
      <c r="P221" s="24">
        <f t="shared" si="27"/>
        <v>0</v>
      </c>
      <c r="R221" s="24">
        <f t="shared" si="28"/>
        <v>0</v>
      </c>
      <c r="S221">
        <v>-0.13654102941176474</v>
      </c>
      <c r="T221" s="22">
        <f t="shared" si="29"/>
        <v>-8.8991597444089479</v>
      </c>
      <c r="U221">
        <v>0.13371458578431375</v>
      </c>
      <c r="V221" s="24">
        <f t="shared" si="30"/>
        <v>9.1844361952861817</v>
      </c>
      <c r="W221">
        <v>1.887016421568628E-2</v>
      </c>
      <c r="X221" s="22">
        <f t="shared" si="31"/>
        <v>6.7650021612520135</v>
      </c>
    </row>
    <row r="222" spans="8:24" x14ac:dyDescent="0.3">
      <c r="H222" s="7" t="s">
        <v>231</v>
      </c>
      <c r="I222">
        <v>0.18761450902598056</v>
      </c>
      <c r="J222" s="22">
        <f t="shared" si="24"/>
        <v>12.977716604535871</v>
      </c>
      <c r="K222">
        <v>-1.4328363169865899</v>
      </c>
      <c r="L222" s="24">
        <f t="shared" si="25"/>
        <v>-1.9390680350162341</v>
      </c>
      <c r="N222" s="22">
        <f t="shared" si="26"/>
        <v>0</v>
      </c>
      <c r="P222" s="24">
        <f t="shared" si="27"/>
        <v>0</v>
      </c>
      <c r="R222" s="24">
        <f t="shared" si="28"/>
        <v>0</v>
      </c>
      <c r="S222">
        <v>-0.38625142156862763</v>
      </c>
      <c r="T222" s="22">
        <f t="shared" si="29"/>
        <v>-25.17421405750801</v>
      </c>
      <c r="U222">
        <v>0.32325801470588245</v>
      </c>
      <c r="V222" s="24">
        <f t="shared" si="30"/>
        <v>22.203580808080801</v>
      </c>
      <c r="W222">
        <v>5.4079688725490203E-2</v>
      </c>
      <c r="X222" s="22">
        <f t="shared" si="31"/>
        <v>19.387706801388418</v>
      </c>
    </row>
    <row r="223" spans="8:24" x14ac:dyDescent="0.3">
      <c r="H223" s="7" t="s">
        <v>232</v>
      </c>
      <c r="I223">
        <v>-0.10403308242794111</v>
      </c>
      <c r="J223" s="22">
        <f t="shared" si="24"/>
        <v>-7.1962017663526296</v>
      </c>
      <c r="K223">
        <v>-10.045538003477812</v>
      </c>
      <c r="L223" s="24">
        <f t="shared" si="25"/>
        <v>-13.594701227318836</v>
      </c>
      <c r="N223" s="22">
        <f t="shared" si="26"/>
        <v>0</v>
      </c>
      <c r="P223" s="24">
        <f t="shared" si="27"/>
        <v>0</v>
      </c>
      <c r="R223" s="24">
        <f t="shared" si="28"/>
        <v>0</v>
      </c>
      <c r="S223">
        <v>0.12288944607843136</v>
      </c>
      <c r="T223" s="22">
        <f t="shared" si="29"/>
        <v>8.0094079872204418</v>
      </c>
      <c r="U223">
        <v>-8.7303921568627388E-2</v>
      </c>
      <c r="V223" s="24">
        <f t="shared" si="30"/>
        <v>-5.9966329966329965</v>
      </c>
      <c r="W223">
        <v>-4.8474948529411768E-2</v>
      </c>
      <c r="X223" s="22">
        <f t="shared" si="31"/>
        <v>-17.378393098214175</v>
      </c>
    </row>
    <row r="224" spans="8:24" x14ac:dyDescent="0.3">
      <c r="H224" s="7" t="s">
        <v>233</v>
      </c>
      <c r="I224">
        <v>-0.1348478459492648</v>
      </c>
      <c r="J224" s="22">
        <f t="shared" si="24"/>
        <v>-9.3277281088070367</v>
      </c>
      <c r="K224">
        <v>-10.433520134840039</v>
      </c>
      <c r="L224" s="24">
        <f t="shared" si="25"/>
        <v>-14.119760328740938</v>
      </c>
      <c r="N224" s="22">
        <f t="shared" si="26"/>
        <v>0</v>
      </c>
      <c r="P224" s="24">
        <f t="shared" si="27"/>
        <v>0</v>
      </c>
      <c r="R224" s="24">
        <f t="shared" si="28"/>
        <v>0</v>
      </c>
      <c r="S224">
        <v>6.8780627450980417E-2</v>
      </c>
      <c r="T224" s="22">
        <f t="shared" si="29"/>
        <v>4.4828268370606992</v>
      </c>
      <c r="U224">
        <v>-4.704129656862735E-2</v>
      </c>
      <c r="V224" s="24">
        <f t="shared" si="30"/>
        <v>-3.2311193602693606</v>
      </c>
      <c r="W224">
        <v>-3.5743463235294134E-2</v>
      </c>
      <c r="X224" s="22">
        <f t="shared" si="31"/>
        <v>-12.814123039607196</v>
      </c>
    </row>
    <row r="225" spans="8:24" x14ac:dyDescent="0.3">
      <c r="H225" s="7" t="s">
        <v>234</v>
      </c>
      <c r="I225">
        <v>-1.4719312380146992E-2</v>
      </c>
      <c r="J225" s="22">
        <f t="shared" si="24"/>
        <v>-1.0181678681190647</v>
      </c>
      <c r="K225">
        <v>-9.1010425869246721</v>
      </c>
      <c r="L225" s="24">
        <f t="shared" si="25"/>
        <v>-12.316508561663028</v>
      </c>
      <c r="N225" s="22">
        <f t="shared" si="26"/>
        <v>0</v>
      </c>
      <c r="P225" s="24">
        <f t="shared" si="27"/>
        <v>0</v>
      </c>
      <c r="R225" s="24">
        <f t="shared" si="28"/>
        <v>0</v>
      </c>
      <c r="S225">
        <v>4.9845781862745159E-2</v>
      </c>
      <c r="T225" s="22">
        <f t="shared" si="29"/>
        <v>3.248734664536741</v>
      </c>
      <c r="U225">
        <v>1.0941176470588336E-2</v>
      </c>
      <c r="V225" s="24">
        <f t="shared" si="30"/>
        <v>0.75151515151513593</v>
      </c>
      <c r="W225">
        <v>-5.4912982843137254E-2</v>
      </c>
      <c r="X225" s="22">
        <f t="shared" si="31"/>
        <v>-19.686444875016576</v>
      </c>
    </row>
    <row r="226" spans="8:24" x14ac:dyDescent="0.3">
      <c r="H226" s="7" t="s">
        <v>235</v>
      </c>
      <c r="I226">
        <v>-9.4253326328921846E-2</v>
      </c>
      <c r="J226" s="22">
        <f t="shared" si="24"/>
        <v>-6.5197140907806954</v>
      </c>
      <c r="K226">
        <v>-11.316800714437562</v>
      </c>
      <c r="L226" s="24">
        <f t="shared" si="25"/>
        <v>-15.31511050066446</v>
      </c>
      <c r="N226" s="22">
        <f t="shared" si="26"/>
        <v>0</v>
      </c>
      <c r="P226" s="24">
        <f t="shared" si="27"/>
        <v>0</v>
      </c>
      <c r="R226" s="24">
        <f t="shared" si="28"/>
        <v>0</v>
      </c>
      <c r="S226">
        <v>0.11569972303921577</v>
      </c>
      <c r="T226" s="22">
        <f t="shared" si="29"/>
        <v>7.5408126198083067</v>
      </c>
      <c r="U226">
        <v>-2.7769607843137374E-2</v>
      </c>
      <c r="V226" s="24">
        <f t="shared" si="30"/>
        <v>-1.907407407407419</v>
      </c>
      <c r="W226">
        <v>-4.8146639705882351E-2</v>
      </c>
      <c r="X226" s="22">
        <f t="shared" si="31"/>
        <v>-17.260693544816107</v>
      </c>
    </row>
    <row r="227" spans="8:24" x14ac:dyDescent="0.3">
      <c r="H227" s="7" t="s">
        <v>236</v>
      </c>
      <c r="I227">
        <v>6.5849998050735298E-2</v>
      </c>
      <c r="J227" s="22">
        <f t="shared" si="24"/>
        <v>4.5549921354607932</v>
      </c>
      <c r="K227">
        <v>-3.6799768754385962</v>
      </c>
      <c r="L227" s="24">
        <f t="shared" si="25"/>
        <v>-4.9801400510067282</v>
      </c>
      <c r="N227" s="22">
        <f t="shared" si="26"/>
        <v>0</v>
      </c>
      <c r="P227" s="24">
        <f t="shared" si="27"/>
        <v>0</v>
      </c>
      <c r="R227" s="24">
        <f t="shared" si="28"/>
        <v>0</v>
      </c>
      <c r="S227">
        <v>-0.18142739705882355</v>
      </c>
      <c r="T227" s="22">
        <f t="shared" si="29"/>
        <v>-11.824661022364225</v>
      </c>
      <c r="U227">
        <v>0.1379092720588237</v>
      </c>
      <c r="V227" s="24">
        <f t="shared" si="30"/>
        <v>9.4725560606060668</v>
      </c>
      <c r="W227">
        <v>3.8459039215686254E-2</v>
      </c>
      <c r="X227" s="22">
        <f t="shared" si="31"/>
        <v>13.787663977906249</v>
      </c>
    </row>
    <row r="228" spans="8:24" x14ac:dyDescent="0.3">
      <c r="H228" s="7" t="s">
        <v>237</v>
      </c>
      <c r="I228">
        <v>1.9133785201225467E-2</v>
      </c>
      <c r="J228" s="22">
        <f t="shared" si="24"/>
        <v>1.3235268594241774</v>
      </c>
      <c r="K228">
        <v>-7.8256213967698676</v>
      </c>
      <c r="L228" s="24">
        <f t="shared" si="25"/>
        <v>-10.590471587521549</v>
      </c>
      <c r="N228" s="22">
        <f t="shared" si="26"/>
        <v>0</v>
      </c>
      <c r="P228" s="24">
        <f t="shared" si="27"/>
        <v>0</v>
      </c>
      <c r="R228" s="24">
        <f t="shared" si="28"/>
        <v>0</v>
      </c>
      <c r="S228">
        <v>7.9637100490196108E-2</v>
      </c>
      <c r="T228" s="22">
        <f t="shared" si="29"/>
        <v>5.1904052715654956</v>
      </c>
      <c r="U228">
        <v>-8.6369210784313671E-2</v>
      </c>
      <c r="V228" s="24">
        <f t="shared" si="30"/>
        <v>-5.9324306397306401</v>
      </c>
      <c r="W228">
        <v>2.9056004901960824E-3</v>
      </c>
      <c r="X228" s="22">
        <f t="shared" si="31"/>
        <v>1.0416652113483735</v>
      </c>
    </row>
    <row r="229" spans="8:24" x14ac:dyDescent="0.3">
      <c r="H229" s="7" t="s">
        <v>238</v>
      </c>
      <c r="I229">
        <v>1.8149664882352295E-3</v>
      </c>
      <c r="J229" s="22">
        <f t="shared" si="24"/>
        <v>0.12554530485583371</v>
      </c>
      <c r="K229">
        <v>-6.3641311441898845</v>
      </c>
      <c r="L229" s="24">
        <f t="shared" si="25"/>
        <v>-8.6126259685427442</v>
      </c>
      <c r="N229" s="22">
        <f t="shared" si="26"/>
        <v>0</v>
      </c>
      <c r="P229" s="24">
        <f t="shared" si="27"/>
        <v>0</v>
      </c>
      <c r="R229" s="24">
        <f t="shared" si="28"/>
        <v>0</v>
      </c>
      <c r="S229">
        <v>0.18382356617647061</v>
      </c>
      <c r="T229" s="22">
        <f t="shared" si="29"/>
        <v>11.980833067092647</v>
      </c>
      <c r="U229">
        <v>-0.20119664950980387</v>
      </c>
      <c r="V229" s="24">
        <f t="shared" si="30"/>
        <v>-13.819567845117845</v>
      </c>
      <c r="W229">
        <v>2.2191291666666658E-2</v>
      </c>
      <c r="X229" s="22">
        <f t="shared" si="31"/>
        <v>7.9556348514009869</v>
      </c>
    </row>
    <row r="230" spans="8:24" x14ac:dyDescent="0.3">
      <c r="H230" s="7" t="s">
        <v>239</v>
      </c>
      <c r="I230">
        <v>0.15755904634828422</v>
      </c>
      <c r="J230" s="22">
        <f t="shared" si="24"/>
        <v>10.898712805339656</v>
      </c>
      <c r="K230">
        <v>-2.905632211713105</v>
      </c>
      <c r="L230" s="24">
        <f t="shared" si="25"/>
        <v>-3.9322136635228304</v>
      </c>
      <c r="N230" s="22">
        <f t="shared" si="26"/>
        <v>0</v>
      </c>
      <c r="P230" s="24">
        <f t="shared" si="27"/>
        <v>0</v>
      </c>
      <c r="R230" s="24">
        <f t="shared" si="28"/>
        <v>0</v>
      </c>
      <c r="S230">
        <v>-0.21269326470588229</v>
      </c>
      <c r="T230" s="22">
        <f t="shared" si="29"/>
        <v>-13.862436421725249</v>
      </c>
      <c r="U230">
        <v>0.11164294607843121</v>
      </c>
      <c r="V230" s="24">
        <f t="shared" si="30"/>
        <v>7.668404377104352</v>
      </c>
      <c r="W230">
        <v>7.9656848039215689E-2</v>
      </c>
      <c r="X230" s="22">
        <f t="shared" si="31"/>
        <v>28.557183868906719</v>
      </c>
    </row>
    <row r="231" spans="8:24" x14ac:dyDescent="0.3">
      <c r="H231" s="7" t="s">
        <v>240</v>
      </c>
      <c r="I231">
        <v>6.2574795173774317E-2</v>
      </c>
      <c r="J231" s="22">
        <f t="shared" si="24"/>
        <v>4.3284390027621242</v>
      </c>
      <c r="K231">
        <v>-4.3643086510423235</v>
      </c>
      <c r="L231" s="24">
        <f t="shared" si="25"/>
        <v>-5.9062513281202484</v>
      </c>
      <c r="N231" s="22">
        <f t="shared" si="26"/>
        <v>0</v>
      </c>
      <c r="P231" s="24">
        <f t="shared" si="27"/>
        <v>0</v>
      </c>
      <c r="R231" s="24">
        <f t="shared" si="28"/>
        <v>0</v>
      </c>
      <c r="S231">
        <v>-1.4301343137254894E-2</v>
      </c>
      <c r="T231" s="22">
        <f t="shared" si="29"/>
        <v>-0.93210031948882488</v>
      </c>
      <c r="U231">
        <v>-2.0187485294117631E-2</v>
      </c>
      <c r="V231" s="24">
        <f t="shared" si="30"/>
        <v>-1.3866151515151728</v>
      </c>
      <c r="W231">
        <v>6.0774772058823534E-2</v>
      </c>
      <c r="X231" s="22">
        <f t="shared" si="31"/>
        <v>21.787911309524688</v>
      </c>
    </row>
    <row r="232" spans="8:24" x14ac:dyDescent="0.3">
      <c r="H232" s="7" t="s">
        <v>241</v>
      </c>
      <c r="I232">
        <v>0.11332866479950977</v>
      </c>
      <c r="J232" s="22">
        <f t="shared" si="24"/>
        <v>7.8391980586896324</v>
      </c>
      <c r="K232">
        <v>-2.1102875302270392</v>
      </c>
      <c r="L232" s="24">
        <f t="shared" si="25"/>
        <v>-2.8558677959548788</v>
      </c>
      <c r="N232" s="22">
        <f t="shared" si="26"/>
        <v>0</v>
      </c>
      <c r="P232" s="24">
        <f t="shared" si="27"/>
        <v>0</v>
      </c>
      <c r="R232" s="24">
        <f t="shared" si="28"/>
        <v>0</v>
      </c>
      <c r="S232">
        <v>1.1969950980392687E-3</v>
      </c>
      <c r="T232" s="22">
        <f t="shared" si="29"/>
        <v>7.8015015974429502E-2</v>
      </c>
      <c r="U232">
        <v>-5.9218161764705964E-2</v>
      </c>
      <c r="V232" s="24">
        <f t="shared" si="30"/>
        <v>-4.0675101010101145</v>
      </c>
      <c r="W232">
        <v>3.2119257352941168E-2</v>
      </c>
      <c r="X232" s="22">
        <f t="shared" si="31"/>
        <v>11.514835956214483</v>
      </c>
    </row>
    <row r="233" spans="8:24" x14ac:dyDescent="0.3">
      <c r="H233" s="7" t="s">
        <v>242</v>
      </c>
      <c r="I233">
        <v>3.3012587749754886E-2</v>
      </c>
      <c r="J233" s="22">
        <f t="shared" si="24"/>
        <v>2.2835547763492201</v>
      </c>
      <c r="K233">
        <v>-2.6302219235294144</v>
      </c>
      <c r="L233" s="24">
        <f t="shared" si="25"/>
        <v>-3.5594988739823492</v>
      </c>
      <c r="N233" s="22">
        <f t="shared" si="26"/>
        <v>0</v>
      </c>
      <c r="P233" s="24">
        <f t="shared" si="27"/>
        <v>0</v>
      </c>
      <c r="R233" s="24">
        <f t="shared" si="28"/>
        <v>0</v>
      </c>
      <c r="S233">
        <v>-9.7603860294117842E-2</v>
      </c>
      <c r="T233" s="22">
        <f t="shared" si="29"/>
        <v>-6.3614017571885171</v>
      </c>
      <c r="U233">
        <v>3.4701164215686094E-2</v>
      </c>
      <c r="V233" s="24">
        <f t="shared" si="30"/>
        <v>2.3835143097642799</v>
      </c>
      <c r="W233">
        <v>5.3909654411764728E-2</v>
      </c>
      <c r="X233" s="22">
        <f t="shared" si="31"/>
        <v>19.326749064789411</v>
      </c>
    </row>
    <row r="234" spans="8:24" x14ac:dyDescent="0.3">
      <c r="H234" s="7" t="s">
        <v>243</v>
      </c>
      <c r="I234">
        <v>0.23380620985024506</v>
      </c>
      <c r="J234" s="22">
        <f t="shared" si="24"/>
        <v>16.172900206758229</v>
      </c>
      <c r="K234">
        <v>2.7178388760474723</v>
      </c>
      <c r="L234" s="24">
        <f t="shared" si="25"/>
        <v>3.6780715468963052</v>
      </c>
      <c r="M234">
        <v>-0.47370164460784303</v>
      </c>
      <c r="N234" s="22">
        <f t="shared" si="26"/>
        <v>-41.563499229168805</v>
      </c>
      <c r="O234">
        <v>0.45815177696078441</v>
      </c>
      <c r="P234" s="24">
        <f t="shared" si="27"/>
        <v>47.256023106481962</v>
      </c>
      <c r="Q234">
        <v>7.1608372549019625E-2</v>
      </c>
      <c r="R234" s="24">
        <f t="shared" si="28"/>
        <v>14.957107192759565</v>
      </c>
      <c r="S234">
        <v>-0.27387779411764707</v>
      </c>
      <c r="T234" s="22">
        <f t="shared" si="29"/>
        <v>-17.850182108626214</v>
      </c>
      <c r="U234">
        <v>0.178119100490196</v>
      </c>
      <c r="V234" s="24">
        <f t="shared" si="30"/>
        <v>12.234443265993249</v>
      </c>
      <c r="W234">
        <v>6.7476463235294118E-2</v>
      </c>
      <c r="X234" s="22">
        <f t="shared" si="31"/>
        <v>24.190484746335585</v>
      </c>
    </row>
    <row r="235" spans="8:24" x14ac:dyDescent="0.3">
      <c r="H235" s="7" t="s">
        <v>244</v>
      </c>
      <c r="I235">
        <v>0.16140323035661752</v>
      </c>
      <c r="J235" s="22">
        <f t="shared" si="24"/>
        <v>11.164623639714023</v>
      </c>
      <c r="K235">
        <v>-5.5344045843034015</v>
      </c>
      <c r="L235" s="24">
        <f t="shared" si="25"/>
        <v>-7.489750849447816</v>
      </c>
      <c r="N235" s="22">
        <f t="shared" si="26"/>
        <v>0</v>
      </c>
      <c r="P235" s="24">
        <f t="shared" si="27"/>
        <v>0</v>
      </c>
      <c r="R235" s="24">
        <f t="shared" si="28"/>
        <v>0</v>
      </c>
      <c r="S235">
        <v>-0.16140323529411801</v>
      </c>
      <c r="T235" s="22">
        <f t="shared" si="29"/>
        <v>-10.519571884984046</v>
      </c>
      <c r="U235">
        <v>0.13507068382352924</v>
      </c>
      <c r="V235" s="24">
        <f t="shared" si="30"/>
        <v>9.2775823232322807</v>
      </c>
      <c r="W235">
        <v>7.7452941176470594E-3</v>
      </c>
      <c r="X235" s="22">
        <f t="shared" si="31"/>
        <v>2.7767077618677405</v>
      </c>
    </row>
    <row r="236" spans="8:24" x14ac:dyDescent="0.3">
      <c r="H236" s="7" t="s">
        <v>245</v>
      </c>
      <c r="I236">
        <v>2.5380168816666656E-2</v>
      </c>
      <c r="J236" s="22">
        <f t="shared" si="24"/>
        <v>1.7556032312637626</v>
      </c>
      <c r="K236">
        <v>-4.1301434575232179</v>
      </c>
      <c r="L236" s="24">
        <f t="shared" si="25"/>
        <v>-5.589353831676803</v>
      </c>
      <c r="N236" s="22">
        <f t="shared" si="26"/>
        <v>0</v>
      </c>
      <c r="P236" s="24">
        <f t="shared" si="27"/>
        <v>0</v>
      </c>
      <c r="R236" s="24">
        <f t="shared" si="28"/>
        <v>0</v>
      </c>
      <c r="S236">
        <v>-1.5927161764705874E-2</v>
      </c>
      <c r="T236" s="22">
        <f t="shared" si="29"/>
        <v>-1.0380642172523977</v>
      </c>
      <c r="U236">
        <v>1.3322227941176466E-2</v>
      </c>
      <c r="V236" s="24">
        <f t="shared" si="30"/>
        <v>0.9150621212121024</v>
      </c>
      <c r="W236">
        <v>2.8847549019607836E-3</v>
      </c>
      <c r="X236" s="22">
        <f t="shared" si="31"/>
        <v>1.0341920146208565</v>
      </c>
    </row>
    <row r="237" spans="8:24" x14ac:dyDescent="0.3">
      <c r="H237" s="7" t="s">
        <v>246</v>
      </c>
      <c r="I237">
        <v>0.1584402377980392</v>
      </c>
      <c r="J237" s="22">
        <f t="shared" si="24"/>
        <v>10.959666795351566</v>
      </c>
      <c r="K237">
        <v>-1.7546761585036148</v>
      </c>
      <c r="L237" s="24">
        <f t="shared" si="25"/>
        <v>-2.3746162840952536</v>
      </c>
      <c r="N237" s="22">
        <f t="shared" si="26"/>
        <v>0</v>
      </c>
      <c r="P237" s="24">
        <f t="shared" si="27"/>
        <v>0</v>
      </c>
      <c r="R237" s="24">
        <f t="shared" si="28"/>
        <v>0</v>
      </c>
      <c r="S237">
        <v>-0.13731425735294131</v>
      </c>
      <c r="T237" s="22">
        <f t="shared" si="29"/>
        <v>-8.9495554313099177</v>
      </c>
      <c r="U237">
        <v>0.1374549656862746</v>
      </c>
      <c r="V237" s="24">
        <f t="shared" si="30"/>
        <v>9.4413511784511712</v>
      </c>
      <c r="W237">
        <v>4.4034681372549025E-3</v>
      </c>
      <c r="X237" s="22">
        <f t="shared" si="31"/>
        <v>1.5786545959557969</v>
      </c>
    </row>
    <row r="238" spans="8:24" x14ac:dyDescent="0.3">
      <c r="H238" s="7" t="s">
        <v>247</v>
      </c>
      <c r="I238">
        <v>9.3904910991666729E-2</v>
      </c>
      <c r="J238" s="22">
        <f t="shared" si="24"/>
        <v>6.4956134200434263</v>
      </c>
      <c r="K238">
        <v>-2.3197816482352906</v>
      </c>
      <c r="L238" s="24">
        <f t="shared" si="25"/>
        <v>-3.1393777425816012</v>
      </c>
      <c r="N238" s="22">
        <f t="shared" si="26"/>
        <v>0</v>
      </c>
      <c r="P238" s="24">
        <f t="shared" si="27"/>
        <v>0</v>
      </c>
      <c r="R238" s="24">
        <f t="shared" si="28"/>
        <v>0</v>
      </c>
      <c r="S238">
        <v>-0.13169359558823493</v>
      </c>
      <c r="T238" s="22">
        <f t="shared" si="29"/>
        <v>-8.5832247603833736</v>
      </c>
      <c r="U238">
        <v>0.16065634803921577</v>
      </c>
      <c r="V238" s="24">
        <f t="shared" si="30"/>
        <v>11.034981481481466</v>
      </c>
      <c r="W238">
        <v>-3.0459558823529284E-4</v>
      </c>
      <c r="X238" s="22">
        <f t="shared" si="31"/>
        <v>-0.10919829786148227</v>
      </c>
    </row>
    <row r="239" spans="8:24" x14ac:dyDescent="0.3">
      <c r="H239" s="7" t="s">
        <v>248</v>
      </c>
      <c r="I239">
        <v>-0.25152200740259817</v>
      </c>
      <c r="J239" s="22">
        <f t="shared" si="24"/>
        <v>-17.398341678483277</v>
      </c>
      <c r="K239">
        <v>-10.174379802930854</v>
      </c>
      <c r="L239" s="24">
        <f t="shared" si="25"/>
        <v>-13.769063791926911</v>
      </c>
      <c r="N239" s="22">
        <f t="shared" si="26"/>
        <v>0</v>
      </c>
      <c r="P239" s="24">
        <f t="shared" si="27"/>
        <v>0</v>
      </c>
      <c r="R239" s="24">
        <f t="shared" si="28"/>
        <v>0</v>
      </c>
      <c r="S239">
        <v>0.25152197058823528</v>
      </c>
      <c r="T239" s="22">
        <f t="shared" si="29"/>
        <v>16.393125239616595</v>
      </c>
      <c r="U239">
        <v>-0.23137351960784303</v>
      </c>
      <c r="V239" s="24">
        <f t="shared" si="30"/>
        <v>-15.892322558922558</v>
      </c>
      <c r="W239">
        <v>-2.6189656862745086E-3</v>
      </c>
      <c r="X239" s="22">
        <f t="shared" si="31"/>
        <v>-0.9389059006261391</v>
      </c>
    </row>
    <row r="240" spans="8:24" x14ac:dyDescent="0.3">
      <c r="H240" s="7" t="s">
        <v>249</v>
      </c>
      <c r="I240">
        <v>0.13134356439730382</v>
      </c>
      <c r="J240" s="22">
        <f t="shared" si="24"/>
        <v>9.085329090095982</v>
      </c>
      <c r="K240">
        <v>0.73005879445819888</v>
      </c>
      <c r="L240" s="24">
        <f t="shared" si="25"/>
        <v>0.98799399152139245</v>
      </c>
      <c r="N240" s="22">
        <f t="shared" si="26"/>
        <v>0</v>
      </c>
      <c r="P240" s="24">
        <f t="shared" si="27"/>
        <v>0</v>
      </c>
      <c r="R240" s="24">
        <f t="shared" si="28"/>
        <v>0</v>
      </c>
      <c r="S240">
        <v>-0.12922649019607829</v>
      </c>
      <c r="T240" s="22">
        <f t="shared" si="29"/>
        <v>-8.4224293929712388</v>
      </c>
      <c r="U240">
        <v>0.14703126960784318</v>
      </c>
      <c r="V240" s="24">
        <f t="shared" si="30"/>
        <v>10.099117508417478</v>
      </c>
      <c r="W240">
        <v>1.0440801470588242E-2</v>
      </c>
      <c r="X240" s="22">
        <f t="shared" si="31"/>
        <v>3.7430540458687602</v>
      </c>
    </row>
    <row r="241" spans="8:24" x14ac:dyDescent="0.3">
      <c r="H241" s="7" t="s">
        <v>250</v>
      </c>
      <c r="I241">
        <v>0.27061261897622546</v>
      </c>
      <c r="J241" s="22">
        <f t="shared" si="24"/>
        <v>18.718882121202981</v>
      </c>
      <c r="K241">
        <v>1.8227957795768861</v>
      </c>
      <c r="L241" s="24">
        <f t="shared" si="25"/>
        <v>2.4668030734826232</v>
      </c>
      <c r="N241" s="22">
        <f t="shared" si="26"/>
        <v>0</v>
      </c>
      <c r="P241" s="24">
        <f t="shared" si="27"/>
        <v>0</v>
      </c>
      <c r="R241" s="24">
        <f t="shared" si="28"/>
        <v>0</v>
      </c>
      <c r="S241">
        <v>-0.27776797058823521</v>
      </c>
      <c r="T241" s="22">
        <f t="shared" si="29"/>
        <v>-18.10372715654951</v>
      </c>
      <c r="U241">
        <v>0.29427613235294126</v>
      </c>
      <c r="V241" s="24">
        <f t="shared" si="30"/>
        <v>20.212906060606045</v>
      </c>
      <c r="W241">
        <v>2.0400367647058848E-3</v>
      </c>
      <c r="X241" s="22">
        <f t="shared" si="31"/>
        <v>0.73135840072851011</v>
      </c>
    </row>
    <row r="242" spans="8:24" x14ac:dyDescent="0.3">
      <c r="H242" s="7" t="s">
        <v>251</v>
      </c>
      <c r="I242">
        <v>-0.1138540855561275</v>
      </c>
      <c r="J242" s="22">
        <f t="shared" si="24"/>
        <v>-7.8755425914921773</v>
      </c>
      <c r="K242">
        <v>-6.808210468544889</v>
      </c>
      <c r="L242" s="24">
        <f t="shared" si="25"/>
        <v>-9.2136018180936361</v>
      </c>
      <c r="N242" s="22">
        <f t="shared" si="26"/>
        <v>0</v>
      </c>
      <c r="P242" s="24">
        <f t="shared" si="27"/>
        <v>0</v>
      </c>
      <c r="R242" s="24">
        <f t="shared" si="28"/>
        <v>0</v>
      </c>
      <c r="S242">
        <v>0.24895208823529402</v>
      </c>
      <c r="T242" s="22">
        <f t="shared" si="29"/>
        <v>16.225631309904131</v>
      </c>
      <c r="U242">
        <v>-0.24992104166666662</v>
      </c>
      <c r="V242" s="24">
        <f t="shared" si="30"/>
        <v>-17.166293771043783</v>
      </c>
      <c r="W242">
        <v>1.2749926470588236E-3</v>
      </c>
      <c r="X242" s="22">
        <f t="shared" si="31"/>
        <v>0.4570881267563891</v>
      </c>
    </row>
    <row r="243" spans="8:24" x14ac:dyDescent="0.3">
      <c r="H243" s="7" t="s">
        <v>252</v>
      </c>
      <c r="I243">
        <v>0.26485882964730395</v>
      </c>
      <c r="J243" s="22">
        <f t="shared" si="24"/>
        <v>18.320879601565196</v>
      </c>
      <c r="K243">
        <v>-2.8793481583797633</v>
      </c>
      <c r="L243" s="24">
        <f t="shared" si="25"/>
        <v>-3.8966432588331088</v>
      </c>
      <c r="N243" s="22">
        <f t="shared" si="26"/>
        <v>0</v>
      </c>
      <c r="P243" s="24">
        <f t="shared" si="27"/>
        <v>0</v>
      </c>
      <c r="R243" s="24">
        <f t="shared" si="28"/>
        <v>0</v>
      </c>
      <c r="S243">
        <v>-0.26669885294117651</v>
      </c>
      <c r="T243" s="22">
        <f t="shared" si="29"/>
        <v>-17.382289456869017</v>
      </c>
      <c r="U243">
        <v>0.18765261764705879</v>
      </c>
      <c r="V243" s="24">
        <f t="shared" si="30"/>
        <v>12.889270707070693</v>
      </c>
      <c r="W243">
        <v>8.316002450980392E-2</v>
      </c>
      <c r="X243" s="22">
        <f t="shared" si="31"/>
        <v>29.813081598459931</v>
      </c>
    </row>
    <row r="244" spans="8:24" x14ac:dyDescent="0.3">
      <c r="H244" s="7" t="s">
        <v>253</v>
      </c>
      <c r="I244">
        <v>0.10319148936151974</v>
      </c>
      <c r="J244" s="22">
        <f t="shared" si="24"/>
        <v>7.1379868853764066</v>
      </c>
      <c r="K244">
        <v>-6.7596600516718297</v>
      </c>
      <c r="L244" s="24">
        <f t="shared" si="25"/>
        <v>-9.1478981781668978</v>
      </c>
      <c r="N244" s="22">
        <f t="shared" si="26"/>
        <v>0</v>
      </c>
      <c r="P244" s="24">
        <f t="shared" si="27"/>
        <v>0</v>
      </c>
      <c r="R244" s="24">
        <f t="shared" si="28"/>
        <v>0</v>
      </c>
      <c r="S244">
        <v>-0.10219051470588231</v>
      </c>
      <c r="T244" s="22">
        <f t="shared" si="29"/>
        <v>-6.6603402555910662</v>
      </c>
      <c r="U244">
        <v>8.9699512254902164E-2</v>
      </c>
      <c r="V244" s="24">
        <f t="shared" si="30"/>
        <v>6.1611786195286271</v>
      </c>
      <c r="W244">
        <v>1.5540299019607837E-2</v>
      </c>
      <c r="X244" s="22">
        <f t="shared" si="31"/>
        <v>5.571236967124932</v>
      </c>
    </row>
    <row r="245" spans="8:24" x14ac:dyDescent="0.3">
      <c r="H245" s="7" t="s">
        <v>254</v>
      </c>
      <c r="I245">
        <v>-2.3176761435294315E-2</v>
      </c>
      <c r="J245" s="22">
        <f t="shared" si="24"/>
        <v>-1.603188598151192</v>
      </c>
      <c r="K245">
        <v>-7.4704078601238377</v>
      </c>
      <c r="L245" s="24">
        <f t="shared" si="25"/>
        <v>-10.109758468828446</v>
      </c>
      <c r="N245" s="22">
        <f t="shared" si="26"/>
        <v>0</v>
      </c>
      <c r="P245" s="24">
        <f t="shared" si="27"/>
        <v>0</v>
      </c>
      <c r="R245" s="24">
        <f t="shared" si="28"/>
        <v>0</v>
      </c>
      <c r="S245">
        <v>7.2538416666666536E-2</v>
      </c>
      <c r="T245" s="22">
        <f t="shared" si="29"/>
        <v>4.7277434504792097</v>
      </c>
      <c r="U245">
        <v>-0.10643835049019626</v>
      </c>
      <c r="V245" s="24">
        <f t="shared" si="30"/>
        <v>-7.3109170033670239</v>
      </c>
      <c r="W245">
        <v>2.3286068627450973E-2</v>
      </c>
      <c r="X245" s="22">
        <f t="shared" si="31"/>
        <v>8.3481151934447553</v>
      </c>
    </row>
    <row r="246" spans="8:24" x14ac:dyDescent="0.3">
      <c r="H246" s="7" t="s">
        <v>255</v>
      </c>
      <c r="I246">
        <v>-0.42763845350147051</v>
      </c>
      <c r="J246" s="22">
        <f t="shared" si="24"/>
        <v>-29.580711468192241</v>
      </c>
      <c r="K246">
        <v>-15.30551860897833</v>
      </c>
      <c r="L246" s="24">
        <f t="shared" si="25"/>
        <v>-20.713072067040386</v>
      </c>
      <c r="N246" s="22">
        <f t="shared" si="26"/>
        <v>0</v>
      </c>
      <c r="P246" s="24">
        <f t="shared" si="27"/>
        <v>0</v>
      </c>
      <c r="R246" s="24">
        <f t="shared" si="28"/>
        <v>0</v>
      </c>
      <c r="S246">
        <v>0.42763846323529425</v>
      </c>
      <c r="T246" s="22">
        <f t="shared" si="29"/>
        <v>27.871644249201282</v>
      </c>
      <c r="U246">
        <v>-0.41748996813725486</v>
      </c>
      <c r="V246" s="24">
        <f t="shared" si="30"/>
        <v>-28.676078619528624</v>
      </c>
      <c r="W246">
        <v>1.8823970588235299E-3</v>
      </c>
      <c r="X246" s="22">
        <f t="shared" si="31"/>
        <v>0.67484416275983961</v>
      </c>
    </row>
    <row r="247" spans="8:24" x14ac:dyDescent="0.3">
      <c r="H247" s="7" t="s">
        <v>256</v>
      </c>
      <c r="I247">
        <v>4.2181902215686828E-3</v>
      </c>
      <c r="J247" s="22">
        <f t="shared" si="24"/>
        <v>0.29178168343025845</v>
      </c>
      <c r="K247">
        <v>-4.0931788198348853</v>
      </c>
      <c r="L247" s="24">
        <f t="shared" si="25"/>
        <v>-5.5393293128133081</v>
      </c>
      <c r="N247" s="22">
        <f t="shared" si="26"/>
        <v>0</v>
      </c>
      <c r="P247" s="24">
        <f t="shared" si="27"/>
        <v>0</v>
      </c>
      <c r="R247" s="24">
        <f t="shared" si="28"/>
        <v>0</v>
      </c>
      <c r="S247">
        <v>4.1746602941176492E-2</v>
      </c>
      <c r="T247" s="22">
        <f t="shared" si="29"/>
        <v>2.7208648562300226</v>
      </c>
      <c r="U247">
        <v>-4.5060196078431916E-3</v>
      </c>
      <c r="V247" s="24">
        <f t="shared" si="30"/>
        <v>-0.30950437710440326</v>
      </c>
      <c r="W247">
        <v>-1.3320514705882358E-3</v>
      </c>
      <c r="X247" s="22">
        <f t="shared" si="31"/>
        <v>-0.477543861008769</v>
      </c>
    </row>
    <row r="248" spans="8:24" x14ac:dyDescent="0.3">
      <c r="H248" s="7" t="s">
        <v>257</v>
      </c>
      <c r="I248">
        <v>-0.18231196264240196</v>
      </c>
      <c r="J248" s="22">
        <f t="shared" si="24"/>
        <v>-12.610927572036488</v>
      </c>
      <c r="K248">
        <v>-4.1352014189267345</v>
      </c>
      <c r="L248" s="24">
        <f t="shared" si="25"/>
        <v>-5.5961988084293068</v>
      </c>
      <c r="N248" s="22">
        <f t="shared" si="26"/>
        <v>0</v>
      </c>
      <c r="P248" s="24">
        <f t="shared" si="27"/>
        <v>0</v>
      </c>
      <c r="R248" s="24">
        <f t="shared" si="28"/>
        <v>0</v>
      </c>
      <c r="S248">
        <v>0.14281994362745118</v>
      </c>
      <c r="T248" s="22">
        <f t="shared" si="29"/>
        <v>9.3083924920127714</v>
      </c>
      <c r="U248">
        <v>-0.13646019362745085</v>
      </c>
      <c r="V248" s="24">
        <f t="shared" si="30"/>
        <v>-9.3730234006734037</v>
      </c>
      <c r="W248">
        <v>1.5830715686274508E-2</v>
      </c>
      <c r="X248" s="22">
        <f t="shared" si="31"/>
        <v>5.675352085319318</v>
      </c>
    </row>
    <row r="249" spans="8:24" x14ac:dyDescent="0.3">
      <c r="H249" s="7" t="s">
        <v>258</v>
      </c>
      <c r="I249">
        <v>-0.6079691876752451</v>
      </c>
      <c r="J249" s="22">
        <f t="shared" si="24"/>
        <v>-42.05459302108995</v>
      </c>
      <c r="K249">
        <v>-18.506697909979355</v>
      </c>
      <c r="L249" s="24">
        <f t="shared" si="25"/>
        <v>-25.045251802672226</v>
      </c>
      <c r="N249" s="22">
        <f t="shared" si="26"/>
        <v>0</v>
      </c>
      <c r="P249" s="24">
        <f t="shared" si="27"/>
        <v>0</v>
      </c>
      <c r="R249" s="24">
        <f t="shared" si="28"/>
        <v>0</v>
      </c>
      <c r="S249">
        <v>0.60868939950980427</v>
      </c>
      <c r="T249" s="22">
        <f t="shared" si="29"/>
        <v>39.671769169329082</v>
      </c>
      <c r="U249">
        <v>-0.60274487009803912</v>
      </c>
      <c r="V249" s="24">
        <f t="shared" si="30"/>
        <v>-41.400657744107747</v>
      </c>
      <c r="W249">
        <v>3.2305147058823302E-4</v>
      </c>
      <c r="X249" s="22">
        <f t="shared" si="31"/>
        <v>0.11581477891475345</v>
      </c>
    </row>
    <row r="250" spans="8:24" x14ac:dyDescent="0.3">
      <c r="H250" s="7" t="s">
        <v>259</v>
      </c>
      <c r="I250">
        <v>-0.1374187973061276</v>
      </c>
      <c r="J250" s="22">
        <f t="shared" si="24"/>
        <v>-9.5055665834891414</v>
      </c>
      <c r="K250">
        <v>-2.0188571891640885</v>
      </c>
      <c r="L250" s="24">
        <f t="shared" si="25"/>
        <v>-2.732134435986282</v>
      </c>
      <c r="N250" s="22">
        <f t="shared" si="26"/>
        <v>0</v>
      </c>
      <c r="P250" s="24">
        <f t="shared" si="27"/>
        <v>0</v>
      </c>
      <c r="R250" s="24">
        <f t="shared" si="28"/>
        <v>0</v>
      </c>
      <c r="S250">
        <v>0.17686370343137242</v>
      </c>
      <c r="T250" s="22">
        <f t="shared" si="29"/>
        <v>11.527219009584641</v>
      </c>
      <c r="U250">
        <v>-0.19949411764705879</v>
      </c>
      <c r="V250" s="24">
        <f t="shared" si="30"/>
        <v>-13.702626262626268</v>
      </c>
      <c r="W250">
        <v>1.0896178921568632E-2</v>
      </c>
      <c r="X250" s="22">
        <f t="shared" si="31"/>
        <v>3.9063080273845685</v>
      </c>
    </row>
    <row r="251" spans="8:24" x14ac:dyDescent="0.3">
      <c r="H251" s="7" t="s">
        <v>260</v>
      </c>
      <c r="I251">
        <v>-0.36002969652769617</v>
      </c>
      <c r="J251" s="22">
        <f t="shared" si="24"/>
        <v>-24.90406203129244</v>
      </c>
      <c r="K251">
        <v>-15.064291961630548</v>
      </c>
      <c r="L251" s="24">
        <f t="shared" si="25"/>
        <v>-20.386618252657755</v>
      </c>
      <c r="N251" s="22">
        <f t="shared" si="26"/>
        <v>0</v>
      </c>
      <c r="P251" s="24">
        <f t="shared" si="27"/>
        <v>0</v>
      </c>
      <c r="R251" s="24">
        <f t="shared" si="28"/>
        <v>0</v>
      </c>
      <c r="S251">
        <v>0.45842474264705901</v>
      </c>
      <c r="T251" s="22">
        <f t="shared" si="29"/>
        <v>29.8781621405751</v>
      </c>
      <c r="U251">
        <v>-0.4532620539215686</v>
      </c>
      <c r="V251" s="24">
        <f t="shared" si="30"/>
        <v>-31.133151178451186</v>
      </c>
      <c r="W251">
        <v>-5.4276225490196067E-4</v>
      </c>
      <c r="X251" s="22">
        <f t="shared" si="31"/>
        <v>-0.19458165734486954</v>
      </c>
    </row>
    <row r="252" spans="8:24" x14ac:dyDescent="0.3">
      <c r="H252" s="7" t="s">
        <v>261</v>
      </c>
      <c r="I252">
        <v>-0.19077227382205889</v>
      </c>
      <c r="J252" s="22">
        <f t="shared" si="24"/>
        <v>-13.196146281643692</v>
      </c>
      <c r="K252">
        <v>-3.6600332974819407</v>
      </c>
      <c r="L252" s="24">
        <f t="shared" si="25"/>
        <v>-4.9531502587596066</v>
      </c>
      <c r="N252" s="22">
        <f t="shared" si="26"/>
        <v>0</v>
      </c>
      <c r="P252" s="24">
        <f t="shared" si="27"/>
        <v>0</v>
      </c>
      <c r="R252" s="24">
        <f t="shared" si="28"/>
        <v>0</v>
      </c>
      <c r="S252">
        <v>-3.2757352941176668E-2</v>
      </c>
      <c r="T252" s="22">
        <f t="shared" si="29"/>
        <v>-2.1349840255591204</v>
      </c>
      <c r="U252">
        <v>-3.1157534313725352E-2</v>
      </c>
      <c r="V252" s="24">
        <f t="shared" si="30"/>
        <v>-2.1401134680134675</v>
      </c>
      <c r="W252">
        <v>8.1004901960784331E-3</v>
      </c>
      <c r="X252" s="22">
        <f t="shared" si="31"/>
        <v>2.9040464649543196</v>
      </c>
    </row>
    <row r="253" spans="8:24" x14ac:dyDescent="0.3">
      <c r="H253" s="7" t="s">
        <v>262</v>
      </c>
      <c r="I253">
        <v>-0.3462069625600489</v>
      </c>
      <c r="J253" s="22">
        <f t="shared" si="24"/>
        <v>-23.947912503927398</v>
      </c>
      <c r="K253">
        <v>-9.0536460841279638</v>
      </c>
      <c r="L253" s="24">
        <f t="shared" si="25"/>
        <v>-12.252366522230389</v>
      </c>
      <c r="N253" s="22">
        <f t="shared" si="26"/>
        <v>0</v>
      </c>
      <c r="P253" s="24">
        <f t="shared" si="27"/>
        <v>0</v>
      </c>
      <c r="R253" s="24">
        <f t="shared" si="28"/>
        <v>0</v>
      </c>
      <c r="S253">
        <v>0.26912684558823513</v>
      </c>
      <c r="T253" s="22">
        <f t="shared" si="29"/>
        <v>17.54053562300318</v>
      </c>
      <c r="U253">
        <v>-0.25909770833333329</v>
      </c>
      <c r="V253" s="24">
        <f t="shared" si="30"/>
        <v>-17.796610269360272</v>
      </c>
      <c r="W253">
        <v>-1.7921200980392194E-3</v>
      </c>
      <c r="X253" s="22">
        <f t="shared" si="31"/>
        <v>-0.64247964129430102</v>
      </c>
    </row>
    <row r="254" spans="8:24" x14ac:dyDescent="0.3">
      <c r="H254" s="7" t="s">
        <v>263</v>
      </c>
      <c r="I254">
        <v>-0.46736039445122546</v>
      </c>
      <c r="J254" s="22">
        <f t="shared" si="24"/>
        <v>-32.32836726146909</v>
      </c>
      <c r="K254">
        <v>-12.67554312472652</v>
      </c>
      <c r="L254" s="24">
        <f t="shared" si="25"/>
        <v>-17.153906701163649</v>
      </c>
      <c r="N254" s="22">
        <f t="shared" si="26"/>
        <v>0</v>
      </c>
      <c r="P254" s="24">
        <f t="shared" si="27"/>
        <v>0</v>
      </c>
      <c r="R254" s="24">
        <f t="shared" si="28"/>
        <v>0</v>
      </c>
      <c r="S254">
        <v>0.42974827941176463</v>
      </c>
      <c r="T254" s="22">
        <f t="shared" si="29"/>
        <v>28.009153035143768</v>
      </c>
      <c r="U254">
        <v>-0.4342651151960783</v>
      </c>
      <c r="V254" s="24">
        <f t="shared" si="30"/>
        <v>-29.82831094276095</v>
      </c>
      <c r="W254">
        <v>-8.544401960784315E-3</v>
      </c>
      <c r="X254" s="22">
        <f t="shared" si="31"/>
        <v>-3.0631899685993176</v>
      </c>
    </row>
    <row r="255" spans="8:24" x14ac:dyDescent="0.3">
      <c r="H255" s="7" t="s">
        <v>264</v>
      </c>
      <c r="I255">
        <v>-0.5206086601318628</v>
      </c>
      <c r="J255" s="22">
        <f t="shared" si="24"/>
        <v>-36.011669290048616</v>
      </c>
      <c r="K255">
        <v>-14.742291429071203</v>
      </c>
      <c r="L255" s="24">
        <f t="shared" si="25"/>
        <v>-19.950852539197086</v>
      </c>
      <c r="N255" s="22">
        <f t="shared" si="26"/>
        <v>0</v>
      </c>
      <c r="P255" s="24">
        <f t="shared" si="27"/>
        <v>0</v>
      </c>
      <c r="R255" s="24">
        <f t="shared" si="28"/>
        <v>0</v>
      </c>
      <c r="S255">
        <v>0.54778224999999992</v>
      </c>
      <c r="T255" s="22">
        <f t="shared" si="29"/>
        <v>35.702101916932889</v>
      </c>
      <c r="U255">
        <v>-0.5065292475490194</v>
      </c>
      <c r="V255" s="24">
        <f t="shared" si="30"/>
        <v>-34.791907912457901</v>
      </c>
      <c r="W255">
        <v>-1.0353833333333333E-2</v>
      </c>
      <c r="X255" s="22">
        <f t="shared" si="31"/>
        <v>-3.7118757461060028</v>
      </c>
    </row>
    <row r="256" spans="8:24" x14ac:dyDescent="0.3">
      <c r="H256" s="7" t="s">
        <v>265</v>
      </c>
      <c r="I256">
        <v>0.1029831061512255</v>
      </c>
      <c r="J256" s="22">
        <f t="shared" si="24"/>
        <v>7.123572551099258</v>
      </c>
      <c r="K256">
        <v>-5.1180909105263224</v>
      </c>
      <c r="L256" s="24">
        <f t="shared" si="25"/>
        <v>-6.9263504611473223</v>
      </c>
      <c r="N256" s="22">
        <f t="shared" si="26"/>
        <v>0</v>
      </c>
      <c r="P256" s="24">
        <f t="shared" si="27"/>
        <v>0</v>
      </c>
      <c r="R256" s="24">
        <f t="shared" si="28"/>
        <v>0</v>
      </c>
      <c r="S256">
        <v>-2.130465686274495E-2</v>
      </c>
      <c r="T256" s="22">
        <f t="shared" si="29"/>
        <v>-1.3885463258785791</v>
      </c>
      <c r="U256">
        <v>7.0915024509803845E-2</v>
      </c>
      <c r="V256" s="24">
        <f t="shared" si="30"/>
        <v>4.8709309764309552</v>
      </c>
      <c r="W256">
        <v>-4.1477990196078472E-3</v>
      </c>
      <c r="X256" s="22">
        <f t="shared" si="31"/>
        <v>-1.4869965630061017</v>
      </c>
    </row>
    <row r="257" spans="8:24" x14ac:dyDescent="0.3">
      <c r="H257" s="7" t="s">
        <v>266</v>
      </c>
      <c r="I257">
        <v>-0.2193668164928923</v>
      </c>
      <c r="J257" s="22">
        <f t="shared" si="24"/>
        <v>-15.174094965596481</v>
      </c>
      <c r="K257">
        <v>-10.269196372569658</v>
      </c>
      <c r="L257" s="24">
        <f t="shared" si="25"/>
        <v>-13.897379760189878</v>
      </c>
      <c r="N257" s="22">
        <f t="shared" si="26"/>
        <v>0</v>
      </c>
      <c r="P257" s="24">
        <f t="shared" si="27"/>
        <v>0</v>
      </c>
      <c r="R257" s="24">
        <f t="shared" si="28"/>
        <v>0</v>
      </c>
      <c r="S257">
        <v>0.38476258333333369</v>
      </c>
      <c r="T257" s="22">
        <f t="shared" si="29"/>
        <v>25.077177955271594</v>
      </c>
      <c r="U257">
        <v>-0.34029908088235294</v>
      </c>
      <c r="V257" s="24">
        <f t="shared" si="30"/>
        <v>-23.374078282828293</v>
      </c>
      <c r="W257">
        <v>-7.7073088235294109E-3</v>
      </c>
      <c r="X257" s="22">
        <f t="shared" si="31"/>
        <v>-2.7630899367198225</v>
      </c>
    </row>
    <row r="258" spans="8:24" x14ac:dyDescent="0.3">
      <c r="H258" s="7" t="s">
        <v>267</v>
      </c>
      <c r="I258">
        <v>-0.46771085592352929</v>
      </c>
      <c r="J258" s="22">
        <f t="shared" si="24"/>
        <v>-32.352609467959304</v>
      </c>
      <c r="K258">
        <v>-12.689040240165115</v>
      </c>
      <c r="L258" s="24">
        <f t="shared" si="25"/>
        <v>-17.172172447782188</v>
      </c>
      <c r="N258" s="22">
        <f t="shared" si="26"/>
        <v>0</v>
      </c>
      <c r="P258" s="24">
        <f t="shared" si="27"/>
        <v>0</v>
      </c>
      <c r="R258" s="24">
        <f t="shared" si="28"/>
        <v>0</v>
      </c>
      <c r="S258">
        <v>0.60412031372549002</v>
      </c>
      <c r="T258" s="22">
        <f t="shared" si="29"/>
        <v>39.373975718849806</v>
      </c>
      <c r="U258">
        <v>-0.58959853186274513</v>
      </c>
      <c r="V258" s="24">
        <f t="shared" si="30"/>
        <v>-40.497676936026949</v>
      </c>
      <c r="W258">
        <v>-1.017466176470588E-2</v>
      </c>
      <c r="X258" s="22">
        <f t="shared" si="31"/>
        <v>-3.6476422802418256</v>
      </c>
    </row>
    <row r="259" spans="8:24" x14ac:dyDescent="0.3">
      <c r="H259" s="7" t="s">
        <v>268</v>
      </c>
      <c r="I259">
        <v>-0.57184327631828424</v>
      </c>
      <c r="J259" s="22">
        <f t="shared" ref="J259:J322" si="32">$E$2+((I259-$B$2)*(100-$E$2)/($D$2-$B$2))</f>
        <v>-39.555682664395206</v>
      </c>
      <c r="K259">
        <v>-7.1086857482868941</v>
      </c>
      <c r="L259" s="24">
        <f t="shared" ref="L259:L322" si="33">$E$3+((K259-$B$3)*($F$3-$E$3)/($D$3-$B$3))</f>
        <v>-9.6202372469649902</v>
      </c>
      <c r="N259" s="22">
        <f t="shared" ref="N259:N322" si="34">$E$4+((M259-$B$4)*($F$4-$E$4)/($D$4-$B$4))</f>
        <v>0</v>
      </c>
      <c r="P259" s="24">
        <f t="shared" ref="P259:P322" si="35">$E$5+((O259-$B$5)*($F$5-$E$5)/($D$5-$B$5))</f>
        <v>0</v>
      </c>
      <c r="R259" s="24">
        <f t="shared" ref="R259:R322" si="36">$E$6+((Q259-$B$6)*($F$6-$E$6)/($D$6-$B$6))</f>
        <v>0</v>
      </c>
      <c r="S259">
        <v>0.57194349019607837</v>
      </c>
      <c r="T259" s="22">
        <f t="shared" ref="T259:T322" si="37">$E$7+((S259-$B$7)*($F$7-$E$7)/($D$7-$B$7))</f>
        <v>37.276828115015974</v>
      </c>
      <c r="U259">
        <v>-0.54578417156862757</v>
      </c>
      <c r="V259" s="24">
        <f t="shared" ref="V259:V322" si="38">$E$8+((U259-$B$8)*($F$8-$E$8)/($D$8-$B$8))</f>
        <v>-37.488205723905736</v>
      </c>
      <c r="W259">
        <v>-6.0841960784313717E-3</v>
      </c>
      <c r="X259" s="22">
        <f t="shared" ref="X259:X322" si="39">$E$9+((W259-$B$9)*($F$9-$E$9)/($D$9-$B$9))</f>
        <v>-2.1811998639552996</v>
      </c>
    </row>
    <row r="260" spans="8:24" x14ac:dyDescent="0.3">
      <c r="H260" s="7" t="s">
        <v>269</v>
      </c>
      <c r="I260">
        <v>-0.70513502558504915</v>
      </c>
      <c r="J260" s="22">
        <f t="shared" si="32"/>
        <v>-48.77577207372434</v>
      </c>
      <c r="K260">
        <v>-8.6477726233230161</v>
      </c>
      <c r="L260" s="24">
        <f t="shared" si="33"/>
        <v>-11.703094951725078</v>
      </c>
      <c r="N260" s="22">
        <f t="shared" si="34"/>
        <v>0</v>
      </c>
      <c r="P260" s="24">
        <f t="shared" si="35"/>
        <v>0</v>
      </c>
      <c r="R260" s="24">
        <f t="shared" si="36"/>
        <v>0</v>
      </c>
      <c r="S260">
        <v>0.70567307843137261</v>
      </c>
      <c r="T260" s="22">
        <f t="shared" si="37"/>
        <v>45.992750159744418</v>
      </c>
      <c r="U260">
        <v>-0.68904194117647066</v>
      </c>
      <c r="V260" s="24">
        <f t="shared" si="38"/>
        <v>-47.328133333333341</v>
      </c>
      <c r="W260">
        <v>-9.97197794117647E-3</v>
      </c>
      <c r="X260" s="22">
        <f t="shared" si="39"/>
        <v>-3.5749796108259631</v>
      </c>
    </row>
    <row r="261" spans="8:24" x14ac:dyDescent="0.3">
      <c r="H261" s="7" t="s">
        <v>270</v>
      </c>
      <c r="I261">
        <v>-0.64134878842210763</v>
      </c>
      <c r="J261" s="22">
        <f t="shared" si="32"/>
        <v>-44.363534910042418</v>
      </c>
      <c r="K261">
        <v>-11.690728635252842</v>
      </c>
      <c r="L261" s="24">
        <f t="shared" si="33"/>
        <v>-15.821149934518203</v>
      </c>
      <c r="N261" s="22">
        <f t="shared" si="34"/>
        <v>0</v>
      </c>
      <c r="P261" s="24">
        <f t="shared" si="35"/>
        <v>0</v>
      </c>
      <c r="R261" s="24">
        <f t="shared" si="36"/>
        <v>0</v>
      </c>
      <c r="S261">
        <v>0.55366019607843175</v>
      </c>
      <c r="T261" s="22">
        <f t="shared" si="37"/>
        <v>36.085201277955292</v>
      </c>
      <c r="U261">
        <v>-0.57318204411764695</v>
      </c>
      <c r="V261" s="24">
        <f t="shared" si="38"/>
        <v>-39.370079797979798</v>
      </c>
      <c r="W261">
        <v>-4.2569509803921561E-3</v>
      </c>
      <c r="X261" s="22">
        <f t="shared" si="39"/>
        <v>-1.5261278202739561</v>
      </c>
    </row>
    <row r="262" spans="8:24" x14ac:dyDescent="0.3">
      <c r="H262" s="7" t="s">
        <v>271</v>
      </c>
      <c r="I262">
        <v>0.43919328483921571</v>
      </c>
      <c r="J262" s="22">
        <f t="shared" si="32"/>
        <v>30.379985081373718</v>
      </c>
      <c r="K262">
        <v>3.4759882772032906</v>
      </c>
      <c r="L262" s="24">
        <f t="shared" si="33"/>
        <v>4.704080765199592</v>
      </c>
      <c r="N262" s="22">
        <f t="shared" si="34"/>
        <v>0</v>
      </c>
      <c r="P262" s="24">
        <f t="shared" si="35"/>
        <v>0</v>
      </c>
      <c r="R262" s="24">
        <f t="shared" si="36"/>
        <v>0</v>
      </c>
      <c r="S262">
        <v>-0.98163820833333315</v>
      </c>
      <c r="T262" s="22">
        <f t="shared" si="37"/>
        <v>-63.978975878594241</v>
      </c>
      <c r="U262">
        <v>0.93795464215686275</v>
      </c>
      <c r="V262" s="24">
        <f t="shared" si="38"/>
        <v>64.425167340067304</v>
      </c>
      <c r="W262">
        <v>6.5450955882352894E-3</v>
      </c>
      <c r="X262" s="22">
        <f t="shared" si="39"/>
        <v>2.3464335176906275</v>
      </c>
    </row>
    <row r="263" spans="8:24" x14ac:dyDescent="0.3">
      <c r="H263" s="7" t="s">
        <v>272</v>
      </c>
      <c r="I263">
        <v>0.26630942232009785</v>
      </c>
      <c r="J263" s="22">
        <f t="shared" si="32"/>
        <v>18.421220351936086</v>
      </c>
      <c r="K263">
        <v>6.1404497256759578</v>
      </c>
      <c r="L263" s="24">
        <f t="shared" si="33"/>
        <v>8.3099162427175486</v>
      </c>
      <c r="N263" s="22">
        <f t="shared" si="34"/>
        <v>0</v>
      </c>
      <c r="P263" s="24">
        <f t="shared" si="35"/>
        <v>0</v>
      </c>
      <c r="R263" s="24">
        <f t="shared" si="36"/>
        <v>0</v>
      </c>
      <c r="S263">
        <v>-0.57467323039215679</v>
      </c>
      <c r="T263" s="22">
        <f t="shared" si="37"/>
        <v>-37.454740894568687</v>
      </c>
      <c r="U263">
        <v>0.57979302450980386</v>
      </c>
      <c r="V263" s="24">
        <f t="shared" si="38"/>
        <v>39.824167340067305</v>
      </c>
      <c r="W263">
        <v>-1.1142892156862731E-2</v>
      </c>
      <c r="X263" s="22">
        <f t="shared" si="39"/>
        <v>-3.9947553535920832</v>
      </c>
    </row>
    <row r="264" spans="8:24" x14ac:dyDescent="0.3">
      <c r="H264" s="7" t="s">
        <v>273</v>
      </c>
      <c r="I264">
        <v>0.14492545184583341</v>
      </c>
      <c r="J264" s="22">
        <f t="shared" si="32"/>
        <v>10.024818723263479</v>
      </c>
      <c r="K264">
        <v>4.5367827335913331</v>
      </c>
      <c r="L264" s="24">
        <f t="shared" si="33"/>
        <v>6.1396617856684799</v>
      </c>
      <c r="N264" s="22">
        <f t="shared" si="34"/>
        <v>0</v>
      </c>
      <c r="P264" s="24">
        <f t="shared" si="35"/>
        <v>0</v>
      </c>
      <c r="R264" s="24">
        <f t="shared" si="36"/>
        <v>0</v>
      </c>
      <c r="S264">
        <v>-0.22772601715686269</v>
      </c>
      <c r="T264" s="22">
        <f t="shared" si="37"/>
        <v>-14.842206869009587</v>
      </c>
      <c r="U264">
        <v>0.24487523284313734</v>
      </c>
      <c r="V264" s="24">
        <f t="shared" si="38"/>
        <v>16.819712962962953</v>
      </c>
      <c r="W264">
        <v>-9.1677941176470691E-3</v>
      </c>
      <c r="X264" s="22">
        <f t="shared" si="39"/>
        <v>-3.2866776521340597</v>
      </c>
    </row>
    <row r="265" spans="8:24" x14ac:dyDescent="0.3">
      <c r="H265" s="7" t="s">
        <v>274</v>
      </c>
      <c r="I265">
        <v>0.67471048822254909</v>
      </c>
      <c r="J265" s="22">
        <f t="shared" si="32"/>
        <v>46.671238550360428</v>
      </c>
      <c r="K265">
        <v>10.445290155128983</v>
      </c>
      <c r="L265" s="24">
        <f t="shared" si="33"/>
        <v>14.135688784659635</v>
      </c>
      <c r="N265" s="22">
        <f t="shared" si="34"/>
        <v>0</v>
      </c>
      <c r="P265" s="24">
        <f t="shared" si="35"/>
        <v>0</v>
      </c>
      <c r="R265" s="24">
        <f t="shared" si="36"/>
        <v>0</v>
      </c>
      <c r="S265">
        <v>-0.82313352941176476</v>
      </c>
      <c r="T265" s="22">
        <f t="shared" si="37"/>
        <v>-53.648319488817904</v>
      </c>
      <c r="U265">
        <v>0.827539730392157</v>
      </c>
      <c r="V265" s="24">
        <f t="shared" si="38"/>
        <v>56.841112794612798</v>
      </c>
      <c r="W265">
        <v>-1.0362828431372553E-2</v>
      </c>
      <c r="X265" s="22">
        <f t="shared" si="39"/>
        <v>-3.7151005117720786</v>
      </c>
    </row>
    <row r="266" spans="8:24" x14ac:dyDescent="0.3">
      <c r="H266" s="7" t="s">
        <v>275</v>
      </c>
      <c r="I266">
        <v>0.52924732193161761</v>
      </c>
      <c r="J266" s="22">
        <f t="shared" si="32"/>
        <v>36.609224912274613</v>
      </c>
      <c r="K266">
        <v>8.2097907007533646</v>
      </c>
      <c r="L266" s="24">
        <f t="shared" si="33"/>
        <v>11.110370761319373</v>
      </c>
      <c r="N266" s="22">
        <f t="shared" si="34"/>
        <v>0</v>
      </c>
      <c r="P266" s="24">
        <f t="shared" si="35"/>
        <v>0</v>
      </c>
      <c r="R266" s="24">
        <f t="shared" si="36"/>
        <v>0</v>
      </c>
      <c r="S266">
        <v>-0.62441388970588241</v>
      </c>
      <c r="T266" s="22">
        <f t="shared" si="37"/>
        <v>-40.696624121405762</v>
      </c>
      <c r="U266">
        <v>0.63126011274509808</v>
      </c>
      <c r="V266" s="24">
        <f t="shared" si="38"/>
        <v>43.359280471380458</v>
      </c>
      <c r="W266">
        <v>-4.7154705882352932E-3</v>
      </c>
      <c r="X266" s="22">
        <f t="shared" si="39"/>
        <v>-1.6905082730660155</v>
      </c>
    </row>
    <row r="267" spans="8:24" x14ac:dyDescent="0.3">
      <c r="H267" s="7" t="s">
        <v>276</v>
      </c>
      <c r="I267">
        <v>0.11683006536102947</v>
      </c>
      <c r="J267" s="22">
        <f t="shared" si="32"/>
        <v>8.0813977928267917</v>
      </c>
      <c r="K267">
        <v>-0.82333935211559661</v>
      </c>
      <c r="L267" s="24">
        <f t="shared" si="33"/>
        <v>-1.1142312633560039</v>
      </c>
      <c r="N267" s="22">
        <f t="shared" si="34"/>
        <v>0</v>
      </c>
      <c r="P267" s="24">
        <f t="shared" si="35"/>
        <v>0</v>
      </c>
      <c r="R267" s="24">
        <f t="shared" si="36"/>
        <v>0</v>
      </c>
      <c r="S267">
        <v>-0.23344697058823521</v>
      </c>
      <c r="T267" s="22">
        <f t="shared" si="37"/>
        <v>-15.215074121405749</v>
      </c>
      <c r="U267">
        <v>0.21618141666666668</v>
      </c>
      <c r="V267" s="24">
        <f t="shared" si="38"/>
        <v>14.848824579124567</v>
      </c>
      <c r="W267">
        <v>3.5107041666666665E-2</v>
      </c>
      <c r="X267" s="22">
        <f t="shared" si="39"/>
        <v>12.585964278611698</v>
      </c>
    </row>
    <row r="268" spans="8:24" x14ac:dyDescent="0.3">
      <c r="H268" s="7" t="s">
        <v>277</v>
      </c>
      <c r="I268">
        <v>0.10538389048725473</v>
      </c>
      <c r="J268" s="22">
        <f t="shared" si="32"/>
        <v>7.2896401910880257</v>
      </c>
      <c r="K268">
        <v>4.4871042914551174</v>
      </c>
      <c r="L268" s="24">
        <f t="shared" si="33"/>
        <v>6.0724315807708535</v>
      </c>
      <c r="N268" s="22">
        <f t="shared" si="34"/>
        <v>0</v>
      </c>
      <c r="P268" s="24">
        <f t="shared" si="35"/>
        <v>0</v>
      </c>
      <c r="R268" s="24">
        <f t="shared" si="36"/>
        <v>0</v>
      </c>
      <c r="S268">
        <v>-0.41665260294117645</v>
      </c>
      <c r="T268" s="22">
        <f t="shared" si="37"/>
        <v>-27.155632907348235</v>
      </c>
      <c r="U268">
        <v>0.38673529411764695</v>
      </c>
      <c r="V268" s="24">
        <f t="shared" si="38"/>
        <v>26.563636363636334</v>
      </c>
      <c r="W268">
        <v>1.4043828431372554E-2</v>
      </c>
      <c r="X268" s="22">
        <f t="shared" si="39"/>
        <v>5.0347484316809101</v>
      </c>
    </row>
    <row r="269" spans="8:24" x14ac:dyDescent="0.3">
      <c r="H269" s="7" t="s">
        <v>278</v>
      </c>
      <c r="I269">
        <v>0.41084077610000008</v>
      </c>
      <c r="J269" s="22">
        <f t="shared" si="32"/>
        <v>28.41877842760573</v>
      </c>
      <c r="K269">
        <v>3.3037259513209531</v>
      </c>
      <c r="L269" s="24">
        <f t="shared" si="33"/>
        <v>4.4709568795219354</v>
      </c>
      <c r="N269" s="22">
        <f t="shared" si="34"/>
        <v>0</v>
      </c>
      <c r="P269" s="24">
        <f t="shared" si="35"/>
        <v>0</v>
      </c>
      <c r="R269" s="24">
        <f t="shared" si="36"/>
        <v>0</v>
      </c>
      <c r="S269">
        <v>-0.5661580514705884</v>
      </c>
      <c r="T269" s="22">
        <f t="shared" si="37"/>
        <v>-36.899757987220461</v>
      </c>
      <c r="U269">
        <v>0.58557940686274523</v>
      </c>
      <c r="V269" s="24">
        <f t="shared" si="38"/>
        <v>40.221615824915801</v>
      </c>
      <c r="W269">
        <v>-1.5601502450980395E-2</v>
      </c>
      <c r="X269" s="22">
        <f t="shared" si="39"/>
        <v>-5.5931785538953989</v>
      </c>
    </row>
    <row r="270" spans="8:24" x14ac:dyDescent="0.3">
      <c r="H270" s="7" t="s">
        <v>279</v>
      </c>
      <c r="I270">
        <v>0.47622096332058816</v>
      </c>
      <c r="J270" s="22">
        <f t="shared" si="32"/>
        <v>32.941272693669092</v>
      </c>
      <c r="K270">
        <v>6.0108318322703855</v>
      </c>
      <c r="L270" s="24">
        <f t="shared" si="33"/>
        <v>8.1345033843964387</v>
      </c>
      <c r="N270" s="22">
        <f t="shared" si="34"/>
        <v>0</v>
      </c>
      <c r="P270" s="24">
        <f t="shared" si="35"/>
        <v>0</v>
      </c>
      <c r="R270" s="24">
        <f t="shared" si="36"/>
        <v>0</v>
      </c>
      <c r="S270">
        <v>-0.4793501617647058</v>
      </c>
      <c r="T270" s="22">
        <f t="shared" si="37"/>
        <v>-31.241991373801916</v>
      </c>
      <c r="U270">
        <v>0.45033392156862762</v>
      </c>
      <c r="V270" s="24">
        <f t="shared" si="38"/>
        <v>30.932026936026944</v>
      </c>
      <c r="W270">
        <v>7.9624191176470623E-3</v>
      </c>
      <c r="X270" s="22">
        <f t="shared" si="39"/>
        <v>2.8545476300041628</v>
      </c>
    </row>
    <row r="271" spans="8:24" x14ac:dyDescent="0.3">
      <c r="H271" s="7" t="s">
        <v>280</v>
      </c>
      <c r="I271">
        <v>0.57036495226715667</v>
      </c>
      <c r="J271" s="22">
        <f t="shared" si="32"/>
        <v>39.453423672354532</v>
      </c>
      <c r="K271">
        <v>6.3248068079050626</v>
      </c>
      <c r="L271" s="24">
        <f t="shared" si="33"/>
        <v>8.5594080520339872</v>
      </c>
      <c r="N271" s="22">
        <f t="shared" si="34"/>
        <v>0</v>
      </c>
      <c r="P271" s="24">
        <f t="shared" si="35"/>
        <v>0</v>
      </c>
      <c r="R271" s="24">
        <f t="shared" si="36"/>
        <v>0</v>
      </c>
      <c r="S271">
        <v>-0.58236969362745117</v>
      </c>
      <c r="T271" s="22">
        <f t="shared" si="37"/>
        <v>-37.956363418530366</v>
      </c>
      <c r="U271">
        <v>0.56620249754901952</v>
      </c>
      <c r="V271" s="24">
        <f t="shared" si="38"/>
        <v>38.890676599326582</v>
      </c>
      <c r="W271">
        <v>1.3265649509803926E-2</v>
      </c>
      <c r="X271" s="22">
        <f t="shared" si="39"/>
        <v>4.755769296890108</v>
      </c>
    </row>
    <row r="272" spans="8:24" x14ac:dyDescent="0.3">
      <c r="H272" s="7" t="s">
        <v>281</v>
      </c>
      <c r="I272">
        <v>0.45988923738406862</v>
      </c>
      <c r="J272" s="22">
        <f t="shared" si="32"/>
        <v>31.811570561528839</v>
      </c>
      <c r="K272">
        <v>8.6021277315995839</v>
      </c>
      <c r="L272" s="24">
        <f t="shared" si="33"/>
        <v>11.641323380573937</v>
      </c>
      <c r="N272" s="22">
        <f t="shared" si="34"/>
        <v>0</v>
      </c>
      <c r="P272" s="24">
        <f t="shared" si="35"/>
        <v>0</v>
      </c>
      <c r="R272" s="24">
        <f t="shared" si="36"/>
        <v>0</v>
      </c>
      <c r="S272">
        <v>-0.49697383823529417</v>
      </c>
      <c r="T272" s="22">
        <f t="shared" si="37"/>
        <v>-32.390627156549527</v>
      </c>
      <c r="U272">
        <v>0.43739439705882333</v>
      </c>
      <c r="V272" s="24">
        <f t="shared" si="38"/>
        <v>30.043251515151468</v>
      </c>
      <c r="W272">
        <v>5.3774166666666671E-2</v>
      </c>
      <c r="X272" s="22">
        <f t="shared" si="39"/>
        <v>19.27817636145015</v>
      </c>
    </row>
    <row r="273" spans="8:24" x14ac:dyDescent="0.3">
      <c r="H273" s="7" t="s">
        <v>282</v>
      </c>
      <c r="I273">
        <v>0.36159071136789217</v>
      </c>
      <c r="J273" s="22">
        <f t="shared" si="32"/>
        <v>25.012040930774759</v>
      </c>
      <c r="K273">
        <v>7.3322846661609899</v>
      </c>
      <c r="L273" s="24">
        <f t="shared" si="33"/>
        <v>9.9228353240613103</v>
      </c>
      <c r="N273" s="22">
        <f t="shared" si="34"/>
        <v>0</v>
      </c>
      <c r="P273" s="24">
        <f t="shared" si="35"/>
        <v>0</v>
      </c>
      <c r="R273" s="24">
        <f t="shared" si="36"/>
        <v>0</v>
      </c>
      <c r="S273">
        <v>-0.438591992647059</v>
      </c>
      <c r="T273" s="22">
        <f t="shared" si="37"/>
        <v>-28.585548402555929</v>
      </c>
      <c r="U273">
        <v>0.44067943137254906</v>
      </c>
      <c r="V273" s="24">
        <f t="shared" si="38"/>
        <v>30.268890235690236</v>
      </c>
      <c r="W273">
        <v>2.66937794117647E-2</v>
      </c>
      <c r="X273" s="22">
        <f t="shared" si="39"/>
        <v>9.5697882301659121</v>
      </c>
    </row>
    <row r="274" spans="8:24" x14ac:dyDescent="0.3">
      <c r="H274" s="7" t="s">
        <v>283</v>
      </c>
      <c r="I274">
        <v>0.16302238933946073</v>
      </c>
      <c r="J274" s="22">
        <f t="shared" si="32"/>
        <v>11.276624500021242</v>
      </c>
      <c r="K274">
        <v>5.1666370701857645</v>
      </c>
      <c r="L274" s="24">
        <f t="shared" si="33"/>
        <v>6.9920483397552573</v>
      </c>
      <c r="N274" s="22">
        <f t="shared" si="34"/>
        <v>0</v>
      </c>
      <c r="P274" s="24">
        <f t="shared" si="35"/>
        <v>0</v>
      </c>
      <c r="R274" s="24">
        <f t="shared" si="36"/>
        <v>0</v>
      </c>
      <c r="S274">
        <v>-0.15105890931372529</v>
      </c>
      <c r="T274" s="22">
        <f t="shared" si="37"/>
        <v>-9.8453730031948936</v>
      </c>
      <c r="U274">
        <v>0.15275671323529413</v>
      </c>
      <c r="V274" s="24">
        <f t="shared" si="38"/>
        <v>10.492380303030274</v>
      </c>
      <c r="W274">
        <v>-8.4829460784313741E-3</v>
      </c>
      <c r="X274" s="22">
        <f t="shared" si="39"/>
        <v>-3.0411578775063361</v>
      </c>
    </row>
    <row r="275" spans="8:24" x14ac:dyDescent="0.3">
      <c r="H275" s="7" t="s">
        <v>284</v>
      </c>
      <c r="I275">
        <v>0.12445388603308827</v>
      </c>
      <c r="J275" s="22">
        <f t="shared" si="32"/>
        <v>8.6087545769019442</v>
      </c>
      <c r="K275">
        <v>0.62672688199174809</v>
      </c>
      <c r="L275" s="24">
        <f t="shared" si="33"/>
        <v>0.84815414653323273</v>
      </c>
      <c r="N275" s="22">
        <f t="shared" si="34"/>
        <v>0</v>
      </c>
      <c r="P275" s="24">
        <f t="shared" si="35"/>
        <v>0</v>
      </c>
      <c r="R275" s="24">
        <f t="shared" si="36"/>
        <v>0</v>
      </c>
      <c r="S275">
        <v>-0.11732026225490187</v>
      </c>
      <c r="T275" s="22">
        <f t="shared" si="37"/>
        <v>-7.6464324281150198</v>
      </c>
      <c r="U275">
        <v>0.11881418627450986</v>
      </c>
      <c r="V275" s="24">
        <f t="shared" si="38"/>
        <v>8.1609744107743865</v>
      </c>
      <c r="W275">
        <v>-4.0032450980392138E-3</v>
      </c>
      <c r="X275" s="22">
        <f t="shared" si="39"/>
        <v>-1.4351736122012255</v>
      </c>
    </row>
    <row r="276" spans="8:24" x14ac:dyDescent="0.3">
      <c r="H276" s="7" t="s">
        <v>285</v>
      </c>
      <c r="I276">
        <v>0.14651582177524505</v>
      </c>
      <c r="J276" s="22">
        <f t="shared" si="32"/>
        <v>10.134828180140943</v>
      </c>
      <c r="K276">
        <v>2.9341290045407651</v>
      </c>
      <c r="L276" s="24">
        <f t="shared" si="33"/>
        <v>3.9707785850128232</v>
      </c>
      <c r="N276" s="22">
        <f t="shared" si="34"/>
        <v>0</v>
      </c>
      <c r="P276" s="24">
        <f t="shared" si="35"/>
        <v>0</v>
      </c>
      <c r="R276" s="24">
        <f t="shared" si="36"/>
        <v>0</v>
      </c>
      <c r="S276">
        <v>-0.16457299264705874</v>
      </c>
      <c r="T276" s="22">
        <f t="shared" si="37"/>
        <v>-10.726163099041528</v>
      </c>
      <c r="U276">
        <v>0.14560160784313725</v>
      </c>
      <c r="V276" s="24">
        <f t="shared" si="38"/>
        <v>10.000918518518503</v>
      </c>
      <c r="W276">
        <v>9.3212524509803923E-3</v>
      </c>
      <c r="X276" s="22">
        <f t="shared" si="39"/>
        <v>3.3416928573435172</v>
      </c>
    </row>
    <row r="277" spans="8:24" x14ac:dyDescent="0.3">
      <c r="H277" s="7" t="s">
        <v>286</v>
      </c>
      <c r="I277">
        <v>0.15107336037598035</v>
      </c>
      <c r="J277" s="22">
        <f t="shared" si="32"/>
        <v>10.450083352470855</v>
      </c>
      <c r="K277">
        <v>12.445868231413831</v>
      </c>
      <c r="L277" s="24">
        <f t="shared" si="33"/>
        <v>16.843085961356479</v>
      </c>
      <c r="N277" s="22">
        <f t="shared" si="34"/>
        <v>0</v>
      </c>
      <c r="P277" s="24">
        <f t="shared" si="35"/>
        <v>0</v>
      </c>
      <c r="R277" s="24">
        <f t="shared" si="36"/>
        <v>0</v>
      </c>
      <c r="S277">
        <v>-9.9230575980392324E-2</v>
      </c>
      <c r="T277" s="22">
        <f t="shared" si="37"/>
        <v>-6.4674241214057844</v>
      </c>
      <c r="U277">
        <v>7.6533818627451081E-2</v>
      </c>
      <c r="V277" s="24">
        <f t="shared" si="38"/>
        <v>5.2568683501683608</v>
      </c>
      <c r="W277">
        <v>1.1138024509803921E-2</v>
      </c>
      <c r="X277" s="22">
        <f t="shared" si="39"/>
        <v>3.9930102896648805</v>
      </c>
    </row>
    <row r="278" spans="8:24" x14ac:dyDescent="0.3">
      <c r="H278" s="7" t="s">
        <v>287</v>
      </c>
      <c r="I278">
        <v>9.7249508841911775E-2</v>
      </c>
      <c r="J278" s="22">
        <f t="shared" si="32"/>
        <v>6.7269667587695352</v>
      </c>
      <c r="K278">
        <v>5.421437625872036</v>
      </c>
      <c r="L278" s="24">
        <f t="shared" si="33"/>
        <v>7.3368718251584681</v>
      </c>
      <c r="N278" s="22">
        <f t="shared" si="34"/>
        <v>0</v>
      </c>
      <c r="P278" s="24">
        <f t="shared" si="35"/>
        <v>0</v>
      </c>
      <c r="R278" s="24">
        <f t="shared" si="36"/>
        <v>0</v>
      </c>
      <c r="S278">
        <v>-5.8385566176470713E-2</v>
      </c>
      <c r="T278" s="22">
        <f t="shared" si="37"/>
        <v>-3.8053212460064003</v>
      </c>
      <c r="U278">
        <v>2.9952186274509785E-2</v>
      </c>
      <c r="V278" s="24">
        <f t="shared" si="38"/>
        <v>2.0573218855218727</v>
      </c>
      <c r="W278">
        <v>2.9119754901960788E-3</v>
      </c>
      <c r="X278" s="22">
        <f t="shared" si="39"/>
        <v>1.0439506651623986</v>
      </c>
    </row>
    <row r="279" spans="8:24" x14ac:dyDescent="0.3">
      <c r="H279" s="7" t="s">
        <v>288</v>
      </c>
      <c r="I279">
        <v>-7.1166989645588263E-2</v>
      </c>
      <c r="J279" s="22">
        <f t="shared" si="32"/>
        <v>-4.9227803756397606</v>
      </c>
      <c r="K279">
        <v>1.5176296203302342</v>
      </c>
      <c r="L279" s="24">
        <f t="shared" si="33"/>
        <v>2.0538194425202789</v>
      </c>
      <c r="N279" s="22">
        <f t="shared" si="34"/>
        <v>0</v>
      </c>
      <c r="P279" s="24">
        <f t="shared" si="35"/>
        <v>0</v>
      </c>
      <c r="R279" s="24">
        <f t="shared" si="36"/>
        <v>0</v>
      </c>
      <c r="S279">
        <v>3.5314215686274526E-2</v>
      </c>
      <c r="T279" s="22">
        <f t="shared" si="37"/>
        <v>2.3016293929712361</v>
      </c>
      <c r="U279">
        <v>-6.7290860294117655E-2</v>
      </c>
      <c r="V279" s="24">
        <f t="shared" si="38"/>
        <v>-4.6219984848484756</v>
      </c>
      <c r="W279">
        <v>2.4940637254901948E-3</v>
      </c>
      <c r="X279" s="22">
        <f t="shared" si="39"/>
        <v>0.89412822805303449</v>
      </c>
    </row>
    <row r="280" spans="8:24" x14ac:dyDescent="0.3">
      <c r="H280" s="7" t="s">
        <v>289</v>
      </c>
      <c r="I280">
        <v>-0.10846769114681369</v>
      </c>
      <c r="J280" s="22">
        <f t="shared" si="32"/>
        <v>-7.5029536028940242</v>
      </c>
      <c r="K280">
        <v>3.2337809906088726</v>
      </c>
      <c r="L280" s="24">
        <f t="shared" si="33"/>
        <v>4.376299844437483</v>
      </c>
      <c r="N280" s="22">
        <f t="shared" si="34"/>
        <v>0</v>
      </c>
      <c r="P280" s="24">
        <f t="shared" si="35"/>
        <v>0</v>
      </c>
      <c r="R280" s="24">
        <f t="shared" si="36"/>
        <v>0</v>
      </c>
      <c r="S280">
        <v>1.2271693627451287E-2</v>
      </c>
      <c r="T280" s="22">
        <f t="shared" si="37"/>
        <v>0.79981645367413989</v>
      </c>
      <c r="U280">
        <v>-2.4450933823529395E-2</v>
      </c>
      <c r="V280" s="24">
        <f t="shared" si="38"/>
        <v>-1.6794580808080894</v>
      </c>
      <c r="W280">
        <v>7.5544044117647037E-3</v>
      </c>
      <c r="X280" s="22">
        <f t="shared" si="39"/>
        <v>2.7082733138102242</v>
      </c>
    </row>
    <row r="281" spans="8:24" x14ac:dyDescent="0.3">
      <c r="H281" s="7" t="s">
        <v>290</v>
      </c>
      <c r="I281">
        <v>-0.4399399066852942</v>
      </c>
      <c r="J281" s="22">
        <f t="shared" si="32"/>
        <v>-30.431630589919244</v>
      </c>
      <c r="K281">
        <v>-9.2688583996078417</v>
      </c>
      <c r="L281" s="24">
        <f t="shared" si="33"/>
        <v>-12.543614947986725</v>
      </c>
      <c r="N281" s="22">
        <f t="shared" si="34"/>
        <v>0</v>
      </c>
      <c r="P281" s="24">
        <f t="shared" si="35"/>
        <v>0</v>
      </c>
      <c r="R281" s="24">
        <f t="shared" si="36"/>
        <v>0</v>
      </c>
      <c r="S281">
        <v>0.47157184803921592</v>
      </c>
      <c r="T281" s="22">
        <f t="shared" si="37"/>
        <v>30.735034185303519</v>
      </c>
      <c r="U281">
        <v>-0.50038505392156873</v>
      </c>
      <c r="V281" s="24">
        <f t="shared" si="38"/>
        <v>-34.369882491582516</v>
      </c>
      <c r="W281">
        <v>4.9579215686274504E-3</v>
      </c>
      <c r="X281" s="22">
        <f t="shared" si="39"/>
        <v>1.7774275699838</v>
      </c>
    </row>
    <row r="282" spans="8:24" x14ac:dyDescent="0.3">
      <c r="H282" s="7" t="s">
        <v>291</v>
      </c>
      <c r="I282">
        <v>-0.62319048713235292</v>
      </c>
      <c r="J282" s="22">
        <f t="shared" si="32"/>
        <v>-43.107484461803452</v>
      </c>
      <c r="K282">
        <v>-5.3716846686996913</v>
      </c>
      <c r="L282" s="24">
        <f t="shared" si="33"/>
        <v>-7.2695407785087411</v>
      </c>
      <c r="N282" s="22">
        <f t="shared" si="34"/>
        <v>0</v>
      </c>
      <c r="P282" s="24">
        <f t="shared" si="35"/>
        <v>0</v>
      </c>
      <c r="R282" s="24">
        <f t="shared" si="36"/>
        <v>0</v>
      </c>
      <c r="S282">
        <v>0.62762845098039199</v>
      </c>
      <c r="T282" s="22">
        <f t="shared" si="37"/>
        <v>40.906135463258778</v>
      </c>
      <c r="U282">
        <v>-0.61342066666666673</v>
      </c>
      <c r="V282" s="24">
        <f t="shared" si="38"/>
        <v>-42.133944781144798</v>
      </c>
      <c r="W282">
        <v>-1.1228450980392157E-2</v>
      </c>
      <c r="X282" s="22">
        <f t="shared" si="39"/>
        <v>-4.0254284107777636</v>
      </c>
    </row>
    <row r="283" spans="8:24" x14ac:dyDescent="0.3">
      <c r="H283" s="7" t="s">
        <v>292</v>
      </c>
      <c r="I283">
        <v>-0.59656070139583328</v>
      </c>
      <c r="J283" s="22">
        <f t="shared" si="32"/>
        <v>-41.265442423998124</v>
      </c>
      <c r="K283">
        <v>-9.6991356023942181</v>
      </c>
      <c r="L283" s="24">
        <f t="shared" si="33"/>
        <v>-13.125912283856877</v>
      </c>
      <c r="N283" s="22">
        <f t="shared" si="34"/>
        <v>0</v>
      </c>
      <c r="P283" s="24">
        <f t="shared" si="35"/>
        <v>0</v>
      </c>
      <c r="R283" s="24">
        <f t="shared" si="36"/>
        <v>0</v>
      </c>
      <c r="S283">
        <v>0.60372161029411764</v>
      </c>
      <c r="T283" s="22">
        <f t="shared" si="37"/>
        <v>39.347989936102209</v>
      </c>
      <c r="U283">
        <v>-0.60741563480392158</v>
      </c>
      <c r="V283" s="24">
        <f t="shared" si="38"/>
        <v>-41.721477946127955</v>
      </c>
      <c r="W283">
        <v>-1.0465245098039214E-2</v>
      </c>
      <c r="X283" s="22">
        <f t="shared" si="39"/>
        <v>-3.7518171488627274</v>
      </c>
    </row>
    <row r="284" spans="8:24" x14ac:dyDescent="0.3">
      <c r="H284" s="7" t="s">
        <v>293</v>
      </c>
      <c r="I284">
        <v>-0.44175744371691178</v>
      </c>
      <c r="J284" s="22">
        <f t="shared" si="32"/>
        <v>-30.55735370502925</v>
      </c>
      <c r="K284">
        <v>-7.7210189576264243</v>
      </c>
      <c r="L284" s="24">
        <f t="shared" si="33"/>
        <v>-10.448912329340303</v>
      </c>
      <c r="N284" s="22">
        <f t="shared" si="34"/>
        <v>0</v>
      </c>
      <c r="P284" s="24">
        <f t="shared" si="35"/>
        <v>0</v>
      </c>
      <c r="R284" s="24">
        <f t="shared" si="36"/>
        <v>0</v>
      </c>
      <c r="S284">
        <v>0.44816782352941159</v>
      </c>
      <c r="T284" s="22">
        <f t="shared" si="37"/>
        <v>29.209660063897743</v>
      </c>
      <c r="U284">
        <v>-0.43717738970588227</v>
      </c>
      <c r="V284" s="24">
        <f t="shared" si="38"/>
        <v>-30.028345959595953</v>
      </c>
      <c r="W284">
        <v>-3.1686250000000035E-3</v>
      </c>
      <c r="X284" s="22">
        <f t="shared" si="39"/>
        <v>-1.1359601712092342</v>
      </c>
    </row>
    <row r="285" spans="8:24" x14ac:dyDescent="0.3">
      <c r="H285" s="7" t="s">
        <v>294</v>
      </c>
      <c r="I285">
        <v>-0.16862347776102946</v>
      </c>
      <c r="J285" s="22">
        <f t="shared" si="32"/>
        <v>-11.664064355229897</v>
      </c>
      <c r="K285">
        <v>0.20264154330237322</v>
      </c>
      <c r="L285" s="24">
        <f t="shared" si="33"/>
        <v>0.2742363063565989</v>
      </c>
      <c r="N285" s="22">
        <f t="shared" si="34"/>
        <v>0</v>
      </c>
      <c r="P285" s="24">
        <f t="shared" si="35"/>
        <v>0</v>
      </c>
      <c r="R285" s="24">
        <f t="shared" si="36"/>
        <v>0</v>
      </c>
      <c r="S285">
        <v>0.10759560049019612</v>
      </c>
      <c r="T285" s="22">
        <f t="shared" si="37"/>
        <v>7.0126206070287509</v>
      </c>
      <c r="U285">
        <v>-9.3936225490196132E-2</v>
      </c>
      <c r="V285" s="24">
        <f t="shared" si="38"/>
        <v>-6.4521851851851864</v>
      </c>
      <c r="W285">
        <v>6.3732549019607839E-3</v>
      </c>
      <c r="X285" s="22">
        <f t="shared" si="39"/>
        <v>2.2848281919101652</v>
      </c>
    </row>
    <row r="286" spans="8:24" x14ac:dyDescent="0.3">
      <c r="H286" s="7" t="s">
        <v>295</v>
      </c>
      <c r="I286">
        <v>-0.44887485195465676</v>
      </c>
      <c r="J286" s="22">
        <f t="shared" si="32"/>
        <v>-31.049680804611157</v>
      </c>
      <c r="K286">
        <v>-4.4124089074819404</v>
      </c>
      <c r="L286" s="24">
        <f t="shared" si="33"/>
        <v>-5.9713457625873332</v>
      </c>
      <c r="N286" s="22">
        <f t="shared" si="34"/>
        <v>0</v>
      </c>
      <c r="P286" s="24">
        <f t="shared" si="35"/>
        <v>0</v>
      </c>
      <c r="R286" s="24">
        <f t="shared" si="36"/>
        <v>0</v>
      </c>
      <c r="S286">
        <v>0.38496056127450951</v>
      </c>
      <c r="T286" s="22">
        <f t="shared" si="37"/>
        <v>25.090081309904122</v>
      </c>
      <c r="U286">
        <v>-0.4089223259803923</v>
      </c>
      <c r="V286" s="24">
        <f t="shared" si="38"/>
        <v>-28.087594107744124</v>
      </c>
      <c r="W286">
        <v>-1.658725490196076E-4</v>
      </c>
      <c r="X286" s="22">
        <f t="shared" si="39"/>
        <v>-5.9465733301749424E-2</v>
      </c>
    </row>
    <row r="287" spans="8:24" x14ac:dyDescent="0.3">
      <c r="H287" s="7" t="s">
        <v>296</v>
      </c>
      <c r="I287">
        <v>-0.66566592034877436</v>
      </c>
      <c r="J287" s="22">
        <f t="shared" si="32"/>
        <v>-46.045605494123365</v>
      </c>
      <c r="K287">
        <v>-10.089036184757486</v>
      </c>
      <c r="L287" s="24">
        <f t="shared" si="33"/>
        <v>-13.653567639274499</v>
      </c>
      <c r="N287" s="22">
        <f t="shared" si="34"/>
        <v>0</v>
      </c>
      <c r="P287" s="24">
        <f t="shared" si="35"/>
        <v>0</v>
      </c>
      <c r="R287" s="24">
        <f t="shared" si="36"/>
        <v>0</v>
      </c>
      <c r="S287">
        <v>0.63351894852941193</v>
      </c>
      <c r="T287" s="22">
        <f t="shared" si="37"/>
        <v>41.29005287539934</v>
      </c>
      <c r="U287">
        <v>-0.61599122549019591</v>
      </c>
      <c r="V287" s="24">
        <f t="shared" si="38"/>
        <v>-42.310508417508416</v>
      </c>
      <c r="W287">
        <v>-2.9685343137254897E-3</v>
      </c>
      <c r="X287" s="22">
        <f t="shared" si="39"/>
        <v>-1.0642271481352594</v>
      </c>
    </row>
    <row r="288" spans="8:24" x14ac:dyDescent="0.3">
      <c r="H288" s="7" t="s">
        <v>297</v>
      </c>
      <c r="I288">
        <v>-0.56525042143546567</v>
      </c>
      <c r="J288" s="22">
        <f t="shared" si="32"/>
        <v>-39.099640097494365</v>
      </c>
      <c r="K288">
        <v>0.60403474208462382</v>
      </c>
      <c r="L288" s="24">
        <f t="shared" si="33"/>
        <v>0.81744470497430655</v>
      </c>
      <c r="N288" s="22">
        <f t="shared" si="34"/>
        <v>0</v>
      </c>
      <c r="P288" s="24">
        <f t="shared" si="35"/>
        <v>0</v>
      </c>
      <c r="R288" s="24">
        <f t="shared" si="36"/>
        <v>0</v>
      </c>
      <c r="S288">
        <v>0.52623488725490175</v>
      </c>
      <c r="T288" s="22">
        <f t="shared" si="37"/>
        <v>34.297737060702872</v>
      </c>
      <c r="U288">
        <v>-0.49794754411764708</v>
      </c>
      <c r="V288" s="24">
        <f t="shared" si="38"/>
        <v>-34.202457575757592</v>
      </c>
      <c r="W288">
        <v>-2.3944215686274506E-3</v>
      </c>
      <c r="X288" s="22">
        <f t="shared" si="39"/>
        <v>-0.85840625982724816</v>
      </c>
    </row>
    <row r="289" spans="8:24" x14ac:dyDescent="0.3">
      <c r="H289" s="7" t="s">
        <v>298</v>
      </c>
      <c r="I289">
        <v>-0.34638245542083346</v>
      </c>
      <c r="J289" s="22">
        <f t="shared" si="32"/>
        <v>-23.960051738921564</v>
      </c>
      <c r="K289">
        <v>-25.050669804427255</v>
      </c>
      <c r="L289" s="24">
        <f t="shared" si="33"/>
        <v>-33.901257594914654</v>
      </c>
      <c r="N289" s="22">
        <f t="shared" si="34"/>
        <v>0</v>
      </c>
      <c r="P289" s="24">
        <f t="shared" si="35"/>
        <v>0</v>
      </c>
      <c r="R289" s="24">
        <f t="shared" si="36"/>
        <v>0</v>
      </c>
      <c r="S289">
        <v>4.0106691176470758E-3</v>
      </c>
      <c r="T289" s="22">
        <f t="shared" si="37"/>
        <v>0.26139824281150936</v>
      </c>
      <c r="U289">
        <v>-0.30651670833333355</v>
      </c>
      <c r="V289" s="24">
        <f t="shared" si="38"/>
        <v>-21.053672895622924</v>
      </c>
      <c r="W289">
        <v>0.27428696813725484</v>
      </c>
      <c r="X289" s="22">
        <f t="shared" si="39"/>
        <v>98.332579994683769</v>
      </c>
    </row>
    <row r="290" spans="8:24" x14ac:dyDescent="0.3">
      <c r="H290" s="7" t="s">
        <v>299</v>
      </c>
      <c r="I290">
        <v>-0.12844265995931367</v>
      </c>
      <c r="J290" s="22">
        <f t="shared" si="32"/>
        <v>-8.8846670203630822</v>
      </c>
      <c r="K290">
        <v>-11.956412909834876</v>
      </c>
      <c r="L290" s="24">
        <f t="shared" si="33"/>
        <v>-16.180702437578688</v>
      </c>
      <c r="N290" s="22">
        <f t="shared" si="34"/>
        <v>0</v>
      </c>
      <c r="P290" s="24">
        <f t="shared" si="35"/>
        <v>0</v>
      </c>
      <c r="R290" s="24">
        <f t="shared" si="36"/>
        <v>0</v>
      </c>
      <c r="T290" s="22">
        <f t="shared" si="37"/>
        <v>0</v>
      </c>
      <c r="V290" s="24">
        <f t="shared" si="38"/>
        <v>0</v>
      </c>
      <c r="X290" s="22">
        <f t="shared" si="39"/>
        <v>0</v>
      </c>
    </row>
    <row r="291" spans="8:24" x14ac:dyDescent="0.3">
      <c r="H291" s="7" t="s">
        <v>300</v>
      </c>
      <c r="I291">
        <v>0.5232941967102942</v>
      </c>
      <c r="J291" s="22">
        <f t="shared" si="32"/>
        <v>36.19743388164089</v>
      </c>
      <c r="K291">
        <v>-7.6888932224148459</v>
      </c>
      <c r="L291" s="24">
        <f t="shared" si="33"/>
        <v>-10.405436333155905</v>
      </c>
      <c r="N291" s="22">
        <f t="shared" si="34"/>
        <v>0</v>
      </c>
      <c r="P291" s="24">
        <f t="shared" si="35"/>
        <v>0</v>
      </c>
      <c r="R291" s="24">
        <f t="shared" si="36"/>
        <v>0</v>
      </c>
      <c r="S291">
        <v>-0.35103485049019634</v>
      </c>
      <c r="T291" s="22">
        <f t="shared" si="37"/>
        <v>-22.878948722044754</v>
      </c>
      <c r="U291">
        <v>0.11029413725490204</v>
      </c>
      <c r="V291" s="24">
        <f t="shared" si="38"/>
        <v>7.5757589225589186</v>
      </c>
      <c r="W291">
        <v>0.16094772549019609</v>
      </c>
      <c r="X291" s="22">
        <f t="shared" si="39"/>
        <v>57.700171463514394</v>
      </c>
    </row>
    <row r="292" spans="8:24" x14ac:dyDescent="0.3">
      <c r="H292" s="7" t="s">
        <v>301</v>
      </c>
      <c r="I292">
        <v>5.1040646732107522E-2</v>
      </c>
      <c r="J292" s="22">
        <f t="shared" si="32"/>
        <v>3.5305960719157099</v>
      </c>
      <c r="K292">
        <v>-12.610902737244594</v>
      </c>
      <c r="L292" s="24">
        <f t="shared" si="33"/>
        <v>-17.066428384449253</v>
      </c>
      <c r="N292" s="22">
        <f t="shared" si="34"/>
        <v>0</v>
      </c>
      <c r="P292" s="24">
        <f t="shared" si="35"/>
        <v>0</v>
      </c>
      <c r="R292" s="24">
        <f t="shared" si="36"/>
        <v>0</v>
      </c>
      <c r="T292" s="22">
        <f t="shared" si="37"/>
        <v>0</v>
      </c>
      <c r="V292" s="24">
        <f t="shared" si="38"/>
        <v>0</v>
      </c>
      <c r="X292" s="22">
        <f t="shared" si="39"/>
        <v>0</v>
      </c>
    </row>
    <row r="293" spans="8:24" x14ac:dyDescent="0.3">
      <c r="H293" s="7" t="s">
        <v>302</v>
      </c>
      <c r="I293">
        <v>-8.9187544177941322E-2</v>
      </c>
      <c r="J293" s="22">
        <f t="shared" si="32"/>
        <v>-6.1693025715594558</v>
      </c>
      <c r="K293">
        <v>-2.7228125036738917</v>
      </c>
      <c r="L293" s="24">
        <f t="shared" si="33"/>
        <v>-3.6848023941216042</v>
      </c>
      <c r="N293" s="22">
        <f t="shared" si="34"/>
        <v>0</v>
      </c>
      <c r="P293" s="24">
        <f t="shared" si="35"/>
        <v>0</v>
      </c>
      <c r="R293" s="24">
        <f t="shared" si="36"/>
        <v>0</v>
      </c>
      <c r="T293" s="22">
        <f t="shared" si="37"/>
        <v>0</v>
      </c>
      <c r="V293" s="24">
        <f t="shared" si="38"/>
        <v>0</v>
      </c>
      <c r="X293" s="22">
        <f t="shared" si="39"/>
        <v>0</v>
      </c>
    </row>
    <row r="294" spans="8:24" x14ac:dyDescent="0.3">
      <c r="H294" s="7" t="s">
        <v>303</v>
      </c>
      <c r="I294">
        <v>-0.20626306078210757</v>
      </c>
      <c r="J294" s="22">
        <f t="shared" si="32"/>
        <v>-14.267678777677418</v>
      </c>
      <c r="K294">
        <v>-14.763962604540762</v>
      </c>
      <c r="L294" s="24">
        <f t="shared" si="33"/>
        <v>-19.980180301996</v>
      </c>
      <c r="N294" s="22">
        <f t="shared" si="34"/>
        <v>0</v>
      </c>
      <c r="P294" s="24">
        <f t="shared" si="35"/>
        <v>0</v>
      </c>
      <c r="R294" s="24">
        <f t="shared" si="36"/>
        <v>0</v>
      </c>
      <c r="T294" s="22">
        <f t="shared" si="37"/>
        <v>0</v>
      </c>
      <c r="V294" s="24">
        <f t="shared" si="38"/>
        <v>0</v>
      </c>
      <c r="X294" s="22">
        <f t="shared" si="39"/>
        <v>0</v>
      </c>
    </row>
    <row r="295" spans="8:24" x14ac:dyDescent="0.3">
      <c r="H295" s="7" t="s">
        <v>304</v>
      </c>
      <c r="I295">
        <v>-0.42383184463970625</v>
      </c>
      <c r="J295" s="22">
        <f t="shared" si="32"/>
        <v>-29.317399791026318</v>
      </c>
      <c r="K295">
        <v>-23.694665203477804</v>
      </c>
      <c r="L295" s="24">
        <f t="shared" si="33"/>
        <v>-32.066166492138933</v>
      </c>
      <c r="N295" s="22">
        <f t="shared" si="34"/>
        <v>0</v>
      </c>
      <c r="P295" s="24">
        <f t="shared" si="35"/>
        <v>0</v>
      </c>
      <c r="R295" s="24">
        <f t="shared" si="36"/>
        <v>0</v>
      </c>
      <c r="T295" s="22">
        <f t="shared" si="37"/>
        <v>0</v>
      </c>
      <c r="V295" s="24">
        <f t="shared" si="38"/>
        <v>0</v>
      </c>
      <c r="X295" s="22">
        <f t="shared" si="39"/>
        <v>0</v>
      </c>
    </row>
    <row r="296" spans="8:24" x14ac:dyDescent="0.3">
      <c r="H296" s="7" t="s">
        <v>305</v>
      </c>
      <c r="I296">
        <v>-3.2102789572549327E-2</v>
      </c>
      <c r="J296" s="22">
        <f t="shared" si="32"/>
        <v>-2.2206219948048158</v>
      </c>
      <c r="K296">
        <v>0.12816793994839185</v>
      </c>
      <c r="L296" s="24">
        <f t="shared" si="33"/>
        <v>0.17345062553306434</v>
      </c>
      <c r="N296" s="22">
        <f t="shared" si="34"/>
        <v>0</v>
      </c>
      <c r="P296" s="24">
        <f t="shared" si="35"/>
        <v>0</v>
      </c>
      <c r="R296" s="24">
        <f t="shared" si="36"/>
        <v>0</v>
      </c>
      <c r="T296" s="22">
        <f t="shared" si="37"/>
        <v>0</v>
      </c>
      <c r="V296" s="24">
        <f t="shared" si="38"/>
        <v>0</v>
      </c>
      <c r="X296" s="22">
        <f t="shared" si="39"/>
        <v>0</v>
      </c>
    </row>
    <row r="297" spans="8:24" x14ac:dyDescent="0.3">
      <c r="H297" s="7" t="s">
        <v>306</v>
      </c>
      <c r="I297">
        <v>-5.488685200294096E-2</v>
      </c>
      <c r="J297" s="22">
        <f t="shared" si="32"/>
        <v>-3.7966467215530315</v>
      </c>
      <c r="K297">
        <v>-6.7326855491434383</v>
      </c>
      <c r="L297" s="24">
        <f t="shared" si="33"/>
        <v>-9.1113933834508742</v>
      </c>
      <c r="N297" s="22">
        <f t="shared" si="34"/>
        <v>0</v>
      </c>
      <c r="P297" s="24">
        <f t="shared" si="35"/>
        <v>0</v>
      </c>
      <c r="R297" s="24">
        <f t="shared" si="36"/>
        <v>0</v>
      </c>
      <c r="T297" s="22">
        <f t="shared" si="37"/>
        <v>0</v>
      </c>
      <c r="V297" s="24">
        <f t="shared" si="38"/>
        <v>0</v>
      </c>
      <c r="X297" s="22">
        <f t="shared" si="39"/>
        <v>0</v>
      </c>
    </row>
    <row r="298" spans="8:24" x14ac:dyDescent="0.3">
      <c r="H298" s="7" t="s">
        <v>307</v>
      </c>
      <c r="I298">
        <v>0.17479523455024493</v>
      </c>
      <c r="J298" s="22">
        <f t="shared" si="32"/>
        <v>12.090978622033589</v>
      </c>
      <c r="K298">
        <v>3.0198674478431382</v>
      </c>
      <c r="L298" s="24">
        <f t="shared" si="33"/>
        <v>4.0868090574462173</v>
      </c>
      <c r="N298" s="22">
        <f t="shared" si="34"/>
        <v>0</v>
      </c>
      <c r="P298" s="24">
        <f t="shared" si="35"/>
        <v>0</v>
      </c>
      <c r="R298" s="24">
        <f t="shared" si="36"/>
        <v>0</v>
      </c>
      <c r="S298">
        <v>-0.57679736764705891</v>
      </c>
      <c r="T298" s="22">
        <f t="shared" si="37"/>
        <v>-37.59318306709266</v>
      </c>
      <c r="U298">
        <v>0.47303921568627466</v>
      </c>
      <c r="V298" s="24">
        <f t="shared" si="38"/>
        <v>32.491582491582477</v>
      </c>
      <c r="W298">
        <v>0.11601307352941179</v>
      </c>
      <c r="X298" s="22">
        <f t="shared" si="39"/>
        <v>41.590983744993139</v>
      </c>
    </row>
    <row r="299" spans="8:24" x14ac:dyDescent="0.3">
      <c r="H299" s="7" t="s">
        <v>308</v>
      </c>
      <c r="I299">
        <v>9.3621615311764786E-2</v>
      </c>
      <c r="J299" s="22">
        <f t="shared" si="32"/>
        <v>6.4760172221366332</v>
      </c>
      <c r="K299">
        <v>-1.6623170619091849</v>
      </c>
      <c r="L299" s="24">
        <f t="shared" si="33"/>
        <v>-2.2496260323644037</v>
      </c>
      <c r="N299" s="22">
        <f t="shared" si="34"/>
        <v>0</v>
      </c>
      <c r="P299" s="24">
        <f t="shared" si="35"/>
        <v>0</v>
      </c>
      <c r="R299" s="24">
        <f t="shared" si="36"/>
        <v>0</v>
      </c>
      <c r="S299">
        <v>-0.30417387254901962</v>
      </c>
      <c r="T299" s="22">
        <f t="shared" si="37"/>
        <v>-19.82475079872205</v>
      </c>
      <c r="U299">
        <v>0.16138569852941168</v>
      </c>
      <c r="V299" s="24">
        <f t="shared" si="38"/>
        <v>11.085078282828263</v>
      </c>
      <c r="W299">
        <v>0.16007063725490195</v>
      </c>
      <c r="X299" s="22">
        <f t="shared" si="39"/>
        <v>57.38573308663787</v>
      </c>
    </row>
    <row r="300" spans="8:24" x14ac:dyDescent="0.3">
      <c r="H300" s="7" t="s">
        <v>309</v>
      </c>
      <c r="I300">
        <v>8.3957073857598083E-2</v>
      </c>
      <c r="J300" s="22">
        <f t="shared" si="32"/>
        <v>5.8074992020958973</v>
      </c>
      <c r="K300">
        <v>0.20408917588234701</v>
      </c>
      <c r="L300" s="24">
        <f t="shared" si="33"/>
        <v>0.27619539828425843</v>
      </c>
      <c r="N300" s="22">
        <f t="shared" si="34"/>
        <v>0</v>
      </c>
      <c r="P300" s="24">
        <f t="shared" si="35"/>
        <v>0</v>
      </c>
      <c r="R300" s="24">
        <f t="shared" si="36"/>
        <v>0</v>
      </c>
      <c r="S300">
        <v>-0.78921568627450978</v>
      </c>
      <c r="T300" s="22">
        <f t="shared" si="37"/>
        <v>-51.437699680511187</v>
      </c>
      <c r="U300">
        <v>0.54166666666666663</v>
      </c>
      <c r="V300" s="24">
        <f t="shared" si="38"/>
        <v>37.205387205387183</v>
      </c>
      <c r="W300">
        <v>0.22549019607843138</v>
      </c>
      <c r="X300" s="22">
        <f t="shared" si="39"/>
        <v>80.838812337608985</v>
      </c>
    </row>
    <row r="301" spans="8:24" x14ac:dyDescent="0.3">
      <c r="H301" s="7" t="s">
        <v>310</v>
      </c>
      <c r="I301">
        <v>0.30999116384950964</v>
      </c>
      <c r="J301" s="22">
        <f t="shared" si="32"/>
        <v>21.44278443727444</v>
      </c>
      <c r="K301">
        <v>1.02167049689371</v>
      </c>
      <c r="L301" s="24">
        <f t="shared" si="33"/>
        <v>1.3826342753596492</v>
      </c>
      <c r="N301" s="22">
        <f t="shared" si="34"/>
        <v>0</v>
      </c>
      <c r="P301" s="24">
        <f t="shared" si="35"/>
        <v>0</v>
      </c>
      <c r="R301" s="24">
        <f t="shared" si="36"/>
        <v>0</v>
      </c>
      <c r="S301">
        <v>-0.58488562009803924</v>
      </c>
      <c r="T301" s="22">
        <f t="shared" si="37"/>
        <v>-38.120340734824289</v>
      </c>
      <c r="U301">
        <v>0.32048682843137244</v>
      </c>
      <c r="V301" s="24">
        <f t="shared" si="38"/>
        <v>22.013236700336677</v>
      </c>
      <c r="W301">
        <v>0.24154410784313723</v>
      </c>
      <c r="X301" s="22">
        <f t="shared" si="39"/>
        <v>86.594180788218679</v>
      </c>
    </row>
    <row r="302" spans="8:24" x14ac:dyDescent="0.3">
      <c r="H302" s="7" t="s">
        <v>311</v>
      </c>
      <c r="I302">
        <v>-3.9612317936272325E-3</v>
      </c>
      <c r="J302" s="22">
        <f t="shared" si="32"/>
        <v>-0.27400729234355481</v>
      </c>
      <c r="K302">
        <v>-6.3881186132920558</v>
      </c>
      <c r="L302" s="24">
        <f t="shared" si="33"/>
        <v>-8.6450883887267906</v>
      </c>
      <c r="N302" s="22">
        <f t="shared" si="34"/>
        <v>0</v>
      </c>
      <c r="P302" s="24">
        <f t="shared" si="35"/>
        <v>0</v>
      </c>
      <c r="R302" s="24">
        <f t="shared" si="36"/>
        <v>0</v>
      </c>
      <c r="S302">
        <v>-0.28558149019607848</v>
      </c>
      <c r="T302" s="22">
        <f t="shared" si="37"/>
        <v>-18.612978913738033</v>
      </c>
      <c r="U302">
        <v>9.0879767156862842E-2</v>
      </c>
      <c r="V302" s="24">
        <f t="shared" si="38"/>
        <v>6.2422466329966255</v>
      </c>
      <c r="W302">
        <v>0.19945909313725491</v>
      </c>
      <c r="X302" s="22">
        <f t="shared" si="39"/>
        <v>71.506595317979432</v>
      </c>
    </row>
    <row r="303" spans="8:24" x14ac:dyDescent="0.3">
      <c r="H303" s="7" t="s">
        <v>312</v>
      </c>
      <c r="I303">
        <v>0.22044532098431377</v>
      </c>
      <c r="J303" s="22">
        <f t="shared" si="32"/>
        <v>15.248697541479572</v>
      </c>
      <c r="K303">
        <v>2.7072281396284881</v>
      </c>
      <c r="L303" s="24">
        <f t="shared" si="33"/>
        <v>3.6637119584533622</v>
      </c>
      <c r="N303" s="22">
        <f t="shared" si="34"/>
        <v>0</v>
      </c>
      <c r="P303" s="24">
        <f t="shared" si="35"/>
        <v>0</v>
      </c>
      <c r="R303" s="24">
        <f t="shared" si="36"/>
        <v>0</v>
      </c>
      <c r="S303">
        <v>-0.2721617671568628</v>
      </c>
      <c r="T303" s="22">
        <f t="shared" si="37"/>
        <v>-17.738338817891375</v>
      </c>
      <c r="U303">
        <v>-1.157160049019597E-2</v>
      </c>
      <c r="V303" s="24">
        <f t="shared" si="38"/>
        <v>-0.79481700336700101</v>
      </c>
      <c r="W303">
        <v>0.27893803676470585</v>
      </c>
      <c r="X303" s="22">
        <f t="shared" si="39"/>
        <v>99.999999999999986</v>
      </c>
    </row>
    <row r="304" spans="8:24" x14ac:dyDescent="0.3">
      <c r="H304" s="7" t="s">
        <v>313</v>
      </c>
      <c r="I304">
        <v>-2.098651960906851E-2</v>
      </c>
      <c r="J304" s="22">
        <f t="shared" si="32"/>
        <v>-1.4516846560321852</v>
      </c>
      <c r="K304">
        <v>4.4332390603405445</v>
      </c>
      <c r="L304" s="24">
        <f t="shared" si="33"/>
        <v>5.9995353632372996</v>
      </c>
      <c r="N304" s="22">
        <f t="shared" si="34"/>
        <v>0</v>
      </c>
      <c r="P304" s="24">
        <f t="shared" si="35"/>
        <v>0</v>
      </c>
      <c r="R304" s="24">
        <f t="shared" si="36"/>
        <v>0</v>
      </c>
      <c r="S304">
        <v>-6.1980730392156839E-2</v>
      </c>
      <c r="T304" s="22">
        <f t="shared" si="37"/>
        <v>-4.0396386581469699</v>
      </c>
      <c r="U304">
        <v>-7.9136029411764688E-2</v>
      </c>
      <c r="V304" s="24">
        <f t="shared" si="38"/>
        <v>-5.4356060606060623</v>
      </c>
      <c r="W304">
        <v>0.1288218676470588</v>
      </c>
      <c r="X304" s="22">
        <f t="shared" si="39"/>
        <v>46.18296921467352</v>
      </c>
    </row>
    <row r="305" spans="8:24" x14ac:dyDescent="0.3">
      <c r="H305" s="7" t="s">
        <v>314</v>
      </c>
      <c r="I305">
        <v>0.13720471123750022</v>
      </c>
      <c r="J305" s="22">
        <f t="shared" si="32"/>
        <v>9.4907577697036203</v>
      </c>
      <c r="K305">
        <v>5.3759717504850357</v>
      </c>
      <c r="L305" s="24">
        <f t="shared" si="33"/>
        <v>7.2753425181456777</v>
      </c>
      <c r="N305" s="22">
        <f t="shared" si="34"/>
        <v>0</v>
      </c>
      <c r="P305" s="24">
        <f t="shared" si="35"/>
        <v>0</v>
      </c>
      <c r="R305" s="24">
        <f t="shared" si="36"/>
        <v>0</v>
      </c>
      <c r="S305">
        <v>-0.21159921078431387</v>
      </c>
      <c r="T305" s="22">
        <f t="shared" si="37"/>
        <v>-13.791130670926535</v>
      </c>
      <c r="U305">
        <v>7.5625267156862602E-2</v>
      </c>
      <c r="V305" s="24">
        <f t="shared" si="38"/>
        <v>5.1944627946127753</v>
      </c>
      <c r="W305">
        <v>0.1547690931372549</v>
      </c>
      <c r="X305" s="22">
        <f t="shared" si="39"/>
        <v>55.485115953478996</v>
      </c>
    </row>
    <row r="306" spans="8:24" x14ac:dyDescent="0.3">
      <c r="H306" s="7" t="s">
        <v>315</v>
      </c>
      <c r="I306">
        <v>3.7792137054657178E-2</v>
      </c>
      <c r="J306" s="22">
        <f t="shared" si="32"/>
        <v>2.6141669272881387</v>
      </c>
      <c r="K306">
        <v>-1.1169240788648211</v>
      </c>
      <c r="L306" s="24">
        <f t="shared" si="33"/>
        <v>-1.5115416556593289</v>
      </c>
      <c r="N306" s="22">
        <f t="shared" si="34"/>
        <v>0</v>
      </c>
      <c r="P306" s="24">
        <f t="shared" si="35"/>
        <v>0</v>
      </c>
      <c r="R306" s="24">
        <f t="shared" si="36"/>
        <v>0</v>
      </c>
      <c r="S306">
        <v>-0.129573181372549</v>
      </c>
      <c r="T306" s="22">
        <f t="shared" si="37"/>
        <v>-8.4450252396166121</v>
      </c>
      <c r="U306">
        <v>-1.3577968137254886E-2</v>
      </c>
      <c r="V306" s="24">
        <f t="shared" si="38"/>
        <v>-0.93262811447813476</v>
      </c>
      <c r="W306">
        <v>0.12443208823529413</v>
      </c>
      <c r="X306" s="22">
        <f t="shared" si="39"/>
        <v>44.609222061836292</v>
      </c>
    </row>
    <row r="307" spans="8:24" x14ac:dyDescent="0.3">
      <c r="H307" s="7" t="s">
        <v>316</v>
      </c>
      <c r="I307">
        <v>-7.5998414071568626E-2</v>
      </c>
      <c r="J307" s="22">
        <f t="shared" si="32"/>
        <v>-5.2569808451136879</v>
      </c>
      <c r="K307">
        <v>3.4642804432507801</v>
      </c>
      <c r="L307" s="24">
        <f t="shared" si="33"/>
        <v>4.688236466512123</v>
      </c>
      <c r="N307" s="22">
        <f t="shared" si="34"/>
        <v>0</v>
      </c>
      <c r="P307" s="24">
        <f t="shared" si="35"/>
        <v>0</v>
      </c>
      <c r="R307" s="24">
        <f t="shared" si="36"/>
        <v>0</v>
      </c>
      <c r="S307">
        <v>7.8925348039215679E-2</v>
      </c>
      <c r="T307" s="22">
        <f t="shared" si="37"/>
        <v>5.1440162939296954</v>
      </c>
      <c r="U307">
        <v>-0.1714236813725489</v>
      </c>
      <c r="V307" s="24">
        <f t="shared" si="38"/>
        <v>-11.774555892255904</v>
      </c>
      <c r="W307">
        <v>0.13588689460784314</v>
      </c>
      <c r="X307" s="22">
        <f t="shared" si="39"/>
        <v>48.715799459959854</v>
      </c>
    </row>
    <row r="308" spans="8:24" x14ac:dyDescent="0.3">
      <c r="H308" s="7" t="s">
        <v>317</v>
      </c>
      <c r="I308">
        <v>7.9499377296323628E-2</v>
      </c>
      <c r="J308" s="22">
        <f t="shared" si="32"/>
        <v>5.4991503276854274</v>
      </c>
      <c r="K308">
        <v>-2.3253277275438631</v>
      </c>
      <c r="L308" s="24">
        <f t="shared" si="33"/>
        <v>-3.1468832929221691</v>
      </c>
      <c r="N308" s="22">
        <f t="shared" si="34"/>
        <v>0</v>
      </c>
      <c r="P308" s="24">
        <f t="shared" si="35"/>
        <v>0</v>
      </c>
      <c r="R308" s="24">
        <f t="shared" si="36"/>
        <v>0</v>
      </c>
      <c r="S308">
        <v>-9.403421323529397E-2</v>
      </c>
      <c r="T308" s="22">
        <f t="shared" si="37"/>
        <v>-6.1287474440894556</v>
      </c>
      <c r="U308">
        <v>-3.4962321078431433E-2</v>
      </c>
      <c r="V308" s="24">
        <f t="shared" si="38"/>
        <v>-2.401452356902368</v>
      </c>
      <c r="W308">
        <v>0.13044399019607839</v>
      </c>
      <c r="X308" s="22">
        <f t="shared" si="39"/>
        <v>46.764504299609925</v>
      </c>
    </row>
    <row r="309" spans="8:24" x14ac:dyDescent="0.3">
      <c r="H309" s="7" t="s">
        <v>318</v>
      </c>
      <c r="I309">
        <v>0.26416311649950991</v>
      </c>
      <c r="J309" s="22">
        <f t="shared" si="32"/>
        <v>18.272755561921372</v>
      </c>
      <c r="K309">
        <v>4.6856773681733745</v>
      </c>
      <c r="L309" s="24">
        <f t="shared" si="33"/>
        <v>6.341162001066877</v>
      </c>
      <c r="M309">
        <v>-0.32270089950980391</v>
      </c>
      <c r="N309" s="22">
        <f t="shared" si="34"/>
        <v>-28.314401566267527</v>
      </c>
      <c r="O309">
        <v>0.24584343382352941</v>
      </c>
      <c r="P309" s="24">
        <f t="shared" si="35"/>
        <v>25.357498483163099</v>
      </c>
      <c r="Q309">
        <v>9.1980796568627413E-2</v>
      </c>
      <c r="R309" s="24">
        <f t="shared" si="36"/>
        <v>19.212371193195168</v>
      </c>
      <c r="S309">
        <v>-0.24919215196078418</v>
      </c>
      <c r="T309" s="22">
        <f t="shared" si="37"/>
        <v>-16.241277635782751</v>
      </c>
      <c r="U309">
        <v>0.13519559068627465</v>
      </c>
      <c r="V309" s="24">
        <f t="shared" si="38"/>
        <v>9.2861617845117905</v>
      </c>
      <c r="W309">
        <v>0.10229269852941177</v>
      </c>
      <c r="X309" s="22">
        <f t="shared" si="39"/>
        <v>36.672194196196813</v>
      </c>
    </row>
    <row r="310" spans="8:24" x14ac:dyDescent="0.3">
      <c r="H310" s="7" t="s">
        <v>319</v>
      </c>
      <c r="I310">
        <v>-4.0524698107597783E-2</v>
      </c>
      <c r="J310" s="22">
        <f t="shared" si="32"/>
        <v>-2.8031843073072196</v>
      </c>
      <c r="K310">
        <v>-21.333634171166157</v>
      </c>
      <c r="L310" s="24">
        <f t="shared" si="33"/>
        <v>-28.870965651567445</v>
      </c>
      <c r="N310" s="22">
        <f t="shared" si="34"/>
        <v>0</v>
      </c>
      <c r="P310" s="24">
        <f t="shared" si="35"/>
        <v>0</v>
      </c>
      <c r="R310" s="24">
        <f t="shared" si="36"/>
        <v>0</v>
      </c>
      <c r="S310">
        <v>0.10966558088235302</v>
      </c>
      <c r="T310" s="22">
        <f t="shared" si="37"/>
        <v>7.1475330670926525</v>
      </c>
      <c r="U310">
        <v>-0.18984290441176477</v>
      </c>
      <c r="V310" s="24">
        <f t="shared" si="38"/>
        <v>-13.03971464646466</v>
      </c>
      <c r="W310">
        <v>8.8879651960784331E-2</v>
      </c>
      <c r="X310" s="22">
        <f t="shared" si="39"/>
        <v>31.863582676520181</v>
      </c>
    </row>
    <row r="311" spans="8:24" x14ac:dyDescent="0.3">
      <c r="H311" s="7" t="s">
        <v>320</v>
      </c>
      <c r="I311">
        <v>0.17242760081666653</v>
      </c>
      <c r="J311" s="22">
        <f t="shared" si="32"/>
        <v>11.927204083607734</v>
      </c>
      <c r="K311">
        <v>-15.852397935913315</v>
      </c>
      <c r="L311" s="24">
        <f t="shared" si="33"/>
        <v>-21.453167923977503</v>
      </c>
      <c r="N311" s="22">
        <f t="shared" si="34"/>
        <v>0</v>
      </c>
      <c r="P311" s="24">
        <f t="shared" si="35"/>
        <v>0</v>
      </c>
      <c r="R311" s="24">
        <f t="shared" si="36"/>
        <v>0</v>
      </c>
      <c r="S311">
        <v>-0.188827281862745</v>
      </c>
      <c r="T311" s="22">
        <f t="shared" si="37"/>
        <v>-12.306953833865805</v>
      </c>
      <c r="U311">
        <v>6.0084786764705897E-2</v>
      </c>
      <c r="V311" s="24">
        <f t="shared" si="38"/>
        <v>4.1270358585858418</v>
      </c>
      <c r="W311">
        <v>0.13213716666666667</v>
      </c>
      <c r="X311" s="22">
        <f t="shared" si="39"/>
        <v>47.371512397260133</v>
      </c>
    </row>
    <row r="312" spans="8:24" x14ac:dyDescent="0.3">
      <c r="H312" s="7" t="s">
        <v>321</v>
      </c>
      <c r="I312">
        <v>0.43075512647941183</v>
      </c>
      <c r="J312" s="22">
        <f t="shared" si="32"/>
        <v>29.796298732027637</v>
      </c>
      <c r="K312">
        <v>-4.0193229609494265</v>
      </c>
      <c r="L312" s="24">
        <f t="shared" si="33"/>
        <v>-5.4393796301694124</v>
      </c>
      <c r="N312" s="22">
        <f t="shared" si="34"/>
        <v>0</v>
      </c>
      <c r="P312" s="24">
        <f t="shared" si="35"/>
        <v>0</v>
      </c>
      <c r="R312" s="24">
        <f t="shared" si="36"/>
        <v>0</v>
      </c>
      <c r="S312">
        <v>-0.3518975588235293</v>
      </c>
      <c r="T312" s="22">
        <f t="shared" si="37"/>
        <v>-22.935176357827473</v>
      </c>
      <c r="U312">
        <v>0.20132208578431351</v>
      </c>
      <c r="V312" s="24">
        <f t="shared" si="38"/>
        <v>13.828183670033638</v>
      </c>
      <c r="W312">
        <v>0.1608950024509804</v>
      </c>
      <c r="X312" s="22">
        <f t="shared" si="39"/>
        <v>57.681270119034011</v>
      </c>
    </row>
    <row r="313" spans="8:24" x14ac:dyDescent="0.3">
      <c r="H313" s="7" t="s">
        <v>322</v>
      </c>
      <c r="I313">
        <v>3.0972236092892003E-2</v>
      </c>
      <c r="J313" s="22">
        <f t="shared" si="32"/>
        <v>2.1424190736051543</v>
      </c>
      <c r="K313">
        <v>-4.6917857002064212</v>
      </c>
      <c r="L313" s="24">
        <f t="shared" si="33"/>
        <v>-6.3494284521974862</v>
      </c>
      <c r="N313" s="22">
        <f t="shared" si="34"/>
        <v>0</v>
      </c>
      <c r="P313" s="24">
        <f t="shared" si="35"/>
        <v>0</v>
      </c>
      <c r="R313" s="24">
        <f t="shared" si="36"/>
        <v>0</v>
      </c>
      <c r="S313">
        <v>-0.28766967647058816</v>
      </c>
      <c r="T313" s="22">
        <f t="shared" si="37"/>
        <v>-18.749077955271559</v>
      </c>
      <c r="U313">
        <v>0.13558615196078422</v>
      </c>
      <c r="V313" s="24">
        <f t="shared" si="38"/>
        <v>9.312988215488204</v>
      </c>
      <c r="W313">
        <v>0.16711915931372542</v>
      </c>
      <c r="X313" s="22">
        <f t="shared" si="39"/>
        <v>59.912646282334165</v>
      </c>
    </row>
    <row r="314" spans="8:24" x14ac:dyDescent="0.3">
      <c r="H314" s="7" t="s">
        <v>323</v>
      </c>
      <c r="I314">
        <v>0.13776823413529443</v>
      </c>
      <c r="J314" s="22">
        <f t="shared" si="32"/>
        <v>9.5297379131142179</v>
      </c>
      <c r="K314">
        <v>-8.3288714954901906</v>
      </c>
      <c r="L314" s="24">
        <f t="shared" si="33"/>
        <v>-11.271523685712111</v>
      </c>
      <c r="N314" s="22">
        <f t="shared" si="34"/>
        <v>0</v>
      </c>
      <c r="P314" s="24">
        <f t="shared" si="35"/>
        <v>0</v>
      </c>
      <c r="R314" s="24">
        <f t="shared" si="36"/>
        <v>0</v>
      </c>
      <c r="S314">
        <v>-0.12639237745098034</v>
      </c>
      <c r="T314" s="22">
        <f t="shared" si="37"/>
        <v>-8.2377140575079864</v>
      </c>
      <c r="U314">
        <v>-1.7628629901960804E-2</v>
      </c>
      <c r="V314" s="24">
        <f t="shared" si="38"/>
        <v>-1.2108553872053989</v>
      </c>
      <c r="W314">
        <v>0.15326968627450982</v>
      </c>
      <c r="X314" s="22">
        <f t="shared" si="39"/>
        <v>54.94757475610912</v>
      </c>
    </row>
    <row r="315" spans="8:24" x14ac:dyDescent="0.3">
      <c r="H315" s="7" t="s">
        <v>324</v>
      </c>
      <c r="I315">
        <v>1.5054245049264611E-2</v>
      </c>
      <c r="J315" s="22">
        <f t="shared" si="32"/>
        <v>1.0413359124455326</v>
      </c>
      <c r="K315">
        <v>-1.6364409621155831</v>
      </c>
      <c r="L315" s="24">
        <f t="shared" si="33"/>
        <v>-2.2146077142314908</v>
      </c>
      <c r="M315">
        <v>0.57352941176470584</v>
      </c>
      <c r="N315" s="22">
        <f t="shared" si="34"/>
        <v>50.322580753381885</v>
      </c>
      <c r="O315">
        <v>-0.20710784313725492</v>
      </c>
      <c r="P315" s="24">
        <f t="shared" si="35"/>
        <v>-21.362119526746895</v>
      </c>
      <c r="Q315">
        <v>-2.450980392156867E-3</v>
      </c>
      <c r="R315" s="24">
        <f t="shared" si="36"/>
        <v>-0.51194539336509592</v>
      </c>
      <c r="S315">
        <v>-1.4736519607843239E-2</v>
      </c>
      <c r="T315" s="22">
        <f t="shared" si="37"/>
        <v>-0.96046325878596406</v>
      </c>
      <c r="U315">
        <v>-7.3390245098039292E-2</v>
      </c>
      <c r="V315" s="24">
        <f t="shared" si="38"/>
        <v>-5.0409461279461425</v>
      </c>
      <c r="W315">
        <v>0.10775122549019611</v>
      </c>
      <c r="X315" s="22">
        <f t="shared" si="39"/>
        <v>38.6290900803493</v>
      </c>
    </row>
    <row r="316" spans="8:24" x14ac:dyDescent="0.3">
      <c r="H316" s="7" t="s">
        <v>325</v>
      </c>
      <c r="I316">
        <v>0.15108348698357835</v>
      </c>
      <c r="J316" s="22">
        <f t="shared" si="32"/>
        <v>10.450783832642955</v>
      </c>
      <c r="K316">
        <v>-4.4095494885758395</v>
      </c>
      <c r="L316" s="24">
        <f t="shared" si="33"/>
        <v>-5.9674760897336938</v>
      </c>
      <c r="M316">
        <v>0.10125612745098039</v>
      </c>
      <c r="N316" s="22">
        <f t="shared" si="34"/>
        <v>8.8844086212567959</v>
      </c>
      <c r="O316">
        <v>-0.12445534803921562</v>
      </c>
      <c r="P316" s="24">
        <f t="shared" si="35"/>
        <v>-12.83693548387096</v>
      </c>
      <c r="Q316">
        <v>3.9828431372549017E-3</v>
      </c>
      <c r="R316" s="24">
        <f t="shared" si="36"/>
        <v>0.83191126421829154</v>
      </c>
      <c r="S316">
        <v>-0.15142360049019607</v>
      </c>
      <c r="T316" s="22">
        <f t="shared" si="37"/>
        <v>-9.8691420127795482</v>
      </c>
      <c r="U316">
        <v>3.0465573529411719E-2</v>
      </c>
      <c r="V316" s="24">
        <f t="shared" si="38"/>
        <v>2.0925848484848331</v>
      </c>
      <c r="W316">
        <v>0.12635520833333336</v>
      </c>
      <c r="X316" s="22">
        <f t="shared" si="39"/>
        <v>45.298665538367729</v>
      </c>
    </row>
    <row r="317" spans="8:24" x14ac:dyDescent="0.3">
      <c r="H317" s="7" t="s">
        <v>326</v>
      </c>
      <c r="I317">
        <v>8.9390233706127378E-2</v>
      </c>
      <c r="J317" s="22">
        <f t="shared" si="32"/>
        <v>6.1833230610682932</v>
      </c>
      <c r="K317">
        <v>9.7820965366359966E-2</v>
      </c>
      <c r="L317" s="24">
        <f t="shared" si="33"/>
        <v>0.13238183932641334</v>
      </c>
      <c r="M317">
        <v>5.2128720588235297E-2</v>
      </c>
      <c r="N317" s="22">
        <f t="shared" si="34"/>
        <v>4.5738748485459695</v>
      </c>
      <c r="O317">
        <v>-6.9577085784313722E-2</v>
      </c>
      <c r="P317" s="24">
        <f t="shared" si="35"/>
        <v>-7.1765221458185806</v>
      </c>
      <c r="Q317">
        <v>2.7558401960784303E-2</v>
      </c>
      <c r="R317" s="24">
        <f t="shared" si="36"/>
        <v>5.7562259483894707</v>
      </c>
      <c r="S317">
        <v>-0.15961018872549018</v>
      </c>
      <c r="T317" s="22">
        <f t="shared" si="37"/>
        <v>-10.402708785942494</v>
      </c>
      <c r="U317">
        <v>8.2979987745097919E-2</v>
      </c>
      <c r="V317" s="24">
        <f t="shared" si="38"/>
        <v>5.6996355218854973</v>
      </c>
      <c r="W317">
        <v>7.1390759803921566E-2</v>
      </c>
      <c r="X317" s="22">
        <f t="shared" si="39"/>
        <v>25.59377008311786</v>
      </c>
    </row>
    <row r="318" spans="8:24" x14ac:dyDescent="0.3">
      <c r="H318" s="7" t="s">
        <v>327</v>
      </c>
      <c r="I318">
        <v>0.35874734509338235</v>
      </c>
      <c r="J318" s="22">
        <f t="shared" si="32"/>
        <v>24.815358904927947</v>
      </c>
      <c r="K318">
        <v>7.1062872310216729</v>
      </c>
      <c r="L318" s="24">
        <f t="shared" si="33"/>
        <v>9.616991315726878</v>
      </c>
      <c r="M318">
        <v>-0.2751924215686275</v>
      </c>
      <c r="N318" s="22">
        <f t="shared" si="34"/>
        <v>-24.145915750851429</v>
      </c>
      <c r="O318">
        <v>0.21182283823529416</v>
      </c>
      <c r="P318" s="24">
        <f t="shared" si="35"/>
        <v>21.848447264637485</v>
      </c>
      <c r="Q318">
        <v>8.6115889705882367E-2</v>
      </c>
      <c r="R318" s="24">
        <f t="shared" si="36"/>
        <v>17.987346276428937</v>
      </c>
      <c r="S318">
        <v>-0.47381777696078431</v>
      </c>
      <c r="T318" s="22">
        <f t="shared" si="37"/>
        <v>-30.881414217252406</v>
      </c>
      <c r="U318">
        <v>0.36138191421568633</v>
      </c>
      <c r="V318" s="24">
        <f t="shared" si="38"/>
        <v>24.822192087542064</v>
      </c>
      <c r="W318">
        <v>0.12584582352941176</v>
      </c>
      <c r="X318" s="22">
        <f t="shared" si="39"/>
        <v>45.116049782614326</v>
      </c>
    </row>
    <row r="319" spans="8:24" x14ac:dyDescent="0.3">
      <c r="H319" s="7" t="s">
        <v>328</v>
      </c>
      <c r="I319">
        <v>-6.9023995140195984E-2</v>
      </c>
      <c r="J319" s="22">
        <f t="shared" si="32"/>
        <v>-4.7745446367278674</v>
      </c>
      <c r="K319">
        <v>1.0732998773993745</v>
      </c>
      <c r="L319" s="24">
        <f t="shared" si="33"/>
        <v>1.4525046996498361</v>
      </c>
      <c r="M319">
        <v>0.51627969607843116</v>
      </c>
      <c r="N319" s="22">
        <f t="shared" si="34"/>
        <v>45.299379882364249</v>
      </c>
      <c r="O319">
        <v>-0.50652420098039208</v>
      </c>
      <c r="P319" s="24">
        <f t="shared" si="35"/>
        <v>-52.245392355142073</v>
      </c>
      <c r="Q319">
        <v>1.818914215686274E-3</v>
      </c>
      <c r="R319" s="24">
        <f t="shared" si="36"/>
        <v>0.37992337948791999</v>
      </c>
      <c r="S319">
        <v>-0.14920342892156876</v>
      </c>
      <c r="T319" s="22">
        <f t="shared" si="37"/>
        <v>-9.7244407348242845</v>
      </c>
      <c r="U319">
        <v>0.12687038235294096</v>
      </c>
      <c r="V319" s="24">
        <f t="shared" si="38"/>
        <v>8.7143292929292642</v>
      </c>
      <c r="W319">
        <v>5.2164620098039217E-2</v>
      </c>
      <c r="X319" s="22">
        <f t="shared" si="39"/>
        <v>18.701149797667043</v>
      </c>
    </row>
    <row r="320" spans="8:24" x14ac:dyDescent="0.3">
      <c r="H320" s="7" t="s">
        <v>329</v>
      </c>
      <c r="I320">
        <v>4.3113590263970693E-2</v>
      </c>
      <c r="J320" s="22">
        <f t="shared" si="32"/>
        <v>2.9822637873513713</v>
      </c>
      <c r="K320">
        <v>3.6898211948297277</v>
      </c>
      <c r="L320" s="24">
        <f t="shared" si="33"/>
        <v>4.9934624415907365</v>
      </c>
      <c r="M320">
        <v>5.7742213235294125E-2</v>
      </c>
      <c r="N320" s="22">
        <f t="shared" si="34"/>
        <v>5.0664135592826156</v>
      </c>
      <c r="O320">
        <v>-8.2346193627450937E-2</v>
      </c>
      <c r="P320" s="24">
        <f t="shared" si="35"/>
        <v>-8.49359060572354</v>
      </c>
      <c r="Q320">
        <v>3.1045767156862743E-2</v>
      </c>
      <c r="R320" s="24">
        <f t="shared" si="36"/>
        <v>6.4846448916120352</v>
      </c>
      <c r="S320">
        <v>-5.4511024509803857E-2</v>
      </c>
      <c r="T320" s="22">
        <f t="shared" si="37"/>
        <v>-3.5527952076677423</v>
      </c>
      <c r="U320">
        <v>5.90090686274501E-3</v>
      </c>
      <c r="V320" s="24">
        <f t="shared" si="38"/>
        <v>0.40531481481478693</v>
      </c>
      <c r="W320">
        <v>5.2401348039215687E-2</v>
      </c>
      <c r="X320" s="22">
        <f t="shared" si="39"/>
        <v>18.786017370380392</v>
      </c>
    </row>
    <row r="321" spans="8:24" x14ac:dyDescent="0.3">
      <c r="H321" s="7" t="s">
        <v>330</v>
      </c>
      <c r="I321">
        <v>-0.46868580765735313</v>
      </c>
      <c r="J321" s="22">
        <f t="shared" si="32"/>
        <v>-32.420049067222465</v>
      </c>
      <c r="K321">
        <v>-6.8541980011971164</v>
      </c>
      <c r="L321" s="24">
        <f t="shared" si="33"/>
        <v>-9.2758370877598679</v>
      </c>
      <c r="M321">
        <v>0.59750913235294101</v>
      </c>
      <c r="N321" s="22">
        <f t="shared" si="34"/>
        <v>52.426607854680881</v>
      </c>
      <c r="O321">
        <v>-0.59977263235294109</v>
      </c>
      <c r="P321" s="24">
        <f t="shared" si="35"/>
        <v>-61.863493275356447</v>
      </c>
      <c r="Q321">
        <v>-5.460551470588236E-3</v>
      </c>
      <c r="R321" s="24">
        <f t="shared" si="36"/>
        <v>-1.1405657016050412</v>
      </c>
      <c r="S321">
        <v>0.19171568627450944</v>
      </c>
      <c r="T321" s="22">
        <f t="shared" si="37"/>
        <v>12.495207667731592</v>
      </c>
      <c r="U321">
        <v>-0.21671962500000019</v>
      </c>
      <c r="V321" s="24">
        <f t="shared" si="38"/>
        <v>-14.885792424242453</v>
      </c>
      <c r="W321">
        <v>4.2524509803921594E-3</v>
      </c>
      <c r="X321" s="22">
        <f t="shared" si="39"/>
        <v>1.5245145587581561</v>
      </c>
    </row>
    <row r="322" spans="8:24" x14ac:dyDescent="0.3">
      <c r="H322" s="7" t="s">
        <v>331</v>
      </c>
      <c r="I322">
        <v>-0.3716633070678923</v>
      </c>
      <c r="J322" s="22">
        <f t="shared" si="32"/>
        <v>-25.708784978691469</v>
      </c>
      <c r="K322">
        <v>-1.063935436243548</v>
      </c>
      <c r="L322" s="24">
        <f t="shared" si="33"/>
        <v>-1.4398317318475762</v>
      </c>
      <c r="M322">
        <v>0.40311027205882377</v>
      </c>
      <c r="N322" s="22">
        <f t="shared" si="34"/>
        <v>35.369675559934819</v>
      </c>
      <c r="O322">
        <v>-0.38721812499999986</v>
      </c>
      <c r="P322" s="24">
        <f t="shared" si="35"/>
        <v>-39.939578066538566</v>
      </c>
      <c r="Q322">
        <v>-2.6262563725490195E-2</v>
      </c>
      <c r="R322" s="24">
        <f t="shared" si="36"/>
        <v>-5.4855593950265416</v>
      </c>
      <c r="S322">
        <v>0.25583375245098039</v>
      </c>
      <c r="T322" s="22">
        <f t="shared" si="37"/>
        <v>16.67414872204472</v>
      </c>
      <c r="U322">
        <v>-0.30859553186274519</v>
      </c>
      <c r="V322" s="24">
        <f t="shared" si="38"/>
        <v>-21.196460774410781</v>
      </c>
      <c r="W322">
        <v>3.2126078431372544E-2</v>
      </c>
      <c r="X322" s="22">
        <f t="shared" si="39"/>
        <v>11.517281330287702</v>
      </c>
    </row>
    <row r="323" spans="8:24" x14ac:dyDescent="0.3">
      <c r="H323" s="7" t="s">
        <v>332</v>
      </c>
      <c r="I323">
        <v>-0.19369281045955894</v>
      </c>
      <c r="J323" s="22">
        <f t="shared" ref="J323:J386" si="40">$E$2+((I323-$B$2)*(100-$E$2)/($D$2-$B$2))</f>
        <v>-13.398166354672227</v>
      </c>
      <c r="K323">
        <v>-10.284257999680076</v>
      </c>
      <c r="L323" s="24">
        <f t="shared" ref="L323:L386" si="41">$E$3+((K323-$B$3)*($F$3-$E$3)/($D$3-$B$3))</f>
        <v>-13.917762772079584</v>
      </c>
      <c r="N323" s="22">
        <f t="shared" ref="N323:N386" si="42">$E$4+((M323-$B$4)*($F$4-$E$4)/($D$4-$B$4))</f>
        <v>0</v>
      </c>
      <c r="P323" s="24">
        <f t="shared" ref="P323:P386" si="43">$E$5+((O323-$B$5)*($F$5-$E$5)/($D$5-$B$5))</f>
        <v>0</v>
      </c>
      <c r="R323" s="24">
        <f t="shared" ref="R323:R386" si="44">$E$6+((Q323-$B$6)*($F$6-$E$6)/($D$6-$B$6))</f>
        <v>0</v>
      </c>
      <c r="S323">
        <v>6.0944948529411729E-2</v>
      </c>
      <c r="T323" s="22">
        <f t="shared" ref="T323:T386" si="45">$E$7+((S323-$B$7)*($F$7-$E$7)/($D$7-$B$7))</f>
        <v>3.9721308306709204</v>
      </c>
      <c r="U323">
        <v>-2.1800823529411664E-2</v>
      </c>
      <c r="V323" s="24">
        <f t="shared" ref="V323:V386" si="46">$E$8+((U323-$B$8)*($F$8-$E$8)/($D$8-$B$8))</f>
        <v>-1.4974303030302991</v>
      </c>
      <c r="W323">
        <v>-2.9411759803921578E-2</v>
      </c>
      <c r="X323" s="22">
        <f t="shared" ref="X323:X386" si="47">$E$9+((W323-$B$9)*($F$9-$E$9)/($D$9-$B$9))</f>
        <v>-10.544191156235698</v>
      </c>
    </row>
    <row r="324" spans="8:24" x14ac:dyDescent="0.3">
      <c r="H324" s="7" t="s">
        <v>333</v>
      </c>
      <c r="I324">
        <v>-0.20050292844362755</v>
      </c>
      <c r="J324" s="22">
        <f t="shared" si="40"/>
        <v>-13.869237497834476</v>
      </c>
      <c r="K324">
        <v>-5.6633427394736859</v>
      </c>
      <c r="L324" s="24">
        <f t="shared" si="41"/>
        <v>-7.6642438129640595</v>
      </c>
      <c r="N324" s="22">
        <f t="shared" si="42"/>
        <v>0</v>
      </c>
      <c r="P324" s="24">
        <f t="shared" si="43"/>
        <v>0</v>
      </c>
      <c r="R324" s="24">
        <f t="shared" si="44"/>
        <v>0</v>
      </c>
      <c r="S324">
        <v>-9.8397901960784351E-2</v>
      </c>
      <c r="T324" s="22">
        <f t="shared" si="45"/>
        <v>-6.4131539936102371</v>
      </c>
      <c r="U324">
        <v>4.52317352941176E-2</v>
      </c>
      <c r="V324" s="24">
        <f t="shared" si="46"/>
        <v>3.1068262626262424</v>
      </c>
      <c r="W324">
        <v>6.3605911764705883E-2</v>
      </c>
      <c r="X324" s="22">
        <f t="shared" si="47"/>
        <v>22.802882139146817</v>
      </c>
    </row>
    <row r="325" spans="8:24" x14ac:dyDescent="0.3">
      <c r="H325" s="7" t="s">
        <v>334</v>
      </c>
      <c r="I325">
        <v>0.16149844339019601</v>
      </c>
      <c r="J325" s="22">
        <f t="shared" si="40"/>
        <v>11.171209738908885</v>
      </c>
      <c r="K325">
        <v>2.5339051692672778</v>
      </c>
      <c r="L325" s="24">
        <f t="shared" si="41"/>
        <v>3.4291526947209121</v>
      </c>
      <c r="N325" s="22">
        <f t="shared" si="42"/>
        <v>0</v>
      </c>
      <c r="P325" s="24">
        <f t="shared" si="43"/>
        <v>0</v>
      </c>
      <c r="R325" s="24">
        <f t="shared" si="44"/>
        <v>0</v>
      </c>
      <c r="S325">
        <v>-0.20758416911764721</v>
      </c>
      <c r="T325" s="22">
        <f t="shared" si="45"/>
        <v>-13.52944744408947</v>
      </c>
      <c r="U325">
        <v>9.345751715686279E-2</v>
      </c>
      <c r="V325" s="24">
        <f t="shared" si="46"/>
        <v>6.4193042087541983</v>
      </c>
      <c r="W325">
        <v>0.11527931617647059</v>
      </c>
      <c r="X325" s="22">
        <f t="shared" si="47"/>
        <v>41.327929856232842</v>
      </c>
    </row>
    <row r="326" spans="8:24" x14ac:dyDescent="0.3">
      <c r="H326" s="7" t="s">
        <v>335</v>
      </c>
      <c r="I326">
        <v>-4.3448407735294056E-2</v>
      </c>
      <c r="J326" s="22">
        <f t="shared" si="40"/>
        <v>-3.0054238631879571</v>
      </c>
      <c r="K326">
        <v>6.6394194011867933</v>
      </c>
      <c r="L326" s="24">
        <f t="shared" si="41"/>
        <v>8.9851756123713642</v>
      </c>
      <c r="M326">
        <v>-5.5845343137256422E-3</v>
      </c>
      <c r="N326" s="22">
        <f t="shared" si="42"/>
        <v>-0.48999785051613287</v>
      </c>
      <c r="O326">
        <v>-3.6999147058823394E-2</v>
      </c>
      <c r="P326" s="24">
        <f t="shared" si="43"/>
        <v>-3.8162736373748487</v>
      </c>
      <c r="Q326">
        <v>2.5409546568627445E-2</v>
      </c>
      <c r="R326" s="24">
        <f t="shared" si="44"/>
        <v>5.3073865278283137</v>
      </c>
      <c r="S326">
        <v>-0.32788671568627448</v>
      </c>
      <c r="T326" s="22">
        <f t="shared" si="45"/>
        <v>-21.370252396166123</v>
      </c>
      <c r="U326">
        <v>0.10562934313725474</v>
      </c>
      <c r="V326" s="24">
        <f t="shared" si="46"/>
        <v>7.2553488215487931</v>
      </c>
      <c r="W326">
        <v>0.16465139950980387</v>
      </c>
      <c r="X326" s="22">
        <f t="shared" si="47"/>
        <v>59.027948077476836</v>
      </c>
    </row>
    <row r="327" spans="8:24" x14ac:dyDescent="0.3">
      <c r="H327" s="7" t="s">
        <v>336</v>
      </c>
      <c r="I327">
        <v>-5.815750213063757E-2</v>
      </c>
      <c r="J327" s="22">
        <f t="shared" si="40"/>
        <v>-4.0228849303685337</v>
      </c>
      <c r="K327">
        <v>3.9959329498761602</v>
      </c>
      <c r="L327" s="24">
        <f t="shared" si="41"/>
        <v>5.4077257543755337</v>
      </c>
      <c r="M327">
        <v>-4.4830669117647E-2</v>
      </c>
      <c r="N327" s="22">
        <f t="shared" si="42"/>
        <v>-3.9335296858785469</v>
      </c>
      <c r="O327">
        <v>8.0898279411764668E-2</v>
      </c>
      <c r="P327" s="24">
        <f t="shared" si="43"/>
        <v>8.3442456264536418</v>
      </c>
      <c r="Q327">
        <v>3.1729063725490197E-2</v>
      </c>
      <c r="R327" s="24">
        <f t="shared" si="44"/>
        <v>6.6273675881013219</v>
      </c>
      <c r="S327">
        <v>-0.19323633333333329</v>
      </c>
      <c r="T327" s="22">
        <f t="shared" si="45"/>
        <v>-12.594316932907361</v>
      </c>
      <c r="U327">
        <v>3.2298460784313546E-2</v>
      </c>
      <c r="V327" s="24">
        <f t="shared" si="46"/>
        <v>2.2184801346801066</v>
      </c>
      <c r="W327">
        <v>0.15412494607843139</v>
      </c>
      <c r="X327" s="22">
        <f t="shared" si="47"/>
        <v>55.254187584478203</v>
      </c>
    </row>
    <row r="328" spans="8:24" x14ac:dyDescent="0.3">
      <c r="H328" s="7" t="s">
        <v>337</v>
      </c>
      <c r="I328">
        <v>4.0797718139704824E-3</v>
      </c>
      <c r="J328" s="22">
        <f t="shared" si="40"/>
        <v>0.28220697155968821</v>
      </c>
      <c r="K328">
        <v>-0.46278179521155738</v>
      </c>
      <c r="L328" s="24">
        <f t="shared" si="41"/>
        <v>-0.62628604233692897</v>
      </c>
      <c r="M328">
        <v>-1.0957036764706152E-2</v>
      </c>
      <c r="N328" s="22">
        <f t="shared" si="42"/>
        <v>-0.96139161497075065</v>
      </c>
      <c r="O328">
        <v>4.7519362745098671E-3</v>
      </c>
      <c r="P328" s="24">
        <f t="shared" si="43"/>
        <v>0.49013803215693486</v>
      </c>
      <c r="Q328">
        <v>9.958666666666666E-3</v>
      </c>
      <c r="R328" s="24">
        <f t="shared" si="44"/>
        <v>2.080103757815877</v>
      </c>
      <c r="S328">
        <v>1.5922580882352828E-2</v>
      </c>
      <c r="T328" s="22">
        <f t="shared" si="45"/>
        <v>1.0377656549520538</v>
      </c>
      <c r="U328">
        <v>-1.961979656862747E-2</v>
      </c>
      <c r="V328" s="24">
        <f t="shared" si="46"/>
        <v>-1.3476223905724112</v>
      </c>
      <c r="W328">
        <v>3.0081806372549019E-2</v>
      </c>
      <c r="X328" s="22">
        <f t="shared" si="47"/>
        <v>10.784404565779624</v>
      </c>
    </row>
    <row r="329" spans="8:24" x14ac:dyDescent="0.3">
      <c r="H329" s="7" t="s">
        <v>338</v>
      </c>
      <c r="I329">
        <v>-0.33755483325514701</v>
      </c>
      <c r="J329" s="22">
        <f t="shared" si="40"/>
        <v>-23.349425304148689</v>
      </c>
      <c r="K329">
        <v>-3.6895478794530461</v>
      </c>
      <c r="L329" s="24">
        <f t="shared" si="41"/>
        <v>-4.9930925618604931</v>
      </c>
      <c r="M329">
        <v>0.32328562990196091</v>
      </c>
      <c r="N329" s="22">
        <f t="shared" si="42"/>
        <v>28.365706942721971</v>
      </c>
      <c r="O329">
        <v>-0.31390521813725492</v>
      </c>
      <c r="P329" s="24">
        <f t="shared" si="43"/>
        <v>-32.377724997471944</v>
      </c>
      <c r="Q329">
        <v>-2.0939995098039212E-2</v>
      </c>
      <c r="R329" s="24">
        <f t="shared" si="44"/>
        <v>-4.3738146832317568</v>
      </c>
      <c r="S329">
        <v>0.40031736029411746</v>
      </c>
      <c r="T329" s="22">
        <f t="shared" si="45"/>
        <v>26.090971725239598</v>
      </c>
      <c r="U329">
        <v>-0.37180777941176474</v>
      </c>
      <c r="V329" s="24">
        <f t="shared" si="46"/>
        <v>-25.53831212121213</v>
      </c>
      <c r="W329">
        <v>5.7945098039215688E-3</v>
      </c>
      <c r="X329" s="22">
        <f t="shared" si="47"/>
        <v>2.0773465932182802</v>
      </c>
    </row>
    <row r="330" spans="8:24" x14ac:dyDescent="0.3">
      <c r="H330" s="7" t="s">
        <v>339</v>
      </c>
      <c r="I330">
        <v>-5.614118803946061E-2</v>
      </c>
      <c r="J330" s="22">
        <f t="shared" si="40"/>
        <v>-3.8834119599843291</v>
      </c>
      <c r="K330">
        <v>3.1819302538493317</v>
      </c>
      <c r="L330" s="24">
        <f t="shared" si="41"/>
        <v>4.3061298570840592</v>
      </c>
      <c r="M330">
        <v>-3.9929242647058771E-2</v>
      </c>
      <c r="N330" s="22">
        <f t="shared" si="42"/>
        <v>-3.5034690397923924</v>
      </c>
      <c r="O330">
        <v>1.503122794117639E-2</v>
      </c>
      <c r="P330" s="24">
        <f t="shared" si="43"/>
        <v>1.5503946303974061</v>
      </c>
      <c r="Q330">
        <v>1.5605625E-2</v>
      </c>
      <c r="R330" s="24">
        <f t="shared" si="44"/>
        <v>3.2596049543679442</v>
      </c>
      <c r="S330">
        <v>-3.857507352941187E-2</v>
      </c>
      <c r="T330" s="22">
        <f t="shared" si="45"/>
        <v>-2.5141581469648742</v>
      </c>
      <c r="U330">
        <v>-8.5411132352941135E-2</v>
      </c>
      <c r="V330" s="24">
        <f t="shared" si="46"/>
        <v>-5.866623232323235</v>
      </c>
      <c r="W330">
        <v>0.14151627205882356</v>
      </c>
      <c r="X330" s="22">
        <f t="shared" si="47"/>
        <v>50.733945682064686</v>
      </c>
    </row>
    <row r="331" spans="8:24" x14ac:dyDescent="0.3">
      <c r="H331" s="7" t="s">
        <v>340</v>
      </c>
      <c r="I331">
        <v>-0.19470051702205873</v>
      </c>
      <c r="J331" s="22">
        <f t="shared" si="40"/>
        <v>-13.467871678938167</v>
      </c>
      <c r="K331">
        <v>-9.536162733745962E-2</v>
      </c>
      <c r="L331" s="24">
        <f t="shared" si="41"/>
        <v>-0.12905359889681733</v>
      </c>
      <c r="M331">
        <v>0.15928947794117659</v>
      </c>
      <c r="N331" s="22">
        <f t="shared" si="42"/>
        <v>13.976367126830908</v>
      </c>
      <c r="O331">
        <v>-0.20011336764705895</v>
      </c>
      <c r="P331" s="24">
        <f t="shared" si="43"/>
        <v>-20.640674992415839</v>
      </c>
      <c r="Q331">
        <v>1.6283245098039214E-2</v>
      </c>
      <c r="R331" s="24">
        <f t="shared" si="44"/>
        <v>3.4011419853261913</v>
      </c>
      <c r="S331">
        <v>0.23333567647058814</v>
      </c>
      <c r="T331" s="22">
        <f t="shared" si="45"/>
        <v>15.207820447284334</v>
      </c>
      <c r="U331">
        <v>-0.31881023529411751</v>
      </c>
      <c r="V331" s="24">
        <f t="shared" si="46"/>
        <v>-21.89807676767677</v>
      </c>
      <c r="W331">
        <v>8.5983708333333311E-2</v>
      </c>
      <c r="X331" s="22">
        <f t="shared" si="47"/>
        <v>30.825379475178437</v>
      </c>
    </row>
    <row r="332" spans="8:24" x14ac:dyDescent="0.3">
      <c r="H332" s="7" t="s">
        <v>341</v>
      </c>
      <c r="I332">
        <v>-0.5427614379080884</v>
      </c>
      <c r="J332" s="22">
        <f t="shared" si="40"/>
        <v>-37.544026640637668</v>
      </c>
      <c r="K332">
        <v>-9.120374975067076</v>
      </c>
      <c r="L332" s="24">
        <f t="shared" si="41"/>
        <v>-12.342671226192849</v>
      </c>
      <c r="M332">
        <v>0.48816766911764725</v>
      </c>
      <c r="N332" s="22">
        <f t="shared" si="42"/>
        <v>42.832776221145764</v>
      </c>
      <c r="O332">
        <v>-0.47948762500000025</v>
      </c>
      <c r="P332" s="24">
        <f t="shared" si="43"/>
        <v>-49.45670719991913</v>
      </c>
      <c r="Q332">
        <v>2.7890539215686284E-3</v>
      </c>
      <c r="R332" s="24">
        <f t="shared" si="44"/>
        <v>0.58256006925351755</v>
      </c>
      <c r="S332">
        <v>0.57603426470588237</v>
      </c>
      <c r="T332" s="22">
        <f t="shared" si="45"/>
        <v>37.543447284345035</v>
      </c>
      <c r="U332">
        <v>-0.63987689705882356</v>
      </c>
      <c r="V332" s="24">
        <f t="shared" si="46"/>
        <v>-43.951140404040416</v>
      </c>
      <c r="W332">
        <v>9.6961813725490193E-3</v>
      </c>
      <c r="X332" s="22">
        <f t="shared" si="47"/>
        <v>3.476105835192385</v>
      </c>
    </row>
    <row r="333" spans="8:24" x14ac:dyDescent="0.3">
      <c r="H333" s="7" t="s">
        <v>342</v>
      </c>
      <c r="I333">
        <v>-0.30190907800490213</v>
      </c>
      <c r="J333" s="22">
        <f t="shared" si="40"/>
        <v>-20.8837284228469</v>
      </c>
      <c r="K333">
        <v>-5.6776144524354963</v>
      </c>
      <c r="L333" s="24">
        <f t="shared" si="41"/>
        <v>-7.6835578281666841</v>
      </c>
      <c r="M333">
        <v>0.28684494607843142</v>
      </c>
      <c r="N333" s="22">
        <f t="shared" si="42"/>
        <v>25.168330806813628</v>
      </c>
      <c r="O333">
        <v>-0.25365655147058808</v>
      </c>
      <c r="P333" s="24">
        <f t="shared" si="43"/>
        <v>-26.163381787845069</v>
      </c>
      <c r="Q333">
        <v>-4.0543139705882351E-2</v>
      </c>
      <c r="R333" s="24">
        <f t="shared" si="44"/>
        <v>-8.4683964308334367</v>
      </c>
      <c r="S333">
        <v>0.44385795833333347</v>
      </c>
      <c r="T333" s="22">
        <f t="shared" si="45"/>
        <v>28.92876150159745</v>
      </c>
      <c r="U333">
        <v>-0.46533251470588233</v>
      </c>
      <c r="V333" s="24">
        <f t="shared" si="46"/>
        <v>-31.962233333333344</v>
      </c>
      <c r="W333">
        <v>2.4485517156862743E-2</v>
      </c>
      <c r="X333" s="22">
        <f t="shared" si="47"/>
        <v>8.7781205607025612</v>
      </c>
    </row>
    <row r="334" spans="8:24" x14ac:dyDescent="0.3">
      <c r="H334" s="7" t="s">
        <v>343</v>
      </c>
      <c r="I334">
        <v>-0.22009803921764692</v>
      </c>
      <c r="J334" s="22">
        <f t="shared" si="40"/>
        <v>-15.224675282363705</v>
      </c>
      <c r="K334">
        <v>0.39920896042312431</v>
      </c>
      <c r="L334" s="24">
        <f t="shared" si="41"/>
        <v>0.5402524526154906</v>
      </c>
      <c r="M334">
        <v>0.49595150245098052</v>
      </c>
      <c r="N334" s="22">
        <f t="shared" si="42"/>
        <v>43.515744824765065</v>
      </c>
      <c r="O334">
        <v>-0.51102181127450974</v>
      </c>
      <c r="P334" s="24">
        <f t="shared" si="43"/>
        <v>-52.709297957326321</v>
      </c>
      <c r="Q334">
        <v>1.0985651960784312E-2</v>
      </c>
      <c r="R334" s="24">
        <f t="shared" si="44"/>
        <v>2.2946139970897974</v>
      </c>
      <c r="S334">
        <v>0.12498715686274492</v>
      </c>
      <c r="T334" s="22">
        <f t="shared" si="45"/>
        <v>8.1461277955271498</v>
      </c>
      <c r="U334">
        <v>-0.18957600980392178</v>
      </c>
      <c r="V334" s="24">
        <f t="shared" si="46"/>
        <v>-13.021382491582528</v>
      </c>
      <c r="W334">
        <v>1.750335294117647E-2</v>
      </c>
      <c r="X334" s="22">
        <f t="shared" si="47"/>
        <v>6.2749968215848497</v>
      </c>
    </row>
    <row r="335" spans="8:24" x14ac:dyDescent="0.3">
      <c r="H335" s="7" t="s">
        <v>344</v>
      </c>
      <c r="I335">
        <v>-8.444067608014709E-2</v>
      </c>
      <c r="J335" s="22">
        <f t="shared" si="40"/>
        <v>-5.840951053054269</v>
      </c>
      <c r="K335">
        <v>-1.258450867141387</v>
      </c>
      <c r="L335" s="24">
        <f t="shared" si="41"/>
        <v>-1.7030709099029337</v>
      </c>
      <c r="M335">
        <v>0.27682588235294125</v>
      </c>
      <c r="N335" s="22">
        <f t="shared" si="42"/>
        <v>24.289238761912358</v>
      </c>
      <c r="O335">
        <v>-0.25300839215686272</v>
      </c>
      <c r="P335" s="24">
        <f t="shared" si="43"/>
        <v>-26.096527454747701</v>
      </c>
      <c r="Q335">
        <v>-8.8033039215686289E-3</v>
      </c>
      <c r="R335" s="24">
        <f t="shared" si="44"/>
        <v>-1.8387788427282743</v>
      </c>
      <c r="S335">
        <v>-1.2404656862744967E-2</v>
      </c>
      <c r="T335" s="22">
        <f t="shared" si="45"/>
        <v>-0.80848242811499915</v>
      </c>
      <c r="U335">
        <v>-0.11292843872549038</v>
      </c>
      <c r="V335" s="24">
        <f t="shared" si="46"/>
        <v>-7.7567008417508561</v>
      </c>
      <c r="W335">
        <v>0.12882625490196078</v>
      </c>
      <c r="X335" s="22">
        <f t="shared" si="47"/>
        <v>46.184542056783144</v>
      </c>
    </row>
    <row r="336" spans="8:24" x14ac:dyDescent="0.3">
      <c r="H336" s="7" t="s">
        <v>345</v>
      </c>
      <c r="I336">
        <v>1.8587328167401499E-2</v>
      </c>
      <c r="J336" s="22">
        <f t="shared" si="40"/>
        <v>1.2857272001209736</v>
      </c>
      <c r="K336">
        <v>6.9495616826625488</v>
      </c>
      <c r="L336" s="24">
        <f t="shared" si="41"/>
        <v>9.4048934665233475</v>
      </c>
      <c r="M336">
        <v>0.22549019607843115</v>
      </c>
      <c r="N336" s="22">
        <f t="shared" si="42"/>
        <v>19.784946279107388</v>
      </c>
      <c r="O336">
        <v>-0.34950980392156883</v>
      </c>
      <c r="P336" s="24">
        <f t="shared" si="43"/>
        <v>-36.050156739811932</v>
      </c>
      <c r="Q336">
        <v>-2.6960784313725485E-2</v>
      </c>
      <c r="R336" s="24">
        <f t="shared" si="44"/>
        <v>-5.631399327016041</v>
      </c>
      <c r="S336">
        <v>-9.6018825980392145E-2</v>
      </c>
      <c r="T336" s="22">
        <f t="shared" si="45"/>
        <v>-6.2580960063897777</v>
      </c>
      <c r="U336">
        <v>-2.4175583333333337E-2</v>
      </c>
      <c r="V336" s="24">
        <f t="shared" si="46"/>
        <v>-1.6605451178451176</v>
      </c>
      <c r="W336">
        <v>0.10665078921568628</v>
      </c>
      <c r="X336" s="22">
        <f t="shared" si="47"/>
        <v>38.2345808598524</v>
      </c>
    </row>
    <row r="337" spans="8:24" x14ac:dyDescent="0.3">
      <c r="H337" s="7" t="s">
        <v>346</v>
      </c>
      <c r="I337">
        <v>-6.7802713500245235E-2</v>
      </c>
      <c r="J337" s="22">
        <f t="shared" si="40"/>
        <v>-4.6900658450827706</v>
      </c>
      <c r="K337">
        <v>-2.321696771991741</v>
      </c>
      <c r="L337" s="24">
        <f t="shared" si="41"/>
        <v>-3.1419694937922742</v>
      </c>
      <c r="M337">
        <v>0.47996588480392149</v>
      </c>
      <c r="N337" s="22">
        <f t="shared" si="42"/>
        <v>42.113135789490613</v>
      </c>
      <c r="O337">
        <v>-0.42706475735294147</v>
      </c>
      <c r="P337" s="24">
        <f t="shared" si="43"/>
        <v>-44.049555313985266</v>
      </c>
      <c r="Q337">
        <v>-2.6641075980392153E-2</v>
      </c>
      <c r="R337" s="24">
        <f t="shared" si="44"/>
        <v>-5.5646206579601056</v>
      </c>
      <c r="S337">
        <v>0.18970172549019601</v>
      </c>
      <c r="T337" s="22">
        <f t="shared" si="45"/>
        <v>12.363946325878587</v>
      </c>
      <c r="U337">
        <v>-0.19299803921568631</v>
      </c>
      <c r="V337" s="24">
        <f t="shared" si="46"/>
        <v>-13.256430976430991</v>
      </c>
      <c r="W337">
        <v>-8.1837867647058925E-3</v>
      </c>
      <c r="X337" s="22">
        <f t="shared" si="47"/>
        <v>-2.9339084979683889</v>
      </c>
    </row>
    <row r="338" spans="8:24" x14ac:dyDescent="0.3">
      <c r="H338" s="7" t="s">
        <v>347</v>
      </c>
      <c r="I338">
        <v>-5.2578787292401806E-2</v>
      </c>
      <c r="J338" s="22">
        <f t="shared" si="40"/>
        <v>-3.6369927061263212</v>
      </c>
      <c r="K338">
        <v>0.42288463189886566</v>
      </c>
      <c r="L338" s="24">
        <f t="shared" si="41"/>
        <v>0.57229291475475463</v>
      </c>
      <c r="M338">
        <v>0.11418283088235305</v>
      </c>
      <c r="N338" s="22">
        <f t="shared" si="42"/>
        <v>10.018622602190604</v>
      </c>
      <c r="O338">
        <v>-8.8762490196078334E-2</v>
      </c>
      <c r="P338" s="24">
        <f t="shared" si="43"/>
        <v>-9.155398928101917</v>
      </c>
      <c r="Q338">
        <v>-3.5737769607843122E-3</v>
      </c>
      <c r="R338" s="24">
        <f t="shared" si="44"/>
        <v>-0.7464680900110352</v>
      </c>
      <c r="S338">
        <v>8.6604411764706041E-2</v>
      </c>
      <c r="T338" s="22">
        <f t="shared" si="45"/>
        <v>5.6445047923322704</v>
      </c>
      <c r="U338">
        <v>-0.16163953186274493</v>
      </c>
      <c r="V338" s="24">
        <f t="shared" si="46"/>
        <v>-11.1025132996633</v>
      </c>
      <c r="W338">
        <v>7.0565848039215701E-2</v>
      </c>
      <c r="X338" s="22">
        <f t="shared" si="47"/>
        <v>25.298037104470083</v>
      </c>
    </row>
    <row r="339" spans="8:24" x14ac:dyDescent="0.3">
      <c r="H339" s="7" t="s">
        <v>348</v>
      </c>
      <c r="I339">
        <v>-0.30373447088725486</v>
      </c>
      <c r="J339" s="22">
        <f t="shared" si="40"/>
        <v>-21.009994944781148</v>
      </c>
      <c r="K339">
        <v>-1.1454951242518057</v>
      </c>
      <c r="L339" s="24">
        <f t="shared" si="41"/>
        <v>-1.5502070636896121</v>
      </c>
      <c r="M339">
        <v>0.57799077696078449</v>
      </c>
      <c r="N339" s="22">
        <f t="shared" si="42"/>
        <v>50.714029571428043</v>
      </c>
      <c r="O339">
        <v>-0.60866012990196072</v>
      </c>
      <c r="P339" s="24">
        <f t="shared" si="43"/>
        <v>-62.780193396703403</v>
      </c>
      <c r="Q339">
        <v>-7.1050931372549008E-3</v>
      </c>
      <c r="R339" s="24">
        <f t="shared" si="44"/>
        <v>-1.4840672380274214</v>
      </c>
      <c r="S339">
        <v>0.20165862254901973</v>
      </c>
      <c r="T339" s="22">
        <f t="shared" si="45"/>
        <v>13.143245686900968</v>
      </c>
      <c r="U339">
        <v>-0.24017503676470578</v>
      </c>
      <c r="V339" s="24">
        <f t="shared" si="46"/>
        <v>-16.496871212121221</v>
      </c>
      <c r="W339">
        <v>5.0160340686274493E-2</v>
      </c>
      <c r="X339" s="22">
        <f t="shared" si="47"/>
        <v>17.982610499473225</v>
      </c>
    </row>
    <row r="340" spans="8:24" x14ac:dyDescent="0.3">
      <c r="H340" s="7" t="s">
        <v>349</v>
      </c>
      <c r="I340">
        <v>-0.34086642393700994</v>
      </c>
      <c r="J340" s="22">
        <f t="shared" si="40"/>
        <v>-23.57849546296827</v>
      </c>
      <c r="K340">
        <v>-1.5618820159029978</v>
      </c>
      <c r="L340" s="24">
        <f t="shared" si="41"/>
        <v>-2.1137065382832247</v>
      </c>
      <c r="M340">
        <v>0.31345442647058824</v>
      </c>
      <c r="N340" s="22">
        <f t="shared" si="42"/>
        <v>27.503098123662582</v>
      </c>
      <c r="O340">
        <v>-0.29069429411764708</v>
      </c>
      <c r="P340" s="24">
        <f t="shared" si="43"/>
        <v>-29.983636363636379</v>
      </c>
      <c r="Q340">
        <v>-2.9439970588235286E-2</v>
      </c>
      <c r="R340" s="24">
        <f t="shared" si="44"/>
        <v>-6.149236187967972</v>
      </c>
      <c r="S340">
        <v>0.48420150490196079</v>
      </c>
      <c r="T340" s="22">
        <f t="shared" si="45"/>
        <v>31.558181150159726</v>
      </c>
      <c r="U340">
        <v>-0.42927770833333334</v>
      </c>
      <c r="V340" s="24">
        <f t="shared" si="46"/>
        <v>-29.485741582491599</v>
      </c>
      <c r="W340">
        <v>7.6187254901960762E-3</v>
      </c>
      <c r="X340" s="22">
        <f t="shared" si="47"/>
        <v>2.7313325850295342</v>
      </c>
    </row>
    <row r="341" spans="8:24" x14ac:dyDescent="0.3">
      <c r="H341" s="7" t="s">
        <v>350</v>
      </c>
      <c r="I341">
        <v>-0.32142310049019607</v>
      </c>
      <c r="J341" s="22">
        <f t="shared" si="40"/>
        <v>-22.233557148479292</v>
      </c>
      <c r="K341">
        <v>0.68748684218781897</v>
      </c>
      <c r="L341" s="24">
        <f t="shared" si="41"/>
        <v>0.93038105216672307</v>
      </c>
      <c r="M341">
        <v>0.31940628431372564</v>
      </c>
      <c r="N341" s="22">
        <f t="shared" si="42"/>
        <v>28.025325651667387</v>
      </c>
      <c r="O341">
        <v>-0.24630174509803918</v>
      </c>
      <c r="P341" s="24">
        <f t="shared" si="43"/>
        <v>-25.40477095762968</v>
      </c>
      <c r="Q341">
        <v>-3.3893764705882352E-2</v>
      </c>
      <c r="R341" s="24">
        <f t="shared" si="44"/>
        <v>-7.0795167356305626</v>
      </c>
      <c r="T341" s="22">
        <f t="shared" si="45"/>
        <v>0</v>
      </c>
      <c r="V341" s="24">
        <f t="shared" si="46"/>
        <v>0</v>
      </c>
      <c r="X341" s="22">
        <f t="shared" si="47"/>
        <v>0</v>
      </c>
    </row>
    <row r="342" spans="8:24" x14ac:dyDescent="0.3">
      <c r="H342" s="7" t="s">
        <v>351</v>
      </c>
      <c r="I342">
        <v>0.16841736694509812</v>
      </c>
      <c r="J342" s="22">
        <f t="shared" si="40"/>
        <v>11.649807207570191</v>
      </c>
      <c r="K342">
        <v>4.8011552344891628</v>
      </c>
      <c r="L342" s="24">
        <f t="shared" si="41"/>
        <v>6.4974390556544819</v>
      </c>
      <c r="N342" s="22">
        <f t="shared" si="42"/>
        <v>0</v>
      </c>
      <c r="P342" s="24">
        <f t="shared" si="43"/>
        <v>0</v>
      </c>
      <c r="R342" s="24">
        <f t="shared" si="44"/>
        <v>0</v>
      </c>
      <c r="S342">
        <v>-0.27232192401960803</v>
      </c>
      <c r="T342" s="22">
        <f t="shared" si="45"/>
        <v>-17.748777156549536</v>
      </c>
      <c r="U342">
        <v>0.16774079901960803</v>
      </c>
      <c r="V342" s="24">
        <f t="shared" si="46"/>
        <v>11.52159023569024</v>
      </c>
      <c r="W342">
        <v>0.11832557598039217</v>
      </c>
      <c r="X342" s="22">
        <f t="shared" si="47"/>
        <v>42.420021791507736</v>
      </c>
    </row>
    <row r="343" spans="8:24" x14ac:dyDescent="0.3">
      <c r="H343" s="7" t="s">
        <v>352</v>
      </c>
      <c r="I343">
        <v>0.10745571106936277</v>
      </c>
      <c r="J343" s="22">
        <f t="shared" si="40"/>
        <v>7.4329526700089303</v>
      </c>
      <c r="K343">
        <v>-4.7578101684004155</v>
      </c>
      <c r="L343" s="24">
        <f t="shared" si="41"/>
        <v>-6.4387798556244746</v>
      </c>
      <c r="N343" s="22">
        <f t="shared" si="42"/>
        <v>0</v>
      </c>
      <c r="P343" s="24">
        <f t="shared" si="43"/>
        <v>0</v>
      </c>
      <c r="R343" s="24">
        <f t="shared" si="44"/>
        <v>0</v>
      </c>
      <c r="S343">
        <v>-6.8663754901960805E-2</v>
      </c>
      <c r="T343" s="22">
        <f t="shared" si="45"/>
        <v>-4.4752095846645403</v>
      </c>
      <c r="U343">
        <v>3.9599362745098721E-3</v>
      </c>
      <c r="V343" s="24">
        <f t="shared" si="46"/>
        <v>0.27199562289561641</v>
      </c>
      <c r="W343">
        <v>5.7268213235294109E-2</v>
      </c>
      <c r="X343" s="22">
        <f t="shared" si="47"/>
        <v>20.530800997786415</v>
      </c>
    </row>
    <row r="344" spans="8:24" x14ac:dyDescent="0.3">
      <c r="H344" s="7" t="s">
        <v>353</v>
      </c>
      <c r="I344">
        <v>-0.2603384032720587</v>
      </c>
      <c r="J344" s="22">
        <f t="shared" si="40"/>
        <v>-18.008191565153908</v>
      </c>
      <c r="K344">
        <v>-2.1639730940970066</v>
      </c>
      <c r="L344" s="24">
        <f t="shared" si="41"/>
        <v>-2.9285208684712103</v>
      </c>
      <c r="M344">
        <v>0.26306209313725515</v>
      </c>
      <c r="N344" s="22">
        <f t="shared" si="42"/>
        <v>23.081577253938903</v>
      </c>
      <c r="O344">
        <v>-0.24305657352941182</v>
      </c>
      <c r="P344" s="24">
        <f t="shared" si="43"/>
        <v>-25.070048033168177</v>
      </c>
      <c r="Q344">
        <v>-2.7158382352941175E-3</v>
      </c>
      <c r="R344" s="24">
        <f t="shared" si="44"/>
        <v>-0.56726723646291077</v>
      </c>
      <c r="S344">
        <v>0.2430696397058825</v>
      </c>
      <c r="T344" s="22">
        <f t="shared" si="45"/>
        <v>15.842238498402551</v>
      </c>
      <c r="U344">
        <v>-0.26433103186274493</v>
      </c>
      <c r="V344" s="24">
        <f t="shared" si="46"/>
        <v>-18.15607087542088</v>
      </c>
      <c r="W344">
        <v>-9.5503553921568625E-3</v>
      </c>
      <c r="X344" s="22">
        <f t="shared" si="47"/>
        <v>-3.4238268480440155</v>
      </c>
    </row>
    <row r="345" spans="8:24" x14ac:dyDescent="0.3">
      <c r="H345" s="7" t="s">
        <v>354</v>
      </c>
      <c r="I345">
        <v>-4.025735293946061E-2</v>
      </c>
      <c r="J345" s="22">
        <f t="shared" si="40"/>
        <v>-2.7846914420928499</v>
      </c>
      <c r="K345">
        <v>-3.465336608823526</v>
      </c>
      <c r="L345" s="24">
        <f t="shared" si="41"/>
        <v>-4.6896657832299411</v>
      </c>
      <c r="M345">
        <v>0.74645439950980386</v>
      </c>
      <c r="N345" s="22">
        <f t="shared" si="42"/>
        <v>65.495353904291093</v>
      </c>
      <c r="O345">
        <v>-0.77369280392156858</v>
      </c>
      <c r="P345" s="24">
        <f t="shared" si="43"/>
        <v>-79.802473455354431</v>
      </c>
      <c r="Q345">
        <v>-2.0535889705882354E-2</v>
      </c>
      <c r="R345" s="24">
        <f t="shared" si="44"/>
        <v>-4.2894076865006809</v>
      </c>
      <c r="S345">
        <v>5.5566700980392209E-2</v>
      </c>
      <c r="T345" s="22">
        <f t="shared" si="45"/>
        <v>3.6215996805111672</v>
      </c>
      <c r="U345">
        <v>-9.4150995098039286E-2</v>
      </c>
      <c r="V345" s="24">
        <f t="shared" si="46"/>
        <v>-6.4669370370370416</v>
      </c>
      <c r="W345">
        <v>1.5716759803921562E-2</v>
      </c>
      <c r="X345" s="22">
        <f t="shared" si="47"/>
        <v>5.6344986098755641</v>
      </c>
    </row>
    <row r="346" spans="8:24" x14ac:dyDescent="0.3">
      <c r="H346" s="7" t="s">
        <v>355</v>
      </c>
      <c r="I346">
        <v>-0.71559001243946063</v>
      </c>
      <c r="J346" s="22">
        <f t="shared" si="40"/>
        <v>-49.498966975894248</v>
      </c>
      <c r="K346">
        <v>-5.3985378058410776</v>
      </c>
      <c r="L346" s="24">
        <f t="shared" si="41"/>
        <v>-7.3058813285447002</v>
      </c>
      <c r="M346">
        <v>0.75908747058823522</v>
      </c>
      <c r="N346" s="22">
        <f t="shared" si="42"/>
        <v>66.603804014201728</v>
      </c>
      <c r="O346">
        <v>-0.7421527818627448</v>
      </c>
      <c r="P346" s="24">
        <f t="shared" si="43"/>
        <v>-76.549280766508218</v>
      </c>
      <c r="Q346">
        <v>-1.7637639705882353E-2</v>
      </c>
      <c r="R346" s="24">
        <f t="shared" si="44"/>
        <v>-3.6840394260819807</v>
      </c>
      <c r="S346">
        <v>0.55630351470588235</v>
      </c>
      <c r="T346" s="22">
        <f t="shared" si="45"/>
        <v>36.257481469648553</v>
      </c>
      <c r="U346">
        <v>-0.49296255392156874</v>
      </c>
      <c r="V346" s="24">
        <f t="shared" si="46"/>
        <v>-33.860054208754221</v>
      </c>
      <c r="W346">
        <v>-4.394502450980392E-2</v>
      </c>
      <c r="X346" s="22">
        <f t="shared" si="47"/>
        <v>-15.754403744826362</v>
      </c>
    </row>
    <row r="347" spans="8:24" x14ac:dyDescent="0.3">
      <c r="H347" s="7" t="s">
        <v>356</v>
      </c>
      <c r="I347">
        <v>-0.50086145569338258</v>
      </c>
      <c r="J347" s="22">
        <f t="shared" si="40"/>
        <v>-34.64571084544378</v>
      </c>
      <c r="K347">
        <v>-4.9525816594220879</v>
      </c>
      <c r="L347" s="24">
        <f t="shared" si="41"/>
        <v>-6.7023655617481666</v>
      </c>
      <c r="M347">
        <v>0.4534930171568628</v>
      </c>
      <c r="N347" s="22">
        <f t="shared" si="42"/>
        <v>39.79035513933411</v>
      </c>
      <c r="O347">
        <v>-0.44022557107843141</v>
      </c>
      <c r="P347" s="24">
        <f t="shared" si="43"/>
        <v>-45.407026241278196</v>
      </c>
      <c r="Q347">
        <v>-9.4776029411764665E-3</v>
      </c>
      <c r="R347" s="24">
        <f t="shared" si="44"/>
        <v>-1.9796221876785154</v>
      </c>
      <c r="S347">
        <v>0.65745762500000016</v>
      </c>
      <c r="T347" s="22">
        <f t="shared" si="45"/>
        <v>42.850273322683705</v>
      </c>
      <c r="U347">
        <v>-0.63940475735294111</v>
      </c>
      <c r="V347" s="24">
        <f t="shared" si="46"/>
        <v>-43.918710606060607</v>
      </c>
      <c r="W347">
        <v>-1.6728544117647064E-2</v>
      </c>
      <c r="X347" s="22">
        <f t="shared" si="47"/>
        <v>-5.9972258755654053</v>
      </c>
    </row>
    <row r="348" spans="8:24" x14ac:dyDescent="0.3">
      <c r="H348" s="7" t="s">
        <v>357</v>
      </c>
      <c r="I348">
        <v>5.873346713970596E-2</v>
      </c>
      <c r="J348" s="22">
        <f t="shared" si="40"/>
        <v>4.0627257225365838</v>
      </c>
      <c r="K348">
        <v>1.8453633758617132</v>
      </c>
      <c r="L348" s="24">
        <f t="shared" si="41"/>
        <v>2.4973439692320341</v>
      </c>
      <c r="M348">
        <v>0.31874416666666677</v>
      </c>
      <c r="N348" s="22">
        <f t="shared" si="42"/>
        <v>27.967230167671474</v>
      </c>
      <c r="O348">
        <v>-0.36748365441176467</v>
      </c>
      <c r="P348" s="24">
        <f t="shared" si="43"/>
        <v>-37.904067903731416</v>
      </c>
      <c r="Q348">
        <v>-3.6181176470588259E-3</v>
      </c>
      <c r="R348" s="24">
        <f t="shared" si="44"/>
        <v>-0.75572969412240809</v>
      </c>
      <c r="S348">
        <v>-2.4651906862745165E-2</v>
      </c>
      <c r="T348" s="22">
        <f t="shared" si="45"/>
        <v>-1.6067057507987244</v>
      </c>
      <c r="U348">
        <v>-7.4684730392157016E-3</v>
      </c>
      <c r="V348" s="24">
        <f t="shared" si="46"/>
        <v>-0.51298602693603357</v>
      </c>
      <c r="W348">
        <v>9.4842279411764627E-3</v>
      </c>
      <c r="X348" s="22">
        <f t="shared" si="47"/>
        <v>3.4001199876432509</v>
      </c>
    </row>
    <row r="349" spans="8:24" x14ac:dyDescent="0.3">
      <c r="H349" s="7" t="s">
        <v>358</v>
      </c>
      <c r="I349">
        <v>9.2101926979166679E-2</v>
      </c>
      <c r="J349" s="22">
        <f t="shared" si="40"/>
        <v>6.3708969699233791</v>
      </c>
      <c r="K349">
        <v>3.9437292345098038</v>
      </c>
      <c r="L349" s="24">
        <f t="shared" si="41"/>
        <v>5.337078078450574</v>
      </c>
      <c r="M349">
        <v>5.5289541666666747E-2</v>
      </c>
      <c r="N349" s="22">
        <f t="shared" si="42"/>
        <v>4.8512114082821896</v>
      </c>
      <c r="O349">
        <v>-5.3966137254901937E-2</v>
      </c>
      <c r="P349" s="24">
        <f t="shared" si="43"/>
        <v>-5.56633228840127</v>
      </c>
      <c r="Q349">
        <v>1.3223897058823528E-2</v>
      </c>
      <c r="R349" s="24">
        <f t="shared" si="44"/>
        <v>2.7621245780923687</v>
      </c>
      <c r="S349">
        <v>-0.14508571323529421</v>
      </c>
      <c r="T349" s="22">
        <f t="shared" si="45"/>
        <v>-9.4560656549520843</v>
      </c>
      <c r="U349">
        <v>8.2021852941176518E-2</v>
      </c>
      <c r="V349" s="24">
        <f t="shared" si="46"/>
        <v>5.6338242424242253</v>
      </c>
      <c r="W349">
        <v>4.8834634803921563E-2</v>
      </c>
      <c r="X349" s="22">
        <f t="shared" si="47"/>
        <v>17.507341548085563</v>
      </c>
    </row>
    <row r="350" spans="8:24" x14ac:dyDescent="0.3">
      <c r="H350" s="7" t="s">
        <v>359</v>
      </c>
      <c r="I350">
        <v>-0.74545120642009799</v>
      </c>
      <c r="J350" s="22">
        <f t="shared" si="40"/>
        <v>-51.564532773367411</v>
      </c>
      <c r="K350">
        <v>-18.465675876553142</v>
      </c>
      <c r="L350" s="24">
        <f t="shared" si="41"/>
        <v>-24.989736380006633</v>
      </c>
      <c r="M350">
        <v>0.7709071789215689</v>
      </c>
      <c r="N350" s="22">
        <f t="shared" si="42"/>
        <v>67.640888102453573</v>
      </c>
      <c r="O350">
        <v>-0.79031757107843137</v>
      </c>
      <c r="P350" s="24">
        <f t="shared" si="43"/>
        <v>-81.517233542319758</v>
      </c>
      <c r="Q350">
        <v>-1.1213968137254903E-2</v>
      </c>
      <c r="R350" s="24">
        <f t="shared" si="44"/>
        <v>-2.3423032463179254</v>
      </c>
      <c r="S350">
        <v>0.19163602941176464</v>
      </c>
      <c r="T350" s="22">
        <f t="shared" si="45"/>
        <v>12.490015974440894</v>
      </c>
      <c r="U350">
        <v>-0.30068627450980417</v>
      </c>
      <c r="V350" s="24">
        <f t="shared" si="46"/>
        <v>-20.653198653198686</v>
      </c>
      <c r="W350">
        <v>-1.8535539215686278E-2</v>
      </c>
      <c r="X350" s="22">
        <f t="shared" si="47"/>
        <v>-6.6450382424257413</v>
      </c>
    </row>
    <row r="351" spans="8:24" x14ac:dyDescent="0.3">
      <c r="H351" s="7" t="s">
        <v>360</v>
      </c>
      <c r="I351">
        <v>-0.4900879866833337</v>
      </c>
      <c r="J351" s="22">
        <f t="shared" si="40"/>
        <v>-33.900485817880458</v>
      </c>
      <c r="K351">
        <v>-7.9234543886274462</v>
      </c>
      <c r="L351" s="24">
        <f t="shared" si="41"/>
        <v>-10.722869702387882</v>
      </c>
      <c r="M351">
        <v>0.56397490196078426</v>
      </c>
      <c r="N351" s="22">
        <f t="shared" si="42"/>
        <v>49.484249568783341</v>
      </c>
      <c r="O351">
        <v>-0.51011918627450958</v>
      </c>
      <c r="P351" s="24">
        <f t="shared" si="43"/>
        <v>-52.616196784305771</v>
      </c>
      <c r="Q351">
        <v>-1.0667901960784314E-2</v>
      </c>
      <c r="R351" s="24">
        <f t="shared" si="44"/>
        <v>-2.2282443724031538</v>
      </c>
      <c r="S351">
        <v>0.26870483823529417</v>
      </c>
      <c r="T351" s="22">
        <f t="shared" si="45"/>
        <v>17.513030990415331</v>
      </c>
      <c r="U351">
        <v>-0.27745863970588241</v>
      </c>
      <c r="V351" s="24">
        <f t="shared" si="46"/>
        <v>-19.05776515151517</v>
      </c>
      <c r="W351">
        <v>1.1180049019607809E-3</v>
      </c>
      <c r="X351" s="22">
        <f t="shared" si="47"/>
        <v>0.40080761839729462</v>
      </c>
    </row>
    <row r="352" spans="8:24" x14ac:dyDescent="0.3">
      <c r="H352" s="7" t="s">
        <v>361</v>
      </c>
      <c r="I352">
        <v>2.3101604278431418E-2</v>
      </c>
      <c r="J352" s="22">
        <f t="shared" si="40"/>
        <v>1.5979898089550062</v>
      </c>
      <c r="K352">
        <v>1.3471122500309658</v>
      </c>
      <c r="L352" s="24">
        <f t="shared" si="41"/>
        <v>1.8230570181997052</v>
      </c>
      <c r="N352" s="22">
        <f t="shared" si="42"/>
        <v>0</v>
      </c>
      <c r="P352" s="24">
        <f t="shared" si="43"/>
        <v>0</v>
      </c>
      <c r="R352" s="24">
        <f t="shared" si="44"/>
        <v>0</v>
      </c>
      <c r="T352" s="22">
        <f t="shared" si="45"/>
        <v>0</v>
      </c>
      <c r="V352" s="24">
        <f t="shared" si="46"/>
        <v>0</v>
      </c>
      <c r="X352" s="22">
        <f t="shared" si="47"/>
        <v>0</v>
      </c>
    </row>
    <row r="353" spans="8:24" x14ac:dyDescent="0.3">
      <c r="H353" s="7" t="s">
        <v>362</v>
      </c>
      <c r="I353">
        <v>-0.13680628501593128</v>
      </c>
      <c r="J353" s="22">
        <f t="shared" si="40"/>
        <v>-9.4631977338717519</v>
      </c>
      <c r="K353">
        <v>-8.5286998765841062</v>
      </c>
      <c r="L353" s="24">
        <f t="shared" si="41"/>
        <v>-11.541952918747711</v>
      </c>
      <c r="M353">
        <v>0.67201751225490192</v>
      </c>
      <c r="N353" s="22">
        <f t="shared" si="42"/>
        <v>58.964117331105655</v>
      </c>
      <c r="O353">
        <v>-0.61799720343137243</v>
      </c>
      <c r="P353" s="24">
        <f t="shared" si="43"/>
        <v>-63.74326499140458</v>
      </c>
      <c r="Q353">
        <v>-5.9613578431372549E-2</v>
      </c>
      <c r="R353" s="24">
        <f t="shared" si="44"/>
        <v>-12.451709918859564</v>
      </c>
      <c r="S353">
        <v>5.6607578431372457E-2</v>
      </c>
      <c r="T353" s="22">
        <f t="shared" si="45"/>
        <v>3.6894396166133987</v>
      </c>
      <c r="U353">
        <v>-6.2022759803921523E-2</v>
      </c>
      <c r="V353" s="24">
        <f t="shared" si="46"/>
        <v>-4.2601491582491633</v>
      </c>
      <c r="W353">
        <v>-3.0889044117647139E-3</v>
      </c>
      <c r="X353" s="22">
        <f t="shared" si="47"/>
        <v>-1.1073801363169196</v>
      </c>
    </row>
    <row r="354" spans="8:24" x14ac:dyDescent="0.3">
      <c r="H354" s="7" t="s">
        <v>363</v>
      </c>
      <c r="I354">
        <v>-0.63775313404264722</v>
      </c>
      <c r="J354" s="22">
        <f t="shared" si="40"/>
        <v>-44.114815427808587</v>
      </c>
      <c r="K354">
        <v>-14.642299793446856</v>
      </c>
      <c r="L354" s="24">
        <f t="shared" si="41"/>
        <v>-19.815533115680566</v>
      </c>
      <c r="M354">
        <v>0.76364677941176462</v>
      </c>
      <c r="N354" s="22">
        <f t="shared" si="42"/>
        <v>67.003846595707202</v>
      </c>
      <c r="O354">
        <v>-0.74427097794117658</v>
      </c>
      <c r="P354" s="24">
        <f t="shared" si="43"/>
        <v>-76.767761907169586</v>
      </c>
      <c r="Q354">
        <v>-2.3679666666666668E-2</v>
      </c>
      <c r="R354" s="24">
        <f t="shared" si="44"/>
        <v>-4.9460600766997516</v>
      </c>
      <c r="S354">
        <v>0.31248760294117645</v>
      </c>
      <c r="T354" s="22">
        <f t="shared" si="45"/>
        <v>20.366604153354629</v>
      </c>
      <c r="U354">
        <v>-0.2732402181372548</v>
      </c>
      <c r="V354" s="24">
        <f t="shared" si="46"/>
        <v>-18.768014983164989</v>
      </c>
      <c r="W354">
        <v>-2.6366617647058836E-2</v>
      </c>
      <c r="X354" s="22">
        <f t="shared" si="47"/>
        <v>-9.4524999002914853</v>
      </c>
    </row>
    <row r="355" spans="8:24" x14ac:dyDescent="0.3">
      <c r="H355" s="7" t="s">
        <v>364</v>
      </c>
      <c r="I355">
        <v>-0.19546568627377461</v>
      </c>
      <c r="J355" s="22">
        <f t="shared" si="40"/>
        <v>-13.520800153152805</v>
      </c>
      <c r="K355">
        <v>-13.392616812683174</v>
      </c>
      <c r="L355" s="24">
        <f t="shared" si="41"/>
        <v>-18.12432785156571</v>
      </c>
      <c r="M355">
        <v>0.46642835784313713</v>
      </c>
      <c r="N355" s="22">
        <f t="shared" si="42"/>
        <v>40.925326969731884</v>
      </c>
      <c r="O355">
        <v>-0.44238999999999995</v>
      </c>
      <c r="P355" s="24">
        <f t="shared" si="43"/>
        <v>-45.630276064313883</v>
      </c>
      <c r="Q355">
        <v>-2.078838970588235E-2</v>
      </c>
      <c r="R355" s="24">
        <f t="shared" si="44"/>
        <v>-4.3421483009251745</v>
      </c>
      <c r="S355">
        <v>5.3137808823529406E-2</v>
      </c>
      <c r="T355" s="22">
        <f t="shared" si="45"/>
        <v>3.4632948881789076</v>
      </c>
      <c r="U355">
        <v>-5.7754389705882286E-2</v>
      </c>
      <c r="V355" s="24">
        <f t="shared" si="46"/>
        <v>-3.9669681818181886</v>
      </c>
      <c r="W355">
        <v>1.0559161764705886E-2</v>
      </c>
      <c r="X355" s="22">
        <f t="shared" si="47"/>
        <v>3.7854865142013239</v>
      </c>
    </row>
    <row r="356" spans="8:24" x14ac:dyDescent="0.3">
      <c r="H356" s="7" t="s">
        <v>365</v>
      </c>
      <c r="I356">
        <v>-0.10974039353137266</v>
      </c>
      <c r="J356" s="22">
        <f t="shared" si="40"/>
        <v>-7.5909892828341015</v>
      </c>
      <c r="K356">
        <v>-9.7363556200722439</v>
      </c>
      <c r="L356" s="24">
        <f t="shared" si="41"/>
        <v>-13.176282410358112</v>
      </c>
      <c r="M356">
        <v>0.39707404166666671</v>
      </c>
      <c r="N356" s="22">
        <f t="shared" si="42"/>
        <v>34.840045021161387</v>
      </c>
      <c r="O356">
        <v>-0.41086344852941187</v>
      </c>
      <c r="P356" s="24">
        <f t="shared" si="43"/>
        <v>-42.378472798058453</v>
      </c>
      <c r="Q356">
        <v>1.5832352941176483E-3</v>
      </c>
      <c r="R356" s="24">
        <f t="shared" si="44"/>
        <v>0.33069624629811756</v>
      </c>
      <c r="S356">
        <v>1.0256808823529433E-2</v>
      </c>
      <c r="T356" s="22">
        <f t="shared" si="45"/>
        <v>0.66849488817891256</v>
      </c>
      <c r="U356">
        <v>-6.2057816176470638E-2</v>
      </c>
      <c r="V356" s="24">
        <f t="shared" si="46"/>
        <v>-4.2625570707070892</v>
      </c>
      <c r="W356">
        <v>4.4996816176470569E-2</v>
      </c>
      <c r="X356" s="22">
        <f t="shared" si="47"/>
        <v>16.131473748926894</v>
      </c>
    </row>
    <row r="357" spans="8:24" x14ac:dyDescent="0.3">
      <c r="H357" s="7" t="s">
        <v>366</v>
      </c>
      <c r="I357">
        <v>-0.41848900238897058</v>
      </c>
      <c r="J357" s="22">
        <f t="shared" si="40"/>
        <v>-28.947823402969973</v>
      </c>
      <c r="K357">
        <v>-10.2132239301548</v>
      </c>
      <c r="L357" s="24">
        <f t="shared" si="41"/>
        <v>-13.821631837945205</v>
      </c>
      <c r="M357">
        <v>0.60723821078431361</v>
      </c>
      <c r="N357" s="22">
        <f t="shared" si="42"/>
        <v>53.280256028559691</v>
      </c>
      <c r="O357">
        <v>-0.59964538235294129</v>
      </c>
      <c r="P357" s="24">
        <f t="shared" si="43"/>
        <v>-61.85036808575186</v>
      </c>
      <c r="Q357">
        <v>-2.4666237745098032E-2</v>
      </c>
      <c r="R357" s="24">
        <f t="shared" si="44"/>
        <v>-5.1521288483824605</v>
      </c>
      <c r="S357">
        <v>2.1585624999999886E-2</v>
      </c>
      <c r="T357" s="22">
        <f t="shared" si="45"/>
        <v>1.4068586261980727</v>
      </c>
      <c r="U357">
        <v>-7.5502585784313944E-2</v>
      </c>
      <c r="V357" s="24">
        <f t="shared" si="46"/>
        <v>-5.1860361952862206</v>
      </c>
      <c r="W357">
        <v>4.148464215686274E-2</v>
      </c>
      <c r="X357" s="22">
        <f t="shared" si="47"/>
        <v>14.872350375024865</v>
      </c>
    </row>
    <row r="358" spans="8:24" x14ac:dyDescent="0.3">
      <c r="H358" s="7" t="s">
        <v>367</v>
      </c>
      <c r="I358">
        <v>-0.35769681006470605</v>
      </c>
      <c r="J358" s="22">
        <f t="shared" si="40"/>
        <v>-24.742691039547609</v>
      </c>
      <c r="K358">
        <v>-12.111624354489152</v>
      </c>
      <c r="L358" s="24">
        <f t="shared" si="41"/>
        <v>-16.390751238987335</v>
      </c>
      <c r="M358">
        <v>0.49582785539215662</v>
      </c>
      <c r="N358" s="22">
        <f t="shared" si="42"/>
        <v>43.504895792483623</v>
      </c>
      <c r="O358">
        <v>-0.47728952941176489</v>
      </c>
      <c r="P358" s="24">
        <f t="shared" si="43"/>
        <v>-49.229984831631128</v>
      </c>
      <c r="Q358">
        <v>-1.7556161764705879E-2</v>
      </c>
      <c r="R358" s="24">
        <f t="shared" si="44"/>
        <v>-3.6670208253703294</v>
      </c>
      <c r="S358">
        <v>8.4504387254901905E-2</v>
      </c>
      <c r="T358" s="22">
        <f t="shared" si="45"/>
        <v>5.5076341853035018</v>
      </c>
      <c r="U358">
        <v>-7.9953335784313656E-2</v>
      </c>
      <c r="V358" s="24">
        <f t="shared" si="46"/>
        <v>-5.4917442760942805</v>
      </c>
      <c r="W358">
        <v>1.4379073529411738E-2</v>
      </c>
      <c r="X358" s="22">
        <f t="shared" si="47"/>
        <v>5.1549346572410855</v>
      </c>
    </row>
    <row r="359" spans="8:24" x14ac:dyDescent="0.3">
      <c r="H359" s="7" t="s">
        <v>368</v>
      </c>
      <c r="I359">
        <v>-0.13725490195955892</v>
      </c>
      <c r="J359" s="22">
        <f t="shared" si="40"/>
        <v>-9.4942295745786254</v>
      </c>
      <c r="K359">
        <v>-2.6219438314654266</v>
      </c>
      <c r="L359" s="24">
        <f t="shared" si="41"/>
        <v>-3.5482960704786279</v>
      </c>
      <c r="M359">
        <v>0.25880705882352945</v>
      </c>
      <c r="N359" s="22">
        <f t="shared" si="42"/>
        <v>22.708232306899433</v>
      </c>
      <c r="O359">
        <v>-0.28346702696078441</v>
      </c>
      <c r="P359" s="24">
        <f t="shared" si="43"/>
        <v>-29.238180554151086</v>
      </c>
      <c r="Q359">
        <v>2.0028544117647051E-2</v>
      </c>
      <c r="R359" s="24">
        <f t="shared" si="44"/>
        <v>4.1834365259103095</v>
      </c>
      <c r="S359">
        <v>-6.0930531862745115E-2</v>
      </c>
      <c r="T359" s="22">
        <f t="shared" si="45"/>
        <v>-3.9711912140575123</v>
      </c>
      <c r="U359">
        <v>6.3446269607843248E-2</v>
      </c>
      <c r="V359" s="24">
        <f t="shared" si="46"/>
        <v>4.357925589225573</v>
      </c>
      <c r="W359">
        <v>-1.1351911764705881E-2</v>
      </c>
      <c r="X359" s="22">
        <f t="shared" si="47"/>
        <v>-4.0696894178980756</v>
      </c>
    </row>
    <row r="360" spans="8:24" x14ac:dyDescent="0.3">
      <c r="H360" s="7" t="s">
        <v>369</v>
      </c>
      <c r="I360">
        <v>-3.0494756040441235E-2</v>
      </c>
      <c r="J360" s="22">
        <f t="shared" si="40"/>
        <v>-2.1093907068909203</v>
      </c>
      <c r="K360">
        <v>-11.403479673993813</v>
      </c>
      <c r="L360" s="24">
        <f t="shared" si="41"/>
        <v>-15.4324137807331</v>
      </c>
      <c r="M360">
        <v>0.27343525735294139</v>
      </c>
      <c r="N360" s="22">
        <f t="shared" si="42"/>
        <v>23.991738761272586</v>
      </c>
      <c r="O360">
        <v>-0.23324012254901966</v>
      </c>
      <c r="P360" s="24">
        <f t="shared" si="43"/>
        <v>-24.05753109515625</v>
      </c>
      <c r="Q360">
        <v>-6.8458578431372583E-3</v>
      </c>
      <c r="R360" s="24">
        <f t="shared" si="44"/>
        <v>-1.4299197976619666</v>
      </c>
      <c r="S360">
        <v>-0.19833924264705879</v>
      </c>
      <c r="T360" s="22">
        <f t="shared" si="45"/>
        <v>-12.926902715654947</v>
      </c>
      <c r="U360">
        <v>0.14776331372549009</v>
      </c>
      <c r="V360" s="24">
        <f t="shared" si="46"/>
        <v>10.149399326599308</v>
      </c>
      <c r="W360">
        <v>4.8913975490196077E-2</v>
      </c>
      <c r="X360" s="22">
        <f t="shared" si="47"/>
        <v>17.535785387152757</v>
      </c>
    </row>
    <row r="361" spans="8:24" x14ac:dyDescent="0.3">
      <c r="H361" s="7" t="s">
        <v>370</v>
      </c>
      <c r="I361">
        <v>-0.19601893044632349</v>
      </c>
      <c r="J361" s="22">
        <f t="shared" si="40"/>
        <v>-13.559069294072259</v>
      </c>
      <c r="K361">
        <v>-5.9213270580598536</v>
      </c>
      <c r="L361" s="24">
        <f t="shared" si="41"/>
        <v>-8.0133759083578582</v>
      </c>
      <c r="M361">
        <v>0.33640710784313738</v>
      </c>
      <c r="N361" s="22">
        <f t="shared" si="42"/>
        <v>29.517010816165623</v>
      </c>
      <c r="O361">
        <v>-0.32711946568627442</v>
      </c>
      <c r="P361" s="24">
        <f t="shared" si="43"/>
        <v>-33.740707351602779</v>
      </c>
      <c r="Q361">
        <v>-4.9756372549019604E-3</v>
      </c>
      <c r="R361" s="24">
        <f t="shared" si="44"/>
        <v>-1.0392798652547413</v>
      </c>
      <c r="S361">
        <v>-0.1443286151960784</v>
      </c>
      <c r="T361" s="22">
        <f t="shared" si="45"/>
        <v>-9.4067212460063985</v>
      </c>
      <c r="U361">
        <v>7.3257088235294102E-2</v>
      </c>
      <c r="V361" s="24">
        <f t="shared" si="46"/>
        <v>5.0317999999999898</v>
      </c>
      <c r="W361">
        <v>6.1103848039215675E-2</v>
      </c>
      <c r="X361" s="22">
        <f t="shared" si="47"/>
        <v>21.905885890621263</v>
      </c>
    </row>
    <row r="362" spans="8:24" x14ac:dyDescent="0.3">
      <c r="H362" s="7" t="s">
        <v>371</v>
      </c>
      <c r="I362">
        <v>-7.5830332130882444E-2</v>
      </c>
      <c r="J362" s="22">
        <f t="shared" si="40"/>
        <v>-5.2453542400931639</v>
      </c>
      <c r="K362">
        <v>-6.4444377127038193</v>
      </c>
      <c r="L362" s="24">
        <f t="shared" si="41"/>
        <v>-8.7213054444613363</v>
      </c>
      <c r="M362">
        <v>0.10651997794117653</v>
      </c>
      <c r="N362" s="22">
        <f t="shared" si="42"/>
        <v>9.3462690523575844</v>
      </c>
      <c r="O362">
        <v>-0.13494359558823518</v>
      </c>
      <c r="P362" s="24">
        <f t="shared" si="43"/>
        <v>-13.91874481747395</v>
      </c>
      <c r="Q362">
        <v>1.898621568627451E-2</v>
      </c>
      <c r="R362" s="24">
        <f t="shared" si="44"/>
        <v>3.9657215084739192</v>
      </c>
      <c r="S362">
        <v>-5.0592612745097944E-2</v>
      </c>
      <c r="T362" s="22">
        <f t="shared" si="45"/>
        <v>-3.2974099041533549</v>
      </c>
      <c r="U362">
        <v>-1.513988970588255E-2</v>
      </c>
      <c r="V362" s="24">
        <f t="shared" si="46"/>
        <v>-1.0399116161616462</v>
      </c>
      <c r="W362">
        <v>9.3356747549019611E-2</v>
      </c>
      <c r="X362" s="22">
        <f t="shared" si="47"/>
        <v>33.468632902069686</v>
      </c>
    </row>
    <row r="363" spans="8:24" x14ac:dyDescent="0.3">
      <c r="H363" s="7" t="s">
        <v>372</v>
      </c>
      <c r="I363">
        <v>-0.5038102884848038</v>
      </c>
      <c r="J363" s="22">
        <f t="shared" si="40"/>
        <v>-34.849688226936841</v>
      </c>
      <c r="K363">
        <v>-15.495355058348807</v>
      </c>
      <c r="L363" s="24">
        <f t="shared" si="41"/>
        <v>-20.969979144625782</v>
      </c>
      <c r="M363">
        <v>0.5182729264705882</v>
      </c>
      <c r="N363" s="22">
        <f t="shared" si="42"/>
        <v>45.474269775213486</v>
      </c>
      <c r="O363">
        <v>-0.51074619852941194</v>
      </c>
      <c r="P363" s="24">
        <f t="shared" si="43"/>
        <v>-52.680869905956136</v>
      </c>
      <c r="Q363">
        <v>3.2242058823529333E-3</v>
      </c>
      <c r="R363" s="24">
        <f t="shared" si="44"/>
        <v>0.67345187828234998</v>
      </c>
      <c r="S363">
        <v>5.6149718137254979E-2</v>
      </c>
      <c r="T363" s="22">
        <f t="shared" si="45"/>
        <v>3.6595982428115121</v>
      </c>
      <c r="U363">
        <v>-5.3462009803921566E-2</v>
      </c>
      <c r="V363" s="24">
        <f t="shared" si="46"/>
        <v>-3.6721380471380627</v>
      </c>
      <c r="W363">
        <v>2.161319607843137E-2</v>
      </c>
      <c r="X363" s="22">
        <f t="shared" si="47"/>
        <v>7.748386103635923</v>
      </c>
    </row>
    <row r="364" spans="8:24" x14ac:dyDescent="0.3">
      <c r="H364" s="7" t="s">
        <v>373</v>
      </c>
      <c r="I364">
        <v>-7.6428026264707162E-3</v>
      </c>
      <c r="J364" s="22">
        <f t="shared" si="40"/>
        <v>-0.52866980845819</v>
      </c>
      <c r="K364">
        <v>-9.1271137560577973</v>
      </c>
      <c r="L364" s="24">
        <f t="shared" si="41"/>
        <v>-12.351790868582668</v>
      </c>
      <c r="M364">
        <v>0.10446914215686276</v>
      </c>
      <c r="N364" s="22">
        <f t="shared" si="42"/>
        <v>9.1663247508953276</v>
      </c>
      <c r="O364">
        <v>-8.2914735294117678E-2</v>
      </c>
      <c r="P364" s="24">
        <f t="shared" si="43"/>
        <v>-8.552232783901303</v>
      </c>
      <c r="Q364">
        <v>-4.9950367647058876E-3</v>
      </c>
      <c r="R364" s="24">
        <f t="shared" si="44"/>
        <v>-1.0433319130432182</v>
      </c>
      <c r="S364">
        <v>-4.2405808823529024E-3</v>
      </c>
      <c r="T364" s="22">
        <f t="shared" si="45"/>
        <v>-0.27638290734824977</v>
      </c>
      <c r="U364">
        <v>2.1182843137252851E-3</v>
      </c>
      <c r="V364" s="24">
        <f t="shared" si="46"/>
        <v>0.14549831649829059</v>
      </c>
      <c r="W364">
        <v>1.7584767156862736E-2</v>
      </c>
      <c r="X364" s="22">
        <f t="shared" si="47"/>
        <v>6.3041840262524289</v>
      </c>
    </row>
    <row r="365" spans="8:24" x14ac:dyDescent="0.3">
      <c r="H365" s="7" t="s">
        <v>374</v>
      </c>
      <c r="I365">
        <v>-0.1937366344389708</v>
      </c>
      <c r="J365" s="22">
        <f t="shared" si="40"/>
        <v>-13.401197757671071</v>
      </c>
      <c r="K365">
        <v>-9.9520715234778123</v>
      </c>
      <c r="L365" s="24">
        <f t="shared" si="41"/>
        <v>-13.468212345396395</v>
      </c>
      <c r="M365">
        <v>0.28369236519607843</v>
      </c>
      <c r="N365" s="22">
        <f t="shared" si="42"/>
        <v>24.891717257831658</v>
      </c>
      <c r="O365">
        <v>-0.32107442401960795</v>
      </c>
      <c r="P365" s="24">
        <f t="shared" si="43"/>
        <v>-33.117192082111458</v>
      </c>
      <c r="Q365">
        <v>2.7375026960784307E-2</v>
      </c>
      <c r="R365" s="24">
        <f t="shared" si="44"/>
        <v>5.7179237298940677</v>
      </c>
      <c r="S365">
        <v>-2.3116610294117605E-2</v>
      </c>
      <c r="T365" s="22">
        <f t="shared" si="45"/>
        <v>-1.5066416932907316</v>
      </c>
      <c r="U365">
        <v>-8.6332720588234175E-3</v>
      </c>
      <c r="V365" s="24">
        <f t="shared" si="46"/>
        <v>-0.59299242424242493</v>
      </c>
      <c r="W365">
        <v>4.0660470588235277E-2</v>
      </c>
      <c r="X365" s="22">
        <f t="shared" si="47"/>
        <v>14.576882758565404</v>
      </c>
    </row>
    <row r="366" spans="8:24" x14ac:dyDescent="0.3">
      <c r="H366" s="7" t="s">
        <v>375</v>
      </c>
      <c r="I366">
        <v>-0.18056630546911775</v>
      </c>
      <c r="J366" s="22">
        <f t="shared" si="40"/>
        <v>-12.490176548028955</v>
      </c>
      <c r="K366">
        <v>-13.87410955221878</v>
      </c>
      <c r="L366" s="24">
        <f t="shared" si="41"/>
        <v>-18.775935553895209</v>
      </c>
      <c r="M366">
        <v>0.11834050735294127</v>
      </c>
      <c r="N366" s="22">
        <f t="shared" si="42"/>
        <v>10.383425183620275</v>
      </c>
      <c r="O366">
        <v>-0.13808317401960787</v>
      </c>
      <c r="P366" s="24">
        <f t="shared" si="43"/>
        <v>-14.242576347456776</v>
      </c>
      <c r="Q366">
        <v>-1.0664747549019613E-2</v>
      </c>
      <c r="R366" s="24">
        <f t="shared" si="44"/>
        <v>-2.2275854986818899</v>
      </c>
      <c r="S366">
        <v>0.73518755147058845</v>
      </c>
      <c r="T366" s="22">
        <f t="shared" si="45"/>
        <v>47.916377156549515</v>
      </c>
      <c r="U366">
        <v>-0.704248367647059</v>
      </c>
      <c r="V366" s="24">
        <f t="shared" si="46"/>
        <v>-48.372615151515177</v>
      </c>
      <c r="W366">
        <v>-4.6142352941176468E-2</v>
      </c>
      <c r="X366" s="22">
        <f t="shared" si="47"/>
        <v>-16.542151610574066</v>
      </c>
    </row>
    <row r="367" spans="8:24" x14ac:dyDescent="0.3">
      <c r="H367" s="7" t="s">
        <v>376</v>
      </c>
      <c r="I367">
        <v>-0.26018282988725489</v>
      </c>
      <c r="J367" s="22">
        <f t="shared" si="40"/>
        <v>-17.997430205013515</v>
      </c>
      <c r="K367">
        <v>-4.805843428710018</v>
      </c>
      <c r="L367" s="24">
        <f t="shared" si="41"/>
        <v>-6.5037836237309676</v>
      </c>
      <c r="M367">
        <v>0.30761207107843175</v>
      </c>
      <c r="N367" s="22">
        <f t="shared" si="42"/>
        <v>26.990478552667739</v>
      </c>
      <c r="O367">
        <v>-0.34015612500000003</v>
      </c>
      <c r="P367" s="24">
        <f t="shared" si="43"/>
        <v>-35.085372383456374</v>
      </c>
      <c r="Q367">
        <v>2.8186269607843133E-2</v>
      </c>
      <c r="R367" s="24">
        <f t="shared" si="44"/>
        <v>5.8873709998078141</v>
      </c>
      <c r="S367">
        <v>0.21819491421568629</v>
      </c>
      <c r="T367" s="22">
        <f t="shared" si="45"/>
        <v>14.221010383386584</v>
      </c>
      <c r="U367">
        <v>-0.22746344117647058</v>
      </c>
      <c r="V367" s="24">
        <f t="shared" si="46"/>
        <v>-15.623751515151525</v>
      </c>
      <c r="W367">
        <v>1.1764715686274508E-2</v>
      </c>
      <c r="X367" s="22">
        <f t="shared" si="47"/>
        <v>4.2176806801714406</v>
      </c>
    </row>
    <row r="368" spans="8:24" x14ac:dyDescent="0.3">
      <c r="H368" s="7" t="s">
        <v>377</v>
      </c>
      <c r="I368">
        <v>-0.55631762508750027</v>
      </c>
      <c r="J368" s="22">
        <f t="shared" si="40"/>
        <v>-38.481738528517759</v>
      </c>
      <c r="K368">
        <v>-27.273516740804961</v>
      </c>
      <c r="L368" s="24">
        <f t="shared" si="41"/>
        <v>-36.909452871628943</v>
      </c>
      <c r="M368">
        <v>-4.42290514705884E-2</v>
      </c>
      <c r="N368" s="22">
        <f t="shared" si="42"/>
        <v>-3.8807425889908629</v>
      </c>
      <c r="O368">
        <v>-1.5081450980392059E-2</v>
      </c>
      <c r="P368" s="24">
        <f t="shared" si="43"/>
        <v>-1.5555748811811014</v>
      </c>
      <c r="Q368">
        <v>2.339575980392152E-3</v>
      </c>
      <c r="R368" s="24">
        <f t="shared" si="44"/>
        <v>0.48867593940046561</v>
      </c>
      <c r="S368">
        <v>0.21813725000000006</v>
      </c>
      <c r="T368" s="22">
        <f t="shared" si="45"/>
        <v>14.217252076677312</v>
      </c>
      <c r="U368">
        <v>-0.1920809852941178</v>
      </c>
      <c r="V368" s="24">
        <f t="shared" si="46"/>
        <v>-13.193441414141446</v>
      </c>
      <c r="W368">
        <v>-4.6188299019607845E-2</v>
      </c>
      <c r="X368" s="22">
        <f t="shared" si="47"/>
        <v>-16.558623397270594</v>
      </c>
    </row>
    <row r="369" spans="8:24" x14ac:dyDescent="0.3">
      <c r="H369" s="7" t="s">
        <v>378</v>
      </c>
      <c r="I369">
        <v>-3.9364230563710946E-4</v>
      </c>
      <c r="J369" s="22">
        <f t="shared" si="40"/>
        <v>-2.7229121631577868E-2</v>
      </c>
      <c r="K369">
        <v>2.7860139619298145</v>
      </c>
      <c r="L369" s="24">
        <f t="shared" si="41"/>
        <v>3.7703333972219468</v>
      </c>
      <c r="M369">
        <v>-5.0461370098039374E-2</v>
      </c>
      <c r="N369" s="22">
        <f t="shared" si="42"/>
        <v>-4.4275782890915849</v>
      </c>
      <c r="O369">
        <v>5.0536899509803723E-2</v>
      </c>
      <c r="P369" s="24">
        <f t="shared" si="43"/>
        <v>5.2126238750126248</v>
      </c>
      <c r="Q369">
        <v>1.9319490196078426E-2</v>
      </c>
      <c r="R369" s="24">
        <f t="shared" si="44"/>
        <v>4.035333795282142</v>
      </c>
      <c r="S369">
        <v>3.6703431372549111E-2</v>
      </c>
      <c r="T369" s="22">
        <f t="shared" si="45"/>
        <v>2.392172523961662</v>
      </c>
      <c r="U369">
        <v>-5.8272058823529337E-2</v>
      </c>
      <c r="V369" s="24">
        <f t="shared" si="46"/>
        <v>-4.0025252525252597</v>
      </c>
      <c r="W369">
        <v>3.4589460784313734E-2</v>
      </c>
      <c r="X369" s="22">
        <f t="shared" si="47"/>
        <v>12.40041020776637</v>
      </c>
    </row>
    <row r="370" spans="8:24" x14ac:dyDescent="0.3">
      <c r="H370" s="7" t="s">
        <v>379</v>
      </c>
      <c r="I370">
        <v>9.3137254902205938E-2</v>
      </c>
      <c r="J370" s="22">
        <f t="shared" si="40"/>
        <v>6.4425129256813989</v>
      </c>
      <c r="K370">
        <v>-5.1781571164086797</v>
      </c>
      <c r="L370" s="24">
        <f t="shared" si="41"/>
        <v>-7.0076385039128439</v>
      </c>
      <c r="M370">
        <v>-0.13759428186274494</v>
      </c>
      <c r="N370" s="22">
        <f t="shared" si="42"/>
        <v>-12.0727886281135</v>
      </c>
      <c r="O370">
        <v>0.14043119117647052</v>
      </c>
      <c r="P370" s="24">
        <f t="shared" si="43"/>
        <v>14.484762362220621</v>
      </c>
      <c r="Q370">
        <v>5.1244348039215702E-2</v>
      </c>
      <c r="R370" s="24">
        <f t="shared" si="44"/>
        <v>10.703597629187016</v>
      </c>
      <c r="S370">
        <v>2.162450980392178E-4</v>
      </c>
      <c r="T370" s="22">
        <f t="shared" si="45"/>
        <v>1.409392971245893E-2</v>
      </c>
      <c r="U370">
        <v>-5.5510468137254868E-2</v>
      </c>
      <c r="V370" s="24">
        <f t="shared" si="46"/>
        <v>-3.8128402356902455</v>
      </c>
      <c r="W370">
        <v>5.377738725490195E-2</v>
      </c>
      <c r="X370" s="22">
        <f t="shared" si="47"/>
        <v>19.279330950574192</v>
      </c>
    </row>
    <row r="371" spans="8:24" x14ac:dyDescent="0.3">
      <c r="H371" s="7" t="s">
        <v>380</v>
      </c>
      <c r="I371">
        <v>3.5653555681862757E-2</v>
      </c>
      <c r="J371" s="22">
        <f t="shared" si="40"/>
        <v>2.4662364546612849</v>
      </c>
      <c r="K371">
        <v>13.580854139401449</v>
      </c>
      <c r="L371" s="24">
        <f t="shared" si="41"/>
        <v>18.37907082458301</v>
      </c>
      <c r="M371">
        <v>-5.363339950980401E-2</v>
      </c>
      <c r="N371" s="22">
        <f t="shared" si="42"/>
        <v>-4.7058982896901185</v>
      </c>
      <c r="O371">
        <v>1.0488169117647128E-2</v>
      </c>
      <c r="P371" s="24">
        <f t="shared" si="43"/>
        <v>1.0818012438062681</v>
      </c>
      <c r="Q371">
        <v>2.5769276960784321E-2</v>
      </c>
      <c r="R371" s="24">
        <f t="shared" si="44"/>
        <v>5.3825247532125076</v>
      </c>
      <c r="S371">
        <v>0.15088380637254922</v>
      </c>
      <c r="T371" s="22">
        <f t="shared" si="45"/>
        <v>9.8339605431310133</v>
      </c>
      <c r="U371">
        <v>-0.16878717401960791</v>
      </c>
      <c r="V371" s="24">
        <f t="shared" si="46"/>
        <v>-11.593462457912466</v>
      </c>
      <c r="W371">
        <v>1.3926051470588235E-2</v>
      </c>
      <c r="X371" s="22">
        <f t="shared" si="47"/>
        <v>4.992525089841152</v>
      </c>
    </row>
    <row r="372" spans="8:24" x14ac:dyDescent="0.3">
      <c r="H372" s="7" t="s">
        <v>381</v>
      </c>
      <c r="I372">
        <v>-0.18209650408333339</v>
      </c>
      <c r="J372" s="22">
        <f t="shared" si="40"/>
        <v>-12.596023820007218</v>
      </c>
      <c r="K372">
        <v>-20.429990285428271</v>
      </c>
      <c r="L372" s="24">
        <f t="shared" si="41"/>
        <v>-27.64805766612686</v>
      </c>
      <c r="N372" s="22">
        <f t="shared" si="42"/>
        <v>0</v>
      </c>
      <c r="P372" s="24">
        <f t="shared" si="43"/>
        <v>0</v>
      </c>
      <c r="R372" s="24">
        <f t="shared" si="44"/>
        <v>0</v>
      </c>
      <c r="S372">
        <v>-0.30311715441176468</v>
      </c>
      <c r="T372" s="22">
        <f t="shared" si="45"/>
        <v>-19.755878434504808</v>
      </c>
      <c r="U372">
        <v>0.33520243627450974</v>
      </c>
      <c r="V372" s="24">
        <f t="shared" si="46"/>
        <v>23.024005723905717</v>
      </c>
      <c r="W372">
        <v>-3.1171372549019531E-3</v>
      </c>
      <c r="X372" s="22">
        <f t="shared" si="47"/>
        <v>-1.1175016828312323</v>
      </c>
    </row>
    <row r="373" spans="8:24" x14ac:dyDescent="0.3">
      <c r="H373" s="7" t="s">
        <v>382</v>
      </c>
      <c r="I373">
        <v>-0.56566478366176443</v>
      </c>
      <c r="J373" s="22">
        <f t="shared" si="40"/>
        <v>-39.128302462534506</v>
      </c>
      <c r="K373">
        <v>-30.372694962992771</v>
      </c>
      <c r="L373" s="24">
        <f t="shared" si="41"/>
        <v>-41.103593789344842</v>
      </c>
      <c r="N373" s="22">
        <f t="shared" si="42"/>
        <v>0</v>
      </c>
      <c r="P373" s="24">
        <f t="shared" si="43"/>
        <v>0</v>
      </c>
      <c r="R373" s="24">
        <f t="shared" si="44"/>
        <v>0</v>
      </c>
      <c r="S373">
        <v>-0.33578429656862763</v>
      </c>
      <c r="T373" s="22">
        <f t="shared" si="45"/>
        <v>-21.88498290734826</v>
      </c>
      <c r="U373">
        <v>0.2776801029411764</v>
      </c>
      <c r="V373" s="24">
        <f t="shared" si="46"/>
        <v>19.072976767676749</v>
      </c>
      <c r="W373">
        <v>3.0542980392156874E-2</v>
      </c>
      <c r="X373" s="22">
        <f t="shared" si="47"/>
        <v>10.949736631982177</v>
      </c>
    </row>
    <row r="374" spans="8:24" x14ac:dyDescent="0.3">
      <c r="H374" s="7" t="s">
        <v>383</v>
      </c>
      <c r="I374">
        <v>0.32010932971813727</v>
      </c>
      <c r="J374" s="22">
        <f t="shared" si="40"/>
        <v>22.142680676016582</v>
      </c>
      <c r="K374">
        <v>3.6641237057378691</v>
      </c>
      <c r="L374" s="24">
        <f t="shared" si="41"/>
        <v>4.958685838647682</v>
      </c>
      <c r="N374" s="22">
        <f t="shared" si="42"/>
        <v>0</v>
      </c>
      <c r="P374" s="24">
        <f t="shared" si="43"/>
        <v>0</v>
      </c>
      <c r="R374" s="24">
        <f t="shared" si="44"/>
        <v>0</v>
      </c>
      <c r="S374">
        <v>-0.33434399019607836</v>
      </c>
      <c r="T374" s="22">
        <f t="shared" si="45"/>
        <v>-21.791109904153359</v>
      </c>
      <c r="U374">
        <v>0.23782039950980396</v>
      </c>
      <c r="V374" s="24">
        <f t="shared" si="46"/>
        <v>16.335138552188539</v>
      </c>
      <c r="W374">
        <v>9.1692049019607827E-2</v>
      </c>
      <c r="X374" s="22">
        <f t="shared" si="47"/>
        <v>32.871834219208097</v>
      </c>
    </row>
    <row r="375" spans="8:24" x14ac:dyDescent="0.3">
      <c r="H375" s="7" t="s">
        <v>384</v>
      </c>
      <c r="I375">
        <v>5.7355069379657023E-2</v>
      </c>
      <c r="J375" s="22">
        <f t="shared" si="40"/>
        <v>3.9673788562888035</v>
      </c>
      <c r="K375">
        <v>-3.9511032996078406</v>
      </c>
      <c r="L375" s="24">
        <f t="shared" si="41"/>
        <v>-5.3470574555435491</v>
      </c>
      <c r="N375" s="22">
        <f t="shared" si="42"/>
        <v>0</v>
      </c>
      <c r="P375" s="24">
        <f t="shared" si="43"/>
        <v>0</v>
      </c>
      <c r="R375" s="24">
        <f t="shared" si="44"/>
        <v>0</v>
      </c>
      <c r="S375">
        <v>-0.43416786764705867</v>
      </c>
      <c r="T375" s="22">
        <f t="shared" si="45"/>
        <v>-28.29720287539935</v>
      </c>
      <c r="U375">
        <v>0.40459412745098045</v>
      </c>
      <c r="V375" s="24">
        <f t="shared" si="46"/>
        <v>27.7903037037037</v>
      </c>
      <c r="W375">
        <v>1.8949517156862744E-2</v>
      </c>
      <c r="X375" s="22">
        <f t="shared" si="47"/>
        <v>6.7934503937329112</v>
      </c>
    </row>
    <row r="376" spans="8:24" x14ac:dyDescent="0.3">
      <c r="H376" s="7" t="s">
        <v>385</v>
      </c>
      <c r="I376">
        <v>3.8608475650245007E-2</v>
      </c>
      <c r="J376" s="22">
        <f t="shared" si="40"/>
        <v>2.670634899844643</v>
      </c>
      <c r="K376">
        <v>-17.385076787574818</v>
      </c>
      <c r="L376" s="24">
        <f t="shared" si="41"/>
        <v>-23.527353603087434</v>
      </c>
      <c r="N376" s="22">
        <f t="shared" si="42"/>
        <v>0</v>
      </c>
      <c r="P376" s="24">
        <f t="shared" si="43"/>
        <v>0</v>
      </c>
      <c r="R376" s="24">
        <f t="shared" si="44"/>
        <v>0</v>
      </c>
      <c r="S376">
        <v>-0.50054088725490198</v>
      </c>
      <c r="T376" s="22">
        <f t="shared" si="45"/>
        <v>-32.623112140575088</v>
      </c>
      <c r="U376">
        <v>0.44967067892156853</v>
      </c>
      <c r="V376" s="24">
        <f t="shared" si="46"/>
        <v>30.886470875420855</v>
      </c>
      <c r="W376">
        <v>5.4930245098039218E-2</v>
      </c>
      <c r="X376" s="22">
        <f t="shared" si="47"/>
        <v>19.692633437574088</v>
      </c>
    </row>
    <row r="377" spans="8:24" x14ac:dyDescent="0.3">
      <c r="H377" s="7" t="s">
        <v>386</v>
      </c>
      <c r="I377">
        <v>-0.16993464052083335</v>
      </c>
      <c r="J377" s="22">
        <f t="shared" si="40"/>
        <v>-11.754760425632426</v>
      </c>
      <c r="K377">
        <v>-15.213374534189878</v>
      </c>
      <c r="L377" s="24">
        <f t="shared" si="41"/>
        <v>-20.588372805917388</v>
      </c>
      <c r="N377" s="22">
        <f t="shared" si="42"/>
        <v>0</v>
      </c>
      <c r="P377" s="24">
        <f t="shared" si="43"/>
        <v>0</v>
      </c>
      <c r="R377" s="24">
        <f t="shared" si="44"/>
        <v>0</v>
      </c>
      <c r="S377">
        <v>-0.20181729656862757</v>
      </c>
      <c r="T377" s="22">
        <f t="shared" si="45"/>
        <v>-13.153587380191709</v>
      </c>
      <c r="U377">
        <v>0.22312443872549015</v>
      </c>
      <c r="V377" s="24">
        <f t="shared" si="46"/>
        <v>15.325719023569008</v>
      </c>
      <c r="W377">
        <v>2.4031546568627462E-2</v>
      </c>
      <c r="X377" s="22">
        <f t="shared" si="47"/>
        <v>8.615370943081146</v>
      </c>
    </row>
    <row r="378" spans="8:24" x14ac:dyDescent="0.3">
      <c r="H378" s="7" t="s">
        <v>387</v>
      </c>
      <c r="I378">
        <v>0.28667143390294125</v>
      </c>
      <c r="J378" s="22">
        <f t="shared" si="40"/>
        <v>19.829706386370802</v>
      </c>
      <c r="K378">
        <v>-7.4899099184723206E-2</v>
      </c>
      <c r="L378" s="24">
        <f t="shared" si="41"/>
        <v>-0.10136150749309536</v>
      </c>
      <c r="N378" s="22">
        <f t="shared" si="42"/>
        <v>0</v>
      </c>
      <c r="P378" s="24">
        <f t="shared" si="43"/>
        <v>0</v>
      </c>
      <c r="R378" s="24">
        <f t="shared" si="44"/>
        <v>0</v>
      </c>
      <c r="S378">
        <v>-0.41822878676470576</v>
      </c>
      <c r="T378" s="22">
        <f t="shared" si="45"/>
        <v>-27.258361821086254</v>
      </c>
      <c r="U378">
        <v>0.41950428431372572</v>
      </c>
      <c r="V378" s="24">
        <f t="shared" si="46"/>
        <v>28.814435690235683</v>
      </c>
      <c r="W378">
        <v>6.0460514705882292E-3</v>
      </c>
      <c r="X378" s="22">
        <f t="shared" si="47"/>
        <v>2.1675249244291166</v>
      </c>
    </row>
    <row r="379" spans="8:24" x14ac:dyDescent="0.3">
      <c r="H379" s="7" t="s">
        <v>388</v>
      </c>
      <c r="I379">
        <v>-0.49673811402181373</v>
      </c>
      <c r="J379" s="22">
        <f t="shared" si="40"/>
        <v>-34.360490049061312</v>
      </c>
      <c r="K379">
        <v>-32.505614140206397</v>
      </c>
      <c r="L379" s="24">
        <f t="shared" si="41"/>
        <v>-43.990089161339782</v>
      </c>
      <c r="N379" s="22">
        <f t="shared" si="42"/>
        <v>0</v>
      </c>
      <c r="P379" s="24">
        <f t="shared" si="43"/>
        <v>0</v>
      </c>
      <c r="R379" s="24">
        <f t="shared" si="44"/>
        <v>0</v>
      </c>
      <c r="S379">
        <v>-0.30199270098039244</v>
      </c>
      <c r="T379" s="22">
        <f t="shared" si="45"/>
        <v>-19.682591373801941</v>
      </c>
      <c r="U379">
        <v>0.24869144117647049</v>
      </c>
      <c r="V379" s="24">
        <f t="shared" si="46"/>
        <v>17.081836363636342</v>
      </c>
      <c r="W379">
        <v>1.9767372549019599E-2</v>
      </c>
      <c r="X379" s="22">
        <f t="shared" si="47"/>
        <v>7.0866536447641408</v>
      </c>
    </row>
    <row r="380" spans="8:24" x14ac:dyDescent="0.3">
      <c r="H380" s="7" t="s">
        <v>389</v>
      </c>
      <c r="I380">
        <v>0.27152450980392179</v>
      </c>
      <c r="J380" s="22">
        <f t="shared" si="40"/>
        <v>18.781959656077859</v>
      </c>
      <c r="K380">
        <v>4.0271892036119725</v>
      </c>
      <c r="L380" s="24">
        <f t="shared" si="41"/>
        <v>5.4500250748177592</v>
      </c>
      <c r="N380" s="22">
        <f t="shared" si="42"/>
        <v>0</v>
      </c>
      <c r="P380" s="24">
        <f t="shared" si="43"/>
        <v>0</v>
      </c>
      <c r="R380" s="24">
        <f t="shared" si="44"/>
        <v>0</v>
      </c>
      <c r="S380">
        <v>-0.29827132107843124</v>
      </c>
      <c r="T380" s="22">
        <f t="shared" si="45"/>
        <v>-19.440047763578278</v>
      </c>
      <c r="U380">
        <v>0.25688958823529395</v>
      </c>
      <c r="V380" s="24">
        <f t="shared" si="46"/>
        <v>17.644941414141385</v>
      </c>
      <c r="W380">
        <v>2.5355274509803929E-2</v>
      </c>
      <c r="X380" s="22">
        <f t="shared" si="47"/>
        <v>9.0899307974953558</v>
      </c>
    </row>
    <row r="381" spans="8:24" x14ac:dyDescent="0.3">
      <c r="H381" s="7" t="s">
        <v>390</v>
      </c>
      <c r="I381">
        <v>0.23134048519460776</v>
      </c>
      <c r="J381" s="22">
        <f t="shared" si="40"/>
        <v>16.002340499133226</v>
      </c>
      <c r="K381">
        <v>-9.4911321805263071</v>
      </c>
      <c r="L381" s="24">
        <f t="shared" si="41"/>
        <v>-12.844419707394039</v>
      </c>
      <c r="N381" s="22">
        <f t="shared" si="42"/>
        <v>0</v>
      </c>
      <c r="P381" s="24">
        <f t="shared" si="43"/>
        <v>0</v>
      </c>
      <c r="R381" s="24">
        <f t="shared" si="44"/>
        <v>0</v>
      </c>
      <c r="S381">
        <v>-0.69476488235294109</v>
      </c>
      <c r="T381" s="22">
        <f t="shared" si="45"/>
        <v>-45.281800638977636</v>
      </c>
      <c r="U381">
        <v>0.65836280392156898</v>
      </c>
      <c r="V381" s="24">
        <f t="shared" si="46"/>
        <v>45.22087946127948</v>
      </c>
      <c r="W381">
        <v>4.3394237745098048E-2</v>
      </c>
      <c r="X381" s="22">
        <f t="shared" si="47"/>
        <v>15.556945280181566</v>
      </c>
    </row>
    <row r="382" spans="8:24" x14ac:dyDescent="0.3">
      <c r="H382" s="7" t="s">
        <v>391</v>
      </c>
      <c r="I382">
        <v>-0.15650954704828432</v>
      </c>
      <c r="J382" s="22">
        <f t="shared" si="40"/>
        <v>-10.826116583636079</v>
      </c>
      <c r="K382">
        <v>-15.551236595851396</v>
      </c>
      <c r="L382" s="24">
        <f t="shared" si="41"/>
        <v>-21.045604044577175</v>
      </c>
      <c r="N382" s="22">
        <f t="shared" si="42"/>
        <v>0</v>
      </c>
      <c r="P382" s="24">
        <f t="shared" si="43"/>
        <v>0</v>
      </c>
      <c r="R382" s="24">
        <f t="shared" si="44"/>
        <v>0</v>
      </c>
      <c r="S382">
        <v>-0.42197711274509797</v>
      </c>
      <c r="T382" s="22">
        <f t="shared" si="45"/>
        <v>-27.502661661341847</v>
      </c>
      <c r="U382">
        <v>0.64600840686274497</v>
      </c>
      <c r="V382" s="24">
        <f t="shared" si="46"/>
        <v>44.372294612794576</v>
      </c>
      <c r="W382">
        <v>1.5522870098039217E-2</v>
      </c>
      <c r="X382" s="22">
        <f t="shared" si="47"/>
        <v>5.5649886541408904</v>
      </c>
    </row>
    <row r="383" spans="8:24" x14ac:dyDescent="0.3">
      <c r="H383" s="7" t="s">
        <v>392</v>
      </c>
      <c r="I383">
        <v>9.8326804295833417E-2</v>
      </c>
      <c r="J383" s="22">
        <f t="shared" si="40"/>
        <v>6.8014857028156541</v>
      </c>
      <c r="K383">
        <v>5.0277952350877175</v>
      </c>
      <c r="L383" s="24">
        <f t="shared" si="41"/>
        <v>6.8041526525997114</v>
      </c>
      <c r="N383" s="22">
        <f t="shared" si="42"/>
        <v>0</v>
      </c>
      <c r="P383" s="24">
        <f t="shared" si="43"/>
        <v>0</v>
      </c>
      <c r="R383" s="24">
        <f t="shared" si="44"/>
        <v>0</v>
      </c>
      <c r="S383">
        <v>-0.26517272794117652</v>
      </c>
      <c r="T383" s="22">
        <f t="shared" si="45"/>
        <v>-17.282823162939309</v>
      </c>
      <c r="U383">
        <v>0.23997941176470575</v>
      </c>
      <c r="V383" s="24">
        <f t="shared" si="46"/>
        <v>16.48343434343434</v>
      </c>
      <c r="W383">
        <v>2.0133041666666674E-2</v>
      </c>
      <c r="X383" s="22">
        <f t="shared" si="47"/>
        <v>7.2177469592107286</v>
      </c>
    </row>
    <row r="384" spans="8:24" x14ac:dyDescent="0.3">
      <c r="H384" s="7" t="s">
        <v>393</v>
      </c>
      <c r="I384">
        <v>5.9512746669116079E-3</v>
      </c>
      <c r="J384" s="22">
        <f t="shared" si="40"/>
        <v>0.41166302363234308</v>
      </c>
      <c r="K384">
        <v>-12.896618581444789</v>
      </c>
      <c r="L384" s="24">
        <f t="shared" si="41"/>
        <v>-17.453089759526236</v>
      </c>
      <c r="N384" s="22">
        <f t="shared" si="42"/>
        <v>0</v>
      </c>
      <c r="P384" s="24">
        <f t="shared" si="43"/>
        <v>0</v>
      </c>
      <c r="R384" s="24">
        <f t="shared" si="44"/>
        <v>0</v>
      </c>
      <c r="S384">
        <v>0.51936274509803915</v>
      </c>
      <c r="T384" s="22">
        <f t="shared" si="45"/>
        <v>33.849840255591033</v>
      </c>
      <c r="U384">
        <v>-0.44546568627450983</v>
      </c>
      <c r="V384" s="24">
        <f t="shared" si="46"/>
        <v>-30.597643097643115</v>
      </c>
      <c r="W384">
        <v>-7.8431372549019607E-3</v>
      </c>
      <c r="X384" s="22">
        <f t="shared" si="47"/>
        <v>-2.811784776960323</v>
      </c>
    </row>
    <row r="385" spans="8:24" x14ac:dyDescent="0.3">
      <c r="H385" s="7" t="s">
        <v>394</v>
      </c>
      <c r="I385">
        <v>0.40528489408504903</v>
      </c>
      <c r="J385" s="22">
        <f t="shared" si="40"/>
        <v>28.034465600988014</v>
      </c>
      <c r="K385">
        <v>8.3303064088854537</v>
      </c>
      <c r="L385" s="24">
        <f t="shared" si="41"/>
        <v>11.273465564672591</v>
      </c>
      <c r="N385" s="22">
        <f t="shared" si="42"/>
        <v>0</v>
      </c>
      <c r="P385" s="24">
        <f t="shared" si="43"/>
        <v>0</v>
      </c>
      <c r="R385" s="24">
        <f t="shared" si="44"/>
        <v>0</v>
      </c>
      <c r="S385">
        <v>-0.31014399264705911</v>
      </c>
      <c r="T385" s="22">
        <f t="shared" si="45"/>
        <v>-20.213857667731659</v>
      </c>
      <c r="U385">
        <v>0.33556955392156862</v>
      </c>
      <c r="V385" s="24">
        <f t="shared" si="46"/>
        <v>23.049221885521874</v>
      </c>
      <c r="W385">
        <v>1.3891904411764707E-2</v>
      </c>
      <c r="X385" s="22">
        <f t="shared" si="47"/>
        <v>4.9802832818684521</v>
      </c>
    </row>
    <row r="386" spans="8:24" x14ac:dyDescent="0.3">
      <c r="H386" s="7" t="s">
        <v>395</v>
      </c>
      <c r="I386">
        <v>2.4207774713480436E-2</v>
      </c>
      <c r="J386" s="22">
        <f t="shared" si="40"/>
        <v>1.6745061002424535</v>
      </c>
      <c r="K386">
        <v>-2.1341507120739647E-2</v>
      </c>
      <c r="L386" s="24">
        <f t="shared" si="41"/>
        <v>-2.8881620172725775E-2</v>
      </c>
      <c r="N386" s="22">
        <f t="shared" si="42"/>
        <v>0</v>
      </c>
      <c r="P386" s="24">
        <f t="shared" si="43"/>
        <v>0</v>
      </c>
      <c r="R386" s="24">
        <f t="shared" si="44"/>
        <v>0</v>
      </c>
      <c r="S386">
        <v>-0.22384260294117653</v>
      </c>
      <c r="T386" s="22">
        <f t="shared" si="45"/>
        <v>-14.589102555910557</v>
      </c>
      <c r="U386">
        <v>0.23186657598039215</v>
      </c>
      <c r="V386" s="24">
        <f t="shared" si="46"/>
        <v>15.926189057239043</v>
      </c>
      <c r="W386">
        <v>7.4482549019607835E-3</v>
      </c>
      <c r="X386" s="22">
        <f t="shared" si="47"/>
        <v>2.6702184429022964</v>
      </c>
    </row>
    <row r="387" spans="8:24" x14ac:dyDescent="0.3">
      <c r="H387" s="7" t="s">
        <v>396</v>
      </c>
      <c r="I387">
        <v>-0.13066934553725487</v>
      </c>
      <c r="J387" s="22">
        <f t="shared" ref="J387:J450" si="48">$E$2+((I387-$B$2)*(100-$E$2)/($D$2-$B$2))</f>
        <v>-9.038691858569635</v>
      </c>
      <c r="K387">
        <v>-1.4343964620020631</v>
      </c>
      <c r="L387" s="24">
        <f t="shared" ref="L387:L450" si="49">$E$3+((K387-$B$3)*($F$3-$E$3)/($D$3-$B$3))</f>
        <v>-1.9411793908589345</v>
      </c>
      <c r="N387" s="22">
        <f t="shared" ref="N387:N450" si="50">$E$4+((M387-$B$4)*($F$4-$E$4)/($D$4-$B$4))</f>
        <v>0</v>
      </c>
      <c r="P387" s="24">
        <f t="shared" ref="P387:P450" si="51">$E$5+((O387-$B$5)*($F$5-$E$5)/($D$5-$B$5))</f>
        <v>0</v>
      </c>
      <c r="R387" s="24">
        <f t="shared" ref="R387:R450" si="52">$E$6+((Q387-$B$6)*($F$6-$E$6)/($D$6-$B$6))</f>
        <v>0</v>
      </c>
      <c r="S387">
        <v>-8.1048509803921753E-2</v>
      </c>
      <c r="T387" s="22">
        <f t="shared" ref="T387:T450" si="53">$E$7+((S387-$B$7)*($F$7-$E$7)/($D$7-$B$7))</f>
        <v>-5.2823948881789278</v>
      </c>
      <c r="U387">
        <v>6.4173838235294267E-2</v>
      </c>
      <c r="V387" s="24">
        <f t="shared" ref="V387:V450" si="54">$E$8+((U387-$B$8)*($F$8-$E$8)/($D$8-$B$8))</f>
        <v>4.4079000000000121</v>
      </c>
      <c r="W387">
        <v>1.7406132352941181E-2</v>
      </c>
      <c r="X387" s="22">
        <f t="shared" ref="X387:X450" si="55">$E$9+((W387-$B$9)*($F$9-$E$9)/($D$9-$B$9))</f>
        <v>6.2401429919089253</v>
      </c>
    </row>
    <row r="388" spans="8:24" x14ac:dyDescent="0.3">
      <c r="H388" s="7" t="s">
        <v>397</v>
      </c>
      <c r="I388">
        <v>9.1512994086519528E-2</v>
      </c>
      <c r="J388" s="22">
        <f t="shared" si="48"/>
        <v>6.3301591601476588</v>
      </c>
      <c r="K388">
        <v>2.6747349098245778</v>
      </c>
      <c r="L388" s="24">
        <f t="shared" si="49"/>
        <v>3.6197386291063651</v>
      </c>
      <c r="N388" s="22">
        <f t="shared" si="50"/>
        <v>0</v>
      </c>
      <c r="P388" s="24">
        <f t="shared" si="51"/>
        <v>0</v>
      </c>
      <c r="R388" s="24">
        <f t="shared" si="52"/>
        <v>0</v>
      </c>
      <c r="T388" s="22">
        <f t="shared" si="53"/>
        <v>0</v>
      </c>
      <c r="V388" s="24">
        <f t="shared" si="54"/>
        <v>0</v>
      </c>
      <c r="X388" s="22">
        <f t="shared" si="55"/>
        <v>0</v>
      </c>
    </row>
    <row r="389" spans="8:24" x14ac:dyDescent="0.3">
      <c r="H389" s="7" t="s">
        <v>398</v>
      </c>
      <c r="I389">
        <v>-7.8993101259802814E-3</v>
      </c>
      <c r="J389" s="22">
        <f t="shared" si="48"/>
        <v>-0.54641300781337065</v>
      </c>
      <c r="K389">
        <v>0.40012899521155643</v>
      </c>
      <c r="L389" s="24">
        <f t="shared" si="49"/>
        <v>0.54149754253134574</v>
      </c>
      <c r="N389" s="22">
        <f t="shared" si="50"/>
        <v>0</v>
      </c>
      <c r="P389" s="24">
        <f t="shared" si="51"/>
        <v>0</v>
      </c>
      <c r="R389" s="24">
        <f t="shared" si="52"/>
        <v>0</v>
      </c>
      <c r="S389">
        <v>-0.12563543872549021</v>
      </c>
      <c r="T389" s="22">
        <f t="shared" si="53"/>
        <v>-8.1883800319488955</v>
      </c>
      <c r="U389">
        <v>9.4277249999999993E-2</v>
      </c>
      <c r="V389" s="24">
        <f t="shared" si="54"/>
        <v>6.4756090909090744</v>
      </c>
      <c r="W389">
        <v>7.7932095588235314E-2</v>
      </c>
      <c r="X389" s="22">
        <f t="shared" si="55"/>
        <v>27.938855701481032</v>
      </c>
    </row>
    <row r="390" spans="8:24" x14ac:dyDescent="0.3">
      <c r="H390" s="7" t="s">
        <v>399</v>
      </c>
      <c r="I390">
        <v>-0.29118994848455898</v>
      </c>
      <c r="J390" s="22">
        <f t="shared" si="48"/>
        <v>-20.142262179726742</v>
      </c>
      <c r="K390">
        <v>-11.093157754127963</v>
      </c>
      <c r="L390" s="24">
        <f t="shared" si="49"/>
        <v>-15.012452820612921</v>
      </c>
      <c r="N390" s="22">
        <f t="shared" si="50"/>
        <v>0</v>
      </c>
      <c r="P390" s="24">
        <f t="shared" si="51"/>
        <v>0</v>
      </c>
      <c r="R390" s="24">
        <f t="shared" si="52"/>
        <v>0</v>
      </c>
      <c r="S390">
        <v>0.28186273039215692</v>
      </c>
      <c r="T390" s="22">
        <f t="shared" si="53"/>
        <v>18.370606070287536</v>
      </c>
      <c r="U390">
        <v>-0.30081698774509807</v>
      </c>
      <c r="V390" s="24">
        <f t="shared" si="54"/>
        <v>-20.662176936026952</v>
      </c>
      <c r="W390">
        <v>-3.7433154411764702E-2</v>
      </c>
      <c r="X390" s="22">
        <f t="shared" si="55"/>
        <v>-13.419881650397116</v>
      </c>
    </row>
    <row r="391" spans="8:24" x14ac:dyDescent="0.3">
      <c r="H391" s="7" t="s">
        <v>400</v>
      </c>
      <c r="I391">
        <v>-9.0233785821813836E-2</v>
      </c>
      <c r="J391" s="22">
        <f t="shared" si="48"/>
        <v>-6.2416734538783771</v>
      </c>
      <c r="K391">
        <v>-0.86091917385965133</v>
      </c>
      <c r="L391" s="24">
        <f t="shared" si="49"/>
        <v>-1.1650883153734668</v>
      </c>
      <c r="N391" s="22">
        <f t="shared" si="50"/>
        <v>0</v>
      </c>
      <c r="P391" s="24">
        <f t="shared" si="51"/>
        <v>0</v>
      </c>
      <c r="R391" s="24">
        <f t="shared" si="52"/>
        <v>0</v>
      </c>
      <c r="S391">
        <v>0.22136810539215721</v>
      </c>
      <c r="T391" s="22">
        <f t="shared" si="53"/>
        <v>14.427825399361026</v>
      </c>
      <c r="U391">
        <v>-0.30526194852941163</v>
      </c>
      <c r="V391" s="24">
        <f t="shared" si="54"/>
        <v>-20.967487373737384</v>
      </c>
      <c r="W391">
        <v>7.297223039215683E-3</v>
      </c>
      <c r="X391" s="22">
        <f t="shared" si="55"/>
        <v>2.6160731336082108</v>
      </c>
    </row>
    <row r="392" spans="8:24" x14ac:dyDescent="0.3">
      <c r="H392" s="7" t="s">
        <v>401</v>
      </c>
      <c r="I392">
        <v>-0.42406979856715682</v>
      </c>
      <c r="J392" s="22">
        <f t="shared" si="48"/>
        <v>-29.333859598167159</v>
      </c>
      <c r="K392">
        <v>-7.3912563063777075</v>
      </c>
      <c r="L392" s="24">
        <f t="shared" si="49"/>
        <v>-10.002642082977914</v>
      </c>
      <c r="N392" s="22">
        <f t="shared" si="50"/>
        <v>0</v>
      </c>
      <c r="P392" s="24">
        <f t="shared" si="51"/>
        <v>0</v>
      </c>
      <c r="R392" s="24">
        <f t="shared" si="52"/>
        <v>0</v>
      </c>
      <c r="S392">
        <v>0.28752192156862738</v>
      </c>
      <c r="T392" s="22">
        <f t="shared" si="53"/>
        <v>18.739447923322672</v>
      </c>
      <c r="U392">
        <v>-0.26116708333333327</v>
      </c>
      <c r="V392" s="24">
        <f t="shared" si="54"/>
        <v>-17.938749158249166</v>
      </c>
      <c r="W392">
        <v>-4.5631960784313736E-3</v>
      </c>
      <c r="X392" s="22">
        <f t="shared" si="55"/>
        <v>-1.6359174716213403</v>
      </c>
    </row>
    <row r="393" spans="8:24" x14ac:dyDescent="0.3">
      <c r="H393" s="7" t="s">
        <v>402</v>
      </c>
      <c r="I393">
        <v>-0.48715664679950982</v>
      </c>
      <c r="J393" s="22">
        <f t="shared" si="48"/>
        <v>-33.697718460060763</v>
      </c>
      <c r="K393">
        <v>-6.6305580314035106</v>
      </c>
      <c r="L393" s="24">
        <f t="shared" si="49"/>
        <v>-8.9731834547958442</v>
      </c>
      <c r="N393" s="22">
        <f t="shared" si="50"/>
        <v>0</v>
      </c>
      <c r="P393" s="24">
        <f t="shared" si="51"/>
        <v>0</v>
      </c>
      <c r="R393" s="24">
        <f t="shared" si="52"/>
        <v>0</v>
      </c>
      <c r="S393">
        <v>0.26588598774509853</v>
      </c>
      <c r="T393" s="22">
        <f t="shared" si="53"/>
        <v>17.329310383386598</v>
      </c>
      <c r="U393">
        <v>-0.27358015686274512</v>
      </c>
      <c r="V393" s="24">
        <f t="shared" si="54"/>
        <v>-18.791364309764333</v>
      </c>
      <c r="W393">
        <v>-7.050323529411766E-3</v>
      </c>
      <c r="X393" s="22">
        <f t="shared" si="55"/>
        <v>-2.5275590275122539</v>
      </c>
    </row>
    <row r="394" spans="8:24" x14ac:dyDescent="0.3">
      <c r="H394" s="7" t="s">
        <v>403</v>
      </c>
      <c r="I394">
        <v>-0.64404647966838235</v>
      </c>
      <c r="J394" s="22">
        <f t="shared" si="48"/>
        <v>-44.55014026728503</v>
      </c>
      <c r="K394">
        <v>-38.772237881083591</v>
      </c>
      <c r="L394" s="24">
        <f t="shared" si="49"/>
        <v>-52.470757636413424</v>
      </c>
      <c r="N394" s="22">
        <f t="shared" si="50"/>
        <v>0</v>
      </c>
      <c r="P394" s="24">
        <f t="shared" si="51"/>
        <v>0</v>
      </c>
      <c r="R394" s="24">
        <f t="shared" si="52"/>
        <v>0</v>
      </c>
      <c r="T394" s="22">
        <f t="shared" si="53"/>
        <v>0</v>
      </c>
      <c r="V394" s="24">
        <f t="shared" si="54"/>
        <v>0</v>
      </c>
      <c r="X394" s="22">
        <f t="shared" si="55"/>
        <v>0</v>
      </c>
    </row>
    <row r="395" spans="8:24" x14ac:dyDescent="0.3">
      <c r="H395" s="7" t="s">
        <v>404</v>
      </c>
      <c r="I395">
        <v>1.2801971619607761E-2</v>
      </c>
      <c r="J395" s="22">
        <f t="shared" si="48"/>
        <v>0.88554110511554995</v>
      </c>
      <c r="K395">
        <v>-3.9885728936738905</v>
      </c>
      <c r="L395" s="24">
        <f t="shared" si="49"/>
        <v>-5.3977653356252944</v>
      </c>
      <c r="N395" s="22">
        <f t="shared" si="50"/>
        <v>0</v>
      </c>
      <c r="P395" s="24">
        <f t="shared" si="51"/>
        <v>0</v>
      </c>
      <c r="R395" s="24">
        <f t="shared" si="52"/>
        <v>0</v>
      </c>
      <c r="T395" s="22">
        <f t="shared" si="53"/>
        <v>0</v>
      </c>
      <c r="V395" s="24">
        <f t="shared" si="54"/>
        <v>0</v>
      </c>
      <c r="X395" s="22">
        <f t="shared" si="55"/>
        <v>0</v>
      </c>
    </row>
    <row r="396" spans="8:24" x14ac:dyDescent="0.3">
      <c r="H396" s="7" t="s">
        <v>405</v>
      </c>
      <c r="I396">
        <v>-0.32219952795735296</v>
      </c>
      <c r="J396" s="22">
        <f t="shared" si="48"/>
        <v>-22.287264378719918</v>
      </c>
      <c r="K396">
        <v>-18.834674486160992</v>
      </c>
      <c r="L396" s="24">
        <f t="shared" si="49"/>
        <v>-25.489104940374233</v>
      </c>
      <c r="N396" s="22">
        <f t="shared" si="50"/>
        <v>0</v>
      </c>
      <c r="P396" s="24">
        <f t="shared" si="51"/>
        <v>0</v>
      </c>
      <c r="R396" s="24">
        <f t="shared" si="52"/>
        <v>0</v>
      </c>
      <c r="T396" s="22">
        <f t="shared" si="53"/>
        <v>0</v>
      </c>
      <c r="V396" s="24">
        <f t="shared" si="54"/>
        <v>0</v>
      </c>
      <c r="X396" s="22">
        <f t="shared" si="55"/>
        <v>0</v>
      </c>
    </row>
    <row r="397" spans="8:24" x14ac:dyDescent="0.3">
      <c r="H397" s="7" t="s">
        <v>406</v>
      </c>
      <c r="I397">
        <v>-0.66479989255980387</v>
      </c>
      <c r="J397" s="22">
        <f t="shared" si="48"/>
        <v>-45.985700408555836</v>
      </c>
      <c r="K397">
        <v>-30.644167886707951</v>
      </c>
      <c r="L397" s="24">
        <f t="shared" si="49"/>
        <v>-41.47098011429199</v>
      </c>
      <c r="N397" s="22">
        <f t="shared" si="50"/>
        <v>0</v>
      </c>
      <c r="P397" s="24">
        <f t="shared" si="51"/>
        <v>0</v>
      </c>
      <c r="R397" s="24">
        <f t="shared" si="52"/>
        <v>0</v>
      </c>
      <c r="T397" s="22">
        <f t="shared" si="53"/>
        <v>0</v>
      </c>
      <c r="V397" s="24">
        <f t="shared" si="54"/>
        <v>0</v>
      </c>
      <c r="X397" s="22">
        <f t="shared" si="55"/>
        <v>0</v>
      </c>
    </row>
    <row r="398" spans="8:24" x14ac:dyDescent="0.3">
      <c r="H398" s="7" t="s">
        <v>407</v>
      </c>
      <c r="I398">
        <v>-0.39507280853259813</v>
      </c>
      <c r="J398" s="22">
        <f t="shared" si="48"/>
        <v>-27.328072726955916</v>
      </c>
      <c r="K398">
        <v>-7.2502370666873022</v>
      </c>
      <c r="L398" s="24">
        <f t="shared" si="49"/>
        <v>-9.8117996980074764</v>
      </c>
      <c r="N398" s="22">
        <f t="shared" si="50"/>
        <v>0</v>
      </c>
      <c r="P398" s="24">
        <f t="shared" si="51"/>
        <v>0</v>
      </c>
      <c r="R398" s="24">
        <f t="shared" si="52"/>
        <v>0</v>
      </c>
      <c r="S398">
        <v>-9.9939980392156721E-2</v>
      </c>
      <c r="T398" s="22">
        <f t="shared" si="53"/>
        <v>-6.5136600638977598</v>
      </c>
      <c r="U398">
        <v>1.2219624999999951E-2</v>
      </c>
      <c r="V398" s="24">
        <f t="shared" si="54"/>
        <v>0.83932777777775414</v>
      </c>
      <c r="W398">
        <v>3.4063639705882359E-2</v>
      </c>
      <c r="X398" s="22">
        <f t="shared" si="55"/>
        <v>12.211902005539756</v>
      </c>
    </row>
    <row r="399" spans="8:24" x14ac:dyDescent="0.3">
      <c r="H399" s="7" t="s">
        <v>408</v>
      </c>
      <c r="I399">
        <v>-0.25920645266372544</v>
      </c>
      <c r="J399" s="22">
        <f t="shared" si="48"/>
        <v>-17.929892001428556</v>
      </c>
      <c r="K399">
        <v>-5.4513858593808111</v>
      </c>
      <c r="L399" s="24">
        <f t="shared" si="49"/>
        <v>-7.3774009921076811</v>
      </c>
      <c r="N399" s="22">
        <f t="shared" si="50"/>
        <v>0</v>
      </c>
      <c r="P399" s="24">
        <f t="shared" si="51"/>
        <v>0</v>
      </c>
      <c r="R399" s="24">
        <f t="shared" si="52"/>
        <v>0</v>
      </c>
      <c r="S399">
        <v>-9.5769803921568669E-2</v>
      </c>
      <c r="T399" s="22">
        <f t="shared" si="53"/>
        <v>-6.2418658146964958</v>
      </c>
      <c r="U399">
        <v>6.3548639705882384E-2</v>
      </c>
      <c r="V399" s="24">
        <f t="shared" si="54"/>
        <v>4.3649570707070637</v>
      </c>
      <c r="W399">
        <v>4.2429203431372541E-2</v>
      </c>
      <c r="X399" s="22">
        <f t="shared" si="55"/>
        <v>15.210978009127913</v>
      </c>
    </row>
    <row r="400" spans="8:24" x14ac:dyDescent="0.3">
      <c r="H400" s="7" t="s">
        <v>409</v>
      </c>
      <c r="I400">
        <v>-0.3646224447225489</v>
      </c>
      <c r="J400" s="22">
        <f t="shared" si="48"/>
        <v>-25.221752730259333</v>
      </c>
      <c r="K400">
        <v>-6.2384305604953525</v>
      </c>
      <c r="L400" s="24">
        <f t="shared" si="49"/>
        <v>-8.4425144345626961</v>
      </c>
      <c r="N400" s="22">
        <f t="shared" si="50"/>
        <v>0</v>
      </c>
      <c r="P400" s="24">
        <f t="shared" si="51"/>
        <v>0</v>
      </c>
      <c r="R400" s="24">
        <f t="shared" si="52"/>
        <v>0</v>
      </c>
      <c r="T400" s="22">
        <f t="shared" si="53"/>
        <v>0</v>
      </c>
      <c r="V400" s="24">
        <f t="shared" si="54"/>
        <v>0</v>
      </c>
      <c r="X400" s="22">
        <f t="shared" si="55"/>
        <v>0</v>
      </c>
    </row>
    <row r="401" spans="8:24" x14ac:dyDescent="0.3">
      <c r="H401" s="7" t="s">
        <v>410</v>
      </c>
      <c r="I401">
        <v>-0.2944045742438724</v>
      </c>
      <c r="J401" s="22">
        <f t="shared" si="48"/>
        <v>-20.364625057260014</v>
      </c>
      <c r="K401">
        <v>-2.7187497579669753</v>
      </c>
      <c r="L401" s="24">
        <f t="shared" si="49"/>
        <v>-3.6793042501666378</v>
      </c>
      <c r="N401" s="22">
        <f t="shared" si="50"/>
        <v>0</v>
      </c>
      <c r="P401" s="24">
        <f t="shared" si="51"/>
        <v>0</v>
      </c>
      <c r="R401" s="24">
        <f t="shared" si="52"/>
        <v>0</v>
      </c>
      <c r="S401">
        <v>-5.1470593137255133E-2</v>
      </c>
      <c r="T401" s="22">
        <f t="shared" si="53"/>
        <v>-3.354632907348261</v>
      </c>
      <c r="U401">
        <v>0.2864583480392156</v>
      </c>
      <c r="V401" s="24">
        <f t="shared" si="54"/>
        <v>19.675926936026912</v>
      </c>
      <c r="W401">
        <v>1.2050644607843136E-2</v>
      </c>
      <c r="X401" s="22">
        <f t="shared" si="55"/>
        <v>4.320186930263759</v>
      </c>
    </row>
    <row r="402" spans="8:24" x14ac:dyDescent="0.3">
      <c r="H402" s="7" t="s">
        <v>411</v>
      </c>
      <c r="I402">
        <v>-0.42030171909754899</v>
      </c>
      <c r="J402" s="22">
        <f t="shared" si="48"/>
        <v>-29.07321308551834</v>
      </c>
      <c r="K402">
        <v>-8.2190388684210554</v>
      </c>
      <c r="L402" s="24">
        <f t="shared" si="49"/>
        <v>-11.122886375346098</v>
      </c>
      <c r="N402" s="22">
        <f t="shared" si="50"/>
        <v>0</v>
      </c>
      <c r="P402" s="24">
        <f t="shared" si="51"/>
        <v>0</v>
      </c>
      <c r="R402" s="24">
        <f t="shared" si="52"/>
        <v>0</v>
      </c>
      <c r="S402">
        <v>0.33762254901960786</v>
      </c>
      <c r="T402" s="22">
        <f t="shared" si="53"/>
        <v>22.004792332268366</v>
      </c>
      <c r="U402">
        <v>-0.41768790196078442</v>
      </c>
      <c r="V402" s="24">
        <f t="shared" si="54"/>
        <v>-28.689674074074091</v>
      </c>
      <c r="W402">
        <v>-5.5147058823529433E-3</v>
      </c>
      <c r="X402" s="22">
        <f t="shared" si="55"/>
        <v>-1.9770361713002274</v>
      </c>
    </row>
    <row r="403" spans="8:24" x14ac:dyDescent="0.3">
      <c r="H403" s="7" t="s">
        <v>412</v>
      </c>
      <c r="I403">
        <v>-0.36340890522818614</v>
      </c>
      <c r="J403" s="22">
        <f t="shared" si="48"/>
        <v>-25.137809480198264</v>
      </c>
      <c r="K403">
        <v>-7.4986145702167182</v>
      </c>
      <c r="L403" s="24">
        <f t="shared" si="49"/>
        <v>-10.147930819197882</v>
      </c>
      <c r="N403" s="22">
        <f t="shared" si="50"/>
        <v>0</v>
      </c>
      <c r="P403" s="24">
        <f t="shared" si="51"/>
        <v>0</v>
      </c>
      <c r="R403" s="24">
        <f t="shared" si="52"/>
        <v>0</v>
      </c>
      <c r="S403">
        <v>-0.18605455147058839</v>
      </c>
      <c r="T403" s="22">
        <f t="shared" si="53"/>
        <v>-12.12623913738021</v>
      </c>
      <c r="U403">
        <v>0.1058910147058824</v>
      </c>
      <c r="V403" s="24">
        <f t="shared" si="54"/>
        <v>7.2733222222222196</v>
      </c>
      <c r="W403">
        <v>0.14165410784313726</v>
      </c>
      <c r="X403" s="22">
        <f t="shared" si="55"/>
        <v>50.783360163471528</v>
      </c>
    </row>
    <row r="404" spans="8:24" x14ac:dyDescent="0.3">
      <c r="H404" s="7" t="s">
        <v>413</v>
      </c>
      <c r="I404">
        <v>-0.52577302023014705</v>
      </c>
      <c r="J404" s="22">
        <f t="shared" si="48"/>
        <v>-36.368899667098113</v>
      </c>
      <c r="K404">
        <v>-10.439440296615068</v>
      </c>
      <c r="L404" s="24">
        <f t="shared" si="49"/>
        <v>-14.127772127663121</v>
      </c>
      <c r="N404" s="22">
        <f t="shared" si="50"/>
        <v>0</v>
      </c>
      <c r="P404" s="24">
        <f t="shared" si="51"/>
        <v>0</v>
      </c>
      <c r="R404" s="24">
        <f t="shared" si="52"/>
        <v>0</v>
      </c>
      <c r="S404">
        <v>0.47889717156862743</v>
      </c>
      <c r="T404" s="22">
        <f t="shared" si="53"/>
        <v>31.212467412140569</v>
      </c>
      <c r="U404">
        <v>-0.51558653186274506</v>
      </c>
      <c r="V404" s="24">
        <f t="shared" si="54"/>
        <v>-35.414024410774417</v>
      </c>
      <c r="W404">
        <v>3.536276225490196E-2</v>
      </c>
      <c r="X404" s="22">
        <f t="shared" si="55"/>
        <v>12.677640763899007</v>
      </c>
    </row>
    <row r="405" spans="8:24" x14ac:dyDescent="0.3">
      <c r="H405" s="7" t="s">
        <v>414</v>
      </c>
      <c r="I405">
        <v>2.5438015536764624E-2</v>
      </c>
      <c r="J405" s="22">
        <f t="shared" si="48"/>
        <v>1.7596046187035199</v>
      </c>
      <c r="K405">
        <v>-5.0236536314654359</v>
      </c>
      <c r="L405" s="24">
        <f t="shared" si="49"/>
        <v>-6.7985477896419013</v>
      </c>
      <c r="N405" s="22">
        <f t="shared" si="50"/>
        <v>0</v>
      </c>
      <c r="P405" s="24">
        <f t="shared" si="51"/>
        <v>0</v>
      </c>
      <c r="R405" s="24">
        <f t="shared" si="52"/>
        <v>0</v>
      </c>
      <c r="S405">
        <v>-0.12179779901960779</v>
      </c>
      <c r="T405" s="22">
        <f t="shared" si="53"/>
        <v>-7.9382591054312996</v>
      </c>
      <c r="U405">
        <v>9.1202742647058771E-2</v>
      </c>
      <c r="V405" s="24">
        <f t="shared" si="54"/>
        <v>6.2644308080808031</v>
      </c>
      <c r="W405">
        <v>3.8241664215686276E-2</v>
      </c>
      <c r="X405" s="22">
        <f t="shared" si="55"/>
        <v>13.709734484130053</v>
      </c>
    </row>
    <row r="406" spans="8:24" x14ac:dyDescent="0.3">
      <c r="H406" s="7" t="s">
        <v>415</v>
      </c>
      <c r="I406">
        <v>-7.7528966130882129E-2</v>
      </c>
      <c r="J406" s="22">
        <f t="shared" si="48"/>
        <v>-5.3628525656825445</v>
      </c>
      <c r="K406">
        <v>-5.0422873678844198</v>
      </c>
      <c r="L406" s="24">
        <f t="shared" si="49"/>
        <v>-6.8237649636028124</v>
      </c>
      <c r="N406" s="22">
        <f t="shared" si="50"/>
        <v>0</v>
      </c>
      <c r="P406" s="24">
        <f t="shared" si="51"/>
        <v>0</v>
      </c>
      <c r="R406" s="24">
        <f t="shared" si="52"/>
        <v>0</v>
      </c>
      <c r="S406">
        <v>-0.17740117892156851</v>
      </c>
      <c r="T406" s="22">
        <f t="shared" si="53"/>
        <v>-11.562249361022367</v>
      </c>
      <c r="U406">
        <v>0.18783083823529409</v>
      </c>
      <c r="V406" s="24">
        <f t="shared" si="54"/>
        <v>12.901512121212093</v>
      </c>
      <c r="W406">
        <v>1.910975490196079E-2</v>
      </c>
      <c r="X406" s="22">
        <f t="shared" si="55"/>
        <v>6.8508960354089368</v>
      </c>
    </row>
    <row r="407" spans="8:24" x14ac:dyDescent="0.3">
      <c r="H407" s="7" t="s">
        <v>416</v>
      </c>
      <c r="I407">
        <v>-0.16333333333553932</v>
      </c>
      <c r="J407" s="22">
        <f t="shared" si="48"/>
        <v>-11.29813319400202</v>
      </c>
      <c r="K407">
        <v>-5.8538163165428294</v>
      </c>
      <c r="L407" s="24">
        <f t="shared" si="49"/>
        <v>-7.9220131201984856</v>
      </c>
      <c r="N407" s="22">
        <f t="shared" si="50"/>
        <v>0</v>
      </c>
      <c r="P407" s="24">
        <f t="shared" si="51"/>
        <v>0</v>
      </c>
      <c r="R407" s="24">
        <f t="shared" si="52"/>
        <v>0</v>
      </c>
      <c r="S407">
        <v>0.10765637254901975</v>
      </c>
      <c r="T407" s="22">
        <f t="shared" si="53"/>
        <v>7.0165814696485711</v>
      </c>
      <c r="U407">
        <v>-0.16455146813725491</v>
      </c>
      <c r="V407" s="24">
        <f t="shared" si="54"/>
        <v>-11.302525084175087</v>
      </c>
      <c r="W407">
        <v>2.8174612745098047E-2</v>
      </c>
      <c r="X407" s="22">
        <f t="shared" si="55"/>
        <v>10.100670769710874</v>
      </c>
    </row>
    <row r="408" spans="8:24" x14ac:dyDescent="0.3">
      <c r="H408" s="7" t="s">
        <v>417</v>
      </c>
      <c r="I408">
        <v>0.11749734797843119</v>
      </c>
      <c r="J408" s="22">
        <f t="shared" si="48"/>
        <v>8.1275552288840061</v>
      </c>
      <c r="K408">
        <v>7.8223761024767864</v>
      </c>
      <c r="L408" s="24">
        <f t="shared" si="49"/>
        <v>10.586079706639339</v>
      </c>
      <c r="N408" s="22">
        <f t="shared" si="50"/>
        <v>0</v>
      </c>
      <c r="P408" s="24">
        <f t="shared" si="51"/>
        <v>0</v>
      </c>
      <c r="R408" s="24">
        <f t="shared" si="52"/>
        <v>0</v>
      </c>
      <c r="T408" s="22">
        <f t="shared" si="53"/>
        <v>0</v>
      </c>
      <c r="V408" s="24">
        <f t="shared" si="54"/>
        <v>0</v>
      </c>
      <c r="X408" s="22">
        <f t="shared" si="55"/>
        <v>0</v>
      </c>
    </row>
    <row r="409" spans="8:24" x14ac:dyDescent="0.3">
      <c r="H409" s="7" t="s">
        <v>418</v>
      </c>
      <c r="I409">
        <v>1.9193719727941271E-2</v>
      </c>
      <c r="J409" s="22">
        <f t="shared" si="48"/>
        <v>1.3276726651328232</v>
      </c>
      <c r="K409">
        <v>2.8810328081940191</v>
      </c>
      <c r="L409" s="24">
        <f t="shared" si="49"/>
        <v>3.8989231079451798</v>
      </c>
      <c r="N409" s="22">
        <f t="shared" si="50"/>
        <v>0</v>
      </c>
      <c r="P409" s="24">
        <f t="shared" si="51"/>
        <v>0</v>
      </c>
      <c r="R409" s="24">
        <f t="shared" si="52"/>
        <v>0</v>
      </c>
      <c r="S409">
        <v>-0.29730053186274513</v>
      </c>
      <c r="T409" s="22">
        <f t="shared" si="53"/>
        <v>-19.376775878594245</v>
      </c>
      <c r="U409">
        <v>0.13010422058823526</v>
      </c>
      <c r="V409" s="24">
        <f t="shared" si="54"/>
        <v>8.9364515151514894</v>
      </c>
      <c r="W409">
        <v>0.1675687549019608</v>
      </c>
      <c r="X409" s="22">
        <f t="shared" si="55"/>
        <v>60.073827451259703</v>
      </c>
    </row>
    <row r="410" spans="8:24" x14ac:dyDescent="0.3">
      <c r="H410" s="7" t="s">
        <v>419</v>
      </c>
      <c r="I410">
        <v>-0.18700624239093139</v>
      </c>
      <c r="J410" s="22">
        <f t="shared" si="48"/>
        <v>-12.935641436412453</v>
      </c>
      <c r="K410">
        <v>-6.712925935170281</v>
      </c>
      <c r="L410" s="24">
        <f t="shared" si="49"/>
        <v>-9.0846525510296203</v>
      </c>
      <c r="N410" s="22">
        <f t="shared" si="50"/>
        <v>0</v>
      </c>
      <c r="P410" s="24">
        <f t="shared" si="51"/>
        <v>0</v>
      </c>
      <c r="R410" s="24">
        <f t="shared" si="52"/>
        <v>0</v>
      </c>
      <c r="S410">
        <v>-5.3978553921568639E-2</v>
      </c>
      <c r="T410" s="22">
        <f t="shared" si="53"/>
        <v>-3.5180910543131176</v>
      </c>
      <c r="U410">
        <v>6.0176242647058995E-2</v>
      </c>
      <c r="V410" s="24">
        <f t="shared" si="54"/>
        <v>4.1333176767676605</v>
      </c>
      <c r="W410">
        <v>1.1627914215686286E-2</v>
      </c>
      <c r="X410" s="22">
        <f t="shared" si="55"/>
        <v>4.1686370028820505</v>
      </c>
    </row>
    <row r="411" spans="8:24" x14ac:dyDescent="0.3">
      <c r="H411" s="7" t="s">
        <v>420</v>
      </c>
      <c r="I411">
        <v>-0.61380076375303949</v>
      </c>
      <c r="J411" s="22">
        <f t="shared" si="48"/>
        <v>-42.457976224704161</v>
      </c>
      <c r="K411">
        <v>-11.026478950505675</v>
      </c>
      <c r="L411" s="24">
        <f t="shared" si="49"/>
        <v>-14.922215900188533</v>
      </c>
      <c r="N411" s="22">
        <f t="shared" si="50"/>
        <v>0</v>
      </c>
      <c r="P411" s="24">
        <f t="shared" si="51"/>
        <v>0</v>
      </c>
      <c r="R411" s="24">
        <f t="shared" si="52"/>
        <v>0</v>
      </c>
      <c r="S411">
        <v>0.85428339460784297</v>
      </c>
      <c r="T411" s="22">
        <f t="shared" si="53"/>
        <v>55.678534345047893</v>
      </c>
      <c r="U411">
        <v>-0.85045068872549023</v>
      </c>
      <c r="V411" s="24">
        <f t="shared" si="54"/>
        <v>-58.414794781144792</v>
      </c>
      <c r="W411">
        <v>-7.8781495098039205E-3</v>
      </c>
      <c r="X411" s="22">
        <f t="shared" si="55"/>
        <v>-2.8243367599412181</v>
      </c>
    </row>
    <row r="412" spans="8:24" x14ac:dyDescent="0.3">
      <c r="H412" s="7" t="s">
        <v>421</v>
      </c>
      <c r="I412">
        <v>-0.24367021976715683</v>
      </c>
      <c r="J412" s="22">
        <f t="shared" si="48"/>
        <v>-16.855215907983066</v>
      </c>
      <c r="K412">
        <v>-7.8539186598968032</v>
      </c>
      <c r="L412" s="24">
        <f t="shared" si="49"/>
        <v>-10.628766483984876</v>
      </c>
      <c r="N412" s="22">
        <f t="shared" si="50"/>
        <v>0</v>
      </c>
      <c r="P412" s="24">
        <f t="shared" si="51"/>
        <v>0</v>
      </c>
      <c r="R412" s="24">
        <f t="shared" si="52"/>
        <v>0</v>
      </c>
      <c r="S412">
        <v>0.21701683088235291</v>
      </c>
      <c r="T412" s="22">
        <f t="shared" si="53"/>
        <v>14.14422795527156</v>
      </c>
      <c r="U412">
        <v>-0.11649096568627446</v>
      </c>
      <c r="V412" s="24">
        <f t="shared" si="54"/>
        <v>-8.0013996632996651</v>
      </c>
      <c r="W412">
        <v>4.4117720588235255E-3</v>
      </c>
      <c r="X412" s="22">
        <f t="shared" si="55"/>
        <v>1.5816315730884014</v>
      </c>
    </row>
    <row r="413" spans="8:24" x14ac:dyDescent="0.3">
      <c r="H413" s="7" t="s">
        <v>422</v>
      </c>
      <c r="I413">
        <v>5.7082043343137288E-2</v>
      </c>
      <c r="J413" s="22">
        <f t="shared" si="48"/>
        <v>3.9484930326603092</v>
      </c>
      <c r="K413">
        <v>-8.0012072999277546</v>
      </c>
      <c r="L413" s="24">
        <f t="shared" si="49"/>
        <v>-10.828093295023336</v>
      </c>
      <c r="N413" s="22">
        <f t="shared" si="50"/>
        <v>0</v>
      </c>
      <c r="P413" s="24">
        <f t="shared" si="51"/>
        <v>0</v>
      </c>
      <c r="R413" s="24">
        <f t="shared" si="52"/>
        <v>0</v>
      </c>
      <c r="S413">
        <v>-9.6361637254901905E-2</v>
      </c>
      <c r="T413" s="22">
        <f t="shared" si="53"/>
        <v>-6.2804389776357823</v>
      </c>
      <c r="U413">
        <v>4.5255325980392058E-2</v>
      </c>
      <c r="V413" s="24">
        <f t="shared" si="54"/>
        <v>3.1084466329966176</v>
      </c>
      <c r="W413">
        <v>4.3278875000000001E-2</v>
      </c>
      <c r="X413" s="22">
        <f t="shared" si="55"/>
        <v>15.515587440843461</v>
      </c>
    </row>
    <row r="414" spans="8:24" x14ac:dyDescent="0.3">
      <c r="H414" s="7" t="s">
        <v>423</v>
      </c>
      <c r="I414">
        <v>-2.8578431372549289E-3</v>
      </c>
      <c r="J414" s="22">
        <f t="shared" si="48"/>
        <v>-0.19768342292961449</v>
      </c>
      <c r="K414">
        <v>-2.4930621129308581</v>
      </c>
      <c r="L414" s="24">
        <f t="shared" si="49"/>
        <v>-3.3738794830808843</v>
      </c>
      <c r="N414" s="22">
        <f t="shared" si="50"/>
        <v>0</v>
      </c>
      <c r="P414" s="24">
        <f t="shared" si="51"/>
        <v>0</v>
      </c>
      <c r="R414" s="24">
        <f t="shared" si="52"/>
        <v>0</v>
      </c>
      <c r="S414">
        <v>7.0455384803921592E-2</v>
      </c>
      <c r="T414" s="22">
        <f t="shared" si="53"/>
        <v>4.591980351437698</v>
      </c>
      <c r="U414">
        <v>-9.4841703431372479E-2</v>
      </c>
      <c r="V414" s="24">
        <f t="shared" si="54"/>
        <v>-6.5143796296296301</v>
      </c>
      <c r="W414">
        <v>2.7043110294117649E-2</v>
      </c>
      <c r="X414" s="22">
        <f t="shared" si="55"/>
        <v>9.6950242454489768</v>
      </c>
    </row>
    <row r="415" spans="8:24" x14ac:dyDescent="0.3">
      <c r="H415" s="7" t="s">
        <v>424</v>
      </c>
      <c r="I415">
        <v>7.5969123281862672E-2</v>
      </c>
      <c r="J415" s="22">
        <f t="shared" si="48"/>
        <v>5.2549547354599042</v>
      </c>
      <c r="K415">
        <v>-0.72456086955623611</v>
      </c>
      <c r="L415" s="24">
        <f t="shared" si="49"/>
        <v>-0.98055360889712517</v>
      </c>
      <c r="N415" s="22">
        <f t="shared" si="50"/>
        <v>0</v>
      </c>
      <c r="P415" s="24">
        <f t="shared" si="51"/>
        <v>0</v>
      </c>
      <c r="R415" s="24">
        <f t="shared" si="52"/>
        <v>0</v>
      </c>
      <c r="S415">
        <v>-0.15978505637254908</v>
      </c>
      <c r="T415" s="22">
        <f t="shared" si="53"/>
        <v>-10.414105910543142</v>
      </c>
      <c r="U415">
        <v>4.7708012254901941E-2</v>
      </c>
      <c r="V415" s="24">
        <f t="shared" si="54"/>
        <v>3.2769139730639552</v>
      </c>
      <c r="W415">
        <v>8.8263568627450995E-2</v>
      </c>
      <c r="X415" s="22">
        <f t="shared" si="55"/>
        <v>31.642715224924459</v>
      </c>
    </row>
    <row r="416" spans="8:24" x14ac:dyDescent="0.3">
      <c r="H416" s="7" t="s">
        <v>425</v>
      </c>
      <c r="I416">
        <v>6.8830328549264561E-2</v>
      </c>
      <c r="J416" s="22">
        <f t="shared" si="48"/>
        <v>4.7611482840367785</v>
      </c>
      <c r="K416">
        <v>-7.2446290196491292</v>
      </c>
      <c r="L416" s="24">
        <f t="shared" si="49"/>
        <v>-9.8042102862779785</v>
      </c>
      <c r="N416" s="22">
        <f t="shared" si="50"/>
        <v>0</v>
      </c>
      <c r="P416" s="24">
        <f t="shared" si="51"/>
        <v>0</v>
      </c>
      <c r="R416" s="24">
        <f t="shared" si="52"/>
        <v>0</v>
      </c>
      <c r="S416">
        <v>-8.8938928921568669E-2</v>
      </c>
      <c r="T416" s="22">
        <f t="shared" si="53"/>
        <v>-5.7966586261981092</v>
      </c>
      <c r="U416">
        <v>4.5895215686274561E-2</v>
      </c>
      <c r="V416" s="24">
        <f t="shared" si="54"/>
        <v>3.1523986531986594</v>
      </c>
      <c r="W416">
        <v>3.4354774509803919E-2</v>
      </c>
      <c r="X416" s="22">
        <f t="shared" si="55"/>
        <v>12.31627457777779</v>
      </c>
    </row>
    <row r="417" spans="8:24" x14ac:dyDescent="0.3">
      <c r="H417" s="7" t="s">
        <v>426</v>
      </c>
      <c r="I417">
        <v>-0.54335511982696061</v>
      </c>
      <c r="J417" s="22">
        <f t="shared" si="48"/>
        <v>-37.585092951214392</v>
      </c>
      <c r="K417">
        <v>-9.3951250938493285</v>
      </c>
      <c r="L417" s="24">
        <f t="shared" si="49"/>
        <v>-12.714492603576701</v>
      </c>
      <c r="N417" s="22">
        <f t="shared" si="50"/>
        <v>0</v>
      </c>
      <c r="P417" s="24">
        <f t="shared" si="51"/>
        <v>0</v>
      </c>
      <c r="R417" s="24">
        <f t="shared" si="52"/>
        <v>0</v>
      </c>
      <c r="S417">
        <v>0.49837269607843143</v>
      </c>
      <c r="T417" s="22">
        <f t="shared" si="53"/>
        <v>32.481798722044715</v>
      </c>
      <c r="U417">
        <v>-0.53205551470588253</v>
      </c>
      <c r="V417" s="24">
        <f t="shared" si="54"/>
        <v>-36.545227272727288</v>
      </c>
      <c r="W417">
        <v>-5.4243161764705875E-3</v>
      </c>
      <c r="X417" s="22">
        <f t="shared" si="55"/>
        <v>-1.9446312304285129</v>
      </c>
    </row>
    <row r="418" spans="8:24" x14ac:dyDescent="0.3">
      <c r="H418" s="7" t="s">
        <v>427</v>
      </c>
      <c r="I418">
        <v>-0.16429095002475491</v>
      </c>
      <c r="J418" s="22">
        <f t="shared" si="48"/>
        <v>-11.364373689329028</v>
      </c>
      <c r="K418">
        <v>-5.9935998413312701</v>
      </c>
      <c r="L418" s="24">
        <f t="shared" si="49"/>
        <v>-8.1111832030096451</v>
      </c>
      <c r="M418">
        <v>-0.37655971568627439</v>
      </c>
      <c r="N418" s="22">
        <f t="shared" si="50"/>
        <v>-33.040078350623816</v>
      </c>
      <c r="O418">
        <v>0.25870521323529411</v>
      </c>
      <c r="P418" s="24">
        <f t="shared" si="51"/>
        <v>26.684125543533213</v>
      </c>
      <c r="Q418">
        <v>1.3926026960784314E-2</v>
      </c>
      <c r="R418" s="24">
        <f t="shared" si="52"/>
        <v>2.9087810629842608</v>
      </c>
      <c r="S418">
        <v>0.36457082107843147</v>
      </c>
      <c r="T418" s="22">
        <f t="shared" si="53"/>
        <v>23.761165335463261</v>
      </c>
      <c r="U418">
        <v>-0.37567791176470611</v>
      </c>
      <c r="V418" s="24">
        <f t="shared" si="54"/>
        <v>-25.804139393939423</v>
      </c>
      <c r="W418">
        <v>8.7785073529411776E-3</v>
      </c>
      <c r="X418" s="22">
        <f t="shared" si="55"/>
        <v>3.1471173507778474</v>
      </c>
    </row>
    <row r="419" spans="8:24" x14ac:dyDescent="0.3">
      <c r="H419" s="7" t="s">
        <v>428</v>
      </c>
      <c r="I419">
        <v>1.9389723103921726E-2</v>
      </c>
      <c r="J419" s="22">
        <f t="shared" si="48"/>
        <v>1.341230658489593</v>
      </c>
      <c r="K419">
        <v>-4.8424443911454995</v>
      </c>
      <c r="L419" s="24">
        <f t="shared" si="49"/>
        <v>-6.5533159781723782</v>
      </c>
      <c r="N419" s="22">
        <f t="shared" si="50"/>
        <v>0</v>
      </c>
      <c r="P419" s="24">
        <f t="shared" si="51"/>
        <v>0</v>
      </c>
      <c r="R419" s="24">
        <f t="shared" si="52"/>
        <v>0</v>
      </c>
      <c r="S419">
        <v>-3.421211029411788E-2</v>
      </c>
      <c r="T419" s="22">
        <f t="shared" si="53"/>
        <v>-2.229798881789165</v>
      </c>
      <c r="U419">
        <v>-2.3163446078431349E-2</v>
      </c>
      <c r="V419" s="24">
        <f t="shared" si="54"/>
        <v>-1.5910245791245785</v>
      </c>
      <c r="W419">
        <v>7.0958823529411776E-3</v>
      </c>
      <c r="X419" s="22">
        <f t="shared" si="55"/>
        <v>2.5438919823354098</v>
      </c>
    </row>
    <row r="420" spans="8:24" x14ac:dyDescent="0.3">
      <c r="H420" s="7" t="s">
        <v>429</v>
      </c>
      <c r="I420">
        <v>0.23276985212696077</v>
      </c>
      <c r="J420" s="22">
        <f t="shared" si="48"/>
        <v>16.101213017406351</v>
      </c>
      <c r="K420">
        <v>-5.8171092078947373</v>
      </c>
      <c r="L420" s="24">
        <f t="shared" si="49"/>
        <v>-7.8723371172988124</v>
      </c>
      <c r="N420" s="22">
        <f t="shared" si="50"/>
        <v>0</v>
      </c>
      <c r="P420" s="24">
        <f t="shared" si="51"/>
        <v>0</v>
      </c>
      <c r="R420" s="24">
        <f t="shared" si="52"/>
        <v>0</v>
      </c>
      <c r="S420">
        <v>-0.36434403676470567</v>
      </c>
      <c r="T420" s="22">
        <f t="shared" si="53"/>
        <v>-23.746384504792331</v>
      </c>
      <c r="U420">
        <v>0.36281154901960788</v>
      </c>
      <c r="V420" s="24">
        <f t="shared" si="54"/>
        <v>24.920389225589219</v>
      </c>
      <c r="W420">
        <v>1.8732497549019598E-2</v>
      </c>
      <c r="X420" s="22">
        <f t="shared" si="55"/>
        <v>6.7156483089543997</v>
      </c>
    </row>
    <row r="421" spans="8:24" x14ac:dyDescent="0.3">
      <c r="H421" s="7" t="s">
        <v>430</v>
      </c>
      <c r="I421">
        <v>0.26886933813039215</v>
      </c>
      <c r="J421" s="22">
        <f t="shared" si="48"/>
        <v>18.598295473097807</v>
      </c>
      <c r="K421">
        <v>-2.4192224704540819</v>
      </c>
      <c r="L421" s="24">
        <f t="shared" si="49"/>
        <v>-3.2739517462233607</v>
      </c>
      <c r="N421" s="22">
        <f t="shared" si="50"/>
        <v>0</v>
      </c>
      <c r="P421" s="24">
        <f t="shared" si="51"/>
        <v>0</v>
      </c>
      <c r="R421" s="24">
        <f t="shared" si="52"/>
        <v>0</v>
      </c>
      <c r="S421">
        <v>-0.23911382107843129</v>
      </c>
      <c r="T421" s="22">
        <f t="shared" si="53"/>
        <v>-15.58441517571886</v>
      </c>
      <c r="U421">
        <v>0.20295699999999989</v>
      </c>
      <c r="V421" s="24">
        <f t="shared" si="54"/>
        <v>13.940480808080778</v>
      </c>
      <c r="W421">
        <v>1.8780237745098041E-2</v>
      </c>
      <c r="X421" s="22">
        <f t="shared" si="55"/>
        <v>6.7327632914186637</v>
      </c>
    </row>
    <row r="422" spans="8:24" x14ac:dyDescent="0.3">
      <c r="H422" s="7" t="s">
        <v>431</v>
      </c>
      <c r="I422">
        <v>0.12452674159093149</v>
      </c>
      <c r="J422" s="22">
        <f t="shared" si="48"/>
        <v>8.6137941593290606</v>
      </c>
      <c r="K422">
        <v>-3.1202711359649138</v>
      </c>
      <c r="L422" s="24">
        <f t="shared" si="49"/>
        <v>-4.2226861146694148</v>
      </c>
      <c r="M422">
        <v>9.9211438725490167E-2</v>
      </c>
      <c r="N422" s="22">
        <f t="shared" si="50"/>
        <v>8.7050036746344261</v>
      </c>
      <c r="O422">
        <v>-0.12434640686274506</v>
      </c>
      <c r="P422" s="24">
        <f t="shared" si="51"/>
        <v>-12.825698756193745</v>
      </c>
      <c r="Q422">
        <v>1.7583120098039213E-2</v>
      </c>
      <c r="R422" s="24">
        <f t="shared" si="52"/>
        <v>3.6726517127519571</v>
      </c>
      <c r="S422">
        <v>-0.2710156691176473</v>
      </c>
      <c r="T422" s="22">
        <f t="shared" si="53"/>
        <v>-17.663641054313118</v>
      </c>
      <c r="U422">
        <v>0.23009615931372557</v>
      </c>
      <c r="V422" s="24">
        <f t="shared" si="54"/>
        <v>15.804584680134681</v>
      </c>
      <c r="W422">
        <v>5.7670073529411748E-3</v>
      </c>
      <c r="X422" s="22">
        <f t="shared" si="55"/>
        <v>2.0674868941613198</v>
      </c>
    </row>
    <row r="423" spans="8:24" x14ac:dyDescent="0.3">
      <c r="H423" s="7" t="s">
        <v>432</v>
      </c>
      <c r="I423">
        <v>0.19527379786936275</v>
      </c>
      <c r="J423" s="22">
        <f t="shared" si="48"/>
        <v>13.507526801613608</v>
      </c>
      <c r="K423">
        <v>-1.1414064595046431</v>
      </c>
      <c r="L423" s="24">
        <f t="shared" si="49"/>
        <v>-1.5446738433048637</v>
      </c>
      <c r="M423">
        <v>0.1009385661764703</v>
      </c>
      <c r="N423" s="22">
        <f t="shared" si="50"/>
        <v>8.8565451803366386</v>
      </c>
      <c r="O423">
        <v>-0.11420776470588224</v>
      </c>
      <c r="P423" s="24">
        <f t="shared" si="51"/>
        <v>-11.779949438770345</v>
      </c>
      <c r="Q423">
        <v>1.0461522058823527E-2</v>
      </c>
      <c r="R423" s="24">
        <f t="shared" si="52"/>
        <v>2.1851370344456313</v>
      </c>
      <c r="S423">
        <v>-0.31193133088235292</v>
      </c>
      <c r="T423" s="22">
        <f t="shared" si="53"/>
        <v>-20.330348722044718</v>
      </c>
      <c r="U423">
        <v>0.31651907598039231</v>
      </c>
      <c r="V423" s="24">
        <f t="shared" si="54"/>
        <v>21.74070420875421</v>
      </c>
      <c r="W423">
        <v>2.4002526960784316E-2</v>
      </c>
      <c r="X423" s="22">
        <f t="shared" si="55"/>
        <v>8.6049673394063859</v>
      </c>
    </row>
    <row r="424" spans="8:24" x14ac:dyDescent="0.3">
      <c r="H424" s="7" t="s">
        <v>433</v>
      </c>
      <c r="I424">
        <v>2.9249463699754823E-2</v>
      </c>
      <c r="J424" s="22">
        <f t="shared" si="48"/>
        <v>2.0232510411948681</v>
      </c>
      <c r="K424">
        <v>-5.1630973926728565</v>
      </c>
      <c r="L424" s="24">
        <f t="shared" si="49"/>
        <v>-6.9872580678740945</v>
      </c>
      <c r="M424">
        <v>0.31713886029411736</v>
      </c>
      <c r="N424" s="22">
        <f t="shared" si="50"/>
        <v>27.826377479196495</v>
      </c>
      <c r="O424">
        <v>-0.31805882352941178</v>
      </c>
      <c r="P424" s="24">
        <f t="shared" si="51"/>
        <v>-32.806148245525321</v>
      </c>
      <c r="Q424">
        <v>7.0206274509803926E-3</v>
      </c>
      <c r="R424" s="24">
        <f t="shared" si="52"/>
        <v>1.4664245758812768</v>
      </c>
      <c r="S424">
        <v>-0.27966059313725511</v>
      </c>
      <c r="T424" s="22">
        <f t="shared" si="53"/>
        <v>-18.227080191693304</v>
      </c>
      <c r="U424">
        <v>0.26136122058823535</v>
      </c>
      <c r="V424" s="24">
        <f t="shared" si="54"/>
        <v>17.952083838383828</v>
      </c>
      <c r="W424">
        <v>1.1446196078431373E-2</v>
      </c>
      <c r="X424" s="22">
        <f t="shared" si="55"/>
        <v>4.1034905856481032</v>
      </c>
    </row>
    <row r="425" spans="8:24" x14ac:dyDescent="0.3">
      <c r="H425" s="7" t="s">
        <v>434</v>
      </c>
      <c r="I425">
        <v>-5.552795442818622E-2</v>
      </c>
      <c r="J425" s="22">
        <f t="shared" si="48"/>
        <v>-3.8409932149692878</v>
      </c>
      <c r="K425">
        <v>-7.958001141630545</v>
      </c>
      <c r="L425" s="24">
        <f t="shared" si="49"/>
        <v>-10.76962207993985</v>
      </c>
      <c r="M425">
        <v>0.15057030637254917</v>
      </c>
      <c r="N425" s="22">
        <f t="shared" si="50"/>
        <v>13.211330135938368</v>
      </c>
      <c r="O425">
        <v>-0.19563279901960778</v>
      </c>
      <c r="P425" s="24">
        <f t="shared" si="51"/>
        <v>-20.178527151380322</v>
      </c>
      <c r="Q425">
        <v>-1.0840931372549023E-3</v>
      </c>
      <c r="R425" s="24">
        <f t="shared" si="52"/>
        <v>-0.22643856693930786</v>
      </c>
      <c r="S425">
        <v>2.6916093137254904E-2</v>
      </c>
      <c r="T425" s="22">
        <f t="shared" si="53"/>
        <v>1.7542757188498399</v>
      </c>
      <c r="U425">
        <v>-3.6970223039215745E-2</v>
      </c>
      <c r="V425" s="24">
        <f t="shared" si="54"/>
        <v>-2.5393688552188678</v>
      </c>
      <c r="W425">
        <v>1.4601602941176467E-2</v>
      </c>
      <c r="X425" s="22">
        <f t="shared" si="55"/>
        <v>5.2347120208254125</v>
      </c>
    </row>
    <row r="426" spans="8:24" x14ac:dyDescent="0.3">
      <c r="H426" s="7" t="s">
        <v>435</v>
      </c>
      <c r="I426">
        <v>-0.62143886966299045</v>
      </c>
      <c r="J426" s="22">
        <f t="shared" si="48"/>
        <v>-42.98632115074102</v>
      </c>
      <c r="K426">
        <v>-12.886538987894728</v>
      </c>
      <c r="L426" s="24">
        <f t="shared" si="49"/>
        <v>-17.439448970674675</v>
      </c>
      <c r="M426">
        <v>0.93130046568627511</v>
      </c>
      <c r="N426" s="22">
        <f t="shared" si="50"/>
        <v>81.714105552073434</v>
      </c>
      <c r="O426">
        <v>-0.9695098039215686</v>
      </c>
      <c r="P426" s="24">
        <f t="shared" si="51"/>
        <v>-100</v>
      </c>
      <c r="Q426">
        <v>-6.776245098039215E-3</v>
      </c>
      <c r="R426" s="24">
        <f t="shared" si="52"/>
        <v>-1.415379524599615</v>
      </c>
      <c r="S426">
        <v>0.58700977450980396</v>
      </c>
      <c r="T426" s="22">
        <f t="shared" si="53"/>
        <v>38.258784025559095</v>
      </c>
      <c r="U426">
        <v>-0.62025838235294106</v>
      </c>
      <c r="V426" s="24">
        <f t="shared" si="54"/>
        <v>-42.603606060606054</v>
      </c>
      <c r="W426">
        <v>3.3048191176470586E-2</v>
      </c>
      <c r="X426" s="22">
        <f t="shared" si="55"/>
        <v>11.847861109149449</v>
      </c>
    </row>
    <row r="427" spans="8:24" x14ac:dyDescent="0.3">
      <c r="H427" s="7" t="s">
        <v>436</v>
      </c>
      <c r="I427">
        <v>-0.12052872266666667</v>
      </c>
      <c r="J427" s="22">
        <f t="shared" si="48"/>
        <v>-8.3372422186073862</v>
      </c>
      <c r="K427">
        <v>-7.7499295457069159</v>
      </c>
      <c r="L427" s="24">
        <f t="shared" si="49"/>
        <v>-10.488037243020813</v>
      </c>
      <c r="M427">
        <v>0.93290442647058835</v>
      </c>
      <c r="N427" s="22">
        <f t="shared" si="50"/>
        <v>81.854840176031942</v>
      </c>
      <c r="O427">
        <v>-0.91902820588235279</v>
      </c>
      <c r="P427" s="24">
        <f t="shared" si="51"/>
        <v>-94.793080190110217</v>
      </c>
      <c r="Q427">
        <v>-8.680661764705899E-4</v>
      </c>
      <c r="R427" s="24">
        <f t="shared" si="52"/>
        <v>-0.18131621191351144</v>
      </c>
      <c r="S427">
        <v>-2.7486977941176483E-2</v>
      </c>
      <c r="T427" s="22">
        <f t="shared" si="53"/>
        <v>-1.791483546325864</v>
      </c>
      <c r="U427">
        <v>1.800267156862717E-3</v>
      </c>
      <c r="V427" s="24">
        <f t="shared" si="54"/>
        <v>0.12365471380469728</v>
      </c>
      <c r="W427">
        <v>4.0960468137254902E-2</v>
      </c>
      <c r="X427" s="22">
        <f t="shared" si="55"/>
        <v>14.684432647601412</v>
      </c>
    </row>
    <row r="428" spans="8:24" x14ac:dyDescent="0.3">
      <c r="H428" s="7" t="s">
        <v>437</v>
      </c>
      <c r="I428">
        <v>-0.66261883541225497</v>
      </c>
      <c r="J428" s="22">
        <f t="shared" si="48"/>
        <v>-45.834831791271725</v>
      </c>
      <c r="K428">
        <v>-14.204851003343656</v>
      </c>
      <c r="L428" s="24">
        <f t="shared" si="49"/>
        <v>-19.223530417403353</v>
      </c>
      <c r="M428">
        <v>0.63144044117647036</v>
      </c>
      <c r="N428" s="22">
        <f t="shared" si="50"/>
        <v>55.403806570760864</v>
      </c>
      <c r="O428">
        <v>-0.60815602941176439</v>
      </c>
      <c r="P428" s="24">
        <f t="shared" si="51"/>
        <v>-62.728197997775275</v>
      </c>
      <c r="Q428">
        <v>1.2095735294117655E-3</v>
      </c>
      <c r="R428" s="24">
        <f t="shared" si="52"/>
        <v>0.25264812329803021</v>
      </c>
      <c r="S428">
        <v>0.69379722058823534</v>
      </c>
      <c r="T428" s="22">
        <f t="shared" si="53"/>
        <v>45.218732587859421</v>
      </c>
      <c r="U428">
        <v>-0.64960549264705891</v>
      </c>
      <c r="V428" s="24">
        <f t="shared" si="54"/>
        <v>-44.619367171717187</v>
      </c>
      <c r="W428">
        <v>-3.1618725490196033E-3</v>
      </c>
      <c r="X428" s="22">
        <f t="shared" si="55"/>
        <v>-1.1335394002528147</v>
      </c>
    </row>
    <row r="429" spans="8:24" x14ac:dyDescent="0.3">
      <c r="H429" s="7" t="s">
        <v>438</v>
      </c>
      <c r="I429">
        <v>-9.2094175197549061E-2</v>
      </c>
      <c r="J429" s="22">
        <f t="shared" si="48"/>
        <v>-6.3703607617935489</v>
      </c>
      <c r="K429">
        <v>-6.2551938794943229</v>
      </c>
      <c r="L429" s="24">
        <f t="shared" si="49"/>
        <v>-8.4652003587302431</v>
      </c>
      <c r="M429">
        <v>7.231280637254929E-2</v>
      </c>
      <c r="N429" s="22">
        <f t="shared" si="50"/>
        <v>6.3448656050427559</v>
      </c>
      <c r="O429">
        <v>-8.3456941176470553E-2</v>
      </c>
      <c r="P429" s="24">
        <f t="shared" si="51"/>
        <v>-8.6081585600161645</v>
      </c>
      <c r="Q429">
        <v>9.9808578431372585E-4</v>
      </c>
      <c r="R429" s="24">
        <f t="shared" si="52"/>
        <v>0.20847389114072712</v>
      </c>
      <c r="S429">
        <v>0.22450186764705896</v>
      </c>
      <c r="T429" s="22">
        <f t="shared" si="53"/>
        <v>14.632070607028766</v>
      </c>
      <c r="U429">
        <v>-0.27297081617647062</v>
      </c>
      <c r="V429" s="24">
        <f t="shared" si="54"/>
        <v>-18.74951060606061</v>
      </c>
      <c r="W429">
        <v>1.8856754901960791E-2</v>
      </c>
      <c r="X429" s="22">
        <f t="shared" si="55"/>
        <v>6.7601948879661506</v>
      </c>
    </row>
    <row r="430" spans="8:24" x14ac:dyDescent="0.3">
      <c r="H430" s="7" t="s">
        <v>439</v>
      </c>
      <c r="I430">
        <v>-0.25593219468039219</v>
      </c>
      <c r="J430" s="22">
        <f t="shared" si="48"/>
        <v>-17.703404229142492</v>
      </c>
      <c r="K430">
        <v>-3.9399132605675993</v>
      </c>
      <c r="L430" s="24">
        <f t="shared" si="49"/>
        <v>-5.3319138925585179</v>
      </c>
      <c r="M430">
        <v>0.25242676960784294</v>
      </c>
      <c r="N430" s="22">
        <f t="shared" si="50"/>
        <v>22.148413380964314</v>
      </c>
      <c r="O430">
        <v>-0.26246892647058845</v>
      </c>
      <c r="P430" s="24">
        <f t="shared" si="51"/>
        <v>-27.07233340074832</v>
      </c>
      <c r="Q430">
        <v>-6.6587892156862744E-3</v>
      </c>
      <c r="R430" s="24">
        <f t="shared" si="52"/>
        <v>-1.3908460774587894</v>
      </c>
      <c r="S430">
        <v>0.33019835049019597</v>
      </c>
      <c r="T430" s="22">
        <f t="shared" si="53"/>
        <v>21.520914856230021</v>
      </c>
      <c r="U430">
        <v>-0.31336385784313731</v>
      </c>
      <c r="V430" s="24">
        <f t="shared" si="54"/>
        <v>-21.523982154882162</v>
      </c>
      <c r="W430">
        <v>8.2649313725490225E-3</v>
      </c>
      <c r="X430" s="22">
        <f t="shared" si="55"/>
        <v>2.9629990475342538</v>
      </c>
    </row>
    <row r="431" spans="8:24" x14ac:dyDescent="0.3">
      <c r="H431" s="7" t="s">
        <v>440</v>
      </c>
      <c r="I431">
        <v>-1.1361470468137378E-2</v>
      </c>
      <c r="J431" s="22">
        <f t="shared" si="48"/>
        <v>-0.78589840792042764</v>
      </c>
      <c r="K431">
        <v>0.74765889421051623</v>
      </c>
      <c r="L431" s="24">
        <f t="shared" si="49"/>
        <v>1.0118123373004835</v>
      </c>
      <c r="M431">
        <v>-9.1533651960783897E-3</v>
      </c>
      <c r="N431" s="22">
        <f t="shared" si="50"/>
        <v>-0.80313398022178006</v>
      </c>
      <c r="O431">
        <v>-2.7219325980392371E-2</v>
      </c>
      <c r="P431" s="24">
        <f t="shared" si="51"/>
        <v>-2.8075348872484938</v>
      </c>
      <c r="Q431">
        <v>3.5856955882352923E-2</v>
      </c>
      <c r="R431" s="24">
        <f t="shared" si="52"/>
        <v>7.489575780698928</v>
      </c>
      <c r="S431">
        <v>-3.9714612745097959E-2</v>
      </c>
      <c r="T431" s="22">
        <f t="shared" si="53"/>
        <v>-2.5884284345048059</v>
      </c>
      <c r="U431">
        <v>-1.6639696078431455E-2</v>
      </c>
      <c r="V431" s="24">
        <f t="shared" si="54"/>
        <v>-1.1429286195286323</v>
      </c>
      <c r="W431">
        <v>6.3787865196078458E-2</v>
      </c>
      <c r="X431" s="22">
        <f t="shared" si="55"/>
        <v>22.868112909924079</v>
      </c>
    </row>
    <row r="432" spans="8:24" x14ac:dyDescent="0.3">
      <c r="H432" s="7" t="s">
        <v>441</v>
      </c>
      <c r="I432">
        <v>4.6778711484068515E-2</v>
      </c>
      <c r="J432" s="22">
        <f t="shared" si="48"/>
        <v>3.2357884468387255</v>
      </c>
      <c r="K432">
        <v>-3.8142014336739019</v>
      </c>
      <c r="L432" s="24">
        <f t="shared" si="49"/>
        <v>-5.1617871430734823</v>
      </c>
      <c r="M432">
        <v>2.5187053921568635E-2</v>
      </c>
      <c r="N432" s="22">
        <f t="shared" si="50"/>
        <v>2.2099608649676625</v>
      </c>
      <c r="O432">
        <v>-9.5636767156862604E-2</v>
      </c>
      <c r="P432" s="24">
        <f t="shared" si="51"/>
        <v>-9.8644455961168944</v>
      </c>
      <c r="Q432">
        <v>4.4633642156862732E-2</v>
      </c>
      <c r="R432" s="24">
        <f t="shared" si="52"/>
        <v>9.3227948964552922</v>
      </c>
      <c r="T432" s="22">
        <f t="shared" si="53"/>
        <v>0</v>
      </c>
      <c r="V432" s="24">
        <f t="shared" si="54"/>
        <v>0</v>
      </c>
      <c r="X432" s="22">
        <f t="shared" si="55"/>
        <v>0</v>
      </c>
    </row>
    <row r="433" spans="8:24" x14ac:dyDescent="0.3">
      <c r="H433" s="7" t="s">
        <v>442</v>
      </c>
      <c r="I433">
        <v>-4.4025157231862955E-2</v>
      </c>
      <c r="J433" s="22">
        <f t="shared" si="48"/>
        <v>-3.0453189201168556</v>
      </c>
      <c r="K433">
        <v>-3.3286718924767738</v>
      </c>
      <c r="L433" s="24">
        <f t="shared" si="49"/>
        <v>-4.5047164070584387</v>
      </c>
      <c r="M433">
        <v>0.1440311323529411</v>
      </c>
      <c r="N433" s="22">
        <f t="shared" si="50"/>
        <v>12.637570349758207</v>
      </c>
      <c r="O433">
        <v>-0.19389977450980386</v>
      </c>
      <c r="P433" s="24">
        <f t="shared" si="51"/>
        <v>-19.999774496915762</v>
      </c>
      <c r="Q433">
        <v>7.7854509803921747E-3</v>
      </c>
      <c r="R433" s="24">
        <f t="shared" si="52"/>
        <v>1.6261761119900768</v>
      </c>
      <c r="T433" s="22">
        <f t="shared" si="53"/>
        <v>0</v>
      </c>
      <c r="V433" s="24">
        <f t="shared" si="54"/>
        <v>0</v>
      </c>
      <c r="X433" s="22">
        <f t="shared" si="55"/>
        <v>0</v>
      </c>
    </row>
    <row r="434" spans="8:24" x14ac:dyDescent="0.3">
      <c r="H434" s="7" t="s">
        <v>443</v>
      </c>
      <c r="I434">
        <v>-4.0311357596078679E-2</v>
      </c>
      <c r="J434" s="22">
        <f t="shared" si="48"/>
        <v>-2.788427065379949</v>
      </c>
      <c r="K434">
        <v>-3.4662916835294095</v>
      </c>
      <c r="L434" s="24">
        <f t="shared" si="49"/>
        <v>-4.6909582929264673</v>
      </c>
      <c r="M434">
        <v>4.1382884803921535E-2</v>
      </c>
      <c r="N434" s="22">
        <f t="shared" si="50"/>
        <v>3.6310144164107854</v>
      </c>
      <c r="O434">
        <v>-7.1823789215686412E-2</v>
      </c>
      <c r="P434" s="24">
        <f t="shared" si="51"/>
        <v>-7.4082581656386139</v>
      </c>
      <c r="Q434">
        <v>3.5203818627450971E-2</v>
      </c>
      <c r="R434" s="24">
        <f t="shared" si="52"/>
        <v>7.3531525722750075</v>
      </c>
      <c r="S434">
        <v>-2.482751960784314E-2</v>
      </c>
      <c r="T434" s="22">
        <f t="shared" si="53"/>
        <v>-1.6181514376996802</v>
      </c>
      <c r="U434">
        <v>-3.4965252450980283E-2</v>
      </c>
      <c r="V434" s="24">
        <f t="shared" si="54"/>
        <v>-2.4016537037037153</v>
      </c>
      <c r="W434">
        <v>8.837147303921572E-2</v>
      </c>
      <c r="X434" s="22">
        <f t="shared" si="55"/>
        <v>31.681399232676256</v>
      </c>
    </row>
    <row r="435" spans="8:24" x14ac:dyDescent="0.3">
      <c r="H435" s="7" t="s">
        <v>444</v>
      </c>
      <c r="I435">
        <v>0.12311008741029425</v>
      </c>
      <c r="J435" s="22">
        <f t="shared" si="48"/>
        <v>8.5158010106200805</v>
      </c>
      <c r="K435">
        <v>1.4406800252425163</v>
      </c>
      <c r="L435" s="24">
        <f t="shared" si="49"/>
        <v>1.949682983684653</v>
      </c>
      <c r="M435">
        <v>-9.6405227941176355E-2</v>
      </c>
      <c r="N435" s="22">
        <f t="shared" si="50"/>
        <v>-8.4587813085135011</v>
      </c>
      <c r="O435">
        <v>1.8478100490196062E-2</v>
      </c>
      <c r="P435" s="24">
        <f t="shared" si="51"/>
        <v>1.9059219840226547</v>
      </c>
      <c r="Q435">
        <v>4.4455735294117629E-2</v>
      </c>
      <c r="R435" s="24">
        <f t="shared" si="52"/>
        <v>9.285634828132487</v>
      </c>
      <c r="S435">
        <v>-0.18249999999999988</v>
      </c>
      <c r="T435" s="22">
        <f t="shared" si="53"/>
        <v>-11.894568690095852</v>
      </c>
      <c r="U435">
        <v>6.2125553921568606E-2</v>
      </c>
      <c r="V435" s="24">
        <f t="shared" si="54"/>
        <v>4.2672097643097402</v>
      </c>
      <c r="W435">
        <v>9.583333333333334E-2</v>
      </c>
      <c r="X435" s="22">
        <f t="shared" si="55"/>
        <v>34.356495243483835</v>
      </c>
    </row>
    <row r="436" spans="8:24" x14ac:dyDescent="0.3">
      <c r="H436" s="7" t="s">
        <v>445</v>
      </c>
      <c r="I436">
        <v>1.7210144929901885E-2</v>
      </c>
      <c r="J436" s="22">
        <f t="shared" si="48"/>
        <v>1.1904643451233596</v>
      </c>
      <c r="K436">
        <v>0.72363781601650679</v>
      </c>
      <c r="L436" s="24">
        <f t="shared" si="49"/>
        <v>0.97930443368269948</v>
      </c>
      <c r="M436">
        <v>-7.0911303921568788E-2</v>
      </c>
      <c r="N436" s="22">
        <f t="shared" si="50"/>
        <v>-6.221895067143862</v>
      </c>
      <c r="O436">
        <v>5.5995487745098112E-2</v>
      </c>
      <c r="P436" s="24">
        <f t="shared" si="51"/>
        <v>5.7756494589948346</v>
      </c>
      <c r="Q436">
        <v>2.1668882352941166E-2</v>
      </c>
      <c r="R436" s="24">
        <f t="shared" si="52"/>
        <v>4.5260600759830396</v>
      </c>
      <c r="S436">
        <v>-3.3264705882352736E-4</v>
      </c>
      <c r="T436" s="22">
        <f t="shared" si="53"/>
        <v>-2.1680511182125883E-2</v>
      </c>
      <c r="U436">
        <v>-3.4942857843137137E-2</v>
      </c>
      <c r="V436" s="24">
        <f t="shared" si="54"/>
        <v>-2.4001154882155049</v>
      </c>
      <c r="W436">
        <v>2.7643539215686283E-2</v>
      </c>
      <c r="X436" s="22">
        <f t="shared" si="55"/>
        <v>9.9102795503664396</v>
      </c>
    </row>
    <row r="437" spans="8:24" x14ac:dyDescent="0.3">
      <c r="H437" s="7" t="s">
        <v>446</v>
      </c>
      <c r="I437">
        <v>-4.5582211376470755E-2</v>
      </c>
      <c r="J437" s="22">
        <f t="shared" si="48"/>
        <v>-3.1530238493973428</v>
      </c>
      <c r="K437">
        <v>-1.8581261072342619</v>
      </c>
      <c r="L437" s="24">
        <f t="shared" si="49"/>
        <v>-2.5146158684368345</v>
      </c>
      <c r="M437">
        <v>0.10537450245098022</v>
      </c>
      <c r="N437" s="22">
        <f t="shared" si="50"/>
        <v>9.2457628155822817</v>
      </c>
      <c r="O437">
        <v>-0.13848247794117646</v>
      </c>
      <c r="P437" s="24">
        <f t="shared" si="51"/>
        <v>-14.283762513904321</v>
      </c>
      <c r="Q437">
        <v>2.5063632352941168E-2</v>
      </c>
      <c r="R437" s="24">
        <f t="shared" si="52"/>
        <v>5.2351341386265062</v>
      </c>
      <c r="S437">
        <v>-1.3519289215686413E-2</v>
      </c>
      <c r="T437" s="22">
        <f t="shared" si="53"/>
        <v>-0.88112939297124626</v>
      </c>
      <c r="U437">
        <v>-4.476190441176487E-2</v>
      </c>
      <c r="V437" s="24">
        <f t="shared" si="54"/>
        <v>-3.0745550505050687</v>
      </c>
      <c r="W437">
        <v>5.3065637254901946E-2</v>
      </c>
      <c r="X437" s="22">
        <f t="shared" si="55"/>
        <v>19.024166754161499</v>
      </c>
    </row>
    <row r="438" spans="8:24" x14ac:dyDescent="0.3">
      <c r="H438" s="7" t="s">
        <v>447</v>
      </c>
      <c r="I438">
        <v>-0.15080710018382354</v>
      </c>
      <c r="J438" s="22">
        <f t="shared" si="48"/>
        <v>-10.431665537479802</v>
      </c>
      <c r="K438">
        <v>-3.7270559924354951</v>
      </c>
      <c r="L438" s="24">
        <f t="shared" si="49"/>
        <v>-5.0438525698779983</v>
      </c>
      <c r="M438">
        <v>0.12856232352941177</v>
      </c>
      <c r="N438" s="22">
        <f t="shared" si="50"/>
        <v>11.280307121032919</v>
      </c>
      <c r="O438">
        <v>-0.12201194852941177</v>
      </c>
      <c r="P438" s="24">
        <f t="shared" si="51"/>
        <v>-12.584911265041967</v>
      </c>
      <c r="Q438">
        <v>1.0470735294117644E-2</v>
      </c>
      <c r="R438" s="24">
        <f t="shared" si="52"/>
        <v>2.1870614371792954</v>
      </c>
      <c r="S438">
        <v>4.9019598039215781E-2</v>
      </c>
      <c r="T438" s="22">
        <f t="shared" si="53"/>
        <v>3.1948875399361185</v>
      </c>
      <c r="U438">
        <v>-0.11307189215686295</v>
      </c>
      <c r="V438" s="24">
        <f t="shared" si="54"/>
        <v>-7.7665542087542434</v>
      </c>
      <c r="W438">
        <v>1.0583779411764685E-2</v>
      </c>
      <c r="X438" s="22">
        <f t="shared" si="55"/>
        <v>3.7943120036700009</v>
      </c>
    </row>
    <row r="439" spans="8:24" x14ac:dyDescent="0.3">
      <c r="H439" s="7" t="s">
        <v>448</v>
      </c>
      <c r="I439">
        <v>-2.1304280875735281E-2</v>
      </c>
      <c r="J439" s="22">
        <f t="shared" si="48"/>
        <v>-1.4736649159177801</v>
      </c>
      <c r="K439">
        <v>2.225809492094931</v>
      </c>
      <c r="L439" s="24">
        <f t="shared" si="49"/>
        <v>3.0122045253808096</v>
      </c>
      <c r="M439">
        <v>-2.7469568627450956E-2</v>
      </c>
      <c r="N439" s="22">
        <f t="shared" si="50"/>
        <v>-2.4102331234628593</v>
      </c>
      <c r="O439">
        <v>-9.2139191176469175E-3</v>
      </c>
      <c r="P439" s="24">
        <f t="shared" si="51"/>
        <v>-0.95036884417028489</v>
      </c>
      <c r="Q439">
        <v>3.8967933823529408E-2</v>
      </c>
      <c r="R439" s="24">
        <f t="shared" si="52"/>
        <v>8.139377317644005</v>
      </c>
      <c r="S439">
        <v>9.789423284313728E-2</v>
      </c>
      <c r="T439" s="22">
        <f t="shared" si="53"/>
        <v>6.3803269968051097</v>
      </c>
      <c r="U439">
        <v>-0.14601250245098041</v>
      </c>
      <c r="V439" s="24">
        <f t="shared" si="54"/>
        <v>-10.029141582491604</v>
      </c>
      <c r="W439">
        <v>5.8202147058823525E-2</v>
      </c>
      <c r="X439" s="22">
        <f t="shared" si="55"/>
        <v>20.865618663516685</v>
      </c>
    </row>
    <row r="440" spans="8:24" x14ac:dyDescent="0.3">
      <c r="H440" s="7" t="s">
        <v>449</v>
      </c>
      <c r="I440">
        <v>6.9558203028921531E-2</v>
      </c>
      <c r="J440" s="22">
        <f t="shared" si="48"/>
        <v>4.8114969951769808</v>
      </c>
      <c r="K440">
        <v>2.1483578628482953</v>
      </c>
      <c r="L440" s="24">
        <f t="shared" si="49"/>
        <v>2.9073886599874044</v>
      </c>
      <c r="M440">
        <v>-0.14296591176470599</v>
      </c>
      <c r="N440" s="22">
        <f t="shared" si="50"/>
        <v>-12.544105833428183</v>
      </c>
      <c r="O440">
        <v>9.6532200980392155E-2</v>
      </c>
      <c r="P440" s="24">
        <f t="shared" si="51"/>
        <v>9.9568050358984692</v>
      </c>
      <c r="Q440">
        <v>4.5033786764705874E-2</v>
      </c>
      <c r="R440" s="24">
        <f t="shared" si="52"/>
        <v>9.4063745894306692</v>
      </c>
      <c r="S440">
        <v>-1.2572210784313803E-2</v>
      </c>
      <c r="T440" s="22">
        <f t="shared" si="53"/>
        <v>-0.81940287539937628</v>
      </c>
      <c r="U440">
        <v>-3.2677575980392309E-2</v>
      </c>
      <c r="V440" s="24">
        <f t="shared" si="54"/>
        <v>-2.2445203703703953</v>
      </c>
      <c r="W440">
        <v>4.5258068627450979E-2</v>
      </c>
      <c r="X440" s="22">
        <f t="shared" si="55"/>
        <v>16.225133421164713</v>
      </c>
    </row>
    <row r="441" spans="8:24" x14ac:dyDescent="0.3">
      <c r="H441" s="7" t="s">
        <v>450</v>
      </c>
      <c r="I441">
        <v>0.17663211416495098</v>
      </c>
      <c r="J441" s="22">
        <f t="shared" si="48"/>
        <v>12.218039707021418</v>
      </c>
      <c r="K441">
        <v>4.8345798738906174</v>
      </c>
      <c r="L441" s="24">
        <f t="shared" si="49"/>
        <v>6.542672868531028</v>
      </c>
      <c r="M441">
        <v>-0.20157483333333351</v>
      </c>
      <c r="N441" s="22">
        <f t="shared" si="50"/>
        <v>-17.686566059541015</v>
      </c>
      <c r="O441">
        <v>0.17746787254901966</v>
      </c>
      <c r="P441" s="24">
        <f t="shared" si="51"/>
        <v>18.304907472949751</v>
      </c>
      <c r="Q441">
        <v>3.5307144607843143E-2</v>
      </c>
      <c r="R441" s="24">
        <f t="shared" si="52"/>
        <v>7.3747346542231185</v>
      </c>
      <c r="S441">
        <v>-1.6791833333333294E-2</v>
      </c>
      <c r="T441" s="22">
        <f t="shared" si="53"/>
        <v>-1.0944198083067107</v>
      </c>
      <c r="U441">
        <v>-4.4467867647057834E-3</v>
      </c>
      <c r="V441" s="24">
        <f t="shared" si="54"/>
        <v>-0.30543585858586653</v>
      </c>
      <c r="W441">
        <v>9.5431960784313815E-3</v>
      </c>
      <c r="X441" s="22">
        <f t="shared" si="55"/>
        <v>3.421260215752298</v>
      </c>
    </row>
    <row r="442" spans="8:24" x14ac:dyDescent="0.3">
      <c r="H442" s="7" t="s">
        <v>451</v>
      </c>
      <c r="I442">
        <v>0.15544130931715705</v>
      </c>
      <c r="J442" s="22">
        <f t="shared" si="48"/>
        <v>10.752224182601537</v>
      </c>
      <c r="K442">
        <v>2.1976626324148549</v>
      </c>
      <c r="L442" s="24">
        <f t="shared" si="49"/>
        <v>2.9741131710197806</v>
      </c>
      <c r="M442">
        <v>-0.17527038725490207</v>
      </c>
      <c r="N442" s="22">
        <f t="shared" si="50"/>
        <v>-15.378563043824876</v>
      </c>
      <c r="O442">
        <v>0.15251388725490198</v>
      </c>
      <c r="P442" s="24">
        <f t="shared" si="51"/>
        <v>15.731030943472533</v>
      </c>
      <c r="Q442">
        <v>1.9304174019607843E-2</v>
      </c>
      <c r="R442" s="24">
        <f t="shared" si="52"/>
        <v>4.0321346485190048</v>
      </c>
      <c r="S442">
        <v>6.8627465686274328E-2</v>
      </c>
      <c r="T442" s="22">
        <f t="shared" si="53"/>
        <v>4.4728444089456758</v>
      </c>
      <c r="U442">
        <v>-0.13109892892156844</v>
      </c>
      <c r="V442" s="24">
        <f t="shared" si="54"/>
        <v>-9.0047749158249104</v>
      </c>
      <c r="W442">
        <v>4.9836585784313735E-2</v>
      </c>
      <c r="X442" s="22">
        <f t="shared" si="55"/>
        <v>17.866543538611296</v>
      </c>
    </row>
    <row r="443" spans="8:24" x14ac:dyDescent="0.3">
      <c r="H443" s="7" t="s">
        <v>452</v>
      </c>
      <c r="I443">
        <v>5.012322608725496E-2</v>
      </c>
      <c r="J443" s="22">
        <f t="shared" si="48"/>
        <v>3.4671360271789951</v>
      </c>
      <c r="K443">
        <v>3.2782738855211662</v>
      </c>
      <c r="L443" s="24">
        <f t="shared" si="49"/>
        <v>4.4365124097437558</v>
      </c>
      <c r="M443">
        <v>-4.8363492647058852E-2</v>
      </c>
      <c r="N443" s="22">
        <f t="shared" si="50"/>
        <v>-4.2435064607387289</v>
      </c>
      <c r="O443">
        <v>1.684856862745094E-2</v>
      </c>
      <c r="P443" s="24">
        <f t="shared" si="51"/>
        <v>1.7378440691677497</v>
      </c>
      <c r="Q443">
        <v>3.3423828431372551E-2</v>
      </c>
      <c r="R443" s="24">
        <f t="shared" si="52"/>
        <v>6.9813593975791122</v>
      </c>
      <c r="S443">
        <v>-6.5580286764705911E-2</v>
      </c>
      <c r="T443" s="22">
        <f t="shared" si="53"/>
        <v>-4.2742423322683862</v>
      </c>
      <c r="U443">
        <v>-6.78698970588235E-2</v>
      </c>
      <c r="V443" s="24">
        <f t="shared" si="54"/>
        <v>-4.6617707070707155</v>
      </c>
      <c r="W443">
        <v>0.11301004901960784</v>
      </c>
      <c r="X443" s="22">
        <f t="shared" si="55"/>
        <v>40.514391773301185</v>
      </c>
    </row>
    <row r="444" spans="8:24" x14ac:dyDescent="0.3">
      <c r="H444" s="7" t="s">
        <v>453</v>
      </c>
      <c r="I444">
        <v>0.1112150062333334</v>
      </c>
      <c r="J444" s="22">
        <f t="shared" si="48"/>
        <v>7.6929915525244468</v>
      </c>
      <c r="K444">
        <v>-1.2285858660165023</v>
      </c>
      <c r="L444" s="24">
        <f t="shared" si="49"/>
        <v>-1.6626543819573101</v>
      </c>
      <c r="N444" s="22">
        <f t="shared" si="50"/>
        <v>0</v>
      </c>
      <c r="P444" s="24">
        <f t="shared" si="51"/>
        <v>0</v>
      </c>
      <c r="R444" s="24">
        <f t="shared" si="52"/>
        <v>0</v>
      </c>
      <c r="S444">
        <v>-0.21556907352941182</v>
      </c>
      <c r="T444" s="22">
        <f t="shared" si="53"/>
        <v>-14.049869329073488</v>
      </c>
      <c r="U444">
        <v>3.5179669117647042E-2</v>
      </c>
      <c r="V444" s="24">
        <f t="shared" si="54"/>
        <v>2.4163813131312963</v>
      </c>
      <c r="W444">
        <v>0.18845908088235291</v>
      </c>
      <c r="X444" s="22">
        <f t="shared" si="55"/>
        <v>67.563062774878873</v>
      </c>
    </row>
    <row r="445" spans="8:24" x14ac:dyDescent="0.3">
      <c r="H445" s="7" t="s">
        <v>454</v>
      </c>
      <c r="I445">
        <v>0.20154566330931376</v>
      </c>
      <c r="J445" s="22">
        <f t="shared" si="48"/>
        <v>13.941365808436871</v>
      </c>
      <c r="K445">
        <v>0.31888412079462697</v>
      </c>
      <c r="L445" s="24">
        <f t="shared" si="49"/>
        <v>0.43154825026179822</v>
      </c>
      <c r="N445" s="22">
        <f t="shared" si="50"/>
        <v>0</v>
      </c>
      <c r="P445" s="24">
        <f t="shared" si="51"/>
        <v>0</v>
      </c>
      <c r="R445" s="24">
        <f t="shared" si="52"/>
        <v>0</v>
      </c>
      <c r="S445">
        <v>-0.25349843137254885</v>
      </c>
      <c r="T445" s="22">
        <f t="shared" si="53"/>
        <v>-16.521942492012769</v>
      </c>
      <c r="U445">
        <v>0.13518382352941163</v>
      </c>
      <c r="V445" s="24">
        <f t="shared" si="54"/>
        <v>9.2853535353535221</v>
      </c>
      <c r="W445">
        <v>8.0997575980392145E-2</v>
      </c>
      <c r="X445" s="22">
        <f t="shared" si="55"/>
        <v>29.037838266824991</v>
      </c>
    </row>
    <row r="446" spans="8:24" x14ac:dyDescent="0.3">
      <c r="H446" s="7" t="s">
        <v>455</v>
      </c>
      <c r="I446">
        <v>9.7962451199754927E-2</v>
      </c>
      <c r="J446" s="22">
        <f t="shared" si="48"/>
        <v>6.7762825815355399</v>
      </c>
      <c r="K446">
        <v>-11.739366670825587</v>
      </c>
      <c r="L446" s="24">
        <f t="shared" si="49"/>
        <v>-15.886972149482332</v>
      </c>
      <c r="N446" s="22">
        <f t="shared" si="50"/>
        <v>0</v>
      </c>
      <c r="P446" s="24">
        <f t="shared" si="51"/>
        <v>0</v>
      </c>
      <c r="R446" s="24">
        <f t="shared" si="52"/>
        <v>0</v>
      </c>
      <c r="S446">
        <v>-9.7218573529411753E-2</v>
      </c>
      <c r="T446" s="22">
        <f t="shared" si="53"/>
        <v>-6.3362904153354549</v>
      </c>
      <c r="U446">
        <v>4.4545200980391983E-2</v>
      </c>
      <c r="V446" s="24">
        <f t="shared" si="54"/>
        <v>3.0596703703703412</v>
      </c>
      <c r="W446">
        <v>7.2391441176470575E-2</v>
      </c>
      <c r="X446" s="22">
        <f t="shared" si="55"/>
        <v>25.952516915982798</v>
      </c>
    </row>
    <row r="447" spans="8:24" x14ac:dyDescent="0.3">
      <c r="H447" s="7" t="s">
        <v>456</v>
      </c>
      <c r="I447">
        <v>-6.6367811063480844E-2</v>
      </c>
      <c r="J447" s="22">
        <f t="shared" si="48"/>
        <v>-4.5908104235476088</v>
      </c>
      <c r="K447">
        <v>-5.2687211744994853</v>
      </c>
      <c r="L447" s="24">
        <f t="shared" si="49"/>
        <v>-7.1301995166979992</v>
      </c>
      <c r="N447" s="22">
        <f t="shared" si="50"/>
        <v>0</v>
      </c>
      <c r="P447" s="24">
        <f t="shared" si="51"/>
        <v>0</v>
      </c>
      <c r="R447" s="24">
        <f t="shared" si="52"/>
        <v>0</v>
      </c>
      <c r="S447">
        <v>-8.1826588235294193E-2</v>
      </c>
      <c r="T447" s="22">
        <f t="shared" si="53"/>
        <v>-5.3331067092651949</v>
      </c>
      <c r="U447">
        <v>-3.58832132352939E-2</v>
      </c>
      <c r="V447" s="24">
        <f t="shared" si="54"/>
        <v>-2.4647055555555539</v>
      </c>
      <c r="W447">
        <v>0.14795281862745099</v>
      </c>
      <c r="X447" s="22">
        <f t="shared" si="55"/>
        <v>53.041464098442205</v>
      </c>
    </row>
    <row r="448" spans="8:24" x14ac:dyDescent="0.3">
      <c r="H448" s="7" t="s">
        <v>457</v>
      </c>
      <c r="I448">
        <v>9.1087457999264765E-2</v>
      </c>
      <c r="J448" s="22">
        <f t="shared" si="48"/>
        <v>6.3007238740705418</v>
      </c>
      <c r="K448">
        <v>-3.96076695099072</v>
      </c>
      <c r="L448" s="24">
        <f t="shared" si="49"/>
        <v>-5.3601353467694537</v>
      </c>
      <c r="N448" s="22">
        <f t="shared" si="50"/>
        <v>0</v>
      </c>
      <c r="P448" s="24">
        <f t="shared" si="51"/>
        <v>0</v>
      </c>
      <c r="R448" s="24">
        <f t="shared" si="52"/>
        <v>0</v>
      </c>
      <c r="S448">
        <v>-0.19081214705882363</v>
      </c>
      <c r="T448" s="22">
        <f t="shared" si="53"/>
        <v>-12.436318849840262</v>
      </c>
      <c r="U448">
        <v>0.11054399019607833</v>
      </c>
      <c r="V448" s="24">
        <f t="shared" si="54"/>
        <v>7.5929205387205059</v>
      </c>
      <c r="W448">
        <v>6.5812142156862749E-2</v>
      </c>
      <c r="X448" s="22">
        <f t="shared" si="55"/>
        <v>23.593821380616362</v>
      </c>
    </row>
    <row r="449" spans="8:24" x14ac:dyDescent="0.3">
      <c r="H449" s="7" t="s">
        <v>458</v>
      </c>
      <c r="I449">
        <v>0.10578827490514695</v>
      </c>
      <c r="J449" s="22">
        <f t="shared" si="48"/>
        <v>7.317612368730039</v>
      </c>
      <c r="K449">
        <v>4.3892245282559363</v>
      </c>
      <c r="L449" s="24">
        <f t="shared" si="49"/>
        <v>5.9399701699003913</v>
      </c>
      <c r="N449" s="22">
        <f t="shared" si="50"/>
        <v>0</v>
      </c>
      <c r="P449" s="24">
        <f t="shared" si="51"/>
        <v>0</v>
      </c>
      <c r="R449" s="24">
        <f t="shared" si="52"/>
        <v>0</v>
      </c>
      <c r="S449">
        <v>-0.1282602867647058</v>
      </c>
      <c r="T449" s="22">
        <f t="shared" si="53"/>
        <v>-8.359456389776355</v>
      </c>
      <c r="U449">
        <v>5.3468585784313877E-2</v>
      </c>
      <c r="V449" s="24">
        <f t="shared" si="54"/>
        <v>3.6725897306397144</v>
      </c>
      <c r="W449">
        <v>7.0904980392156869E-2</v>
      </c>
      <c r="X449" s="22">
        <f t="shared" si="55"/>
        <v>25.419616920860349</v>
      </c>
    </row>
    <row r="450" spans="8:24" x14ac:dyDescent="0.3">
      <c r="H450" s="7" t="s">
        <v>459</v>
      </c>
      <c r="I450">
        <v>8.0860371053921548E-2</v>
      </c>
      <c r="J450" s="22">
        <f t="shared" si="48"/>
        <v>5.5932933200283088</v>
      </c>
      <c r="K450">
        <v>0.23210862217751169</v>
      </c>
      <c r="L450" s="24">
        <f t="shared" si="49"/>
        <v>0.31411432316471632</v>
      </c>
      <c r="N450" s="22">
        <f t="shared" si="50"/>
        <v>0</v>
      </c>
      <c r="P450" s="24">
        <f t="shared" si="51"/>
        <v>0</v>
      </c>
      <c r="R450" s="24">
        <f t="shared" si="52"/>
        <v>0</v>
      </c>
      <c r="S450">
        <v>-1.4440120098039225E-2</v>
      </c>
      <c r="T450" s="22">
        <f t="shared" si="53"/>
        <v>-0.9411452076677449</v>
      </c>
      <c r="U450">
        <v>-2.1609477941176597E-2</v>
      </c>
      <c r="V450" s="24">
        <f t="shared" si="54"/>
        <v>-1.484287373737402</v>
      </c>
      <c r="W450">
        <v>5.3773909313725485E-2</v>
      </c>
      <c r="X450" s="22">
        <f t="shared" si="55"/>
        <v>19.27808409976214</v>
      </c>
    </row>
    <row r="451" spans="8:24" x14ac:dyDescent="0.3">
      <c r="H451" s="7" t="s">
        <v>460</v>
      </c>
      <c r="I451">
        <v>6.6734209343382186E-2</v>
      </c>
      <c r="J451" s="22">
        <f t="shared" ref="J451:J514" si="56">$E$2+((I451-$B$2)*(100-$E$2)/($D$2-$B$2))</f>
        <v>4.6161550147822226</v>
      </c>
      <c r="K451">
        <v>2.7204999395046485</v>
      </c>
      <c r="L451" s="24">
        <f t="shared" ref="L451:L514" si="57">$E$3+((K451-$B$3)*($F$3-$E$3)/($D$3-$B$3))</f>
        <v>3.6816727838469632</v>
      </c>
      <c r="N451" s="22">
        <f t="shared" ref="N451:N514" si="58">$E$4+((M451-$B$4)*($F$4-$E$4)/($D$4-$B$4))</f>
        <v>0</v>
      </c>
      <c r="P451" s="24">
        <f t="shared" ref="P451:P514" si="59">$E$5+((O451-$B$5)*($F$5-$E$5)/($D$5-$B$5))</f>
        <v>0</v>
      </c>
      <c r="R451" s="24">
        <f t="shared" ref="R451:R514" si="60">$E$6+((Q451-$B$6)*($F$6-$E$6)/($D$6-$B$6))</f>
        <v>0</v>
      </c>
      <c r="S451">
        <v>-0.11475044362745111</v>
      </c>
      <c r="T451" s="22">
        <f t="shared" ref="T451:T514" si="61">$E$7+((S451-$B$7)*($F$7-$E$7)/($D$7-$B$7))</f>
        <v>-7.4789426517572082</v>
      </c>
      <c r="U451">
        <v>0.10606357352941156</v>
      </c>
      <c r="V451" s="24">
        <f t="shared" ref="V451:V514" si="62">$E$8+((U451-$B$8)*($F$8-$E$8)/($D$8-$B$8))</f>
        <v>7.2851747474747128</v>
      </c>
      <c r="W451">
        <v>4.2734333333333339E-2</v>
      </c>
      <c r="X451" s="22">
        <f t="shared" ref="X451:X514" si="63">$E$9+((W451-$B$9)*($F$9-$E$9)/($D$9-$B$9))</f>
        <v>15.320367859827329</v>
      </c>
    </row>
    <row r="452" spans="8:24" x14ac:dyDescent="0.3">
      <c r="H452" s="7" t="s">
        <v>461</v>
      </c>
      <c r="I452">
        <v>2.6137175518382211E-2</v>
      </c>
      <c r="J452" s="22">
        <f t="shared" si="56"/>
        <v>1.8079670835777648</v>
      </c>
      <c r="K452">
        <v>-3.724290979226009</v>
      </c>
      <c r="L452" s="24">
        <f t="shared" si="57"/>
        <v>-5.0401106569551217</v>
      </c>
      <c r="N452" s="22">
        <f t="shared" si="58"/>
        <v>0</v>
      </c>
      <c r="P452" s="24">
        <f t="shared" si="59"/>
        <v>0</v>
      </c>
      <c r="R452" s="24">
        <f t="shared" si="60"/>
        <v>0</v>
      </c>
      <c r="S452">
        <v>1.9887477941176335E-2</v>
      </c>
      <c r="T452" s="22">
        <f t="shared" si="61"/>
        <v>1.2961806709265034</v>
      </c>
      <c r="U452">
        <v>-0.17790656127450996</v>
      </c>
      <c r="V452" s="24">
        <f t="shared" si="62"/>
        <v>-12.219844612794631</v>
      </c>
      <c r="W452">
        <v>0.1561883112745098</v>
      </c>
      <c r="X452" s="22">
        <f t="shared" si="63"/>
        <v>55.993909287552682</v>
      </c>
    </row>
    <row r="453" spans="8:24" x14ac:dyDescent="0.3">
      <c r="H453" s="7" t="s">
        <v>462</v>
      </c>
      <c r="I453">
        <v>0.16632387220588229</v>
      </c>
      <c r="J453" s="22">
        <f t="shared" si="56"/>
        <v>11.504995478564382</v>
      </c>
      <c r="K453">
        <v>3.3596592055314751</v>
      </c>
      <c r="L453" s="24">
        <f t="shared" si="57"/>
        <v>4.5466517680784619</v>
      </c>
      <c r="N453" s="22">
        <f t="shared" si="58"/>
        <v>0</v>
      </c>
      <c r="P453" s="24">
        <f t="shared" si="59"/>
        <v>0</v>
      </c>
      <c r="R453" s="24">
        <f t="shared" si="60"/>
        <v>0</v>
      </c>
      <c r="S453">
        <v>-0.27965179166666659</v>
      </c>
      <c r="T453" s="22">
        <f t="shared" si="61"/>
        <v>-18.226506549520764</v>
      </c>
      <c r="U453">
        <v>0.27873619852941189</v>
      </c>
      <c r="V453" s="24">
        <f t="shared" si="62"/>
        <v>19.145516666666666</v>
      </c>
      <c r="W453">
        <v>5.0205093137254894E-2</v>
      </c>
      <c r="X453" s="22">
        <f t="shared" si="63"/>
        <v>17.998654367674007</v>
      </c>
    </row>
    <row r="454" spans="8:24" x14ac:dyDescent="0.3">
      <c r="H454" s="7" t="s">
        <v>463</v>
      </c>
      <c r="I454">
        <v>-4.3696956395588009E-2</v>
      </c>
      <c r="J454" s="22">
        <f t="shared" si="56"/>
        <v>-3.0226165317746023</v>
      </c>
      <c r="K454">
        <v>-3.9021013193704754</v>
      </c>
      <c r="L454" s="24">
        <f t="shared" si="57"/>
        <v>-5.2807427115603787</v>
      </c>
      <c r="N454" s="22">
        <f t="shared" si="58"/>
        <v>0</v>
      </c>
      <c r="P454" s="24">
        <f t="shared" si="59"/>
        <v>0</v>
      </c>
      <c r="R454" s="24">
        <f t="shared" si="60"/>
        <v>0</v>
      </c>
      <c r="S454">
        <v>3.0512446078431336E-2</v>
      </c>
      <c r="T454" s="22">
        <f t="shared" si="61"/>
        <v>1.9886706070287516</v>
      </c>
      <c r="U454">
        <v>-7.3844100490196227E-2</v>
      </c>
      <c r="V454" s="24">
        <f t="shared" si="62"/>
        <v>-5.0721200336700463</v>
      </c>
      <c r="W454">
        <v>9.1121446078431367E-2</v>
      </c>
      <c r="X454" s="22">
        <f t="shared" si="63"/>
        <v>32.667271604587782</v>
      </c>
    </row>
    <row r="455" spans="8:24" x14ac:dyDescent="0.3">
      <c r="H455" s="7" t="s">
        <v>464</v>
      </c>
      <c r="I455">
        <v>0.33764197321544137</v>
      </c>
      <c r="J455" s="22">
        <f t="shared" si="56"/>
        <v>23.355452970748132</v>
      </c>
      <c r="K455">
        <v>14.255943124241487</v>
      </c>
      <c r="L455" s="24">
        <f t="shared" si="57"/>
        <v>19.292673764273943</v>
      </c>
      <c r="N455" s="22">
        <f t="shared" si="58"/>
        <v>0</v>
      </c>
      <c r="P455" s="24">
        <f t="shared" si="59"/>
        <v>0</v>
      </c>
      <c r="R455" s="24">
        <f t="shared" si="60"/>
        <v>0</v>
      </c>
      <c r="S455">
        <v>-0.48517065931372566</v>
      </c>
      <c r="T455" s="22">
        <f t="shared" si="61"/>
        <v>-31.621346485623029</v>
      </c>
      <c r="U455">
        <v>0.35916287009803921</v>
      </c>
      <c r="V455" s="24">
        <f t="shared" si="62"/>
        <v>24.66977289562287</v>
      </c>
      <c r="W455">
        <v>0.11987952450980394</v>
      </c>
      <c r="X455" s="22">
        <f t="shared" si="63"/>
        <v>42.977116315953211</v>
      </c>
    </row>
    <row r="456" spans="8:24" x14ac:dyDescent="0.3">
      <c r="H456" s="7" t="s">
        <v>465</v>
      </c>
      <c r="I456">
        <v>-0.55262868895122552</v>
      </c>
      <c r="J456" s="22">
        <f t="shared" si="56"/>
        <v>-38.226566537836725</v>
      </c>
      <c r="K456">
        <v>-45.457085791960793</v>
      </c>
      <c r="L456" s="24">
        <f t="shared" si="57"/>
        <v>-61.517411988522738</v>
      </c>
      <c r="N456" s="22">
        <f t="shared" si="58"/>
        <v>0</v>
      </c>
      <c r="P456" s="24">
        <f t="shared" si="59"/>
        <v>0</v>
      </c>
      <c r="R456" s="24">
        <f t="shared" si="60"/>
        <v>0</v>
      </c>
      <c r="S456">
        <v>-0.53944143872549033</v>
      </c>
      <c r="T456" s="22">
        <f t="shared" si="61"/>
        <v>-35.15848354632589</v>
      </c>
      <c r="U456">
        <v>0.46223644362745109</v>
      </c>
      <c r="V456" s="24">
        <f t="shared" si="62"/>
        <v>31.749573905723906</v>
      </c>
      <c r="W456">
        <v>2.8874259803921571E-2</v>
      </c>
      <c r="X456" s="22">
        <f t="shared" si="63"/>
        <v>10.351496030739625</v>
      </c>
    </row>
    <row r="457" spans="8:24" x14ac:dyDescent="0.3">
      <c r="H457" s="7" t="s">
        <v>466</v>
      </c>
      <c r="I457">
        <v>-1.1876566416061274</v>
      </c>
      <c r="J457" s="22">
        <f t="shared" si="56"/>
        <v>-82.15287505362808</v>
      </c>
      <c r="K457">
        <v>-73.893039909483988</v>
      </c>
      <c r="L457" s="24">
        <f t="shared" si="57"/>
        <v>-100</v>
      </c>
      <c r="N457" s="22">
        <f t="shared" si="58"/>
        <v>0</v>
      </c>
      <c r="P457" s="24">
        <f t="shared" si="59"/>
        <v>0</v>
      </c>
      <c r="R457" s="24">
        <f t="shared" si="60"/>
        <v>0</v>
      </c>
      <c r="S457">
        <v>-0.68238177450980397</v>
      </c>
      <c r="T457" s="22">
        <f t="shared" si="61"/>
        <v>-44.474722683706077</v>
      </c>
      <c r="U457">
        <v>0.58571524754901971</v>
      </c>
      <c r="V457" s="24">
        <f t="shared" si="62"/>
        <v>40.23094629629631</v>
      </c>
      <c r="W457">
        <v>2.5567088235294126E-2</v>
      </c>
      <c r="X457" s="22">
        <f t="shared" si="63"/>
        <v>9.1658665601281228</v>
      </c>
    </row>
    <row r="458" spans="8:24" x14ac:dyDescent="0.3">
      <c r="H458" s="7" t="s">
        <v>467</v>
      </c>
      <c r="I458">
        <v>-0.9136313465811281</v>
      </c>
      <c r="J458" s="22">
        <f t="shared" si="56"/>
        <v>-63.197930471936289</v>
      </c>
      <c r="K458">
        <v>-65.214310430928791</v>
      </c>
      <c r="L458" s="24">
        <f t="shared" si="57"/>
        <v>-88.255010906052462</v>
      </c>
      <c r="N458" s="22">
        <f t="shared" si="58"/>
        <v>0</v>
      </c>
      <c r="P458" s="24">
        <f t="shared" si="59"/>
        <v>0</v>
      </c>
      <c r="R458" s="24">
        <f t="shared" si="60"/>
        <v>0</v>
      </c>
      <c r="S458">
        <v>-0.63193815686274535</v>
      </c>
      <c r="T458" s="22">
        <f t="shared" si="61"/>
        <v>-41.187023642172541</v>
      </c>
      <c r="U458">
        <v>0.48779898774509822</v>
      </c>
      <c r="V458" s="24">
        <f t="shared" si="62"/>
        <v>33.505385016835021</v>
      </c>
      <c r="W458">
        <v>9.0082938725490197E-2</v>
      </c>
      <c r="X458" s="22">
        <f t="shared" si="63"/>
        <v>32.294964060953205</v>
      </c>
    </row>
    <row r="459" spans="8:24" x14ac:dyDescent="0.3">
      <c r="H459" s="7" t="s">
        <v>468</v>
      </c>
      <c r="I459">
        <v>0.84340912835661774</v>
      </c>
      <c r="J459" s="22">
        <f t="shared" si="56"/>
        <v>58.340502055601107</v>
      </c>
      <c r="K459">
        <v>6.1653733656553111</v>
      </c>
      <c r="L459" s="24">
        <f t="shared" si="57"/>
        <v>8.3436455899062452</v>
      </c>
      <c r="N459" s="22">
        <f t="shared" si="58"/>
        <v>0</v>
      </c>
      <c r="P459" s="24">
        <f t="shared" si="59"/>
        <v>0</v>
      </c>
      <c r="R459" s="24">
        <f t="shared" si="60"/>
        <v>0</v>
      </c>
      <c r="S459">
        <v>-0.86781939950980358</v>
      </c>
      <c r="T459" s="22">
        <f t="shared" si="61"/>
        <v>-56.560753194888164</v>
      </c>
      <c r="U459">
        <v>0.80000356617647073</v>
      </c>
      <c r="V459" s="24">
        <f t="shared" si="62"/>
        <v>54.94973989898989</v>
      </c>
      <c r="W459">
        <v>6.6016696078431372E-2</v>
      </c>
      <c r="X459" s="22">
        <f t="shared" si="63"/>
        <v>23.667154484964982</v>
      </c>
    </row>
    <row r="460" spans="8:24" x14ac:dyDescent="0.3">
      <c r="H460" s="7" t="s">
        <v>469</v>
      </c>
      <c r="I460">
        <v>-0.37649864162279439</v>
      </c>
      <c r="J460" s="22">
        <f t="shared" si="56"/>
        <v>-26.043255920557435</v>
      </c>
      <c r="K460">
        <v>-40.385131161413817</v>
      </c>
      <c r="L460" s="24">
        <f t="shared" si="57"/>
        <v>-54.65349809790473</v>
      </c>
      <c r="N460" s="22">
        <f t="shared" si="58"/>
        <v>0</v>
      </c>
      <c r="P460" s="24">
        <f t="shared" si="59"/>
        <v>0</v>
      </c>
      <c r="R460" s="24">
        <f t="shared" si="60"/>
        <v>0</v>
      </c>
      <c r="S460">
        <v>-7.8795700980392236E-2</v>
      </c>
      <c r="T460" s="22">
        <f t="shared" si="61"/>
        <v>-5.1355664536741301</v>
      </c>
      <c r="U460">
        <v>4.3670970588235193E-2</v>
      </c>
      <c r="V460" s="24">
        <f t="shared" si="62"/>
        <v>2.9996222222222002</v>
      </c>
      <c r="W460">
        <v>2.856715931372545E-2</v>
      </c>
      <c r="X460" s="22">
        <f t="shared" si="63"/>
        <v>10.241399719114995</v>
      </c>
    </row>
    <row r="461" spans="8:24" x14ac:dyDescent="0.3">
      <c r="H461" s="7" t="s">
        <v>470</v>
      </c>
      <c r="I461">
        <v>-0.8353947936124998</v>
      </c>
      <c r="J461" s="22">
        <f t="shared" si="56"/>
        <v>-57.786132536830863</v>
      </c>
      <c r="K461">
        <v>-56.444820830990722</v>
      </c>
      <c r="L461" s="24">
        <f t="shared" si="57"/>
        <v>-76.38719546540969</v>
      </c>
      <c r="N461" s="22">
        <f t="shared" si="58"/>
        <v>0</v>
      </c>
      <c r="P461" s="24">
        <f t="shared" si="59"/>
        <v>0</v>
      </c>
      <c r="R461" s="24">
        <f t="shared" si="60"/>
        <v>0</v>
      </c>
      <c r="S461">
        <v>6.7691647058823551E-2</v>
      </c>
      <c r="T461" s="22">
        <f t="shared" si="61"/>
        <v>4.4118517571884865</v>
      </c>
      <c r="U461">
        <v>6.799900490196073E-2</v>
      </c>
      <c r="V461" s="24">
        <f t="shared" si="62"/>
        <v>4.6706387205387188</v>
      </c>
      <c r="W461">
        <v>-0.13244208088235293</v>
      </c>
      <c r="X461" s="22">
        <f t="shared" si="63"/>
        <v>-47.480824923878181</v>
      </c>
    </row>
    <row r="462" spans="8:24" x14ac:dyDescent="0.3">
      <c r="H462" s="7" t="s">
        <v>471</v>
      </c>
      <c r="I462">
        <v>0.57834716164754885</v>
      </c>
      <c r="J462" s="22">
        <f t="shared" si="56"/>
        <v>40.005571007625122</v>
      </c>
      <c r="K462">
        <v>15.583592191331281</v>
      </c>
      <c r="L462" s="24">
        <f t="shared" si="57"/>
        <v>21.089391112370748</v>
      </c>
      <c r="N462" s="22">
        <f t="shared" si="58"/>
        <v>0</v>
      </c>
      <c r="P462" s="24">
        <f t="shared" si="59"/>
        <v>0</v>
      </c>
      <c r="R462" s="24">
        <f t="shared" si="60"/>
        <v>0</v>
      </c>
      <c r="S462">
        <v>-0.57834717156862736</v>
      </c>
      <c r="T462" s="22">
        <f t="shared" si="61"/>
        <v>-37.694192651757184</v>
      </c>
      <c r="U462">
        <v>0.55015609803921539</v>
      </c>
      <c r="V462" s="24">
        <f t="shared" si="62"/>
        <v>37.788499663299632</v>
      </c>
      <c r="W462">
        <v>3.0900953431372533E-2</v>
      </c>
      <c r="X462" s="22">
        <f t="shared" si="63"/>
        <v>11.078070882616331</v>
      </c>
    </row>
    <row r="463" spans="8:24" x14ac:dyDescent="0.3">
      <c r="H463" s="7" t="s">
        <v>472</v>
      </c>
      <c r="I463">
        <v>-4.6165205203430428E-3</v>
      </c>
      <c r="J463" s="22">
        <f t="shared" si="56"/>
        <v>-0.31933508406719113</v>
      </c>
      <c r="K463">
        <v>-12.474789858947366</v>
      </c>
      <c r="L463" s="24">
        <f t="shared" si="57"/>
        <v>-16.882225814810823</v>
      </c>
      <c r="N463" s="22">
        <f t="shared" si="58"/>
        <v>0</v>
      </c>
      <c r="P463" s="24">
        <f t="shared" si="59"/>
        <v>0</v>
      </c>
      <c r="R463" s="24">
        <f t="shared" si="60"/>
        <v>0</v>
      </c>
      <c r="S463">
        <v>-0.54856680147058834</v>
      </c>
      <c r="T463" s="22">
        <f t="shared" si="61"/>
        <v>-35.753235623003206</v>
      </c>
      <c r="U463">
        <v>0.53689455147058829</v>
      </c>
      <c r="V463" s="24">
        <f t="shared" si="62"/>
        <v>36.877605555555562</v>
      </c>
      <c r="W463">
        <v>6.2057960784313727E-2</v>
      </c>
      <c r="X463" s="22">
        <f t="shared" si="63"/>
        <v>22.247937751373001</v>
      </c>
    </row>
    <row r="464" spans="8:24" x14ac:dyDescent="0.3">
      <c r="H464" s="7" t="s">
        <v>473</v>
      </c>
      <c r="I464">
        <v>0.2783231558088235</v>
      </c>
      <c r="J464" s="22">
        <f t="shared" si="56"/>
        <v>19.252237256697512</v>
      </c>
      <c r="K464">
        <v>7.9935860623735859</v>
      </c>
      <c r="L464" s="24">
        <f t="shared" si="57"/>
        <v>10.817779417608762</v>
      </c>
      <c r="N464" s="22">
        <f t="shared" si="58"/>
        <v>0</v>
      </c>
      <c r="P464" s="24">
        <f t="shared" si="59"/>
        <v>0</v>
      </c>
      <c r="R464" s="24">
        <f t="shared" si="60"/>
        <v>0</v>
      </c>
      <c r="S464">
        <v>-0.30290418872549013</v>
      </c>
      <c r="T464" s="22">
        <f t="shared" si="61"/>
        <v>-19.741998242811505</v>
      </c>
      <c r="U464">
        <v>0.2932829999999999</v>
      </c>
      <c r="V464" s="24">
        <f t="shared" si="62"/>
        <v>20.144690909090883</v>
      </c>
      <c r="W464">
        <v>2.3613825980392154E-2</v>
      </c>
      <c r="X464" s="22">
        <f t="shared" si="63"/>
        <v>8.4656170432257056</v>
      </c>
    </row>
    <row r="465" spans="8:24" x14ac:dyDescent="0.3">
      <c r="H465" s="7" t="s">
        <v>474</v>
      </c>
      <c r="I465">
        <v>0.81933060109240219</v>
      </c>
      <c r="J465" s="22">
        <f t="shared" si="56"/>
        <v>56.674936291461236</v>
      </c>
      <c r="K465">
        <v>11.928476309143459</v>
      </c>
      <c r="L465" s="24">
        <f t="shared" si="57"/>
        <v>16.142895628269414</v>
      </c>
      <c r="N465" s="22">
        <f t="shared" si="58"/>
        <v>0</v>
      </c>
      <c r="P465" s="24">
        <f t="shared" si="59"/>
        <v>0</v>
      </c>
      <c r="R465" s="24">
        <f t="shared" si="60"/>
        <v>0</v>
      </c>
      <c r="S465">
        <v>-0.82192082598039218</v>
      </c>
      <c r="T465" s="22">
        <f t="shared" si="61"/>
        <v>-53.569280670926524</v>
      </c>
      <c r="U465">
        <v>0.76564066421568611</v>
      </c>
      <c r="V465" s="24">
        <f t="shared" si="62"/>
        <v>52.589459764309737</v>
      </c>
      <c r="W465">
        <v>5.8872811274509808E-2</v>
      </c>
      <c r="X465" s="22">
        <f t="shared" si="63"/>
        <v>21.10605350111183</v>
      </c>
    </row>
    <row r="466" spans="8:24" x14ac:dyDescent="0.3">
      <c r="H466" s="7" t="s">
        <v>475</v>
      </c>
      <c r="I466">
        <v>0.79541431957352959</v>
      </c>
      <c r="J466" s="22">
        <f t="shared" si="56"/>
        <v>55.020593429613356</v>
      </c>
      <c r="K466">
        <v>9.6801290924871051</v>
      </c>
      <c r="L466" s="24">
        <f t="shared" si="57"/>
        <v>13.100190632764438</v>
      </c>
      <c r="N466" s="22">
        <f t="shared" si="58"/>
        <v>0</v>
      </c>
      <c r="P466" s="24">
        <f t="shared" si="59"/>
        <v>0</v>
      </c>
      <c r="R466" s="24">
        <f t="shared" si="60"/>
        <v>0</v>
      </c>
      <c r="S466">
        <v>-0.79541432352941188</v>
      </c>
      <c r="T466" s="22">
        <f t="shared" si="61"/>
        <v>-51.84170031948883</v>
      </c>
      <c r="U466">
        <v>0.76074287745098057</v>
      </c>
      <c r="V466" s="24">
        <f t="shared" si="62"/>
        <v>52.253046127946135</v>
      </c>
      <c r="W466">
        <v>5.5252855392156866E-2</v>
      </c>
      <c r="X466" s="22">
        <f t="shared" si="63"/>
        <v>19.808290053595172</v>
      </c>
    </row>
    <row r="467" spans="8:24" x14ac:dyDescent="0.3">
      <c r="H467" s="7" t="s">
        <v>476</v>
      </c>
      <c r="I467">
        <v>0.76519261720735288</v>
      </c>
      <c r="J467" s="22">
        <f t="shared" si="56"/>
        <v>52.930090458115771</v>
      </c>
      <c r="K467">
        <v>13.572659168493296</v>
      </c>
      <c r="L467" s="24">
        <f t="shared" si="57"/>
        <v>18.367980509557142</v>
      </c>
      <c r="N467" s="22">
        <f t="shared" si="58"/>
        <v>0</v>
      </c>
      <c r="P467" s="24">
        <f t="shared" si="59"/>
        <v>0</v>
      </c>
      <c r="R467" s="24">
        <f t="shared" si="60"/>
        <v>0</v>
      </c>
      <c r="S467">
        <v>-0.76540548284313703</v>
      </c>
      <c r="T467" s="22">
        <f t="shared" si="61"/>
        <v>-49.885852555910532</v>
      </c>
      <c r="U467">
        <v>0.67432921813725477</v>
      </c>
      <c r="V467" s="24">
        <f t="shared" si="62"/>
        <v>46.31756245791243</v>
      </c>
      <c r="W467">
        <v>5.2476299019607847E-2</v>
      </c>
      <c r="X467" s="22">
        <f t="shared" si="63"/>
        <v>18.812887488655221</v>
      </c>
    </row>
    <row r="468" spans="8:24" x14ac:dyDescent="0.3">
      <c r="H468" s="7" t="s">
        <v>477</v>
      </c>
      <c r="I468">
        <v>-3.2426687489950978E-2</v>
      </c>
      <c r="J468" s="22">
        <f t="shared" si="56"/>
        <v>-2.2430267405926401</v>
      </c>
      <c r="K468">
        <v>-12.585459489783283</v>
      </c>
      <c r="L468" s="24">
        <f t="shared" si="57"/>
        <v>-17.031995848594079</v>
      </c>
      <c r="N468" s="22">
        <f t="shared" si="58"/>
        <v>0</v>
      </c>
      <c r="P468" s="24">
        <f t="shared" si="59"/>
        <v>0</v>
      </c>
      <c r="R468" s="24">
        <f t="shared" si="60"/>
        <v>0</v>
      </c>
      <c r="S468">
        <v>-0.10105248774509806</v>
      </c>
      <c r="T468" s="22">
        <f t="shared" si="61"/>
        <v>-6.5861685303514435</v>
      </c>
      <c r="U468">
        <v>6.3694980392156764E-2</v>
      </c>
      <c r="V468" s="24">
        <f t="shared" si="62"/>
        <v>4.3750087542087215</v>
      </c>
      <c r="W468">
        <v>5.6487899509803943E-2</v>
      </c>
      <c r="X468" s="22">
        <f t="shared" si="63"/>
        <v>20.251056530326665</v>
      </c>
    </row>
    <row r="469" spans="8:24" x14ac:dyDescent="0.3">
      <c r="H469" s="7" t="s">
        <v>478</v>
      </c>
      <c r="I469">
        <v>8.8224908607598157E-2</v>
      </c>
      <c r="J469" s="22">
        <f t="shared" si="56"/>
        <v>6.1027149089622554</v>
      </c>
      <c r="K469">
        <v>1.192002978452011</v>
      </c>
      <c r="L469" s="24">
        <f t="shared" si="57"/>
        <v>1.6131464883731468</v>
      </c>
      <c r="N469" s="22">
        <f t="shared" si="58"/>
        <v>0</v>
      </c>
      <c r="P469" s="24">
        <f t="shared" si="59"/>
        <v>0</v>
      </c>
      <c r="R469" s="24">
        <f t="shared" si="60"/>
        <v>0</v>
      </c>
      <c r="S469">
        <v>-0.23924569852941174</v>
      </c>
      <c r="T469" s="22">
        <f t="shared" si="61"/>
        <v>-15.593010383386584</v>
      </c>
      <c r="U469">
        <v>0.21446079656862757</v>
      </c>
      <c r="V469" s="24">
        <f t="shared" si="62"/>
        <v>14.73064057239057</v>
      </c>
      <c r="W469">
        <v>4.7669085784313725E-2</v>
      </c>
      <c r="X469" s="22">
        <f t="shared" si="63"/>
        <v>17.089489241843438</v>
      </c>
    </row>
    <row r="470" spans="8:24" x14ac:dyDescent="0.3">
      <c r="H470" s="7" t="s">
        <v>479</v>
      </c>
      <c r="I470">
        <v>0.12665100762598036</v>
      </c>
      <c r="J470" s="22">
        <f t="shared" si="56"/>
        <v>8.7607344079197844</v>
      </c>
      <c r="K470">
        <v>-3.4289373169349893</v>
      </c>
      <c r="L470" s="24">
        <f t="shared" si="57"/>
        <v>-4.6404063510383367</v>
      </c>
      <c r="N470" s="22">
        <f t="shared" si="58"/>
        <v>0</v>
      </c>
      <c r="P470" s="24">
        <f t="shared" si="59"/>
        <v>0</v>
      </c>
      <c r="R470" s="24">
        <f t="shared" si="60"/>
        <v>0</v>
      </c>
      <c r="S470">
        <v>-0.12274773774509813</v>
      </c>
      <c r="T470" s="22">
        <f t="shared" si="61"/>
        <v>-8.0001720447284299</v>
      </c>
      <c r="U470">
        <v>5.9110502450980436E-2</v>
      </c>
      <c r="V470" s="24">
        <f t="shared" si="62"/>
        <v>4.0601153198653037</v>
      </c>
      <c r="W470">
        <v>1.2011997549019611E-2</v>
      </c>
      <c r="X470" s="22">
        <f t="shared" si="63"/>
        <v>4.3063318607752734</v>
      </c>
    </row>
    <row r="471" spans="8:24" x14ac:dyDescent="0.3">
      <c r="H471" s="7" t="s">
        <v>480</v>
      </c>
      <c r="I471">
        <v>0.33052079527500011</v>
      </c>
      <c r="J471" s="22">
        <f t="shared" si="56"/>
        <v>22.862865112371352</v>
      </c>
      <c r="K471">
        <v>5.3325722490402541</v>
      </c>
      <c r="L471" s="24">
        <f t="shared" si="57"/>
        <v>7.2166096503438411</v>
      </c>
      <c r="N471" s="22">
        <f t="shared" si="58"/>
        <v>0</v>
      </c>
      <c r="P471" s="24">
        <f t="shared" si="59"/>
        <v>0</v>
      </c>
      <c r="R471" s="24">
        <f t="shared" si="60"/>
        <v>0</v>
      </c>
      <c r="S471">
        <v>-0.34259313235294125</v>
      </c>
      <c r="T471" s="22">
        <f t="shared" si="61"/>
        <v>-22.328753674121415</v>
      </c>
      <c r="U471">
        <v>0.30525867647058841</v>
      </c>
      <c r="V471" s="24">
        <f t="shared" si="62"/>
        <v>20.967262626262638</v>
      </c>
      <c r="W471">
        <v>3.2733607843137245E-2</v>
      </c>
      <c r="X471" s="22">
        <f t="shared" si="63"/>
        <v>11.73508217911106</v>
      </c>
    </row>
    <row r="472" spans="8:24" x14ac:dyDescent="0.3">
      <c r="H472" s="7" t="s">
        <v>481</v>
      </c>
      <c r="I472">
        <v>0.29700748542720595</v>
      </c>
      <c r="J472" s="22">
        <f t="shared" si="56"/>
        <v>20.544674264858344</v>
      </c>
      <c r="K472">
        <v>-1.7299862784004107</v>
      </c>
      <c r="L472" s="24">
        <f t="shared" si="57"/>
        <v>-2.3412032858839922</v>
      </c>
      <c r="N472" s="22">
        <f t="shared" si="58"/>
        <v>0</v>
      </c>
      <c r="P472" s="24">
        <f t="shared" si="59"/>
        <v>0</v>
      </c>
      <c r="R472" s="24">
        <f t="shared" si="60"/>
        <v>0</v>
      </c>
      <c r="S472">
        <v>-0.29700748529411769</v>
      </c>
      <c r="T472" s="22">
        <f t="shared" si="61"/>
        <v>-19.357676357827486</v>
      </c>
      <c r="U472">
        <v>0.28681125980392153</v>
      </c>
      <c r="V472" s="24">
        <f t="shared" si="62"/>
        <v>19.70016734006731</v>
      </c>
      <c r="W472">
        <v>1.5774075980392144E-2</v>
      </c>
      <c r="X472" s="22">
        <f t="shared" si="63"/>
        <v>5.6550466058159401</v>
      </c>
    </row>
    <row r="473" spans="8:24" x14ac:dyDescent="0.3">
      <c r="H473" s="7" t="s">
        <v>482</v>
      </c>
      <c r="I473">
        <v>0.51699088726397058</v>
      </c>
      <c r="J473" s="22">
        <f t="shared" si="56"/>
        <v>35.761419822335085</v>
      </c>
      <c r="K473">
        <v>-1.313944843405574</v>
      </c>
      <c r="L473" s="24">
        <f t="shared" si="57"/>
        <v>-1.7781713203504808</v>
      </c>
      <c r="N473" s="22">
        <f t="shared" si="58"/>
        <v>0</v>
      </c>
      <c r="P473" s="24">
        <f t="shared" si="59"/>
        <v>0</v>
      </c>
      <c r="R473" s="24">
        <f t="shared" si="60"/>
        <v>0</v>
      </c>
      <c r="S473">
        <v>-0.55896968627451005</v>
      </c>
      <c r="T473" s="22">
        <f t="shared" si="61"/>
        <v>-36.431251118210888</v>
      </c>
      <c r="U473">
        <v>0.51894490931372561</v>
      </c>
      <c r="V473" s="24">
        <f t="shared" si="62"/>
        <v>35.644700841750847</v>
      </c>
      <c r="W473">
        <v>3.8676634803921563E-2</v>
      </c>
      <c r="X473" s="22">
        <f t="shared" si="63"/>
        <v>13.865672553129301</v>
      </c>
    </row>
    <row r="474" spans="8:24" x14ac:dyDescent="0.3">
      <c r="H474" s="7" t="s">
        <v>483</v>
      </c>
      <c r="I474">
        <v>0.25874760678529407</v>
      </c>
      <c r="J474" s="22">
        <f t="shared" si="56"/>
        <v>17.89815260234711</v>
      </c>
      <c r="K474">
        <v>-2.46678915072239</v>
      </c>
      <c r="L474" s="24">
        <f t="shared" si="57"/>
        <v>-3.3383240880928895</v>
      </c>
      <c r="N474" s="22">
        <f t="shared" si="58"/>
        <v>0</v>
      </c>
      <c r="P474" s="24">
        <f t="shared" si="59"/>
        <v>0</v>
      </c>
      <c r="R474" s="24">
        <f t="shared" si="60"/>
        <v>0</v>
      </c>
      <c r="S474">
        <v>-0.25874758823529398</v>
      </c>
      <c r="T474" s="22">
        <f t="shared" si="61"/>
        <v>-16.864060063897767</v>
      </c>
      <c r="U474">
        <v>0.23415147794117658</v>
      </c>
      <c r="V474" s="24">
        <f t="shared" si="62"/>
        <v>16.083131818181826</v>
      </c>
      <c r="W474">
        <v>2.402702696078432E-2</v>
      </c>
      <c r="X474" s="22">
        <f t="shared" si="63"/>
        <v>8.6137506521034197</v>
      </c>
    </row>
    <row r="475" spans="8:24" x14ac:dyDescent="0.3">
      <c r="H475" s="7" t="s">
        <v>484</v>
      </c>
      <c r="I475">
        <v>0.40466286737500001</v>
      </c>
      <c r="J475" s="22">
        <f t="shared" si="56"/>
        <v>27.991438617598618</v>
      </c>
      <c r="K475">
        <v>8.6441174112487076</v>
      </c>
      <c r="L475" s="24">
        <f t="shared" si="57"/>
        <v>11.69814832606346</v>
      </c>
      <c r="N475" s="22">
        <f t="shared" si="58"/>
        <v>0</v>
      </c>
      <c r="P475" s="24">
        <f t="shared" si="59"/>
        <v>0</v>
      </c>
      <c r="R475" s="24">
        <f t="shared" si="60"/>
        <v>0</v>
      </c>
      <c r="S475">
        <v>-0.46464930882352978</v>
      </c>
      <c r="T475" s="22">
        <f t="shared" si="61"/>
        <v>-30.283852715654973</v>
      </c>
      <c r="U475">
        <v>0.43111252450980403</v>
      </c>
      <c r="V475" s="24">
        <f t="shared" si="62"/>
        <v>29.611769360269363</v>
      </c>
      <c r="W475">
        <v>4.8076914215686273E-2</v>
      </c>
      <c r="X475" s="22">
        <f t="shared" si="63"/>
        <v>17.235696778148906</v>
      </c>
    </row>
    <row r="476" spans="8:24" x14ac:dyDescent="0.3">
      <c r="H476" s="7" t="s">
        <v>485</v>
      </c>
      <c r="I476">
        <v>0.59186768232647047</v>
      </c>
      <c r="J476" s="22">
        <f t="shared" si="56"/>
        <v>40.940815763629118</v>
      </c>
      <c r="K476">
        <v>10.294328329029923</v>
      </c>
      <c r="L476" s="24">
        <f t="shared" si="57"/>
        <v>13.931391023620179</v>
      </c>
      <c r="N476" s="22">
        <f t="shared" si="58"/>
        <v>0</v>
      </c>
      <c r="P476" s="24">
        <f t="shared" si="59"/>
        <v>0</v>
      </c>
      <c r="R476" s="24">
        <f t="shared" si="60"/>
        <v>0</v>
      </c>
      <c r="S476">
        <v>-0.66959954901960772</v>
      </c>
      <c r="T476" s="22">
        <f t="shared" si="61"/>
        <v>-43.641631948881788</v>
      </c>
      <c r="U476">
        <v>0.58095341911764697</v>
      </c>
      <c r="V476" s="24">
        <f t="shared" si="62"/>
        <v>39.903871212121203</v>
      </c>
      <c r="W476">
        <v>8.2618796568627431E-2</v>
      </c>
      <c r="X476" s="22">
        <f t="shared" si="63"/>
        <v>29.619049996512075</v>
      </c>
    </row>
    <row r="477" spans="8:24" x14ac:dyDescent="0.3">
      <c r="H477" s="7" t="s">
        <v>486</v>
      </c>
      <c r="I477">
        <v>0.42752830532573544</v>
      </c>
      <c r="J477" s="22">
        <f t="shared" si="56"/>
        <v>29.573092271699281</v>
      </c>
      <c r="K477">
        <v>9.3978136794840097</v>
      </c>
      <c r="L477" s="24">
        <f t="shared" si="57"/>
        <v>12.718131086494694</v>
      </c>
      <c r="N477" s="22">
        <f t="shared" si="58"/>
        <v>0</v>
      </c>
      <c r="P477" s="24">
        <f t="shared" si="59"/>
        <v>0</v>
      </c>
      <c r="R477" s="24">
        <f t="shared" si="60"/>
        <v>0</v>
      </c>
      <c r="S477">
        <v>-0.48408951960784319</v>
      </c>
      <c r="T477" s="22">
        <f t="shared" si="61"/>
        <v>-31.550882428115024</v>
      </c>
      <c r="U477">
        <v>0.44163544852941189</v>
      </c>
      <c r="V477" s="24">
        <f t="shared" si="62"/>
        <v>30.334556060606047</v>
      </c>
      <c r="W477">
        <v>4.6264012254901954E-2</v>
      </c>
      <c r="X477" s="22">
        <f t="shared" si="63"/>
        <v>16.58576678587842</v>
      </c>
    </row>
    <row r="478" spans="8:24" x14ac:dyDescent="0.3">
      <c r="H478" s="7" t="s">
        <v>487</v>
      </c>
      <c r="I478">
        <v>0.4978238607259805</v>
      </c>
      <c r="J478" s="22">
        <f t="shared" si="56"/>
        <v>34.43559358505189</v>
      </c>
      <c r="K478">
        <v>5.5437383676676957</v>
      </c>
      <c r="L478" s="24">
        <f t="shared" si="57"/>
        <v>7.50238232783299</v>
      </c>
      <c r="N478" s="22">
        <f t="shared" si="58"/>
        <v>0</v>
      </c>
      <c r="P478" s="24">
        <f t="shared" si="59"/>
        <v>0</v>
      </c>
      <c r="R478" s="24">
        <f t="shared" si="60"/>
        <v>0</v>
      </c>
      <c r="S478">
        <v>-0.51921875245098037</v>
      </c>
      <c r="T478" s="22">
        <f t="shared" si="61"/>
        <v>-33.840455431309906</v>
      </c>
      <c r="U478">
        <v>0.49807200735294127</v>
      </c>
      <c r="V478" s="24">
        <f t="shared" si="62"/>
        <v>34.211006565656561</v>
      </c>
      <c r="W478">
        <v>2.3182034313725501E-2</v>
      </c>
      <c r="X478" s="22">
        <f t="shared" si="63"/>
        <v>8.3108186257438774</v>
      </c>
    </row>
    <row r="479" spans="8:24" x14ac:dyDescent="0.3">
      <c r="H479" s="7" t="s">
        <v>488</v>
      </c>
      <c r="I479">
        <v>0.69528265851936277</v>
      </c>
      <c r="J479" s="22">
        <f t="shared" si="56"/>
        <v>48.094261734645826</v>
      </c>
      <c r="K479">
        <v>11.062932368823526</v>
      </c>
      <c r="L479" s="24">
        <f t="shared" si="57"/>
        <v>14.971548582079137</v>
      </c>
      <c r="N479" s="22">
        <f t="shared" si="58"/>
        <v>0</v>
      </c>
      <c r="P479" s="24">
        <f t="shared" si="59"/>
        <v>0</v>
      </c>
      <c r="R479" s="24">
        <f t="shared" si="60"/>
        <v>0</v>
      </c>
      <c r="S479">
        <v>-0.69528267156862722</v>
      </c>
      <c r="T479" s="22">
        <f t="shared" si="61"/>
        <v>-45.315547923322669</v>
      </c>
      <c r="U479">
        <v>0.62511292647058814</v>
      </c>
      <c r="V479" s="24">
        <f t="shared" si="62"/>
        <v>42.937049494949463</v>
      </c>
      <c r="W479">
        <v>7.373631372549018E-2</v>
      </c>
      <c r="X479" s="22">
        <f t="shared" si="63"/>
        <v>26.434657166419143</v>
      </c>
    </row>
    <row r="480" spans="8:24" x14ac:dyDescent="0.3">
      <c r="H480" s="7" t="s">
        <v>489</v>
      </c>
      <c r="I480">
        <v>0.59690912293137255</v>
      </c>
      <c r="J480" s="22">
        <f t="shared" si="56"/>
        <v>41.28954352348461</v>
      </c>
      <c r="K480">
        <v>12.117948332745094</v>
      </c>
      <c r="L480" s="24">
        <f t="shared" si="57"/>
        <v>16.39930952575385</v>
      </c>
      <c r="N480" s="22">
        <f t="shared" si="58"/>
        <v>0</v>
      </c>
      <c r="P480" s="24">
        <f t="shared" si="59"/>
        <v>0</v>
      </c>
      <c r="R480" s="24">
        <f t="shared" si="60"/>
        <v>0</v>
      </c>
      <c r="S480">
        <v>-0.59690911274509806</v>
      </c>
      <c r="T480" s="22">
        <f t="shared" si="61"/>
        <v>-38.90398051118212</v>
      </c>
      <c r="U480">
        <v>0.61856746568627441</v>
      </c>
      <c r="V480" s="24">
        <f t="shared" si="62"/>
        <v>42.487462289562245</v>
      </c>
      <c r="W480">
        <v>-2.4054830882352937E-2</v>
      </c>
      <c r="X480" s="22">
        <f t="shared" si="63"/>
        <v>-8.6237184291377389</v>
      </c>
    </row>
    <row r="481" spans="8:24" x14ac:dyDescent="0.3">
      <c r="H481" s="7" t="s">
        <v>490</v>
      </c>
      <c r="I481">
        <v>3.6828442959313694E-2</v>
      </c>
      <c r="J481" s="22">
        <f t="shared" si="56"/>
        <v>2.5475060441412865</v>
      </c>
      <c r="K481">
        <v>4.6203107124767691</v>
      </c>
      <c r="L481" s="24">
        <f t="shared" si="57"/>
        <v>6.2527008201807206</v>
      </c>
      <c r="N481" s="22">
        <f t="shared" si="58"/>
        <v>0</v>
      </c>
      <c r="P481" s="24">
        <f t="shared" si="59"/>
        <v>0</v>
      </c>
      <c r="R481" s="24">
        <f t="shared" si="60"/>
        <v>0</v>
      </c>
      <c r="S481">
        <v>-8.5472372549019612E-2</v>
      </c>
      <c r="T481" s="22">
        <f t="shared" si="61"/>
        <v>-5.5707233226837189</v>
      </c>
      <c r="U481">
        <v>0.19868854656862742</v>
      </c>
      <c r="V481" s="24">
        <f t="shared" si="62"/>
        <v>13.647294107744102</v>
      </c>
      <c r="W481">
        <v>-8.8903742647058831E-2</v>
      </c>
      <c r="X481" s="22">
        <f t="shared" si="63"/>
        <v>-31.872219249199169</v>
      </c>
    </row>
    <row r="482" spans="8:24" x14ac:dyDescent="0.3">
      <c r="H482" s="7" t="s">
        <v>491</v>
      </c>
      <c r="I482">
        <v>0.27958601855710796</v>
      </c>
      <c r="J482" s="22">
        <f t="shared" si="56"/>
        <v>19.339592306915875</v>
      </c>
      <c r="K482">
        <v>6.819934395469561</v>
      </c>
      <c r="L482" s="24">
        <f t="shared" si="57"/>
        <v>9.2294678955199316</v>
      </c>
      <c r="N482" s="22">
        <f t="shared" si="58"/>
        <v>0</v>
      </c>
      <c r="P482" s="24">
        <f t="shared" si="59"/>
        <v>0</v>
      </c>
      <c r="R482" s="24">
        <f t="shared" si="60"/>
        <v>0</v>
      </c>
      <c r="S482">
        <v>-0.35683751715686274</v>
      </c>
      <c r="T482" s="22">
        <f t="shared" si="61"/>
        <v>-23.257141693290734</v>
      </c>
      <c r="U482">
        <v>0.38078809558823518</v>
      </c>
      <c r="V482" s="24">
        <f t="shared" si="62"/>
        <v>26.155141919191905</v>
      </c>
      <c r="W482">
        <v>-1.2550448529411768E-2</v>
      </c>
      <c r="X482" s="22">
        <f t="shared" si="63"/>
        <v>-4.4993679151755543</v>
      </c>
    </row>
    <row r="483" spans="8:24" x14ac:dyDescent="0.3">
      <c r="H483" s="7" t="s">
        <v>492</v>
      </c>
      <c r="I483">
        <v>0.41702302892034293</v>
      </c>
      <c r="J483" s="22">
        <f t="shared" si="56"/>
        <v>28.846418728436049</v>
      </c>
      <c r="K483">
        <v>2.7931164869865803</v>
      </c>
      <c r="L483" s="24">
        <f t="shared" si="57"/>
        <v>3.7799452971592871</v>
      </c>
      <c r="N483" s="22">
        <f t="shared" si="58"/>
        <v>0</v>
      </c>
      <c r="P483" s="24">
        <f t="shared" si="59"/>
        <v>0</v>
      </c>
      <c r="R483" s="24">
        <f t="shared" si="60"/>
        <v>0</v>
      </c>
      <c r="S483">
        <v>-0.85942483333333319</v>
      </c>
      <c r="T483" s="22">
        <f t="shared" si="61"/>
        <v>-56.013631309904149</v>
      </c>
      <c r="U483">
        <v>0.76892934313725481</v>
      </c>
      <c r="V483" s="24">
        <f t="shared" si="62"/>
        <v>52.815348821548781</v>
      </c>
      <c r="W483">
        <v>7.5124181372549031E-2</v>
      </c>
      <c r="X483" s="22">
        <f t="shared" si="63"/>
        <v>26.932211269529716</v>
      </c>
    </row>
    <row r="484" spans="8:24" x14ac:dyDescent="0.3">
      <c r="H484" s="7" t="s">
        <v>493</v>
      </c>
      <c r="I484">
        <v>0.48253518274681356</v>
      </c>
      <c r="J484" s="22">
        <f t="shared" si="56"/>
        <v>33.378041420767175</v>
      </c>
      <c r="K484">
        <v>15.25955072694531</v>
      </c>
      <c r="L484" s="24">
        <f t="shared" si="57"/>
        <v>20.650863390703179</v>
      </c>
      <c r="N484" s="22">
        <f t="shared" si="58"/>
        <v>0</v>
      </c>
      <c r="P484" s="24">
        <f t="shared" si="59"/>
        <v>0</v>
      </c>
      <c r="R484" s="24">
        <f t="shared" si="60"/>
        <v>0</v>
      </c>
      <c r="S484">
        <v>-0.48253518627450998</v>
      </c>
      <c r="T484" s="22">
        <f t="shared" si="61"/>
        <v>-31.449577635782767</v>
      </c>
      <c r="U484">
        <v>0.5119677573529412</v>
      </c>
      <c r="V484" s="24">
        <f t="shared" si="62"/>
        <v>35.165462121212101</v>
      </c>
      <c r="W484">
        <v>-2.2493311274509802E-2</v>
      </c>
      <c r="X484" s="22">
        <f t="shared" si="63"/>
        <v>-8.0639096536998096</v>
      </c>
    </row>
    <row r="485" spans="8:24" x14ac:dyDescent="0.3">
      <c r="H485" s="7" t="s">
        <v>494</v>
      </c>
      <c r="I485">
        <v>0.20784044879411775</v>
      </c>
      <c r="J485" s="22">
        <f t="shared" si="56"/>
        <v>14.376790246196208</v>
      </c>
      <c r="K485">
        <v>8.5452476001754292</v>
      </c>
      <c r="L485" s="24">
        <f t="shared" si="57"/>
        <v>11.564347076048051</v>
      </c>
      <c r="N485" s="22">
        <f t="shared" si="58"/>
        <v>0</v>
      </c>
      <c r="P485" s="24">
        <f t="shared" si="59"/>
        <v>0</v>
      </c>
      <c r="R485" s="24">
        <f t="shared" si="60"/>
        <v>0</v>
      </c>
      <c r="S485">
        <v>-0.26111908333333328</v>
      </c>
      <c r="T485" s="22">
        <f t="shared" si="61"/>
        <v>-17.018623961661348</v>
      </c>
      <c r="U485">
        <v>0.30531094362745115</v>
      </c>
      <c r="V485" s="24">
        <f t="shared" si="62"/>
        <v>20.970852693602694</v>
      </c>
      <c r="W485">
        <v>-5.069342892156864E-2</v>
      </c>
      <c r="X485" s="22">
        <f t="shared" si="63"/>
        <v>-18.173723996032265</v>
      </c>
    </row>
    <row r="486" spans="8:24" x14ac:dyDescent="0.3">
      <c r="H486" s="7" t="s">
        <v>495</v>
      </c>
      <c r="I486">
        <v>0.26983762254901977</v>
      </c>
      <c r="J486" s="22">
        <f t="shared" si="56"/>
        <v>18.665273879207092</v>
      </c>
      <c r="K486">
        <v>7.3122294015376648</v>
      </c>
      <c r="L486" s="24">
        <f t="shared" si="57"/>
        <v>9.8956943854182384</v>
      </c>
      <c r="N486" s="22">
        <f t="shared" si="58"/>
        <v>0</v>
      </c>
      <c r="P486" s="24">
        <f t="shared" si="59"/>
        <v>0</v>
      </c>
      <c r="R486" s="24">
        <f t="shared" si="60"/>
        <v>0</v>
      </c>
      <c r="S486">
        <v>-0.27765030882352959</v>
      </c>
      <c r="T486" s="22">
        <f t="shared" si="61"/>
        <v>-18.096058466453698</v>
      </c>
      <c r="U486">
        <v>0.2566783112745098</v>
      </c>
      <c r="V486" s="24">
        <f t="shared" si="62"/>
        <v>17.630429461279448</v>
      </c>
      <c r="W486">
        <v>1.4473921568627411E-3</v>
      </c>
      <c r="X486" s="22">
        <f t="shared" si="63"/>
        <v>0.51889379220219212</v>
      </c>
    </row>
    <row r="487" spans="8:24" x14ac:dyDescent="0.3">
      <c r="H487" s="7" t="s">
        <v>496</v>
      </c>
      <c r="I487">
        <v>0.31811227675882359</v>
      </c>
      <c r="J487" s="22">
        <f t="shared" si="56"/>
        <v>22.004540041346203</v>
      </c>
      <c r="K487">
        <v>3.0248690651909214</v>
      </c>
      <c r="L487" s="24">
        <f t="shared" si="57"/>
        <v>4.0935777833694118</v>
      </c>
      <c r="N487" s="22">
        <f t="shared" si="58"/>
        <v>0</v>
      </c>
      <c r="P487" s="24">
        <f t="shared" si="59"/>
        <v>0</v>
      </c>
      <c r="R487" s="24">
        <f t="shared" si="60"/>
        <v>0</v>
      </c>
      <c r="S487">
        <v>-0.39219306372549034</v>
      </c>
      <c r="T487" s="22">
        <f t="shared" si="61"/>
        <v>-25.561464856230046</v>
      </c>
      <c r="U487">
        <v>0.37794498284313721</v>
      </c>
      <c r="V487" s="24">
        <f t="shared" si="62"/>
        <v>25.959857407407398</v>
      </c>
      <c r="W487">
        <v>1.305982598039215E-2</v>
      </c>
      <c r="X487" s="22">
        <f t="shared" si="63"/>
        <v>4.6819810348807209</v>
      </c>
    </row>
    <row r="488" spans="8:24" x14ac:dyDescent="0.3">
      <c r="H488" s="7" t="s">
        <v>497</v>
      </c>
      <c r="I488">
        <v>0.38082895790490207</v>
      </c>
      <c r="J488" s="22">
        <f t="shared" si="56"/>
        <v>26.342793615210965</v>
      </c>
      <c r="K488">
        <v>1.3727373684932938</v>
      </c>
      <c r="L488" s="24">
        <f t="shared" si="57"/>
        <v>1.8577356814320183</v>
      </c>
      <c r="N488" s="22">
        <f t="shared" si="58"/>
        <v>0</v>
      </c>
      <c r="P488" s="24">
        <f t="shared" si="59"/>
        <v>0</v>
      </c>
      <c r="R488" s="24">
        <f t="shared" si="60"/>
        <v>0</v>
      </c>
      <c r="S488">
        <v>-0.65837103921568629</v>
      </c>
      <c r="T488" s="22">
        <f t="shared" si="61"/>
        <v>-42.909805750798732</v>
      </c>
      <c r="U488">
        <v>0.6075824044117647</v>
      </c>
      <c r="V488" s="24">
        <f t="shared" si="62"/>
        <v>41.732932828282799</v>
      </c>
      <c r="W488">
        <v>5.5503198529411754E-2</v>
      </c>
      <c r="X488" s="22">
        <f t="shared" si="63"/>
        <v>19.898038708944767</v>
      </c>
    </row>
    <row r="489" spans="8:24" x14ac:dyDescent="0.3">
      <c r="H489" s="7" t="s">
        <v>498</v>
      </c>
      <c r="I489">
        <v>0.54180084442279419</v>
      </c>
      <c r="J489" s="22">
        <f t="shared" si="56"/>
        <v>37.477580233645838</v>
      </c>
      <c r="K489">
        <v>7.9655875966666656</v>
      </c>
      <c r="L489" s="24">
        <f t="shared" si="57"/>
        <v>10.779888885914275</v>
      </c>
      <c r="N489" s="22">
        <f t="shared" si="58"/>
        <v>0</v>
      </c>
      <c r="P489" s="24">
        <f t="shared" si="59"/>
        <v>0</v>
      </c>
      <c r="R489" s="24">
        <f t="shared" si="60"/>
        <v>0</v>
      </c>
      <c r="S489">
        <v>-0.58459471568627452</v>
      </c>
      <c r="T489" s="22">
        <f t="shared" si="61"/>
        <v>-38.101380830670934</v>
      </c>
      <c r="U489">
        <v>0.55639444362745105</v>
      </c>
      <c r="V489" s="24">
        <f t="shared" si="62"/>
        <v>38.216992087542081</v>
      </c>
      <c r="W489">
        <v>7.0760367647058845E-3</v>
      </c>
      <c r="X489" s="22">
        <f t="shared" si="63"/>
        <v>2.5367772881669595</v>
      </c>
    </row>
    <row r="490" spans="8:24" x14ac:dyDescent="0.3">
      <c r="H490" s="7" t="s">
        <v>499</v>
      </c>
      <c r="I490">
        <v>0.43791308658284311</v>
      </c>
      <c r="J490" s="22">
        <f t="shared" si="56"/>
        <v>30.291430895159252</v>
      </c>
      <c r="K490">
        <v>14.996936608771922</v>
      </c>
      <c r="L490" s="24">
        <f t="shared" si="57"/>
        <v>20.295465753124475</v>
      </c>
      <c r="N490" s="22">
        <f t="shared" si="58"/>
        <v>0</v>
      </c>
      <c r="P490" s="24">
        <f t="shared" si="59"/>
        <v>0</v>
      </c>
      <c r="R490" s="24">
        <f t="shared" si="60"/>
        <v>0</v>
      </c>
      <c r="S490">
        <v>-0.43791311274509809</v>
      </c>
      <c r="T490" s="22">
        <f t="shared" si="61"/>
        <v>-28.541301916932923</v>
      </c>
      <c r="U490">
        <v>0.33613168382352943</v>
      </c>
      <c r="V490" s="24">
        <f t="shared" si="62"/>
        <v>23.087832828282814</v>
      </c>
      <c r="W490">
        <v>9.1939303921568613E-2</v>
      </c>
      <c r="X490" s="22">
        <f t="shared" si="63"/>
        <v>32.960475734301752</v>
      </c>
    </row>
    <row r="491" spans="8:24" x14ac:dyDescent="0.3">
      <c r="H491" s="7" t="s">
        <v>500</v>
      </c>
      <c r="I491">
        <v>0.29708798017352939</v>
      </c>
      <c r="J491" s="22">
        <f t="shared" si="56"/>
        <v>20.550242267095285</v>
      </c>
      <c r="K491">
        <v>10.212890250825602</v>
      </c>
      <c r="L491" s="24">
        <f t="shared" si="57"/>
        <v>13.821180267229465</v>
      </c>
      <c r="N491" s="22">
        <f t="shared" si="58"/>
        <v>0</v>
      </c>
      <c r="P491" s="24">
        <f t="shared" si="59"/>
        <v>0</v>
      </c>
      <c r="R491" s="24">
        <f t="shared" si="60"/>
        <v>0</v>
      </c>
      <c r="S491">
        <v>-0.56509590441176472</v>
      </c>
      <c r="T491" s="22">
        <f t="shared" si="61"/>
        <v>-36.830531789137382</v>
      </c>
      <c r="U491">
        <v>0.36959400735294118</v>
      </c>
      <c r="V491" s="24">
        <f t="shared" si="62"/>
        <v>25.386255050505028</v>
      </c>
      <c r="W491">
        <v>0.1958939681372549</v>
      </c>
      <c r="X491" s="22">
        <f t="shared" si="63"/>
        <v>70.228488882101928</v>
      </c>
    </row>
    <row r="492" spans="8:24" x14ac:dyDescent="0.3">
      <c r="H492" s="7" t="s">
        <v>501</v>
      </c>
      <c r="I492">
        <v>0.3930367018602941</v>
      </c>
      <c r="J492" s="22">
        <f t="shared" si="56"/>
        <v>27.187230659319724</v>
      </c>
      <c r="K492">
        <v>16.304659378142411</v>
      </c>
      <c r="L492" s="24">
        <f t="shared" si="57"/>
        <v>22.065216694447756</v>
      </c>
      <c r="N492" s="22">
        <f t="shared" si="58"/>
        <v>0</v>
      </c>
      <c r="P492" s="24">
        <f t="shared" si="59"/>
        <v>0</v>
      </c>
      <c r="R492" s="24">
        <f t="shared" si="60"/>
        <v>0</v>
      </c>
      <c r="S492">
        <v>-0.38827526470588242</v>
      </c>
      <c r="T492" s="22">
        <f t="shared" si="61"/>
        <v>-25.306119488817913</v>
      </c>
      <c r="U492">
        <v>0.3692184093137254</v>
      </c>
      <c r="V492" s="24">
        <f t="shared" si="62"/>
        <v>25.360456397306365</v>
      </c>
      <c r="W492">
        <v>3.8258438725490208E-2</v>
      </c>
      <c r="X492" s="22">
        <f t="shared" si="63"/>
        <v>13.715748188821792</v>
      </c>
    </row>
    <row r="493" spans="8:24" x14ac:dyDescent="0.3">
      <c r="H493" s="7" t="s">
        <v>502</v>
      </c>
      <c r="I493">
        <v>8.791279669779431E-2</v>
      </c>
      <c r="J493" s="22">
        <f t="shared" si="56"/>
        <v>6.0811254277682707</v>
      </c>
      <c r="K493">
        <v>-8.4056028007739965</v>
      </c>
      <c r="L493" s="24">
        <f t="shared" si="57"/>
        <v>-11.375364731333974</v>
      </c>
      <c r="N493" s="22">
        <f t="shared" si="58"/>
        <v>0</v>
      </c>
      <c r="P493" s="24">
        <f t="shared" si="59"/>
        <v>0</v>
      </c>
      <c r="R493" s="24">
        <f t="shared" si="60"/>
        <v>0</v>
      </c>
      <c r="S493">
        <v>-0.27322597794117653</v>
      </c>
      <c r="T493" s="22">
        <f t="shared" si="61"/>
        <v>-17.807699520766789</v>
      </c>
      <c r="U493">
        <v>0.20769264950980384</v>
      </c>
      <c r="V493" s="24">
        <f t="shared" si="62"/>
        <v>14.265757744107745</v>
      </c>
      <c r="W493">
        <v>5.2156267156862737E-2</v>
      </c>
      <c r="X493" s="22">
        <f t="shared" si="63"/>
        <v>18.69815524687958</v>
      </c>
    </row>
    <row r="494" spans="8:24" x14ac:dyDescent="0.3">
      <c r="H494" s="7" t="s">
        <v>503</v>
      </c>
      <c r="I494">
        <v>0.37089335734460765</v>
      </c>
      <c r="J494" s="22">
        <f t="shared" si="56"/>
        <v>25.655525828530827</v>
      </c>
      <c r="K494">
        <v>8.9110011487822476</v>
      </c>
      <c r="L494" s="24">
        <f t="shared" si="57"/>
        <v>12.059324071249307</v>
      </c>
      <c r="N494" s="22">
        <f t="shared" si="58"/>
        <v>0</v>
      </c>
      <c r="P494" s="24">
        <f t="shared" si="59"/>
        <v>0</v>
      </c>
      <c r="R494" s="24">
        <f t="shared" si="60"/>
        <v>0</v>
      </c>
      <c r="S494">
        <v>-0.37089333823529413</v>
      </c>
      <c r="T494" s="22">
        <f t="shared" si="61"/>
        <v>-24.173239936102235</v>
      </c>
      <c r="U494">
        <v>0.40203503676470592</v>
      </c>
      <c r="V494" s="24">
        <f t="shared" si="62"/>
        <v>27.614527777777766</v>
      </c>
      <c r="W494">
        <v>-2.0938382352941154E-2</v>
      </c>
      <c r="X494" s="22">
        <f t="shared" si="63"/>
        <v>-7.5064636561572371</v>
      </c>
    </row>
    <row r="495" spans="8:24" x14ac:dyDescent="0.3">
      <c r="H495" s="7" t="s">
        <v>504</v>
      </c>
      <c r="I495">
        <v>0.47082083541642133</v>
      </c>
      <c r="J495" s="22">
        <f t="shared" si="56"/>
        <v>32.567733728413401</v>
      </c>
      <c r="K495">
        <v>8.0693828415067124</v>
      </c>
      <c r="L495" s="24">
        <f t="shared" si="57"/>
        <v>10.920355762046569</v>
      </c>
      <c r="N495" s="22">
        <f t="shared" si="58"/>
        <v>0</v>
      </c>
      <c r="P495" s="24">
        <f t="shared" si="59"/>
        <v>0</v>
      </c>
      <c r="R495" s="24">
        <f t="shared" si="60"/>
        <v>0</v>
      </c>
      <c r="S495">
        <v>-0.47082082843137246</v>
      </c>
      <c r="T495" s="22">
        <f t="shared" si="61"/>
        <v>-30.686085942492006</v>
      </c>
      <c r="U495">
        <v>0.46913516911764708</v>
      </c>
      <c r="V495" s="24">
        <f t="shared" si="62"/>
        <v>32.22342575757574</v>
      </c>
      <c r="W495">
        <v>9.3803897058823346E-3</v>
      </c>
      <c r="X495" s="22">
        <f t="shared" si="63"/>
        <v>3.3628937145617925</v>
      </c>
    </row>
    <row r="496" spans="8:24" x14ac:dyDescent="0.3">
      <c r="H496" s="7" t="s">
        <v>505</v>
      </c>
      <c r="I496">
        <v>0.409019289532353</v>
      </c>
      <c r="J496" s="22">
        <f t="shared" si="56"/>
        <v>28.292782114225631</v>
      </c>
      <c r="K496">
        <v>14.203853168947372</v>
      </c>
      <c r="L496" s="24">
        <f t="shared" si="57"/>
        <v>19.222180040700096</v>
      </c>
      <c r="N496" s="22">
        <f t="shared" si="58"/>
        <v>0</v>
      </c>
      <c r="P496" s="24">
        <f t="shared" si="59"/>
        <v>0</v>
      </c>
      <c r="R496" s="24">
        <f t="shared" si="60"/>
        <v>0</v>
      </c>
      <c r="S496">
        <v>-0.44111548284313734</v>
      </c>
      <c r="T496" s="22">
        <f t="shared" si="61"/>
        <v>-28.750018690095857</v>
      </c>
      <c r="U496">
        <v>0.41924575490196075</v>
      </c>
      <c r="V496" s="24">
        <f t="shared" si="62"/>
        <v>28.796678114478084</v>
      </c>
      <c r="W496">
        <v>2.2388068627450988E-2</v>
      </c>
      <c r="X496" s="22">
        <f t="shared" si="63"/>
        <v>8.026179895406699</v>
      </c>
    </row>
    <row r="497" spans="8:24" x14ac:dyDescent="0.3">
      <c r="H497" s="7" t="s">
        <v>506</v>
      </c>
      <c r="I497">
        <v>0.71085104198799032</v>
      </c>
      <c r="J497" s="22">
        <f t="shared" si="56"/>
        <v>49.171161755307949</v>
      </c>
      <c r="K497">
        <v>18.971713221713113</v>
      </c>
      <c r="L497" s="24">
        <f t="shared" si="57"/>
        <v>25.674560479515677</v>
      </c>
      <c r="N497" s="22">
        <f t="shared" si="58"/>
        <v>0</v>
      </c>
      <c r="P497" s="24">
        <f t="shared" si="59"/>
        <v>0</v>
      </c>
      <c r="R497" s="24">
        <f t="shared" si="60"/>
        <v>0</v>
      </c>
      <c r="S497">
        <v>-0.80545049754901932</v>
      </c>
      <c r="T497" s="22">
        <f t="shared" si="61"/>
        <v>-52.495815175718832</v>
      </c>
      <c r="U497">
        <v>0.70236645098039208</v>
      </c>
      <c r="V497" s="24">
        <f t="shared" si="62"/>
        <v>48.243352188552137</v>
      </c>
      <c r="W497">
        <v>8.4267034313725481E-2</v>
      </c>
      <c r="X497" s="22">
        <f t="shared" si="63"/>
        <v>30.209947446073016</v>
      </c>
    </row>
    <row r="498" spans="8:24" x14ac:dyDescent="0.3">
      <c r="H498" s="7" t="s">
        <v>507</v>
      </c>
      <c r="I498">
        <v>0.78570554586642161</v>
      </c>
      <c r="J498" s="22">
        <f t="shared" si="56"/>
        <v>54.34901576537753</v>
      </c>
      <c r="K498">
        <v>17.978597091176471</v>
      </c>
      <c r="L498" s="24">
        <f t="shared" si="57"/>
        <v>24.33056904033117</v>
      </c>
      <c r="N498" s="22">
        <f t="shared" si="58"/>
        <v>0</v>
      </c>
      <c r="P498" s="24">
        <f t="shared" si="59"/>
        <v>0</v>
      </c>
      <c r="R498" s="24">
        <f t="shared" si="60"/>
        <v>0</v>
      </c>
      <c r="S498">
        <v>-0.81264385539215678</v>
      </c>
      <c r="T498" s="22">
        <f t="shared" si="61"/>
        <v>-52.964647444089451</v>
      </c>
      <c r="U498">
        <v>0.70836686519607839</v>
      </c>
      <c r="V498" s="24">
        <f t="shared" si="62"/>
        <v>48.655501851851824</v>
      </c>
      <c r="W498">
        <v>8.8320549019607841E-2</v>
      </c>
      <c r="X498" s="22">
        <f t="shared" si="63"/>
        <v>31.663142841329076</v>
      </c>
    </row>
    <row r="499" spans="8:24" x14ac:dyDescent="0.3">
      <c r="H499" s="7" t="s">
        <v>508</v>
      </c>
      <c r="I499">
        <v>0.63449184021544136</v>
      </c>
      <c r="J499" s="22">
        <f t="shared" si="56"/>
        <v>43.889224415293967</v>
      </c>
      <c r="K499">
        <v>7.4718302093601707</v>
      </c>
      <c r="L499" s="24">
        <f t="shared" si="57"/>
        <v>10.111683344619266</v>
      </c>
      <c r="N499" s="22">
        <f t="shared" si="58"/>
        <v>0</v>
      </c>
      <c r="P499" s="24">
        <f t="shared" si="59"/>
        <v>0</v>
      </c>
      <c r="R499" s="24">
        <f t="shared" si="60"/>
        <v>0</v>
      </c>
      <c r="S499">
        <v>-0.63449182352941191</v>
      </c>
      <c r="T499" s="22">
        <f t="shared" si="61"/>
        <v>-41.353460702875417</v>
      </c>
      <c r="U499">
        <v>0.60715048284313722</v>
      </c>
      <c r="V499" s="24">
        <f t="shared" si="62"/>
        <v>41.703265488215465</v>
      </c>
      <c r="W499">
        <v>3.5014002450980401E-2</v>
      </c>
      <c r="X499" s="22">
        <f t="shared" si="63"/>
        <v>12.552609481695001</v>
      </c>
    </row>
    <row r="500" spans="8:24" x14ac:dyDescent="0.3">
      <c r="H500" s="7" t="s">
        <v>509</v>
      </c>
      <c r="I500">
        <v>0.34249942667083333</v>
      </c>
      <c r="J500" s="22">
        <f t="shared" si="56"/>
        <v>23.691453926596765</v>
      </c>
      <c r="K500">
        <v>9.996004956676984</v>
      </c>
      <c r="L500" s="24">
        <f t="shared" si="57"/>
        <v>13.527667787009023</v>
      </c>
      <c r="N500" s="22">
        <f t="shared" si="58"/>
        <v>0</v>
      </c>
      <c r="P500" s="24">
        <f t="shared" si="59"/>
        <v>0</v>
      </c>
      <c r="R500" s="24">
        <f t="shared" si="60"/>
        <v>0</v>
      </c>
      <c r="S500">
        <v>-0.34906227696078423</v>
      </c>
      <c r="T500" s="22">
        <f t="shared" si="61"/>
        <v>-22.750384824281156</v>
      </c>
      <c r="U500">
        <v>0.29229736519607841</v>
      </c>
      <c r="V500" s="24">
        <f t="shared" si="62"/>
        <v>20.076990740740726</v>
      </c>
      <c r="W500">
        <v>6.0869681372549014E-2</v>
      </c>
      <c r="X500" s="22">
        <f t="shared" si="63"/>
        <v>21.821936541374157</v>
      </c>
    </row>
    <row r="501" spans="8:24" x14ac:dyDescent="0.3">
      <c r="H501" s="7" t="s">
        <v>510</v>
      </c>
      <c r="I501">
        <v>0.38172818146911774</v>
      </c>
      <c r="J501" s="22">
        <f t="shared" si="56"/>
        <v>26.404994927044996</v>
      </c>
      <c r="K501">
        <v>2.3569189168730738</v>
      </c>
      <c r="L501" s="24">
        <f t="shared" si="57"/>
        <v>3.1896358841918016</v>
      </c>
      <c r="N501" s="22">
        <f t="shared" si="58"/>
        <v>0</v>
      </c>
      <c r="P501" s="24">
        <f t="shared" si="59"/>
        <v>0</v>
      </c>
      <c r="R501" s="24">
        <f t="shared" si="60"/>
        <v>0</v>
      </c>
      <c r="S501">
        <v>-0.5670488431372549</v>
      </c>
      <c r="T501" s="22">
        <f t="shared" si="61"/>
        <v>-36.957815974440898</v>
      </c>
      <c r="U501">
        <v>0.48402879166666674</v>
      </c>
      <c r="V501" s="24">
        <f t="shared" si="62"/>
        <v>33.246422053872038</v>
      </c>
      <c r="W501">
        <v>9.1863284313725521E-2</v>
      </c>
      <c r="X501" s="22">
        <f t="shared" si="63"/>
        <v>32.933222510351086</v>
      </c>
    </row>
    <row r="502" spans="8:24" x14ac:dyDescent="0.3">
      <c r="H502" s="7" t="s">
        <v>511</v>
      </c>
      <c r="I502">
        <v>0.50148056960367648</v>
      </c>
      <c r="J502" s="22">
        <f t="shared" si="56"/>
        <v>34.688536343937642</v>
      </c>
      <c r="K502">
        <v>6.6484435578328194</v>
      </c>
      <c r="L502" s="24">
        <f t="shared" si="57"/>
        <v>8.9973880706178875</v>
      </c>
      <c r="N502" s="22">
        <f t="shared" si="58"/>
        <v>0</v>
      </c>
      <c r="P502" s="24">
        <f t="shared" si="59"/>
        <v>0</v>
      </c>
      <c r="R502" s="24">
        <f t="shared" si="60"/>
        <v>0</v>
      </c>
      <c r="S502">
        <v>-0.50148060294117658</v>
      </c>
      <c r="T502" s="22">
        <f t="shared" si="61"/>
        <v>-32.684358785942507</v>
      </c>
      <c r="U502">
        <v>0.49350668627450972</v>
      </c>
      <c r="V502" s="24">
        <f t="shared" si="62"/>
        <v>33.897428956228936</v>
      </c>
      <c r="W502">
        <v>1.473916911764705E-2</v>
      </c>
      <c r="X502" s="22">
        <f t="shared" si="63"/>
        <v>5.2840298471305402</v>
      </c>
    </row>
    <row r="503" spans="8:24" x14ac:dyDescent="0.3">
      <c r="H503" s="7" t="s">
        <v>512</v>
      </c>
      <c r="I503">
        <v>0.36090686274754902</v>
      </c>
      <c r="J503" s="22">
        <f t="shared" si="56"/>
        <v>24.964737587119231</v>
      </c>
      <c r="K503">
        <v>-3.013426069855516</v>
      </c>
      <c r="L503" s="24">
        <f t="shared" si="57"/>
        <v>-4.0780918927504359</v>
      </c>
      <c r="N503" s="22">
        <f t="shared" si="58"/>
        <v>0</v>
      </c>
      <c r="P503" s="24">
        <f t="shared" si="59"/>
        <v>0</v>
      </c>
      <c r="R503" s="24">
        <f t="shared" si="60"/>
        <v>0</v>
      </c>
      <c r="S503">
        <v>-0.78266306372549022</v>
      </c>
      <c r="T503" s="22">
        <f t="shared" si="61"/>
        <v>-51.010627795527164</v>
      </c>
      <c r="U503">
        <v>0.70082282107843152</v>
      </c>
      <c r="V503" s="24">
        <f t="shared" si="62"/>
        <v>48.137325084175103</v>
      </c>
      <c r="W503">
        <v>0.12082335294117645</v>
      </c>
      <c r="X503" s="22">
        <f t="shared" si="63"/>
        <v>43.315481223916137</v>
      </c>
    </row>
    <row r="504" spans="8:24" x14ac:dyDescent="0.3">
      <c r="H504" s="7" t="s">
        <v>513</v>
      </c>
      <c r="I504">
        <v>0.51424848108063737</v>
      </c>
      <c r="J504" s="22">
        <f t="shared" si="56"/>
        <v>35.571721432553844</v>
      </c>
      <c r="K504">
        <v>8.0981239339422064</v>
      </c>
      <c r="L504" s="24">
        <f t="shared" si="57"/>
        <v>10.959251296011217</v>
      </c>
      <c r="N504" s="22">
        <f t="shared" si="58"/>
        <v>0</v>
      </c>
      <c r="P504" s="24">
        <f t="shared" si="59"/>
        <v>0</v>
      </c>
      <c r="R504" s="24">
        <f t="shared" si="60"/>
        <v>0</v>
      </c>
      <c r="S504">
        <v>-0.54077128921568618</v>
      </c>
      <c r="T504" s="22">
        <f t="shared" si="61"/>
        <v>-35.245157507987223</v>
      </c>
      <c r="U504">
        <v>0.40954055147058827</v>
      </c>
      <c r="V504" s="24">
        <f t="shared" si="62"/>
        <v>28.130058080808055</v>
      </c>
      <c r="W504">
        <v>9.8410019607843138E-2</v>
      </c>
      <c r="X504" s="22">
        <f t="shared" si="63"/>
        <v>35.280243866796653</v>
      </c>
    </row>
    <row r="505" spans="8:24" x14ac:dyDescent="0.3">
      <c r="H505" s="7" t="s">
        <v>514</v>
      </c>
      <c r="I505">
        <v>0.43286733483210799</v>
      </c>
      <c r="J505" s="22">
        <f t="shared" si="56"/>
        <v>29.942404923672072</v>
      </c>
      <c r="K505">
        <v>8.9724365596903972</v>
      </c>
      <c r="L505" s="24">
        <f t="shared" si="57"/>
        <v>12.142465069350607</v>
      </c>
      <c r="N505" s="22">
        <f t="shared" si="58"/>
        <v>0</v>
      </c>
      <c r="P505" s="24">
        <f t="shared" si="59"/>
        <v>0</v>
      </c>
      <c r="R505" s="24">
        <f t="shared" si="60"/>
        <v>0</v>
      </c>
      <c r="S505">
        <v>-0.57700182598039218</v>
      </c>
      <c r="T505" s="22">
        <f t="shared" si="61"/>
        <v>-37.606508785942495</v>
      </c>
      <c r="U505">
        <v>0.50194673774509813</v>
      </c>
      <c r="V505" s="24">
        <f t="shared" si="62"/>
        <v>34.477149663299656</v>
      </c>
      <c r="W505">
        <v>7.4244186274509794E-2</v>
      </c>
      <c r="X505" s="22">
        <f t="shared" si="63"/>
        <v>26.616730774920228</v>
      </c>
    </row>
    <row r="506" spans="8:24" x14ac:dyDescent="0.3">
      <c r="H506" s="7" t="s">
        <v>515</v>
      </c>
      <c r="I506">
        <v>0.51403572901568639</v>
      </c>
      <c r="J506" s="22">
        <f t="shared" si="56"/>
        <v>35.557004894796194</v>
      </c>
      <c r="K506">
        <v>11.703688766584103</v>
      </c>
      <c r="L506" s="24">
        <f t="shared" si="57"/>
        <v>15.838688976554025</v>
      </c>
      <c r="N506" s="22">
        <f t="shared" si="58"/>
        <v>0</v>
      </c>
      <c r="P506" s="24">
        <f t="shared" si="59"/>
        <v>0</v>
      </c>
      <c r="R506" s="24">
        <f t="shared" si="60"/>
        <v>0</v>
      </c>
      <c r="S506">
        <v>-0.76762330637254916</v>
      </c>
      <c r="T506" s="22">
        <f t="shared" si="61"/>
        <v>-50.030400798722056</v>
      </c>
      <c r="U506">
        <v>0.68271000490196088</v>
      </c>
      <c r="V506" s="24">
        <f t="shared" si="62"/>
        <v>46.893212457912455</v>
      </c>
      <c r="W506">
        <v>9.6902769607843151E-2</v>
      </c>
      <c r="X506" s="22">
        <f t="shared" si="63"/>
        <v>34.739890884649782</v>
      </c>
    </row>
    <row r="507" spans="8:24" x14ac:dyDescent="0.3">
      <c r="H507" s="7" t="s">
        <v>516</v>
      </c>
      <c r="I507">
        <v>-0.10975959532696085</v>
      </c>
      <c r="J507" s="22">
        <f t="shared" si="56"/>
        <v>-7.5923175141245878</v>
      </c>
      <c r="K507">
        <v>-12.311160367523225</v>
      </c>
      <c r="L507" s="24">
        <f t="shared" si="57"/>
        <v>-16.660784808155015</v>
      </c>
      <c r="N507" s="22">
        <f t="shared" si="58"/>
        <v>0</v>
      </c>
      <c r="P507" s="24">
        <f t="shared" si="59"/>
        <v>0</v>
      </c>
      <c r="R507" s="24">
        <f t="shared" si="60"/>
        <v>0</v>
      </c>
      <c r="S507">
        <v>-0.50632912499999994</v>
      </c>
      <c r="T507" s="22">
        <f t="shared" si="61"/>
        <v>-33.000364696485626</v>
      </c>
      <c r="U507">
        <v>0.44682250245098049</v>
      </c>
      <c r="V507" s="24">
        <f t="shared" si="62"/>
        <v>30.690838552188552</v>
      </c>
      <c r="W507">
        <v>2.2865482843137254E-2</v>
      </c>
      <c r="X507" s="22">
        <f t="shared" si="63"/>
        <v>8.1973341134630147</v>
      </c>
    </row>
    <row r="508" spans="8:24" x14ac:dyDescent="0.3">
      <c r="H508" s="7" t="s">
        <v>517</v>
      </c>
      <c r="I508">
        <v>0.29976397966593149</v>
      </c>
      <c r="J508" s="22">
        <f t="shared" si="56"/>
        <v>20.735347157045297</v>
      </c>
      <c r="K508">
        <v>12.979412073715169</v>
      </c>
      <c r="L508" s="24">
        <f t="shared" si="57"/>
        <v>17.565134807844458</v>
      </c>
      <c r="N508" s="22">
        <f t="shared" si="58"/>
        <v>0</v>
      </c>
      <c r="P508" s="24">
        <f t="shared" si="59"/>
        <v>0</v>
      </c>
      <c r="R508" s="24">
        <f t="shared" si="60"/>
        <v>0</v>
      </c>
      <c r="T508" s="22">
        <f t="shared" si="61"/>
        <v>0</v>
      </c>
      <c r="V508" s="24">
        <f t="shared" si="62"/>
        <v>0</v>
      </c>
      <c r="X508" s="22">
        <f t="shared" si="63"/>
        <v>0</v>
      </c>
    </row>
    <row r="509" spans="8:24" x14ac:dyDescent="0.3">
      <c r="H509" s="7" t="s">
        <v>518</v>
      </c>
      <c r="I509">
        <v>0.54458853947524499</v>
      </c>
      <c r="J509" s="22">
        <f t="shared" si="56"/>
        <v>37.670411356134139</v>
      </c>
      <c r="K509">
        <v>15.957199690732727</v>
      </c>
      <c r="L509" s="24">
        <f t="shared" si="57"/>
        <v>21.594996917544137</v>
      </c>
      <c r="N509" s="22">
        <f t="shared" si="58"/>
        <v>0</v>
      </c>
      <c r="P509" s="24">
        <f t="shared" si="59"/>
        <v>0</v>
      </c>
      <c r="R509" s="24">
        <f t="shared" si="60"/>
        <v>0</v>
      </c>
      <c r="S509">
        <v>-0.64758323039215671</v>
      </c>
      <c r="T509" s="22">
        <f t="shared" si="61"/>
        <v>-42.206702555910539</v>
      </c>
      <c r="U509">
        <v>0.62064267892156855</v>
      </c>
      <c r="V509" s="24">
        <f t="shared" si="62"/>
        <v>42.630002188552169</v>
      </c>
      <c r="W509">
        <v>2.8294575980392155E-2</v>
      </c>
      <c r="X509" s="22">
        <f t="shared" si="63"/>
        <v>10.143677896557236</v>
      </c>
    </row>
    <row r="510" spans="8:24" x14ac:dyDescent="0.3">
      <c r="H510" s="7" t="s">
        <v>519</v>
      </c>
      <c r="I510">
        <v>0.50491438129068633</v>
      </c>
      <c r="J510" s="22">
        <f t="shared" si="56"/>
        <v>34.926060803952538</v>
      </c>
      <c r="K510">
        <v>16.650688538059864</v>
      </c>
      <c r="L510" s="24">
        <f t="shared" si="57"/>
        <v>22.533500527866096</v>
      </c>
      <c r="N510" s="22">
        <f t="shared" si="58"/>
        <v>0</v>
      </c>
      <c r="P510" s="24">
        <f t="shared" si="59"/>
        <v>0</v>
      </c>
      <c r="R510" s="24">
        <f t="shared" si="60"/>
        <v>0</v>
      </c>
      <c r="S510">
        <v>-0.72697946568627436</v>
      </c>
      <c r="T510" s="22">
        <f t="shared" si="61"/>
        <v>-47.381409265175719</v>
      </c>
      <c r="U510">
        <v>0.63830119607843161</v>
      </c>
      <c r="V510" s="24">
        <f t="shared" si="62"/>
        <v>43.842910437710458</v>
      </c>
      <c r="W510">
        <v>6.3859036764705876E-2</v>
      </c>
      <c r="X510" s="22">
        <f t="shared" si="63"/>
        <v>22.893628099409469</v>
      </c>
    </row>
    <row r="511" spans="8:24" x14ac:dyDescent="0.3">
      <c r="H511" s="7" t="s">
        <v>520</v>
      </c>
      <c r="I511">
        <v>0.35636692535833325</v>
      </c>
      <c r="J511" s="22">
        <f t="shared" si="56"/>
        <v>24.650699930088024</v>
      </c>
      <c r="K511">
        <v>17.038129245737874</v>
      </c>
      <c r="L511" s="24">
        <f t="shared" si="57"/>
        <v>23.057826916593115</v>
      </c>
      <c r="N511" s="22">
        <f t="shared" si="58"/>
        <v>0</v>
      </c>
      <c r="P511" s="24">
        <f t="shared" si="59"/>
        <v>0</v>
      </c>
      <c r="R511" s="24">
        <f t="shared" si="60"/>
        <v>0</v>
      </c>
      <c r="S511">
        <v>-0.60564023774509812</v>
      </c>
      <c r="T511" s="22">
        <f t="shared" si="61"/>
        <v>-39.473037859424927</v>
      </c>
      <c r="U511">
        <v>0.51306485049019612</v>
      </c>
      <c r="V511" s="24">
        <f t="shared" si="62"/>
        <v>35.240818013468015</v>
      </c>
      <c r="W511">
        <v>7.4184323529411761E-2</v>
      </c>
      <c r="X511" s="22">
        <f t="shared" si="63"/>
        <v>26.595269827610096</v>
      </c>
    </row>
    <row r="512" spans="8:24" x14ac:dyDescent="0.3">
      <c r="H512" s="7" t="s">
        <v>521</v>
      </c>
      <c r="I512">
        <v>0.32256708773137249</v>
      </c>
      <c r="J512" s="22">
        <f t="shared" si="56"/>
        <v>22.312689313109118</v>
      </c>
      <c r="K512">
        <v>10.920575984489167</v>
      </c>
      <c r="L512" s="24">
        <f t="shared" si="57"/>
        <v>14.778896629325885</v>
      </c>
      <c r="N512" s="22">
        <f t="shared" si="58"/>
        <v>0</v>
      </c>
      <c r="P512" s="24">
        <f t="shared" si="59"/>
        <v>0</v>
      </c>
      <c r="R512" s="24">
        <f t="shared" si="60"/>
        <v>0</v>
      </c>
      <c r="T512" s="22">
        <f t="shared" si="61"/>
        <v>0</v>
      </c>
      <c r="V512" s="24">
        <f t="shared" si="62"/>
        <v>0</v>
      </c>
      <c r="X512" s="22">
        <f t="shared" si="63"/>
        <v>0</v>
      </c>
    </row>
    <row r="513" spans="8:24" x14ac:dyDescent="0.3">
      <c r="H513" s="7" t="s">
        <v>522</v>
      </c>
      <c r="I513">
        <v>0.75091421007794101</v>
      </c>
      <c r="J513" s="22">
        <f t="shared" si="56"/>
        <v>51.942420995600841</v>
      </c>
      <c r="K513">
        <v>16.846337030278626</v>
      </c>
      <c r="L513" s="24">
        <f t="shared" si="57"/>
        <v>22.7982730862267</v>
      </c>
      <c r="N513" s="22">
        <f t="shared" si="58"/>
        <v>0</v>
      </c>
      <c r="P513" s="24">
        <f t="shared" si="59"/>
        <v>0</v>
      </c>
      <c r="R513" s="24">
        <f t="shared" si="60"/>
        <v>0</v>
      </c>
      <c r="S513">
        <v>-0.8257672524509807</v>
      </c>
      <c r="T513" s="22">
        <f t="shared" si="61"/>
        <v>-53.819974281150188</v>
      </c>
      <c r="U513">
        <v>0.72672318137254888</v>
      </c>
      <c r="V513" s="24">
        <f t="shared" si="62"/>
        <v>49.91633973063972</v>
      </c>
      <c r="W513">
        <v>8.0647889705882353E-2</v>
      </c>
      <c r="X513" s="22">
        <f t="shared" si="63"/>
        <v>28.912474842544228</v>
      </c>
    </row>
    <row r="514" spans="8:24" x14ac:dyDescent="0.3">
      <c r="H514" s="7" t="s">
        <v>523</v>
      </c>
      <c r="I514">
        <v>0.30591578897156868</v>
      </c>
      <c r="J514" s="22">
        <f t="shared" si="56"/>
        <v>21.160881611646815</v>
      </c>
      <c r="K514">
        <v>11.615468290557281</v>
      </c>
      <c r="L514" s="24">
        <f t="shared" si="57"/>
        <v>15.719299550790922</v>
      </c>
      <c r="N514" s="22">
        <f t="shared" si="58"/>
        <v>0</v>
      </c>
      <c r="P514" s="24">
        <f t="shared" si="59"/>
        <v>0</v>
      </c>
      <c r="R514" s="24">
        <f t="shared" si="60"/>
        <v>0</v>
      </c>
      <c r="S514">
        <v>-0.35253384313725489</v>
      </c>
      <c r="T514" s="22">
        <f t="shared" si="61"/>
        <v>-22.97664664536741</v>
      </c>
      <c r="U514">
        <v>0.36129878676470589</v>
      </c>
      <c r="V514" s="24">
        <f t="shared" si="62"/>
        <v>24.816482323232322</v>
      </c>
      <c r="W514">
        <v>7.1113039215686281E-3</v>
      </c>
      <c r="X514" s="22">
        <f t="shared" si="63"/>
        <v>2.5494206541531241</v>
      </c>
    </row>
    <row r="515" spans="8:24" x14ac:dyDescent="0.3">
      <c r="H515" s="7" t="s">
        <v>524</v>
      </c>
      <c r="I515">
        <v>0.35868197546544123</v>
      </c>
      <c r="J515" s="22">
        <f t="shared" ref="J515:J578" si="64">$E$2+((I515-$B$2)*(100-$E$2)/($D$2-$B$2))</f>
        <v>24.810837141070934</v>
      </c>
      <c r="K515">
        <v>14.631213060712073</v>
      </c>
      <c r="L515" s="24">
        <f t="shared" ref="L515:L578" si="65">$E$3+((K515-$B$3)*($F$3-$E$3)/($D$3-$B$3))</f>
        <v>19.800529357886376</v>
      </c>
      <c r="N515" s="22">
        <f t="shared" ref="N515:N578" si="66">$E$4+((M515-$B$4)*($F$4-$E$4)/($D$4-$B$4))</f>
        <v>0</v>
      </c>
      <c r="P515" s="24">
        <f t="shared" ref="P515:P578" si="67">$E$5+((O515-$B$5)*($F$5-$E$5)/($D$5-$B$5))</f>
        <v>0</v>
      </c>
      <c r="R515" s="24">
        <f t="shared" ref="R515:R578" si="68">$E$6+((Q515-$B$6)*($F$6-$E$6)/($D$6-$B$6))</f>
        <v>0</v>
      </c>
      <c r="T515" s="22">
        <f t="shared" ref="T515:T578" si="69">$E$7+((S515-$B$7)*($F$7-$E$7)/($D$7-$B$7))</f>
        <v>0</v>
      </c>
      <c r="V515" s="24">
        <f t="shared" ref="V515:V578" si="70">$E$8+((U515-$B$8)*($F$8-$E$8)/($D$8-$B$8))</f>
        <v>0</v>
      </c>
      <c r="X515" s="22">
        <f t="shared" ref="X515:X578" si="71">$E$9+((W515-$B$9)*($F$9-$E$9)/($D$9-$B$9))</f>
        <v>0</v>
      </c>
    </row>
    <row r="516" spans="8:24" x14ac:dyDescent="0.3">
      <c r="H516" s="7" t="s">
        <v>525</v>
      </c>
      <c r="I516">
        <v>0.53969006957647048</v>
      </c>
      <c r="J516" s="22">
        <f t="shared" si="64"/>
        <v>37.331573200854038</v>
      </c>
      <c r="K516">
        <v>14.605851281940142</v>
      </c>
      <c r="L516" s="24">
        <f t="shared" si="65"/>
        <v>19.766207074213938</v>
      </c>
      <c r="N516" s="22">
        <f t="shared" si="66"/>
        <v>0</v>
      </c>
      <c r="P516" s="24">
        <f t="shared" si="67"/>
        <v>0</v>
      </c>
      <c r="R516" s="24">
        <f t="shared" si="68"/>
        <v>0</v>
      </c>
      <c r="S516">
        <v>-0.51292642156862767</v>
      </c>
      <c r="T516" s="22">
        <f t="shared" si="69"/>
        <v>-33.430348242811519</v>
      </c>
      <c r="U516">
        <v>0.47412194362745086</v>
      </c>
      <c r="V516" s="24">
        <f t="shared" si="70"/>
        <v>32.565951683501652</v>
      </c>
      <c r="W516">
        <v>1.9565867647058817E-2</v>
      </c>
      <c r="X516" s="22">
        <f t="shared" si="71"/>
        <v>7.014413621747579</v>
      </c>
    </row>
    <row r="517" spans="8:24" x14ac:dyDescent="0.3">
      <c r="H517" s="7" t="s">
        <v>526</v>
      </c>
      <c r="I517">
        <v>0.53292156862745099</v>
      </c>
      <c r="J517" s="22">
        <f t="shared" si="64"/>
        <v>36.863380801396559</v>
      </c>
      <c r="K517">
        <v>14.951016419029925</v>
      </c>
      <c r="L517" s="24">
        <f t="shared" si="65"/>
        <v>20.233321619119096</v>
      </c>
      <c r="N517" s="22">
        <f t="shared" si="66"/>
        <v>0</v>
      </c>
      <c r="P517" s="24">
        <f t="shared" si="67"/>
        <v>0</v>
      </c>
      <c r="R517" s="24">
        <f t="shared" si="68"/>
        <v>0</v>
      </c>
      <c r="S517">
        <v>-0.50840336519607821</v>
      </c>
      <c r="T517" s="22">
        <f t="shared" si="69"/>
        <v>-33.135554792332258</v>
      </c>
      <c r="U517">
        <v>0.48410543382352939</v>
      </c>
      <c r="V517" s="24">
        <f t="shared" si="70"/>
        <v>33.251686363636338</v>
      </c>
      <c r="W517">
        <v>3.2014990196078438E-2</v>
      </c>
      <c r="X517" s="22">
        <f t="shared" si="71"/>
        <v>11.477455913653031</v>
      </c>
    </row>
    <row r="518" spans="8:24" x14ac:dyDescent="0.3">
      <c r="H518" s="7" t="s">
        <v>527</v>
      </c>
      <c r="I518">
        <v>0.44999307143382339</v>
      </c>
      <c r="J518" s="22">
        <f t="shared" si="64"/>
        <v>31.127030555318797</v>
      </c>
      <c r="K518">
        <v>9.7832624038286919</v>
      </c>
      <c r="L518" s="24">
        <f t="shared" si="65"/>
        <v>13.239761709374505</v>
      </c>
      <c r="N518" s="22">
        <f t="shared" si="66"/>
        <v>0</v>
      </c>
      <c r="P518" s="24">
        <f t="shared" si="67"/>
        <v>0</v>
      </c>
      <c r="R518" s="24">
        <f t="shared" si="68"/>
        <v>0</v>
      </c>
      <c r="S518">
        <v>-0.4914889044117649</v>
      </c>
      <c r="T518" s="22">
        <f t="shared" si="69"/>
        <v>-32.033142651757203</v>
      </c>
      <c r="U518">
        <v>0.45689328431372539</v>
      </c>
      <c r="V518" s="24">
        <f t="shared" si="70"/>
        <v>31.382569023569005</v>
      </c>
      <c r="W518">
        <v>2.3567127450980396E-2</v>
      </c>
      <c r="X518" s="22">
        <f t="shared" si="71"/>
        <v>8.4488755009271443</v>
      </c>
    </row>
    <row r="519" spans="8:24" x14ac:dyDescent="0.3">
      <c r="H519" s="7" t="s">
        <v>528</v>
      </c>
      <c r="I519">
        <v>0.56396944469877452</v>
      </c>
      <c r="J519" s="22">
        <f t="shared" si="64"/>
        <v>39.011032062049281</v>
      </c>
      <c r="K519">
        <v>13.605268641248708</v>
      </c>
      <c r="L519" s="24">
        <f t="shared" si="65"/>
        <v>18.41211115135421</v>
      </c>
      <c r="N519" s="22">
        <f t="shared" si="66"/>
        <v>0</v>
      </c>
      <c r="P519" s="24">
        <f t="shared" si="67"/>
        <v>0</v>
      </c>
      <c r="R519" s="24">
        <f t="shared" si="68"/>
        <v>0</v>
      </c>
      <c r="S519">
        <v>-0.62480181617647068</v>
      </c>
      <c r="T519" s="22">
        <f t="shared" si="69"/>
        <v>-40.721907507987225</v>
      </c>
      <c r="U519">
        <v>0.56811067647058822</v>
      </c>
      <c r="V519" s="24">
        <f t="shared" si="70"/>
        <v>39.021743434343421</v>
      </c>
      <c r="W519">
        <v>4.7100556372549035E-2</v>
      </c>
      <c r="X519" s="22">
        <f t="shared" si="71"/>
        <v>16.885669992823537</v>
      </c>
    </row>
    <row r="520" spans="8:24" x14ac:dyDescent="0.3">
      <c r="H520" s="7" t="s">
        <v>529</v>
      </c>
      <c r="I520">
        <v>0.46939189326299002</v>
      </c>
      <c r="J520" s="22">
        <f t="shared" si="64"/>
        <v>32.468890593051526</v>
      </c>
      <c r="K520">
        <v>11.134057918338494</v>
      </c>
      <c r="L520" s="24">
        <f t="shared" si="65"/>
        <v>15.067803316763374</v>
      </c>
      <c r="N520" s="22">
        <f t="shared" si="66"/>
        <v>0</v>
      </c>
      <c r="P520" s="24">
        <f t="shared" si="67"/>
        <v>0</v>
      </c>
      <c r="R520" s="24">
        <f t="shared" si="68"/>
        <v>0</v>
      </c>
      <c r="S520">
        <v>-0.4902303602941176</v>
      </c>
      <c r="T520" s="22">
        <f t="shared" si="69"/>
        <v>-31.951116134185305</v>
      </c>
      <c r="U520">
        <v>0.44890512254901949</v>
      </c>
      <c r="V520" s="24">
        <f t="shared" si="70"/>
        <v>30.833887205387185</v>
      </c>
      <c r="W520">
        <v>2.7003634803921549E-2</v>
      </c>
      <c r="X520" s="22">
        <f t="shared" si="71"/>
        <v>9.6808721811934504</v>
      </c>
    </row>
    <row r="521" spans="8:24" x14ac:dyDescent="0.3">
      <c r="H521" s="7" t="s">
        <v>530</v>
      </c>
      <c r="I521">
        <v>0.37669056542058837</v>
      </c>
      <c r="J521" s="22">
        <f t="shared" si="64"/>
        <v>26.056531720336267</v>
      </c>
      <c r="K521">
        <v>9.5425485829618246</v>
      </c>
      <c r="L521" s="24">
        <f t="shared" si="65"/>
        <v>12.914001906879278</v>
      </c>
      <c r="N521" s="22">
        <f t="shared" si="66"/>
        <v>0</v>
      </c>
      <c r="P521" s="24">
        <f t="shared" si="67"/>
        <v>0</v>
      </c>
      <c r="R521" s="24">
        <f t="shared" si="68"/>
        <v>0</v>
      </c>
      <c r="T521" s="22">
        <f t="shared" si="69"/>
        <v>0</v>
      </c>
      <c r="V521" s="24">
        <f t="shared" si="70"/>
        <v>0</v>
      </c>
      <c r="X521" s="22">
        <f t="shared" si="71"/>
        <v>0</v>
      </c>
    </row>
    <row r="522" spans="8:24" x14ac:dyDescent="0.3">
      <c r="H522" s="7" t="s">
        <v>531</v>
      </c>
      <c r="I522">
        <v>0.52626948215147051</v>
      </c>
      <c r="J522" s="22">
        <f t="shared" si="64"/>
        <v>36.403241052278418</v>
      </c>
      <c r="K522">
        <v>6.1116692725490127</v>
      </c>
      <c r="L522" s="24">
        <f t="shared" si="65"/>
        <v>8.270967441636671</v>
      </c>
      <c r="N522" s="22">
        <f t="shared" si="66"/>
        <v>0</v>
      </c>
      <c r="P522" s="24">
        <f t="shared" si="67"/>
        <v>0</v>
      </c>
      <c r="R522" s="24">
        <f t="shared" si="68"/>
        <v>0</v>
      </c>
      <c r="S522">
        <v>-0.84474791176470587</v>
      </c>
      <c r="T522" s="22">
        <f t="shared" si="69"/>
        <v>-55.057052396166135</v>
      </c>
      <c r="U522">
        <v>0.67814898039215699</v>
      </c>
      <c r="V522" s="24">
        <f t="shared" si="70"/>
        <v>46.579929966329985</v>
      </c>
      <c r="W522">
        <v>0.14009102450980393</v>
      </c>
      <c r="X522" s="22">
        <f t="shared" si="71"/>
        <v>50.222990788443681</v>
      </c>
    </row>
    <row r="523" spans="8:24" x14ac:dyDescent="0.3">
      <c r="H523" s="7" t="s">
        <v>532</v>
      </c>
      <c r="I523">
        <v>0.30297498309754928</v>
      </c>
      <c r="J523" s="22">
        <f t="shared" si="64"/>
        <v>20.95745947004319</v>
      </c>
      <c r="K523">
        <v>13.66104333349845</v>
      </c>
      <c r="L523" s="24">
        <f t="shared" si="65"/>
        <v>18.48759145683097</v>
      </c>
      <c r="N523" s="22">
        <f t="shared" si="66"/>
        <v>0</v>
      </c>
      <c r="P523" s="24">
        <f t="shared" si="67"/>
        <v>0</v>
      </c>
      <c r="R523" s="24">
        <f t="shared" si="68"/>
        <v>0</v>
      </c>
      <c r="S523">
        <v>-0.89529060294117679</v>
      </c>
      <c r="T523" s="22">
        <f t="shared" si="69"/>
        <v>-58.351208626198108</v>
      </c>
      <c r="U523">
        <v>0.63509450735294115</v>
      </c>
      <c r="V523" s="24">
        <f t="shared" si="70"/>
        <v>43.622653030303013</v>
      </c>
      <c r="W523">
        <v>0.2610468897058823</v>
      </c>
      <c r="X523" s="22">
        <f t="shared" si="71"/>
        <v>93.585977994849301</v>
      </c>
    </row>
    <row r="524" spans="8:24" x14ac:dyDescent="0.3">
      <c r="H524" s="7" t="s">
        <v>533</v>
      </c>
      <c r="I524">
        <v>0.45211386103799001</v>
      </c>
      <c r="J524" s="22">
        <f t="shared" si="64"/>
        <v>31.273730331384129</v>
      </c>
      <c r="K524">
        <v>7.5213155332404504</v>
      </c>
      <c r="L524" s="24">
        <f t="shared" si="65"/>
        <v>10.178652201146093</v>
      </c>
      <c r="N524" s="22">
        <f t="shared" si="66"/>
        <v>0</v>
      </c>
      <c r="P524" s="24">
        <f t="shared" si="67"/>
        <v>0</v>
      </c>
      <c r="R524" s="24">
        <f t="shared" si="68"/>
        <v>0</v>
      </c>
      <c r="S524">
        <v>-0.4712559436274511</v>
      </c>
      <c r="T524" s="22">
        <f t="shared" si="69"/>
        <v>-30.714444888178924</v>
      </c>
      <c r="U524">
        <v>0.41151670098039206</v>
      </c>
      <c r="V524" s="24">
        <f t="shared" si="70"/>
        <v>28.265793602693577</v>
      </c>
      <c r="W524">
        <v>5.1372884803921576E-2</v>
      </c>
      <c r="X524" s="22">
        <f t="shared" si="71"/>
        <v>18.417310668625802</v>
      </c>
    </row>
    <row r="525" spans="8:24" x14ac:dyDescent="0.3">
      <c r="H525" s="7" t="s">
        <v>534</v>
      </c>
      <c r="I525">
        <v>0.31316016543431369</v>
      </c>
      <c r="J525" s="22">
        <f t="shared" si="64"/>
        <v>21.661991388274259</v>
      </c>
      <c r="K525">
        <v>16.387460477089782</v>
      </c>
      <c r="L525" s="24">
        <f t="shared" si="65"/>
        <v>22.17727203693849</v>
      </c>
      <c r="N525" s="22">
        <f t="shared" si="66"/>
        <v>0</v>
      </c>
      <c r="P525" s="24">
        <f t="shared" si="67"/>
        <v>0</v>
      </c>
      <c r="R525" s="24">
        <f t="shared" si="68"/>
        <v>0</v>
      </c>
      <c r="S525">
        <v>-0.66619007352941184</v>
      </c>
      <c r="T525" s="22">
        <f t="shared" si="69"/>
        <v>-43.41941693290736</v>
      </c>
      <c r="U525">
        <v>0.47251874509803909</v>
      </c>
      <c r="V525" s="24">
        <f t="shared" si="70"/>
        <v>32.455832996632978</v>
      </c>
      <c r="W525">
        <v>0.18743192401960784</v>
      </c>
      <c r="X525" s="22">
        <f t="shared" si="71"/>
        <v>67.194824411026204</v>
      </c>
    </row>
    <row r="526" spans="8:24" x14ac:dyDescent="0.3">
      <c r="H526" s="7" t="s">
        <v>535</v>
      </c>
      <c r="I526">
        <v>0.43371678654436274</v>
      </c>
      <c r="J526" s="22">
        <f t="shared" si="64"/>
        <v>30.001163404815728</v>
      </c>
      <c r="K526">
        <v>11.677233321960776</v>
      </c>
      <c r="L526" s="24">
        <f t="shared" si="65"/>
        <v>15.802886626757967</v>
      </c>
      <c r="N526" s="22">
        <f t="shared" si="66"/>
        <v>0</v>
      </c>
      <c r="P526" s="24">
        <f t="shared" si="67"/>
        <v>0</v>
      </c>
      <c r="R526" s="24">
        <f t="shared" si="68"/>
        <v>0</v>
      </c>
      <c r="S526">
        <v>-0.52307226225490211</v>
      </c>
      <c r="T526" s="22">
        <f t="shared" si="69"/>
        <v>-34.091610702875421</v>
      </c>
      <c r="U526">
        <v>0.46120955147058817</v>
      </c>
      <c r="V526" s="24">
        <f t="shared" si="70"/>
        <v>31.679039898989885</v>
      </c>
      <c r="W526">
        <v>8.7849747549019613E-2</v>
      </c>
      <c r="X526" s="22">
        <f t="shared" si="71"/>
        <v>31.494359309312827</v>
      </c>
    </row>
    <row r="527" spans="8:24" x14ac:dyDescent="0.3">
      <c r="H527" s="7" t="s">
        <v>536</v>
      </c>
      <c r="I527">
        <v>0.31515522875759799</v>
      </c>
      <c r="J527" s="22">
        <f t="shared" si="64"/>
        <v>21.799994395355668</v>
      </c>
      <c r="K527">
        <v>10.089742160577924</v>
      </c>
      <c r="L527" s="24">
        <f t="shared" si="65"/>
        <v>13.65452304159831</v>
      </c>
      <c r="N527" s="22">
        <f t="shared" si="66"/>
        <v>0</v>
      </c>
      <c r="P527" s="24">
        <f t="shared" si="67"/>
        <v>0</v>
      </c>
      <c r="R527" s="24">
        <f t="shared" si="68"/>
        <v>0</v>
      </c>
      <c r="S527">
        <v>-0.33439003186274507</v>
      </c>
      <c r="T527" s="22">
        <f t="shared" si="69"/>
        <v>-21.7941107028754</v>
      </c>
      <c r="U527">
        <v>0.35459204166666652</v>
      </c>
      <c r="V527" s="24">
        <f t="shared" si="70"/>
        <v>24.35581700336698</v>
      </c>
      <c r="W527">
        <v>-6.9419975490196111E-3</v>
      </c>
      <c r="X527" s="22">
        <f t="shared" si="71"/>
        <v>-2.488723886328728</v>
      </c>
    </row>
    <row r="528" spans="8:24" x14ac:dyDescent="0.3">
      <c r="H528" s="7" t="s">
        <v>537</v>
      </c>
      <c r="I528">
        <v>0.32352941176397054</v>
      </c>
      <c r="J528" s="22">
        <f t="shared" si="64"/>
        <v>22.379255425941381</v>
      </c>
      <c r="K528">
        <v>8.7144526026418987</v>
      </c>
      <c r="L528" s="24">
        <f t="shared" si="65"/>
        <v>11.793333463228421</v>
      </c>
      <c r="N528" s="22">
        <f t="shared" si="66"/>
        <v>0</v>
      </c>
      <c r="P528" s="24">
        <f t="shared" si="67"/>
        <v>0</v>
      </c>
      <c r="R528" s="24">
        <f t="shared" si="68"/>
        <v>0</v>
      </c>
      <c r="S528">
        <v>-0.35169580882352952</v>
      </c>
      <c r="T528" s="22">
        <f t="shared" si="69"/>
        <v>-22.922027156549532</v>
      </c>
      <c r="U528">
        <v>0.4116000416666668</v>
      </c>
      <c r="V528" s="24">
        <f t="shared" si="70"/>
        <v>28.271518013468011</v>
      </c>
      <c r="W528">
        <v>-3.9136198529411761E-2</v>
      </c>
      <c r="X528" s="22">
        <f t="shared" si="71"/>
        <v>-14.030427324769832</v>
      </c>
    </row>
    <row r="529" spans="8:24" x14ac:dyDescent="0.3">
      <c r="H529" s="7" t="s">
        <v>538</v>
      </c>
      <c r="I529">
        <v>0.35213181846029412</v>
      </c>
      <c r="J529" s="22">
        <f t="shared" si="64"/>
        <v>24.357748082184543</v>
      </c>
      <c r="K529">
        <v>7.2979292905469597</v>
      </c>
      <c r="L529" s="24">
        <f t="shared" si="65"/>
        <v>9.8763419389520806</v>
      </c>
      <c r="N529" s="22">
        <f t="shared" si="66"/>
        <v>0</v>
      </c>
      <c r="P529" s="24">
        <f t="shared" si="67"/>
        <v>0</v>
      </c>
      <c r="R529" s="24">
        <f t="shared" si="68"/>
        <v>0</v>
      </c>
      <c r="S529">
        <v>-0.34955323284313738</v>
      </c>
      <c r="T529" s="22">
        <f t="shared" si="69"/>
        <v>-22.782383226837084</v>
      </c>
      <c r="U529">
        <v>0.28959761519607857</v>
      </c>
      <c r="V529" s="24">
        <f t="shared" si="70"/>
        <v>19.891553367003382</v>
      </c>
      <c r="W529">
        <v>5.8643544117647065E-2</v>
      </c>
      <c r="X529" s="22">
        <f t="shared" si="71"/>
        <v>21.023860638667571</v>
      </c>
    </row>
    <row r="530" spans="8:24" x14ac:dyDescent="0.3">
      <c r="H530" s="7" t="s">
        <v>539</v>
      </c>
      <c r="I530">
        <v>0.31095455423186269</v>
      </c>
      <c r="J530" s="22">
        <f t="shared" si="64"/>
        <v>21.509424311912213</v>
      </c>
      <c r="K530">
        <v>9.6047491035603674</v>
      </c>
      <c r="L530" s="24">
        <f t="shared" si="65"/>
        <v>12.998178333610042</v>
      </c>
      <c r="N530" s="22">
        <f t="shared" si="66"/>
        <v>0</v>
      </c>
      <c r="P530" s="24">
        <f t="shared" si="67"/>
        <v>0</v>
      </c>
      <c r="R530" s="24">
        <f t="shared" si="68"/>
        <v>0</v>
      </c>
      <c r="S530">
        <v>-0.56690861029411788</v>
      </c>
      <c r="T530" s="22">
        <f t="shared" si="69"/>
        <v>-36.948676198083085</v>
      </c>
      <c r="U530">
        <v>0.510039593137255</v>
      </c>
      <c r="V530" s="24">
        <f t="shared" si="70"/>
        <v>35.033022558922568</v>
      </c>
      <c r="W530">
        <v>5.2330014705882354E-2</v>
      </c>
      <c r="X530" s="22">
        <f t="shared" si="71"/>
        <v>18.76044418783394</v>
      </c>
    </row>
    <row r="531" spans="8:24" x14ac:dyDescent="0.3">
      <c r="H531" s="7" t="s">
        <v>540</v>
      </c>
      <c r="I531">
        <v>0.55222473604828426</v>
      </c>
      <c r="J531" s="22">
        <f t="shared" si="64"/>
        <v>38.198624209052184</v>
      </c>
      <c r="K531">
        <v>12.297014816553139</v>
      </c>
      <c r="L531" s="24">
        <f t="shared" si="65"/>
        <v>16.641641528913283</v>
      </c>
      <c r="N531" s="22">
        <f t="shared" si="66"/>
        <v>0</v>
      </c>
      <c r="P531" s="24">
        <f t="shared" si="67"/>
        <v>0</v>
      </c>
      <c r="R531" s="24">
        <f t="shared" si="68"/>
        <v>0</v>
      </c>
      <c r="S531">
        <v>-0.53334644607843129</v>
      </c>
      <c r="T531" s="22">
        <f t="shared" si="69"/>
        <v>-34.761238019169326</v>
      </c>
      <c r="U531">
        <v>0.43788497549019617</v>
      </c>
      <c r="V531" s="24">
        <f t="shared" si="70"/>
        <v>30.076947811447781</v>
      </c>
      <c r="W531">
        <v>7.4291774509803912E-2</v>
      </c>
      <c r="X531" s="22">
        <f t="shared" si="71"/>
        <v>26.633791279054449</v>
      </c>
    </row>
    <row r="532" spans="8:24" x14ac:dyDescent="0.3">
      <c r="H532" s="7" t="s">
        <v>541</v>
      </c>
      <c r="I532">
        <v>0.18224740321078442</v>
      </c>
      <c r="J532" s="22">
        <f t="shared" si="64"/>
        <v>12.606461851277288</v>
      </c>
      <c r="K532">
        <v>2.6674225834881273</v>
      </c>
      <c r="L532" s="24">
        <f t="shared" si="65"/>
        <v>3.6098428035382284</v>
      </c>
      <c r="N532" s="22">
        <f t="shared" si="66"/>
        <v>0</v>
      </c>
      <c r="P532" s="24">
        <f t="shared" si="67"/>
        <v>0</v>
      </c>
      <c r="R532" s="24">
        <f t="shared" si="68"/>
        <v>0</v>
      </c>
      <c r="S532">
        <v>-0.19119216421568633</v>
      </c>
      <c r="T532" s="22">
        <f t="shared" si="69"/>
        <v>-12.461086741214075</v>
      </c>
      <c r="U532">
        <v>0.1548843676470589</v>
      </c>
      <c r="V532" s="24">
        <f t="shared" si="70"/>
        <v>10.638522222222221</v>
      </c>
      <c r="W532">
        <v>2.9073963235294101E-2</v>
      </c>
      <c r="X532" s="22">
        <f t="shared" si="71"/>
        <v>10.423090221940242</v>
      </c>
    </row>
    <row r="533" spans="8:24" x14ac:dyDescent="0.3">
      <c r="H533" s="7" t="s">
        <v>542</v>
      </c>
      <c r="I533">
        <v>4.6090521411519723E-2</v>
      </c>
      <c r="J533" s="22">
        <f t="shared" si="64"/>
        <v>3.1881847951917308</v>
      </c>
      <c r="K533">
        <v>-9.6681836398351567E-2</v>
      </c>
      <c r="L533" s="24">
        <f t="shared" si="65"/>
        <v>-0.13084024762923718</v>
      </c>
      <c r="N533" s="22">
        <f t="shared" si="66"/>
        <v>0</v>
      </c>
      <c r="P533" s="24">
        <f t="shared" si="67"/>
        <v>0</v>
      </c>
      <c r="R533" s="24">
        <f t="shared" si="68"/>
        <v>0</v>
      </c>
      <c r="S533">
        <v>-9.5749718137254872E-2</v>
      </c>
      <c r="T533" s="22">
        <f t="shared" si="69"/>
        <v>-6.2405567092651779</v>
      </c>
      <c r="U533">
        <v>8.9782561274509745E-2</v>
      </c>
      <c r="V533" s="24">
        <f t="shared" si="70"/>
        <v>6.1668829966329781</v>
      </c>
      <c r="W533">
        <v>1.5437394607843144E-2</v>
      </c>
      <c r="X533" s="22">
        <f t="shared" si="71"/>
        <v>5.5343454721684679</v>
      </c>
    </row>
    <row r="534" spans="8:24" x14ac:dyDescent="0.3">
      <c r="H534" s="7" t="s">
        <v>543</v>
      </c>
      <c r="I534">
        <v>0.49412933303823536</v>
      </c>
      <c r="J534" s="22">
        <f t="shared" si="64"/>
        <v>34.180034814207929</v>
      </c>
      <c r="K534">
        <v>14.690529623570692</v>
      </c>
      <c r="L534" s="24">
        <f t="shared" si="65"/>
        <v>19.880802903177354</v>
      </c>
      <c r="N534" s="22">
        <f t="shared" si="66"/>
        <v>0</v>
      </c>
      <c r="P534" s="24">
        <f t="shared" si="67"/>
        <v>0</v>
      </c>
      <c r="R534" s="24">
        <f t="shared" si="68"/>
        <v>0</v>
      </c>
      <c r="S534">
        <v>-0.58020777450980376</v>
      </c>
      <c r="T534" s="22">
        <f t="shared" si="69"/>
        <v>-37.815458785942489</v>
      </c>
      <c r="U534">
        <v>0.43252219117647051</v>
      </c>
      <c r="V534" s="24">
        <f t="shared" si="70"/>
        <v>29.708594949494938</v>
      </c>
      <c r="W534">
        <v>0.12357213235294116</v>
      </c>
      <c r="X534" s="22">
        <f t="shared" si="71"/>
        <v>44.300925677331932</v>
      </c>
    </row>
    <row r="535" spans="8:24" x14ac:dyDescent="0.3">
      <c r="H535" s="7" t="s">
        <v>544</v>
      </c>
      <c r="I535">
        <v>0.23859488053995073</v>
      </c>
      <c r="J535" s="22">
        <f t="shared" si="64"/>
        <v>16.50414330435278</v>
      </c>
      <c r="K535">
        <v>7.8716132630959716</v>
      </c>
      <c r="L535" s="24">
        <f t="shared" si="65"/>
        <v>10.652712721980819</v>
      </c>
      <c r="N535" s="22">
        <f t="shared" si="66"/>
        <v>0</v>
      </c>
      <c r="P535" s="24">
        <f t="shared" si="67"/>
        <v>0</v>
      </c>
      <c r="R535" s="24">
        <f t="shared" si="68"/>
        <v>0</v>
      </c>
      <c r="S535">
        <v>-0.32099392401960786</v>
      </c>
      <c r="T535" s="22">
        <f t="shared" si="69"/>
        <v>-20.921009744408948</v>
      </c>
      <c r="U535">
        <v>0.24022711029411772</v>
      </c>
      <c r="V535" s="24">
        <f t="shared" si="70"/>
        <v>16.500447979797983</v>
      </c>
      <c r="W535">
        <v>5.2400284313725488E-2</v>
      </c>
      <c r="X535" s="22">
        <f t="shared" si="71"/>
        <v>18.785636022070008</v>
      </c>
    </row>
    <row r="536" spans="8:24" x14ac:dyDescent="0.3">
      <c r="H536" s="7" t="s">
        <v>545</v>
      </c>
      <c r="I536">
        <v>0.41944418216985307</v>
      </c>
      <c r="J536" s="22">
        <f t="shared" si="64"/>
        <v>29.013895331879027</v>
      </c>
      <c r="K536">
        <v>10.042390914664605</v>
      </c>
      <c r="L536" s="24">
        <f t="shared" si="65"/>
        <v>13.590442248642276</v>
      </c>
      <c r="N536" s="22">
        <f t="shared" si="66"/>
        <v>0</v>
      </c>
      <c r="P536" s="24">
        <f t="shared" si="67"/>
        <v>0</v>
      </c>
      <c r="R536" s="24">
        <f t="shared" si="68"/>
        <v>0</v>
      </c>
      <c r="S536">
        <v>-0.52664473284313706</v>
      </c>
      <c r="T536" s="22">
        <f t="shared" si="69"/>
        <v>-34.324449041533541</v>
      </c>
      <c r="U536">
        <v>0.41127090196078431</v>
      </c>
      <c r="V536" s="24">
        <f t="shared" si="70"/>
        <v>28.248910437710435</v>
      </c>
      <c r="W536">
        <v>9.8490683823529435E-2</v>
      </c>
      <c r="X536" s="22">
        <f t="shared" si="71"/>
        <v>35.309162194544939</v>
      </c>
    </row>
    <row r="537" spans="8:24" x14ac:dyDescent="0.3">
      <c r="H537" s="7" t="s">
        <v>546</v>
      </c>
      <c r="I537">
        <v>0.18441054493480388</v>
      </c>
      <c r="J537" s="22">
        <f t="shared" si="64"/>
        <v>12.756091218512864</v>
      </c>
      <c r="K537">
        <v>7.8135026121155828</v>
      </c>
      <c r="L537" s="24">
        <f t="shared" si="65"/>
        <v>10.574071146195649</v>
      </c>
      <c r="N537" s="22">
        <f t="shared" si="66"/>
        <v>0</v>
      </c>
      <c r="P537" s="24">
        <f t="shared" si="67"/>
        <v>0</v>
      </c>
      <c r="R537" s="24">
        <f t="shared" si="68"/>
        <v>0</v>
      </c>
      <c r="S537">
        <v>1.4915975490196026E-2</v>
      </c>
      <c r="T537" s="22">
        <f t="shared" si="69"/>
        <v>0.97215942492012175</v>
      </c>
      <c r="U537">
        <v>9.7341740196079229E-3</v>
      </c>
      <c r="V537" s="24">
        <f t="shared" si="70"/>
        <v>0.66860993265993329</v>
      </c>
      <c r="W537">
        <v>-2.8501406862745108E-2</v>
      </c>
      <c r="X537" s="22">
        <f t="shared" si="71"/>
        <v>-10.217827297173912</v>
      </c>
    </row>
    <row r="538" spans="8:24" x14ac:dyDescent="0.3">
      <c r="H538" s="7" t="s">
        <v>547</v>
      </c>
      <c r="I538">
        <v>0.50496000337720603</v>
      </c>
      <c r="J538" s="22">
        <f t="shared" si="64"/>
        <v>34.929216586055091</v>
      </c>
      <c r="K538">
        <v>11.584897662910217</v>
      </c>
      <c r="L538" s="24">
        <f t="shared" si="65"/>
        <v>15.677928093229426</v>
      </c>
      <c r="N538" s="22">
        <f t="shared" si="66"/>
        <v>0</v>
      </c>
      <c r="P538" s="24">
        <f t="shared" si="67"/>
        <v>0</v>
      </c>
      <c r="R538" s="24">
        <f t="shared" si="68"/>
        <v>0</v>
      </c>
      <c r="S538">
        <v>-0.53704356862745095</v>
      </c>
      <c r="T538" s="22">
        <f t="shared" si="69"/>
        <v>-35.002200638977634</v>
      </c>
      <c r="U538">
        <v>0.46351572794117646</v>
      </c>
      <c r="V538" s="24">
        <f t="shared" si="70"/>
        <v>31.837443939393921</v>
      </c>
      <c r="W538">
        <v>9.0814693627450954E-2</v>
      </c>
      <c r="X538" s="22">
        <f t="shared" si="71"/>
        <v>32.557300065912614</v>
      </c>
    </row>
    <row r="539" spans="8:24" x14ac:dyDescent="0.3">
      <c r="H539" s="7" t="s">
        <v>548</v>
      </c>
      <c r="I539">
        <v>0.39574518100661776</v>
      </c>
      <c r="J539" s="22">
        <f t="shared" si="64"/>
        <v>27.374582239817244</v>
      </c>
      <c r="K539">
        <v>5.2177176191537669</v>
      </c>
      <c r="L539" s="24">
        <f t="shared" si="65"/>
        <v>7.0611760262472103</v>
      </c>
      <c r="N539" s="22">
        <f t="shared" si="66"/>
        <v>0</v>
      </c>
      <c r="P539" s="24">
        <f t="shared" si="67"/>
        <v>0</v>
      </c>
      <c r="R539" s="24">
        <f t="shared" si="68"/>
        <v>0</v>
      </c>
      <c r="S539">
        <v>-0.38262448529411758</v>
      </c>
      <c r="T539" s="22">
        <f t="shared" si="69"/>
        <v>-24.937825878594253</v>
      </c>
      <c r="U539">
        <v>0.36776612009803905</v>
      </c>
      <c r="V539" s="24">
        <f t="shared" si="70"/>
        <v>25.260703198653175</v>
      </c>
      <c r="W539">
        <v>1.7771399509803918E-2</v>
      </c>
      <c r="X539" s="22">
        <f t="shared" si="71"/>
        <v>6.3710922023856966</v>
      </c>
    </row>
    <row r="540" spans="8:24" x14ac:dyDescent="0.3">
      <c r="H540" s="7" t="s">
        <v>549</v>
      </c>
      <c r="I540">
        <v>0.22348519500833336</v>
      </c>
      <c r="J540" s="22">
        <f t="shared" si="64"/>
        <v>15.458972449332023</v>
      </c>
      <c r="K540">
        <v>1.785027530639836</v>
      </c>
      <c r="L540" s="24">
        <f t="shared" si="65"/>
        <v>2.4156910215446885</v>
      </c>
      <c r="N540" s="22">
        <f t="shared" si="66"/>
        <v>0</v>
      </c>
      <c r="P540" s="24">
        <f t="shared" si="67"/>
        <v>0</v>
      </c>
      <c r="R540" s="24">
        <f t="shared" si="68"/>
        <v>0</v>
      </c>
      <c r="S540">
        <v>-0.2149430637254901</v>
      </c>
      <c r="T540" s="22">
        <f t="shared" si="69"/>
        <v>-14.009068690095845</v>
      </c>
      <c r="U540">
        <v>0.20820086029411763</v>
      </c>
      <c r="V540" s="24">
        <f t="shared" si="70"/>
        <v>14.300665151515133</v>
      </c>
      <c r="W540">
        <v>3.8087708333333345E-2</v>
      </c>
      <c r="X540" s="22">
        <f t="shared" si="71"/>
        <v>13.654540906323817</v>
      </c>
    </row>
    <row r="541" spans="8:24" x14ac:dyDescent="0.3">
      <c r="H541" s="7" t="s">
        <v>550</v>
      </c>
      <c r="I541">
        <v>0.50632022471838212</v>
      </c>
      <c r="J541" s="22">
        <f t="shared" si="64"/>
        <v>35.023306148620748</v>
      </c>
      <c r="K541">
        <v>7.4086880983488186</v>
      </c>
      <c r="L541" s="24">
        <f t="shared" si="65"/>
        <v>10.026232656586004</v>
      </c>
      <c r="N541" s="22">
        <f t="shared" si="66"/>
        <v>0</v>
      </c>
      <c r="P541" s="24">
        <f t="shared" si="67"/>
        <v>0</v>
      </c>
      <c r="R541" s="24">
        <f t="shared" si="68"/>
        <v>0</v>
      </c>
      <c r="S541">
        <v>-0.63816474264705869</v>
      </c>
      <c r="T541" s="22">
        <f t="shared" si="69"/>
        <v>-41.592845846645361</v>
      </c>
      <c r="U541">
        <v>0.60362444607843146</v>
      </c>
      <c r="V541" s="24">
        <f t="shared" si="70"/>
        <v>41.461073063973032</v>
      </c>
      <c r="W541">
        <v>7.1542620098039217E-2</v>
      </c>
      <c r="X541" s="22">
        <f t="shared" si="71"/>
        <v>25.648212387179001</v>
      </c>
    </row>
    <row r="542" spans="8:24" x14ac:dyDescent="0.3">
      <c r="H542" s="7" t="s">
        <v>551</v>
      </c>
      <c r="I542">
        <v>0.20478338096495091</v>
      </c>
      <c r="J542" s="22">
        <f t="shared" si="64"/>
        <v>14.165326004258105</v>
      </c>
      <c r="K542">
        <v>-1.1892696427760634</v>
      </c>
      <c r="L542" s="24">
        <f t="shared" si="65"/>
        <v>-1.6094474448917993</v>
      </c>
      <c r="N542" s="22">
        <f t="shared" si="66"/>
        <v>0</v>
      </c>
      <c r="P542" s="24">
        <f t="shared" si="67"/>
        <v>0</v>
      </c>
      <c r="R542" s="24">
        <f t="shared" si="68"/>
        <v>0</v>
      </c>
      <c r="S542">
        <v>-0.26262003431372549</v>
      </c>
      <c r="T542" s="22">
        <f t="shared" si="69"/>
        <v>-17.116449520766778</v>
      </c>
      <c r="U542">
        <v>0.20749617401960796</v>
      </c>
      <c r="V542" s="24">
        <f t="shared" si="70"/>
        <v>14.252262457912465</v>
      </c>
      <c r="W542">
        <v>5.1906683823529441E-2</v>
      </c>
      <c r="X542" s="22">
        <f t="shared" si="71"/>
        <v>18.608678983180255</v>
      </c>
    </row>
    <row r="543" spans="8:24" x14ac:dyDescent="0.3">
      <c r="H543" s="7" t="s">
        <v>552</v>
      </c>
      <c r="I543">
        <v>0.44157179000661773</v>
      </c>
      <c r="J543" s="22">
        <f t="shared" si="64"/>
        <v>30.544511621273102</v>
      </c>
      <c r="K543">
        <v>-0.26979283680082922</v>
      </c>
      <c r="L543" s="24">
        <f t="shared" si="65"/>
        <v>-0.36511265084142508</v>
      </c>
      <c r="N543" s="22">
        <f t="shared" si="66"/>
        <v>0</v>
      </c>
      <c r="P543" s="24">
        <f t="shared" si="67"/>
        <v>0</v>
      </c>
      <c r="R543" s="24">
        <f t="shared" si="68"/>
        <v>0</v>
      </c>
      <c r="S543">
        <v>-0.37375010539215675</v>
      </c>
      <c r="T543" s="22">
        <f t="shared" si="69"/>
        <v>-24.359431789137375</v>
      </c>
      <c r="U543">
        <v>0.33536317156862755</v>
      </c>
      <c r="V543" s="24">
        <f t="shared" si="70"/>
        <v>23.035046127946131</v>
      </c>
      <c r="W543">
        <v>2.8796575980392158E-2</v>
      </c>
      <c r="X543" s="22">
        <f t="shared" si="71"/>
        <v>10.32364618120657</v>
      </c>
    </row>
    <row r="544" spans="8:24" x14ac:dyDescent="0.3">
      <c r="H544" s="7" t="s">
        <v>553</v>
      </c>
      <c r="I544">
        <v>0.23944716775686278</v>
      </c>
      <c r="J544" s="22">
        <f t="shared" si="64"/>
        <v>16.563097923716583</v>
      </c>
      <c r="K544">
        <v>2.7130452553457216</v>
      </c>
      <c r="L544" s="24">
        <f t="shared" si="65"/>
        <v>3.671584304379806</v>
      </c>
      <c r="N544" s="22">
        <f t="shared" si="66"/>
        <v>0</v>
      </c>
      <c r="P544" s="24">
        <f t="shared" si="67"/>
        <v>0</v>
      </c>
      <c r="R544" s="24">
        <f t="shared" si="68"/>
        <v>0</v>
      </c>
      <c r="S544">
        <v>-0.31891703431372553</v>
      </c>
      <c r="T544" s="22">
        <f t="shared" si="69"/>
        <v>-20.785646964856241</v>
      </c>
      <c r="U544">
        <v>0.26753779411764694</v>
      </c>
      <c r="V544" s="24">
        <f t="shared" si="70"/>
        <v>18.376333333333307</v>
      </c>
      <c r="W544">
        <v>5.7008264705882349E-2</v>
      </c>
      <c r="X544" s="22">
        <f t="shared" si="71"/>
        <v>20.437608784767789</v>
      </c>
    </row>
    <row r="545" spans="8:24" x14ac:dyDescent="0.3">
      <c r="H545" s="7" t="s">
        <v>554</v>
      </c>
      <c r="I545">
        <v>0.38412901392303911</v>
      </c>
      <c r="J545" s="22">
        <f t="shared" si="64"/>
        <v>26.571065895456329</v>
      </c>
      <c r="K545">
        <v>1.3693489058410735</v>
      </c>
      <c r="L545" s="24">
        <f t="shared" si="65"/>
        <v>1.8531500497455227</v>
      </c>
      <c r="N545" s="22">
        <f t="shared" si="66"/>
        <v>0</v>
      </c>
      <c r="P545" s="24">
        <f t="shared" si="67"/>
        <v>0</v>
      </c>
      <c r="R545" s="24">
        <f t="shared" si="68"/>
        <v>0</v>
      </c>
      <c r="S545">
        <v>-0.52487628921568619</v>
      </c>
      <c r="T545" s="22">
        <f t="shared" si="69"/>
        <v>-34.209189456869012</v>
      </c>
      <c r="U545">
        <v>0.30381018627450979</v>
      </c>
      <c r="V545" s="24">
        <f t="shared" si="70"/>
        <v>20.867770370370351</v>
      </c>
      <c r="W545">
        <v>0.12855047058823529</v>
      </c>
      <c r="X545" s="22">
        <f t="shared" si="71"/>
        <v>46.08567267456327</v>
      </c>
    </row>
    <row r="546" spans="8:24" x14ac:dyDescent="0.3">
      <c r="H546" s="7" t="s">
        <v>555</v>
      </c>
      <c r="I546">
        <v>0.17274375503848041</v>
      </c>
      <c r="J546" s="22">
        <f t="shared" si="64"/>
        <v>11.949073180594581</v>
      </c>
      <c r="K546">
        <v>1.9914147974819374</v>
      </c>
      <c r="L546" s="24">
        <f t="shared" si="65"/>
        <v>2.6949964434016351</v>
      </c>
      <c r="N546" s="22">
        <f t="shared" si="66"/>
        <v>0</v>
      </c>
      <c r="P546" s="24">
        <f t="shared" si="67"/>
        <v>0</v>
      </c>
      <c r="R546" s="24">
        <f t="shared" si="68"/>
        <v>0</v>
      </c>
      <c r="S546">
        <v>-0.17317218382352942</v>
      </c>
      <c r="T546" s="22">
        <f t="shared" si="69"/>
        <v>-11.28662156549521</v>
      </c>
      <c r="U546">
        <v>0.16282913970588236</v>
      </c>
      <c r="V546" s="24">
        <f t="shared" si="70"/>
        <v>11.184223737373713</v>
      </c>
      <c r="W546">
        <v>8.8196250000000045E-3</v>
      </c>
      <c r="X546" s="22">
        <f t="shared" si="71"/>
        <v>3.1618581324710675</v>
      </c>
    </row>
    <row r="547" spans="8:24" x14ac:dyDescent="0.3">
      <c r="H547" s="7" t="s">
        <v>556</v>
      </c>
      <c r="I547">
        <v>0.12284047254215687</v>
      </c>
      <c r="J547" s="22">
        <f t="shared" si="64"/>
        <v>8.4971511451634001</v>
      </c>
      <c r="K547">
        <v>1.5709458649329273</v>
      </c>
      <c r="L547" s="24">
        <f t="shared" si="65"/>
        <v>2.125972712527826</v>
      </c>
      <c r="N547" s="22">
        <f t="shared" si="66"/>
        <v>0</v>
      </c>
      <c r="P547" s="24">
        <f t="shared" si="67"/>
        <v>0</v>
      </c>
      <c r="R547" s="24">
        <f t="shared" si="68"/>
        <v>0</v>
      </c>
      <c r="S547">
        <v>-0.10034375245098025</v>
      </c>
      <c r="T547" s="22">
        <f t="shared" si="69"/>
        <v>-6.5399761980830675</v>
      </c>
      <c r="U547">
        <v>6.7371607843137268E-2</v>
      </c>
      <c r="V547" s="24">
        <f t="shared" si="70"/>
        <v>4.6275447811447634</v>
      </c>
      <c r="W547">
        <v>1.3099193627450977E-2</v>
      </c>
      <c r="X547" s="22">
        <f t="shared" si="71"/>
        <v>4.6960944370955673</v>
      </c>
    </row>
    <row r="548" spans="8:24" x14ac:dyDescent="0.3">
      <c r="H548" s="7" t="s">
        <v>557</v>
      </c>
      <c r="I548">
        <v>0.2041992628254902</v>
      </c>
      <c r="J548" s="22">
        <f t="shared" si="64"/>
        <v>14.124921241764824</v>
      </c>
      <c r="K548">
        <v>0.45478091619195538</v>
      </c>
      <c r="L548" s="24">
        <f t="shared" si="65"/>
        <v>0.61545839330609908</v>
      </c>
      <c r="N548" s="22">
        <f t="shared" si="66"/>
        <v>0</v>
      </c>
      <c r="P548" s="24">
        <f t="shared" si="67"/>
        <v>0</v>
      </c>
      <c r="R548" s="24">
        <f t="shared" si="68"/>
        <v>0</v>
      </c>
      <c r="S548">
        <v>-0.23225797794117653</v>
      </c>
      <c r="T548" s="22">
        <f t="shared" si="69"/>
        <v>-15.137580670926525</v>
      </c>
      <c r="U548">
        <v>0.21344066421568639</v>
      </c>
      <c r="V548" s="24">
        <f t="shared" si="70"/>
        <v>14.660570875420859</v>
      </c>
      <c r="W548">
        <v>2.9483705882352926E-2</v>
      </c>
      <c r="X548" s="22">
        <f t="shared" si="71"/>
        <v>10.569984009467831</v>
      </c>
    </row>
    <row r="549" spans="8:24" x14ac:dyDescent="0.3">
      <c r="H549" s="7" t="s">
        <v>558</v>
      </c>
      <c r="I549">
        <v>0.30478662052696087</v>
      </c>
      <c r="J549" s="22">
        <f t="shared" si="64"/>
        <v>21.082774496429678</v>
      </c>
      <c r="K549">
        <v>0.75546495234262367</v>
      </c>
      <c r="L549" s="24">
        <f t="shared" si="65"/>
        <v>1.022376333776549</v>
      </c>
      <c r="N549" s="22">
        <f t="shared" si="66"/>
        <v>0</v>
      </c>
      <c r="P549" s="24">
        <f t="shared" si="67"/>
        <v>0</v>
      </c>
      <c r="R549" s="24">
        <f t="shared" si="68"/>
        <v>0</v>
      </c>
      <c r="S549">
        <v>-0.29741705392156859</v>
      </c>
      <c r="T549" s="22">
        <f t="shared" si="69"/>
        <v>-19.384370287539937</v>
      </c>
      <c r="U549">
        <v>0.23411320098039226</v>
      </c>
      <c r="V549" s="24">
        <f t="shared" si="70"/>
        <v>16.080502693602696</v>
      </c>
      <c r="W549">
        <v>3.4847904411764698E-2</v>
      </c>
      <c r="X549" s="22">
        <f t="shared" si="71"/>
        <v>12.493062909580928</v>
      </c>
    </row>
    <row r="550" spans="8:24" x14ac:dyDescent="0.3">
      <c r="H550" s="7" t="s">
        <v>559</v>
      </c>
      <c r="I550">
        <v>0.24953150274460781</v>
      </c>
      <c r="J550" s="22">
        <f t="shared" si="64"/>
        <v>17.260654004510087</v>
      </c>
      <c r="K550">
        <v>3.1599930235087665</v>
      </c>
      <c r="L550" s="24">
        <f t="shared" si="65"/>
        <v>4.2764420402511831</v>
      </c>
      <c r="N550" s="22">
        <f t="shared" si="66"/>
        <v>0</v>
      </c>
      <c r="P550" s="24">
        <f t="shared" si="67"/>
        <v>0</v>
      </c>
      <c r="R550" s="24">
        <f t="shared" si="68"/>
        <v>0</v>
      </c>
      <c r="S550">
        <v>-0.27076331617647076</v>
      </c>
      <c r="T550" s="22">
        <f t="shared" si="69"/>
        <v>-17.647193769968069</v>
      </c>
      <c r="U550">
        <v>0.21978809803921573</v>
      </c>
      <c r="V550" s="24">
        <f t="shared" si="70"/>
        <v>15.096556228956217</v>
      </c>
      <c r="W550">
        <v>5.1715674019607832E-2</v>
      </c>
      <c r="X550" s="22">
        <f t="shared" si="71"/>
        <v>18.540201479668355</v>
      </c>
    </row>
    <row r="551" spans="8:24" x14ac:dyDescent="0.3">
      <c r="H551" s="7" t="s">
        <v>560</v>
      </c>
      <c r="I551">
        <v>-2.98952914492648E-2</v>
      </c>
      <c r="J551" s="22">
        <f t="shared" si="64"/>
        <v>-2.0679243958943374</v>
      </c>
      <c r="K551">
        <v>-7.5090564658101044</v>
      </c>
      <c r="L551" s="24">
        <f t="shared" si="65"/>
        <v>-10.16206191409691</v>
      </c>
      <c r="N551" s="22">
        <f t="shared" si="66"/>
        <v>0</v>
      </c>
      <c r="P551" s="24">
        <f t="shared" si="67"/>
        <v>0</v>
      </c>
      <c r="R551" s="24">
        <f t="shared" si="68"/>
        <v>0</v>
      </c>
      <c r="S551">
        <v>0.10037096078431369</v>
      </c>
      <c r="T551" s="22">
        <f t="shared" si="69"/>
        <v>6.5417495207667713</v>
      </c>
      <c r="U551">
        <v>-0.17532166176470593</v>
      </c>
      <c r="V551" s="24">
        <f t="shared" si="70"/>
        <v>-12.042295959595975</v>
      </c>
      <c r="W551">
        <v>9.5005284313725541E-2</v>
      </c>
      <c r="X551" s="22">
        <f t="shared" si="71"/>
        <v>34.059637550925274</v>
      </c>
    </row>
    <row r="552" spans="8:24" x14ac:dyDescent="0.3">
      <c r="H552" s="7" t="s">
        <v>561</v>
      </c>
      <c r="I552">
        <v>-9.0644965850245077E-2</v>
      </c>
      <c r="J552" s="22">
        <f t="shared" si="64"/>
        <v>-6.2701156991510345</v>
      </c>
      <c r="K552">
        <v>-3.6816703852941188</v>
      </c>
      <c r="L552" s="24">
        <f t="shared" si="65"/>
        <v>-4.9824318904784661</v>
      </c>
      <c r="N552" s="22">
        <f t="shared" si="66"/>
        <v>0</v>
      </c>
      <c r="P552" s="24">
        <f t="shared" si="67"/>
        <v>0</v>
      </c>
      <c r="R552" s="24">
        <f t="shared" si="68"/>
        <v>0</v>
      </c>
      <c r="S552">
        <v>0.16568906617647064</v>
      </c>
      <c r="T552" s="22">
        <f t="shared" si="69"/>
        <v>10.798903993610239</v>
      </c>
      <c r="U552">
        <v>-0.22659213235294109</v>
      </c>
      <c r="V552" s="24">
        <f t="shared" si="70"/>
        <v>-15.56390404040404</v>
      </c>
      <c r="W552">
        <v>6.0869490196078443E-2</v>
      </c>
      <c r="X552" s="22">
        <f t="shared" si="71"/>
        <v>21.821868004120219</v>
      </c>
    </row>
    <row r="553" spans="8:24" x14ac:dyDescent="0.3">
      <c r="H553" s="7" t="s">
        <v>562</v>
      </c>
      <c r="I553">
        <v>0.10529875059901959</v>
      </c>
      <c r="J553" s="22">
        <f t="shared" si="64"/>
        <v>7.2837508739611394</v>
      </c>
      <c r="K553">
        <v>-1.1010067084210511</v>
      </c>
      <c r="L553" s="24">
        <f t="shared" si="65"/>
        <v>-1.4900005599576644</v>
      </c>
      <c r="N553" s="22">
        <f t="shared" si="66"/>
        <v>0</v>
      </c>
      <c r="P553" s="24">
        <f t="shared" si="67"/>
        <v>0</v>
      </c>
      <c r="R553" s="24">
        <f t="shared" si="68"/>
        <v>0</v>
      </c>
      <c r="S553">
        <v>-0.20635052941176468</v>
      </c>
      <c r="T553" s="22">
        <f t="shared" si="69"/>
        <v>-13.449044089456876</v>
      </c>
      <c r="U553">
        <v>0.11125893872549032</v>
      </c>
      <c r="V553" s="24">
        <f t="shared" si="70"/>
        <v>7.6420281144781086</v>
      </c>
      <c r="W553">
        <v>8.872410539215686E-2</v>
      </c>
      <c r="X553" s="22">
        <f t="shared" si="71"/>
        <v>31.807818833613865</v>
      </c>
    </row>
    <row r="554" spans="8:24" x14ac:dyDescent="0.3">
      <c r="H554" s="7" t="s">
        <v>563</v>
      </c>
      <c r="I554">
        <v>-0.12303521952352948</v>
      </c>
      <c r="J554" s="22">
        <f t="shared" si="64"/>
        <v>-8.5106222308857582</v>
      </c>
      <c r="K554">
        <v>-1.7556973310010144</v>
      </c>
      <c r="L554" s="24">
        <f t="shared" si="65"/>
        <v>-2.3759982444242098</v>
      </c>
      <c r="N554" s="22">
        <f t="shared" si="66"/>
        <v>0</v>
      </c>
      <c r="P554" s="24">
        <f t="shared" si="67"/>
        <v>0</v>
      </c>
      <c r="R554" s="24">
        <f t="shared" si="68"/>
        <v>0</v>
      </c>
      <c r="S554">
        <v>7.2206656862745008E-2</v>
      </c>
      <c r="T554" s="22">
        <f t="shared" si="69"/>
        <v>4.7061207667731537</v>
      </c>
      <c r="U554">
        <v>-6.8441563725490276E-2</v>
      </c>
      <c r="V554" s="24">
        <f t="shared" si="70"/>
        <v>-4.7010367003367008</v>
      </c>
      <c r="W554">
        <v>4.269757352941171E-3</v>
      </c>
      <c r="X554" s="22">
        <f t="shared" si="71"/>
        <v>1.5307189376050729</v>
      </c>
    </row>
    <row r="555" spans="8:24" x14ac:dyDescent="0.3">
      <c r="H555" s="7" t="s">
        <v>564</v>
      </c>
      <c r="I555">
        <v>0.2668232973659313</v>
      </c>
      <c r="J555" s="22">
        <f t="shared" si="64"/>
        <v>18.456766242014581</v>
      </c>
      <c r="K555">
        <v>5.636862570619205</v>
      </c>
      <c r="L555" s="24">
        <f t="shared" si="65"/>
        <v>7.6284080036822672</v>
      </c>
      <c r="N555" s="22">
        <f t="shared" si="66"/>
        <v>0</v>
      </c>
      <c r="P555" s="24">
        <f t="shared" si="67"/>
        <v>0</v>
      </c>
      <c r="R555" s="24">
        <f t="shared" si="68"/>
        <v>0</v>
      </c>
      <c r="S555">
        <v>-0.27113509558823529</v>
      </c>
      <c r="T555" s="22">
        <f t="shared" si="69"/>
        <v>-17.671424760383388</v>
      </c>
      <c r="U555">
        <v>0.17537565441176461</v>
      </c>
      <c r="V555" s="24">
        <f t="shared" si="70"/>
        <v>12.046004545454537</v>
      </c>
      <c r="W555">
        <v>8.0217259803921567E-2</v>
      </c>
      <c r="X555" s="22">
        <f t="shared" si="71"/>
        <v>28.758092920682472</v>
      </c>
    </row>
    <row r="556" spans="8:24" x14ac:dyDescent="0.3">
      <c r="H556" s="7" t="s">
        <v>565</v>
      </c>
      <c r="I556">
        <v>-0.16744652406495075</v>
      </c>
      <c r="J556" s="22">
        <f t="shared" si="64"/>
        <v>-11.582651826936299</v>
      </c>
      <c r="K556">
        <v>-6.7699248759958657</v>
      </c>
      <c r="L556" s="24">
        <f t="shared" si="65"/>
        <v>-9.161789641201338</v>
      </c>
      <c r="N556" s="22">
        <f t="shared" si="66"/>
        <v>0</v>
      </c>
      <c r="P556" s="24">
        <f t="shared" si="67"/>
        <v>0</v>
      </c>
      <c r="R556" s="24">
        <f t="shared" si="68"/>
        <v>0</v>
      </c>
      <c r="S556">
        <v>0.10104779166666648</v>
      </c>
      <c r="T556" s="22">
        <f t="shared" si="69"/>
        <v>6.5858624600638791</v>
      </c>
      <c r="U556">
        <v>-0.12107512254901948</v>
      </c>
      <c r="V556" s="24">
        <f t="shared" si="70"/>
        <v>-8.3162710437710388</v>
      </c>
      <c r="W556">
        <v>2.1152762254901973E-2</v>
      </c>
      <c r="X556" s="22">
        <f t="shared" si="71"/>
        <v>7.5833193996217432</v>
      </c>
    </row>
    <row r="557" spans="8:24" x14ac:dyDescent="0.3">
      <c r="H557" s="7" t="s">
        <v>566</v>
      </c>
      <c r="I557">
        <v>0.19674795309313717</v>
      </c>
      <c r="J557" s="22">
        <f t="shared" si="64"/>
        <v>13.609497426511226</v>
      </c>
      <c r="K557">
        <v>2.5388427239215767</v>
      </c>
      <c r="L557" s="24">
        <f t="shared" si="65"/>
        <v>3.4358347241249731</v>
      </c>
      <c r="N557" s="22">
        <f t="shared" si="66"/>
        <v>0</v>
      </c>
      <c r="P557" s="24">
        <f t="shared" si="67"/>
        <v>0</v>
      </c>
      <c r="R557" s="24">
        <f t="shared" si="68"/>
        <v>0</v>
      </c>
      <c r="S557">
        <v>-0.1986516397058824</v>
      </c>
      <c r="T557" s="22">
        <f t="shared" si="69"/>
        <v>-12.947263418530355</v>
      </c>
      <c r="U557">
        <v>0.18451859313725472</v>
      </c>
      <c r="V557" s="24">
        <f t="shared" si="70"/>
        <v>12.674004377104353</v>
      </c>
      <c r="W557">
        <v>8.1120269607843111E-3</v>
      </c>
      <c r="X557" s="22">
        <f t="shared" si="71"/>
        <v>2.9081824246246839</v>
      </c>
    </row>
    <row r="558" spans="8:24" x14ac:dyDescent="0.3">
      <c r="H558" s="7" t="s">
        <v>567</v>
      </c>
      <c r="I558">
        <v>-0.16438944980857847</v>
      </c>
      <c r="J558" s="22">
        <f t="shared" si="64"/>
        <v>-11.371187140413952</v>
      </c>
      <c r="K558">
        <v>-4.009864026078434</v>
      </c>
      <c r="L558" s="24">
        <f t="shared" si="65"/>
        <v>-5.4265787833202666</v>
      </c>
      <c r="N558" s="22">
        <f t="shared" si="66"/>
        <v>0</v>
      </c>
      <c r="P558" s="24">
        <f t="shared" si="67"/>
        <v>0</v>
      </c>
      <c r="R558" s="24">
        <f t="shared" si="68"/>
        <v>0</v>
      </c>
      <c r="S558">
        <v>0.18408572303921578</v>
      </c>
      <c r="T558" s="22">
        <f t="shared" si="69"/>
        <v>11.997919329073497</v>
      </c>
      <c r="U558">
        <v>-0.18859519117647075</v>
      </c>
      <c r="V558" s="24">
        <f t="shared" si="70"/>
        <v>-12.954013131313147</v>
      </c>
      <c r="W558">
        <v>-2.4965637254901938E-3</v>
      </c>
      <c r="X558" s="22">
        <f t="shared" si="71"/>
        <v>-0.89502448445070115</v>
      </c>
    </row>
    <row r="559" spans="8:24" x14ac:dyDescent="0.3">
      <c r="H559" s="7" t="s">
        <v>568</v>
      </c>
      <c r="I559">
        <v>0.20785694559509776</v>
      </c>
      <c r="J559" s="22">
        <f t="shared" si="64"/>
        <v>14.377931366939563</v>
      </c>
      <c r="K559">
        <v>9.945567440381831</v>
      </c>
      <c r="L559" s="24">
        <f t="shared" si="65"/>
        <v>13.459410321411539</v>
      </c>
      <c r="N559" s="22">
        <f t="shared" si="66"/>
        <v>0</v>
      </c>
      <c r="P559" s="24">
        <f t="shared" si="67"/>
        <v>0</v>
      </c>
      <c r="R559" s="24">
        <f t="shared" si="68"/>
        <v>0</v>
      </c>
      <c r="S559">
        <v>-0.23028672058823524</v>
      </c>
      <c r="T559" s="22">
        <f t="shared" si="69"/>
        <v>-15.009102555910545</v>
      </c>
      <c r="U559">
        <v>0.1840476985294118</v>
      </c>
      <c r="V559" s="24">
        <f t="shared" si="70"/>
        <v>12.641660101010089</v>
      </c>
      <c r="W559">
        <v>4.7343455882352919E-2</v>
      </c>
      <c r="X559" s="22">
        <f t="shared" si="71"/>
        <v>16.972750088683242</v>
      </c>
    </row>
    <row r="560" spans="8:24" x14ac:dyDescent="0.3">
      <c r="H560" s="7" t="s">
        <v>569</v>
      </c>
      <c r="I560">
        <v>-5.4337091104656947E-2</v>
      </c>
      <c r="J560" s="22">
        <f t="shared" si="64"/>
        <v>-3.7586185265310945</v>
      </c>
      <c r="K560">
        <v>3.3839261590196106</v>
      </c>
      <c r="L560" s="24">
        <f t="shared" si="65"/>
        <v>4.5794924165588355</v>
      </c>
      <c r="N560" s="22">
        <f t="shared" si="66"/>
        <v>0</v>
      </c>
      <c r="P560" s="24">
        <f t="shared" si="67"/>
        <v>0</v>
      </c>
      <c r="R560" s="24">
        <f t="shared" si="68"/>
        <v>0</v>
      </c>
      <c r="S560">
        <v>-6.0214026960784178E-2</v>
      </c>
      <c r="T560" s="22">
        <f t="shared" si="69"/>
        <v>-3.9244924920127886</v>
      </c>
      <c r="U560">
        <v>7.3529142156862209E-3</v>
      </c>
      <c r="V560" s="24">
        <f t="shared" si="70"/>
        <v>0.50504865319864223</v>
      </c>
      <c r="W560">
        <v>2.3402149509803915E-2</v>
      </c>
      <c r="X560" s="22">
        <f t="shared" si="71"/>
        <v>8.3897304868265365</v>
      </c>
    </row>
    <row r="561" spans="8:24" x14ac:dyDescent="0.3">
      <c r="H561" s="7" t="s">
        <v>570</v>
      </c>
      <c r="I561">
        <v>-5.6060116353921517E-2</v>
      </c>
      <c r="J561" s="22">
        <f t="shared" si="64"/>
        <v>-3.8778040495671604</v>
      </c>
      <c r="K561">
        <v>0.69637031177502162</v>
      </c>
      <c r="L561" s="24">
        <f t="shared" si="65"/>
        <v>0.94240311757108941</v>
      </c>
      <c r="M561">
        <v>0.1827895220588234</v>
      </c>
      <c r="N561" s="22">
        <f t="shared" si="66"/>
        <v>16.038306486103878</v>
      </c>
      <c r="O561">
        <v>-0.11440724754901968</v>
      </c>
      <c r="P561" s="24">
        <f t="shared" si="67"/>
        <v>-11.800525078369901</v>
      </c>
      <c r="Q561">
        <v>-8.1112132352941166E-2</v>
      </c>
      <c r="R561" s="24">
        <f t="shared" si="68"/>
        <v>-16.942192861676091</v>
      </c>
      <c r="S561">
        <v>3.7695686274509962E-2</v>
      </c>
      <c r="T561" s="22">
        <f t="shared" si="69"/>
        <v>2.4568434504792265</v>
      </c>
      <c r="U561">
        <v>2.7915656862745174E-2</v>
      </c>
      <c r="V561" s="24">
        <f t="shared" si="70"/>
        <v>1.9174390572390507</v>
      </c>
      <c r="W561">
        <v>-5.800654656862745E-2</v>
      </c>
      <c r="X561" s="22">
        <f t="shared" si="71"/>
        <v>-20.795495387227533</v>
      </c>
    </row>
    <row r="562" spans="8:24" x14ac:dyDescent="0.3">
      <c r="H562" s="7" t="s">
        <v>571</v>
      </c>
      <c r="I562">
        <v>8.3454571665196028E-2</v>
      </c>
      <c r="J562" s="22">
        <f t="shared" si="64"/>
        <v>5.7727399978104188</v>
      </c>
      <c r="K562">
        <v>15.05491541550052</v>
      </c>
      <c r="L562" s="24">
        <f t="shared" si="65"/>
        <v>20.373928903103987</v>
      </c>
      <c r="M562">
        <v>9.5121382352941347E-2</v>
      </c>
      <c r="N562" s="22">
        <f t="shared" si="66"/>
        <v>8.3461342114970734</v>
      </c>
      <c r="O562">
        <v>-2.6208776960784372E-2</v>
      </c>
      <c r="P562" s="24">
        <f t="shared" si="67"/>
        <v>-2.7033019011022503</v>
      </c>
      <c r="Q562">
        <v>-4.2872720588235318E-2</v>
      </c>
      <c r="R562" s="24">
        <f t="shared" si="68"/>
        <v>-8.9549846569197626</v>
      </c>
      <c r="S562">
        <v>-5.7511906862745113E-2</v>
      </c>
      <c r="T562" s="22">
        <f t="shared" si="69"/>
        <v>-3.7483798722044952</v>
      </c>
      <c r="U562">
        <v>4.3005710784313755E-2</v>
      </c>
      <c r="V562" s="24">
        <f t="shared" si="70"/>
        <v>2.953927609427609</v>
      </c>
      <c r="W562">
        <v>7.4251936274509723E-3</v>
      </c>
      <c r="X562" s="22">
        <f t="shared" si="71"/>
        <v>2.6619509169753002</v>
      </c>
    </row>
    <row r="563" spans="8:24" x14ac:dyDescent="0.3">
      <c r="H563" s="7" t="s">
        <v>572</v>
      </c>
      <c r="I563">
        <v>2.0392156862744874E-2</v>
      </c>
      <c r="J563" s="22">
        <f t="shared" si="64"/>
        <v>1.4105712510928328</v>
      </c>
      <c r="K563">
        <v>8.2048061479256926</v>
      </c>
      <c r="L563" s="24">
        <f t="shared" si="65"/>
        <v>11.103625128938063</v>
      </c>
      <c r="M563">
        <v>4.8690519607842986E-2</v>
      </c>
      <c r="N563" s="22">
        <f t="shared" si="66"/>
        <v>4.2722004392950481</v>
      </c>
      <c r="O563">
        <v>-2.5694965686274381E-2</v>
      </c>
      <c r="P563" s="24">
        <f t="shared" si="67"/>
        <v>-2.6503048842147621</v>
      </c>
      <c r="Q563">
        <v>-3.0728031862745111E-2</v>
      </c>
      <c r="R563" s="24">
        <f t="shared" si="68"/>
        <v>-6.4182783385977444</v>
      </c>
      <c r="S563">
        <v>-4.9044007352941295E-2</v>
      </c>
      <c r="T563" s="22">
        <f t="shared" si="69"/>
        <v>-3.1964784345047974</v>
      </c>
      <c r="U563">
        <v>3.0001017156862569E-2</v>
      </c>
      <c r="V563" s="24">
        <f t="shared" si="70"/>
        <v>2.0606759259259064</v>
      </c>
      <c r="W563">
        <v>2.4388970588235949E-4</v>
      </c>
      <c r="X563" s="22">
        <f t="shared" si="71"/>
        <v>8.7435083687807946E-2</v>
      </c>
    </row>
    <row r="564" spans="8:24" x14ac:dyDescent="0.3">
      <c r="H564" s="7" t="s">
        <v>573</v>
      </c>
      <c r="I564">
        <v>-8.0249258376960633E-2</v>
      </c>
      <c r="J564" s="22">
        <f t="shared" si="64"/>
        <v>-5.5510212847992193</v>
      </c>
      <c r="K564">
        <v>11.048086270877189</v>
      </c>
      <c r="L564" s="24">
        <f t="shared" si="65"/>
        <v>14.951457247408769</v>
      </c>
      <c r="N564" s="22">
        <f t="shared" si="66"/>
        <v>0</v>
      </c>
      <c r="P564" s="24">
        <f t="shared" si="67"/>
        <v>0</v>
      </c>
      <c r="R564" s="24">
        <f t="shared" si="68"/>
        <v>0</v>
      </c>
      <c r="S564">
        <v>3.9264299019607901E-2</v>
      </c>
      <c r="T564" s="22">
        <f t="shared" si="69"/>
        <v>2.5590789137380341</v>
      </c>
      <c r="U564">
        <v>-6.1110186274509794E-2</v>
      </c>
      <c r="V564" s="24">
        <f t="shared" si="70"/>
        <v>-4.1974673400673481</v>
      </c>
      <c r="W564">
        <v>2.6124311274509808E-2</v>
      </c>
      <c r="X564" s="22">
        <f t="shared" si="71"/>
        <v>9.3656324456555069</v>
      </c>
    </row>
    <row r="565" spans="8:24" x14ac:dyDescent="0.3">
      <c r="H565" s="7" t="s">
        <v>574</v>
      </c>
      <c r="I565">
        <v>6.9772046751225489E-2</v>
      </c>
      <c r="J565" s="22">
        <f t="shared" si="64"/>
        <v>4.8262890453234633</v>
      </c>
      <c r="K565">
        <v>3.780768992012375</v>
      </c>
      <c r="L565" s="24">
        <f t="shared" si="65"/>
        <v>5.1165427713403915</v>
      </c>
      <c r="M565">
        <v>0.17345226470588246</v>
      </c>
      <c r="N565" s="22">
        <f t="shared" si="66"/>
        <v>15.219037452083967</v>
      </c>
      <c r="O565">
        <v>-0.10395825245098034</v>
      </c>
      <c r="P565" s="24">
        <f t="shared" si="67"/>
        <v>-10.72276443523107</v>
      </c>
      <c r="Q565">
        <v>-8.5852382352941195E-2</v>
      </c>
      <c r="R565" s="24">
        <f t="shared" si="68"/>
        <v>-17.932306515242843</v>
      </c>
      <c r="S565">
        <v>-9.7626973039215637E-2</v>
      </c>
      <c r="T565" s="22">
        <f t="shared" si="69"/>
        <v>-6.3629081469648554</v>
      </c>
      <c r="U565">
        <v>8.4116124999999889E-2</v>
      </c>
      <c r="V565" s="24">
        <f t="shared" si="70"/>
        <v>5.7776732323232238</v>
      </c>
      <c r="W565">
        <v>3.0468622549019629E-2</v>
      </c>
      <c r="X565" s="22">
        <f t="shared" si="71"/>
        <v>10.923079154931102</v>
      </c>
    </row>
    <row r="566" spans="8:24" x14ac:dyDescent="0.3">
      <c r="H566" s="7" t="s">
        <v>575</v>
      </c>
      <c r="I566">
        <v>5.2228925758333225E-2</v>
      </c>
      <c r="J566" s="22">
        <f t="shared" si="64"/>
        <v>3.6127919987101365</v>
      </c>
      <c r="K566">
        <v>13.646130894179565</v>
      </c>
      <c r="L566" s="24">
        <f t="shared" si="65"/>
        <v>18.46741034188814</v>
      </c>
      <c r="M566">
        <v>-0.10433925980392164</v>
      </c>
      <c r="N566" s="22">
        <f t="shared" si="66"/>
        <v>-9.1549286218385646</v>
      </c>
      <c r="O566">
        <v>0.10602028676470573</v>
      </c>
      <c r="P566" s="24">
        <f t="shared" si="67"/>
        <v>10.935452775811484</v>
      </c>
      <c r="Q566">
        <v>-2.311169607843138E-2</v>
      </c>
      <c r="R566" s="24">
        <f t="shared" si="68"/>
        <v>-4.8274259468044818</v>
      </c>
      <c r="S566">
        <v>-0.11721311764705893</v>
      </c>
      <c r="T566" s="22">
        <f t="shared" si="69"/>
        <v>-7.6394492012779693</v>
      </c>
      <c r="U566">
        <v>0.11578611764705875</v>
      </c>
      <c r="V566" s="24">
        <f t="shared" si="70"/>
        <v>7.9529858585858335</v>
      </c>
      <c r="W566">
        <v>-1.7229200980392149E-2</v>
      </c>
      <c r="X566" s="22">
        <f t="shared" si="71"/>
        <v>-6.176712642071692</v>
      </c>
    </row>
    <row r="567" spans="8:24" x14ac:dyDescent="0.3">
      <c r="H567" s="7" t="s">
        <v>576</v>
      </c>
      <c r="I567">
        <v>-0.19799379541838238</v>
      </c>
      <c r="J567" s="22">
        <f t="shared" si="64"/>
        <v>-13.695675135873415</v>
      </c>
      <c r="K567">
        <v>5.9993001950466356E-2</v>
      </c>
      <c r="L567" s="24">
        <f t="shared" si="65"/>
        <v>8.1188975340495517E-2</v>
      </c>
      <c r="M567">
        <v>0.18736736764705902</v>
      </c>
      <c r="N567" s="22">
        <f t="shared" si="66"/>
        <v>16.439975519225769</v>
      </c>
      <c r="O567">
        <v>-0.12411989950980416</v>
      </c>
      <c r="P567" s="24">
        <f t="shared" si="67"/>
        <v>-12.802335676003679</v>
      </c>
      <c r="Q567">
        <v>-6.3157835784313721E-2</v>
      </c>
      <c r="R567" s="24">
        <f t="shared" si="68"/>
        <v>-13.192012138552911</v>
      </c>
      <c r="S567">
        <v>0.24262479411764692</v>
      </c>
      <c r="T567" s="22">
        <f t="shared" si="69"/>
        <v>15.813245367412122</v>
      </c>
      <c r="U567">
        <v>-0.17867808578431366</v>
      </c>
      <c r="V567" s="24">
        <f t="shared" si="70"/>
        <v>-12.272838215488235</v>
      </c>
      <c r="W567">
        <v>-7.1902838235294128E-2</v>
      </c>
      <c r="X567" s="22">
        <f t="shared" si="71"/>
        <v>-25.777351511205595</v>
      </c>
    </row>
    <row r="568" spans="8:24" x14ac:dyDescent="0.3">
      <c r="H568" s="7" t="s">
        <v>577</v>
      </c>
      <c r="I568">
        <v>0.27691748077181361</v>
      </c>
      <c r="J568" s="22">
        <f t="shared" si="64"/>
        <v>19.155003559990945</v>
      </c>
      <c r="K568">
        <v>8.0012711066047437</v>
      </c>
      <c r="L568" s="24">
        <f t="shared" si="65"/>
        <v>10.828179645073448</v>
      </c>
      <c r="N568" s="22">
        <f t="shared" si="66"/>
        <v>0</v>
      </c>
      <c r="P568" s="24">
        <f t="shared" si="67"/>
        <v>0</v>
      </c>
      <c r="R568" s="24">
        <f t="shared" si="68"/>
        <v>0</v>
      </c>
      <c r="S568">
        <v>-0.367265781862745</v>
      </c>
      <c r="T568" s="22">
        <f t="shared" si="69"/>
        <v>-23.93681134185303</v>
      </c>
      <c r="U568">
        <v>0.19055897549019599</v>
      </c>
      <c r="V568" s="24">
        <f t="shared" si="70"/>
        <v>13.088899326599304</v>
      </c>
      <c r="W568">
        <v>0.16417485784313723</v>
      </c>
      <c r="X568" s="22">
        <f t="shared" si="71"/>
        <v>58.857106670476966</v>
      </c>
    </row>
    <row r="569" spans="8:24" x14ac:dyDescent="0.3">
      <c r="H569" s="7" t="s">
        <v>578</v>
      </c>
      <c r="I569">
        <v>0.24254992617843135</v>
      </c>
      <c r="J569" s="22">
        <f t="shared" si="64"/>
        <v>16.777722686462837</v>
      </c>
      <c r="K569">
        <v>4.5566074341176446</v>
      </c>
      <c r="L569" s="24">
        <f t="shared" si="65"/>
        <v>6.1664907002057561</v>
      </c>
      <c r="N569" s="22">
        <f t="shared" si="66"/>
        <v>0</v>
      </c>
      <c r="P569" s="24">
        <f t="shared" si="67"/>
        <v>0</v>
      </c>
      <c r="R569" s="24">
        <f t="shared" si="68"/>
        <v>0</v>
      </c>
      <c r="S569">
        <v>-0.27691424754901978</v>
      </c>
      <c r="T569" s="22">
        <f t="shared" si="69"/>
        <v>-18.048085143769995</v>
      </c>
      <c r="U569">
        <v>0.20484594117647048</v>
      </c>
      <c r="V569" s="24">
        <f t="shared" si="70"/>
        <v>14.070226262626235</v>
      </c>
      <c r="W569">
        <v>6.5711090686274509E-2</v>
      </c>
      <c r="X569" s="22">
        <f t="shared" si="71"/>
        <v>23.55759416981347</v>
      </c>
    </row>
    <row r="570" spans="8:24" x14ac:dyDescent="0.3">
      <c r="H570" s="7" t="s">
        <v>579</v>
      </c>
      <c r="I570">
        <v>0.18742177722230388</v>
      </c>
      <c r="J570" s="22">
        <f t="shared" si="64"/>
        <v>12.964384913176914</v>
      </c>
      <c r="K570">
        <v>6.326508780010311</v>
      </c>
      <c r="L570" s="24">
        <f t="shared" si="65"/>
        <v>8.5617113435311865</v>
      </c>
      <c r="N570" s="22">
        <f t="shared" si="66"/>
        <v>0</v>
      </c>
      <c r="P570" s="24">
        <f t="shared" si="67"/>
        <v>0</v>
      </c>
      <c r="R570" s="24">
        <f t="shared" si="68"/>
        <v>0</v>
      </c>
      <c r="S570">
        <v>-0.35725151470588251</v>
      </c>
      <c r="T570" s="22">
        <f t="shared" si="69"/>
        <v>-23.28412428115017</v>
      </c>
      <c r="U570">
        <v>0.19637942401960784</v>
      </c>
      <c r="V570" s="24">
        <f t="shared" si="70"/>
        <v>13.488687710437702</v>
      </c>
      <c r="W570">
        <v>0.18005652450980394</v>
      </c>
      <c r="X570" s="22">
        <f t="shared" si="71"/>
        <v>64.550724812653655</v>
      </c>
    </row>
    <row r="571" spans="8:24" x14ac:dyDescent="0.3">
      <c r="H571" s="7" t="s">
        <v>580</v>
      </c>
      <c r="I571">
        <v>-0.13745158557475479</v>
      </c>
      <c r="J571" s="22">
        <f t="shared" si="64"/>
        <v>-9.50783462160841</v>
      </c>
      <c r="K571">
        <v>-13.555231044685248</v>
      </c>
      <c r="L571" s="24">
        <f t="shared" si="65"/>
        <v>-18.344394900101364</v>
      </c>
      <c r="N571" s="22">
        <f t="shared" si="66"/>
        <v>0</v>
      </c>
      <c r="P571" s="24">
        <f t="shared" si="67"/>
        <v>0</v>
      </c>
      <c r="R571" s="24">
        <f t="shared" si="68"/>
        <v>0</v>
      </c>
      <c r="S571">
        <v>0.1754371642156862</v>
      </c>
      <c r="T571" s="22">
        <f t="shared" si="69"/>
        <v>11.434243290734813</v>
      </c>
      <c r="U571">
        <v>-0.17971490441176471</v>
      </c>
      <c r="V571" s="24">
        <f t="shared" si="70"/>
        <v>-12.344054040404046</v>
      </c>
      <c r="W571">
        <v>6.2646397058823654E-3</v>
      </c>
      <c r="X571" s="22">
        <f t="shared" si="71"/>
        <v>2.2458893661629986</v>
      </c>
    </row>
    <row r="572" spans="8:24" x14ac:dyDescent="0.3">
      <c r="H572" s="7" t="s">
        <v>581</v>
      </c>
      <c r="I572">
        <v>7.8295422765440992E-2</v>
      </c>
      <c r="J572" s="22">
        <f t="shared" si="64"/>
        <v>5.4158700910573714</v>
      </c>
      <c r="K572">
        <v>-0.30515949203302573</v>
      </c>
      <c r="L572" s="24">
        <f t="shared" si="65"/>
        <v>-0.41297460817261822</v>
      </c>
      <c r="N572" s="22">
        <f t="shared" si="66"/>
        <v>0</v>
      </c>
      <c r="P572" s="24">
        <f t="shared" si="67"/>
        <v>0</v>
      </c>
      <c r="R572" s="24">
        <f t="shared" si="68"/>
        <v>0</v>
      </c>
      <c r="S572">
        <v>-7.9654703431372792E-2</v>
      </c>
      <c r="T572" s="22">
        <f t="shared" si="69"/>
        <v>-5.191552555910576</v>
      </c>
      <c r="U572">
        <v>3.4076764705883418E-3</v>
      </c>
      <c r="V572" s="24">
        <f t="shared" si="70"/>
        <v>0.23406262626261309</v>
      </c>
      <c r="W572">
        <v>7.5124504901960792E-2</v>
      </c>
      <c r="X572" s="22">
        <f t="shared" si="71"/>
        <v>26.932327255651757</v>
      </c>
    </row>
    <row r="573" spans="8:24" x14ac:dyDescent="0.3">
      <c r="H573" s="7" t="s">
        <v>582</v>
      </c>
      <c r="I573">
        <v>0.14373249299607851</v>
      </c>
      <c r="J573" s="22">
        <f t="shared" si="64"/>
        <v>9.9422990825738253</v>
      </c>
      <c r="K573">
        <v>-7.9343043834881319</v>
      </c>
      <c r="L573" s="24">
        <f t="shared" si="65"/>
        <v>-10.737553081057868</v>
      </c>
      <c r="N573" s="22">
        <f t="shared" si="66"/>
        <v>0</v>
      </c>
      <c r="P573" s="24">
        <f t="shared" si="67"/>
        <v>0</v>
      </c>
      <c r="R573" s="24">
        <f t="shared" si="68"/>
        <v>0</v>
      </c>
      <c r="S573">
        <v>-0.33926469117647051</v>
      </c>
      <c r="T573" s="22">
        <f t="shared" si="69"/>
        <v>-22.111820127795525</v>
      </c>
      <c r="U573">
        <v>0.23673449264705901</v>
      </c>
      <c r="V573" s="24">
        <f t="shared" si="70"/>
        <v>16.260551010101011</v>
      </c>
      <c r="W573">
        <v>0.10901961029411764</v>
      </c>
      <c r="X573" s="22">
        <f t="shared" si="71"/>
        <v>39.083809278431076</v>
      </c>
    </row>
    <row r="574" spans="8:24" x14ac:dyDescent="0.3">
      <c r="H574" s="7" t="s">
        <v>583</v>
      </c>
      <c r="I574">
        <v>2.0841139006127229E-2</v>
      </c>
      <c r="J574" s="22">
        <f t="shared" si="64"/>
        <v>1.4416283534862515</v>
      </c>
      <c r="K574">
        <v>-9.6881134373168241</v>
      </c>
      <c r="L574" s="24">
        <f t="shared" si="65"/>
        <v>-13.110995905953231</v>
      </c>
      <c r="N574" s="22">
        <f t="shared" si="66"/>
        <v>0</v>
      </c>
      <c r="P574" s="24">
        <f t="shared" si="67"/>
        <v>0</v>
      </c>
      <c r="R574" s="24">
        <f t="shared" si="68"/>
        <v>0</v>
      </c>
      <c r="S574">
        <v>-1.661037499999999E-2</v>
      </c>
      <c r="T574" s="22">
        <f t="shared" si="69"/>
        <v>-1.0825931309904178</v>
      </c>
      <c r="U574">
        <v>-3.9868468137254795E-2</v>
      </c>
      <c r="V574" s="24">
        <f t="shared" si="70"/>
        <v>-2.7384402356902484</v>
      </c>
      <c r="W574">
        <v>5.5809455882352928E-2</v>
      </c>
      <c r="X574" s="22">
        <f t="shared" si="71"/>
        <v>20.00783275370587</v>
      </c>
    </row>
    <row r="575" spans="8:24" x14ac:dyDescent="0.3">
      <c r="H575" s="7" t="s">
        <v>584</v>
      </c>
      <c r="I575">
        <v>-8.8364958888970724E-2</v>
      </c>
      <c r="J575" s="22">
        <f t="shared" si="64"/>
        <v>-6.1124025012038032</v>
      </c>
      <c r="K575">
        <v>-5.8820601893188726</v>
      </c>
      <c r="L575" s="24">
        <f t="shared" si="65"/>
        <v>-7.9602357631032135</v>
      </c>
      <c r="N575" s="22">
        <f t="shared" si="66"/>
        <v>0</v>
      </c>
      <c r="P575" s="24">
        <f t="shared" si="67"/>
        <v>0</v>
      </c>
      <c r="R575" s="24">
        <f t="shared" si="68"/>
        <v>0</v>
      </c>
      <c r="S575">
        <v>-0.18397936519607822</v>
      </c>
      <c r="T575" s="22">
        <f t="shared" si="69"/>
        <v>-11.990987380191683</v>
      </c>
      <c r="U575">
        <v>7.029097303921561E-2</v>
      </c>
      <c r="V575" s="24">
        <f t="shared" si="70"/>
        <v>4.828066835016827</v>
      </c>
      <c r="W575">
        <v>7.1375933823529442E-2</v>
      </c>
      <c r="X575" s="22">
        <f t="shared" si="71"/>
        <v>25.588454931206655</v>
      </c>
    </row>
    <row r="576" spans="8:24" x14ac:dyDescent="0.3">
      <c r="H576" s="7" t="s">
        <v>585</v>
      </c>
      <c r="I576">
        <v>2.1644156151225346E-2</v>
      </c>
      <c r="J576" s="22">
        <f t="shared" si="64"/>
        <v>1.4971748514184782</v>
      </c>
      <c r="K576">
        <v>-6.3863787916821391</v>
      </c>
      <c r="L576" s="24">
        <f t="shared" si="65"/>
        <v>-8.6427338752136649</v>
      </c>
      <c r="N576" s="22">
        <f t="shared" si="66"/>
        <v>0</v>
      </c>
      <c r="P576" s="24">
        <f t="shared" si="67"/>
        <v>0</v>
      </c>
      <c r="R576" s="24">
        <f t="shared" si="68"/>
        <v>0</v>
      </c>
      <c r="S576">
        <v>9.9868946078430967E-3</v>
      </c>
      <c r="T576" s="22">
        <f t="shared" si="69"/>
        <v>0.65090303514377013</v>
      </c>
      <c r="U576">
        <v>-4.6903215686274397E-2</v>
      </c>
      <c r="V576" s="24">
        <f t="shared" si="70"/>
        <v>-3.2216350168350232</v>
      </c>
      <c r="W576">
        <v>2.4942360294117637E-2</v>
      </c>
      <c r="X576" s="22">
        <f t="shared" si="71"/>
        <v>8.94189999449857</v>
      </c>
    </row>
    <row r="577" spans="8:24" x14ac:dyDescent="0.3">
      <c r="H577" s="7" t="s">
        <v>586</v>
      </c>
      <c r="I577">
        <v>0.13530592959975468</v>
      </c>
      <c r="J577" s="22">
        <f t="shared" si="64"/>
        <v>9.3594147828712835</v>
      </c>
      <c r="K577">
        <v>17.717455660165122</v>
      </c>
      <c r="L577" s="24">
        <f t="shared" si="65"/>
        <v>23.977164401232258</v>
      </c>
      <c r="M577">
        <v>-0.12946204901960801</v>
      </c>
      <c r="N577" s="22">
        <f t="shared" si="66"/>
        <v>-11.359250777116685</v>
      </c>
      <c r="O577">
        <v>0.15601607352941183</v>
      </c>
      <c r="P577" s="24">
        <f t="shared" si="67"/>
        <v>16.092263626251395</v>
      </c>
      <c r="Q577">
        <v>-1.0997992647058823E-2</v>
      </c>
      <c r="R577" s="24">
        <f t="shared" si="68"/>
        <v>-2.2971916421453784</v>
      </c>
      <c r="S577">
        <v>-0.23217865931372555</v>
      </c>
      <c r="T577" s="22">
        <f t="shared" si="69"/>
        <v>-15.132411022364224</v>
      </c>
      <c r="U577">
        <v>0.18622953921568641</v>
      </c>
      <c r="V577" s="24">
        <f t="shared" si="70"/>
        <v>12.791523905723906</v>
      </c>
      <c r="W577">
        <v>4.59477107843137E-2</v>
      </c>
      <c r="X577" s="22">
        <f t="shared" si="71"/>
        <v>16.472371899237316</v>
      </c>
    </row>
    <row r="578" spans="8:24" x14ac:dyDescent="0.3">
      <c r="H578" s="7" t="s">
        <v>587</v>
      </c>
      <c r="I578">
        <v>-5.0453060012990089E-2</v>
      </c>
      <c r="J578" s="22">
        <f t="shared" si="64"/>
        <v>-3.4899513799839212</v>
      </c>
      <c r="K578">
        <v>1.8310541585758597</v>
      </c>
      <c r="L578" s="24">
        <f t="shared" si="65"/>
        <v>2.4779791991489617</v>
      </c>
      <c r="M578">
        <v>0.17479842156862746</v>
      </c>
      <c r="N578" s="22">
        <f t="shared" si="66"/>
        <v>15.337151860940111</v>
      </c>
      <c r="O578">
        <v>-0.13731981862745085</v>
      </c>
      <c r="P578" s="24">
        <f t="shared" si="67"/>
        <v>-14.163840125391829</v>
      </c>
      <c r="Q578">
        <v>-4.4232174019607842E-2</v>
      </c>
      <c r="R578" s="24">
        <f t="shared" si="68"/>
        <v>-9.2389387529674565</v>
      </c>
      <c r="S578">
        <v>5.2551926470588275E-2</v>
      </c>
      <c r="T578" s="22">
        <f t="shared" si="69"/>
        <v>3.4251095846645399</v>
      </c>
      <c r="U578">
        <v>-3.0979573529411761E-2</v>
      </c>
      <c r="V578" s="24">
        <f t="shared" si="70"/>
        <v>-2.1278898989899204</v>
      </c>
      <c r="W578">
        <v>-1.2730666666666677E-2</v>
      </c>
      <c r="X578" s="22">
        <f t="shared" si="71"/>
        <v>-4.5639765785709017</v>
      </c>
    </row>
    <row r="579" spans="8:24" x14ac:dyDescent="0.3">
      <c r="H579" s="7" t="s">
        <v>588</v>
      </c>
      <c r="I579">
        <v>-0.20888500094485302</v>
      </c>
      <c r="J579" s="22">
        <f t="shared" ref="J579:J642" si="72">$E$2+((I579-$B$2)*(100-$E$2)/($D$2-$B$2))</f>
        <v>-14.449044262483554</v>
      </c>
      <c r="K579">
        <v>-2.4772893967182736</v>
      </c>
      <c r="L579" s="24">
        <f t="shared" ref="L579:L642" si="73">$E$3+((K579-$B$3)*($F$3-$E$3)/($D$3-$B$3))</f>
        <v>-3.3525341490252032</v>
      </c>
      <c r="M579">
        <v>0.21633083333333325</v>
      </c>
      <c r="N579" s="22">
        <f t="shared" ref="N579:N642" si="74">$E$4+((M579-$B$4)*($F$4-$E$4)/($D$4-$B$4))</f>
        <v>18.981286062325339</v>
      </c>
      <c r="O579">
        <v>-0.14063680392156844</v>
      </c>
      <c r="P579" s="24">
        <f t="shared" ref="P579:P642" si="75">$E$5+((O579-$B$5)*($F$5-$E$5)/($D$5-$B$5))</f>
        <v>-14.505970269996951</v>
      </c>
      <c r="Q579">
        <v>-7.3783823529411749E-2</v>
      </c>
      <c r="R579" s="24">
        <f t="shared" ref="R579:R642" si="76">$E$6+((Q579-$B$6)*($F$6-$E$6)/($D$6-$B$6))</f>
        <v>-15.411501732784117</v>
      </c>
      <c r="S579">
        <v>0.11107397794117645</v>
      </c>
      <c r="T579" s="22">
        <f t="shared" ref="T579:T642" si="77">$E$7+((S579-$B$7)*($F$7-$E$7)/($D$7-$B$7))</f>
        <v>7.2393263578274656</v>
      </c>
      <c r="U579">
        <v>-7.3529191176469576E-3</v>
      </c>
      <c r="V579" s="24">
        <f t="shared" ref="V579:V642" si="78">$E$8+((U579-$B$8)*($F$8-$E$8)/($D$8-$B$8))</f>
        <v>-0.50504898989899516</v>
      </c>
      <c r="W579">
        <v>-4.0106953431372543E-2</v>
      </c>
      <c r="X579" s="22">
        <f t="shared" ref="X579:X642" si="79">$E$9+((W579-$B$9)*($F$9-$E$9)/($D$9-$B$9))</f>
        <v>-14.378445441345164</v>
      </c>
    </row>
    <row r="580" spans="8:24" x14ac:dyDescent="0.3">
      <c r="H580" s="7" t="s">
        <v>589</v>
      </c>
      <c r="I580">
        <v>4.9153645833333336E-2</v>
      </c>
      <c r="J580" s="22">
        <f t="shared" si="72"/>
        <v>3.4000679852344859</v>
      </c>
      <c r="K580">
        <v>4.9378430785345699</v>
      </c>
      <c r="L580" s="24">
        <f t="shared" si="73"/>
        <v>6.6824197307124393</v>
      </c>
      <c r="M580">
        <v>-1.1519607843137157E-2</v>
      </c>
      <c r="N580" s="22">
        <f t="shared" si="74"/>
        <v>-1.01075269034569</v>
      </c>
      <c r="O580">
        <v>-1.002080147058808E-2</v>
      </c>
      <c r="P580" s="24">
        <f t="shared" si="75"/>
        <v>-1.0335946506218932</v>
      </c>
      <c r="Q580">
        <v>4.0747549019607794E-3</v>
      </c>
      <c r="R580" s="24">
        <f t="shared" si="76"/>
        <v>0.85110921646948157</v>
      </c>
      <c r="S580">
        <v>-0.28071384803921573</v>
      </c>
      <c r="T580" s="22">
        <f t="shared" si="77"/>
        <v>-18.295726837060712</v>
      </c>
      <c r="U580">
        <v>0.19241513235294122</v>
      </c>
      <c r="V580" s="24">
        <f t="shared" si="78"/>
        <v>13.216392929292923</v>
      </c>
      <c r="W580">
        <v>0.13354013480392157</v>
      </c>
      <c r="X580" s="22">
        <f t="shared" si="79"/>
        <v>47.874480064749051</v>
      </c>
    </row>
    <row r="581" spans="8:24" x14ac:dyDescent="0.3">
      <c r="H581" s="7" t="s">
        <v>590</v>
      </c>
      <c r="I581">
        <v>-6.2152865435784369E-2</v>
      </c>
      <c r="J581" s="22">
        <f t="shared" si="72"/>
        <v>-4.299253175956494</v>
      </c>
      <c r="K581">
        <v>21.315202016904028</v>
      </c>
      <c r="L581" s="24">
        <f t="shared" si="73"/>
        <v>28.846021280237352</v>
      </c>
      <c r="M581">
        <v>7.4544460784313871E-2</v>
      </c>
      <c r="N581" s="22">
        <f t="shared" si="74"/>
        <v>6.5406752828831856</v>
      </c>
      <c r="O581">
        <v>-3.7119671568627367E-2</v>
      </c>
      <c r="P581" s="24">
        <f t="shared" si="75"/>
        <v>-3.8287051269086732</v>
      </c>
      <c r="Q581">
        <v>-4.4538524509803938E-2</v>
      </c>
      <c r="R581" s="24">
        <f t="shared" si="76"/>
        <v>-9.3029273196295605</v>
      </c>
      <c r="S581">
        <v>9.6189509803923118E-3</v>
      </c>
      <c r="T581" s="22">
        <f t="shared" si="77"/>
        <v>0.62692204472844537</v>
      </c>
      <c r="U581">
        <v>3.8954237745098028E-2</v>
      </c>
      <c r="V581" s="24">
        <f t="shared" si="78"/>
        <v>2.675644612794585</v>
      </c>
      <c r="W581">
        <v>-6.9621727941176464E-2</v>
      </c>
      <c r="X581" s="22">
        <f t="shared" si="79"/>
        <v>-24.959567633260747</v>
      </c>
    </row>
    <row r="582" spans="8:24" x14ac:dyDescent="0.3">
      <c r="H582" s="7" t="s">
        <v>591</v>
      </c>
      <c r="I582">
        <v>2.9818500696078558E-3</v>
      </c>
      <c r="J582" s="22">
        <f t="shared" si="72"/>
        <v>0.20626126071745432</v>
      </c>
      <c r="K582">
        <v>1.209203579814246</v>
      </c>
      <c r="L582" s="24">
        <f t="shared" si="73"/>
        <v>1.6364241900123062</v>
      </c>
      <c r="M582">
        <v>8.3640615196078155E-2</v>
      </c>
      <c r="N582" s="22">
        <f t="shared" si="74"/>
        <v>7.3387894781479162</v>
      </c>
      <c r="O582">
        <v>-5.7868465686274552E-2</v>
      </c>
      <c r="P582" s="24">
        <f t="shared" si="75"/>
        <v>-5.9688375973303778</v>
      </c>
      <c r="Q582">
        <v>-3.1255495098039217E-2</v>
      </c>
      <c r="R582" s="24">
        <f t="shared" si="76"/>
        <v>-6.5284515469768678</v>
      </c>
      <c r="S582">
        <v>-0.2300217769607843</v>
      </c>
      <c r="T582" s="22">
        <f t="shared" si="77"/>
        <v>-14.991834664536739</v>
      </c>
      <c r="U582">
        <v>0.18621146813725489</v>
      </c>
      <c r="V582" s="24">
        <f t="shared" si="78"/>
        <v>12.790282659932643</v>
      </c>
      <c r="W582">
        <v>4.4226595588235294E-2</v>
      </c>
      <c r="X582" s="22">
        <f t="shared" si="79"/>
        <v>15.855347697001974</v>
      </c>
    </row>
    <row r="583" spans="8:24" x14ac:dyDescent="0.3">
      <c r="H583" s="7" t="s">
        <v>592</v>
      </c>
      <c r="I583">
        <v>-0.14064542483651954</v>
      </c>
      <c r="J583" s="22">
        <f t="shared" si="72"/>
        <v>-9.7287596504604181</v>
      </c>
      <c r="K583">
        <v>8.4635212068524108</v>
      </c>
      <c r="L583" s="24">
        <f t="shared" si="73"/>
        <v>11.453746140664776</v>
      </c>
      <c r="M583">
        <v>0.21235022303921561</v>
      </c>
      <c r="N583" s="22">
        <f t="shared" si="74"/>
        <v>18.632019609961333</v>
      </c>
      <c r="O583">
        <v>-0.16438066911764701</v>
      </c>
      <c r="P583" s="24">
        <f t="shared" si="75"/>
        <v>-16.955029072707063</v>
      </c>
      <c r="Q583">
        <v>-3.0058546568627456E-2</v>
      </c>
      <c r="R583" s="24">
        <f t="shared" si="76"/>
        <v>-6.2784404544000552</v>
      </c>
      <c r="S583">
        <v>0.13651316421568621</v>
      </c>
      <c r="T583" s="22">
        <f t="shared" si="77"/>
        <v>8.8973436102236434</v>
      </c>
      <c r="U583">
        <v>4.9821764705882357E-2</v>
      </c>
      <c r="V583" s="24">
        <f t="shared" si="78"/>
        <v>3.4221010101009881</v>
      </c>
      <c r="W583">
        <v>-0.16337718382352942</v>
      </c>
      <c r="X583" s="22">
        <f t="shared" si="79"/>
        <v>-58.571138493149959</v>
      </c>
    </row>
    <row r="584" spans="8:24" x14ac:dyDescent="0.3">
      <c r="H584" s="7" t="s">
        <v>593</v>
      </c>
      <c r="I584">
        <v>-0.10748552090073529</v>
      </c>
      <c r="J584" s="22">
        <f t="shared" si="72"/>
        <v>-7.4350146829395527</v>
      </c>
      <c r="K584">
        <v>3.4997462232714165</v>
      </c>
      <c r="L584" s="24">
        <f t="shared" si="73"/>
        <v>4.7362325701561048</v>
      </c>
      <c r="M584">
        <v>0.3027105000000001</v>
      </c>
      <c r="N584" s="22">
        <f t="shared" si="74"/>
        <v>26.560405218409485</v>
      </c>
      <c r="O584">
        <v>-0.2639599264705883</v>
      </c>
      <c r="P584" s="24">
        <f t="shared" si="75"/>
        <v>-27.226122459298224</v>
      </c>
      <c r="Q584">
        <v>-4.3425585784313721E-2</v>
      </c>
      <c r="R584" s="24">
        <f t="shared" si="76"/>
        <v>-9.0704636673557388</v>
      </c>
      <c r="S584">
        <v>-4.5645061274509735E-2</v>
      </c>
      <c r="T584" s="22">
        <f t="shared" si="77"/>
        <v>-2.9749496805111875</v>
      </c>
      <c r="U584">
        <v>0.14760349754901944</v>
      </c>
      <c r="V584" s="24">
        <f t="shared" si="78"/>
        <v>10.138422053872034</v>
      </c>
      <c r="W584">
        <v>-0.1236679387254902</v>
      </c>
      <c r="X584" s="22">
        <f t="shared" si="79"/>
        <v>-44.335272507065255</v>
      </c>
    </row>
    <row r="585" spans="8:24" x14ac:dyDescent="0.3">
      <c r="H585" s="7" t="s">
        <v>594</v>
      </c>
      <c r="I585">
        <v>9.2615334232843908E-3</v>
      </c>
      <c r="J585" s="22">
        <f t="shared" si="72"/>
        <v>0.64064105017685335</v>
      </c>
      <c r="K585">
        <v>0.80903722484004015</v>
      </c>
      <c r="L585" s="24">
        <f t="shared" si="73"/>
        <v>1.0948760882365747</v>
      </c>
      <c r="M585">
        <v>0.12137184558823517</v>
      </c>
      <c r="N585" s="22">
        <f t="shared" si="74"/>
        <v>10.649400668063222</v>
      </c>
      <c r="O585">
        <v>-0.11407687499999984</v>
      </c>
      <c r="P585" s="24">
        <f t="shared" si="75"/>
        <v>-11.766448832035579</v>
      </c>
      <c r="Q585">
        <v>-2.5353156862745099E-2</v>
      </c>
      <c r="R585" s="24">
        <f t="shared" si="76"/>
        <v>-5.2956082001631444</v>
      </c>
      <c r="S585">
        <v>-0.26664549754901962</v>
      </c>
      <c r="T585" s="22">
        <f t="shared" si="77"/>
        <v>-17.378811980830676</v>
      </c>
      <c r="U585">
        <v>0.16591254656862753</v>
      </c>
      <c r="V585" s="24">
        <f t="shared" si="78"/>
        <v>11.396013299663295</v>
      </c>
      <c r="W585">
        <v>0.12330724754901962</v>
      </c>
      <c r="X585" s="22">
        <f t="shared" si="79"/>
        <v>44.20596379726932</v>
      </c>
    </row>
    <row r="586" spans="8:24" x14ac:dyDescent="0.3">
      <c r="H586" s="7" t="s">
        <v>595</v>
      </c>
      <c r="I586">
        <v>-4.4093676592647325E-2</v>
      </c>
      <c r="J586" s="22">
        <f t="shared" si="72"/>
        <v>-3.0500585580627728</v>
      </c>
      <c r="K586">
        <v>16.081298502507746</v>
      </c>
      <c r="L586" s="24">
        <f t="shared" si="73"/>
        <v>21.76294076168297</v>
      </c>
      <c r="M586">
        <v>0.21760443382352937</v>
      </c>
      <c r="N586" s="22">
        <f t="shared" si="74"/>
        <v>19.093034234608666</v>
      </c>
      <c r="O586">
        <v>-0.24402108823529428</v>
      </c>
      <c r="P586" s="24">
        <f t="shared" si="75"/>
        <v>-25.169532814238053</v>
      </c>
      <c r="Q586">
        <v>-4.9179460784313719E-2</v>
      </c>
      <c r="R586" s="24">
        <f t="shared" si="76"/>
        <v>-10.27229694585715</v>
      </c>
      <c r="S586">
        <v>-0.13134057352941172</v>
      </c>
      <c r="T586" s="22">
        <f t="shared" si="77"/>
        <v>-8.5602162939297131</v>
      </c>
      <c r="U586">
        <v>0.19312724509803916</v>
      </c>
      <c r="V586" s="24">
        <f t="shared" si="78"/>
        <v>13.265305723905726</v>
      </c>
      <c r="W586">
        <v>-6.9959509803921585E-2</v>
      </c>
      <c r="X586" s="22">
        <f t="shared" si="79"/>
        <v>-25.08066329545975</v>
      </c>
    </row>
    <row r="587" spans="8:24" x14ac:dyDescent="0.3">
      <c r="H587" s="7" t="s">
        <v>596</v>
      </c>
      <c r="I587">
        <v>-2.5986298139704057E-3</v>
      </c>
      <c r="J587" s="22">
        <f t="shared" si="72"/>
        <v>-0.17975305567190958</v>
      </c>
      <c r="K587">
        <v>3.8735766569968919</v>
      </c>
      <c r="L587" s="24">
        <f t="shared" si="73"/>
        <v>5.242140074006798</v>
      </c>
      <c r="M587">
        <v>0.14828432352941173</v>
      </c>
      <c r="N587" s="22">
        <f t="shared" si="74"/>
        <v>13.010753576367208</v>
      </c>
      <c r="O587">
        <v>-8.2968828431372751E-2</v>
      </c>
      <c r="P587" s="24">
        <f t="shared" si="75"/>
        <v>-8.5578122155931027</v>
      </c>
      <c r="Q587">
        <v>-2.8374813725490191E-2</v>
      </c>
      <c r="R587" s="24">
        <f t="shared" si="76"/>
        <v>-5.9267529111377968</v>
      </c>
      <c r="S587">
        <v>-0.15237921323529416</v>
      </c>
      <c r="T587" s="22">
        <f t="shared" si="77"/>
        <v>-9.9314247603833934</v>
      </c>
      <c r="U587">
        <v>7.793696813725523E-2</v>
      </c>
      <c r="V587" s="24">
        <f t="shared" si="78"/>
        <v>5.3532462962963052</v>
      </c>
      <c r="W587">
        <v>6.9872870098039219E-2</v>
      </c>
      <c r="X587" s="22">
        <f t="shared" si="79"/>
        <v>25.049602739184493</v>
      </c>
    </row>
    <row r="588" spans="8:24" x14ac:dyDescent="0.3">
      <c r="H588" s="7" t="s">
        <v>597</v>
      </c>
      <c r="I588">
        <v>-0.14443836045000014</v>
      </c>
      <c r="J588" s="22">
        <f t="shared" si="72"/>
        <v>-9.9911255183591976</v>
      </c>
      <c r="K588">
        <v>-10.829031942342617</v>
      </c>
      <c r="L588" s="24">
        <f t="shared" si="73"/>
        <v>-14.655009396835936</v>
      </c>
      <c r="M588">
        <v>1.3582524509803826E-2</v>
      </c>
      <c r="N588" s="22">
        <f t="shared" si="74"/>
        <v>1.1917569918102231</v>
      </c>
      <c r="O588">
        <v>4.1202968137254936E-2</v>
      </c>
      <c r="P588" s="24">
        <f t="shared" si="75"/>
        <v>4.2498763777935125</v>
      </c>
      <c r="Q588">
        <v>-7.689948529411765E-2</v>
      </c>
      <c r="R588" s="24">
        <f t="shared" si="76"/>
        <v>-16.0622815973759</v>
      </c>
      <c r="S588">
        <v>0.16358797549019607</v>
      </c>
      <c r="T588" s="22">
        <f t="shared" si="77"/>
        <v>10.66196389776357</v>
      </c>
      <c r="U588">
        <v>-0.15256298039215682</v>
      </c>
      <c r="V588" s="24">
        <f t="shared" si="78"/>
        <v>-10.479073400673414</v>
      </c>
      <c r="W588">
        <v>-3.0144036764705898E-2</v>
      </c>
      <c r="X588" s="22">
        <f t="shared" si="79"/>
        <v>-10.806714320619335</v>
      </c>
    </row>
    <row r="589" spans="8:24" x14ac:dyDescent="0.3">
      <c r="H589" s="7" t="s">
        <v>598</v>
      </c>
      <c r="I589">
        <v>8.2429885537499914E-2</v>
      </c>
      <c r="J589" s="22">
        <f t="shared" si="72"/>
        <v>5.7018601589169435</v>
      </c>
      <c r="K589">
        <v>-4.4880052268627431</v>
      </c>
      <c r="L589" s="24">
        <f t="shared" si="73"/>
        <v>-6.0736508233527218</v>
      </c>
      <c r="M589">
        <v>6.2613095588235468E-2</v>
      </c>
      <c r="N589" s="22">
        <f t="shared" si="74"/>
        <v>5.4937942053630167</v>
      </c>
      <c r="O589">
        <v>-4.7728946078431304E-2</v>
      </c>
      <c r="P589" s="24">
        <f t="shared" si="75"/>
        <v>-4.9229977753058876</v>
      </c>
      <c r="Q589">
        <v>-7.1644117647058879E-3</v>
      </c>
      <c r="R589" s="24">
        <f t="shared" si="76"/>
        <v>-1.4964573404376438</v>
      </c>
      <c r="S589">
        <v>-0.1026434240196078</v>
      </c>
      <c r="T589" s="22">
        <f t="shared" si="77"/>
        <v>-6.6898589456868933</v>
      </c>
      <c r="U589">
        <v>8.5725117647058799E-2</v>
      </c>
      <c r="V589" s="24">
        <f t="shared" si="78"/>
        <v>5.8881898989898929</v>
      </c>
      <c r="W589">
        <v>8.9155808823529366E-3</v>
      </c>
      <c r="X589" s="22">
        <f t="shared" si="79"/>
        <v>3.1962585618516925</v>
      </c>
    </row>
    <row r="590" spans="8:24" x14ac:dyDescent="0.3">
      <c r="H590" s="7" t="s">
        <v>599</v>
      </c>
      <c r="I590">
        <v>-6.4510354705147099E-2</v>
      </c>
      <c r="J590" s="22">
        <f t="shared" si="72"/>
        <v>-4.4623259990278967</v>
      </c>
      <c r="K590">
        <v>-3.2478348186171284</v>
      </c>
      <c r="L590" s="24">
        <f t="shared" si="73"/>
        <v>-4.395318994313385</v>
      </c>
      <c r="M590">
        <v>4.2529696078431482E-2</v>
      </c>
      <c r="N590" s="22">
        <f t="shared" si="74"/>
        <v>3.7316378574874065</v>
      </c>
      <c r="O590">
        <v>3.0479240196078917E-3</v>
      </c>
      <c r="P590" s="24">
        <f t="shared" si="75"/>
        <v>0.31437784406915625</v>
      </c>
      <c r="Q590">
        <v>-3.5915475490196073E-2</v>
      </c>
      <c r="R590" s="24">
        <f t="shared" si="76"/>
        <v>-7.501798988910906</v>
      </c>
      <c r="S590">
        <v>8.4507757352941235E-2</v>
      </c>
      <c r="T590" s="22">
        <f t="shared" si="77"/>
        <v>5.507853833865795</v>
      </c>
      <c r="U590">
        <v>-6.8448110294117695E-2</v>
      </c>
      <c r="V590" s="24">
        <f t="shared" si="78"/>
        <v>-4.7014863636363771</v>
      </c>
      <c r="W590">
        <v>-1.9999311274509796E-2</v>
      </c>
      <c r="X590" s="22">
        <f t="shared" si="79"/>
        <v>-7.1698042713980783</v>
      </c>
    </row>
    <row r="591" spans="8:24" x14ac:dyDescent="0.3">
      <c r="H591" s="7" t="s">
        <v>600</v>
      </c>
      <c r="I591">
        <v>-9.492723103333317E-2</v>
      </c>
      <c r="J591" s="22">
        <f t="shared" si="72"/>
        <v>-6.566329591456622</v>
      </c>
      <c r="K591">
        <v>-4.1084278994840124</v>
      </c>
      <c r="L591" s="24">
        <f t="shared" si="73"/>
        <v>-5.5599660056165874</v>
      </c>
      <c r="M591">
        <v>6.1505740196078268E-2</v>
      </c>
      <c r="N591" s="22">
        <f t="shared" si="74"/>
        <v>5.3966326997776974</v>
      </c>
      <c r="O591">
        <v>-4.3360453431372743E-2</v>
      </c>
      <c r="P591" s="24">
        <f t="shared" si="75"/>
        <v>-4.4724100010112551</v>
      </c>
      <c r="Q591">
        <v>-1.0627100490196089E-2</v>
      </c>
      <c r="R591" s="24">
        <f t="shared" si="76"/>
        <v>-2.2197220174398069</v>
      </c>
      <c r="S591">
        <v>0.12331355392156881</v>
      </c>
      <c r="T591" s="22">
        <f t="shared" si="77"/>
        <v>8.0370495207667858</v>
      </c>
      <c r="U591">
        <v>-7.7802911764705926E-2</v>
      </c>
      <c r="V591" s="24">
        <f t="shared" si="78"/>
        <v>-5.3440383838383809</v>
      </c>
      <c r="W591">
        <v>-2.3228095588235301E-2</v>
      </c>
      <c r="X591" s="22">
        <f t="shared" si="79"/>
        <v>-8.3273317105293359</v>
      </c>
    </row>
    <row r="592" spans="8:24" x14ac:dyDescent="0.3">
      <c r="H592" s="7" t="s">
        <v>601</v>
      </c>
      <c r="I592">
        <v>0.17615769712107843</v>
      </c>
      <c r="J592" s="22">
        <f t="shared" si="72"/>
        <v>12.185223215484058</v>
      </c>
      <c r="K592">
        <v>5.4416291671723425</v>
      </c>
      <c r="L592" s="24">
        <f t="shared" si="73"/>
        <v>7.3641971880411461</v>
      </c>
      <c r="N592" s="22">
        <f t="shared" si="74"/>
        <v>0</v>
      </c>
      <c r="P592" s="24">
        <f t="shared" si="75"/>
        <v>0</v>
      </c>
      <c r="R592" s="24">
        <f t="shared" si="76"/>
        <v>0</v>
      </c>
      <c r="S592">
        <v>-0.17225002450980398</v>
      </c>
      <c r="T592" s="22">
        <f t="shared" si="77"/>
        <v>-11.22651916932908</v>
      </c>
      <c r="U592">
        <v>9.4525414215686415E-2</v>
      </c>
      <c r="V592" s="24">
        <f t="shared" si="78"/>
        <v>6.4926547138047113</v>
      </c>
      <c r="W592">
        <v>8.8540379901960772E-2</v>
      </c>
      <c r="X592" s="22">
        <f t="shared" si="79"/>
        <v>31.741952775213548</v>
      </c>
    </row>
    <row r="593" spans="8:24" x14ac:dyDescent="0.3">
      <c r="H593" s="7" t="s">
        <v>602</v>
      </c>
      <c r="I593">
        <v>8.5235338482353221E-2</v>
      </c>
      <c r="J593" s="22">
        <f t="shared" si="72"/>
        <v>5.8959196346722393</v>
      </c>
      <c r="K593">
        <v>4.2901388304850467</v>
      </c>
      <c r="L593" s="24">
        <f t="shared" si="73"/>
        <v>5.8058767588128717</v>
      </c>
      <c r="N593" s="22">
        <f t="shared" si="74"/>
        <v>0</v>
      </c>
      <c r="P593" s="24">
        <f t="shared" si="75"/>
        <v>0</v>
      </c>
      <c r="R593" s="24">
        <f t="shared" si="76"/>
        <v>0</v>
      </c>
      <c r="S593">
        <v>-6.4324624999999996E-2</v>
      </c>
      <c r="T593" s="22">
        <f t="shared" si="77"/>
        <v>-4.1924036741214223</v>
      </c>
      <c r="U593">
        <v>2.0697166666666642E-2</v>
      </c>
      <c r="V593" s="24">
        <f t="shared" si="78"/>
        <v>1.4216235690235521</v>
      </c>
      <c r="W593">
        <v>2.9665928921568604E-2</v>
      </c>
      <c r="X593" s="22">
        <f t="shared" si="79"/>
        <v>10.635311435346779</v>
      </c>
    </row>
    <row r="594" spans="8:24" x14ac:dyDescent="0.3">
      <c r="H594" s="7" t="s">
        <v>603</v>
      </c>
      <c r="I594">
        <v>8.3505331957352685E-2</v>
      </c>
      <c r="J594" s="22">
        <f t="shared" si="72"/>
        <v>5.7762512011272378</v>
      </c>
      <c r="K594">
        <v>-1.4196106807120823</v>
      </c>
      <c r="L594" s="24">
        <f t="shared" si="73"/>
        <v>-1.9211696831677898</v>
      </c>
      <c r="N594" s="22">
        <f t="shared" si="74"/>
        <v>0</v>
      </c>
      <c r="P594" s="24">
        <f t="shared" si="75"/>
        <v>0</v>
      </c>
      <c r="R594" s="24">
        <f t="shared" si="76"/>
        <v>0</v>
      </c>
      <c r="S594">
        <v>-6.6259823529411968E-2</v>
      </c>
      <c r="T594" s="22">
        <f t="shared" si="77"/>
        <v>-4.318531629392993</v>
      </c>
      <c r="U594">
        <v>1.7214281862744936E-2</v>
      </c>
      <c r="V594" s="24">
        <f t="shared" si="78"/>
        <v>1.1823951178450898</v>
      </c>
      <c r="W594">
        <v>4.4401085784313725E-2</v>
      </c>
      <c r="X594" s="22">
        <f t="shared" si="79"/>
        <v>15.917902878827377</v>
      </c>
    </row>
    <row r="595" spans="8:24" x14ac:dyDescent="0.3">
      <c r="H595" s="7" t="s">
        <v>604</v>
      </c>
      <c r="I595">
        <v>0.11460190136960781</v>
      </c>
      <c r="J595" s="22">
        <f t="shared" si="72"/>
        <v>7.9272706894421816</v>
      </c>
      <c r="K595">
        <v>6.5687771188028776</v>
      </c>
      <c r="L595" s="24">
        <f t="shared" si="73"/>
        <v>8.8895748866867166</v>
      </c>
      <c r="N595" s="22">
        <f t="shared" si="74"/>
        <v>0</v>
      </c>
      <c r="P595" s="24">
        <f t="shared" si="75"/>
        <v>0</v>
      </c>
      <c r="R595" s="24">
        <f t="shared" si="76"/>
        <v>0</v>
      </c>
      <c r="S595">
        <v>-0.1247909803921569</v>
      </c>
      <c r="T595" s="22">
        <f t="shared" si="77"/>
        <v>-8.133341853035148</v>
      </c>
      <c r="U595">
        <v>2.6855377450980572E-2</v>
      </c>
      <c r="V595" s="24">
        <f t="shared" si="78"/>
        <v>1.8446117845117982</v>
      </c>
      <c r="W595">
        <v>8.7722276960784301E-2</v>
      </c>
      <c r="X595" s="22">
        <f t="shared" si="79"/>
        <v>31.448660777225271</v>
      </c>
    </row>
    <row r="596" spans="8:24" x14ac:dyDescent="0.3">
      <c r="H596" s="7" t="s">
        <v>605</v>
      </c>
      <c r="I596">
        <v>-5.5534700007353062E-2</v>
      </c>
      <c r="J596" s="22">
        <f t="shared" si="72"/>
        <v>-3.8414598218176366</v>
      </c>
      <c r="K596">
        <v>-0.6697398807843129</v>
      </c>
      <c r="L596" s="24">
        <f t="shared" si="73"/>
        <v>-0.90636395742374987</v>
      </c>
      <c r="M596">
        <v>0.1455337598039215</v>
      </c>
      <c r="N596" s="22">
        <f t="shared" si="74"/>
        <v>12.769413790901964</v>
      </c>
      <c r="O596">
        <v>-0.19860482352941178</v>
      </c>
      <c r="P596" s="24">
        <f t="shared" si="75"/>
        <v>-20.485076347456769</v>
      </c>
      <c r="Q596">
        <v>4.6514161764705901E-2</v>
      </c>
      <c r="R596" s="24">
        <f t="shared" si="76"/>
        <v>9.7155860234054217</v>
      </c>
      <c r="S596">
        <v>0.1006524044117646</v>
      </c>
      <c r="T596" s="22">
        <f t="shared" si="77"/>
        <v>6.5600928115015904</v>
      </c>
      <c r="U596">
        <v>-0.13129878921568636</v>
      </c>
      <c r="V596" s="24">
        <f t="shared" si="78"/>
        <v>-9.0185026936026986</v>
      </c>
      <c r="W596">
        <v>2.1391997549019603E-2</v>
      </c>
      <c r="X596" s="22">
        <f t="shared" si="79"/>
        <v>7.6690858647809819</v>
      </c>
    </row>
    <row r="597" spans="8:24" x14ac:dyDescent="0.3">
      <c r="H597" s="7" t="s">
        <v>606</v>
      </c>
      <c r="I597">
        <v>-6.8223544099509995E-2</v>
      </c>
      <c r="J597" s="22">
        <f t="shared" si="72"/>
        <v>-4.7191756419962871</v>
      </c>
      <c r="K597">
        <v>-1.7087259048813217</v>
      </c>
      <c r="L597" s="24">
        <f t="shared" si="73"/>
        <v>-2.3124314644172728</v>
      </c>
      <c r="M597">
        <v>8.3450041666666669E-2</v>
      </c>
      <c r="N597" s="22">
        <f t="shared" si="74"/>
        <v>7.3220681877893981</v>
      </c>
      <c r="O597">
        <v>-0.12810459068627444</v>
      </c>
      <c r="P597" s="24">
        <f t="shared" si="75"/>
        <v>-13.213336282738396</v>
      </c>
      <c r="Q597">
        <v>2.9236669117647045E-2</v>
      </c>
      <c r="R597" s="24">
        <f t="shared" si="76"/>
        <v>6.106771853424533</v>
      </c>
      <c r="S597">
        <v>5.0470867647058791E-2</v>
      </c>
      <c r="T597" s="22">
        <f t="shared" si="77"/>
        <v>3.2894750798721901</v>
      </c>
      <c r="U597">
        <v>-0.17540736764705875</v>
      </c>
      <c r="V597" s="24">
        <f t="shared" si="78"/>
        <v>-12.048182828282833</v>
      </c>
      <c r="W597">
        <v>0.11967878186274511</v>
      </c>
      <c r="X597" s="22">
        <f t="shared" si="79"/>
        <v>42.905149563269632</v>
      </c>
    </row>
    <row r="598" spans="8:24" x14ac:dyDescent="0.3">
      <c r="H598" s="7" t="s">
        <v>607</v>
      </c>
      <c r="I598">
        <v>0.14084170253431377</v>
      </c>
      <c r="J598" s="22">
        <f t="shared" si="72"/>
        <v>9.7423366192726348</v>
      </c>
      <c r="K598">
        <v>7.1455853001754273</v>
      </c>
      <c r="L598" s="24">
        <f t="shared" si="73"/>
        <v>9.6701736847319921</v>
      </c>
      <c r="M598">
        <v>-8.7977262254902017E-2</v>
      </c>
      <c r="N598" s="22">
        <f t="shared" si="74"/>
        <v>-7.7192952854178358</v>
      </c>
      <c r="O598">
        <v>7.6426022058823539E-2</v>
      </c>
      <c r="P598" s="24">
        <f t="shared" si="75"/>
        <v>7.882955051066844</v>
      </c>
      <c r="Q598">
        <v>3.7280698529411752E-2</v>
      </c>
      <c r="R598" s="24">
        <f t="shared" si="76"/>
        <v>7.7869582044146171</v>
      </c>
      <c r="S598">
        <v>-0.13866292647058823</v>
      </c>
      <c r="T598" s="22">
        <f t="shared" si="77"/>
        <v>-9.0374559105431445</v>
      </c>
      <c r="U598">
        <v>4.2680218137254915E-2</v>
      </c>
      <c r="V598" s="24">
        <f t="shared" si="78"/>
        <v>2.9315705387205213</v>
      </c>
      <c r="W598">
        <v>0.10617440196078433</v>
      </c>
      <c r="X598" s="22">
        <f t="shared" si="79"/>
        <v>38.063794809865314</v>
      </c>
    </row>
    <row r="599" spans="8:24" x14ac:dyDescent="0.3">
      <c r="H599" s="7" t="s">
        <v>608</v>
      </c>
      <c r="I599">
        <v>2.6242477186764732E-2</v>
      </c>
      <c r="J599" s="22">
        <f t="shared" si="72"/>
        <v>1.815251036281353</v>
      </c>
      <c r="K599">
        <v>0.66253797981424856</v>
      </c>
      <c r="L599" s="24">
        <f t="shared" si="73"/>
        <v>0.89661757132448372</v>
      </c>
      <c r="M599">
        <v>1.0860039215686354E-2</v>
      </c>
      <c r="N599" s="22">
        <f t="shared" si="74"/>
        <v>0.95288086226427282</v>
      </c>
      <c r="O599">
        <v>-5.7577036764706033E-2</v>
      </c>
      <c r="P599" s="24">
        <f t="shared" si="75"/>
        <v>-5.9387781878855463</v>
      </c>
      <c r="Q599">
        <v>3.3138058823529423E-2</v>
      </c>
      <c r="R599" s="24">
        <f t="shared" si="76"/>
        <v>6.9216696363851042</v>
      </c>
      <c r="S599">
        <v>-1.5335710784313592E-2</v>
      </c>
      <c r="T599" s="22">
        <f t="shared" si="77"/>
        <v>-0.99951597444088236</v>
      </c>
      <c r="U599">
        <v>-5.5090499999999973E-2</v>
      </c>
      <c r="V599" s="24">
        <f t="shared" si="78"/>
        <v>-3.7839939393939375</v>
      </c>
      <c r="W599">
        <v>5.4073350490196091E-2</v>
      </c>
      <c r="X599" s="22">
        <f t="shared" si="79"/>
        <v>19.385434527815534</v>
      </c>
    </row>
    <row r="600" spans="8:24" x14ac:dyDescent="0.3">
      <c r="H600" s="7" t="s">
        <v>609</v>
      </c>
      <c r="I600">
        <v>3.3894519104901828E-2</v>
      </c>
      <c r="J600" s="22">
        <f t="shared" si="72"/>
        <v>2.3445599472774745</v>
      </c>
      <c r="K600">
        <v>0.91876172183695382</v>
      </c>
      <c r="L600" s="24">
        <f t="shared" si="73"/>
        <v>1.2433670653723254</v>
      </c>
      <c r="M600">
        <v>2.9889499999999857E-2</v>
      </c>
      <c r="N600" s="22">
        <f t="shared" si="74"/>
        <v>2.6225625862850706</v>
      </c>
      <c r="O600">
        <v>-3.4741061274509759E-2</v>
      </c>
      <c r="P600" s="24">
        <f t="shared" si="75"/>
        <v>-3.5833635858024024</v>
      </c>
      <c r="Q600">
        <v>-2.9077696078432376E-4</v>
      </c>
      <c r="R600" s="24">
        <f t="shared" si="76"/>
        <v>-6.0735665632662972E-2</v>
      </c>
      <c r="S600">
        <v>-7.7587475490196081E-2</v>
      </c>
      <c r="T600" s="22">
        <f t="shared" si="77"/>
        <v>-5.0568194888178937</v>
      </c>
      <c r="U600">
        <v>2.9590583333333299E-2</v>
      </c>
      <c r="V600" s="24">
        <f t="shared" si="78"/>
        <v>2.0324845117844887</v>
      </c>
      <c r="W600">
        <v>5.4213200980392152E-2</v>
      </c>
      <c r="X600" s="22">
        <f t="shared" si="79"/>
        <v>19.435571286436968</v>
      </c>
    </row>
    <row r="601" spans="8:24" x14ac:dyDescent="0.3">
      <c r="H601" s="7" t="s">
        <v>610</v>
      </c>
      <c r="I601">
        <v>-4.2469879516911689E-2</v>
      </c>
      <c r="J601" s="22">
        <f t="shared" si="72"/>
        <v>-2.937736870462075</v>
      </c>
      <c r="K601">
        <v>1.6059226480598476</v>
      </c>
      <c r="L601" s="24">
        <f t="shared" si="73"/>
        <v>2.173307053041853</v>
      </c>
      <c r="M601">
        <v>4.2469865196078455E-2</v>
      </c>
      <c r="N601" s="22">
        <f t="shared" si="74"/>
        <v>3.7263881800567518</v>
      </c>
      <c r="O601">
        <v>-4.0971127450980284E-2</v>
      </c>
      <c r="P601" s="24">
        <f t="shared" si="75"/>
        <v>-4.2259631914248104</v>
      </c>
      <c r="Q601">
        <v>-4.2759093137254957E-3</v>
      </c>
      <c r="R601" s="24">
        <f t="shared" si="76"/>
        <v>-0.89312508684832892</v>
      </c>
      <c r="T601" s="22">
        <f t="shared" si="77"/>
        <v>0</v>
      </c>
      <c r="V601" s="24">
        <f t="shared" si="78"/>
        <v>0</v>
      </c>
      <c r="X601" s="22">
        <f t="shared" si="79"/>
        <v>0</v>
      </c>
    </row>
    <row r="602" spans="8:24" x14ac:dyDescent="0.3">
      <c r="H602" s="7" t="s">
        <v>611</v>
      </c>
      <c r="I602">
        <v>0.21601402188921548</v>
      </c>
      <c r="J602" s="22">
        <f t="shared" si="72"/>
        <v>14.942174639041596</v>
      </c>
      <c r="K602">
        <v>10.364312683281732</v>
      </c>
      <c r="L602" s="24">
        <f t="shared" si="73"/>
        <v>14.026101370274674</v>
      </c>
      <c r="M602">
        <v>-0.18053741176470595</v>
      </c>
      <c r="N602" s="22">
        <f t="shared" si="74"/>
        <v>-15.840701969549897</v>
      </c>
      <c r="O602">
        <v>0.12153977696078422</v>
      </c>
      <c r="P602" s="24">
        <f t="shared" si="75"/>
        <v>12.536209171807059</v>
      </c>
      <c r="Q602">
        <v>6.4124909313725498E-2</v>
      </c>
      <c r="R602" s="24">
        <f t="shared" si="76"/>
        <v>13.39400838463142</v>
      </c>
      <c r="S602">
        <v>-0.2650154901960784</v>
      </c>
      <c r="T602" s="22">
        <f t="shared" si="77"/>
        <v>-17.272575079872212</v>
      </c>
      <c r="U602">
        <v>0.13518908088235285</v>
      </c>
      <c r="V602" s="24">
        <f t="shared" si="78"/>
        <v>9.2857146464646263</v>
      </c>
      <c r="W602">
        <v>0.15201237745098037</v>
      </c>
      <c r="X602" s="22">
        <f t="shared" si="79"/>
        <v>54.496826325342013</v>
      </c>
    </row>
    <row r="603" spans="8:24" x14ac:dyDescent="0.3">
      <c r="H603" s="7" t="s">
        <v>612</v>
      </c>
      <c r="I603">
        <v>0.17624700963602943</v>
      </c>
      <c r="J603" s="22">
        <f t="shared" si="72"/>
        <v>12.191401162564418</v>
      </c>
      <c r="K603">
        <v>12.365541454282754</v>
      </c>
      <c r="L603" s="24">
        <f t="shared" si="73"/>
        <v>16.73437913696614</v>
      </c>
      <c r="M603">
        <v>-0.19793808088235293</v>
      </c>
      <c r="N603" s="22">
        <f t="shared" si="74"/>
        <v>-17.367470359930039</v>
      </c>
      <c r="O603">
        <v>0.16050320343137242</v>
      </c>
      <c r="P603" s="24">
        <f t="shared" si="75"/>
        <v>16.555088229345728</v>
      </c>
      <c r="Q603">
        <v>2.7772345588235291E-2</v>
      </c>
      <c r="R603" s="24">
        <f t="shared" si="76"/>
        <v>5.800913149830933</v>
      </c>
      <c r="S603">
        <v>-0.13153297549019616</v>
      </c>
      <c r="T603" s="22">
        <f t="shared" si="77"/>
        <v>-8.5727562300319562</v>
      </c>
      <c r="U603">
        <v>0.13572928431372555</v>
      </c>
      <c r="V603" s="24">
        <f t="shared" si="78"/>
        <v>9.3228195286195188</v>
      </c>
      <c r="W603">
        <v>-1.4563276960784324E-2</v>
      </c>
      <c r="X603" s="22">
        <f t="shared" si="79"/>
        <v>-5.2209720587762547</v>
      </c>
    </row>
    <row r="604" spans="8:24" x14ac:dyDescent="0.3">
      <c r="H604" s="7" t="s">
        <v>613</v>
      </c>
      <c r="I604">
        <v>5.0381263618137509E-2</v>
      </c>
      <c r="J604" s="22">
        <f t="shared" si="72"/>
        <v>3.4849850622376977</v>
      </c>
      <c r="K604">
        <v>13.038371549226012</v>
      </c>
      <c r="L604" s="24">
        <f t="shared" si="73"/>
        <v>17.644925104174234</v>
      </c>
      <c r="M604">
        <v>-0.34163740196078424</v>
      </c>
      <c r="N604" s="22">
        <f t="shared" si="74"/>
        <v>-29.975926946184781</v>
      </c>
      <c r="O604">
        <v>0.28428820098039209</v>
      </c>
      <c r="P604" s="24">
        <f t="shared" si="75"/>
        <v>29.322880473253122</v>
      </c>
      <c r="Q604">
        <v>4.6568642156862745E-2</v>
      </c>
      <c r="R604" s="24">
        <f t="shared" si="76"/>
        <v>9.7269655456091613</v>
      </c>
      <c r="S604">
        <v>8.2247598039215004E-3</v>
      </c>
      <c r="T604" s="22">
        <f t="shared" si="77"/>
        <v>0.5360546325878488</v>
      </c>
      <c r="U604">
        <v>1.6410921568627206E-2</v>
      </c>
      <c r="V604" s="24">
        <f t="shared" si="78"/>
        <v>1.1272148148147778</v>
      </c>
      <c r="W604">
        <v>-3.9857235294117679E-2</v>
      </c>
      <c r="X604" s="22">
        <f t="shared" si="79"/>
        <v>-14.288920850094996</v>
      </c>
    </row>
    <row r="605" spans="8:24" x14ac:dyDescent="0.3">
      <c r="H605" s="7" t="s">
        <v>614</v>
      </c>
      <c r="I605">
        <v>6.3936579415931241E-2</v>
      </c>
      <c r="J605" s="22">
        <f t="shared" si="72"/>
        <v>4.4226366746958519</v>
      </c>
      <c r="K605">
        <v>8.4694201822600643</v>
      </c>
      <c r="L605" s="24">
        <f t="shared" si="73"/>
        <v>11.461729267918557</v>
      </c>
      <c r="M605">
        <v>-0.29141529901960767</v>
      </c>
      <c r="N605" s="22">
        <f t="shared" si="74"/>
        <v>-25.569342420579211</v>
      </c>
      <c r="O605">
        <v>0.31166984313725482</v>
      </c>
      <c r="P605" s="24">
        <f t="shared" si="75"/>
        <v>32.147157447669144</v>
      </c>
      <c r="Q605">
        <v>4.0158357843137267E-2</v>
      </c>
      <c r="R605" s="24">
        <f t="shared" si="76"/>
        <v>8.3880256115836715</v>
      </c>
      <c r="S605">
        <v>-6.9088323529411882E-2</v>
      </c>
      <c r="T605" s="22">
        <f t="shared" si="77"/>
        <v>-4.5028811501597659</v>
      </c>
      <c r="U605">
        <v>6.8985786764705875E-2</v>
      </c>
      <c r="V605" s="24">
        <f t="shared" si="78"/>
        <v>4.7384176767676678</v>
      </c>
      <c r="W605">
        <v>-1.4810610294117668E-2</v>
      </c>
      <c r="X605" s="22">
        <f t="shared" si="79"/>
        <v>-5.3096416917177152</v>
      </c>
    </row>
    <row r="606" spans="8:24" x14ac:dyDescent="0.3">
      <c r="H606" s="7" t="s">
        <v>615</v>
      </c>
      <c r="I606">
        <v>0.11266762452303919</v>
      </c>
      <c r="J606" s="22">
        <f t="shared" si="72"/>
        <v>7.7934724193627147</v>
      </c>
      <c r="K606">
        <v>1.7387270779360224</v>
      </c>
      <c r="L606" s="24">
        <f t="shared" si="73"/>
        <v>2.3530322748473935</v>
      </c>
      <c r="M606">
        <v>-6.7085029411764752E-2</v>
      </c>
      <c r="N606" s="22">
        <f t="shared" si="74"/>
        <v>-5.8861703352390791</v>
      </c>
      <c r="O606">
        <v>5.7598029411764749E-2</v>
      </c>
      <c r="P606" s="24">
        <f t="shared" si="75"/>
        <v>5.940943472545257</v>
      </c>
      <c r="Q606">
        <v>4.508958578431372E-2</v>
      </c>
      <c r="R606" s="24">
        <f t="shared" si="76"/>
        <v>9.4180295382560217</v>
      </c>
      <c r="S606">
        <v>-0.15615324754901971</v>
      </c>
      <c r="T606" s="22">
        <f t="shared" si="77"/>
        <v>-10.177400159744423</v>
      </c>
      <c r="U606">
        <v>0.11035247794117638</v>
      </c>
      <c r="V606" s="24">
        <f t="shared" si="78"/>
        <v>7.5797661616161491</v>
      </c>
      <c r="W606">
        <v>4.0521791666666675E-2</v>
      </c>
      <c r="X606" s="22">
        <f t="shared" si="79"/>
        <v>14.527166010295048</v>
      </c>
    </row>
    <row r="607" spans="8:24" x14ac:dyDescent="0.3">
      <c r="H607" s="7" t="s">
        <v>616</v>
      </c>
      <c r="I607">
        <v>0.12810896170612743</v>
      </c>
      <c r="J607" s="22">
        <f t="shared" si="72"/>
        <v>8.8615843633566271</v>
      </c>
      <c r="K607">
        <v>4.804612573508761</v>
      </c>
      <c r="L607" s="24">
        <f t="shared" si="73"/>
        <v>6.5021178982407974</v>
      </c>
      <c r="M607">
        <v>-0.14706828431372551</v>
      </c>
      <c r="N607" s="22">
        <f t="shared" si="74"/>
        <v>-12.904055941729155</v>
      </c>
      <c r="O607">
        <v>0.10475644852941186</v>
      </c>
      <c r="P607" s="24">
        <f t="shared" si="75"/>
        <v>10.805094296693312</v>
      </c>
      <c r="Q607">
        <v>3.7663718137254901E-2</v>
      </c>
      <c r="R607" s="24">
        <f t="shared" si="76"/>
        <v>7.866960934926567</v>
      </c>
      <c r="S607">
        <v>5.5469387254901805E-3</v>
      </c>
      <c r="T607" s="22">
        <f t="shared" si="77"/>
        <v>0.36152571884983331</v>
      </c>
      <c r="U607">
        <v>1.7581053921568668E-2</v>
      </c>
      <c r="V607" s="24">
        <f t="shared" si="78"/>
        <v>1.2075875420875377</v>
      </c>
      <c r="W607">
        <v>-7.4819436274509588E-3</v>
      </c>
      <c r="X607" s="22">
        <f t="shared" si="79"/>
        <v>-2.6822959372020989</v>
      </c>
    </row>
    <row r="608" spans="8:24" x14ac:dyDescent="0.3">
      <c r="H608" s="7" t="s">
        <v>617</v>
      </c>
      <c r="I608">
        <v>5.7317770154409571E-3</v>
      </c>
      <c r="J608" s="22">
        <f t="shared" si="72"/>
        <v>0.39647987851773792</v>
      </c>
      <c r="K608">
        <v>3.3335624658410747</v>
      </c>
      <c r="L608" s="24">
        <f t="shared" si="73"/>
        <v>4.5113348563336331</v>
      </c>
      <c r="M608">
        <v>1.8039933823529444E-2</v>
      </c>
      <c r="N608" s="22">
        <f t="shared" si="74"/>
        <v>1.5828587130814213</v>
      </c>
      <c r="O608">
        <v>7.4641178921568629E-2</v>
      </c>
      <c r="P608" s="24">
        <f t="shared" si="75"/>
        <v>7.6988575690160843</v>
      </c>
      <c r="Q608">
        <v>-8.1873588235294115E-2</v>
      </c>
      <c r="R608" s="24">
        <f t="shared" si="76"/>
        <v>-17.101240984814396</v>
      </c>
      <c r="S608">
        <v>-2.9221512254902181E-2</v>
      </c>
      <c r="T608" s="22">
        <f t="shared" si="77"/>
        <v>-1.9045330670926717</v>
      </c>
      <c r="U608">
        <v>5.9494149509803813E-2</v>
      </c>
      <c r="V608" s="24">
        <f t="shared" si="78"/>
        <v>4.0864668350168074</v>
      </c>
      <c r="W608">
        <v>-3.1303161764705878E-2</v>
      </c>
      <c r="X608" s="22">
        <f t="shared" si="79"/>
        <v>-11.222263599392591</v>
      </c>
    </row>
    <row r="609" spans="8:24" x14ac:dyDescent="0.3">
      <c r="H609" s="7" t="s">
        <v>618</v>
      </c>
      <c r="I609">
        <v>5.1838235295343121E-2</v>
      </c>
      <c r="J609" s="22">
        <f t="shared" si="72"/>
        <v>3.585767062658519</v>
      </c>
      <c r="K609">
        <v>3.1714436061609934</v>
      </c>
      <c r="L609" s="24">
        <f t="shared" si="73"/>
        <v>4.2919381988423879</v>
      </c>
      <c r="M609">
        <v>0.11462163235294119</v>
      </c>
      <c r="N609" s="22">
        <f t="shared" si="74"/>
        <v>10.057123892595968</v>
      </c>
      <c r="O609">
        <v>-0.12928587254901938</v>
      </c>
      <c r="P609" s="24">
        <f t="shared" si="75"/>
        <v>-13.335179492365228</v>
      </c>
      <c r="Q609">
        <v>1.3729325980392159E-2</v>
      </c>
      <c r="R609" s="24">
        <f t="shared" si="76"/>
        <v>2.8676953973851624</v>
      </c>
      <c r="S609">
        <v>-0.15814309803921567</v>
      </c>
      <c r="T609" s="22">
        <f t="shared" si="77"/>
        <v>-10.307090095846632</v>
      </c>
      <c r="U609">
        <v>0.1232492965686274</v>
      </c>
      <c r="V609" s="24">
        <f t="shared" si="78"/>
        <v>8.4656082491582367</v>
      </c>
      <c r="W609">
        <v>6.5883796568627459E-2</v>
      </c>
      <c r="X609" s="22">
        <f t="shared" si="79"/>
        <v>23.619509670602127</v>
      </c>
    </row>
    <row r="610" spans="8:24" x14ac:dyDescent="0.3">
      <c r="H610" s="7" t="s">
        <v>619</v>
      </c>
      <c r="I610">
        <v>9.026514385588244E-2</v>
      </c>
      <c r="J610" s="22">
        <f t="shared" si="72"/>
        <v>6.2438425594636868</v>
      </c>
      <c r="K610">
        <v>5.4249800959855508</v>
      </c>
      <c r="L610" s="24">
        <f t="shared" si="73"/>
        <v>7.3416658762867684</v>
      </c>
      <c r="M610">
        <v>-9.2169762254901949E-2</v>
      </c>
      <c r="N610" s="22">
        <f t="shared" si="74"/>
        <v>-8.0871533507250533</v>
      </c>
      <c r="O610">
        <v>5.5574487745097864E-2</v>
      </c>
      <c r="P610" s="24">
        <f t="shared" si="75"/>
        <v>5.7322254525229823</v>
      </c>
      <c r="Q610">
        <v>2.595357843137255E-2</v>
      </c>
      <c r="R610" s="24">
        <f t="shared" si="76"/>
        <v>5.4210204870665848</v>
      </c>
      <c r="S610">
        <v>-7.9573308823529421E-2</v>
      </c>
      <c r="T610" s="22">
        <f t="shared" si="77"/>
        <v>-5.1862476038338912</v>
      </c>
      <c r="U610">
        <v>3.5084578431372644E-2</v>
      </c>
      <c r="V610" s="24">
        <f t="shared" si="78"/>
        <v>2.4098498316498222</v>
      </c>
      <c r="W610">
        <v>2.9467477941176465E-2</v>
      </c>
      <c r="X610" s="22">
        <f t="shared" si="79"/>
        <v>10.564166251027757</v>
      </c>
    </row>
    <row r="611" spans="8:24" x14ac:dyDescent="0.3">
      <c r="H611" s="7" t="s">
        <v>620</v>
      </c>
      <c r="I611">
        <v>-8.5935579632843082E-2</v>
      </c>
      <c r="J611" s="22">
        <f t="shared" si="72"/>
        <v>-5.9443568864235772</v>
      </c>
      <c r="K611">
        <v>0.54298269477812389</v>
      </c>
      <c r="L611" s="24">
        <f t="shared" si="73"/>
        <v>0.73482251568381685</v>
      </c>
      <c r="M611">
        <v>8.962166421568625E-2</v>
      </c>
      <c r="N611" s="22">
        <f t="shared" si="74"/>
        <v>7.8635782964808243</v>
      </c>
      <c r="O611">
        <v>-6.5394259803921481E-2</v>
      </c>
      <c r="P611" s="24">
        <f t="shared" si="75"/>
        <v>-6.7450849428658017</v>
      </c>
      <c r="Q611">
        <v>-3.177079166666668E-2</v>
      </c>
      <c r="R611" s="24">
        <f t="shared" si="76"/>
        <v>-6.636083458423343</v>
      </c>
      <c r="S611">
        <v>-6.3529411764705793E-2</v>
      </c>
      <c r="T611" s="22">
        <f t="shared" si="77"/>
        <v>-4.1405750798722067</v>
      </c>
      <c r="U611">
        <v>2.9275588235294046E-3</v>
      </c>
      <c r="V611" s="24">
        <f t="shared" si="78"/>
        <v>0.20108484848483954</v>
      </c>
      <c r="W611">
        <v>1.0980392156862733E-2</v>
      </c>
      <c r="X611" s="22">
        <f t="shared" si="79"/>
        <v>3.9364986877444181</v>
      </c>
    </row>
    <row r="612" spans="8:24" x14ac:dyDescent="0.3">
      <c r="H612" s="7" t="s">
        <v>621</v>
      </c>
      <c r="I612">
        <v>3.7008864847549054E-2</v>
      </c>
      <c r="J612" s="22">
        <f t="shared" si="72"/>
        <v>2.559986231025178</v>
      </c>
      <c r="K612">
        <v>0.83017236783281578</v>
      </c>
      <c r="L612" s="24">
        <f t="shared" si="73"/>
        <v>1.123478434301461</v>
      </c>
      <c r="M612">
        <v>-3.5634242647058834E-2</v>
      </c>
      <c r="N612" s="22">
        <f t="shared" si="74"/>
        <v>-3.1266174260787452</v>
      </c>
      <c r="O612">
        <v>1.8178083333333206E-2</v>
      </c>
      <c r="P612" s="24">
        <f t="shared" si="75"/>
        <v>1.8749767418343453</v>
      </c>
      <c r="Q612">
        <v>1.7306906862745105E-2</v>
      </c>
      <c r="R612" s="24">
        <f t="shared" si="76"/>
        <v>3.6149580266466899</v>
      </c>
      <c r="S612">
        <v>-5.8057598039215688E-2</v>
      </c>
      <c r="T612" s="22">
        <f t="shared" si="77"/>
        <v>-3.783945686900978</v>
      </c>
      <c r="U612">
        <v>0.10421995588235307</v>
      </c>
      <c r="V612" s="24">
        <f t="shared" si="78"/>
        <v>7.1585424242424267</v>
      </c>
      <c r="W612">
        <v>3.0330882352941176E-2</v>
      </c>
      <c r="X612" s="22">
        <f t="shared" si="79"/>
        <v>10.873698942151194</v>
      </c>
    </row>
    <row r="613" spans="8:24" x14ac:dyDescent="0.3">
      <c r="H613" s="7" t="s">
        <v>622</v>
      </c>
      <c r="I613">
        <v>0.1614583333318626</v>
      </c>
      <c r="J613" s="22">
        <f t="shared" si="72"/>
        <v>11.168435236165237</v>
      </c>
      <c r="K613">
        <v>7.7611429351496373</v>
      </c>
      <c r="L613" s="24">
        <f t="shared" si="73"/>
        <v>10.503212406279033</v>
      </c>
      <c r="M613">
        <v>-0.16145834558823538</v>
      </c>
      <c r="N613" s="22">
        <f t="shared" si="74"/>
        <v>-14.166667772401439</v>
      </c>
      <c r="O613">
        <v>0.12274042401960795</v>
      </c>
      <c r="P613" s="24">
        <f t="shared" si="75"/>
        <v>12.660049802811216</v>
      </c>
      <c r="Q613">
        <v>3.1976524509803921E-2</v>
      </c>
      <c r="R613" s="24">
        <f t="shared" si="76"/>
        <v>6.6790556427970103</v>
      </c>
      <c r="T613" s="22">
        <f t="shared" si="77"/>
        <v>0</v>
      </c>
      <c r="V613" s="24">
        <f t="shared" si="78"/>
        <v>0</v>
      </c>
      <c r="X613" s="22">
        <f t="shared" si="79"/>
        <v>0</v>
      </c>
    </row>
    <row r="614" spans="8:24" x14ac:dyDescent="0.3">
      <c r="H614" s="7" t="s">
        <v>623</v>
      </c>
      <c r="I614">
        <v>-1.1579147318627574E-3</v>
      </c>
      <c r="J614" s="22">
        <f t="shared" si="72"/>
        <v>-8.0095560414534361E-2</v>
      </c>
      <c r="K614">
        <v>1.0785857192776089</v>
      </c>
      <c r="L614" s="24">
        <f t="shared" si="73"/>
        <v>1.4596580687421294</v>
      </c>
      <c r="M614">
        <v>-2.9419681372547563E-3</v>
      </c>
      <c r="N614" s="22">
        <f t="shared" si="74"/>
        <v>-0.25813397904973812</v>
      </c>
      <c r="O614">
        <v>-2.1230669117646879E-2</v>
      </c>
      <c r="P614" s="24">
        <f t="shared" si="75"/>
        <v>-2.1898354231974793</v>
      </c>
      <c r="Q614">
        <v>3.1014321078431363E-2</v>
      </c>
      <c r="R614" s="24">
        <f t="shared" si="76"/>
        <v>6.4780766322151351</v>
      </c>
      <c r="S614">
        <v>5.5590299019607825E-2</v>
      </c>
      <c r="T614" s="22">
        <f t="shared" si="77"/>
        <v>3.6231376996804983</v>
      </c>
      <c r="U614">
        <v>-0.19459301715686259</v>
      </c>
      <c r="V614" s="24">
        <f t="shared" si="78"/>
        <v>-13.365985016835012</v>
      </c>
      <c r="W614">
        <v>0.10075094607843138</v>
      </c>
      <c r="X614" s="22">
        <f t="shared" si="79"/>
        <v>36.119471997079529</v>
      </c>
    </row>
    <row r="615" spans="8:24" x14ac:dyDescent="0.3">
      <c r="H615" s="7" t="s">
        <v>624</v>
      </c>
      <c r="I615">
        <v>7.8366562969607909E-2</v>
      </c>
      <c r="J615" s="22">
        <f t="shared" si="72"/>
        <v>5.4207910186213297</v>
      </c>
      <c r="K615">
        <v>2.8404052313622263</v>
      </c>
      <c r="L615" s="24">
        <f t="shared" si="73"/>
        <v>3.8439415063199647</v>
      </c>
      <c r="M615">
        <v>-8.508138480392155E-2</v>
      </c>
      <c r="N615" s="22">
        <f t="shared" si="74"/>
        <v>-7.4652053923982891</v>
      </c>
      <c r="O615">
        <v>6.1829649509803943E-2</v>
      </c>
      <c r="P615" s="24">
        <f t="shared" si="75"/>
        <v>6.3774135402972973</v>
      </c>
      <c r="Q615">
        <v>2.0520401960784321E-2</v>
      </c>
      <c r="R615" s="24">
        <f t="shared" si="76"/>
        <v>4.2861727035600268</v>
      </c>
      <c r="S615">
        <v>5.9829058823529541E-2</v>
      </c>
      <c r="T615" s="22">
        <f t="shared" si="77"/>
        <v>3.8994019169329164</v>
      </c>
      <c r="U615">
        <v>-8.4279360294117658E-2</v>
      </c>
      <c r="V615" s="24">
        <f t="shared" si="78"/>
        <v>-5.7888853535353775</v>
      </c>
      <c r="W615">
        <v>2.3881446078431413E-3</v>
      </c>
      <c r="X615" s="22">
        <f t="shared" si="79"/>
        <v>0.85615595332293992</v>
      </c>
    </row>
    <row r="616" spans="8:24" x14ac:dyDescent="0.3">
      <c r="H616" s="7" t="s">
        <v>625</v>
      </c>
      <c r="I616">
        <v>0.22693534961151976</v>
      </c>
      <c r="J616" s="22">
        <f t="shared" si="72"/>
        <v>15.697627385533082</v>
      </c>
      <c r="K616">
        <v>15.808261406460261</v>
      </c>
      <c r="L616" s="24">
        <f t="shared" si="73"/>
        <v>21.393437630695331</v>
      </c>
      <c r="N616" s="22">
        <f t="shared" si="74"/>
        <v>0</v>
      </c>
      <c r="P616" s="24">
        <f t="shared" si="75"/>
        <v>0</v>
      </c>
      <c r="R616" s="24">
        <f t="shared" si="76"/>
        <v>0</v>
      </c>
      <c r="S616">
        <v>-0.25186742156862751</v>
      </c>
      <c r="T616" s="22">
        <f t="shared" si="77"/>
        <v>-16.415640255591072</v>
      </c>
      <c r="U616">
        <v>0.17961989215686264</v>
      </c>
      <c r="V616" s="24">
        <f t="shared" si="78"/>
        <v>12.337527946127921</v>
      </c>
      <c r="W616">
        <v>6.3355870098039224E-2</v>
      </c>
      <c r="X616" s="22">
        <f t="shared" si="79"/>
        <v>22.713241561774552</v>
      </c>
    </row>
    <row r="617" spans="8:24" x14ac:dyDescent="0.3">
      <c r="H617" s="7" t="s">
        <v>626</v>
      </c>
      <c r="I617">
        <v>0.19093707250343098</v>
      </c>
      <c r="J617" s="22">
        <f t="shared" si="72"/>
        <v>13.207545776249674</v>
      </c>
      <c r="K617">
        <v>15.120085469473672</v>
      </c>
      <c r="L617" s="24">
        <f t="shared" si="73"/>
        <v>20.462124021416855</v>
      </c>
      <c r="N617" s="22">
        <f t="shared" si="74"/>
        <v>0</v>
      </c>
      <c r="P617" s="24">
        <f t="shared" si="75"/>
        <v>0</v>
      </c>
      <c r="R617" s="24">
        <f t="shared" si="76"/>
        <v>0</v>
      </c>
      <c r="S617">
        <v>-0.47528930882352949</v>
      </c>
      <c r="T617" s="22">
        <f t="shared" si="77"/>
        <v>-30.977322364217265</v>
      </c>
      <c r="U617">
        <v>0.42376009313725505</v>
      </c>
      <c r="V617" s="24">
        <f t="shared" si="78"/>
        <v>29.106753872053872</v>
      </c>
      <c r="W617">
        <v>1.5429151960784282E-2</v>
      </c>
      <c r="X617" s="22">
        <f t="shared" si="79"/>
        <v>5.5313904621044259</v>
      </c>
    </row>
    <row r="618" spans="8:24" x14ac:dyDescent="0.3">
      <c r="H618" s="7" t="s">
        <v>627</v>
      </c>
      <c r="I618">
        <v>0.41034170501495082</v>
      </c>
      <c r="J618" s="22">
        <f t="shared" si="72"/>
        <v>28.384256560715414</v>
      </c>
      <c r="K618">
        <v>11.383910017595452</v>
      </c>
      <c r="L618" s="24">
        <f t="shared" si="73"/>
        <v>15.405930019309395</v>
      </c>
      <c r="N618" s="22">
        <f t="shared" si="74"/>
        <v>0</v>
      </c>
      <c r="P618" s="24">
        <f t="shared" si="75"/>
        <v>0</v>
      </c>
      <c r="R618" s="24">
        <f t="shared" si="76"/>
        <v>0</v>
      </c>
      <c r="S618">
        <v>-0.50810576960784315</v>
      </c>
      <c r="T618" s="22">
        <f t="shared" si="77"/>
        <v>-33.116158785942496</v>
      </c>
      <c r="U618">
        <v>0.39603186274509794</v>
      </c>
      <c r="V618" s="24">
        <f t="shared" si="78"/>
        <v>27.202188552188545</v>
      </c>
      <c r="W618">
        <v>0.10516182843137252</v>
      </c>
      <c r="X618" s="22">
        <f t="shared" si="79"/>
        <v>37.700784608332299</v>
      </c>
    </row>
    <row r="619" spans="8:24" x14ac:dyDescent="0.3">
      <c r="H619" s="7" t="s">
        <v>628</v>
      </c>
      <c r="I619">
        <v>1.5971189919118011E-2</v>
      </c>
      <c r="J619" s="22">
        <f t="shared" si="72"/>
        <v>1.1047630467579097</v>
      </c>
      <c r="K619">
        <v>3.749014602321973</v>
      </c>
      <c r="L619" s="24">
        <f t="shared" si="73"/>
        <v>5.0735693198092378</v>
      </c>
      <c r="N619" s="22">
        <f t="shared" si="74"/>
        <v>0</v>
      </c>
      <c r="P619" s="24">
        <f t="shared" si="75"/>
        <v>0</v>
      </c>
      <c r="R619" s="24">
        <f t="shared" si="76"/>
        <v>0</v>
      </c>
      <c r="T619" s="22">
        <f t="shared" si="77"/>
        <v>0</v>
      </c>
      <c r="V619" s="24">
        <f t="shared" si="78"/>
        <v>0</v>
      </c>
      <c r="X619" s="22">
        <f t="shared" si="79"/>
        <v>0</v>
      </c>
    </row>
    <row r="620" spans="8:24" x14ac:dyDescent="0.3">
      <c r="H620" s="7" t="s">
        <v>629</v>
      </c>
      <c r="I620">
        <v>0.27682857375245068</v>
      </c>
      <c r="J620" s="22">
        <f t="shared" si="72"/>
        <v>19.148853661950341</v>
      </c>
      <c r="K620">
        <v>12.28642553348813</v>
      </c>
      <c r="L620" s="24">
        <f t="shared" si="73"/>
        <v>16.627310973453675</v>
      </c>
      <c r="N620" s="22">
        <f t="shared" si="74"/>
        <v>0</v>
      </c>
      <c r="P620" s="24">
        <f t="shared" si="75"/>
        <v>0</v>
      </c>
      <c r="R620" s="24">
        <f t="shared" si="76"/>
        <v>0</v>
      </c>
      <c r="S620">
        <v>-0.38590518382352945</v>
      </c>
      <c r="T620" s="22">
        <f t="shared" si="77"/>
        <v>-25.151647763578282</v>
      </c>
      <c r="U620">
        <v>0.27961888970588228</v>
      </c>
      <c r="V620" s="24">
        <f t="shared" si="78"/>
        <v>19.206145959595929</v>
      </c>
      <c r="W620">
        <v>8.5121872549019623E-2</v>
      </c>
      <c r="X620" s="22">
        <f t="shared" si="79"/>
        <v>30.516409141010385</v>
      </c>
    </row>
    <row r="621" spans="8:24" x14ac:dyDescent="0.3">
      <c r="H621" s="7" t="s">
        <v>630</v>
      </c>
      <c r="I621">
        <v>0.12837399590882342</v>
      </c>
      <c r="J621" s="22">
        <f t="shared" si="72"/>
        <v>8.8799173739055135</v>
      </c>
      <c r="K621">
        <v>11.011903165067075</v>
      </c>
      <c r="L621" s="24">
        <f t="shared" si="73"/>
        <v>14.902490381443528</v>
      </c>
      <c r="N621" s="22">
        <f t="shared" si="74"/>
        <v>0</v>
      </c>
      <c r="P621" s="24">
        <f t="shared" si="75"/>
        <v>0</v>
      </c>
      <c r="R621" s="24">
        <f t="shared" si="76"/>
        <v>0</v>
      </c>
      <c r="S621">
        <v>-0.21884531372549021</v>
      </c>
      <c r="T621" s="22">
        <f t="shared" si="77"/>
        <v>-14.263400638977643</v>
      </c>
      <c r="U621">
        <v>0.16927699999999982</v>
      </c>
      <c r="V621" s="24">
        <f t="shared" si="78"/>
        <v>11.627107070707041</v>
      </c>
      <c r="W621">
        <v>6.7167762254901883E-2</v>
      </c>
      <c r="X621" s="22">
        <f t="shared" si="79"/>
        <v>24.079814654879868</v>
      </c>
    </row>
    <row r="622" spans="8:24" x14ac:dyDescent="0.3">
      <c r="H622" s="7" t="s">
        <v>631</v>
      </c>
      <c r="I622">
        <v>0.45294117647377469</v>
      </c>
      <c r="J622" s="22">
        <f t="shared" si="72"/>
        <v>31.330957596609565</v>
      </c>
      <c r="K622">
        <v>16.308547239143447</v>
      </c>
      <c r="L622" s="24">
        <f t="shared" si="73"/>
        <v>22.070478165630703</v>
      </c>
      <c r="N622" s="22">
        <f t="shared" si="74"/>
        <v>0</v>
      </c>
      <c r="P622" s="24">
        <f t="shared" si="75"/>
        <v>0</v>
      </c>
      <c r="R622" s="24">
        <f t="shared" si="76"/>
        <v>0</v>
      </c>
      <c r="S622">
        <v>-0.45219131372549021</v>
      </c>
      <c r="T622" s="22">
        <f t="shared" si="77"/>
        <v>-29.471893929712465</v>
      </c>
      <c r="U622">
        <v>0.37480668627450964</v>
      </c>
      <c r="V622" s="24">
        <f t="shared" si="78"/>
        <v>25.74429764309761</v>
      </c>
      <c r="W622">
        <v>8.0639178921568661E-2</v>
      </c>
      <c r="X622" s="22">
        <f t="shared" si="79"/>
        <v>28.909352004076325</v>
      </c>
    </row>
    <row r="623" spans="8:24" x14ac:dyDescent="0.3">
      <c r="H623" s="7" t="s">
        <v>632</v>
      </c>
      <c r="I623">
        <v>0.23115586814387243</v>
      </c>
      <c r="J623" s="22">
        <f t="shared" si="72"/>
        <v>15.989570123445091</v>
      </c>
      <c r="K623">
        <v>6.1293581671310662</v>
      </c>
      <c r="L623" s="24">
        <f t="shared" si="73"/>
        <v>8.2949059541186614</v>
      </c>
      <c r="N623" s="22">
        <f t="shared" si="74"/>
        <v>0</v>
      </c>
      <c r="P623" s="24">
        <f t="shared" si="75"/>
        <v>0</v>
      </c>
      <c r="R623" s="24">
        <f t="shared" si="76"/>
        <v>0</v>
      </c>
      <c r="S623">
        <v>-0.49564270588235304</v>
      </c>
      <c r="T623" s="22">
        <f t="shared" si="77"/>
        <v>-32.303869648562305</v>
      </c>
      <c r="U623">
        <v>0.49735294117647078</v>
      </c>
      <c r="V623" s="24">
        <f t="shared" si="78"/>
        <v>34.161616161616166</v>
      </c>
      <c r="W623">
        <v>3.2815914215686269E-2</v>
      </c>
      <c r="X623" s="22">
        <f t="shared" si="79"/>
        <v>11.764589224297026</v>
      </c>
    </row>
    <row r="624" spans="8:24" x14ac:dyDescent="0.3">
      <c r="H624" s="7" t="s">
        <v>633</v>
      </c>
      <c r="I624">
        <v>0.45437806372549017</v>
      </c>
      <c r="J624" s="22">
        <f t="shared" si="72"/>
        <v>31.430350312248905</v>
      </c>
      <c r="K624">
        <v>14.127680696264191</v>
      </c>
      <c r="L624" s="24">
        <f t="shared" si="73"/>
        <v>19.119095267389241</v>
      </c>
      <c r="N624" s="22">
        <f t="shared" si="74"/>
        <v>0</v>
      </c>
      <c r="P624" s="24">
        <f t="shared" si="75"/>
        <v>0</v>
      </c>
      <c r="R624" s="24">
        <f t="shared" si="76"/>
        <v>0</v>
      </c>
      <c r="S624">
        <v>-0.51562855882352931</v>
      </c>
      <c r="T624" s="22">
        <f t="shared" si="77"/>
        <v>-33.606461980830666</v>
      </c>
      <c r="U624">
        <v>0.35781529411764712</v>
      </c>
      <c r="V624" s="24">
        <f t="shared" si="78"/>
        <v>24.577212121212114</v>
      </c>
      <c r="W624">
        <v>0.11701875735294118</v>
      </c>
      <c r="X624" s="22">
        <f t="shared" si="79"/>
        <v>41.951523969336108</v>
      </c>
    </row>
    <row r="625" spans="8:24" x14ac:dyDescent="0.3">
      <c r="H625" s="7" t="s">
        <v>634</v>
      </c>
      <c r="I625">
        <v>0.34138780735931346</v>
      </c>
      <c r="J625" s="22">
        <f t="shared" si="72"/>
        <v>23.614560724296311</v>
      </c>
      <c r="K625">
        <v>10.382652162879259</v>
      </c>
      <c r="L625" s="24">
        <f t="shared" si="73"/>
        <v>14.050920324292505</v>
      </c>
      <c r="N625" s="22">
        <f t="shared" si="74"/>
        <v>0</v>
      </c>
      <c r="P625" s="24">
        <f t="shared" si="75"/>
        <v>0</v>
      </c>
      <c r="R625" s="24">
        <f t="shared" si="76"/>
        <v>0</v>
      </c>
      <c r="S625">
        <v>-0.39393825490196072</v>
      </c>
      <c r="T625" s="22">
        <f t="shared" si="77"/>
        <v>-25.675208945686904</v>
      </c>
      <c r="U625">
        <v>0.26529257843137261</v>
      </c>
      <c r="V625" s="24">
        <f t="shared" si="78"/>
        <v>18.222116498316495</v>
      </c>
      <c r="W625">
        <v>0.11018355392156863</v>
      </c>
      <c r="X625" s="22">
        <f t="shared" si="79"/>
        <v>39.501086047476676</v>
      </c>
    </row>
    <row r="626" spans="8:24" x14ac:dyDescent="0.3">
      <c r="H626" s="7" t="s">
        <v>635</v>
      </c>
      <c r="I626">
        <v>-8.7513484357107971E-2</v>
      </c>
      <c r="J626" s="22">
        <f t="shared" si="72"/>
        <v>-6.0535040970885632</v>
      </c>
      <c r="K626">
        <v>-3.943995535067073</v>
      </c>
      <c r="L626" s="24">
        <f t="shared" si="73"/>
        <v>-5.3374384649735731</v>
      </c>
      <c r="N626" s="22">
        <f t="shared" si="74"/>
        <v>0</v>
      </c>
      <c r="P626" s="24">
        <f t="shared" si="75"/>
        <v>0</v>
      </c>
      <c r="R626" s="24">
        <f t="shared" si="76"/>
        <v>0</v>
      </c>
      <c r="S626">
        <v>-0.10265838235294117</v>
      </c>
      <c r="T626" s="22">
        <f t="shared" si="77"/>
        <v>-6.6908338658147102</v>
      </c>
      <c r="U626">
        <v>0.20988133088235295</v>
      </c>
      <c r="V626" s="24">
        <f t="shared" si="78"/>
        <v>14.416091414141405</v>
      </c>
      <c r="W626">
        <v>-0.11001133088235296</v>
      </c>
      <c r="X626" s="22">
        <f t="shared" si="79"/>
        <v>-39.439343647188366</v>
      </c>
    </row>
    <row r="627" spans="8:24" x14ac:dyDescent="0.3">
      <c r="H627" s="7" t="s">
        <v>636</v>
      </c>
      <c r="I627">
        <v>8.2420130213235632E-2</v>
      </c>
      <c r="J627" s="22">
        <f t="shared" si="72"/>
        <v>5.7011853612462176</v>
      </c>
      <c r="K627">
        <v>13.364459478575846</v>
      </c>
      <c r="L627" s="24">
        <f t="shared" si="73"/>
        <v>18.086222322084438</v>
      </c>
      <c r="N627" s="22">
        <f t="shared" si="74"/>
        <v>0</v>
      </c>
      <c r="P627" s="24">
        <f t="shared" si="75"/>
        <v>0</v>
      </c>
      <c r="R627" s="24">
        <f t="shared" si="76"/>
        <v>0</v>
      </c>
      <c r="S627">
        <v>-5.330881862745096E-2</v>
      </c>
      <c r="T627" s="22">
        <f t="shared" si="77"/>
        <v>-3.4744405750798677</v>
      </c>
      <c r="U627">
        <v>-5.7969384803921442E-2</v>
      </c>
      <c r="V627" s="24">
        <f t="shared" si="78"/>
        <v>-3.9817355218855255</v>
      </c>
      <c r="W627">
        <v>0.11873934558823528</v>
      </c>
      <c r="X627" s="22">
        <f t="shared" si="79"/>
        <v>42.568359254781768</v>
      </c>
    </row>
    <row r="628" spans="8:24" x14ac:dyDescent="0.3">
      <c r="H628" s="7" t="s">
        <v>637</v>
      </c>
      <c r="I628">
        <v>-6.7016413305637318E-2</v>
      </c>
      <c r="J628" s="22">
        <f t="shared" si="72"/>
        <v>-4.6356756961295105</v>
      </c>
      <c r="K628">
        <v>12.136766392012376</v>
      </c>
      <c r="L628" s="24">
        <f t="shared" si="73"/>
        <v>16.42477614519504</v>
      </c>
      <c r="N628" s="22">
        <f t="shared" si="74"/>
        <v>0</v>
      </c>
      <c r="P628" s="24">
        <f t="shared" si="75"/>
        <v>0</v>
      </c>
      <c r="R628" s="24">
        <f t="shared" si="76"/>
        <v>0</v>
      </c>
      <c r="S628">
        <v>0.13627450980392142</v>
      </c>
      <c r="T628" s="22">
        <f t="shared" si="77"/>
        <v>8.8817891373801672</v>
      </c>
      <c r="U628">
        <v>1.2799544117647201E-2</v>
      </c>
      <c r="V628" s="24">
        <f t="shared" si="78"/>
        <v>0.87916060606059432</v>
      </c>
      <c r="W628">
        <v>-0.15698529411764703</v>
      </c>
      <c r="X628" s="22">
        <f t="shared" si="79"/>
        <v>-56.279629676346261</v>
      </c>
    </row>
    <row r="629" spans="8:24" x14ac:dyDescent="0.3">
      <c r="H629" s="7" t="s">
        <v>638</v>
      </c>
      <c r="I629">
        <v>3.4394883780637278E-2</v>
      </c>
      <c r="J629" s="22">
        <f t="shared" si="72"/>
        <v>2.3791712947384411</v>
      </c>
      <c r="K629">
        <v>-0.24331511856552676</v>
      </c>
      <c r="L629" s="24">
        <f t="shared" si="73"/>
        <v>-0.3292801580007847</v>
      </c>
      <c r="N629" s="22">
        <f t="shared" si="74"/>
        <v>0</v>
      </c>
      <c r="P629" s="24">
        <f t="shared" si="75"/>
        <v>0</v>
      </c>
      <c r="R629" s="24">
        <f t="shared" si="76"/>
        <v>0</v>
      </c>
      <c r="S629">
        <v>-0.10016340196078435</v>
      </c>
      <c r="T629" s="22">
        <f t="shared" si="77"/>
        <v>-6.5282217252396322</v>
      </c>
      <c r="U629">
        <v>7.77984877450979E-2</v>
      </c>
      <c r="V629" s="24">
        <f t="shared" si="78"/>
        <v>5.3437345117844899</v>
      </c>
      <c r="W629">
        <v>2.222221813725489E-2</v>
      </c>
      <c r="X629" s="22">
        <f t="shared" si="79"/>
        <v>7.9667220702496309</v>
      </c>
    </row>
    <row r="630" spans="8:24" x14ac:dyDescent="0.3">
      <c r="H630" s="7" t="s">
        <v>639</v>
      </c>
      <c r="I630">
        <v>-5.7674291940931377E-2</v>
      </c>
      <c r="J630" s="22">
        <f t="shared" si="72"/>
        <v>-3.9894601972016375</v>
      </c>
      <c r="K630">
        <v>-1.6582219265841116</v>
      </c>
      <c r="L630" s="24">
        <f t="shared" si="73"/>
        <v>-2.2440840552985151</v>
      </c>
      <c r="N630" s="22">
        <f t="shared" si="74"/>
        <v>0</v>
      </c>
      <c r="P630" s="24">
        <f t="shared" si="75"/>
        <v>0</v>
      </c>
      <c r="R630" s="24">
        <f t="shared" si="76"/>
        <v>0</v>
      </c>
      <c r="S630">
        <v>-0.15276161764705878</v>
      </c>
      <c r="T630" s="22">
        <f t="shared" si="77"/>
        <v>-9.9563482428115009</v>
      </c>
      <c r="U630">
        <v>2.4235426470588333E-2</v>
      </c>
      <c r="V630" s="24">
        <f t="shared" si="78"/>
        <v>1.6646555555555551</v>
      </c>
      <c r="W630">
        <v>0.14921860539215684</v>
      </c>
      <c r="X630" s="22">
        <f t="shared" si="79"/>
        <v>53.495251892816626</v>
      </c>
    </row>
    <row r="631" spans="8:24" x14ac:dyDescent="0.3">
      <c r="H631" s="7" t="s">
        <v>640</v>
      </c>
      <c r="I631">
        <v>0.21966485401225525</v>
      </c>
      <c r="J631" s="22">
        <f t="shared" si="72"/>
        <v>15.194710889620097</v>
      </c>
      <c r="K631">
        <v>7.1603193946130084</v>
      </c>
      <c r="L631" s="24">
        <f t="shared" si="73"/>
        <v>9.6901134442217085</v>
      </c>
      <c r="N631" s="22">
        <f t="shared" si="74"/>
        <v>0</v>
      </c>
      <c r="P631" s="24">
        <f t="shared" si="75"/>
        <v>0</v>
      </c>
      <c r="R631" s="24">
        <f t="shared" si="76"/>
        <v>0</v>
      </c>
      <c r="S631">
        <v>-0.3410673897058823</v>
      </c>
      <c r="T631" s="22">
        <f t="shared" si="77"/>
        <v>-22.229312300319492</v>
      </c>
      <c r="U631">
        <v>0.14315476960784332</v>
      </c>
      <c r="V631" s="24">
        <f t="shared" si="78"/>
        <v>9.8328528619528583</v>
      </c>
      <c r="W631">
        <v>0.17831425735294118</v>
      </c>
      <c r="X631" s="22">
        <f t="shared" si="79"/>
        <v>63.926117578347899</v>
      </c>
    </row>
    <row r="632" spans="8:24" x14ac:dyDescent="0.3">
      <c r="H632" s="7" t="s">
        <v>641</v>
      </c>
      <c r="I632">
        <v>0.23690876744852929</v>
      </c>
      <c r="J632" s="22">
        <f t="shared" si="72"/>
        <v>16.387511078107252</v>
      </c>
      <c r="K632">
        <v>15.48885116998968</v>
      </c>
      <c r="L632" s="24">
        <f t="shared" si="73"/>
        <v>20.961177384179749</v>
      </c>
      <c r="N632" s="22">
        <f t="shared" si="74"/>
        <v>0</v>
      </c>
      <c r="P632" s="24">
        <f t="shared" si="75"/>
        <v>0</v>
      </c>
      <c r="R632" s="24">
        <f t="shared" si="76"/>
        <v>0</v>
      </c>
      <c r="S632">
        <v>-0.23547512500000009</v>
      </c>
      <c r="T632" s="22">
        <f t="shared" si="77"/>
        <v>-15.347260543130986</v>
      </c>
      <c r="U632">
        <v>0.18696887254901945</v>
      </c>
      <c r="V632" s="24">
        <f t="shared" si="78"/>
        <v>12.842306397306373</v>
      </c>
      <c r="W632">
        <v>4.7889485294117601E-2</v>
      </c>
      <c r="X632" s="22">
        <f t="shared" si="79"/>
        <v>17.168503030124228</v>
      </c>
    </row>
    <row r="633" spans="8:24" x14ac:dyDescent="0.3">
      <c r="H633" s="7" t="s">
        <v>642</v>
      </c>
      <c r="I633">
        <v>-0.42142156862745084</v>
      </c>
      <c r="J633" s="22">
        <f t="shared" si="72"/>
        <v>-29.15067559049325</v>
      </c>
      <c r="K633">
        <v>-15.67860797653252</v>
      </c>
      <c r="L633" s="24">
        <f t="shared" si="73"/>
        <v>-21.217976680534704</v>
      </c>
      <c r="N633" s="22">
        <f t="shared" si="74"/>
        <v>0</v>
      </c>
      <c r="P633" s="24">
        <f t="shared" si="75"/>
        <v>0</v>
      </c>
      <c r="R633" s="24">
        <f t="shared" si="76"/>
        <v>0</v>
      </c>
      <c r="S633">
        <v>-0.12705199264705883</v>
      </c>
      <c r="T633" s="22">
        <f t="shared" si="77"/>
        <v>-8.2807049520766753</v>
      </c>
      <c r="U633">
        <v>0.25901960784313727</v>
      </c>
      <c r="V633" s="24">
        <f t="shared" si="78"/>
        <v>17.791245791245771</v>
      </c>
      <c r="W633">
        <v>-0.11682057107843134</v>
      </c>
      <c r="X633" s="22">
        <f t="shared" si="79"/>
        <v>-41.880473682753298</v>
      </c>
    </row>
    <row r="634" spans="8:24" x14ac:dyDescent="0.3">
      <c r="H634" s="7" t="s">
        <v>643</v>
      </c>
      <c r="I634">
        <v>0.53028711484607838</v>
      </c>
      <c r="J634" s="22">
        <f t="shared" si="72"/>
        <v>36.681149721508902</v>
      </c>
      <c r="K634">
        <v>10.416110932125891</v>
      </c>
      <c r="L634" s="24">
        <f t="shared" si="73"/>
        <v>14.096200325342167</v>
      </c>
      <c r="N634" s="22">
        <f t="shared" si="74"/>
        <v>0</v>
      </c>
      <c r="P634" s="24">
        <f t="shared" si="75"/>
        <v>0</v>
      </c>
      <c r="R634" s="24">
        <f t="shared" si="76"/>
        <v>0</v>
      </c>
      <c r="S634">
        <v>-0.5657116348039215</v>
      </c>
      <c r="T634" s="22">
        <f t="shared" si="77"/>
        <v>-36.870662460063897</v>
      </c>
      <c r="U634">
        <v>0.49482050245098058</v>
      </c>
      <c r="V634" s="24">
        <f t="shared" si="78"/>
        <v>33.987670875420861</v>
      </c>
      <c r="W634">
        <v>6.8096208333333325E-2</v>
      </c>
      <c r="X634" s="22">
        <f t="shared" si="79"/>
        <v>24.412664949949047</v>
      </c>
    </row>
    <row r="635" spans="8:24" x14ac:dyDescent="0.3">
      <c r="H635" s="7" t="s">
        <v>644</v>
      </c>
      <c r="I635">
        <v>-0.3554459401330885</v>
      </c>
      <c r="J635" s="22">
        <f t="shared" si="72"/>
        <v>-24.586993315326509</v>
      </c>
      <c r="K635">
        <v>-19.355778032373578</v>
      </c>
      <c r="L635" s="24">
        <f t="shared" si="73"/>
        <v>-26.194318241722939</v>
      </c>
      <c r="N635" s="22">
        <f t="shared" si="74"/>
        <v>0</v>
      </c>
      <c r="P635" s="24">
        <f t="shared" si="75"/>
        <v>0</v>
      </c>
      <c r="R635" s="24">
        <f t="shared" si="76"/>
        <v>0</v>
      </c>
      <c r="S635">
        <v>-6.6556806372548988E-2</v>
      </c>
      <c r="T635" s="22">
        <f t="shared" si="77"/>
        <v>-4.3378876996805218</v>
      </c>
      <c r="U635">
        <v>0.12817369362745112</v>
      </c>
      <c r="V635" s="24">
        <f t="shared" si="78"/>
        <v>8.8038496632996583</v>
      </c>
      <c r="W635">
        <v>-6.3091624999999998E-2</v>
      </c>
      <c r="X635" s="22">
        <f t="shared" si="79"/>
        <v>-22.618509017907812</v>
      </c>
    </row>
    <row r="636" spans="8:24" x14ac:dyDescent="0.3">
      <c r="H636" s="7" t="s">
        <v>645</v>
      </c>
      <c r="I636">
        <v>0.45829328463259811</v>
      </c>
      <c r="J636" s="22">
        <f t="shared" si="72"/>
        <v>31.701174928321464</v>
      </c>
      <c r="K636">
        <v>15.208048034963875</v>
      </c>
      <c r="L636" s="24">
        <f t="shared" si="73"/>
        <v>20.58116441493425</v>
      </c>
      <c r="N636" s="22">
        <f t="shared" si="74"/>
        <v>0</v>
      </c>
      <c r="P636" s="24">
        <f t="shared" si="75"/>
        <v>0</v>
      </c>
      <c r="R636" s="24">
        <f t="shared" si="76"/>
        <v>0</v>
      </c>
      <c r="S636">
        <v>-0.52495290441176479</v>
      </c>
      <c r="T636" s="22">
        <f t="shared" si="77"/>
        <v>-34.214182907348253</v>
      </c>
      <c r="U636">
        <v>0.46011141911764691</v>
      </c>
      <c r="V636" s="24">
        <f t="shared" si="78"/>
        <v>31.603612626262617</v>
      </c>
      <c r="W636">
        <v>6.822125735294117E-2</v>
      </c>
      <c r="X636" s="22">
        <f t="shared" si="79"/>
        <v>24.457495343486698</v>
      </c>
    </row>
    <row r="637" spans="8:24" x14ac:dyDescent="0.3">
      <c r="H637" s="7" t="s">
        <v>646</v>
      </c>
      <c r="I637">
        <v>0.43130068385490206</v>
      </c>
      <c r="J637" s="22">
        <f t="shared" si="72"/>
        <v>29.834036159945043</v>
      </c>
      <c r="K637">
        <v>13.709896054963874</v>
      </c>
      <c r="L637" s="24">
        <f t="shared" si="73"/>
        <v>18.553704207808963</v>
      </c>
      <c r="N637" s="22">
        <f t="shared" si="74"/>
        <v>0</v>
      </c>
      <c r="P637" s="24">
        <f t="shared" si="75"/>
        <v>0</v>
      </c>
      <c r="R637" s="24">
        <f t="shared" si="76"/>
        <v>0</v>
      </c>
      <c r="S637">
        <v>-0.6049101617647058</v>
      </c>
      <c r="T637" s="22">
        <f t="shared" si="77"/>
        <v>-39.425454632587858</v>
      </c>
      <c r="U637">
        <v>0.5171713602941177</v>
      </c>
      <c r="V637" s="24">
        <f t="shared" si="78"/>
        <v>35.522881313131307</v>
      </c>
      <c r="W637">
        <v>8.867626225490198E-2</v>
      </c>
      <c r="X637" s="22">
        <f t="shared" si="79"/>
        <v>31.790666946474403</v>
      </c>
    </row>
    <row r="638" spans="8:24" x14ac:dyDescent="0.3">
      <c r="H638" s="7" t="s">
        <v>647</v>
      </c>
      <c r="I638">
        <v>0.331757186651716</v>
      </c>
      <c r="J638" s="22">
        <f t="shared" si="72"/>
        <v>22.948389078415403</v>
      </c>
      <c r="K638">
        <v>14.297941663147574</v>
      </c>
      <c r="L638" s="24">
        <f t="shared" si="73"/>
        <v>19.349510699061739</v>
      </c>
      <c r="N638" s="22">
        <f t="shared" si="74"/>
        <v>0</v>
      </c>
      <c r="P638" s="24">
        <f t="shared" si="75"/>
        <v>0</v>
      </c>
      <c r="R638" s="24">
        <f t="shared" si="76"/>
        <v>0</v>
      </c>
      <c r="S638">
        <v>-0.5493384142156863</v>
      </c>
      <c r="T638" s="22">
        <f t="shared" si="77"/>
        <v>-35.80352603833866</v>
      </c>
      <c r="U638">
        <v>0.42145191176470592</v>
      </c>
      <c r="V638" s="24">
        <f t="shared" si="78"/>
        <v>28.948212121212123</v>
      </c>
      <c r="W638">
        <v>0.12364497794117645</v>
      </c>
      <c r="X638" s="22">
        <f t="shared" si="79"/>
        <v>44.32704100713066</v>
      </c>
    </row>
    <row r="639" spans="8:24" x14ac:dyDescent="0.3">
      <c r="H639" s="7" t="s">
        <v>648</v>
      </c>
      <c r="I639">
        <v>0.35390888272941173</v>
      </c>
      <c r="J639" s="22">
        <f t="shared" si="72"/>
        <v>24.480671605489761</v>
      </c>
      <c r="K639">
        <v>8.8306051961093974</v>
      </c>
      <c r="L639" s="24">
        <f t="shared" si="73"/>
        <v>11.950523631084252</v>
      </c>
      <c r="N639" s="22">
        <f t="shared" si="74"/>
        <v>0</v>
      </c>
      <c r="P639" s="24">
        <f t="shared" si="75"/>
        <v>0</v>
      </c>
      <c r="R639" s="24">
        <f t="shared" si="76"/>
        <v>0</v>
      </c>
      <c r="S639">
        <v>-0.49420126225490185</v>
      </c>
      <c r="T639" s="22">
        <f t="shared" si="77"/>
        <v>-32.209922523961659</v>
      </c>
      <c r="U639">
        <v>0.41107438970588234</v>
      </c>
      <c r="V639" s="24">
        <f t="shared" si="78"/>
        <v>28.235412626262615</v>
      </c>
      <c r="W639">
        <v>8.537265441176474E-2</v>
      </c>
      <c r="X639" s="22">
        <f t="shared" si="79"/>
        <v>30.606315080570951</v>
      </c>
    </row>
    <row r="640" spans="8:24" x14ac:dyDescent="0.3">
      <c r="H640" s="7" t="s">
        <v>649</v>
      </c>
      <c r="I640">
        <v>0.37813081436813689</v>
      </c>
      <c r="J640" s="22">
        <f t="shared" si="72"/>
        <v>26.156156972020185</v>
      </c>
      <c r="K640">
        <v>12.656627504623316</v>
      </c>
      <c r="L640" s="24">
        <f t="shared" si="73"/>
        <v>17.128308051918253</v>
      </c>
      <c r="N640" s="22">
        <f t="shared" si="74"/>
        <v>0</v>
      </c>
      <c r="P640" s="24">
        <f t="shared" si="75"/>
        <v>0</v>
      </c>
      <c r="R640" s="24">
        <f t="shared" si="76"/>
        <v>0</v>
      </c>
      <c r="S640">
        <v>-0.51151393137254908</v>
      </c>
      <c r="T640" s="22">
        <f t="shared" si="77"/>
        <v>-33.338288178913743</v>
      </c>
      <c r="U640">
        <v>0.40053139215686273</v>
      </c>
      <c r="V640" s="24">
        <f t="shared" si="78"/>
        <v>27.511247138047125</v>
      </c>
      <c r="W640">
        <v>0.1190834338235294</v>
      </c>
      <c r="X640" s="22">
        <f t="shared" si="79"/>
        <v>42.691715767677991</v>
      </c>
    </row>
    <row r="641" spans="8:24" x14ac:dyDescent="0.3">
      <c r="H641" s="7" t="s">
        <v>650</v>
      </c>
      <c r="I641">
        <v>0.18327062270220587</v>
      </c>
      <c r="J641" s="22">
        <f t="shared" si="72"/>
        <v>12.677240239648427</v>
      </c>
      <c r="K641">
        <v>8.2269727600309643</v>
      </c>
      <c r="L641" s="24">
        <f t="shared" si="73"/>
        <v>11.133623369817613</v>
      </c>
      <c r="N641" s="22">
        <f t="shared" si="74"/>
        <v>0</v>
      </c>
      <c r="P641" s="24">
        <f t="shared" si="75"/>
        <v>0</v>
      </c>
      <c r="R641" s="24">
        <f t="shared" si="76"/>
        <v>0</v>
      </c>
      <c r="S641">
        <v>-0.27747056862745106</v>
      </c>
      <c r="T641" s="22">
        <f t="shared" si="77"/>
        <v>-18.084343769968058</v>
      </c>
      <c r="U641">
        <v>0.24188643627450984</v>
      </c>
      <c r="V641" s="24">
        <f t="shared" si="78"/>
        <v>16.614421885521878</v>
      </c>
      <c r="W641">
        <v>2.1954232843137272E-2</v>
      </c>
      <c r="X641" s="22">
        <f t="shared" si="79"/>
        <v>7.8706486565173748</v>
      </c>
    </row>
    <row r="642" spans="8:24" x14ac:dyDescent="0.3">
      <c r="H642" s="7" t="s">
        <v>651</v>
      </c>
      <c r="I642">
        <v>0.11301953213676473</v>
      </c>
      <c r="J642" s="22">
        <f t="shared" si="72"/>
        <v>7.8178146587002715</v>
      </c>
      <c r="K642">
        <v>14.857720796604752</v>
      </c>
      <c r="L642" s="24">
        <f t="shared" si="73"/>
        <v>20.107063960022302</v>
      </c>
      <c r="N642" s="22">
        <f t="shared" si="74"/>
        <v>0</v>
      </c>
      <c r="P642" s="24">
        <f t="shared" si="75"/>
        <v>0</v>
      </c>
      <c r="R642" s="24">
        <f t="shared" si="76"/>
        <v>0</v>
      </c>
      <c r="S642">
        <v>-0.15026610784313746</v>
      </c>
      <c r="T642" s="22">
        <f t="shared" si="77"/>
        <v>-9.7937015974441124</v>
      </c>
      <c r="U642">
        <v>0.26227459313725499</v>
      </c>
      <c r="V642" s="24">
        <f t="shared" si="78"/>
        <v>18.014820538720528</v>
      </c>
      <c r="W642">
        <v>-8.8851556372549045E-2</v>
      </c>
      <c r="X642" s="22">
        <f t="shared" si="79"/>
        <v>-31.853510336239474</v>
      </c>
    </row>
    <row r="643" spans="8:24" x14ac:dyDescent="0.3">
      <c r="H643" s="7" t="s">
        <v>652</v>
      </c>
      <c r="I643">
        <v>0.28160294117647067</v>
      </c>
      <c r="J643" s="22">
        <f t="shared" ref="J643:J706" si="80">$E$2+((I643-$B$2)*(100-$E$2)/($D$2-$B$2))</f>
        <v>19.479107370560271</v>
      </c>
      <c r="K643">
        <v>21.762813963384939</v>
      </c>
      <c r="L643" s="24">
        <f t="shared" ref="L643:L706" si="81">$E$3+((K643-$B$3)*($F$3-$E$3)/($D$3-$B$3))</f>
        <v>29.451777853561737</v>
      </c>
      <c r="N643" s="22">
        <f t="shared" ref="N643:N706" si="82">$E$4+((M643-$B$4)*($F$4-$E$4)/($D$4-$B$4))</f>
        <v>0</v>
      </c>
      <c r="P643" s="24">
        <f t="shared" ref="P643:P706" si="83">$E$5+((O643-$B$5)*($F$5-$E$5)/($D$5-$B$5))</f>
        <v>0</v>
      </c>
      <c r="R643" s="24">
        <f t="shared" ref="R643:R706" si="84">$E$6+((Q643-$B$6)*($F$6-$E$6)/($D$6-$B$6))</f>
        <v>0</v>
      </c>
      <c r="S643">
        <v>-0.28160294117647067</v>
      </c>
      <c r="T643" s="22">
        <f t="shared" ref="T643:T706" si="85">$E$7+((S643-$B$7)*($F$7-$E$7)/($D$7-$B$7))</f>
        <v>-18.35367412140576</v>
      </c>
      <c r="U643">
        <v>0.29163566911764721</v>
      </c>
      <c r="V643" s="24">
        <f t="shared" ref="V643:V706" si="86">$E$8+((U643-$B$8)*($F$8-$E$8)/($D$8-$B$8))</f>
        <v>20.031540909090907</v>
      </c>
      <c r="W643">
        <v>-1.1083333333333341E-2</v>
      </c>
      <c r="X643" s="22">
        <f t="shared" ref="X643:X706" si="87">$E$9+((W643-$B$9)*($F$9-$E$9)/($D$9-$B$9))</f>
        <v>-3.9734033629420509</v>
      </c>
    </row>
    <row r="644" spans="8:24" x14ac:dyDescent="0.3">
      <c r="H644" s="7" t="s">
        <v>653</v>
      </c>
      <c r="I644">
        <v>0.22562250271470574</v>
      </c>
      <c r="J644" s="22">
        <f t="shared" si="80"/>
        <v>15.606814819594277</v>
      </c>
      <c r="K644">
        <v>-2.0830299133126968</v>
      </c>
      <c r="L644" s="24">
        <f t="shared" si="81"/>
        <v>-2.8189798604365421</v>
      </c>
      <c r="N644" s="22">
        <f t="shared" si="82"/>
        <v>0</v>
      </c>
      <c r="P644" s="24">
        <f t="shared" si="83"/>
        <v>0</v>
      </c>
      <c r="R644" s="24">
        <f t="shared" si="84"/>
        <v>0</v>
      </c>
      <c r="S644">
        <v>-0.2901732254901962</v>
      </c>
      <c r="T644" s="22">
        <f t="shared" si="85"/>
        <v>-18.912248562300348</v>
      </c>
      <c r="U644">
        <v>0.25581793872549019</v>
      </c>
      <c r="V644" s="24">
        <f t="shared" si="86"/>
        <v>17.571333164983159</v>
      </c>
      <c r="W644">
        <v>2.386751715686276E-2</v>
      </c>
      <c r="X644" s="22">
        <f t="shared" si="87"/>
        <v>8.5565659792019915</v>
      </c>
    </row>
    <row r="645" spans="8:24" x14ac:dyDescent="0.3">
      <c r="H645" s="7" t="s">
        <v>654</v>
      </c>
      <c r="I645">
        <v>9.3442814793382456E-2</v>
      </c>
      <c r="J645" s="22">
        <f t="shared" si="80"/>
        <v>6.4636491890439061</v>
      </c>
      <c r="K645">
        <v>3.2354964311558292</v>
      </c>
      <c r="L645" s="24">
        <f t="shared" si="81"/>
        <v>4.3786213628769133</v>
      </c>
      <c r="N645" s="22">
        <f t="shared" si="82"/>
        <v>0</v>
      </c>
      <c r="P645" s="24">
        <f t="shared" si="83"/>
        <v>0</v>
      </c>
      <c r="R645" s="24">
        <f t="shared" si="84"/>
        <v>0</v>
      </c>
      <c r="S645">
        <v>-0.11491460784313727</v>
      </c>
      <c r="T645" s="22">
        <f t="shared" si="85"/>
        <v>-7.4896421725239719</v>
      </c>
      <c r="U645">
        <v>0.16282826225490205</v>
      </c>
      <c r="V645" s="24">
        <f t="shared" si="86"/>
        <v>11.184163468013466</v>
      </c>
      <c r="W645">
        <v>-5.4367813725490162E-2</v>
      </c>
      <c r="X645" s="22">
        <f t="shared" si="87"/>
        <v>-19.491000351218275</v>
      </c>
    </row>
    <row r="646" spans="8:24" x14ac:dyDescent="0.3">
      <c r="H646" s="7" t="s">
        <v>655</v>
      </c>
      <c r="I646">
        <v>0.19724658869558823</v>
      </c>
      <c r="J646" s="22">
        <f t="shared" si="80"/>
        <v>13.643989170093008</v>
      </c>
      <c r="K646">
        <v>6.4350850283384853</v>
      </c>
      <c r="L646" s="24">
        <f t="shared" si="81"/>
        <v>8.7086483872110421</v>
      </c>
      <c r="N646" s="22">
        <f t="shared" si="82"/>
        <v>0</v>
      </c>
      <c r="P646" s="24">
        <f t="shared" si="83"/>
        <v>0</v>
      </c>
      <c r="R646" s="24">
        <f t="shared" si="84"/>
        <v>0</v>
      </c>
      <c r="S646">
        <v>-0.19724657107843122</v>
      </c>
      <c r="T646" s="22">
        <f t="shared" si="85"/>
        <v>-12.855687060702877</v>
      </c>
      <c r="U646">
        <v>0.18567064950980386</v>
      </c>
      <c r="V646" s="24">
        <f t="shared" si="86"/>
        <v>12.753135521885511</v>
      </c>
      <c r="W646">
        <v>-2.150049019607807E-4</v>
      </c>
      <c r="X646" s="22">
        <f t="shared" si="87"/>
        <v>-7.7079807563904978E-2</v>
      </c>
    </row>
    <row r="647" spans="8:24" x14ac:dyDescent="0.3">
      <c r="H647" s="7" t="s">
        <v>656</v>
      </c>
      <c r="I647">
        <v>0.27344047037156877</v>
      </c>
      <c r="J647" s="22">
        <f t="shared" si="80"/>
        <v>18.91449094804176</v>
      </c>
      <c r="K647">
        <v>6.0408152942208382</v>
      </c>
      <c r="L647" s="24">
        <f t="shared" si="81"/>
        <v>8.1750802262575633</v>
      </c>
      <c r="N647" s="22">
        <f t="shared" si="82"/>
        <v>0</v>
      </c>
      <c r="P647" s="24">
        <f t="shared" si="83"/>
        <v>0</v>
      </c>
      <c r="R647" s="24">
        <f t="shared" si="84"/>
        <v>0</v>
      </c>
      <c r="S647">
        <v>-0.27548541421568629</v>
      </c>
      <c r="T647" s="22">
        <f t="shared" si="85"/>
        <v>-17.954959904153355</v>
      </c>
      <c r="U647">
        <v>0.22177388970588233</v>
      </c>
      <c r="V647" s="24">
        <f t="shared" si="86"/>
        <v>15.232954040404024</v>
      </c>
      <c r="W647">
        <v>5.8717433823529425E-2</v>
      </c>
      <c r="X647" s="22">
        <f t="shared" si="87"/>
        <v>21.050350287314771</v>
      </c>
    </row>
    <row r="648" spans="8:24" x14ac:dyDescent="0.3">
      <c r="H648" s="7" t="s">
        <v>657</v>
      </c>
      <c r="I648">
        <v>6.936907604387256E-2</v>
      </c>
      <c r="J648" s="22">
        <f t="shared" si="80"/>
        <v>4.7984146572118789</v>
      </c>
      <c r="K648">
        <v>5.9792141578950325E-2</v>
      </c>
      <c r="L648" s="24">
        <f t="shared" si="81"/>
        <v>8.0917149507186537E-2</v>
      </c>
      <c r="N648" s="22">
        <f t="shared" si="82"/>
        <v>0</v>
      </c>
      <c r="P648" s="24">
        <f t="shared" si="83"/>
        <v>0</v>
      </c>
      <c r="R648" s="24">
        <f t="shared" si="84"/>
        <v>0</v>
      </c>
      <c r="S648">
        <v>-6.9369066176470623E-2</v>
      </c>
      <c r="T648" s="22">
        <f t="shared" si="85"/>
        <v>-4.5211787539936097</v>
      </c>
      <c r="U648">
        <v>0.10964625000000015</v>
      </c>
      <c r="V648" s="24">
        <f t="shared" si="86"/>
        <v>7.5312575757575644</v>
      </c>
      <c r="W648">
        <v>-3.927450980392156E-2</v>
      </c>
      <c r="X648" s="22">
        <f t="shared" si="87"/>
        <v>-14.080012270628757</v>
      </c>
    </row>
    <row r="649" spans="8:24" x14ac:dyDescent="0.3">
      <c r="H649" s="7" t="s">
        <v>658</v>
      </c>
      <c r="I649">
        <v>-0.1641326584821079</v>
      </c>
      <c r="J649" s="22">
        <f t="shared" si="80"/>
        <v>-11.353424308110945</v>
      </c>
      <c r="K649">
        <v>1.7531585125902969</v>
      </c>
      <c r="L649" s="24">
        <f t="shared" si="81"/>
        <v>2.3725624426033392</v>
      </c>
      <c r="N649" s="22">
        <f t="shared" si="82"/>
        <v>0</v>
      </c>
      <c r="P649" s="24">
        <f t="shared" si="83"/>
        <v>0</v>
      </c>
      <c r="R649" s="24">
        <f t="shared" si="84"/>
        <v>0</v>
      </c>
      <c r="S649">
        <v>-0.3531982892156863</v>
      </c>
      <c r="T649" s="22">
        <f t="shared" si="85"/>
        <v>-23.019952396166133</v>
      </c>
      <c r="U649">
        <v>0.38009421813725475</v>
      </c>
      <c r="V649" s="24">
        <f t="shared" si="86"/>
        <v>26.107481649831641</v>
      </c>
      <c r="W649">
        <v>-3.4999291666666696E-2</v>
      </c>
      <c r="X649" s="22">
        <f t="shared" si="87"/>
        <v>-12.547335627872741</v>
      </c>
    </row>
    <row r="650" spans="8:24" x14ac:dyDescent="0.3">
      <c r="H650" s="7" t="s">
        <v>659</v>
      </c>
      <c r="I650">
        <v>-0.24387572386470591</v>
      </c>
      <c r="J650" s="22">
        <f t="shared" si="80"/>
        <v>-16.86943108757076</v>
      </c>
      <c r="K650">
        <v>-6.1314193663983438</v>
      </c>
      <c r="L650" s="24">
        <f t="shared" si="81"/>
        <v>-8.2976953904036037</v>
      </c>
      <c r="N650" s="22">
        <f t="shared" si="82"/>
        <v>0</v>
      </c>
      <c r="P650" s="24">
        <f t="shared" si="83"/>
        <v>0</v>
      </c>
      <c r="R650" s="24">
        <f t="shared" si="84"/>
        <v>0</v>
      </c>
      <c r="S650">
        <v>-8.6219352941176303E-2</v>
      </c>
      <c r="T650" s="22">
        <f t="shared" si="85"/>
        <v>-5.6194083067092606</v>
      </c>
      <c r="U650">
        <v>0.16922773039215674</v>
      </c>
      <c r="V650" s="24">
        <f t="shared" si="86"/>
        <v>11.62372289562289</v>
      </c>
      <c r="W650">
        <v>-6.9073078431372559E-2</v>
      </c>
      <c r="X650" s="22">
        <f t="shared" si="87"/>
        <v>-24.762875379967689</v>
      </c>
    </row>
    <row r="651" spans="8:24" x14ac:dyDescent="0.3">
      <c r="H651" s="7" t="s">
        <v>660</v>
      </c>
      <c r="I651">
        <v>0.19969891510049012</v>
      </c>
      <c r="J651" s="22">
        <f t="shared" si="80"/>
        <v>13.813622090648366</v>
      </c>
      <c r="K651">
        <v>9.1138656619710954</v>
      </c>
      <c r="L651" s="24">
        <f t="shared" si="81"/>
        <v>12.333862124410103</v>
      </c>
      <c r="N651" s="22">
        <f t="shared" si="82"/>
        <v>0</v>
      </c>
      <c r="P651" s="24">
        <f t="shared" si="83"/>
        <v>0</v>
      </c>
      <c r="R651" s="24">
        <f t="shared" si="84"/>
        <v>0</v>
      </c>
      <c r="S651">
        <v>-0.25756466666666678</v>
      </c>
      <c r="T651" s="22">
        <f t="shared" si="85"/>
        <v>-16.786962300319502</v>
      </c>
      <c r="U651">
        <v>0.19633009068627452</v>
      </c>
      <c r="V651" s="24">
        <f t="shared" si="86"/>
        <v>13.485299158249148</v>
      </c>
      <c r="W651">
        <v>6.7365306372549033E-2</v>
      </c>
      <c r="X651" s="22">
        <f t="shared" si="87"/>
        <v>24.15063472658413</v>
      </c>
    </row>
    <row r="652" spans="8:24" x14ac:dyDescent="0.3">
      <c r="H652" s="7" t="s">
        <v>661</v>
      </c>
      <c r="I652">
        <v>0.22332977821740185</v>
      </c>
      <c r="J652" s="22">
        <f t="shared" si="80"/>
        <v>15.448221921141169</v>
      </c>
      <c r="K652">
        <v>16.609729573673896</v>
      </c>
      <c r="L652" s="24">
        <f t="shared" si="81"/>
        <v>22.478070457001294</v>
      </c>
      <c r="N652" s="22">
        <f t="shared" si="82"/>
        <v>0</v>
      </c>
      <c r="P652" s="24">
        <f t="shared" si="83"/>
        <v>0</v>
      </c>
      <c r="R652" s="24">
        <f t="shared" si="84"/>
        <v>0</v>
      </c>
      <c r="S652">
        <v>-0.25789760784313714</v>
      </c>
      <c r="T652" s="22">
        <f t="shared" si="85"/>
        <v>-16.808661980830678</v>
      </c>
      <c r="U652">
        <v>0.2923385980392158</v>
      </c>
      <c r="V652" s="24">
        <f t="shared" si="86"/>
        <v>20.079822895622883</v>
      </c>
      <c r="W652">
        <v>-1.9027458333333316E-2</v>
      </c>
      <c r="X652" s="22">
        <f t="shared" si="87"/>
        <v>-6.8213925049539483</v>
      </c>
    </row>
    <row r="653" spans="8:24" x14ac:dyDescent="0.3">
      <c r="H653" s="7" t="s">
        <v>662</v>
      </c>
      <c r="I653">
        <v>0.28079656862745117</v>
      </c>
      <c r="J653" s="22">
        <f t="shared" si="80"/>
        <v>19.423328771809125</v>
      </c>
      <c r="K653">
        <v>8.9038895234365274</v>
      </c>
      <c r="L653" s="24">
        <f t="shared" si="81"/>
        <v>12.049699855823292</v>
      </c>
      <c r="N653" s="22">
        <f t="shared" si="82"/>
        <v>0</v>
      </c>
      <c r="P653" s="24">
        <f t="shared" si="83"/>
        <v>0</v>
      </c>
      <c r="R653" s="24">
        <f t="shared" si="84"/>
        <v>0</v>
      </c>
      <c r="S653">
        <v>-0.3357696789215685</v>
      </c>
      <c r="T653" s="22">
        <f t="shared" si="85"/>
        <v>-21.884030191693299</v>
      </c>
      <c r="U653">
        <v>0.28555411519607848</v>
      </c>
      <c r="V653" s="24">
        <f t="shared" si="86"/>
        <v>19.61381801346802</v>
      </c>
      <c r="W653">
        <v>2.6769992647058805E-2</v>
      </c>
      <c r="X653" s="22">
        <f t="shared" si="87"/>
        <v>9.597110870053271</v>
      </c>
    </row>
    <row r="654" spans="8:24" x14ac:dyDescent="0.3">
      <c r="H654" s="7" t="s">
        <v>663</v>
      </c>
      <c r="I654">
        <v>0.24334045995612733</v>
      </c>
      <c r="J654" s="22">
        <f t="shared" si="80"/>
        <v>16.832405681858617</v>
      </c>
      <c r="K654">
        <v>5.532791018142416</v>
      </c>
      <c r="L654" s="24">
        <f t="shared" si="81"/>
        <v>7.4875671983719485</v>
      </c>
      <c r="N654" s="22">
        <f t="shared" si="82"/>
        <v>0</v>
      </c>
      <c r="P654" s="24">
        <f t="shared" si="83"/>
        <v>0</v>
      </c>
      <c r="R654" s="24">
        <f t="shared" si="84"/>
        <v>0</v>
      </c>
      <c r="S654">
        <v>-0.28031184803921577</v>
      </c>
      <c r="T654" s="22">
        <f t="shared" si="85"/>
        <v>-18.269526198083071</v>
      </c>
      <c r="U654">
        <v>0.2525655906862746</v>
      </c>
      <c r="V654" s="24">
        <f t="shared" si="86"/>
        <v>17.347939562289554</v>
      </c>
      <c r="W654">
        <v>2.0266529411764701E-2</v>
      </c>
      <c r="X654" s="22">
        <f t="shared" si="87"/>
        <v>7.2656026574318417</v>
      </c>
    </row>
    <row r="655" spans="8:24" x14ac:dyDescent="0.3">
      <c r="H655" s="7" t="s">
        <v>664</v>
      </c>
      <c r="I655">
        <v>0.11977145321176462</v>
      </c>
      <c r="J655" s="22">
        <f t="shared" si="80"/>
        <v>8.2848601910658459</v>
      </c>
      <c r="K655">
        <v>-1.5037214927347844</v>
      </c>
      <c r="L655" s="24">
        <f t="shared" si="81"/>
        <v>-2.034997470095675</v>
      </c>
      <c r="N655" s="22">
        <f t="shared" si="82"/>
        <v>0</v>
      </c>
      <c r="P655" s="24">
        <f t="shared" si="83"/>
        <v>0</v>
      </c>
      <c r="R655" s="24">
        <f t="shared" si="84"/>
        <v>0</v>
      </c>
      <c r="S655">
        <v>-0.12130718872549007</v>
      </c>
      <c r="T655" s="22">
        <f t="shared" si="85"/>
        <v>-7.9062832268370471</v>
      </c>
      <c r="U655">
        <v>0.13933473039215677</v>
      </c>
      <c r="V655" s="24">
        <f t="shared" si="86"/>
        <v>9.5704663299663082</v>
      </c>
      <c r="W655">
        <v>-9.4836446078431311E-3</v>
      </c>
      <c r="X655" s="22">
        <f t="shared" si="87"/>
        <v>-3.3999108611504738</v>
      </c>
    </row>
    <row r="656" spans="8:24" x14ac:dyDescent="0.3">
      <c r="H656" s="7" t="s">
        <v>665</v>
      </c>
      <c r="I656">
        <v>0.10139419404019602</v>
      </c>
      <c r="J656" s="22">
        <f t="shared" si="80"/>
        <v>7.0136639347906993</v>
      </c>
      <c r="K656">
        <v>6.7125820187616068</v>
      </c>
      <c r="L656" s="24">
        <f t="shared" si="81"/>
        <v>9.0841871263981773</v>
      </c>
      <c r="N656" s="22">
        <f t="shared" si="82"/>
        <v>0</v>
      </c>
      <c r="P656" s="24">
        <f t="shared" si="83"/>
        <v>0</v>
      </c>
      <c r="R656" s="24">
        <f t="shared" si="84"/>
        <v>0</v>
      </c>
      <c r="S656">
        <v>-0.15776913725490216</v>
      </c>
      <c r="T656" s="22">
        <f t="shared" si="85"/>
        <v>-10.282716932907363</v>
      </c>
      <c r="U656">
        <v>3.1187740196078572E-2</v>
      </c>
      <c r="V656" s="24">
        <f t="shared" si="86"/>
        <v>2.1421882154882042</v>
      </c>
      <c r="W656">
        <v>9.0122100490196089E-2</v>
      </c>
      <c r="X656" s="22">
        <f t="shared" si="87"/>
        <v>32.309003653817655</v>
      </c>
    </row>
    <row r="657" spans="8:24" x14ac:dyDescent="0.3">
      <c r="H657" s="7" t="s">
        <v>666</v>
      </c>
      <c r="I657">
        <v>0.24408051811544121</v>
      </c>
      <c r="J657" s="22">
        <f t="shared" si="80"/>
        <v>16.883597165461424</v>
      </c>
      <c r="K657">
        <v>6.1517267538286893</v>
      </c>
      <c r="L657" s="24">
        <f t="shared" si="81"/>
        <v>8.3251775287148888</v>
      </c>
      <c r="N657" s="22">
        <f t="shared" si="82"/>
        <v>0</v>
      </c>
      <c r="P657" s="24">
        <f t="shared" si="83"/>
        <v>0</v>
      </c>
      <c r="R657" s="24">
        <f t="shared" si="84"/>
        <v>0</v>
      </c>
      <c r="S657">
        <v>-0.24757791911764718</v>
      </c>
      <c r="T657" s="22">
        <f t="shared" si="85"/>
        <v>-16.136068849840271</v>
      </c>
      <c r="U657">
        <v>0.20685360539215686</v>
      </c>
      <c r="V657" s="24">
        <f t="shared" si="86"/>
        <v>14.208126430976407</v>
      </c>
      <c r="W657">
        <v>3.4704147058823506E-2</v>
      </c>
      <c r="X657" s="22">
        <f t="shared" si="87"/>
        <v>12.441525530667462</v>
      </c>
    </row>
    <row r="658" spans="8:24" x14ac:dyDescent="0.3">
      <c r="H658" s="7" t="s">
        <v>667</v>
      </c>
      <c r="I658">
        <v>7.0509226219607812E-2</v>
      </c>
      <c r="J658" s="22">
        <f t="shared" si="80"/>
        <v>4.8772814034146279</v>
      </c>
      <c r="K658">
        <v>6.4495348033126918</v>
      </c>
      <c r="L658" s="24">
        <f t="shared" si="81"/>
        <v>8.7282033750582144</v>
      </c>
      <c r="N658" s="22">
        <f t="shared" si="82"/>
        <v>0</v>
      </c>
      <c r="P658" s="24">
        <f t="shared" si="83"/>
        <v>0</v>
      </c>
      <c r="R658" s="24">
        <f t="shared" si="84"/>
        <v>0</v>
      </c>
      <c r="S658">
        <v>-7.4998252450980504E-2</v>
      </c>
      <c r="T658" s="22">
        <f t="shared" si="85"/>
        <v>-4.8880650159744476</v>
      </c>
      <c r="U658">
        <v>0.10531221323529395</v>
      </c>
      <c r="V658" s="24">
        <f t="shared" si="86"/>
        <v>7.2335661616161246</v>
      </c>
      <c r="W658">
        <v>-1.321963970588234E-2</v>
      </c>
      <c r="X658" s="22">
        <f t="shared" si="87"/>
        <v>-4.7392746644422488</v>
      </c>
    </row>
    <row r="659" spans="8:24" x14ac:dyDescent="0.3">
      <c r="H659" s="7" t="s">
        <v>668</v>
      </c>
      <c r="I659">
        <v>-0.24521131982328423</v>
      </c>
      <c r="J659" s="22">
        <f t="shared" si="80"/>
        <v>-16.961817257161698</v>
      </c>
      <c r="K659">
        <v>-2.7327626071826718</v>
      </c>
      <c r="L659" s="24">
        <f t="shared" si="81"/>
        <v>-3.6982679431380774</v>
      </c>
      <c r="N659" s="22">
        <f t="shared" si="82"/>
        <v>0</v>
      </c>
      <c r="P659" s="24">
        <f t="shared" si="83"/>
        <v>0</v>
      </c>
      <c r="R659" s="24">
        <f t="shared" si="84"/>
        <v>0</v>
      </c>
      <c r="S659">
        <v>0.22621259558823548</v>
      </c>
      <c r="T659" s="22">
        <f t="shared" si="85"/>
        <v>14.743568530351439</v>
      </c>
      <c r="U659">
        <v>-1.2007992647058952E-2</v>
      </c>
      <c r="V659" s="24">
        <f t="shared" si="86"/>
        <v>-0.82479141414142987</v>
      </c>
      <c r="W659">
        <v>-0.23748709313725494</v>
      </c>
      <c r="X659" s="22">
        <f t="shared" si="87"/>
        <v>-85.139730634005915</v>
      </c>
    </row>
    <row r="660" spans="8:24" x14ac:dyDescent="0.3">
      <c r="H660" s="7" t="s">
        <v>669</v>
      </c>
      <c r="I660">
        <v>8.9498409013725355E-2</v>
      </c>
      <c r="J660" s="22">
        <f t="shared" si="80"/>
        <v>6.1908057898450011</v>
      </c>
      <c r="K660">
        <v>5.8988611104024864</v>
      </c>
      <c r="L660" s="24">
        <f t="shared" si="81"/>
        <v>7.9829725744513382</v>
      </c>
      <c r="M660">
        <v>0.19607843137254896</v>
      </c>
      <c r="N660" s="22">
        <f t="shared" si="82"/>
        <v>17.204301112267316</v>
      </c>
      <c r="O660">
        <v>-1.4705882352942256E-3</v>
      </c>
      <c r="P660" s="24">
        <f t="shared" si="83"/>
        <v>-0.15168368894732964</v>
      </c>
      <c r="Q660">
        <v>-4.9019607843137254E-3</v>
      </c>
      <c r="R660" s="24">
        <f t="shared" si="84"/>
        <v>-1.0238907867301918</v>
      </c>
      <c r="S660">
        <v>-9.1389642156862835E-2</v>
      </c>
      <c r="T660" s="22">
        <f t="shared" si="85"/>
        <v>-5.9563856230032002</v>
      </c>
      <c r="U660">
        <v>0.1172430024509804</v>
      </c>
      <c r="V660" s="24">
        <f t="shared" si="86"/>
        <v>8.0530547138046842</v>
      </c>
      <c r="W660">
        <v>-3.6456301470588239E-2</v>
      </c>
      <c r="X660" s="22">
        <f t="shared" si="87"/>
        <v>-13.069677371157681</v>
      </c>
    </row>
    <row r="661" spans="8:24" x14ac:dyDescent="0.3">
      <c r="H661" s="7" t="s">
        <v>670</v>
      </c>
      <c r="I661">
        <v>-0.27391591251691177</v>
      </c>
      <c r="J661" s="22">
        <f t="shared" si="80"/>
        <v>-18.947378348148227</v>
      </c>
      <c r="K661">
        <v>-0.86502652938079749</v>
      </c>
      <c r="L661" s="24">
        <f t="shared" si="81"/>
        <v>-1.1706468301214983</v>
      </c>
      <c r="M661">
        <v>1.1397058799019606</v>
      </c>
      <c r="N661" s="22">
        <f t="shared" si="82"/>
        <v>99.999999999999986</v>
      </c>
      <c r="O661">
        <v>-0.40522875490196086</v>
      </c>
      <c r="P661" s="24">
        <f t="shared" si="83"/>
        <v>-41.797282839518665</v>
      </c>
      <c r="Q661">
        <v>-0.47875816911764718</v>
      </c>
      <c r="R661" s="24">
        <f t="shared" si="84"/>
        <v>-100</v>
      </c>
      <c r="S661">
        <v>0.22669537254901942</v>
      </c>
      <c r="T661" s="22">
        <f t="shared" si="85"/>
        <v>14.775033865814692</v>
      </c>
      <c r="U661">
        <v>-1.6815110294117475E-2</v>
      </c>
      <c r="V661" s="24">
        <f t="shared" si="86"/>
        <v>-1.1549772727272654</v>
      </c>
      <c r="W661">
        <v>-0.16741143382352935</v>
      </c>
      <c r="X661" s="22">
        <f t="shared" si="87"/>
        <v>-60.017427442047591</v>
      </c>
    </row>
    <row r="662" spans="8:24" x14ac:dyDescent="0.3">
      <c r="H662" s="7" t="s">
        <v>671</v>
      </c>
      <c r="I662">
        <v>-0.22061481859485291</v>
      </c>
      <c r="J662" s="22">
        <f t="shared" si="80"/>
        <v>-15.260422071560683</v>
      </c>
      <c r="K662">
        <v>-3.599605399442726</v>
      </c>
      <c r="L662" s="24">
        <f t="shared" si="81"/>
        <v>-4.8713727353105014</v>
      </c>
      <c r="M662">
        <v>6.9586541666666737E-2</v>
      </c>
      <c r="N662" s="22">
        <f t="shared" si="82"/>
        <v>6.1056578625928211</v>
      </c>
      <c r="O662">
        <v>4.0858375000000141E-2</v>
      </c>
      <c r="P662" s="24">
        <f t="shared" si="83"/>
        <v>4.2143333501870899</v>
      </c>
      <c r="Q662">
        <v>-3.754617892156864E-2</v>
      </c>
      <c r="R662" s="24">
        <f t="shared" si="84"/>
        <v>-7.8424100816423277</v>
      </c>
      <c r="S662">
        <v>0.24719890196078442</v>
      </c>
      <c r="T662" s="22">
        <f t="shared" si="85"/>
        <v>16.111366134185317</v>
      </c>
      <c r="U662">
        <v>-0.14536267401960773</v>
      </c>
      <c r="V662" s="24">
        <f t="shared" si="86"/>
        <v>-9.9845069023568982</v>
      </c>
      <c r="W662">
        <v>-8.8991848039215699E-2</v>
      </c>
      <c r="X662" s="22">
        <f t="shared" si="87"/>
        <v>-31.903805257754613</v>
      </c>
    </row>
    <row r="663" spans="8:24" x14ac:dyDescent="0.3">
      <c r="H663" s="7" t="s">
        <v>672</v>
      </c>
      <c r="I663">
        <v>2.0789491263480373E-2</v>
      </c>
      <c r="J663" s="22">
        <f t="shared" si="80"/>
        <v>1.4380557632275668</v>
      </c>
      <c r="K663">
        <v>-1.3352722453560399</v>
      </c>
      <c r="L663" s="24">
        <f t="shared" si="81"/>
        <v>-1.8070338518914468</v>
      </c>
      <c r="M663">
        <v>-5.5453431372549017E-2</v>
      </c>
      <c r="N663" s="22">
        <f t="shared" si="82"/>
        <v>-4.8655914083130938</v>
      </c>
      <c r="O663">
        <v>0.44289215686274519</v>
      </c>
      <c r="P663" s="24">
        <f t="shared" si="83"/>
        <v>45.682070987966455</v>
      </c>
      <c r="Q663">
        <v>-0.24708946078431365</v>
      </c>
      <c r="R663" s="24">
        <f t="shared" si="84"/>
        <v>-51.610494968618561</v>
      </c>
      <c r="S663">
        <v>-5.1871421568627778E-2</v>
      </c>
      <c r="T663" s="22">
        <f t="shared" si="85"/>
        <v>-3.3807571884984213</v>
      </c>
      <c r="U663">
        <v>3.0495585784313627E-2</v>
      </c>
      <c r="V663" s="24">
        <f t="shared" si="86"/>
        <v>2.0946462962962755</v>
      </c>
      <c r="W663">
        <v>1.4673629901960783E-2</v>
      </c>
      <c r="X663" s="22">
        <f t="shared" si="87"/>
        <v>5.2605338705880769</v>
      </c>
    </row>
    <row r="664" spans="8:24" x14ac:dyDescent="0.3">
      <c r="H664" s="7" t="s">
        <v>673</v>
      </c>
      <c r="I664">
        <v>-0.1501720712414216</v>
      </c>
      <c r="J664" s="22">
        <f t="shared" si="80"/>
        <v>-10.387739160500985</v>
      </c>
      <c r="K664">
        <v>-1.7650440504747253</v>
      </c>
      <c r="L664" s="24">
        <f t="shared" si="81"/>
        <v>-2.3886472293423537</v>
      </c>
      <c r="M664">
        <v>0.28551771813725496</v>
      </c>
      <c r="N664" s="22">
        <f t="shared" si="82"/>
        <v>25.051877258176091</v>
      </c>
      <c r="O664">
        <v>-0.18125062254901961</v>
      </c>
      <c r="P664" s="24">
        <f t="shared" si="83"/>
        <v>-18.695078875518249</v>
      </c>
      <c r="Q664">
        <v>-0.13638630147058825</v>
      </c>
      <c r="R664" s="24">
        <f t="shared" si="84"/>
        <v>-28.487514212436025</v>
      </c>
      <c r="S664">
        <v>7.9135517156862539E-2</v>
      </c>
      <c r="T664" s="22">
        <f t="shared" si="85"/>
        <v>5.1577142172523764</v>
      </c>
      <c r="U664">
        <v>-3.6188382352941049E-2</v>
      </c>
      <c r="V664" s="24">
        <f t="shared" si="86"/>
        <v>-2.485666666666674</v>
      </c>
      <c r="W664">
        <v>-2.3751473039215681E-2</v>
      </c>
      <c r="X664" s="22">
        <f t="shared" si="87"/>
        <v>-8.5149638660613789</v>
      </c>
    </row>
    <row r="665" spans="8:24" x14ac:dyDescent="0.3">
      <c r="H665" s="7" t="s">
        <v>674</v>
      </c>
      <c r="I665">
        <v>-8.6543386010539333E-2</v>
      </c>
      <c r="J665" s="22">
        <f t="shared" si="80"/>
        <v>-5.9864002175130651</v>
      </c>
      <c r="K665">
        <v>1.0715403135810153</v>
      </c>
      <c r="L665" s="24">
        <f t="shared" si="81"/>
        <v>1.4501234688593314</v>
      </c>
      <c r="M665">
        <v>2.2624468137254872E-2</v>
      </c>
      <c r="N665" s="22">
        <f t="shared" si="82"/>
        <v>1.9851146279249789</v>
      </c>
      <c r="O665">
        <v>6.4928296568627461E-2</v>
      </c>
      <c r="P665" s="24">
        <f t="shared" si="83"/>
        <v>6.6970232076044027</v>
      </c>
      <c r="Q665">
        <v>-4.0849534313725476E-3</v>
      </c>
      <c r="R665" s="24">
        <f t="shared" si="84"/>
        <v>-0.85323942125125996</v>
      </c>
      <c r="S665">
        <v>0.11562294607843136</v>
      </c>
      <c r="T665" s="22">
        <f t="shared" si="85"/>
        <v>7.5358086261980617</v>
      </c>
      <c r="U665">
        <v>-4.9673833333333445E-2</v>
      </c>
      <c r="V665" s="24">
        <f t="shared" si="86"/>
        <v>-3.4119400673400975</v>
      </c>
      <c r="W665">
        <v>-6.0847644607843143E-2</v>
      </c>
      <c r="X665" s="22">
        <f t="shared" si="87"/>
        <v>-21.81403630483365</v>
      </c>
    </row>
    <row r="666" spans="8:24" x14ac:dyDescent="0.3">
      <c r="H666" s="7" t="s">
        <v>675</v>
      </c>
      <c r="I666">
        <v>7.301708311519696E-3</v>
      </c>
      <c r="J666" s="22">
        <f t="shared" si="80"/>
        <v>0.50507554926235798</v>
      </c>
      <c r="K666">
        <v>1.3596492960061934</v>
      </c>
      <c r="L666" s="24">
        <f t="shared" si="81"/>
        <v>1.8400234956793184</v>
      </c>
      <c r="M666">
        <v>0.26628971568627446</v>
      </c>
      <c r="N666" s="22">
        <f t="shared" si="82"/>
        <v>23.364775104010263</v>
      </c>
      <c r="O666">
        <v>-0.25206399264705881</v>
      </c>
      <c r="P666" s="24">
        <f t="shared" si="83"/>
        <v>-25.999117453736474</v>
      </c>
      <c r="Q666">
        <v>-1.0343676470588238E-2</v>
      </c>
      <c r="R666" s="24">
        <f t="shared" si="84"/>
        <v>-2.1605221879872403</v>
      </c>
      <c r="S666">
        <v>-9.0396661764705594E-2</v>
      </c>
      <c r="T666" s="22">
        <f t="shared" si="85"/>
        <v>-5.8916674121405777</v>
      </c>
      <c r="U666">
        <v>6.7712578431372406E-2</v>
      </c>
      <c r="V666" s="24">
        <f t="shared" si="86"/>
        <v>4.650964983164954</v>
      </c>
      <c r="W666">
        <v>2.808438970588235E-2</v>
      </c>
      <c r="X666" s="22">
        <f t="shared" si="87"/>
        <v>10.068325579265675</v>
      </c>
    </row>
    <row r="667" spans="8:24" x14ac:dyDescent="0.3">
      <c r="H667" s="7" t="s">
        <v>676</v>
      </c>
      <c r="I667">
        <v>-0.13533885776421542</v>
      </c>
      <c r="J667" s="22">
        <f t="shared" si="80"/>
        <v>-9.3616924978992699</v>
      </c>
      <c r="K667">
        <v>-0.68718656656345956</v>
      </c>
      <c r="L667" s="24">
        <f t="shared" si="81"/>
        <v>-0.92997468693293683</v>
      </c>
      <c r="M667">
        <v>0.34105197794117653</v>
      </c>
      <c r="N667" s="22">
        <f t="shared" si="82"/>
        <v>29.924560709515205</v>
      </c>
      <c r="O667">
        <v>-0.33056758578431383</v>
      </c>
      <c r="P667" s="24">
        <f t="shared" si="83"/>
        <v>-34.096363383557502</v>
      </c>
      <c r="Q667">
        <v>-1.7458269607843135E-2</v>
      </c>
      <c r="R667" s="24">
        <f t="shared" si="84"/>
        <v>-3.6465737263593354</v>
      </c>
      <c r="S667">
        <v>-5.445285539215701E-2</v>
      </c>
      <c r="T667" s="22">
        <f t="shared" si="85"/>
        <v>-3.549003993610242</v>
      </c>
      <c r="U667">
        <v>4.7153879901960676E-2</v>
      </c>
      <c r="V667" s="24">
        <f t="shared" si="86"/>
        <v>3.238852356902342</v>
      </c>
      <c r="W667">
        <v>2.9461875000000005E-2</v>
      </c>
      <c r="X667" s="22">
        <f t="shared" si="87"/>
        <v>10.56215758227772</v>
      </c>
    </row>
    <row r="668" spans="8:24" x14ac:dyDescent="0.3">
      <c r="H668" s="7" t="s">
        <v>677</v>
      </c>
      <c r="I668">
        <v>7.846860262794135E-2</v>
      </c>
      <c r="J668" s="22">
        <f t="shared" si="80"/>
        <v>5.4278493307697318</v>
      </c>
      <c r="K668">
        <v>0.30219900976263553</v>
      </c>
      <c r="L668" s="24">
        <f t="shared" si="81"/>
        <v>0.40896816551709492</v>
      </c>
      <c r="M668">
        <v>0.45724008578431347</v>
      </c>
      <c r="N668" s="22">
        <f t="shared" si="82"/>
        <v>40.119130193804551</v>
      </c>
      <c r="O668">
        <v>-0.44516081372549027</v>
      </c>
      <c r="P668" s="24">
        <f t="shared" si="83"/>
        <v>-45.916071392456281</v>
      </c>
      <c r="Q668">
        <v>-2.1406406862745097E-2</v>
      </c>
      <c r="R668" s="24">
        <f t="shared" si="84"/>
        <v>-4.4712358438075626</v>
      </c>
      <c r="S668">
        <v>-0.38344695098039216</v>
      </c>
      <c r="T668" s="22">
        <f t="shared" si="85"/>
        <v>-24.991430670926519</v>
      </c>
      <c r="U668">
        <v>0.38380088480392155</v>
      </c>
      <c r="V668" s="24">
        <f t="shared" si="86"/>
        <v>26.36208097643096</v>
      </c>
      <c r="W668">
        <v>4.0562139705882364E-2</v>
      </c>
      <c r="X668" s="22">
        <f t="shared" si="87"/>
        <v>14.541630885607034</v>
      </c>
    </row>
    <row r="669" spans="8:24" x14ac:dyDescent="0.3">
      <c r="H669" s="7" t="s">
        <v>678</v>
      </c>
      <c r="I669">
        <v>4.4100743746323466E-2</v>
      </c>
      <c r="J669" s="22">
        <f t="shared" si="80"/>
        <v>3.0505474089415259</v>
      </c>
      <c r="K669">
        <v>7.2215328112074308</v>
      </c>
      <c r="L669" s="24">
        <f t="shared" si="81"/>
        <v>9.772954015768633</v>
      </c>
      <c r="M669">
        <v>5.9938460784313696E-2</v>
      </c>
      <c r="N669" s="22">
        <f t="shared" si="82"/>
        <v>5.25911657044972</v>
      </c>
      <c r="O669">
        <v>-0.10022087009803922</v>
      </c>
      <c r="P669" s="24">
        <f t="shared" si="83"/>
        <v>-10.337272474466587</v>
      </c>
      <c r="Q669">
        <v>3.8449509803921612E-4</v>
      </c>
      <c r="R669" s="24">
        <f t="shared" si="84"/>
        <v>8.0310921638769628E-2</v>
      </c>
      <c r="S669">
        <v>-0.18408964460784311</v>
      </c>
      <c r="T669" s="22">
        <f t="shared" si="85"/>
        <v>-11.998174920127795</v>
      </c>
      <c r="U669">
        <v>0.19365733578431366</v>
      </c>
      <c r="V669" s="24">
        <f t="shared" si="86"/>
        <v>13.301715993265972</v>
      </c>
      <c r="W669">
        <v>-1.1232492647058829E-2</v>
      </c>
      <c r="X669" s="22">
        <f t="shared" si="87"/>
        <v>-4.0268773586206379</v>
      </c>
    </row>
    <row r="670" spans="8:24" x14ac:dyDescent="0.3">
      <c r="H670" s="7" t="s">
        <v>679</v>
      </c>
      <c r="I670">
        <v>-6.2040780834804014E-2</v>
      </c>
      <c r="J670" s="22">
        <f t="shared" si="80"/>
        <v>-4.2915000325839117</v>
      </c>
      <c r="K670">
        <v>-1.4859293177089843</v>
      </c>
      <c r="L670" s="24">
        <f t="shared" si="81"/>
        <v>-2.0109191874216918</v>
      </c>
      <c r="M670">
        <v>7.4595365196078442E-2</v>
      </c>
      <c r="N670" s="22">
        <f t="shared" si="82"/>
        <v>6.545141734505691</v>
      </c>
      <c r="O670">
        <v>-3.071894852941174E-2</v>
      </c>
      <c r="P670" s="24">
        <f t="shared" si="83"/>
        <v>-3.1685031347962251</v>
      </c>
      <c r="Q670">
        <v>-4.8083414215686265E-2</v>
      </c>
      <c r="R670" s="24">
        <f t="shared" si="84"/>
        <v>-10.043361621234396</v>
      </c>
      <c r="S670">
        <v>2.8824029411764606E-2</v>
      </c>
      <c r="T670" s="22">
        <f t="shared" si="85"/>
        <v>1.8786268370606933</v>
      </c>
      <c r="U670">
        <v>-3.4491740196077396E-3</v>
      </c>
      <c r="V670" s="24">
        <f t="shared" si="86"/>
        <v>-0.23691296296296116</v>
      </c>
      <c r="W670">
        <v>-5.3171281862745078E-2</v>
      </c>
      <c r="X670" s="22">
        <f t="shared" si="87"/>
        <v>-19.062040616424412</v>
      </c>
    </row>
    <row r="671" spans="8:24" x14ac:dyDescent="0.3">
      <c r="H671" s="7" t="s">
        <v>680</v>
      </c>
      <c r="I671">
        <v>6.3274942327450762E-2</v>
      </c>
      <c r="J671" s="22">
        <f t="shared" si="80"/>
        <v>4.3768697525429303</v>
      </c>
      <c r="K671">
        <v>28.148157541661536</v>
      </c>
      <c r="L671" s="24">
        <f t="shared" si="81"/>
        <v>38.093110766781137</v>
      </c>
      <c r="N671" s="22">
        <f t="shared" si="82"/>
        <v>0</v>
      </c>
      <c r="P671" s="24">
        <f t="shared" si="83"/>
        <v>0</v>
      </c>
      <c r="R671" s="24">
        <f t="shared" si="84"/>
        <v>0</v>
      </c>
      <c r="S671">
        <v>-0.24812801470588217</v>
      </c>
      <c r="T671" s="22">
        <f t="shared" si="85"/>
        <v>-16.171921725239613</v>
      </c>
      <c r="U671">
        <v>0.21925382598039209</v>
      </c>
      <c r="V671" s="24">
        <f t="shared" si="86"/>
        <v>15.059858754208733</v>
      </c>
      <c r="W671">
        <v>6.8434455882352932E-2</v>
      </c>
      <c r="X671" s="22">
        <f t="shared" si="87"/>
        <v>24.533927561869177</v>
      </c>
    </row>
    <row r="672" spans="8:24" x14ac:dyDescent="0.3">
      <c r="H672" s="7" t="s">
        <v>681</v>
      </c>
      <c r="I672">
        <v>0.45979579677230387</v>
      </c>
      <c r="J672" s="22">
        <f t="shared" si="80"/>
        <v>31.805107064728233</v>
      </c>
      <c r="K672">
        <v>1.780562884520128</v>
      </c>
      <c r="L672" s="24">
        <f t="shared" si="81"/>
        <v>2.4096489827746268</v>
      </c>
      <c r="N672" s="22">
        <f t="shared" si="82"/>
        <v>0</v>
      </c>
      <c r="P672" s="24">
        <f t="shared" si="83"/>
        <v>0</v>
      </c>
      <c r="R672" s="24">
        <f t="shared" si="84"/>
        <v>0</v>
      </c>
      <c r="S672">
        <v>-0.45979579901960776</v>
      </c>
      <c r="T672" s="22">
        <f t="shared" si="85"/>
        <v>-29.967521725239621</v>
      </c>
      <c r="U672">
        <v>0.41441147303921538</v>
      </c>
      <c r="V672" s="24">
        <f t="shared" si="86"/>
        <v>28.464626430976409</v>
      </c>
      <c r="W672">
        <v>3.5650928921568625E-2</v>
      </c>
      <c r="X672" s="22">
        <f t="shared" si="87"/>
        <v>12.7809492513355</v>
      </c>
    </row>
    <row r="673" spans="8:24" x14ac:dyDescent="0.3">
      <c r="H673" s="7" t="s">
        <v>682</v>
      </c>
      <c r="I673">
        <v>2.4793312847058883E-2</v>
      </c>
      <c r="J673" s="22">
        <f t="shared" si="80"/>
        <v>1.7150090869154013</v>
      </c>
      <c r="K673">
        <v>4.0831283756450096</v>
      </c>
      <c r="L673" s="24">
        <f t="shared" si="81"/>
        <v>5.5257279720074735</v>
      </c>
      <c r="M673">
        <v>0.20833333333333326</v>
      </c>
      <c r="N673" s="22">
        <f t="shared" si="82"/>
        <v>18.27956993178401</v>
      </c>
      <c r="O673">
        <v>-6.3725490196078427E-2</v>
      </c>
      <c r="P673" s="24">
        <f t="shared" si="83"/>
        <v>-6.5729598543836687</v>
      </c>
      <c r="Q673">
        <v>1.1437916666666666E-2</v>
      </c>
      <c r="R673" s="24">
        <f t="shared" si="84"/>
        <v>2.3890802088550913</v>
      </c>
      <c r="S673">
        <v>-2.7026036764705851E-2</v>
      </c>
      <c r="T673" s="22">
        <f t="shared" si="85"/>
        <v>-1.7614413738019294</v>
      </c>
      <c r="U673">
        <v>-3.6532220588235111E-2</v>
      </c>
      <c r="V673" s="24">
        <f t="shared" si="86"/>
        <v>-2.509283838383837</v>
      </c>
      <c r="W673">
        <v>3.1462046568627444E-2</v>
      </c>
      <c r="X673" s="22">
        <f t="shared" si="87"/>
        <v>11.279224208194606</v>
      </c>
    </row>
    <row r="674" spans="8:24" x14ac:dyDescent="0.3">
      <c r="H674" s="7" t="s">
        <v>683</v>
      </c>
      <c r="I674">
        <v>0.19760260086299042</v>
      </c>
      <c r="J674" s="22">
        <f t="shared" si="80"/>
        <v>13.668615330619147</v>
      </c>
      <c r="K674">
        <v>22.012122743942207</v>
      </c>
      <c r="L674" s="24">
        <f t="shared" si="81"/>
        <v>29.789169278874141</v>
      </c>
      <c r="N674" s="22">
        <f t="shared" si="82"/>
        <v>0</v>
      </c>
      <c r="P674" s="24">
        <f t="shared" si="83"/>
        <v>0</v>
      </c>
      <c r="R674" s="24">
        <f t="shared" si="84"/>
        <v>0</v>
      </c>
      <c r="S674">
        <v>-0.25983146813725488</v>
      </c>
      <c r="T674" s="22">
        <f t="shared" si="85"/>
        <v>-16.934702715654964</v>
      </c>
      <c r="U674">
        <v>0.19874252941176448</v>
      </c>
      <c r="V674" s="24">
        <f t="shared" si="86"/>
        <v>13.651002020202</v>
      </c>
      <c r="W674">
        <v>6.9866713235294101E-2</v>
      </c>
      <c r="X674" s="22">
        <f t="shared" si="87"/>
        <v>25.047395488134569</v>
      </c>
    </row>
    <row r="675" spans="8:24" x14ac:dyDescent="0.3">
      <c r="H675" s="7" t="s">
        <v>684</v>
      </c>
      <c r="I675">
        <v>0.18114919114926462</v>
      </c>
      <c r="J675" s="22">
        <f t="shared" si="80"/>
        <v>12.530496058545808</v>
      </c>
      <c r="K675">
        <v>3.9355742617337501</v>
      </c>
      <c r="L675" s="24">
        <f t="shared" si="81"/>
        <v>5.3260418931941018</v>
      </c>
      <c r="M675">
        <v>-0.52868311274509783</v>
      </c>
      <c r="N675" s="22">
        <f t="shared" si="82"/>
        <v>-46.387679669650907</v>
      </c>
      <c r="O675">
        <v>0.22260672303921575</v>
      </c>
      <c r="P675" s="24">
        <f t="shared" si="83"/>
        <v>22.960750075841844</v>
      </c>
      <c r="Q675">
        <v>2.9080563725490196E-2</v>
      </c>
      <c r="R675" s="24">
        <f t="shared" si="84"/>
        <v>6.0741655393757128</v>
      </c>
      <c r="S675">
        <v>-0.16478944117647046</v>
      </c>
      <c r="T675" s="22">
        <f t="shared" si="85"/>
        <v>-10.740270287539943</v>
      </c>
      <c r="U675">
        <v>0.12597776470588232</v>
      </c>
      <c r="V675" s="24">
        <f t="shared" si="86"/>
        <v>8.6530181818181688</v>
      </c>
      <c r="W675">
        <v>4.471947549019608E-2</v>
      </c>
      <c r="X675" s="22">
        <f t="shared" si="87"/>
        <v>16.032046403165353</v>
      </c>
    </row>
    <row r="676" spans="8:24" x14ac:dyDescent="0.3">
      <c r="H676" s="7" t="s">
        <v>685</v>
      </c>
      <c r="I676">
        <v>0.24416819257009797</v>
      </c>
      <c r="J676" s="22">
        <f t="shared" si="80"/>
        <v>16.889661804235359</v>
      </c>
      <c r="K676">
        <v>16.567773689556248</v>
      </c>
      <c r="L676" s="24">
        <f t="shared" si="81"/>
        <v>22.421291247255638</v>
      </c>
      <c r="M676">
        <v>6.3725490196078594E-2</v>
      </c>
      <c r="N676" s="22">
        <f t="shared" si="82"/>
        <v>5.5913978614868967</v>
      </c>
      <c r="O676">
        <v>-0.14355742647058828</v>
      </c>
      <c r="P676" s="24">
        <f t="shared" si="83"/>
        <v>-14.807217615532409</v>
      </c>
      <c r="Q676">
        <v>4.8039215686274513E-2</v>
      </c>
      <c r="R676" s="24">
        <f t="shared" si="84"/>
        <v>10.034129709955849</v>
      </c>
      <c r="S676">
        <v>-0.25080262990196084</v>
      </c>
      <c r="T676" s="22">
        <f t="shared" si="85"/>
        <v>-16.346241693290736</v>
      </c>
      <c r="U676">
        <v>0.22330875490196087</v>
      </c>
      <c r="V676" s="24">
        <f t="shared" si="86"/>
        <v>15.33837912457912</v>
      </c>
      <c r="W676">
        <v>3.2672568627450965E-2</v>
      </c>
      <c r="X676" s="22">
        <f t="shared" si="87"/>
        <v>11.713199464084354</v>
      </c>
    </row>
    <row r="677" spans="8:24" x14ac:dyDescent="0.3">
      <c r="H677" s="7" t="s">
        <v>686</v>
      </c>
      <c r="I677">
        <v>0.2829621398370098</v>
      </c>
      <c r="J677" s="22">
        <f t="shared" si="80"/>
        <v>19.57312619201133</v>
      </c>
      <c r="K677">
        <v>10.939951096821474</v>
      </c>
      <c r="L677" s="24">
        <f t="shared" si="81"/>
        <v>14.805117112819403</v>
      </c>
      <c r="M677">
        <v>-0.29336529901960784</v>
      </c>
      <c r="N677" s="22">
        <f t="shared" si="82"/>
        <v>-25.740439195140731</v>
      </c>
      <c r="O677">
        <v>0.29934031127450972</v>
      </c>
      <c r="P677" s="24">
        <f t="shared" si="83"/>
        <v>30.87542901203355</v>
      </c>
      <c r="Q677">
        <v>1.9607843137254898E-2</v>
      </c>
      <c r="R677" s="24">
        <f t="shared" si="84"/>
        <v>4.0955631469207532</v>
      </c>
      <c r="S677">
        <v>-0.22300857843137251</v>
      </c>
      <c r="T677" s="22">
        <f t="shared" si="85"/>
        <v>-14.534744408945684</v>
      </c>
      <c r="U677">
        <v>6.6283975490196143E-2</v>
      </c>
      <c r="V677" s="24">
        <f t="shared" si="86"/>
        <v>4.552838720538702</v>
      </c>
      <c r="W677">
        <v>0.13462009803921571</v>
      </c>
      <c r="X677" s="22">
        <f t="shared" si="87"/>
        <v>48.261649648295375</v>
      </c>
    </row>
    <row r="678" spans="8:24" x14ac:dyDescent="0.3">
      <c r="H678" s="7" t="s">
        <v>687</v>
      </c>
      <c r="I678">
        <v>-0.22497938846249987</v>
      </c>
      <c r="J678" s="22">
        <f t="shared" si="80"/>
        <v>-15.562329163592537</v>
      </c>
      <c r="K678">
        <v>-3.9634291306191978</v>
      </c>
      <c r="L678" s="24">
        <f t="shared" si="81"/>
        <v>-5.3637380942430326</v>
      </c>
      <c r="M678">
        <v>0.27419117156862755</v>
      </c>
      <c r="N678" s="22">
        <f t="shared" si="82"/>
        <v>24.058064137759288</v>
      </c>
      <c r="O678">
        <v>-0.24605634803921567</v>
      </c>
      <c r="P678" s="24">
        <f t="shared" si="83"/>
        <v>-25.379459500455056</v>
      </c>
      <c r="Q678">
        <v>-9.0523014705882338E-3</v>
      </c>
      <c r="R678" s="24">
        <f t="shared" si="84"/>
        <v>-1.8907878871856383</v>
      </c>
      <c r="S678">
        <v>0.16520797549019595</v>
      </c>
      <c r="T678" s="22">
        <f t="shared" si="85"/>
        <v>10.767548562300306</v>
      </c>
      <c r="U678">
        <v>-0.12308277205882359</v>
      </c>
      <c r="V678" s="24">
        <f t="shared" si="86"/>
        <v>-8.4541702020202223</v>
      </c>
      <c r="W678">
        <v>-3.3738166666666673E-2</v>
      </c>
      <c r="X678" s="22">
        <f t="shared" si="87"/>
        <v>-12.095219088075112</v>
      </c>
    </row>
    <row r="679" spans="8:24" x14ac:dyDescent="0.3">
      <c r="H679" s="7" t="s">
        <v>688</v>
      </c>
      <c r="I679">
        <v>-0.13735494197720613</v>
      </c>
      <c r="J679" s="22">
        <f t="shared" si="80"/>
        <v>-9.501149567093492</v>
      </c>
      <c r="K679">
        <v>0.16928107547987664</v>
      </c>
      <c r="L679" s="24">
        <f t="shared" si="81"/>
        <v>0.22908933735469361</v>
      </c>
      <c r="M679">
        <v>0.11737654656862778</v>
      </c>
      <c r="N679" s="22">
        <f t="shared" si="82"/>
        <v>10.298845398492162</v>
      </c>
      <c r="O679">
        <v>-0.12555566666666668</v>
      </c>
      <c r="P679" s="24">
        <f t="shared" si="83"/>
        <v>-12.950427748002824</v>
      </c>
      <c r="Q679">
        <v>-3.176E-3</v>
      </c>
      <c r="R679" s="24">
        <f t="shared" si="84"/>
        <v>-0.66338293628564315</v>
      </c>
      <c r="S679">
        <v>0.38195549509803928</v>
      </c>
      <c r="T679" s="22">
        <f t="shared" si="85"/>
        <v>24.894223961661325</v>
      </c>
      <c r="U679">
        <v>-0.36173844607843142</v>
      </c>
      <c r="V679" s="24">
        <f t="shared" si="86"/>
        <v>-24.846681144781158</v>
      </c>
      <c r="W679">
        <v>-3.0802852941176469E-2</v>
      </c>
      <c r="X679" s="22">
        <f t="shared" si="87"/>
        <v>-11.042901605835766</v>
      </c>
    </row>
    <row r="680" spans="8:24" x14ac:dyDescent="0.3">
      <c r="H680" s="7" t="s">
        <v>689</v>
      </c>
      <c r="I680">
        <v>0.12562440409436273</v>
      </c>
      <c r="J680" s="22">
        <f t="shared" si="80"/>
        <v>8.6897219378943191</v>
      </c>
      <c r="K680">
        <v>9.2006598879979329</v>
      </c>
      <c r="L680" s="24">
        <f t="shared" si="81"/>
        <v>12.451321395449924</v>
      </c>
      <c r="M680">
        <v>-9.7212504901960789E-2</v>
      </c>
      <c r="N680" s="22">
        <f t="shared" si="82"/>
        <v>-8.5296133516765877</v>
      </c>
      <c r="O680">
        <v>0.12100841421568624</v>
      </c>
      <c r="P680" s="24">
        <f t="shared" si="83"/>
        <v>12.481401810092009</v>
      </c>
      <c r="Q680">
        <v>-8.4893161764705849E-3</v>
      </c>
      <c r="R680" s="24">
        <f t="shared" si="84"/>
        <v>-1.7731950542204657</v>
      </c>
      <c r="S680">
        <v>-0.34840572794117658</v>
      </c>
      <c r="T680" s="22">
        <f t="shared" si="85"/>
        <v>-22.707593769968057</v>
      </c>
      <c r="U680">
        <v>0.30411765931372531</v>
      </c>
      <c r="V680" s="24">
        <f t="shared" si="86"/>
        <v>20.888889730639718</v>
      </c>
      <c r="W680">
        <v>7.9943480392156863E-3</v>
      </c>
      <c r="X680" s="22">
        <f t="shared" si="87"/>
        <v>2.8659942300946284</v>
      </c>
    </row>
    <row r="681" spans="8:24" x14ac:dyDescent="0.3">
      <c r="H681" s="7" t="s">
        <v>690</v>
      </c>
      <c r="I681">
        <v>-0.10952652378848035</v>
      </c>
      <c r="J681" s="22">
        <f t="shared" si="80"/>
        <v>-7.5761954327851129</v>
      </c>
      <c r="K681">
        <v>2.9232094458617173</v>
      </c>
      <c r="L681" s="24">
        <f t="shared" si="81"/>
        <v>3.9560010651105131</v>
      </c>
      <c r="M681">
        <v>0.10731410294117658</v>
      </c>
      <c r="N681" s="22">
        <f t="shared" si="82"/>
        <v>9.4159471170235634</v>
      </c>
      <c r="O681">
        <v>-0.12257595343137261</v>
      </c>
      <c r="P681" s="24">
        <f t="shared" si="83"/>
        <v>-12.643085499039344</v>
      </c>
      <c r="Q681">
        <v>4.2892132352941167E-3</v>
      </c>
      <c r="R681" s="24">
        <f t="shared" si="84"/>
        <v>0.89590392644353756</v>
      </c>
      <c r="S681">
        <v>1.5343137254901962</v>
      </c>
      <c r="T681" s="22">
        <f t="shared" si="85"/>
        <v>100</v>
      </c>
      <c r="U681">
        <v>-1.4558823529411764</v>
      </c>
      <c r="V681" s="24">
        <f t="shared" si="86"/>
        <v>-100</v>
      </c>
      <c r="W681">
        <v>-2.2058823529411759E-2</v>
      </c>
      <c r="X681" s="22">
        <f t="shared" si="87"/>
        <v>-7.908144685200881</v>
      </c>
    </row>
    <row r="682" spans="8:24" x14ac:dyDescent="0.3">
      <c r="H682" s="7" t="s">
        <v>691</v>
      </c>
      <c r="I682">
        <v>0.1081138569808822</v>
      </c>
      <c r="J682" s="22">
        <f t="shared" si="80"/>
        <v>7.4784780996170923</v>
      </c>
      <c r="K682">
        <v>7.9927268733539716</v>
      </c>
      <c r="L682" s="24">
        <f t="shared" si="81"/>
        <v>10.816616670723988</v>
      </c>
      <c r="M682">
        <v>-0.1081138578431374</v>
      </c>
      <c r="N682" s="22">
        <f t="shared" si="82"/>
        <v>-9.4861191601852113</v>
      </c>
      <c r="O682">
        <v>8.4994338235294148E-2</v>
      </c>
      <c r="P682" s="24">
        <f t="shared" si="83"/>
        <v>8.7667332389523835</v>
      </c>
      <c r="Q682">
        <v>9.1948186274509805E-3</v>
      </c>
      <c r="R682" s="24">
        <f t="shared" si="84"/>
        <v>1.9205559759736417</v>
      </c>
      <c r="T682" s="22">
        <f t="shared" si="85"/>
        <v>0</v>
      </c>
      <c r="V682" s="24">
        <f t="shared" si="86"/>
        <v>0</v>
      </c>
      <c r="X682" s="22">
        <f t="shared" si="87"/>
        <v>0</v>
      </c>
    </row>
    <row r="683" spans="8:24" x14ac:dyDescent="0.3">
      <c r="H683" s="7" t="s">
        <v>692</v>
      </c>
      <c r="I683">
        <v>-5.3778793073284197E-2</v>
      </c>
      <c r="J683" s="22">
        <f t="shared" si="80"/>
        <v>-3.7199997988557243</v>
      </c>
      <c r="K683">
        <v>1.3092803231991785</v>
      </c>
      <c r="L683" s="24">
        <f t="shared" si="81"/>
        <v>1.7718587904936527</v>
      </c>
      <c r="M683">
        <v>5.3727053921568756E-2</v>
      </c>
      <c r="N683" s="22">
        <f t="shared" si="82"/>
        <v>4.7141157090626322</v>
      </c>
      <c r="O683">
        <v>-3.5517002450980259E-2</v>
      </c>
      <c r="P683" s="24">
        <f t="shared" si="83"/>
        <v>-3.6633979674385557</v>
      </c>
      <c r="Q683">
        <v>-1.6190742647058824E-2</v>
      </c>
      <c r="R683" s="24">
        <f t="shared" si="84"/>
        <v>-3.3818206542351987</v>
      </c>
      <c r="T683" s="22">
        <f t="shared" si="85"/>
        <v>0</v>
      </c>
      <c r="V683" s="24">
        <f t="shared" si="86"/>
        <v>0</v>
      </c>
      <c r="X683" s="22">
        <f t="shared" si="87"/>
        <v>0</v>
      </c>
    </row>
    <row r="684" spans="8:24" x14ac:dyDescent="0.3">
      <c r="H684" s="7" t="s">
        <v>693</v>
      </c>
      <c r="I684">
        <v>7.4123074835784286E-2</v>
      </c>
      <c r="J684" s="22">
        <f t="shared" si="80"/>
        <v>5.1272594218307717</v>
      </c>
      <c r="K684">
        <v>4.7312021449432402</v>
      </c>
      <c r="L684" s="24">
        <f t="shared" si="81"/>
        <v>6.4027710197588021</v>
      </c>
      <c r="M684">
        <v>-8.9842338235294125E-2</v>
      </c>
      <c r="N684" s="22">
        <f t="shared" si="82"/>
        <v>-7.882940662113846</v>
      </c>
      <c r="O684">
        <v>6.0785551470588187E-2</v>
      </c>
      <c r="P684" s="24">
        <f t="shared" si="83"/>
        <v>6.2697201435938723</v>
      </c>
      <c r="Q684">
        <v>3.4475588235294121E-3</v>
      </c>
      <c r="R684" s="24">
        <f t="shared" si="84"/>
        <v>0.72010443808892433</v>
      </c>
      <c r="S684">
        <v>0.19408700980392157</v>
      </c>
      <c r="T684" s="22">
        <f t="shared" si="85"/>
        <v>12.649760383386578</v>
      </c>
      <c r="U684">
        <v>-0.25149190196078419</v>
      </c>
      <c r="V684" s="24">
        <f t="shared" si="86"/>
        <v>-17.274191245791243</v>
      </c>
      <c r="W684">
        <v>3.8449754901960786E-2</v>
      </c>
      <c r="X684" s="22">
        <f t="shared" si="87"/>
        <v>13.784335527676518</v>
      </c>
    </row>
    <row r="685" spans="8:24" x14ac:dyDescent="0.3">
      <c r="H685" s="7" t="s">
        <v>694</v>
      </c>
      <c r="I685">
        <v>-2.2284653505146908E-2</v>
      </c>
      <c r="J685" s="22">
        <f t="shared" si="80"/>
        <v>-1.5414794906934617</v>
      </c>
      <c r="K685">
        <v>3.8954142949638757</v>
      </c>
      <c r="L685" s="24">
        <f t="shared" si="81"/>
        <v>5.2716931117404329</v>
      </c>
      <c r="M685">
        <v>2.7950958333333466E-2</v>
      </c>
      <c r="N685" s="22">
        <f t="shared" si="82"/>
        <v>2.4524711880698504</v>
      </c>
      <c r="O685">
        <v>-6.0292046568627633E-2</v>
      </c>
      <c r="P685" s="24">
        <f t="shared" si="83"/>
        <v>-6.2188176256446752</v>
      </c>
      <c r="Q685">
        <v>-2.6213504901960827E-3</v>
      </c>
      <c r="R685" s="24">
        <f t="shared" si="84"/>
        <v>-0.54753122960329392</v>
      </c>
      <c r="S685">
        <v>0.11609906617647064</v>
      </c>
      <c r="T685" s="22">
        <f t="shared" si="85"/>
        <v>7.5668400958466435</v>
      </c>
      <c r="U685">
        <v>-0.20107843137254908</v>
      </c>
      <c r="V685" s="24">
        <f t="shared" si="86"/>
        <v>-13.81144781144782</v>
      </c>
      <c r="W685">
        <v>5.5598549019607847E-2</v>
      </c>
      <c r="X685" s="22">
        <f t="shared" si="87"/>
        <v>19.93222210368792</v>
      </c>
    </row>
    <row r="686" spans="8:24" x14ac:dyDescent="0.3">
      <c r="H686" s="7" t="s">
        <v>695</v>
      </c>
      <c r="I686">
        <v>-6.6375278925735401E-2</v>
      </c>
      <c r="J686" s="22">
        <f t="shared" si="80"/>
        <v>-4.5913269923379545</v>
      </c>
      <c r="K686">
        <v>-2.0106184452528453</v>
      </c>
      <c r="L686" s="24">
        <f t="shared" si="81"/>
        <v>-2.7209848826300345</v>
      </c>
      <c r="N686" s="22">
        <f t="shared" si="82"/>
        <v>0</v>
      </c>
      <c r="P686" s="24">
        <f t="shared" si="83"/>
        <v>0</v>
      </c>
      <c r="R686" s="24">
        <f t="shared" si="84"/>
        <v>0</v>
      </c>
      <c r="S686">
        <v>-0.21757100980392166</v>
      </c>
      <c r="T686" s="22">
        <f t="shared" si="85"/>
        <v>-14.180346964856241</v>
      </c>
      <c r="U686">
        <v>0.26987490686274501</v>
      </c>
      <c r="V686" s="24">
        <f t="shared" si="86"/>
        <v>18.536862289562265</v>
      </c>
      <c r="W686">
        <v>-3.8328269607843121E-2</v>
      </c>
      <c r="X686" s="22">
        <f t="shared" si="87"/>
        <v>-13.740782738846903</v>
      </c>
    </row>
    <row r="687" spans="8:24" x14ac:dyDescent="0.3">
      <c r="H687" s="7" t="s">
        <v>696</v>
      </c>
      <c r="I687">
        <v>0.32250295419509806</v>
      </c>
      <c r="J687" s="22">
        <f t="shared" si="80"/>
        <v>22.308253052486549</v>
      </c>
      <c r="K687">
        <v>4.3291701792363302</v>
      </c>
      <c r="L687" s="24">
        <f t="shared" si="81"/>
        <v>5.8586981731153571</v>
      </c>
      <c r="N687" s="22">
        <f t="shared" si="82"/>
        <v>0</v>
      </c>
      <c r="P687" s="24">
        <f t="shared" si="83"/>
        <v>0</v>
      </c>
      <c r="R687" s="24">
        <f t="shared" si="84"/>
        <v>0</v>
      </c>
      <c r="S687">
        <v>-0.38856150490196079</v>
      </c>
      <c r="T687" s="22">
        <f t="shared" si="85"/>
        <v>-25.32477539936103</v>
      </c>
      <c r="U687">
        <v>0.37325055147058822</v>
      </c>
      <c r="V687" s="24">
        <f t="shared" si="86"/>
        <v>25.637411616161586</v>
      </c>
      <c r="W687">
        <v>2.0635982843137276E-2</v>
      </c>
      <c r="X687" s="22">
        <f t="shared" si="87"/>
        <v>7.3980526580333077</v>
      </c>
    </row>
    <row r="688" spans="8:24" x14ac:dyDescent="0.3">
      <c r="H688" s="7" t="s">
        <v>697</v>
      </c>
      <c r="I688">
        <v>0.11302048909681364</v>
      </c>
      <c r="J688" s="22">
        <f t="shared" si="80"/>
        <v>7.8178808537743265</v>
      </c>
      <c r="K688">
        <v>-7.7912390443760512E-2</v>
      </c>
      <c r="L688" s="24">
        <f t="shared" si="81"/>
        <v>-0.10543941694534453</v>
      </c>
      <c r="N688" s="22">
        <f t="shared" si="82"/>
        <v>0</v>
      </c>
      <c r="P688" s="24">
        <f t="shared" si="83"/>
        <v>0</v>
      </c>
      <c r="R688" s="24">
        <f t="shared" si="84"/>
        <v>0</v>
      </c>
      <c r="S688">
        <v>-0.26664009313725495</v>
      </c>
      <c r="T688" s="22">
        <f t="shared" si="85"/>
        <v>-17.378459744408957</v>
      </c>
      <c r="U688">
        <v>0.30106383088235306</v>
      </c>
      <c r="V688" s="24">
        <f t="shared" si="86"/>
        <v>20.679131818181816</v>
      </c>
      <c r="W688">
        <v>-2.8791649509803913E-2</v>
      </c>
      <c r="X688" s="22">
        <f t="shared" si="87"/>
        <v>-10.321880028893546</v>
      </c>
    </row>
    <row r="689" spans="8:24" x14ac:dyDescent="0.3">
      <c r="H689" s="7" t="s">
        <v>698</v>
      </c>
      <c r="I689">
        <v>6.7993737418872727E-2</v>
      </c>
      <c r="J689" s="22">
        <f t="shared" si="80"/>
        <v>4.7032793982002943</v>
      </c>
      <c r="K689">
        <v>8.7570825439628468</v>
      </c>
      <c r="L689" s="24">
        <f t="shared" si="81"/>
        <v>11.851024879596153</v>
      </c>
      <c r="N689" s="22">
        <f t="shared" si="82"/>
        <v>0</v>
      </c>
      <c r="P689" s="24">
        <f t="shared" si="83"/>
        <v>0</v>
      </c>
      <c r="R689" s="24">
        <f t="shared" si="84"/>
        <v>0</v>
      </c>
      <c r="S689">
        <v>-8.1682328431372492E-2</v>
      </c>
      <c r="T689" s="22">
        <f t="shared" si="85"/>
        <v>-5.3237044728434597</v>
      </c>
      <c r="U689">
        <v>6.333911519607853E-2</v>
      </c>
      <c r="V689" s="24">
        <f t="shared" si="86"/>
        <v>4.3505654882154801</v>
      </c>
      <c r="W689">
        <v>1.2731465686274505E-2</v>
      </c>
      <c r="X689" s="22">
        <f t="shared" si="87"/>
        <v>4.564263029145053</v>
      </c>
    </row>
    <row r="690" spans="8:24" x14ac:dyDescent="0.3">
      <c r="H690" s="7" t="s">
        <v>699</v>
      </c>
      <c r="I690">
        <v>0.41983916347426464</v>
      </c>
      <c r="J690" s="22">
        <f t="shared" si="80"/>
        <v>29.041217075060587</v>
      </c>
      <c r="K690">
        <v>12.644217367296186</v>
      </c>
      <c r="L690" s="24">
        <f t="shared" si="81"/>
        <v>17.111513320855167</v>
      </c>
      <c r="N690" s="22">
        <f t="shared" si="82"/>
        <v>0</v>
      </c>
      <c r="P690" s="24">
        <f t="shared" si="83"/>
        <v>0</v>
      </c>
      <c r="R690" s="24">
        <f t="shared" si="84"/>
        <v>0</v>
      </c>
      <c r="S690">
        <v>-0.44207822303921562</v>
      </c>
      <c r="T690" s="22">
        <f t="shared" si="85"/>
        <v>-28.812765974440907</v>
      </c>
      <c r="U690">
        <v>0.37777591176470604</v>
      </c>
      <c r="V690" s="24">
        <f t="shared" si="86"/>
        <v>25.948244444444427</v>
      </c>
      <c r="W690">
        <v>6.8635374999999998E-2</v>
      </c>
      <c r="X690" s="22">
        <f t="shared" si="87"/>
        <v>24.605957579710207</v>
      </c>
    </row>
    <row r="691" spans="8:24" x14ac:dyDescent="0.3">
      <c r="H691" s="7" t="s">
        <v>700</v>
      </c>
      <c r="I691">
        <v>0.22945647853627449</v>
      </c>
      <c r="J691" s="22">
        <f t="shared" si="80"/>
        <v>15.872019530782538</v>
      </c>
      <c r="K691">
        <v>10.267826262776056</v>
      </c>
      <c r="L691" s="24">
        <f t="shared" si="81"/>
        <v>13.895525580425087</v>
      </c>
      <c r="N691" s="22">
        <f t="shared" si="82"/>
        <v>0</v>
      </c>
      <c r="P691" s="24">
        <f t="shared" si="83"/>
        <v>0</v>
      </c>
      <c r="R691" s="24">
        <f t="shared" si="84"/>
        <v>0</v>
      </c>
      <c r="S691">
        <v>-0.28667392647058831</v>
      </c>
      <c r="T691" s="22">
        <f t="shared" si="85"/>
        <v>-18.684179233226857</v>
      </c>
      <c r="U691">
        <v>0.16605160539215674</v>
      </c>
      <c r="V691" s="24">
        <f t="shared" si="86"/>
        <v>11.405564814814795</v>
      </c>
      <c r="W691">
        <v>9.3617078431372527E-2</v>
      </c>
      <c r="X691" s="22">
        <f t="shared" si="87"/>
        <v>33.561962189596201</v>
      </c>
    </row>
    <row r="692" spans="8:24" x14ac:dyDescent="0.3">
      <c r="H692" s="7" t="s">
        <v>701</v>
      </c>
      <c r="I692">
        <v>0.34394446401495105</v>
      </c>
      <c r="J692" s="22">
        <f t="shared" si="80"/>
        <v>23.79141040241673</v>
      </c>
      <c r="K692">
        <v>12.641362227894733</v>
      </c>
      <c r="L692" s="24">
        <f t="shared" si="81"/>
        <v>17.107649439486991</v>
      </c>
      <c r="N692" s="22">
        <f t="shared" si="82"/>
        <v>0</v>
      </c>
      <c r="P692" s="24">
        <f t="shared" si="83"/>
        <v>0</v>
      </c>
      <c r="R692" s="24">
        <f t="shared" si="84"/>
        <v>0</v>
      </c>
      <c r="S692">
        <v>-0.34305353676470574</v>
      </c>
      <c r="T692" s="22">
        <f t="shared" si="85"/>
        <v>-22.358760862619789</v>
      </c>
      <c r="U692">
        <v>0.33082401715686283</v>
      </c>
      <c r="V692" s="24">
        <f t="shared" si="86"/>
        <v>22.723265824915813</v>
      </c>
      <c r="W692">
        <v>2.5780970588235291E-2</v>
      </c>
      <c r="X692" s="22">
        <f t="shared" si="87"/>
        <v>9.2425439309958506</v>
      </c>
    </row>
    <row r="693" spans="8:24" x14ac:dyDescent="0.3">
      <c r="H693" s="7" t="s">
        <v>702</v>
      </c>
      <c r="I693">
        <v>0.14666375157303899</v>
      </c>
      <c r="J693" s="22">
        <f t="shared" si="80"/>
        <v>10.14506081621532</v>
      </c>
      <c r="K693">
        <v>-2.0468905919607754</v>
      </c>
      <c r="L693" s="24">
        <f t="shared" si="81"/>
        <v>-2.7700722483039328</v>
      </c>
      <c r="N693" s="22">
        <f t="shared" si="82"/>
        <v>0</v>
      </c>
      <c r="P693" s="24">
        <f t="shared" si="83"/>
        <v>0</v>
      </c>
      <c r="R693" s="24">
        <f t="shared" si="84"/>
        <v>0</v>
      </c>
      <c r="S693">
        <v>-0.10318201470588233</v>
      </c>
      <c r="T693" s="22">
        <f t="shared" si="85"/>
        <v>-6.7249619808306704</v>
      </c>
      <c r="U693">
        <v>0.12847977205882363</v>
      </c>
      <c r="V693" s="24">
        <f t="shared" si="86"/>
        <v>8.8248732323232133</v>
      </c>
      <c r="W693">
        <v>-1.9154482843137258E-2</v>
      </c>
      <c r="X693" s="22">
        <f t="shared" si="87"/>
        <v>-6.8669311167823111</v>
      </c>
    </row>
    <row r="694" spans="8:24" x14ac:dyDescent="0.3">
      <c r="H694" s="7" t="s">
        <v>703</v>
      </c>
      <c r="I694">
        <v>0.30511582818750005</v>
      </c>
      <c r="J694" s="22">
        <f t="shared" si="80"/>
        <v>21.10554652906562</v>
      </c>
      <c r="K694">
        <v>11.946847139122809</v>
      </c>
      <c r="L694" s="24">
        <f t="shared" si="81"/>
        <v>16.167757008991941</v>
      </c>
      <c r="N694" s="22">
        <f t="shared" si="82"/>
        <v>0</v>
      </c>
      <c r="P694" s="24">
        <f t="shared" si="83"/>
        <v>0</v>
      </c>
      <c r="R694" s="24">
        <f t="shared" si="84"/>
        <v>0</v>
      </c>
      <c r="S694">
        <v>-0.33818273529411769</v>
      </c>
      <c r="T694" s="22">
        <f t="shared" si="85"/>
        <v>-22.041302875399367</v>
      </c>
      <c r="U694">
        <v>0.26089953186274506</v>
      </c>
      <c r="V694" s="24">
        <f t="shared" si="86"/>
        <v>17.92037188552186</v>
      </c>
      <c r="W694">
        <v>6.8069284313725484E-2</v>
      </c>
      <c r="X694" s="22">
        <f t="shared" si="87"/>
        <v>24.403012620019382</v>
      </c>
    </row>
    <row r="695" spans="8:24" x14ac:dyDescent="0.3">
      <c r="H695" s="7" t="s">
        <v>704</v>
      </c>
      <c r="I695">
        <v>0.26590077172230364</v>
      </c>
      <c r="J695" s="22">
        <f t="shared" si="80"/>
        <v>18.392953073056759</v>
      </c>
      <c r="K695">
        <v>9.7469372541898789</v>
      </c>
      <c r="L695" s="24">
        <f t="shared" si="81"/>
        <v>13.190602614440394</v>
      </c>
      <c r="N695" s="22">
        <f t="shared" si="82"/>
        <v>0</v>
      </c>
      <c r="P695" s="24">
        <f t="shared" si="83"/>
        <v>0</v>
      </c>
      <c r="R695" s="24">
        <f t="shared" si="84"/>
        <v>0</v>
      </c>
      <c r="S695">
        <v>-0.30920262009803906</v>
      </c>
      <c r="T695" s="22">
        <f t="shared" si="85"/>
        <v>-20.152503035143766</v>
      </c>
      <c r="U695">
        <v>0.22767238970588213</v>
      </c>
      <c r="V695" s="24">
        <f t="shared" si="86"/>
        <v>15.638103535353494</v>
      </c>
      <c r="W695">
        <v>7.2759970588235301E-2</v>
      </c>
      <c r="X695" s="22">
        <f t="shared" si="87"/>
        <v>26.084635653190219</v>
      </c>
    </row>
    <row r="696" spans="8:24" x14ac:dyDescent="0.3">
      <c r="H696" s="7" t="s">
        <v>705</v>
      </c>
      <c r="I696">
        <v>-8.2916413989460799E-2</v>
      </c>
      <c r="J696" s="22">
        <f t="shared" si="80"/>
        <v>-5.7355144237303364</v>
      </c>
      <c r="K696">
        <v>-0.5594958820639867</v>
      </c>
      <c r="L696" s="24">
        <f t="shared" si="81"/>
        <v>-0.75716993474533467</v>
      </c>
      <c r="N696" s="22">
        <f t="shared" si="82"/>
        <v>0</v>
      </c>
      <c r="P696" s="24">
        <f t="shared" si="83"/>
        <v>0</v>
      </c>
      <c r="R696" s="24">
        <f t="shared" si="84"/>
        <v>0</v>
      </c>
      <c r="S696">
        <v>8.4381963235294052E-2</v>
      </c>
      <c r="T696" s="22">
        <f t="shared" si="85"/>
        <v>5.4996551118210704</v>
      </c>
      <c r="U696">
        <v>-2.6045752450980422E-2</v>
      </c>
      <c r="V696" s="24">
        <f t="shared" si="86"/>
        <v>-1.7890011784512012</v>
      </c>
      <c r="W696">
        <v>-4.5448392156862742E-2</v>
      </c>
      <c r="X696" s="22">
        <f t="shared" si="87"/>
        <v>-16.293364893508624</v>
      </c>
    </row>
    <row r="697" spans="8:24" x14ac:dyDescent="0.3">
      <c r="H697" s="7" t="s">
        <v>706</v>
      </c>
      <c r="I697">
        <v>-0.16810399442622551</v>
      </c>
      <c r="J697" s="22">
        <f t="shared" si="80"/>
        <v>-11.628130527218062</v>
      </c>
      <c r="K697">
        <v>-6.4711428546542793</v>
      </c>
      <c r="L697" s="24">
        <f t="shared" si="81"/>
        <v>-8.7574457115056532</v>
      </c>
      <c r="N697" s="22">
        <f t="shared" si="82"/>
        <v>0</v>
      </c>
      <c r="P697" s="24">
        <f t="shared" si="83"/>
        <v>0</v>
      </c>
      <c r="R697" s="24">
        <f t="shared" si="84"/>
        <v>0</v>
      </c>
      <c r="S697">
        <v>6.9253012254901783E-2</v>
      </c>
      <c r="T697" s="22">
        <f t="shared" si="85"/>
        <v>4.5136148562300207</v>
      </c>
      <c r="U697">
        <v>-1.8407723039215548E-2</v>
      </c>
      <c r="V697" s="24">
        <f t="shared" si="86"/>
        <v>-1.2643688552188621</v>
      </c>
      <c r="W697">
        <v>-3.5554602941176482E-2</v>
      </c>
      <c r="X697" s="22">
        <f t="shared" si="87"/>
        <v>-12.746416140860731</v>
      </c>
    </row>
    <row r="698" spans="8:24" x14ac:dyDescent="0.3">
      <c r="H698" s="7" t="s">
        <v>707</v>
      </c>
      <c r="I698">
        <v>-3.4132883922058675E-2</v>
      </c>
      <c r="J698" s="22">
        <f t="shared" si="80"/>
        <v>-2.3610481765813631</v>
      </c>
      <c r="K698">
        <v>1.4248432381940144</v>
      </c>
      <c r="L698" s="24">
        <f t="shared" si="81"/>
        <v>1.9282509420906138</v>
      </c>
      <c r="M698">
        <v>0.28094362745098039</v>
      </c>
      <c r="N698" s="22">
        <f t="shared" si="82"/>
        <v>24.65053768742051</v>
      </c>
      <c r="O698">
        <v>-0.23196078431372555</v>
      </c>
      <c r="P698" s="24">
        <f t="shared" si="83"/>
        <v>-23.925573869956523</v>
      </c>
      <c r="Q698">
        <v>-4.1513480392156861E-2</v>
      </c>
      <c r="R698" s="24">
        <f t="shared" si="84"/>
        <v>-8.6710751001212856</v>
      </c>
      <c r="S698">
        <v>4.9382411764705689E-2</v>
      </c>
      <c r="T698" s="22">
        <f t="shared" si="85"/>
        <v>3.2185341853035112</v>
      </c>
      <c r="U698">
        <v>4.9247794117634157E-4</v>
      </c>
      <c r="V698" s="24">
        <f t="shared" si="86"/>
        <v>3.3826767676757186E-2</v>
      </c>
      <c r="W698">
        <v>-5.1728575980392183E-2</v>
      </c>
      <c r="X698" s="22">
        <f t="shared" si="87"/>
        <v>-18.544826865626462</v>
      </c>
    </row>
    <row r="699" spans="8:24" x14ac:dyDescent="0.3">
      <c r="H699" s="7" t="s">
        <v>708</v>
      </c>
      <c r="I699">
        <v>-4.2773227435049001E-2</v>
      </c>
      <c r="J699" s="22">
        <f t="shared" si="80"/>
        <v>-2.9587201266857051</v>
      </c>
      <c r="K699">
        <v>3.6910412120846288</v>
      </c>
      <c r="L699" s="24">
        <f t="shared" si="81"/>
        <v>4.9951135000075908</v>
      </c>
      <c r="M699">
        <v>-2.1813715686274358E-2</v>
      </c>
      <c r="N699" s="22">
        <f t="shared" si="82"/>
        <v>-1.9139776385246634</v>
      </c>
      <c r="O699">
        <v>3.708055147058828E-2</v>
      </c>
      <c r="P699" s="24">
        <f t="shared" si="83"/>
        <v>3.8246700879765427</v>
      </c>
      <c r="Q699">
        <v>-7.3879509803921545E-3</v>
      </c>
      <c r="R699" s="24">
        <f t="shared" si="84"/>
        <v>-1.5431488080941023</v>
      </c>
      <c r="S699">
        <v>5.8161460784313564E-2</v>
      </c>
      <c r="T699" s="22">
        <f t="shared" si="85"/>
        <v>3.7907150159744134</v>
      </c>
      <c r="U699">
        <v>-3.9978553921568453E-2</v>
      </c>
      <c r="V699" s="24">
        <f t="shared" si="86"/>
        <v>-2.7460016835016887</v>
      </c>
      <c r="W699">
        <v>-2.670208088235294E-2</v>
      </c>
      <c r="X699" s="22">
        <f t="shared" si="87"/>
        <v>-9.57276432861579</v>
      </c>
    </row>
    <row r="700" spans="8:24" x14ac:dyDescent="0.3">
      <c r="H700" s="7" t="s">
        <v>709</v>
      </c>
      <c r="I700">
        <v>-4.739278752279414E-2</v>
      </c>
      <c r="J700" s="22">
        <f t="shared" si="80"/>
        <v>-3.2782654644510245</v>
      </c>
      <c r="K700">
        <v>0.56757779639835448</v>
      </c>
      <c r="L700" s="24">
        <f t="shared" si="81"/>
        <v>0.76810724946979292</v>
      </c>
      <c r="M700">
        <v>-0.53186274509803921</v>
      </c>
      <c r="N700" s="22">
        <f t="shared" si="82"/>
        <v>-46.666666767025092</v>
      </c>
      <c r="O700">
        <v>0.53676470588235292</v>
      </c>
      <c r="P700" s="24">
        <f t="shared" si="83"/>
        <v>55.364546465770047</v>
      </c>
      <c r="Q700">
        <v>-4.9019607843137246E-3</v>
      </c>
      <c r="R700" s="24">
        <f t="shared" si="84"/>
        <v>-1.0238907867301918</v>
      </c>
      <c r="S700">
        <v>4.9091463235294237E-2</v>
      </c>
      <c r="T700" s="22">
        <f t="shared" si="85"/>
        <v>3.1995714057508167</v>
      </c>
      <c r="U700">
        <v>-3.3842779411764619E-2</v>
      </c>
      <c r="V700" s="24">
        <f t="shared" si="86"/>
        <v>-2.3245545454545606</v>
      </c>
      <c r="W700">
        <v>-1.3742737745098037E-2</v>
      </c>
      <c r="X700" s="22">
        <f t="shared" si="87"/>
        <v>-4.9268066501416428</v>
      </c>
    </row>
    <row r="701" spans="8:24" x14ac:dyDescent="0.3">
      <c r="H701" s="7" t="s">
        <v>710</v>
      </c>
      <c r="I701">
        <v>1.8421052631617762E-2</v>
      </c>
      <c r="J701" s="22">
        <f t="shared" si="80"/>
        <v>1.2742255481811782</v>
      </c>
      <c r="K701">
        <v>2.1358219393292068</v>
      </c>
      <c r="L701" s="24">
        <f t="shared" si="81"/>
        <v>2.8904237015360366</v>
      </c>
      <c r="M701">
        <v>-7.7757607843137108E-2</v>
      </c>
      <c r="N701" s="22">
        <f t="shared" si="82"/>
        <v>-6.8226030254249395</v>
      </c>
      <c r="O701">
        <v>7.9056129901960842E-2</v>
      </c>
      <c r="P701" s="24">
        <f t="shared" si="83"/>
        <v>8.1542372838507475</v>
      </c>
      <c r="Q701">
        <v>5.4097328431372558E-3</v>
      </c>
      <c r="R701" s="24">
        <f t="shared" si="84"/>
        <v>1.1299510258190253</v>
      </c>
      <c r="S701">
        <v>0.41962226715686274</v>
      </c>
      <c r="T701" s="22">
        <f t="shared" si="85"/>
        <v>27.349182907348236</v>
      </c>
      <c r="U701">
        <v>-0.34777844607843134</v>
      </c>
      <c r="V701" s="24">
        <f t="shared" si="86"/>
        <v>-23.88781245791246</v>
      </c>
      <c r="W701">
        <v>-2.3644752450980393E-2</v>
      </c>
      <c r="X701" s="22">
        <f t="shared" si="87"/>
        <v>-8.476704262074378</v>
      </c>
    </row>
    <row r="702" spans="8:24" x14ac:dyDescent="0.3">
      <c r="H702" s="7" t="s">
        <v>711</v>
      </c>
      <c r="I702">
        <v>0.18118247298799023</v>
      </c>
      <c r="J702" s="22">
        <f t="shared" si="80"/>
        <v>12.532798238016355</v>
      </c>
      <c r="K702">
        <v>7.4901539216408635</v>
      </c>
      <c r="L702" s="24">
        <f t="shared" si="81"/>
        <v>10.136480960610101</v>
      </c>
      <c r="M702">
        <v>-0.2035867794117647</v>
      </c>
      <c r="N702" s="22">
        <f t="shared" si="82"/>
        <v>-17.863098102931396</v>
      </c>
      <c r="O702">
        <v>0.20672205882352945</v>
      </c>
      <c r="P702" s="24">
        <f t="shared" si="83"/>
        <v>21.322327839013056</v>
      </c>
      <c r="Q702">
        <v>1.4329262254901961E-2</v>
      </c>
      <c r="R702" s="24">
        <f t="shared" si="84"/>
        <v>2.9930063191006866</v>
      </c>
      <c r="S702">
        <v>-3.0246142156862658E-2</v>
      </c>
      <c r="T702" s="22">
        <f t="shared" si="85"/>
        <v>-1.9713140575079819</v>
      </c>
      <c r="U702">
        <v>8.4879338235294033E-2</v>
      </c>
      <c r="V702" s="24">
        <f t="shared" si="86"/>
        <v>5.8300959595959512</v>
      </c>
      <c r="W702">
        <v>2.1693762254901966E-2</v>
      </c>
      <c r="X702" s="22">
        <f t="shared" si="87"/>
        <v>7.7772692840745208</v>
      </c>
    </row>
    <row r="703" spans="8:24" x14ac:dyDescent="0.3">
      <c r="H703" s="7" t="s">
        <v>712</v>
      </c>
      <c r="I703">
        <v>0.18754936808848052</v>
      </c>
      <c r="J703" s="22">
        <f t="shared" si="80"/>
        <v>12.973210659709864</v>
      </c>
      <c r="K703">
        <v>16.582427048782243</v>
      </c>
      <c r="L703" s="24">
        <f t="shared" si="81"/>
        <v>22.441121747183558</v>
      </c>
      <c r="M703">
        <v>-0.22235617647058825</v>
      </c>
      <c r="N703" s="22">
        <f t="shared" si="82"/>
        <v>-19.509961332279481</v>
      </c>
      <c r="O703">
        <v>0.14526333578431366</v>
      </c>
      <c r="P703" s="24">
        <f t="shared" si="83"/>
        <v>14.983173475578909</v>
      </c>
      <c r="Q703">
        <v>6.179683578431374E-2</v>
      </c>
      <c r="R703" s="24">
        <f t="shared" si="84"/>
        <v>12.907735004962007</v>
      </c>
      <c r="S703">
        <v>-0.21027338970588233</v>
      </c>
      <c r="T703" s="22">
        <f t="shared" si="85"/>
        <v>-13.704719329073484</v>
      </c>
      <c r="U703">
        <v>9.8523090686274559E-2</v>
      </c>
      <c r="V703" s="24">
        <f t="shared" si="86"/>
        <v>6.767242592592595</v>
      </c>
      <c r="W703">
        <v>0.11139743137254902</v>
      </c>
      <c r="X703" s="22">
        <f t="shared" si="87"/>
        <v>39.936264220041352</v>
      </c>
    </row>
    <row r="704" spans="8:24" x14ac:dyDescent="0.3">
      <c r="H704" s="7" t="s">
        <v>713</v>
      </c>
      <c r="I704">
        <v>-0.28473316410147059</v>
      </c>
      <c r="J704" s="22">
        <f t="shared" si="80"/>
        <v>-19.695631914640416</v>
      </c>
      <c r="K704">
        <v>7.3666051240247672</v>
      </c>
      <c r="L704" s="24">
        <f t="shared" si="81"/>
        <v>9.9692814547196491</v>
      </c>
      <c r="M704">
        <v>7.3729475490196317E-2</v>
      </c>
      <c r="N704" s="22">
        <f t="shared" si="82"/>
        <v>6.4691668956326396</v>
      </c>
      <c r="O704">
        <v>-8.6405676470588166E-2</v>
      </c>
      <c r="P704" s="24">
        <f t="shared" si="83"/>
        <v>-8.9123055920719878</v>
      </c>
      <c r="Q704">
        <v>1.2229904411764711E-2</v>
      </c>
      <c r="R704" s="24">
        <f t="shared" si="84"/>
        <v>2.5545056357585452</v>
      </c>
      <c r="S704">
        <v>0.1970397916666668</v>
      </c>
      <c r="T704" s="22">
        <f t="shared" si="85"/>
        <v>12.842210063897767</v>
      </c>
      <c r="U704">
        <v>-0.1936400073529411</v>
      </c>
      <c r="V704" s="24">
        <f t="shared" si="86"/>
        <v>-13.30052575757577</v>
      </c>
      <c r="W704">
        <v>-7.4395612745097924E-3</v>
      </c>
      <c r="X704" s="22">
        <f t="shared" si="87"/>
        <v>-2.6671017552135936</v>
      </c>
    </row>
    <row r="705" spans="8:24" x14ac:dyDescent="0.3">
      <c r="H705" s="7" t="s">
        <v>714</v>
      </c>
      <c r="I705">
        <v>0.13655099814901966</v>
      </c>
      <c r="J705" s="22">
        <f t="shared" si="80"/>
        <v>9.4455389684124924</v>
      </c>
      <c r="K705">
        <v>7.9735470467079441</v>
      </c>
      <c r="L705" s="24">
        <f t="shared" si="81"/>
        <v>10.79066046880088</v>
      </c>
      <c r="M705">
        <v>-8.9773740196078422E-2</v>
      </c>
      <c r="N705" s="22">
        <f t="shared" si="82"/>
        <v>-7.8769217373697202</v>
      </c>
      <c r="O705">
        <v>9.993991421568621E-2</v>
      </c>
      <c r="P705" s="24">
        <f t="shared" si="83"/>
        <v>10.308293305693198</v>
      </c>
      <c r="Q705">
        <v>2.4939852941176489E-3</v>
      </c>
      <c r="R705" s="24">
        <f t="shared" si="84"/>
        <v>0.52092798723708711</v>
      </c>
      <c r="S705">
        <v>-0.24966575980392172</v>
      </c>
      <c r="T705" s="22">
        <f t="shared" si="85"/>
        <v>-16.272145367412165</v>
      </c>
      <c r="U705">
        <v>9.4718544117647019E-2</v>
      </c>
      <c r="V705" s="24">
        <f t="shared" si="86"/>
        <v>6.5059202020201923</v>
      </c>
      <c r="W705">
        <v>0.14263433823529412</v>
      </c>
      <c r="X705" s="22">
        <f t="shared" si="87"/>
        <v>51.134775267530543</v>
      </c>
    </row>
    <row r="706" spans="8:24" x14ac:dyDescent="0.3">
      <c r="H706" s="7" t="s">
        <v>715</v>
      </c>
      <c r="I706">
        <v>-0.38923288613406853</v>
      </c>
      <c r="J706" s="22">
        <f t="shared" si="80"/>
        <v>-26.924112189606952</v>
      </c>
      <c r="K706">
        <v>15.182804115025812</v>
      </c>
      <c r="L706" s="24">
        <f t="shared" si="81"/>
        <v>20.547001630497476</v>
      </c>
      <c r="M706">
        <v>8.1666666666666915E-2</v>
      </c>
      <c r="N706" s="22">
        <f t="shared" si="82"/>
        <v>7.1655914132593637</v>
      </c>
      <c r="O706">
        <v>-5.0857848039215781E-2</v>
      </c>
      <c r="P706" s="24">
        <f t="shared" si="83"/>
        <v>-5.2457280817069574</v>
      </c>
      <c r="Q706">
        <v>2.117647058823529E-2</v>
      </c>
      <c r="R706" s="24">
        <f t="shared" si="84"/>
        <v>4.4232081986744305</v>
      </c>
      <c r="S706">
        <v>0.14845937990196076</v>
      </c>
      <c r="T706" s="22">
        <f t="shared" si="85"/>
        <v>9.6759468051118063</v>
      </c>
      <c r="U706">
        <v>-0.12655970588235299</v>
      </c>
      <c r="V706" s="24">
        <f t="shared" si="86"/>
        <v>-8.6929898989899215</v>
      </c>
      <c r="W706">
        <v>-1.1992269607843112E-2</v>
      </c>
      <c r="X706" s="22">
        <f t="shared" si="87"/>
        <v>-4.2992593433784805</v>
      </c>
    </row>
    <row r="707" spans="8:24" x14ac:dyDescent="0.3">
      <c r="H707" s="7" t="s">
        <v>716</v>
      </c>
      <c r="I707">
        <v>-0.20381283640882328</v>
      </c>
      <c r="J707" s="22">
        <f t="shared" ref="J707:J770" si="88">$E$2+((I707-$B$2)*(100-$E$2)/($D$2-$B$2))</f>
        <v>-14.098191259366104</v>
      </c>
      <c r="K707">
        <v>10.984832722270365</v>
      </c>
      <c r="L707" s="24">
        <f t="shared" ref="L707:L770" si="89">$E$3+((K707-$B$3)*($F$3-$E$3)/($D$3-$B$3))</f>
        <v>14.865855750049462</v>
      </c>
      <c r="M707">
        <v>-7.8985147058823285E-2</v>
      </c>
      <c r="N707" s="22">
        <f t="shared" ref="N707:N770" si="90">$E$4+((M707-$B$4)*($F$4-$E$4)/($D$4-$B$4))</f>
        <v>-6.9303096923232275</v>
      </c>
      <c r="O707">
        <v>4.8434308823529289E-2</v>
      </c>
      <c r="P707" s="24">
        <f t="shared" ref="P707:P770" si="91">$E$5+((O707-$B$5)*($F$5-$E$5)/($D$5-$B$5))</f>
        <v>4.9957523510971669</v>
      </c>
      <c r="Q707">
        <v>4.8814362745098015E-3</v>
      </c>
      <c r="R707" s="24">
        <f t="shared" ref="R707:R770" si="92">$E$6+((Q707-$B$6)*($F$6-$E$6)/($D$6-$B$6))</f>
        <v>1.0196037560061626</v>
      </c>
      <c r="S707">
        <v>0.10237949999999992</v>
      </c>
      <c r="T707" s="22">
        <f t="shared" ref="T707:T770" si="93">$E$7+((S707-$B$7)*($F$7-$E$7)/($D$7-$B$7))</f>
        <v>6.6726575079871964</v>
      </c>
      <c r="U707">
        <v>-4.7684377450980385E-2</v>
      </c>
      <c r="V707" s="24">
        <f t="shared" ref="V707:V770" si="94">$E$8+((U707-$B$8)*($F$8-$E$8)/($D$8-$B$8))</f>
        <v>-3.2752905723905741</v>
      </c>
      <c r="W707">
        <v>-5.0653595588235296E-2</v>
      </c>
      <c r="X707" s="22">
        <f t="shared" ref="X707:X770" si="95">$E$9+((W707-$B$9)*($F$9-$E$9)/($D$9-$B$9))</f>
        <v>-18.159443644096271</v>
      </c>
    </row>
    <row r="708" spans="8:24" x14ac:dyDescent="0.3">
      <c r="H708" s="7" t="s">
        <v>717</v>
      </c>
      <c r="I708">
        <v>9.0461918792647089E-2</v>
      </c>
      <c r="J708" s="22">
        <f t="shared" si="88"/>
        <v>6.2574539234113331</v>
      </c>
      <c r="K708">
        <v>7.9151633789267324</v>
      </c>
      <c r="L708" s="24">
        <f t="shared" si="89"/>
        <v>10.711649417350387</v>
      </c>
      <c r="M708">
        <v>-0.19956349754901956</v>
      </c>
      <c r="N708" s="22">
        <f t="shared" si="90"/>
        <v>-17.51008756453782</v>
      </c>
      <c r="O708">
        <v>0.16826862009803925</v>
      </c>
      <c r="P708" s="24">
        <f t="shared" si="91"/>
        <v>17.356051420770541</v>
      </c>
      <c r="Q708">
        <v>2.4504102941176466E-2</v>
      </c>
      <c r="R708" s="24">
        <f t="shared" si="92"/>
        <v>5.1182631486659886</v>
      </c>
      <c r="S708">
        <v>4.2892156862745098E-2</v>
      </c>
      <c r="T708" s="22">
        <f t="shared" si="93"/>
        <v>2.795527156549511</v>
      </c>
      <c r="U708">
        <v>-0.18790850980392143</v>
      </c>
      <c r="V708" s="24">
        <f t="shared" si="94"/>
        <v>-12.906847138047141</v>
      </c>
      <c r="W708">
        <v>2.6960784313725498E-2</v>
      </c>
      <c r="X708" s="22">
        <f t="shared" si="95"/>
        <v>9.6655101708010704</v>
      </c>
    </row>
    <row r="709" spans="8:24" x14ac:dyDescent="0.3">
      <c r="H709" s="7" t="s">
        <v>718</v>
      </c>
      <c r="I709">
        <v>3.2661028786519761E-2</v>
      </c>
      <c r="J709" s="22">
        <f t="shared" si="88"/>
        <v>2.259236653948463</v>
      </c>
      <c r="K709">
        <v>5.9204693308462373</v>
      </c>
      <c r="L709" s="24">
        <f t="shared" si="89"/>
        <v>8.0122151397460044</v>
      </c>
      <c r="M709">
        <v>-3.7136078431372649E-2</v>
      </c>
      <c r="N709" s="22">
        <f t="shared" si="90"/>
        <v>-3.2583914048567593</v>
      </c>
      <c r="O709">
        <v>2.8035480392156868E-2</v>
      </c>
      <c r="P709" s="24">
        <f t="shared" si="91"/>
        <v>2.8917170593588821</v>
      </c>
      <c r="Q709">
        <v>1.7734154411764704E-2</v>
      </c>
      <c r="R709" s="24">
        <f t="shared" si="92"/>
        <v>3.7041988117819074</v>
      </c>
      <c r="S709">
        <v>-1.484205637254906E-2</v>
      </c>
      <c r="T709" s="22">
        <f t="shared" si="93"/>
        <v>-0.96734169329074859</v>
      </c>
      <c r="U709">
        <v>1.6154178921568677E-2</v>
      </c>
      <c r="V709" s="24">
        <f t="shared" si="94"/>
        <v>1.1095799663299601</v>
      </c>
      <c r="W709">
        <v>2.1786421568627413E-3</v>
      </c>
      <c r="X709" s="22">
        <f t="shared" si="95"/>
        <v>0.78104878851659976</v>
      </c>
    </row>
    <row r="710" spans="8:24" x14ac:dyDescent="0.3">
      <c r="H710" s="7" t="s">
        <v>719</v>
      </c>
      <c r="I710">
        <v>7.8151556606127576E-2</v>
      </c>
      <c r="J710" s="22">
        <f t="shared" si="88"/>
        <v>5.4059185459756662</v>
      </c>
      <c r="K710">
        <v>10.570669989298242</v>
      </c>
      <c r="L710" s="24">
        <f t="shared" si="89"/>
        <v>14.305366245923693</v>
      </c>
      <c r="M710">
        <v>-6.9501950980392288E-2</v>
      </c>
      <c r="N710" s="22">
        <f t="shared" si="90"/>
        <v>-6.0982357120392194</v>
      </c>
      <c r="O710">
        <v>9.023874019607836E-2</v>
      </c>
      <c r="P710" s="24">
        <f t="shared" si="91"/>
        <v>9.3076665992516752</v>
      </c>
      <c r="Q710">
        <v>1.6359715686274513E-2</v>
      </c>
      <c r="R710" s="24">
        <f t="shared" si="92"/>
        <v>3.4171146815991875</v>
      </c>
      <c r="S710">
        <v>-9.3039215686274615E-2</v>
      </c>
      <c r="T710" s="22">
        <f t="shared" si="93"/>
        <v>-6.0638977635782965</v>
      </c>
      <c r="U710">
        <v>-3.7269330882353055E-2</v>
      </c>
      <c r="V710" s="24">
        <f t="shared" si="94"/>
        <v>-2.5599136363636461</v>
      </c>
      <c r="W710">
        <v>0.13147058823529409</v>
      </c>
      <c r="X710" s="22">
        <f t="shared" si="95"/>
        <v>47.132542323797239</v>
      </c>
    </row>
    <row r="711" spans="8:24" x14ac:dyDescent="0.3">
      <c r="H711" s="7" t="s">
        <v>720</v>
      </c>
      <c r="I711">
        <v>0.21913200426397039</v>
      </c>
      <c r="J711" s="22">
        <f t="shared" si="88"/>
        <v>15.157852476792954</v>
      </c>
      <c r="K711">
        <v>0.66354942502580105</v>
      </c>
      <c r="L711" s="24">
        <f t="shared" si="89"/>
        <v>0.89798636764521689</v>
      </c>
      <c r="N711" s="22">
        <f t="shared" si="90"/>
        <v>0</v>
      </c>
      <c r="P711" s="24">
        <f t="shared" si="91"/>
        <v>0</v>
      </c>
      <c r="R711" s="24">
        <f t="shared" si="92"/>
        <v>0</v>
      </c>
      <c r="S711">
        <v>-0.26685861519607851</v>
      </c>
      <c r="T711" s="22">
        <f t="shared" si="93"/>
        <v>-17.392702076677338</v>
      </c>
      <c r="U711">
        <v>0.22738042892156851</v>
      </c>
      <c r="V711" s="24">
        <f t="shared" si="94"/>
        <v>15.61804966329963</v>
      </c>
      <c r="W711">
        <v>5.2754438725490183E-2</v>
      </c>
      <c r="X711" s="22">
        <f t="shared" si="95"/>
        <v>18.912601284990927</v>
      </c>
    </row>
    <row r="712" spans="8:24" x14ac:dyDescent="0.3">
      <c r="H712" s="7" t="s">
        <v>721</v>
      </c>
      <c r="I712">
        <v>0.44935068267965683</v>
      </c>
      <c r="J712" s="22">
        <f t="shared" si="88"/>
        <v>31.082595083644463</v>
      </c>
      <c r="K712">
        <v>15.493586294664597</v>
      </c>
      <c r="L712" s="24">
        <f t="shared" si="89"/>
        <v>20.967585463588478</v>
      </c>
      <c r="N712" s="22">
        <f t="shared" si="90"/>
        <v>0</v>
      </c>
      <c r="P712" s="24">
        <f t="shared" si="91"/>
        <v>0</v>
      </c>
      <c r="R712" s="24">
        <f t="shared" si="92"/>
        <v>0</v>
      </c>
      <c r="S712">
        <v>-0.58552171323529412</v>
      </c>
      <c r="T712" s="22">
        <f t="shared" si="93"/>
        <v>-38.161798562300319</v>
      </c>
      <c r="U712">
        <v>0.43478906862745104</v>
      </c>
      <c r="V712" s="24">
        <f t="shared" si="94"/>
        <v>29.864299663299647</v>
      </c>
      <c r="W712">
        <v>0.16141459803921571</v>
      </c>
      <c r="X712" s="22">
        <f t="shared" si="95"/>
        <v>57.867546467093931</v>
      </c>
    </row>
    <row r="713" spans="8:24" x14ac:dyDescent="0.3">
      <c r="H713" s="7" t="s">
        <v>722</v>
      </c>
      <c r="I713">
        <v>0.54738048259093164</v>
      </c>
      <c r="J713" s="22">
        <f t="shared" si="88"/>
        <v>37.863536326689328</v>
      </c>
      <c r="K713">
        <v>11.512824871475747</v>
      </c>
      <c r="L713" s="24">
        <f t="shared" si="89"/>
        <v>15.580391449016702</v>
      </c>
      <c r="N713" s="22">
        <f t="shared" si="90"/>
        <v>0</v>
      </c>
      <c r="P713" s="24">
        <f t="shared" si="91"/>
        <v>0</v>
      </c>
      <c r="R713" s="24">
        <f t="shared" si="92"/>
        <v>0</v>
      </c>
      <c r="S713">
        <v>-0.63449467401960791</v>
      </c>
      <c r="T713" s="22">
        <f t="shared" si="93"/>
        <v>-41.353646485623017</v>
      </c>
      <c r="U713">
        <v>0.46434989705882357</v>
      </c>
      <c r="V713" s="24">
        <f t="shared" si="94"/>
        <v>31.894740404040391</v>
      </c>
      <c r="W713">
        <v>0.17407374264705883</v>
      </c>
      <c r="X713" s="22">
        <f t="shared" si="95"/>
        <v>62.405882204547183</v>
      </c>
    </row>
    <row r="714" spans="8:24" x14ac:dyDescent="0.3">
      <c r="H714" s="7" t="s">
        <v>723</v>
      </c>
      <c r="I714">
        <v>0.42223767885416663</v>
      </c>
      <c r="J714" s="22">
        <f t="shared" si="88"/>
        <v>29.207127766262403</v>
      </c>
      <c r="K714">
        <v>18.899560288421057</v>
      </c>
      <c r="L714" s="24">
        <f t="shared" si="89"/>
        <v>25.57691537873157</v>
      </c>
      <c r="N714" s="22">
        <f t="shared" si="90"/>
        <v>0</v>
      </c>
      <c r="P714" s="24">
        <f t="shared" si="91"/>
        <v>0</v>
      </c>
      <c r="R714" s="24">
        <f t="shared" si="92"/>
        <v>0</v>
      </c>
      <c r="S714">
        <v>-0.40796271568627462</v>
      </c>
      <c r="T714" s="22">
        <f t="shared" si="93"/>
        <v>-26.589263258785948</v>
      </c>
      <c r="U714">
        <v>0.20474870098039211</v>
      </c>
      <c r="V714" s="24">
        <f t="shared" si="94"/>
        <v>14.063547138047113</v>
      </c>
      <c r="W714">
        <v>0.21680839215686279</v>
      </c>
      <c r="X714" s="22">
        <f t="shared" si="95"/>
        <v>77.726363414448358</v>
      </c>
    </row>
    <row r="715" spans="8:24" x14ac:dyDescent="0.3">
      <c r="H715" s="7" t="s">
        <v>724</v>
      </c>
      <c r="I715">
        <v>0.30682491117230387</v>
      </c>
      <c r="J715" s="22">
        <f t="shared" si="88"/>
        <v>21.223767634381872</v>
      </c>
      <c r="K715">
        <v>5.0711573325387036</v>
      </c>
      <c r="L715" s="24">
        <f t="shared" si="89"/>
        <v>6.8628349012987826</v>
      </c>
      <c r="N715" s="22">
        <f t="shared" si="90"/>
        <v>0</v>
      </c>
      <c r="P715" s="24">
        <f t="shared" si="91"/>
        <v>0</v>
      </c>
      <c r="R715" s="24">
        <f t="shared" si="92"/>
        <v>0</v>
      </c>
      <c r="S715">
        <v>-0.30682490196078427</v>
      </c>
      <c r="T715" s="22">
        <f t="shared" si="93"/>
        <v>-19.997533546325883</v>
      </c>
      <c r="U715">
        <v>0.22077539705882337</v>
      </c>
      <c r="V715" s="24">
        <f t="shared" si="94"/>
        <v>15.164370707070688</v>
      </c>
      <c r="W715">
        <v>0.11731807598039215</v>
      </c>
      <c r="X715" s="22">
        <f t="shared" si="95"/>
        <v>42.058830463252363</v>
      </c>
    </row>
    <row r="716" spans="8:24" x14ac:dyDescent="0.3">
      <c r="H716" s="7" t="s">
        <v>725</v>
      </c>
      <c r="I716">
        <v>0.32896736189093134</v>
      </c>
      <c r="J716" s="22">
        <f t="shared" si="88"/>
        <v>22.755410639222504</v>
      </c>
      <c r="K716">
        <v>16.308205274282773</v>
      </c>
      <c r="L716" s="24">
        <f t="shared" si="89"/>
        <v>22.07001538204365</v>
      </c>
      <c r="N716" s="22">
        <f t="shared" si="90"/>
        <v>0</v>
      </c>
      <c r="P716" s="24">
        <f t="shared" si="91"/>
        <v>0</v>
      </c>
      <c r="R716" s="24">
        <f t="shared" si="92"/>
        <v>0</v>
      </c>
      <c r="S716">
        <v>-0.32807807843137266</v>
      </c>
      <c r="T716" s="22">
        <f t="shared" si="93"/>
        <v>-21.382724600638994</v>
      </c>
      <c r="U716">
        <v>0.15783842647058796</v>
      </c>
      <c r="V716" s="24">
        <f t="shared" si="94"/>
        <v>10.841427272727231</v>
      </c>
      <c r="W716">
        <v>0.14902403921568627</v>
      </c>
      <c r="X716" s="22">
        <f t="shared" si="95"/>
        <v>53.425499420644925</v>
      </c>
    </row>
    <row r="717" spans="8:24" x14ac:dyDescent="0.3">
      <c r="H717" s="7" t="s">
        <v>726</v>
      </c>
      <c r="I717">
        <v>0.27450060699779416</v>
      </c>
      <c r="J717" s="22">
        <f t="shared" si="88"/>
        <v>18.987822977470984</v>
      </c>
      <c r="K717">
        <v>4.8570332897523221</v>
      </c>
      <c r="L717" s="24">
        <f t="shared" si="89"/>
        <v>6.5730592430653871</v>
      </c>
      <c r="N717" s="22">
        <f t="shared" si="90"/>
        <v>0</v>
      </c>
      <c r="P717" s="24">
        <f t="shared" si="91"/>
        <v>0</v>
      </c>
      <c r="R717" s="24">
        <f t="shared" si="92"/>
        <v>0</v>
      </c>
      <c r="S717">
        <v>-0.269746911764706</v>
      </c>
      <c r="T717" s="22">
        <f t="shared" si="93"/>
        <v>-17.580948881789141</v>
      </c>
      <c r="U717">
        <v>0.2456862794117648</v>
      </c>
      <c r="V717" s="24">
        <f t="shared" si="94"/>
        <v>16.875421212121182</v>
      </c>
      <c r="W717">
        <v>3.3944379901960774E-2</v>
      </c>
      <c r="X717" s="22">
        <f t="shared" si="95"/>
        <v>12.169147060640583</v>
      </c>
    </row>
    <row r="718" spans="8:24" x14ac:dyDescent="0.3">
      <c r="H718" s="7" t="s">
        <v>727</v>
      </c>
      <c r="I718">
        <v>0.5727626493639707</v>
      </c>
      <c r="J718" s="22">
        <f t="shared" si="88"/>
        <v>39.619277761078862</v>
      </c>
      <c r="K718">
        <v>14.136447351733745</v>
      </c>
      <c r="L718" s="24">
        <f t="shared" si="89"/>
        <v>19.130959247380176</v>
      </c>
      <c r="N718" s="22">
        <f t="shared" si="90"/>
        <v>0</v>
      </c>
      <c r="P718" s="24">
        <f t="shared" si="91"/>
        <v>0</v>
      </c>
      <c r="R718" s="24">
        <f t="shared" si="92"/>
        <v>0</v>
      </c>
      <c r="S718">
        <v>-0.56502685294117638</v>
      </c>
      <c r="T718" s="22">
        <f t="shared" si="93"/>
        <v>-36.82603130990416</v>
      </c>
      <c r="U718">
        <v>0.46565028921568608</v>
      </c>
      <c r="V718" s="24">
        <f t="shared" si="94"/>
        <v>31.984060269360242</v>
      </c>
      <c r="W718">
        <v>9.4443227941176475E-2</v>
      </c>
      <c r="X718" s="22">
        <f t="shared" si="95"/>
        <v>33.858138903029086</v>
      </c>
    </row>
    <row r="719" spans="8:24" x14ac:dyDescent="0.3">
      <c r="H719" s="7" t="s">
        <v>728</v>
      </c>
      <c r="I719">
        <v>-0.17170935359877448</v>
      </c>
      <c r="J719" s="22">
        <f t="shared" si="88"/>
        <v>-11.877521311767822</v>
      </c>
      <c r="K719">
        <v>1.9249470273580944</v>
      </c>
      <c r="L719" s="24">
        <f t="shared" si="89"/>
        <v>2.6050451161788573</v>
      </c>
      <c r="N719" s="22">
        <f t="shared" si="90"/>
        <v>0</v>
      </c>
      <c r="P719" s="24">
        <f t="shared" si="91"/>
        <v>0</v>
      </c>
      <c r="R719" s="24">
        <f t="shared" si="92"/>
        <v>0</v>
      </c>
      <c r="S719">
        <v>0.17823338970588234</v>
      </c>
      <c r="T719" s="22">
        <f t="shared" si="93"/>
        <v>11.616489297124602</v>
      </c>
      <c r="U719">
        <v>-0.10325937009803922</v>
      </c>
      <c r="V719" s="24">
        <f t="shared" si="94"/>
        <v>-7.0925627946128031</v>
      </c>
      <c r="W719">
        <v>-4.92973112745098E-2</v>
      </c>
      <c r="X719" s="22">
        <f t="shared" si="95"/>
        <v>-17.673212246809427</v>
      </c>
    </row>
    <row r="720" spans="8:24" x14ac:dyDescent="0.3">
      <c r="H720" s="7" t="s">
        <v>729</v>
      </c>
      <c r="I720">
        <v>0.39358660130735279</v>
      </c>
      <c r="J720" s="22">
        <f t="shared" si="88"/>
        <v>27.225268438071311</v>
      </c>
      <c r="K720">
        <v>15.754782940227036</v>
      </c>
      <c r="L720" s="24">
        <f t="shared" si="89"/>
        <v>21.321064824949701</v>
      </c>
      <c r="N720" s="22">
        <f t="shared" si="90"/>
        <v>0</v>
      </c>
      <c r="P720" s="24">
        <f t="shared" si="91"/>
        <v>0</v>
      </c>
      <c r="R720" s="24">
        <f t="shared" si="92"/>
        <v>0</v>
      </c>
      <c r="S720">
        <v>-0.39332463970588227</v>
      </c>
      <c r="T720" s="22">
        <f t="shared" si="93"/>
        <v>-25.635216134185299</v>
      </c>
      <c r="U720">
        <v>0.33038836029411772</v>
      </c>
      <c r="V720" s="24">
        <f t="shared" si="94"/>
        <v>22.693341919191923</v>
      </c>
      <c r="W720">
        <v>6.788060784313725E-2</v>
      </c>
      <c r="X720" s="22">
        <f t="shared" si="95"/>
        <v>24.335371622478618</v>
      </c>
    </row>
    <row r="721" spans="8:24" x14ac:dyDescent="0.3">
      <c r="H721" s="7" t="s">
        <v>730</v>
      </c>
      <c r="I721">
        <v>0.10193297176887245</v>
      </c>
      <c r="J721" s="22">
        <f t="shared" si="88"/>
        <v>7.0509323993241537</v>
      </c>
      <c r="K721">
        <v>10.232257396047483</v>
      </c>
      <c r="L721" s="24">
        <f t="shared" si="89"/>
        <v>13.847389968773243</v>
      </c>
      <c r="N721" s="22">
        <f t="shared" si="90"/>
        <v>0</v>
      </c>
      <c r="P721" s="24">
        <f t="shared" si="91"/>
        <v>0</v>
      </c>
      <c r="R721" s="24">
        <f t="shared" si="92"/>
        <v>0</v>
      </c>
      <c r="S721">
        <v>-0.10861080637254909</v>
      </c>
      <c r="T721" s="22">
        <f t="shared" si="93"/>
        <v>-7.0787873801917129</v>
      </c>
      <c r="U721">
        <v>0.10903891911764706</v>
      </c>
      <c r="V721" s="24">
        <f t="shared" si="94"/>
        <v>7.4895419191919075</v>
      </c>
      <c r="W721">
        <v>-3.1909044117647127E-3</v>
      </c>
      <c r="X721" s="22">
        <f t="shared" si="95"/>
        <v>-1.1439473973412788</v>
      </c>
    </row>
    <row r="722" spans="8:24" x14ac:dyDescent="0.3">
      <c r="H722" s="7" t="s">
        <v>731</v>
      </c>
      <c r="I722">
        <v>-0.13266207383749992</v>
      </c>
      <c r="J722" s="22">
        <f t="shared" si="88"/>
        <v>-9.1765333468675294</v>
      </c>
      <c r="K722">
        <v>0.67587540374613053</v>
      </c>
      <c r="L722" s="24">
        <f t="shared" si="89"/>
        <v>0.91466720624033826</v>
      </c>
      <c r="N722" s="22">
        <f t="shared" si="90"/>
        <v>0</v>
      </c>
      <c r="P722" s="24">
        <f t="shared" si="91"/>
        <v>0</v>
      </c>
      <c r="R722" s="24">
        <f t="shared" si="92"/>
        <v>0</v>
      </c>
      <c r="S722">
        <v>9.4554710784314017E-2</v>
      </c>
      <c r="T722" s="22">
        <f t="shared" si="93"/>
        <v>6.1626712460064113</v>
      </c>
      <c r="U722">
        <v>-1.1078428921568729E-2</v>
      </c>
      <c r="V722" s="24">
        <f t="shared" si="94"/>
        <v>-0.76094259259261321</v>
      </c>
      <c r="W722">
        <v>-7.314550980392158E-2</v>
      </c>
      <c r="X722" s="22">
        <f t="shared" si="95"/>
        <v>-26.222852448632672</v>
      </c>
    </row>
    <row r="723" spans="8:24" x14ac:dyDescent="0.3">
      <c r="H723" s="7" t="s">
        <v>732</v>
      </c>
      <c r="I723">
        <v>0.28780637254950975</v>
      </c>
      <c r="J723" s="22">
        <f t="shared" si="88"/>
        <v>19.908212639406173</v>
      </c>
      <c r="K723">
        <v>15.385225483529407</v>
      </c>
      <c r="L723" s="24">
        <f t="shared" si="89"/>
        <v>20.820939972662785</v>
      </c>
      <c r="N723" s="22">
        <f t="shared" si="90"/>
        <v>0</v>
      </c>
      <c r="P723" s="24">
        <f t="shared" si="91"/>
        <v>0</v>
      </c>
      <c r="R723" s="24">
        <f t="shared" si="92"/>
        <v>0</v>
      </c>
      <c r="S723">
        <v>-0.28780637499999989</v>
      </c>
      <c r="T723" s="22">
        <f t="shared" si="93"/>
        <v>-18.757987380191693</v>
      </c>
      <c r="U723">
        <v>0.26830706862745107</v>
      </c>
      <c r="V723" s="24">
        <f t="shared" si="94"/>
        <v>18.429172390572376</v>
      </c>
      <c r="W723">
        <v>3.8489156862745087E-2</v>
      </c>
      <c r="X723" s="22">
        <f t="shared" si="95"/>
        <v>13.798461231449778</v>
      </c>
    </row>
    <row r="724" spans="8:24" x14ac:dyDescent="0.3">
      <c r="H724" s="7" t="s">
        <v>733</v>
      </c>
      <c r="I724">
        <v>-0.17734924158210766</v>
      </c>
      <c r="J724" s="22">
        <f t="shared" si="88"/>
        <v>-12.267645019731617</v>
      </c>
      <c r="K724">
        <v>-3.5973466869040154</v>
      </c>
      <c r="L724" s="24">
        <f t="shared" si="89"/>
        <v>-4.8683160028476493</v>
      </c>
      <c r="N724" s="22">
        <f t="shared" si="90"/>
        <v>0</v>
      </c>
      <c r="P724" s="24">
        <f t="shared" si="91"/>
        <v>0</v>
      </c>
      <c r="R724" s="24">
        <f t="shared" si="92"/>
        <v>0</v>
      </c>
      <c r="S724">
        <v>0.13559529411764706</v>
      </c>
      <c r="T724" s="22">
        <f t="shared" si="93"/>
        <v>8.837520766773153</v>
      </c>
      <c r="U724">
        <v>-2.7470772058823444E-2</v>
      </c>
      <c r="V724" s="24">
        <f t="shared" si="94"/>
        <v>-1.886881313131326</v>
      </c>
      <c r="W724">
        <v>-0.11370133088235293</v>
      </c>
      <c r="X724" s="22">
        <f t="shared" si="95"/>
        <v>-40.762218090128755</v>
      </c>
    </row>
    <row r="725" spans="8:24" x14ac:dyDescent="0.3">
      <c r="H725" s="7" t="s">
        <v>734</v>
      </c>
      <c r="I725">
        <v>7.4276147804902062E-2</v>
      </c>
      <c r="J725" s="22">
        <f t="shared" si="88"/>
        <v>5.137847822607128</v>
      </c>
      <c r="K725">
        <v>1.5014903996594462</v>
      </c>
      <c r="L725" s="24">
        <f t="shared" si="89"/>
        <v>2.0319781152578287</v>
      </c>
      <c r="N725" s="22">
        <f t="shared" si="90"/>
        <v>0</v>
      </c>
      <c r="P725" s="24">
        <f t="shared" si="91"/>
        <v>0</v>
      </c>
      <c r="R725" s="24">
        <f t="shared" si="92"/>
        <v>0</v>
      </c>
      <c r="S725">
        <v>-7.4276147058823683E-2</v>
      </c>
      <c r="T725" s="22">
        <f t="shared" si="93"/>
        <v>-4.8410012779552858</v>
      </c>
      <c r="U725">
        <v>9.5971872549019441E-2</v>
      </c>
      <c r="V725" s="24">
        <f t="shared" si="94"/>
        <v>6.5920074074073796</v>
      </c>
      <c r="W725">
        <v>-8.1719191176470567E-3</v>
      </c>
      <c r="X725" s="22">
        <f t="shared" si="95"/>
        <v>-2.9296539161277622</v>
      </c>
    </row>
    <row r="726" spans="8:24" x14ac:dyDescent="0.3">
      <c r="H726" s="7" t="s">
        <v>735</v>
      </c>
      <c r="I726">
        <v>-0.17949475342573523</v>
      </c>
      <c r="J726" s="22">
        <f t="shared" si="88"/>
        <v>-12.416054888578273</v>
      </c>
      <c r="K726">
        <v>-4.4227759815686341</v>
      </c>
      <c r="L726" s="24">
        <f t="shared" si="89"/>
        <v>-5.985375600985364</v>
      </c>
      <c r="N726" s="22">
        <f t="shared" si="90"/>
        <v>0</v>
      </c>
      <c r="P726" s="24">
        <f t="shared" si="91"/>
        <v>0</v>
      </c>
      <c r="R726" s="24">
        <f t="shared" si="92"/>
        <v>0</v>
      </c>
      <c r="S726">
        <v>0.1794693529411765</v>
      </c>
      <c r="T726" s="22">
        <f t="shared" si="93"/>
        <v>11.697044089456881</v>
      </c>
      <c r="U726">
        <v>-8.3684205882353063E-2</v>
      </c>
      <c r="V726" s="24">
        <f t="shared" si="94"/>
        <v>-5.7480060606060874</v>
      </c>
      <c r="W726">
        <v>-8.5387490196078414E-2</v>
      </c>
      <c r="X726" s="22">
        <f t="shared" si="95"/>
        <v>-30.611633747213112</v>
      </c>
    </row>
    <row r="727" spans="8:24" x14ac:dyDescent="0.3">
      <c r="H727" s="7" t="s">
        <v>736</v>
      </c>
      <c r="I727">
        <v>0.13236361307745104</v>
      </c>
      <c r="J727" s="22">
        <f t="shared" si="88"/>
        <v>9.1558881463358546</v>
      </c>
      <c r="K727">
        <v>6.6870819000722497</v>
      </c>
      <c r="L727" s="24">
        <f t="shared" si="89"/>
        <v>9.0496776262874761</v>
      </c>
      <c r="N727" s="22">
        <f t="shared" si="90"/>
        <v>0</v>
      </c>
      <c r="P727" s="24">
        <f t="shared" si="91"/>
        <v>0</v>
      </c>
      <c r="R727" s="24">
        <f t="shared" si="92"/>
        <v>0</v>
      </c>
      <c r="S727">
        <v>-0.1349069509803921</v>
      </c>
      <c r="T727" s="22">
        <f t="shared" si="93"/>
        <v>-8.7926575079872293</v>
      </c>
      <c r="U727">
        <v>0.13426414460784328</v>
      </c>
      <c r="V727" s="24">
        <f t="shared" si="94"/>
        <v>9.2221836700336581</v>
      </c>
      <c r="W727">
        <v>1.7775147058823597E-3</v>
      </c>
      <c r="X727" s="22">
        <f t="shared" si="95"/>
        <v>0.63724357082993777</v>
      </c>
    </row>
    <row r="728" spans="8:24" x14ac:dyDescent="0.3">
      <c r="H728" s="7" t="s">
        <v>737</v>
      </c>
      <c r="I728">
        <v>-0.39025311382205863</v>
      </c>
      <c r="J728" s="22">
        <f t="shared" si="88"/>
        <v>-26.994683628221019</v>
      </c>
      <c r="K728">
        <v>-11.301926404138275</v>
      </c>
      <c r="L728" s="24">
        <f t="shared" si="89"/>
        <v>-15.294980986007189</v>
      </c>
      <c r="N728" s="22">
        <f t="shared" si="90"/>
        <v>0</v>
      </c>
      <c r="P728" s="24">
        <f t="shared" si="91"/>
        <v>0</v>
      </c>
      <c r="R728" s="24">
        <f t="shared" si="92"/>
        <v>0</v>
      </c>
      <c r="S728">
        <v>0.32564397794117667</v>
      </c>
      <c r="T728" s="22">
        <f t="shared" si="93"/>
        <v>21.224080351437706</v>
      </c>
      <c r="U728">
        <v>-0.17877936764705868</v>
      </c>
      <c r="V728" s="24">
        <f t="shared" si="94"/>
        <v>-12.279794949494942</v>
      </c>
      <c r="W728">
        <v>-0.15519271813725488</v>
      </c>
      <c r="X728" s="22">
        <f t="shared" si="95"/>
        <v>-55.636986600061817</v>
      </c>
    </row>
    <row r="729" spans="8:24" x14ac:dyDescent="0.3">
      <c r="H729" s="7" t="s">
        <v>738</v>
      </c>
      <c r="I729">
        <v>0.10345608831642146</v>
      </c>
      <c r="J729" s="22">
        <f t="shared" si="88"/>
        <v>7.1562897888586434</v>
      </c>
      <c r="K729">
        <v>3.630897557027867</v>
      </c>
      <c r="L729" s="24">
        <f t="shared" si="89"/>
        <v>4.9137206446988415</v>
      </c>
      <c r="N729" s="22">
        <f t="shared" si="90"/>
        <v>0</v>
      </c>
      <c r="P729" s="24">
        <f t="shared" si="91"/>
        <v>0</v>
      </c>
      <c r="R729" s="24">
        <f t="shared" si="92"/>
        <v>0</v>
      </c>
      <c r="S729">
        <v>-0.10693670343137253</v>
      </c>
      <c r="T729" s="22">
        <f t="shared" si="93"/>
        <v>-6.969676517571898</v>
      </c>
      <c r="U729">
        <v>7.0045624999999875E-2</v>
      </c>
      <c r="V729" s="24">
        <f t="shared" si="94"/>
        <v>4.8112146464646344</v>
      </c>
      <c r="W729">
        <v>4.1818948529411759E-2</v>
      </c>
      <c r="X729" s="22">
        <f t="shared" si="95"/>
        <v>14.992200065094579</v>
      </c>
    </row>
    <row r="730" spans="8:24" x14ac:dyDescent="0.3">
      <c r="H730" s="7" t="s">
        <v>739</v>
      </c>
      <c r="I730">
        <v>-0.10921887218700981</v>
      </c>
      <c r="J730" s="22">
        <f t="shared" si="88"/>
        <v>-7.5549144811276818</v>
      </c>
      <c r="K730">
        <v>2.3674087038802876</v>
      </c>
      <c r="L730" s="24">
        <f t="shared" si="89"/>
        <v>3.2038317908970555</v>
      </c>
      <c r="M730">
        <v>6.5213561274509654E-2</v>
      </c>
      <c r="N730" s="22">
        <f t="shared" si="90"/>
        <v>5.7219640983267936</v>
      </c>
      <c r="O730">
        <v>-8.1030161764705788E-2</v>
      </c>
      <c r="P730" s="24">
        <f t="shared" si="91"/>
        <v>-8.3578486196784212</v>
      </c>
      <c r="Q730">
        <v>-3.4261215686274514E-2</v>
      </c>
      <c r="R730" s="24">
        <f t="shared" si="92"/>
        <v>-7.1562675890038605</v>
      </c>
      <c r="S730">
        <v>0.12489162499999998</v>
      </c>
      <c r="T730" s="22">
        <f t="shared" si="93"/>
        <v>8.1399014376996774</v>
      </c>
      <c r="U730">
        <v>-0.15980861519607839</v>
      </c>
      <c r="V730" s="24">
        <f t="shared" si="94"/>
        <v>-10.976753367003383</v>
      </c>
      <c r="W730">
        <v>4.0124384803921588E-2</v>
      </c>
      <c r="X730" s="22">
        <f t="shared" si="95"/>
        <v>14.384694633011961</v>
      </c>
    </row>
    <row r="731" spans="8:24" x14ac:dyDescent="0.3">
      <c r="H731" s="7" t="s">
        <v>740</v>
      </c>
      <c r="I731">
        <v>-0.20789045135465672</v>
      </c>
      <c r="J731" s="22">
        <f t="shared" si="88"/>
        <v>-14.380249035516655</v>
      </c>
      <c r="K731">
        <v>-0.88822712605778487</v>
      </c>
      <c r="L731" s="24">
        <f t="shared" si="89"/>
        <v>-1.2020443700053818</v>
      </c>
      <c r="N731" s="22">
        <f t="shared" si="90"/>
        <v>0</v>
      </c>
      <c r="P731" s="24">
        <f t="shared" si="91"/>
        <v>0</v>
      </c>
      <c r="R731" s="24">
        <f t="shared" si="92"/>
        <v>0</v>
      </c>
      <c r="S731">
        <v>0.20884083333333336</v>
      </c>
      <c r="T731" s="22">
        <f t="shared" si="93"/>
        <v>13.611351437699668</v>
      </c>
      <c r="U731">
        <v>-0.15730389460784297</v>
      </c>
      <c r="V731" s="24">
        <f t="shared" si="94"/>
        <v>-10.80471195286195</v>
      </c>
      <c r="W731">
        <v>-5.047235784313725E-2</v>
      </c>
      <c r="X731" s="22">
        <f t="shared" si="95"/>
        <v>-18.094469448679916</v>
      </c>
    </row>
    <row r="732" spans="8:24" x14ac:dyDescent="0.3">
      <c r="H732" s="7" t="s">
        <v>741</v>
      </c>
      <c r="I732">
        <v>0.29788592961642163</v>
      </c>
      <c r="J732" s="22">
        <f t="shared" si="88"/>
        <v>20.605438220693785</v>
      </c>
      <c r="K732">
        <v>2.1839671479669676</v>
      </c>
      <c r="L732" s="24">
        <f t="shared" si="89"/>
        <v>2.9555789701469024</v>
      </c>
      <c r="M732">
        <v>-0.21031082843137239</v>
      </c>
      <c r="N732" s="22">
        <f t="shared" si="90"/>
        <v>-18.453079179468972</v>
      </c>
      <c r="O732">
        <v>0.22807952696078418</v>
      </c>
      <c r="P732" s="24">
        <f t="shared" si="91"/>
        <v>23.525241935483862</v>
      </c>
      <c r="Q732">
        <v>-1.854947303921568E-2</v>
      </c>
      <c r="R732" s="24">
        <f t="shared" si="92"/>
        <v>-3.8744974468847886</v>
      </c>
      <c r="S732">
        <v>-0.33489608578431357</v>
      </c>
      <c r="T732" s="22">
        <f t="shared" si="93"/>
        <v>-21.827093130990406</v>
      </c>
      <c r="U732">
        <v>0.26910795588235303</v>
      </c>
      <c r="V732" s="24">
        <f t="shared" si="94"/>
        <v>18.484182828282812</v>
      </c>
      <c r="W732">
        <v>5.6518713235294102E-2</v>
      </c>
      <c r="X732" s="22">
        <f t="shared" si="95"/>
        <v>20.262103329769118</v>
      </c>
    </row>
    <row r="733" spans="8:24" x14ac:dyDescent="0.3">
      <c r="H733" s="7" t="s">
        <v>742</v>
      </c>
      <c r="I733">
        <v>-0.17884689718333327</v>
      </c>
      <c r="J733" s="22">
        <f t="shared" si="88"/>
        <v>-12.371241218473429</v>
      </c>
      <c r="K733">
        <v>-4.840990295944275</v>
      </c>
      <c r="L733" s="24">
        <f t="shared" si="89"/>
        <v>-6.5513481403313421</v>
      </c>
      <c r="M733">
        <v>0.23071155392156861</v>
      </c>
      <c r="N733" s="22">
        <f t="shared" si="90"/>
        <v>20.24307832310339</v>
      </c>
      <c r="O733">
        <v>-0.20010451470588228</v>
      </c>
      <c r="P733" s="24">
        <f t="shared" si="91"/>
        <v>-20.639761856608345</v>
      </c>
      <c r="Q733">
        <v>-2.7280198529411756E-2</v>
      </c>
      <c r="R733" s="24">
        <f t="shared" si="92"/>
        <v>-5.6981165626247616</v>
      </c>
      <c r="S733">
        <v>9.5896296568627457E-2</v>
      </c>
      <c r="T733" s="22">
        <f t="shared" si="93"/>
        <v>6.2501100638977647</v>
      </c>
      <c r="U733">
        <v>-8.7943955882352917E-2</v>
      </c>
      <c r="V733" s="24">
        <f t="shared" si="94"/>
        <v>-6.0405949494949596</v>
      </c>
      <c r="W733">
        <v>1.1357556372549014E-2</v>
      </c>
      <c r="X733" s="22">
        <f t="shared" si="95"/>
        <v>4.0717130242547341</v>
      </c>
    </row>
    <row r="734" spans="8:24" x14ac:dyDescent="0.3">
      <c r="H734" s="7" t="s">
        <v>743</v>
      </c>
      <c r="I734">
        <v>-9.0894425710784377E-2</v>
      </c>
      <c r="J734" s="22">
        <f t="shared" si="88"/>
        <v>-6.2873713975034349</v>
      </c>
      <c r="K734">
        <v>-7.4500606682765751</v>
      </c>
      <c r="L734" s="24">
        <f t="shared" si="89"/>
        <v>-10.082222462903957</v>
      </c>
      <c r="M734">
        <v>0.19097222058823546</v>
      </c>
      <c r="N734" s="22">
        <f t="shared" si="90"/>
        <v>16.756272294099531</v>
      </c>
      <c r="O734">
        <v>-0.14738103921568618</v>
      </c>
      <c r="P734" s="24">
        <f t="shared" si="91"/>
        <v>-15.201603802204474</v>
      </c>
      <c r="Q734">
        <v>-4.1683710784313724E-2</v>
      </c>
      <c r="R734" s="24">
        <f t="shared" si="92"/>
        <v>-8.7066317554720598</v>
      </c>
      <c r="S734">
        <v>0.10935042647058821</v>
      </c>
      <c r="T734" s="22">
        <f t="shared" si="93"/>
        <v>7.1269926517571776</v>
      </c>
      <c r="U734">
        <v>-9.6228840686274478E-2</v>
      </c>
      <c r="V734" s="24">
        <f t="shared" si="94"/>
        <v>-6.60965774410775</v>
      </c>
      <c r="W734">
        <v>-2.2281612745098028E-2</v>
      </c>
      <c r="X734" s="22">
        <f t="shared" si="95"/>
        <v>-7.9880151891559308</v>
      </c>
    </row>
    <row r="735" spans="8:24" x14ac:dyDescent="0.3">
      <c r="H735" s="7" t="s">
        <v>744</v>
      </c>
      <c r="I735">
        <v>0.21732904631470576</v>
      </c>
      <c r="J735" s="22">
        <f t="shared" si="88"/>
        <v>15.033137829525401</v>
      </c>
      <c r="K735">
        <v>4.8360585793085828</v>
      </c>
      <c r="L735" s="24">
        <f t="shared" si="89"/>
        <v>6.5446740115612556</v>
      </c>
      <c r="M735">
        <v>5.2380936274509848E-2</v>
      </c>
      <c r="N735" s="22">
        <f t="shared" si="90"/>
        <v>4.5960047410666931</v>
      </c>
      <c r="O735">
        <v>-4.2116840686274575E-2</v>
      </c>
      <c r="P735" s="24">
        <f t="shared" si="91"/>
        <v>-4.3441376782283356</v>
      </c>
      <c r="Q735">
        <v>-2.8711475490196082E-2</v>
      </c>
      <c r="R735" s="24">
        <f t="shared" si="92"/>
        <v>-5.9970727064796421</v>
      </c>
      <c r="S735">
        <v>-0.26430599999999993</v>
      </c>
      <c r="T735" s="22">
        <f t="shared" si="93"/>
        <v>-17.226333546325876</v>
      </c>
      <c r="U735">
        <v>0.2360744019607843</v>
      </c>
      <c r="V735" s="24">
        <f t="shared" si="94"/>
        <v>16.215211447811441</v>
      </c>
      <c r="W735">
        <v>2.2355544117647053E-2</v>
      </c>
      <c r="X735" s="22">
        <f t="shared" si="95"/>
        <v>8.0145197754097381</v>
      </c>
    </row>
    <row r="736" spans="8:24" x14ac:dyDescent="0.3">
      <c r="H736" s="7" t="s">
        <v>745</v>
      </c>
      <c r="I736">
        <v>-0.32394469415808819</v>
      </c>
      <c r="J736" s="22">
        <f t="shared" si="88"/>
        <v>-22.407981441054474</v>
      </c>
      <c r="K736">
        <v>-2.8276781514757539</v>
      </c>
      <c r="L736" s="24">
        <f t="shared" si="89"/>
        <v>-3.8267178545361418</v>
      </c>
      <c r="M736">
        <v>0.32921788235294103</v>
      </c>
      <c r="N736" s="22">
        <f t="shared" si="90"/>
        <v>28.886214255669273</v>
      </c>
      <c r="O736">
        <v>-0.31176733578431404</v>
      </c>
      <c r="P736" s="24">
        <f t="shared" si="91"/>
        <v>-32.157213317827924</v>
      </c>
      <c r="Q736">
        <v>-3.1414617647058829E-2</v>
      </c>
      <c r="R736" s="24">
        <f t="shared" si="92"/>
        <v>-6.5616880658049297</v>
      </c>
      <c r="S736">
        <v>0.28112003431372545</v>
      </c>
      <c r="T736" s="22">
        <f t="shared" si="93"/>
        <v>18.322200319488815</v>
      </c>
      <c r="U736">
        <v>-0.19422658088235298</v>
      </c>
      <c r="V736" s="24">
        <f t="shared" si="94"/>
        <v>-13.340815656565667</v>
      </c>
      <c r="W736">
        <v>-4.6642892156862743E-2</v>
      </c>
      <c r="X736" s="22">
        <f t="shared" si="95"/>
        <v>-16.721596200308696</v>
      </c>
    </row>
    <row r="737" spans="8:24" x14ac:dyDescent="0.3">
      <c r="H737" s="7" t="s">
        <v>746</v>
      </c>
      <c r="I737">
        <v>-0.3442550096948529</v>
      </c>
      <c r="J737" s="22">
        <f t="shared" si="88"/>
        <v>-23.81289154397372</v>
      </c>
      <c r="K737">
        <v>0.21717853093912032</v>
      </c>
      <c r="L737" s="24">
        <f t="shared" si="89"/>
        <v>0.29390931974805312</v>
      </c>
      <c r="M737">
        <v>0.37137646813725483</v>
      </c>
      <c r="N737" s="22">
        <f t="shared" si="90"/>
        <v>32.585290177602758</v>
      </c>
      <c r="O737">
        <v>-0.34889560049019613</v>
      </c>
      <c r="P737" s="24">
        <f t="shared" si="91"/>
        <v>-35.986804783092339</v>
      </c>
      <c r="Q737">
        <v>-4.1125178921568618E-2</v>
      </c>
      <c r="R737" s="24">
        <f t="shared" si="92"/>
        <v>-8.5899691272866363</v>
      </c>
      <c r="S737">
        <v>0.21275703431372561</v>
      </c>
      <c r="T737" s="22">
        <f t="shared" si="93"/>
        <v>13.866592651757188</v>
      </c>
      <c r="U737">
        <v>-0.20900178921568613</v>
      </c>
      <c r="V737" s="24">
        <f t="shared" si="94"/>
        <v>-14.355678451178449</v>
      </c>
      <c r="W737">
        <v>7.2333872549019606E-3</v>
      </c>
      <c r="X737" s="22">
        <f t="shared" si="95"/>
        <v>2.5931878415719893</v>
      </c>
    </row>
    <row r="738" spans="8:24" x14ac:dyDescent="0.3">
      <c r="H738" s="7" t="s">
        <v>747</v>
      </c>
      <c r="I738">
        <v>7.8943074950980317E-3</v>
      </c>
      <c r="J738" s="22">
        <f t="shared" si="88"/>
        <v>0.54606696460911053</v>
      </c>
      <c r="K738">
        <v>-2.8437489043034017</v>
      </c>
      <c r="L738" s="24">
        <f t="shared" si="89"/>
        <v>-3.8484665237576792</v>
      </c>
      <c r="M738">
        <v>1.7472196078431354E-2</v>
      </c>
      <c r="N738" s="22">
        <f t="shared" si="90"/>
        <v>1.5330443043721331</v>
      </c>
      <c r="O738">
        <v>-9.4655098039214958E-3</v>
      </c>
      <c r="P738" s="24">
        <f t="shared" si="91"/>
        <v>-0.97631914248152896</v>
      </c>
      <c r="Q738">
        <v>-1.2856879901960785E-2</v>
      </c>
      <c r="R738" s="24">
        <f t="shared" si="92"/>
        <v>-2.6854643390536808</v>
      </c>
      <c r="S738">
        <v>-6.6171348039214409E-3</v>
      </c>
      <c r="T738" s="22">
        <f t="shared" si="93"/>
        <v>-0.4312765175718738</v>
      </c>
      <c r="U738">
        <v>2.5676598039215692E-2</v>
      </c>
      <c r="V738" s="24">
        <f t="shared" si="94"/>
        <v>1.7636451178451154</v>
      </c>
      <c r="W738">
        <v>-5.2673406862745091E-3</v>
      </c>
      <c r="X738" s="22">
        <f t="shared" si="95"/>
        <v>-1.8883551154831224</v>
      </c>
    </row>
    <row r="739" spans="8:24" x14ac:dyDescent="0.3">
      <c r="H739" s="7" t="s">
        <v>748</v>
      </c>
      <c r="I739">
        <v>0.40830961416764699</v>
      </c>
      <c r="J739" s="22">
        <f t="shared" si="88"/>
        <v>28.243692276706184</v>
      </c>
      <c r="K739">
        <v>7.1103332181320864</v>
      </c>
      <c r="L739" s="24">
        <f t="shared" si="89"/>
        <v>9.6224667801486561</v>
      </c>
      <c r="M739">
        <v>-0.38239103921568651</v>
      </c>
      <c r="N739" s="22">
        <f t="shared" si="90"/>
        <v>-33.551729964627398</v>
      </c>
      <c r="O739">
        <v>0.34859513480392146</v>
      </c>
      <c r="P739" s="24">
        <f t="shared" si="91"/>
        <v>35.955813277378923</v>
      </c>
      <c r="Q739">
        <v>2.0687264705882349E-2</v>
      </c>
      <c r="R739" s="24">
        <f t="shared" si="92"/>
        <v>4.3210259459403204</v>
      </c>
      <c r="S739">
        <v>-0.45450366666666664</v>
      </c>
      <c r="T739" s="22">
        <f t="shared" si="93"/>
        <v>-29.622603194888185</v>
      </c>
      <c r="U739">
        <v>0.41474442156862751</v>
      </c>
      <c r="V739" s="24">
        <f t="shared" si="94"/>
        <v>28.487495622895608</v>
      </c>
      <c r="W739">
        <v>3.5782928921568626E-2</v>
      </c>
      <c r="X739" s="22">
        <f t="shared" si="95"/>
        <v>12.828271589131731</v>
      </c>
    </row>
    <row r="740" spans="8:24" x14ac:dyDescent="0.3">
      <c r="H740" s="7" t="s">
        <v>749</v>
      </c>
      <c r="I740">
        <v>0.1876065643634803</v>
      </c>
      <c r="J740" s="22">
        <f t="shared" si="88"/>
        <v>12.977167054402557</v>
      </c>
      <c r="K740">
        <v>9.376844276718268</v>
      </c>
      <c r="L740" s="24">
        <f t="shared" si="89"/>
        <v>12.689753037910663</v>
      </c>
      <c r="M740">
        <v>-0.18202117647058841</v>
      </c>
      <c r="N740" s="22">
        <f t="shared" si="90"/>
        <v>-15.970890356926652</v>
      </c>
      <c r="O740">
        <v>0.17481529656862738</v>
      </c>
      <c r="P740" s="24">
        <f t="shared" si="91"/>
        <v>18.031307766204861</v>
      </c>
      <c r="Q740">
        <v>-2.5626446078431371E-3</v>
      </c>
      <c r="R740" s="24">
        <f t="shared" si="92"/>
        <v>-0.53526911354140339</v>
      </c>
      <c r="S740">
        <v>-0.21019307107843122</v>
      </c>
      <c r="T740" s="22">
        <f t="shared" si="93"/>
        <v>-13.699484504792338</v>
      </c>
      <c r="U740">
        <v>0.22289634068627445</v>
      </c>
      <c r="V740" s="24">
        <f t="shared" si="94"/>
        <v>15.310051683501655</v>
      </c>
      <c r="W740">
        <v>-4.8159999999999948E-3</v>
      </c>
      <c r="X740" s="22">
        <f t="shared" si="95"/>
        <v>-1.7265483244447211</v>
      </c>
    </row>
    <row r="741" spans="8:24" x14ac:dyDescent="0.3">
      <c r="H741" s="7" t="s">
        <v>750</v>
      </c>
      <c r="I741">
        <v>-0.18182960830122552</v>
      </c>
      <c r="J741" s="22">
        <f t="shared" si="88"/>
        <v>-12.577562039832955</v>
      </c>
      <c r="K741">
        <v>2.9545354694943238</v>
      </c>
      <c r="L741" s="24">
        <f t="shared" si="89"/>
        <v>3.998394805672504</v>
      </c>
      <c r="M741">
        <v>0.17709651470588259</v>
      </c>
      <c r="N741" s="22">
        <f t="shared" si="90"/>
        <v>15.538791001158728</v>
      </c>
      <c r="O741">
        <v>-0.18956996323529415</v>
      </c>
      <c r="P741" s="24">
        <f t="shared" si="91"/>
        <v>-19.553176509252722</v>
      </c>
      <c r="Q741">
        <v>-5.1476960784313573E-4</v>
      </c>
      <c r="R741" s="24">
        <f t="shared" si="92"/>
        <v>-0.10752184318688762</v>
      </c>
      <c r="T741" s="22">
        <f t="shared" si="93"/>
        <v>0</v>
      </c>
      <c r="V741" s="24">
        <f t="shared" si="94"/>
        <v>0</v>
      </c>
      <c r="X741" s="22">
        <f t="shared" si="95"/>
        <v>0</v>
      </c>
    </row>
    <row r="742" spans="8:24" x14ac:dyDescent="0.3">
      <c r="H742" s="7" t="s">
        <v>751</v>
      </c>
      <c r="I742">
        <v>0.24038604803431368</v>
      </c>
      <c r="J742" s="22">
        <f t="shared" si="88"/>
        <v>16.628042379396504</v>
      </c>
      <c r="K742">
        <v>0.32053198562435864</v>
      </c>
      <c r="L742" s="24">
        <f t="shared" si="89"/>
        <v>0.43377831798095201</v>
      </c>
      <c r="M742">
        <v>5.5672296568627488E-2</v>
      </c>
      <c r="N742" s="22">
        <f t="shared" si="90"/>
        <v>4.8847950642683813</v>
      </c>
      <c r="O742">
        <v>0.16062089705882371</v>
      </c>
      <c r="P742" s="24">
        <f t="shared" si="91"/>
        <v>16.567227727778359</v>
      </c>
      <c r="Q742">
        <v>-2.3345098039215741E-4</v>
      </c>
      <c r="R742" s="24">
        <f t="shared" si="92"/>
        <v>-4.8761774827241311E-2</v>
      </c>
      <c r="S742">
        <v>-0.27542894362745102</v>
      </c>
      <c r="T742" s="22">
        <f t="shared" si="93"/>
        <v>-17.951279392971259</v>
      </c>
      <c r="U742">
        <v>0.26152415196078443</v>
      </c>
      <c r="V742" s="24">
        <f t="shared" si="94"/>
        <v>17.963275084175081</v>
      </c>
      <c r="W742">
        <v>1.7670372549019608E-2</v>
      </c>
      <c r="X742" s="22">
        <f t="shared" si="95"/>
        <v>6.3348737784102127</v>
      </c>
    </row>
    <row r="743" spans="8:24" x14ac:dyDescent="0.3">
      <c r="H743" s="7" t="s">
        <v>752</v>
      </c>
      <c r="I743">
        <v>9.2005614675490191E-2</v>
      </c>
      <c r="J743" s="22">
        <f t="shared" si="88"/>
        <v>6.3642348317490303</v>
      </c>
      <c r="K743">
        <v>1.9511292186068119</v>
      </c>
      <c r="L743" s="24">
        <f t="shared" si="89"/>
        <v>2.6404776701525208</v>
      </c>
      <c r="M743">
        <v>-6.7763416666666618E-2</v>
      </c>
      <c r="N743" s="22">
        <f t="shared" si="90"/>
        <v>-5.9456933461197679</v>
      </c>
      <c r="O743">
        <v>6.6168066176470544E-2</v>
      </c>
      <c r="P743" s="24">
        <f t="shared" si="91"/>
        <v>6.8248991303468358</v>
      </c>
      <c r="Q743">
        <v>6.1303848039215691E-3</v>
      </c>
      <c r="R743" s="24">
        <f t="shared" si="92"/>
        <v>1.2804762820486104</v>
      </c>
      <c r="S743">
        <v>-0.49677165196078432</v>
      </c>
      <c r="T743" s="22">
        <f t="shared" si="93"/>
        <v>-32.377449520766781</v>
      </c>
      <c r="U743">
        <v>0.4872600784313727</v>
      </c>
      <c r="V743" s="24">
        <f t="shared" si="94"/>
        <v>33.468369023569011</v>
      </c>
      <c r="W743">
        <v>5.2147355392156869E-2</v>
      </c>
      <c r="X743" s="22">
        <f t="shared" si="95"/>
        <v>18.694960356426748</v>
      </c>
    </row>
    <row r="744" spans="8:24" x14ac:dyDescent="0.3">
      <c r="H744" s="7" t="s">
        <v>753</v>
      </c>
      <c r="I744">
        <v>-6.137304168210795E-2</v>
      </c>
      <c r="J744" s="22">
        <f t="shared" si="88"/>
        <v>-4.2453110169558954</v>
      </c>
      <c r="K744">
        <v>3.350085759215689</v>
      </c>
      <c r="L744" s="24">
        <f t="shared" si="89"/>
        <v>4.5336959520401621</v>
      </c>
      <c r="M744">
        <v>0.16489270833333325</v>
      </c>
      <c r="N744" s="22">
        <f t="shared" si="90"/>
        <v>14.46800540745808</v>
      </c>
      <c r="O744">
        <v>-0.13491477450980383</v>
      </c>
      <c r="P744" s="24">
        <f t="shared" si="91"/>
        <v>-13.915772069976725</v>
      </c>
      <c r="Q744">
        <v>-3.7998789215686279E-2</v>
      </c>
      <c r="R744" s="24">
        <f t="shared" si="92"/>
        <v>-7.9369484777080999</v>
      </c>
      <c r="S744">
        <v>-0.32916667892156865</v>
      </c>
      <c r="T744" s="22">
        <f t="shared" si="93"/>
        <v>-21.453674920127796</v>
      </c>
      <c r="U744">
        <v>0.29246323529411766</v>
      </c>
      <c r="V744" s="24">
        <f t="shared" si="94"/>
        <v>20.088383838383834</v>
      </c>
      <c r="W744">
        <v>1.0702622549019609E-2</v>
      </c>
      <c r="X744" s="22">
        <f t="shared" si="95"/>
        <v>3.8369175725028981</v>
      </c>
    </row>
    <row r="745" spans="8:24" x14ac:dyDescent="0.3">
      <c r="H745" s="7" t="s">
        <v>754</v>
      </c>
      <c r="I745">
        <v>-0.18894714850367642</v>
      </c>
      <c r="J745" s="22">
        <f t="shared" si="88"/>
        <v>-13.069898267709704</v>
      </c>
      <c r="K745">
        <v>1.8785461307327154</v>
      </c>
      <c r="L745" s="24">
        <f t="shared" si="89"/>
        <v>2.5422504379761222</v>
      </c>
      <c r="M745">
        <v>5.6695034313725266E-2</v>
      </c>
      <c r="N745" s="22">
        <f t="shared" si="90"/>
        <v>4.974532053708657</v>
      </c>
      <c r="O745">
        <v>-1.6078164215686259E-2</v>
      </c>
      <c r="P745" s="24">
        <f t="shared" si="91"/>
        <v>-1.6583807766204899</v>
      </c>
      <c r="Q745">
        <v>-4.1081274509803924E-3</v>
      </c>
      <c r="R745" s="24">
        <f t="shared" si="92"/>
        <v>-0.85807986494552324</v>
      </c>
      <c r="T745" s="22">
        <f t="shared" si="93"/>
        <v>0</v>
      </c>
      <c r="V745" s="24">
        <f t="shared" si="94"/>
        <v>0</v>
      </c>
      <c r="X745" s="22">
        <f t="shared" si="95"/>
        <v>0</v>
      </c>
    </row>
    <row r="746" spans="8:24" x14ac:dyDescent="0.3">
      <c r="H746" s="7" t="s">
        <v>755</v>
      </c>
      <c r="I746">
        <v>-0.15735181687426464</v>
      </c>
      <c r="J746" s="22">
        <f t="shared" si="88"/>
        <v>-10.884378277589676</v>
      </c>
      <c r="K746">
        <v>-9.5924267471615657E-2</v>
      </c>
      <c r="L746" s="24">
        <f t="shared" si="89"/>
        <v>-0.12981502397128963</v>
      </c>
      <c r="M746">
        <v>-4.7922710784313642E-2</v>
      </c>
      <c r="N746" s="22">
        <f t="shared" si="90"/>
        <v>-4.2048314068920973</v>
      </c>
      <c r="O746">
        <v>6.1576588235293862E-2</v>
      </c>
      <c r="P746" s="24">
        <f t="shared" si="91"/>
        <v>6.3513115582970698</v>
      </c>
      <c r="Q746">
        <v>-2.8329877450980422E-3</v>
      </c>
      <c r="R746" s="24">
        <f t="shared" si="92"/>
        <v>-0.59173669042958466</v>
      </c>
      <c r="S746">
        <v>-0.28043300980392155</v>
      </c>
      <c r="T746" s="22">
        <f t="shared" si="93"/>
        <v>-18.277423003194897</v>
      </c>
      <c r="U746">
        <v>0.18186274509803912</v>
      </c>
      <c r="V746" s="24">
        <f t="shared" si="94"/>
        <v>12.491582491582491</v>
      </c>
      <c r="W746">
        <v>5.7598034313725482E-2</v>
      </c>
      <c r="X746" s="22">
        <f t="shared" si="95"/>
        <v>20.649042698436816</v>
      </c>
    </row>
    <row r="747" spans="8:24" x14ac:dyDescent="0.3">
      <c r="H747" s="7" t="s">
        <v>756</v>
      </c>
      <c r="I747">
        <v>-0.12859209257352947</v>
      </c>
      <c r="J747" s="22">
        <f t="shared" si="88"/>
        <v>-8.8950036096217531</v>
      </c>
      <c r="K747">
        <v>-2.6511997147884472</v>
      </c>
      <c r="L747" s="24">
        <f t="shared" si="89"/>
        <v>-3.5878882747767022</v>
      </c>
      <c r="M747">
        <v>0.10722826225490181</v>
      </c>
      <c r="N747" s="22">
        <f t="shared" si="90"/>
        <v>9.408415289050339</v>
      </c>
      <c r="O747">
        <v>-0.12092908578431359</v>
      </c>
      <c r="P747" s="24">
        <f t="shared" si="91"/>
        <v>-12.473219486297907</v>
      </c>
      <c r="Q747">
        <v>-4.2028799019607887E-3</v>
      </c>
      <c r="R747" s="24">
        <f t="shared" si="92"/>
        <v>-0.8778711619076347</v>
      </c>
      <c r="T747" s="22">
        <f t="shared" si="93"/>
        <v>0</v>
      </c>
      <c r="V747" s="24">
        <f t="shared" si="94"/>
        <v>0</v>
      </c>
      <c r="X747" s="22">
        <f t="shared" si="95"/>
        <v>0</v>
      </c>
    </row>
    <row r="748" spans="8:24" x14ac:dyDescent="0.3">
      <c r="H748" s="7" t="s">
        <v>757</v>
      </c>
      <c r="I748">
        <v>-0.32827028688014703</v>
      </c>
      <c r="J748" s="22">
        <f t="shared" si="88"/>
        <v>-22.707192396459575</v>
      </c>
      <c r="K748">
        <v>-1.1335122033746119</v>
      </c>
      <c r="L748" s="24">
        <f t="shared" si="89"/>
        <v>-1.5339904878228197</v>
      </c>
      <c r="M748">
        <v>0.24385600490196085</v>
      </c>
      <c r="N748" s="22">
        <f t="shared" si="90"/>
        <v>21.396397895476142</v>
      </c>
      <c r="O748">
        <v>-0.2604214583333333</v>
      </c>
      <c r="P748" s="24">
        <f t="shared" si="91"/>
        <v>-26.861147487106891</v>
      </c>
      <c r="Q748">
        <v>-5.4102058823529437E-3</v>
      </c>
      <c r="R748" s="24">
        <f t="shared" si="92"/>
        <v>-1.1300498312799618</v>
      </c>
      <c r="T748" s="22">
        <f t="shared" si="93"/>
        <v>0</v>
      </c>
      <c r="V748" s="24">
        <f t="shared" si="94"/>
        <v>0</v>
      </c>
      <c r="X748" s="22">
        <f t="shared" si="95"/>
        <v>0</v>
      </c>
    </row>
    <row r="749" spans="8:24" x14ac:dyDescent="0.3">
      <c r="H749" s="7" t="s">
        <v>758</v>
      </c>
      <c r="I749">
        <v>-0.47103817372279411</v>
      </c>
      <c r="J749" s="22">
        <f t="shared" si="88"/>
        <v>-32.58276750678192</v>
      </c>
      <c r="K749">
        <v>-5.7211222892363267</v>
      </c>
      <c r="L749" s="24">
        <f t="shared" si="89"/>
        <v>-7.7424373070108743</v>
      </c>
      <c r="M749">
        <v>0.40058077696078459</v>
      </c>
      <c r="N749" s="22">
        <f t="shared" si="90"/>
        <v>35.147732763758597</v>
      </c>
      <c r="O749">
        <v>-0.41729200245098036</v>
      </c>
      <c r="P749" s="24">
        <f t="shared" si="91"/>
        <v>-43.041545403984216</v>
      </c>
      <c r="Q749">
        <v>-9.0420171568627479E-3</v>
      </c>
      <c r="R749" s="24">
        <f t="shared" si="92"/>
        <v>-1.888639764315073</v>
      </c>
      <c r="T749" s="22">
        <f t="shared" si="93"/>
        <v>0</v>
      </c>
      <c r="V749" s="24">
        <f t="shared" si="94"/>
        <v>0</v>
      </c>
      <c r="X749" s="22">
        <f t="shared" si="95"/>
        <v>0</v>
      </c>
    </row>
    <row r="750" spans="8:24" x14ac:dyDescent="0.3">
      <c r="H750" s="7" t="s">
        <v>759</v>
      </c>
      <c r="I750">
        <v>-0.60327811834117662</v>
      </c>
      <c r="J750" s="22">
        <f t="shared" si="88"/>
        <v>-41.730101228286557</v>
      </c>
      <c r="K750">
        <v>-5.0140516160474711</v>
      </c>
      <c r="L750" s="24">
        <f t="shared" si="89"/>
        <v>-6.7855533108253212</v>
      </c>
      <c r="M750">
        <v>0.39633131372549002</v>
      </c>
      <c r="N750" s="22">
        <f t="shared" si="90"/>
        <v>34.774876633924464</v>
      </c>
      <c r="O750">
        <v>-0.39389865441176469</v>
      </c>
      <c r="P750" s="24">
        <f t="shared" si="91"/>
        <v>-40.628640661340874</v>
      </c>
      <c r="Q750">
        <v>-7.3875710784313698E-3</v>
      </c>
      <c r="R750" s="24">
        <f t="shared" si="92"/>
        <v>-1.5430694565581291</v>
      </c>
      <c r="T750" s="22">
        <f t="shared" si="93"/>
        <v>0</v>
      </c>
      <c r="V750" s="24">
        <f t="shared" si="94"/>
        <v>0</v>
      </c>
      <c r="X750" s="22">
        <f t="shared" si="95"/>
        <v>0</v>
      </c>
    </row>
    <row r="751" spans="8:24" x14ac:dyDescent="0.3">
      <c r="H751" s="7" t="s">
        <v>760</v>
      </c>
      <c r="I751">
        <v>-0.14755188625098042</v>
      </c>
      <c r="J751" s="22">
        <f t="shared" si="88"/>
        <v>-10.206495084901817</v>
      </c>
      <c r="K751">
        <v>3.1514837457998044</v>
      </c>
      <c r="L751" s="24">
        <f t="shared" si="89"/>
        <v>4.2649263714962302</v>
      </c>
      <c r="M751">
        <v>3.398417401960778E-2</v>
      </c>
      <c r="N751" s="22">
        <f t="shared" si="90"/>
        <v>2.9818372107136213</v>
      </c>
      <c r="O751">
        <v>-7.2404367647059029E-2</v>
      </c>
      <c r="P751" s="24">
        <f t="shared" si="91"/>
        <v>-7.4681418748104136</v>
      </c>
      <c r="Q751">
        <v>9.3301887254901988E-3</v>
      </c>
      <c r="R751" s="24">
        <f t="shared" si="92"/>
        <v>1.9488312319945891</v>
      </c>
      <c r="T751" s="22">
        <f t="shared" si="93"/>
        <v>0</v>
      </c>
      <c r="V751" s="24">
        <f t="shared" si="94"/>
        <v>0</v>
      </c>
      <c r="X751" s="22">
        <f t="shared" si="95"/>
        <v>0</v>
      </c>
    </row>
    <row r="752" spans="8:24" x14ac:dyDescent="0.3">
      <c r="H752" s="7" t="s">
        <v>761</v>
      </c>
      <c r="I752">
        <v>0.15740625346274514</v>
      </c>
      <c r="J752" s="22">
        <f t="shared" si="88"/>
        <v>10.888143778572953</v>
      </c>
      <c r="K752">
        <v>-6.5919134319298287</v>
      </c>
      <c r="L752" s="24">
        <f t="shared" si="89"/>
        <v>-8.9208854311646206</v>
      </c>
      <c r="N752" s="22">
        <f t="shared" si="90"/>
        <v>0</v>
      </c>
      <c r="P752" s="24">
        <f t="shared" si="91"/>
        <v>0</v>
      </c>
      <c r="R752" s="24">
        <f t="shared" si="92"/>
        <v>0</v>
      </c>
      <c r="S752">
        <v>-0.38119955882352929</v>
      </c>
      <c r="T752" s="22">
        <f t="shared" si="93"/>
        <v>-24.844955271565496</v>
      </c>
      <c r="U752">
        <v>0.46626986274509807</v>
      </c>
      <c r="V752" s="24">
        <f t="shared" si="94"/>
        <v>32.026616835016824</v>
      </c>
      <c r="W752">
        <v>-5.080377696078435E-2</v>
      </c>
      <c r="X752" s="22">
        <f t="shared" si="95"/>
        <v>-18.21328405047862</v>
      </c>
    </row>
    <row r="753" spans="8:24" x14ac:dyDescent="0.3">
      <c r="H753" s="7" t="s">
        <v>762</v>
      </c>
      <c r="I753">
        <v>0.31714095374313744</v>
      </c>
      <c r="J753" s="22">
        <f t="shared" si="88"/>
        <v>21.937351448659626</v>
      </c>
      <c r="K753">
        <v>-2.3330249483281893</v>
      </c>
      <c r="L753" s="24">
        <f t="shared" si="89"/>
        <v>-3.1572999990067245</v>
      </c>
      <c r="N753" s="22">
        <f t="shared" si="90"/>
        <v>0</v>
      </c>
      <c r="P753" s="24">
        <f t="shared" si="91"/>
        <v>0</v>
      </c>
      <c r="R753" s="24">
        <f t="shared" si="92"/>
        <v>0</v>
      </c>
      <c r="S753">
        <v>-0.38484890441176484</v>
      </c>
      <c r="T753" s="22">
        <f t="shared" si="93"/>
        <v>-25.082803993610241</v>
      </c>
      <c r="U753">
        <v>0.43305119362745115</v>
      </c>
      <c r="V753" s="24">
        <f t="shared" si="94"/>
        <v>29.744930471380457</v>
      </c>
      <c r="W753">
        <v>-5.057113725490197E-2</v>
      </c>
      <c r="X753" s="22">
        <f t="shared" si="95"/>
        <v>-18.129882120580262</v>
      </c>
    </row>
    <row r="754" spans="8:24" x14ac:dyDescent="0.3">
      <c r="H754" s="7" t="s">
        <v>763</v>
      </c>
      <c r="I754">
        <v>5.1952184382107768E-2</v>
      </c>
      <c r="J754" s="22">
        <f t="shared" si="88"/>
        <v>3.5936491766968004</v>
      </c>
      <c r="K754">
        <v>3.1871926117853366</v>
      </c>
      <c r="L754" s="24">
        <f t="shared" si="89"/>
        <v>4.3132514451828143</v>
      </c>
      <c r="N754" s="22">
        <f t="shared" si="90"/>
        <v>0</v>
      </c>
      <c r="P754" s="24">
        <f t="shared" si="91"/>
        <v>0</v>
      </c>
      <c r="R754" s="24">
        <f t="shared" si="92"/>
        <v>0</v>
      </c>
      <c r="T754" s="22">
        <f t="shared" si="93"/>
        <v>0</v>
      </c>
      <c r="V754" s="24">
        <f t="shared" si="94"/>
        <v>0</v>
      </c>
      <c r="X754" s="22">
        <f t="shared" si="95"/>
        <v>0</v>
      </c>
    </row>
    <row r="755" spans="8:24" x14ac:dyDescent="0.3">
      <c r="H755" s="7" t="s">
        <v>764</v>
      </c>
      <c r="I755">
        <v>0.14652959699313728</v>
      </c>
      <c r="J755" s="22">
        <f t="shared" si="88"/>
        <v>10.135781042874754</v>
      </c>
      <c r="K755">
        <v>5.0262801091950386</v>
      </c>
      <c r="L755" s="24">
        <f t="shared" si="89"/>
        <v>6.8021022214704345</v>
      </c>
      <c r="N755" s="22">
        <f t="shared" si="90"/>
        <v>0</v>
      </c>
      <c r="P755" s="24">
        <f t="shared" si="91"/>
        <v>0</v>
      </c>
      <c r="R755" s="24">
        <f t="shared" si="92"/>
        <v>0</v>
      </c>
      <c r="S755">
        <v>-0.53076404166666658</v>
      </c>
      <c r="T755" s="22">
        <f t="shared" si="93"/>
        <v>-34.592927955271563</v>
      </c>
      <c r="U755">
        <v>0.43874907107843147</v>
      </c>
      <c r="V755" s="24">
        <f t="shared" si="94"/>
        <v>30.136299831649836</v>
      </c>
      <c r="W755">
        <v>7.6436796568627452E-2</v>
      </c>
      <c r="X755" s="22">
        <f t="shared" si="95"/>
        <v>27.40278717638806</v>
      </c>
    </row>
    <row r="756" spans="8:24" x14ac:dyDescent="0.3">
      <c r="H756" s="7" t="s">
        <v>765</v>
      </c>
      <c r="I756">
        <v>0.16691779170588214</v>
      </c>
      <c r="J756" s="22">
        <f t="shared" si="88"/>
        <v>11.546078223160848</v>
      </c>
      <c r="K756">
        <v>13.299281265345712</v>
      </c>
      <c r="L756" s="24">
        <f t="shared" si="89"/>
        <v>17.998016161788456</v>
      </c>
      <c r="N756" s="22">
        <f t="shared" si="90"/>
        <v>0</v>
      </c>
      <c r="P756" s="24">
        <f t="shared" si="91"/>
        <v>0</v>
      </c>
      <c r="R756" s="24">
        <f t="shared" si="92"/>
        <v>0</v>
      </c>
      <c r="S756">
        <v>-0.33214344607843133</v>
      </c>
      <c r="T756" s="22">
        <f t="shared" si="93"/>
        <v>-21.64768785942492</v>
      </c>
      <c r="U756">
        <v>0.27919280637254901</v>
      </c>
      <c r="V756" s="24">
        <f t="shared" si="94"/>
        <v>19.17687962962961</v>
      </c>
      <c r="W756">
        <v>3.7669852941176453E-2</v>
      </c>
      <c r="X756" s="22">
        <f t="shared" si="95"/>
        <v>13.504738678917533</v>
      </c>
    </row>
    <row r="757" spans="8:24" x14ac:dyDescent="0.3">
      <c r="H757" s="7" t="s">
        <v>766</v>
      </c>
      <c r="I757">
        <v>0.35268814003112731</v>
      </c>
      <c r="J757" s="22">
        <f t="shared" si="88"/>
        <v>24.396230093649137</v>
      </c>
      <c r="K757">
        <v>2.3851160117750139</v>
      </c>
      <c r="L757" s="24">
        <f t="shared" si="89"/>
        <v>3.2277952222518991</v>
      </c>
      <c r="N757" s="22">
        <f t="shared" si="90"/>
        <v>0</v>
      </c>
      <c r="P757" s="24">
        <f t="shared" si="91"/>
        <v>0</v>
      </c>
      <c r="R757" s="24">
        <f t="shared" si="92"/>
        <v>0</v>
      </c>
      <c r="S757">
        <v>-0.38920891666666663</v>
      </c>
      <c r="T757" s="22">
        <f t="shared" si="93"/>
        <v>-25.366970926517567</v>
      </c>
      <c r="U757">
        <v>0.36296018627450971</v>
      </c>
      <c r="V757" s="24">
        <f t="shared" si="94"/>
        <v>24.930598653198643</v>
      </c>
      <c r="W757">
        <v>4.037901960784308E-3</v>
      </c>
      <c r="X757" s="22">
        <f t="shared" si="95"/>
        <v>1.4475981861844076</v>
      </c>
    </row>
    <row r="758" spans="8:24" x14ac:dyDescent="0.3">
      <c r="H758" s="7" t="s">
        <v>767</v>
      </c>
      <c r="I758">
        <v>0.26596548683897081</v>
      </c>
      <c r="J758" s="22">
        <f t="shared" si="88"/>
        <v>18.3974295629002</v>
      </c>
      <c r="K758">
        <v>12.664795034210529</v>
      </c>
      <c r="L758" s="24">
        <f t="shared" si="89"/>
        <v>17.139361230400581</v>
      </c>
      <c r="N758" s="22">
        <f t="shared" si="90"/>
        <v>0</v>
      </c>
      <c r="P758" s="24">
        <f t="shared" si="91"/>
        <v>0</v>
      </c>
      <c r="R758" s="24">
        <f t="shared" si="92"/>
        <v>0</v>
      </c>
      <c r="S758">
        <v>-0.29400275735294118</v>
      </c>
      <c r="T758" s="22">
        <f t="shared" si="93"/>
        <v>-19.161841054313101</v>
      </c>
      <c r="U758">
        <v>0.32698306617647077</v>
      </c>
      <c r="V758" s="24">
        <f t="shared" si="94"/>
        <v>22.459442929292933</v>
      </c>
      <c r="W758">
        <v>-2.2173713235294087E-2</v>
      </c>
      <c r="X758" s="22">
        <f t="shared" si="95"/>
        <v>-7.9493329387696292</v>
      </c>
    </row>
    <row r="759" spans="8:24" x14ac:dyDescent="0.3">
      <c r="H759" s="7" t="s">
        <v>768</v>
      </c>
      <c r="I759">
        <v>0.21542253264975483</v>
      </c>
      <c r="J759" s="22">
        <f t="shared" si="88"/>
        <v>14.901260001020233</v>
      </c>
      <c r="K759">
        <v>7.7777203869040319</v>
      </c>
      <c r="L759" s="24">
        <f t="shared" si="89"/>
        <v>10.525646794923361</v>
      </c>
      <c r="N759" s="22">
        <f t="shared" si="90"/>
        <v>0</v>
      </c>
      <c r="P759" s="24">
        <f t="shared" si="91"/>
        <v>0</v>
      </c>
      <c r="R759" s="24">
        <f t="shared" si="92"/>
        <v>0</v>
      </c>
      <c r="S759">
        <v>-0.29038830147058819</v>
      </c>
      <c r="T759" s="22">
        <f t="shared" si="93"/>
        <v>-18.926266293929714</v>
      </c>
      <c r="U759">
        <v>0.235597137254902</v>
      </c>
      <c r="V759" s="24">
        <f t="shared" si="94"/>
        <v>16.18242962962961</v>
      </c>
      <c r="W759">
        <v>3.8927328431372539E-2</v>
      </c>
      <c r="X759" s="22">
        <f t="shared" si="95"/>
        <v>13.955546860111127</v>
      </c>
    </row>
    <row r="760" spans="8:24" x14ac:dyDescent="0.3">
      <c r="H760" s="7" t="s">
        <v>769</v>
      </c>
      <c r="I760">
        <v>0.13744343891617661</v>
      </c>
      <c r="J760" s="22">
        <f t="shared" si="88"/>
        <v>9.5072710989530691</v>
      </c>
      <c r="K760">
        <v>5.417494608255935</v>
      </c>
      <c r="L760" s="24">
        <f t="shared" si="89"/>
        <v>7.3315357101185157</v>
      </c>
      <c r="N760" s="22">
        <f t="shared" si="90"/>
        <v>0</v>
      </c>
      <c r="P760" s="24">
        <f t="shared" si="91"/>
        <v>0</v>
      </c>
      <c r="R760" s="24">
        <f t="shared" si="92"/>
        <v>0</v>
      </c>
      <c r="S760">
        <v>-0.14127782352941165</v>
      </c>
      <c r="T760" s="22">
        <f t="shared" si="93"/>
        <v>-9.2078837060702767</v>
      </c>
      <c r="U760">
        <v>0.14311044117647054</v>
      </c>
      <c r="V760" s="24">
        <f t="shared" si="94"/>
        <v>9.8298080808080641</v>
      </c>
      <c r="W760">
        <v>2.0249031862745088E-2</v>
      </c>
      <c r="X760" s="22">
        <f t="shared" si="95"/>
        <v>7.2593297413310012</v>
      </c>
    </row>
    <row r="761" spans="8:24" x14ac:dyDescent="0.3">
      <c r="H761" s="7" t="s">
        <v>770</v>
      </c>
      <c r="I761">
        <v>8.0785647590931223E-2</v>
      </c>
      <c r="J761" s="22">
        <f t="shared" si="88"/>
        <v>5.5881245304105391</v>
      </c>
      <c r="K761">
        <v>-4.7545533961713105</v>
      </c>
      <c r="L761" s="24">
        <f t="shared" si="89"/>
        <v>-6.4343724415661541</v>
      </c>
      <c r="N761" s="22">
        <f t="shared" si="90"/>
        <v>0</v>
      </c>
      <c r="P761" s="24">
        <f t="shared" si="91"/>
        <v>0</v>
      </c>
      <c r="R761" s="24">
        <f t="shared" si="92"/>
        <v>0</v>
      </c>
      <c r="S761">
        <v>-0.22653986029411768</v>
      </c>
      <c r="T761" s="22">
        <f t="shared" si="93"/>
        <v>-14.764898242811526</v>
      </c>
      <c r="U761">
        <v>0.26469842401960775</v>
      </c>
      <c r="V761" s="24">
        <f t="shared" si="94"/>
        <v>18.181305892255878</v>
      </c>
      <c r="W761">
        <v>-4.24552573529412E-2</v>
      </c>
      <c r="X761" s="22">
        <f t="shared" si="95"/>
        <v>-15.220318406683901</v>
      </c>
    </row>
    <row r="762" spans="8:24" x14ac:dyDescent="0.3">
      <c r="H762" s="7" t="s">
        <v>771</v>
      </c>
      <c r="I762">
        <v>1.0057471264705903E-2</v>
      </c>
      <c r="J762" s="22">
        <f t="shared" si="88"/>
        <v>0.69569785678750407</v>
      </c>
      <c r="K762">
        <v>-7.6565610827657373</v>
      </c>
      <c r="L762" s="24">
        <f t="shared" si="89"/>
        <v>-10.361681008312445</v>
      </c>
      <c r="N762" s="22">
        <f t="shared" si="90"/>
        <v>0</v>
      </c>
      <c r="P762" s="24">
        <f t="shared" si="91"/>
        <v>0</v>
      </c>
      <c r="R762" s="24">
        <f t="shared" si="92"/>
        <v>0</v>
      </c>
      <c r="S762">
        <v>-0.40365288480392159</v>
      </c>
      <c r="T762" s="22">
        <f t="shared" si="93"/>
        <v>-26.308366932907362</v>
      </c>
      <c r="U762">
        <v>0.31427333823529419</v>
      </c>
      <c r="V762" s="24">
        <f t="shared" si="94"/>
        <v>21.586451515151509</v>
      </c>
      <c r="W762">
        <v>9.2521963235294089E-2</v>
      </c>
      <c r="X762" s="22">
        <f t="shared" si="95"/>
        <v>33.169360589333905</v>
      </c>
    </row>
    <row r="763" spans="8:24" x14ac:dyDescent="0.3">
      <c r="H763" s="7" t="s">
        <v>772</v>
      </c>
      <c r="I763">
        <v>0.1744527788747546</v>
      </c>
      <c r="J763" s="22">
        <f t="shared" si="88"/>
        <v>12.06729019447431</v>
      </c>
      <c r="K763">
        <v>0.42291893179565593</v>
      </c>
      <c r="L763" s="24">
        <f t="shared" si="89"/>
        <v>0.57233933305992934</v>
      </c>
      <c r="N763" s="22">
        <f t="shared" si="90"/>
        <v>0</v>
      </c>
      <c r="P763" s="24">
        <f t="shared" si="91"/>
        <v>0</v>
      </c>
      <c r="R763" s="24">
        <f t="shared" si="92"/>
        <v>0</v>
      </c>
      <c r="S763">
        <v>-0.32025877696078425</v>
      </c>
      <c r="T763" s="22">
        <f t="shared" si="93"/>
        <v>-20.873096006389787</v>
      </c>
      <c r="U763">
        <v>0.27010146813725489</v>
      </c>
      <c r="V763" s="24">
        <f t="shared" si="94"/>
        <v>18.552424074074068</v>
      </c>
      <c r="W763">
        <v>5.621985294117645E-2</v>
      </c>
      <c r="X763" s="22">
        <f t="shared" si="95"/>
        <v>20.154961149525803</v>
      </c>
    </row>
    <row r="764" spans="8:24" x14ac:dyDescent="0.3">
      <c r="H764" s="7" t="s">
        <v>773</v>
      </c>
      <c r="I764">
        <v>5.5561075794115476E-3</v>
      </c>
      <c r="J764" s="22">
        <f t="shared" si="88"/>
        <v>0.38432842941763568</v>
      </c>
      <c r="K764">
        <v>0.58810793985552401</v>
      </c>
      <c r="L764" s="24">
        <f t="shared" si="89"/>
        <v>0.79589084516746311</v>
      </c>
      <c r="N764" s="22">
        <f t="shared" si="90"/>
        <v>0</v>
      </c>
      <c r="P764" s="24">
        <f t="shared" si="91"/>
        <v>0</v>
      </c>
      <c r="R764" s="24">
        <f t="shared" si="92"/>
        <v>0</v>
      </c>
      <c r="S764">
        <v>-0.19600471323529411</v>
      </c>
      <c r="T764" s="22">
        <f t="shared" si="93"/>
        <v>-12.774748083067081</v>
      </c>
      <c r="U764">
        <v>0.10197874264705874</v>
      </c>
      <c r="V764" s="24">
        <f t="shared" si="94"/>
        <v>7.004600505050476</v>
      </c>
      <c r="W764">
        <v>8.0182095588235289E-2</v>
      </c>
      <c r="X764" s="22">
        <f t="shared" si="95"/>
        <v>28.745486459371506</v>
      </c>
    </row>
    <row r="765" spans="8:24" x14ac:dyDescent="0.3">
      <c r="H765" s="7" t="s">
        <v>774</v>
      </c>
      <c r="I765">
        <v>1.2573802753676554E-2</v>
      </c>
      <c r="J765" s="22">
        <f t="shared" si="88"/>
        <v>0.86975815263812706</v>
      </c>
      <c r="K765">
        <v>-2.7760293051805873</v>
      </c>
      <c r="L765" s="24">
        <f t="shared" si="89"/>
        <v>-3.756821087048408</v>
      </c>
      <c r="N765" s="22">
        <f t="shared" si="90"/>
        <v>0</v>
      </c>
      <c r="P765" s="24">
        <f t="shared" si="91"/>
        <v>0</v>
      </c>
      <c r="R765" s="24">
        <f t="shared" si="92"/>
        <v>0</v>
      </c>
      <c r="S765">
        <v>-7.8367727941176496E-2</v>
      </c>
      <c r="T765" s="22">
        <f t="shared" si="93"/>
        <v>-5.1076730031948898</v>
      </c>
      <c r="U765">
        <v>0.15803096813725515</v>
      </c>
      <c r="V765" s="24">
        <f t="shared" si="94"/>
        <v>10.854652356902363</v>
      </c>
      <c r="W765">
        <v>-4.4595117647058813E-2</v>
      </c>
      <c r="X765" s="22">
        <f t="shared" si="95"/>
        <v>-15.987463798161173</v>
      </c>
    </row>
    <row r="766" spans="8:24" x14ac:dyDescent="0.3">
      <c r="H766" s="7" t="s">
        <v>775</v>
      </c>
      <c r="I766">
        <v>0.15579803349877461</v>
      </c>
      <c r="J766" s="22">
        <f t="shared" si="88"/>
        <v>10.776899594748784</v>
      </c>
      <c r="K766">
        <v>4.1729996578844277</v>
      </c>
      <c r="L766" s="24">
        <f t="shared" si="89"/>
        <v>5.6473514460850254</v>
      </c>
      <c r="N766" s="22">
        <f t="shared" si="90"/>
        <v>0</v>
      </c>
      <c r="P766" s="24">
        <f t="shared" si="91"/>
        <v>0</v>
      </c>
      <c r="R766" s="24">
        <f t="shared" si="92"/>
        <v>0</v>
      </c>
      <c r="S766">
        <v>-0.29613316911764703</v>
      </c>
      <c r="T766" s="22">
        <f t="shared" si="93"/>
        <v>-19.300692172523952</v>
      </c>
      <c r="U766">
        <v>0.27518624999999985</v>
      </c>
      <c r="V766" s="24">
        <f t="shared" si="94"/>
        <v>18.901681818181785</v>
      </c>
      <c r="W766">
        <v>9.9531862745097792E-4</v>
      </c>
      <c r="X766" s="22">
        <f t="shared" si="95"/>
        <v>0.35682427502368341</v>
      </c>
    </row>
    <row r="767" spans="8:24" x14ac:dyDescent="0.3">
      <c r="H767" s="7" t="s">
        <v>776</v>
      </c>
      <c r="I767">
        <v>2.193861195637278E-2</v>
      </c>
      <c r="J767" s="22">
        <f t="shared" si="88"/>
        <v>1.5175430202322957</v>
      </c>
      <c r="K767">
        <v>2.9337411689886439</v>
      </c>
      <c r="L767" s="24">
        <f t="shared" si="89"/>
        <v>3.9702537242781943</v>
      </c>
      <c r="N767" s="22">
        <f t="shared" si="90"/>
        <v>0</v>
      </c>
      <c r="P767" s="24">
        <f t="shared" si="91"/>
        <v>0</v>
      </c>
      <c r="R767" s="24">
        <f t="shared" si="92"/>
        <v>0</v>
      </c>
      <c r="S767">
        <v>-6.1142879901960739E-2</v>
      </c>
      <c r="T767" s="22">
        <f t="shared" si="93"/>
        <v>-3.9850311501597417</v>
      </c>
      <c r="U767">
        <v>6.4714620098039077E-2</v>
      </c>
      <c r="V767" s="24">
        <f t="shared" si="94"/>
        <v>4.4450446127946037</v>
      </c>
      <c r="W767">
        <v>-2.4205958333333354E-2</v>
      </c>
      <c r="X767" s="22">
        <f t="shared" si="95"/>
        <v>-8.6778980070588148</v>
      </c>
    </row>
    <row r="768" spans="8:24" x14ac:dyDescent="0.3">
      <c r="H768" s="7" t="s">
        <v>777</v>
      </c>
      <c r="I768">
        <v>0.13292358928382364</v>
      </c>
      <c r="J768" s="22">
        <f t="shared" si="88"/>
        <v>9.1946229571418883</v>
      </c>
      <c r="K768">
        <v>11.640515046016512</v>
      </c>
      <c r="L768" s="24">
        <f t="shared" si="89"/>
        <v>15.753195511073429</v>
      </c>
      <c r="M768">
        <v>-0.21261379656862747</v>
      </c>
      <c r="N768" s="22">
        <f t="shared" si="90"/>
        <v>-18.655146061623967</v>
      </c>
      <c r="O768">
        <v>0.29263594607843124</v>
      </c>
      <c r="P768" s="24">
        <f t="shared" si="91"/>
        <v>30.183907877439538</v>
      </c>
      <c r="Q768">
        <v>-7.3704485294117675E-2</v>
      </c>
      <c r="R768" s="24">
        <f t="shared" si="92"/>
        <v>-15.394930060400895</v>
      </c>
      <c r="S768">
        <v>-9.2668669117646846E-2</v>
      </c>
      <c r="T768" s="22">
        <f t="shared" si="93"/>
        <v>-6.0397471246006376</v>
      </c>
      <c r="U768">
        <v>0.13272223284313717</v>
      </c>
      <c r="V768" s="24">
        <f t="shared" si="94"/>
        <v>9.1162745791245641</v>
      </c>
      <c r="W768">
        <v>-6.516725000000001E-2</v>
      </c>
      <c r="X768" s="22">
        <f t="shared" si="95"/>
        <v>-23.3626258920618</v>
      </c>
    </row>
    <row r="769" spans="8:24" x14ac:dyDescent="0.3">
      <c r="H769" s="7" t="s">
        <v>778</v>
      </c>
      <c r="I769">
        <v>-0.24977022058823536</v>
      </c>
      <c r="J769" s="22">
        <f t="shared" si="88"/>
        <v>-17.277166653447168</v>
      </c>
      <c r="K769">
        <v>-21.276802594540762</v>
      </c>
      <c r="L769" s="24">
        <f t="shared" si="89"/>
        <v>-28.794055056611541</v>
      </c>
      <c r="N769" s="22">
        <f t="shared" si="90"/>
        <v>0</v>
      </c>
      <c r="P769" s="24">
        <f t="shared" si="91"/>
        <v>0</v>
      </c>
      <c r="R769" s="24">
        <f t="shared" si="92"/>
        <v>0</v>
      </c>
      <c r="S769">
        <v>7.9636227941176474E-2</v>
      </c>
      <c r="T769" s="22">
        <f t="shared" si="93"/>
        <v>5.1903484025558981</v>
      </c>
      <c r="U769">
        <v>4.6094428921568877E-2</v>
      </c>
      <c r="V769" s="24">
        <f t="shared" si="94"/>
        <v>3.166081986531978</v>
      </c>
      <c r="W769">
        <v>-0.10979896813725491</v>
      </c>
      <c r="X769" s="22">
        <f t="shared" si="95"/>
        <v>-39.363211059621186</v>
      </c>
    </row>
    <row r="770" spans="8:24" x14ac:dyDescent="0.3">
      <c r="H770" s="7" t="s">
        <v>779</v>
      </c>
      <c r="I770">
        <v>0.56014456629926479</v>
      </c>
      <c r="J770" s="22">
        <f t="shared" si="88"/>
        <v>38.746456639959874</v>
      </c>
      <c r="K770">
        <v>1.6592042059545982</v>
      </c>
      <c r="L770" s="24">
        <f t="shared" si="89"/>
        <v>2.2454133812698132</v>
      </c>
      <c r="N770" s="22">
        <f t="shared" si="90"/>
        <v>0</v>
      </c>
      <c r="P770" s="24">
        <f t="shared" si="91"/>
        <v>0</v>
      </c>
      <c r="R770" s="24">
        <f t="shared" si="92"/>
        <v>0</v>
      </c>
      <c r="S770">
        <v>-0.56978084068627455</v>
      </c>
      <c r="T770" s="22">
        <f t="shared" si="93"/>
        <v>-37.135875878594256</v>
      </c>
      <c r="U770">
        <v>0.48099468137254897</v>
      </c>
      <c r="V770" s="24">
        <f t="shared" si="94"/>
        <v>33.038018518518498</v>
      </c>
      <c r="W770">
        <v>6.2436411764705886E-2</v>
      </c>
      <c r="X770" s="22">
        <f t="shared" si="95"/>
        <v>22.383613396323298</v>
      </c>
    </row>
    <row r="771" spans="8:24" x14ac:dyDescent="0.3">
      <c r="H771" s="7" t="s">
        <v>780</v>
      </c>
      <c r="I771">
        <v>0.22185712826470599</v>
      </c>
      <c r="J771" s="22">
        <f t="shared" ref="J771:J834" si="96">$E$2+((I771-$B$2)*(100-$E$2)/($D$2-$B$2))</f>
        <v>15.346355419221936</v>
      </c>
      <c r="K771">
        <v>-10.614336222414858</v>
      </c>
      <c r="L771" s="24">
        <f t="shared" ref="L771:L834" si="97">$E$3+((K771-$B$3)*($F$3-$E$3)/($D$3-$B$3))</f>
        <v>-14.364460083679049</v>
      </c>
      <c r="N771" s="22">
        <f t="shared" ref="N771:N834" si="98">$E$4+((M771-$B$4)*($F$4-$E$4)/($D$4-$B$4))</f>
        <v>0</v>
      </c>
      <c r="P771" s="24">
        <f t="shared" ref="P771:P834" si="99">$E$5+((O771-$B$5)*($F$5-$E$5)/($D$5-$B$5))</f>
        <v>0</v>
      </c>
      <c r="R771" s="24">
        <f t="shared" ref="R771:R834" si="100">$E$6+((Q771-$B$6)*($F$6-$E$6)/($D$6-$B$6))</f>
        <v>0</v>
      </c>
      <c r="S771">
        <v>-0.41504672303921564</v>
      </c>
      <c r="T771" s="22">
        <f t="shared" ref="T771:T834" si="101">$E$7+((S771-$B$7)*($F$7-$E$7)/($D$7-$B$7))</f>
        <v>-27.05096853035144</v>
      </c>
      <c r="U771">
        <v>0.37284682843137273</v>
      </c>
      <c r="V771" s="24">
        <f t="shared" ref="V771:V834" si="102">$E$8+((U771-$B$8)*($F$8-$E$8)/($D$8-$B$8))</f>
        <v>25.609681144781135</v>
      </c>
      <c r="W771">
        <v>4.8655267156862733E-2</v>
      </c>
      <c r="X771" s="22">
        <f t="shared" ref="X771:X834" si="103">$E$9+((W771-$B$9)*($F$9-$E$9)/($D$9-$B$9))</f>
        <v>17.443037787601966</v>
      </c>
    </row>
    <row r="772" spans="8:24" x14ac:dyDescent="0.3">
      <c r="H772" s="7" t="s">
        <v>781</v>
      </c>
      <c r="I772">
        <v>0.79406280584436273</v>
      </c>
      <c r="J772" s="22">
        <f t="shared" si="96"/>
        <v>54.927106192110656</v>
      </c>
      <c r="K772">
        <v>8.2777189416305408</v>
      </c>
      <c r="L772" s="24">
        <f t="shared" si="97"/>
        <v>11.20229855446523</v>
      </c>
      <c r="N772" s="22">
        <f t="shared" si="98"/>
        <v>0</v>
      </c>
      <c r="P772" s="24">
        <f t="shared" si="99"/>
        <v>0</v>
      </c>
      <c r="R772" s="24">
        <f t="shared" si="100"/>
        <v>0</v>
      </c>
      <c r="S772">
        <v>-0.86595537990196048</v>
      </c>
      <c r="T772" s="22">
        <f t="shared" si="101"/>
        <v>-56.439264376996789</v>
      </c>
      <c r="U772">
        <v>0.80769488235294118</v>
      </c>
      <c r="V772" s="24">
        <f t="shared" si="102"/>
        <v>55.478032323232327</v>
      </c>
      <c r="W772">
        <v>4.8577450980392158E-2</v>
      </c>
      <c r="X772" s="22">
        <f t="shared" si="103"/>
        <v>17.415140489200809</v>
      </c>
    </row>
    <row r="773" spans="8:24" x14ac:dyDescent="0.3">
      <c r="H773" s="7" t="s">
        <v>782</v>
      </c>
      <c r="I773">
        <v>0.71316684568676469</v>
      </c>
      <c r="J773" s="22">
        <f t="shared" si="96"/>
        <v>49.331351093917519</v>
      </c>
      <c r="K773">
        <v>9.6299688778740897</v>
      </c>
      <c r="L773" s="24">
        <f t="shared" si="97"/>
        <v>13.032308441593997</v>
      </c>
      <c r="N773" s="22">
        <f t="shared" si="98"/>
        <v>0</v>
      </c>
      <c r="P773" s="24">
        <f t="shared" si="99"/>
        <v>0</v>
      </c>
      <c r="R773" s="24">
        <f t="shared" si="100"/>
        <v>0</v>
      </c>
      <c r="S773">
        <v>-0.74870040196078436</v>
      </c>
      <c r="T773" s="22">
        <f t="shared" si="101"/>
        <v>-48.797086900958469</v>
      </c>
      <c r="U773">
        <v>0.68914814950980396</v>
      </c>
      <c r="V773" s="24">
        <f t="shared" si="102"/>
        <v>47.335428451178444</v>
      </c>
      <c r="W773">
        <v>3.1737350490196076E-2</v>
      </c>
      <c r="X773" s="22">
        <f t="shared" si="103"/>
        <v>11.377921368596873</v>
      </c>
    </row>
    <row r="774" spans="8:24" x14ac:dyDescent="0.3">
      <c r="H774" s="7" t="s">
        <v>783</v>
      </c>
      <c r="I774">
        <v>0.36319172113382336</v>
      </c>
      <c r="J774" s="22">
        <f t="shared" si="96"/>
        <v>25.122786369020531</v>
      </c>
      <c r="K774">
        <v>5.1754059392982334</v>
      </c>
      <c r="L774" s="24">
        <f t="shared" si="97"/>
        <v>7.0039153154855995</v>
      </c>
      <c r="N774" s="22">
        <f t="shared" si="98"/>
        <v>0</v>
      </c>
      <c r="P774" s="24">
        <f t="shared" si="99"/>
        <v>0</v>
      </c>
      <c r="R774" s="24">
        <f t="shared" si="100"/>
        <v>0</v>
      </c>
      <c r="S774">
        <v>-0.40636631617647073</v>
      </c>
      <c r="T774" s="22">
        <f t="shared" si="101"/>
        <v>-26.485216773162961</v>
      </c>
      <c r="U774">
        <v>0.32844232598039225</v>
      </c>
      <c r="V774" s="24">
        <f t="shared" si="102"/>
        <v>22.5596749158249</v>
      </c>
      <c r="W774">
        <v>2.5533637254901948E-2</v>
      </c>
      <c r="X774" s="22">
        <f t="shared" si="103"/>
        <v>9.1538742980544043</v>
      </c>
    </row>
    <row r="775" spans="8:24" x14ac:dyDescent="0.3">
      <c r="H775" s="7" t="s">
        <v>784</v>
      </c>
      <c r="I775">
        <v>0.53236325470710766</v>
      </c>
      <c r="J775" s="22">
        <f t="shared" si="96"/>
        <v>36.824760974645429</v>
      </c>
      <c r="K775">
        <v>7.6470681153869942</v>
      </c>
      <c r="L775" s="24">
        <f t="shared" si="97"/>
        <v>10.348834105017673</v>
      </c>
      <c r="N775" s="22">
        <f t="shared" si="98"/>
        <v>0</v>
      </c>
      <c r="P775" s="24">
        <f t="shared" si="99"/>
        <v>0</v>
      </c>
      <c r="R775" s="24">
        <f t="shared" si="100"/>
        <v>0</v>
      </c>
      <c r="S775">
        <v>-0.55122294607843114</v>
      </c>
      <c r="T775" s="22">
        <f t="shared" si="101"/>
        <v>-35.926351757188492</v>
      </c>
      <c r="U775">
        <v>0.55151308088235285</v>
      </c>
      <c r="V775" s="24">
        <f t="shared" si="102"/>
        <v>37.881706565656543</v>
      </c>
      <c r="W775">
        <v>1.687748039215687E-2</v>
      </c>
      <c r="X775" s="22">
        <f t="shared" si="103"/>
        <v>6.0506199111143957</v>
      </c>
    </row>
    <row r="776" spans="8:24" x14ac:dyDescent="0.3">
      <c r="H776" s="7" t="s">
        <v>785</v>
      </c>
      <c r="I776">
        <v>0.51739490760098039</v>
      </c>
      <c r="J776" s="22">
        <f t="shared" si="96"/>
        <v>35.789366815685469</v>
      </c>
      <c r="K776">
        <v>10.352659623828693</v>
      </c>
      <c r="L776" s="24">
        <f t="shared" si="97"/>
        <v>14.010331198324351</v>
      </c>
      <c r="N776" s="22">
        <f t="shared" si="98"/>
        <v>0</v>
      </c>
      <c r="P776" s="24">
        <f t="shared" si="99"/>
        <v>0</v>
      </c>
      <c r="R776" s="24">
        <f t="shared" si="100"/>
        <v>0</v>
      </c>
      <c r="S776">
        <v>-0.53165024019607854</v>
      </c>
      <c r="T776" s="22">
        <f t="shared" si="101"/>
        <v>-34.650686581469664</v>
      </c>
      <c r="U776">
        <v>0.50604972058823527</v>
      </c>
      <c r="V776" s="24">
        <f t="shared" si="102"/>
        <v>34.758970707070688</v>
      </c>
      <c r="W776">
        <v>1.5754291666666663E-2</v>
      </c>
      <c r="X776" s="22">
        <f t="shared" si="103"/>
        <v>5.6479538787160664</v>
      </c>
    </row>
    <row r="777" spans="8:24" x14ac:dyDescent="0.3">
      <c r="H777" s="7" t="s">
        <v>786</v>
      </c>
      <c r="I777">
        <v>-0.68119477729264688</v>
      </c>
      <c r="J777" s="22">
        <f t="shared" si="96"/>
        <v>-47.119771376368909</v>
      </c>
      <c r="K777">
        <v>-43.348584058699686</v>
      </c>
      <c r="L777" s="24">
        <f t="shared" si="97"/>
        <v>-58.663960924871901</v>
      </c>
      <c r="N777" s="22">
        <f t="shared" si="98"/>
        <v>0</v>
      </c>
      <c r="P777" s="24">
        <f t="shared" si="99"/>
        <v>0</v>
      </c>
      <c r="R777" s="24">
        <f t="shared" si="100"/>
        <v>0</v>
      </c>
      <c r="S777">
        <v>0.40377632107843148</v>
      </c>
      <c r="T777" s="22">
        <f t="shared" si="101"/>
        <v>26.316411980830679</v>
      </c>
      <c r="U777">
        <v>-0.39144736764705901</v>
      </c>
      <c r="V777" s="24">
        <f t="shared" si="102"/>
        <v>-26.88729393939397</v>
      </c>
      <c r="W777">
        <v>-0.11038487990196068</v>
      </c>
      <c r="X777" s="22">
        <f t="shared" si="103"/>
        <v>-39.573261926653004</v>
      </c>
    </row>
    <row r="778" spans="8:24" x14ac:dyDescent="0.3">
      <c r="H778" s="7" t="s">
        <v>787</v>
      </c>
      <c r="I778">
        <v>0.27959376820171561</v>
      </c>
      <c r="J778" s="22">
        <f t="shared" si="96"/>
        <v>19.34012836722394</v>
      </c>
      <c r="K778">
        <v>9.1121156883488066</v>
      </c>
      <c r="L778" s="24">
        <f t="shared" si="97"/>
        <v>12.331493872103223</v>
      </c>
      <c r="N778" s="22">
        <f t="shared" si="98"/>
        <v>0</v>
      </c>
      <c r="P778" s="24">
        <f t="shared" si="99"/>
        <v>0</v>
      </c>
      <c r="R778" s="24">
        <f t="shared" si="100"/>
        <v>0</v>
      </c>
      <c r="S778">
        <v>-0.58328874754901971</v>
      </c>
      <c r="T778" s="22">
        <f t="shared" si="101"/>
        <v>-38.016263418530365</v>
      </c>
      <c r="U778">
        <v>0.43267365686274517</v>
      </c>
      <c r="V778" s="24">
        <f t="shared" si="102"/>
        <v>29.718998653198639</v>
      </c>
      <c r="W778">
        <v>0.19340460539215687</v>
      </c>
      <c r="X778" s="22">
        <f t="shared" si="103"/>
        <v>69.336045967549595</v>
      </c>
    </row>
    <row r="779" spans="8:24" x14ac:dyDescent="0.3">
      <c r="H779" s="7" t="s">
        <v>788</v>
      </c>
      <c r="I779">
        <v>-0.21960103485784321</v>
      </c>
      <c r="J779" s="22">
        <f t="shared" si="96"/>
        <v>-15.19029637549643</v>
      </c>
      <c r="K779">
        <v>-27.783641560371517</v>
      </c>
      <c r="L779" s="24">
        <f t="shared" si="97"/>
        <v>-37.599808580625954</v>
      </c>
      <c r="N779" s="22">
        <f t="shared" si="98"/>
        <v>0</v>
      </c>
      <c r="P779" s="24">
        <f t="shared" si="99"/>
        <v>0</v>
      </c>
      <c r="R779" s="24">
        <f t="shared" si="100"/>
        <v>0</v>
      </c>
      <c r="S779">
        <v>9.565569362745098E-2</v>
      </c>
      <c r="T779" s="22">
        <f t="shared" si="101"/>
        <v>6.234428594249195</v>
      </c>
      <c r="U779">
        <v>1.7547134803921581E-2</v>
      </c>
      <c r="V779" s="24">
        <f t="shared" si="102"/>
        <v>1.2052577441077261</v>
      </c>
      <c r="W779">
        <v>-8.1466970588235321E-2</v>
      </c>
      <c r="X779" s="22">
        <f t="shared" si="103"/>
        <v>-29.206117434946897</v>
      </c>
    </row>
    <row r="780" spans="8:24" x14ac:dyDescent="0.3">
      <c r="H780" s="7" t="s">
        <v>789</v>
      </c>
      <c r="I780">
        <v>0.44060901906200983</v>
      </c>
      <c r="J780" s="22">
        <f t="shared" si="96"/>
        <v>30.477914594534241</v>
      </c>
      <c r="K780">
        <v>4.3767009867801905</v>
      </c>
      <c r="L780" s="24">
        <f t="shared" si="97"/>
        <v>5.9230219681602989</v>
      </c>
      <c r="N780" s="22">
        <f t="shared" si="98"/>
        <v>0</v>
      </c>
      <c r="P780" s="24">
        <f t="shared" si="99"/>
        <v>0</v>
      </c>
      <c r="R780" s="24">
        <f t="shared" si="100"/>
        <v>0</v>
      </c>
      <c r="S780">
        <v>-0.44712885294117649</v>
      </c>
      <c r="T780" s="22">
        <f t="shared" si="101"/>
        <v>-29.14194440894569</v>
      </c>
      <c r="U780">
        <v>0.35282662254901986</v>
      </c>
      <c r="V780" s="24">
        <f t="shared" si="102"/>
        <v>24.234555892255898</v>
      </c>
      <c r="W780">
        <v>9.3974306372549013E-2</v>
      </c>
      <c r="X780" s="22">
        <f t="shared" si="103"/>
        <v>33.690029320676587</v>
      </c>
    </row>
    <row r="781" spans="8:24" x14ac:dyDescent="0.3">
      <c r="H781" s="7" t="s">
        <v>790</v>
      </c>
      <c r="I781">
        <v>0.45322742235343139</v>
      </c>
      <c r="J781" s="22">
        <f t="shared" si="96"/>
        <v>31.350757866453762</v>
      </c>
      <c r="K781">
        <v>9.8702291845510892</v>
      </c>
      <c r="L781" s="24">
        <f t="shared" si="97"/>
        <v>13.357454499966067</v>
      </c>
      <c r="N781" s="22">
        <f t="shared" si="98"/>
        <v>0</v>
      </c>
      <c r="P781" s="24">
        <f t="shared" si="99"/>
        <v>0</v>
      </c>
      <c r="R781" s="24">
        <f t="shared" si="100"/>
        <v>0</v>
      </c>
      <c r="S781">
        <v>-0.45493939705882352</v>
      </c>
      <c r="T781" s="22">
        <f t="shared" si="101"/>
        <v>-29.651002236421732</v>
      </c>
      <c r="U781">
        <v>0.4329986838235293</v>
      </c>
      <c r="V781" s="24">
        <f t="shared" si="102"/>
        <v>29.741323737373733</v>
      </c>
      <c r="W781">
        <v>3.4042210784313721E-2</v>
      </c>
      <c r="X781" s="22">
        <f t="shared" si="103"/>
        <v>12.204219682319447</v>
      </c>
    </row>
    <row r="782" spans="8:24" x14ac:dyDescent="0.3">
      <c r="H782" s="7" t="s">
        <v>791</v>
      </c>
      <c r="I782">
        <v>0.56687282856176469</v>
      </c>
      <c r="J782" s="22">
        <f t="shared" si="96"/>
        <v>39.211865639173368</v>
      </c>
      <c r="K782">
        <v>16.808714771744068</v>
      </c>
      <c r="L782" s="24">
        <f t="shared" si="97"/>
        <v>22.74735860418528</v>
      </c>
      <c r="N782" s="22">
        <f t="shared" si="98"/>
        <v>0</v>
      </c>
      <c r="P782" s="24">
        <f t="shared" si="99"/>
        <v>0</v>
      </c>
      <c r="R782" s="24">
        <f t="shared" si="100"/>
        <v>0</v>
      </c>
      <c r="S782">
        <v>-0.58791265686274508</v>
      </c>
      <c r="T782" s="22">
        <f t="shared" si="101"/>
        <v>-38.317630031948887</v>
      </c>
      <c r="U782">
        <v>0.53543984803921563</v>
      </c>
      <c r="V782" s="24">
        <f t="shared" si="102"/>
        <v>36.777686531986518</v>
      </c>
      <c r="W782">
        <v>3.9317573529411766E-2</v>
      </c>
      <c r="X782" s="22">
        <f t="shared" si="103"/>
        <v>14.095450726419756</v>
      </c>
    </row>
    <row r="783" spans="8:24" x14ac:dyDescent="0.3">
      <c r="H783" s="7" t="s">
        <v>792</v>
      </c>
      <c r="I783">
        <v>0.55131207697254914</v>
      </c>
      <c r="J783" s="22">
        <f t="shared" si="96"/>
        <v>38.13549353273649</v>
      </c>
      <c r="K783">
        <v>10.346471759071211</v>
      </c>
      <c r="L783" s="24">
        <f t="shared" si="97"/>
        <v>14.001957114966757</v>
      </c>
      <c r="N783" s="22">
        <f t="shared" si="98"/>
        <v>0</v>
      </c>
      <c r="P783" s="24">
        <f t="shared" si="99"/>
        <v>0</v>
      </c>
      <c r="R783" s="24">
        <f t="shared" si="100"/>
        <v>0</v>
      </c>
      <c r="S783">
        <v>-0.56574935539215687</v>
      </c>
      <c r="T783" s="22">
        <f t="shared" si="101"/>
        <v>-36.873120926517579</v>
      </c>
      <c r="U783">
        <v>0.5167907671568629</v>
      </c>
      <c r="V783" s="24">
        <f t="shared" si="102"/>
        <v>35.496739562289576</v>
      </c>
      <c r="W783">
        <v>3.4348779411764709E-2</v>
      </c>
      <c r="X783" s="22">
        <f t="shared" si="103"/>
        <v>12.314125319788886</v>
      </c>
    </row>
    <row r="784" spans="8:24" x14ac:dyDescent="0.3">
      <c r="H784" s="7" t="s">
        <v>793</v>
      </c>
      <c r="I784">
        <v>6.7395037112254794E-2</v>
      </c>
      <c r="J784" s="22">
        <f t="shared" si="96"/>
        <v>4.6618659544816978</v>
      </c>
      <c r="K784">
        <v>11.526792427120753</v>
      </c>
      <c r="L784" s="24">
        <f t="shared" si="97"/>
        <v>15.599293845862377</v>
      </c>
      <c r="N784" s="22">
        <f t="shared" si="98"/>
        <v>0</v>
      </c>
      <c r="P784" s="24">
        <f t="shared" si="99"/>
        <v>0</v>
      </c>
      <c r="R784" s="24">
        <f t="shared" si="100"/>
        <v>0</v>
      </c>
      <c r="S784">
        <v>-5.0774627450980339E-2</v>
      </c>
      <c r="T784" s="22">
        <f t="shared" si="101"/>
        <v>-3.3092728434504863</v>
      </c>
      <c r="U784">
        <v>9.092451225490196E-2</v>
      </c>
      <c r="V784" s="24">
        <f t="shared" si="102"/>
        <v>6.2453200336700405</v>
      </c>
      <c r="W784">
        <v>-4.6440036764705879E-2</v>
      </c>
      <c r="X784" s="22">
        <f t="shared" si="103"/>
        <v>-16.64887202310085</v>
      </c>
    </row>
    <row r="785" spans="8:24" x14ac:dyDescent="0.3">
      <c r="H785" s="7" t="s">
        <v>794</v>
      </c>
      <c r="I785">
        <v>0.35835845844583319</v>
      </c>
      <c r="J785" s="22">
        <f t="shared" si="96"/>
        <v>24.78845874283823</v>
      </c>
      <c r="K785">
        <v>9.3322273111042247</v>
      </c>
      <c r="L785" s="24">
        <f t="shared" si="97"/>
        <v>12.62937256680172</v>
      </c>
      <c r="N785" s="22">
        <f t="shared" si="98"/>
        <v>0</v>
      </c>
      <c r="P785" s="24">
        <f t="shared" si="99"/>
        <v>0</v>
      </c>
      <c r="R785" s="24">
        <f t="shared" si="100"/>
        <v>0</v>
      </c>
      <c r="S785">
        <v>-0.3621480220588234</v>
      </c>
      <c r="T785" s="22">
        <f t="shared" si="101"/>
        <v>-23.603257667731626</v>
      </c>
      <c r="U785">
        <v>0.35466643627450972</v>
      </c>
      <c r="V785" s="24">
        <f t="shared" si="102"/>
        <v>24.360926936026914</v>
      </c>
      <c r="W785">
        <v>2.0338651960784319E-3</v>
      </c>
      <c r="X785" s="22">
        <f t="shared" si="103"/>
        <v>0.72914587758214111</v>
      </c>
    </row>
    <row r="786" spans="8:24" x14ac:dyDescent="0.3">
      <c r="H786" s="7" t="s">
        <v>795</v>
      </c>
      <c r="I786">
        <v>0.3889495045330883</v>
      </c>
      <c r="J786" s="22">
        <f t="shared" si="96"/>
        <v>26.904510048346367</v>
      </c>
      <c r="K786">
        <v>3.1209418711764756</v>
      </c>
      <c r="L786" s="24">
        <f t="shared" si="97"/>
        <v>4.2235938256153673</v>
      </c>
      <c r="N786" s="22">
        <f t="shared" si="98"/>
        <v>0</v>
      </c>
      <c r="P786" s="24">
        <f t="shared" si="99"/>
        <v>0</v>
      </c>
      <c r="R786" s="24">
        <f t="shared" si="100"/>
        <v>0</v>
      </c>
      <c r="S786">
        <v>-0.57230393627450993</v>
      </c>
      <c r="T786" s="22">
        <f t="shared" si="101"/>
        <v>-37.300320447284363</v>
      </c>
      <c r="U786">
        <v>0.41699281862745091</v>
      </c>
      <c r="V786" s="24">
        <f t="shared" si="102"/>
        <v>28.641930976430956</v>
      </c>
      <c r="W786">
        <v>0.16447923529411768</v>
      </c>
      <c r="X786" s="22">
        <f t="shared" si="103"/>
        <v>58.966226765574376</v>
      </c>
    </row>
    <row r="787" spans="8:24" x14ac:dyDescent="0.3">
      <c r="H787" s="7" t="s">
        <v>796</v>
      </c>
      <c r="I787">
        <v>0.26326969384142174</v>
      </c>
      <c r="J787" s="22">
        <f t="shared" si="96"/>
        <v>18.210955511781691</v>
      </c>
      <c r="K787">
        <v>-1.3909373592259979</v>
      </c>
      <c r="L787" s="24">
        <f t="shared" si="97"/>
        <v>-1.8823658641325949</v>
      </c>
      <c r="N787" s="22">
        <f t="shared" si="98"/>
        <v>0</v>
      </c>
      <c r="P787" s="24">
        <f t="shared" si="99"/>
        <v>0</v>
      </c>
      <c r="R787" s="24">
        <f t="shared" si="100"/>
        <v>0</v>
      </c>
      <c r="S787">
        <v>-0.21035179901960796</v>
      </c>
      <c r="T787" s="22">
        <f t="shared" si="101"/>
        <v>-13.709829712460078</v>
      </c>
      <c r="U787">
        <v>-0.16310158823529416</v>
      </c>
      <c r="V787" s="24">
        <f t="shared" si="102"/>
        <v>-11.202937373737399</v>
      </c>
      <c r="W787">
        <v>0.25735294117647056</v>
      </c>
      <c r="X787" s="22">
        <f t="shared" si="103"/>
        <v>92.261687994010245</v>
      </c>
    </row>
    <row r="788" spans="8:24" x14ac:dyDescent="0.3">
      <c r="H788" s="7" t="s">
        <v>797</v>
      </c>
      <c r="I788">
        <v>0.5199443956674018</v>
      </c>
      <c r="J788" s="22">
        <f t="shared" si="96"/>
        <v>35.965720626403154</v>
      </c>
      <c r="K788">
        <v>12.091190710897825</v>
      </c>
      <c r="L788" s="24">
        <f t="shared" si="97"/>
        <v>16.363098237275182</v>
      </c>
      <c r="N788" s="22">
        <f t="shared" si="98"/>
        <v>0</v>
      </c>
      <c r="P788" s="24">
        <f t="shared" si="99"/>
        <v>0</v>
      </c>
      <c r="R788" s="24">
        <f t="shared" si="100"/>
        <v>0</v>
      </c>
      <c r="S788">
        <v>-0.54566198774509811</v>
      </c>
      <c r="T788" s="22">
        <f t="shared" si="101"/>
        <v>-35.563912300319501</v>
      </c>
      <c r="U788">
        <v>0.42768565931372537</v>
      </c>
      <c r="V788" s="24">
        <f t="shared" si="102"/>
        <v>29.376388720538699</v>
      </c>
      <c r="W788">
        <v>0.10430618137254902</v>
      </c>
      <c r="X788" s="22">
        <f t="shared" si="103"/>
        <v>37.394032948089816</v>
      </c>
    </row>
    <row r="789" spans="8:24" x14ac:dyDescent="0.3">
      <c r="H789" s="7" t="s">
        <v>798</v>
      </c>
      <c r="I789">
        <v>0.12110276095637258</v>
      </c>
      <c r="J789" s="22">
        <f t="shared" si="96"/>
        <v>8.3769497352734987</v>
      </c>
      <c r="K789">
        <v>12.808850412208455</v>
      </c>
      <c r="L789" s="24">
        <f t="shared" si="97"/>
        <v>17.334312443903769</v>
      </c>
      <c r="N789" s="22">
        <f t="shared" si="98"/>
        <v>0</v>
      </c>
      <c r="P789" s="24">
        <f t="shared" si="99"/>
        <v>0</v>
      </c>
      <c r="R789" s="24">
        <f t="shared" si="100"/>
        <v>0</v>
      </c>
      <c r="S789">
        <v>-0.23424180147058793</v>
      </c>
      <c r="T789" s="22">
        <f t="shared" si="101"/>
        <v>-15.266877795527137</v>
      </c>
      <c r="U789">
        <v>0.22019260539215688</v>
      </c>
      <c r="V789" s="24">
        <f t="shared" si="102"/>
        <v>15.124340572390551</v>
      </c>
      <c r="W789">
        <v>-7.0732132352941393E-3</v>
      </c>
      <c r="X789" s="22">
        <f t="shared" si="103"/>
        <v>-2.5357650456472669</v>
      </c>
    </row>
    <row r="790" spans="8:24" x14ac:dyDescent="0.3">
      <c r="H790" s="7" t="s">
        <v>799</v>
      </c>
      <c r="I790">
        <v>0.18573738006102947</v>
      </c>
      <c r="J790" s="22">
        <f t="shared" si="96"/>
        <v>12.847871381670259</v>
      </c>
      <c r="K790">
        <v>8.1055317222394248</v>
      </c>
      <c r="L790" s="24">
        <f t="shared" si="97"/>
        <v>10.96927631096024</v>
      </c>
      <c r="N790" s="22">
        <f t="shared" si="98"/>
        <v>0</v>
      </c>
      <c r="P790" s="24">
        <f t="shared" si="99"/>
        <v>0</v>
      </c>
      <c r="R790" s="24">
        <f t="shared" si="100"/>
        <v>0</v>
      </c>
      <c r="S790">
        <v>-0.20168548039215695</v>
      </c>
      <c r="T790" s="22">
        <f t="shared" si="101"/>
        <v>-13.144996166134192</v>
      </c>
      <c r="U790">
        <v>0.1765117328431372</v>
      </c>
      <c r="V790" s="24">
        <f t="shared" si="102"/>
        <v>12.124038215488184</v>
      </c>
      <c r="W790">
        <v>2.1127125000000007E-2</v>
      </c>
      <c r="X790" s="22">
        <f t="shared" si="103"/>
        <v>7.5741283781320448</v>
      </c>
    </row>
    <row r="791" spans="8:24" x14ac:dyDescent="0.3">
      <c r="H791" s="7" t="s">
        <v>800</v>
      </c>
      <c r="I791">
        <v>0.36225608031740186</v>
      </c>
      <c r="J791" s="22">
        <f t="shared" si="96"/>
        <v>25.058065994129521</v>
      </c>
      <c r="K791">
        <v>14.482722584334365</v>
      </c>
      <c r="L791" s="24">
        <f t="shared" si="97"/>
        <v>19.59957609278915</v>
      </c>
      <c r="N791" s="22">
        <f t="shared" si="98"/>
        <v>0</v>
      </c>
      <c r="P791" s="24">
        <f t="shared" si="99"/>
        <v>0</v>
      </c>
      <c r="R791" s="24">
        <f t="shared" si="100"/>
        <v>0</v>
      </c>
      <c r="S791">
        <v>-0.38163556127450982</v>
      </c>
      <c r="T791" s="22">
        <f t="shared" si="101"/>
        <v>-24.873372044728441</v>
      </c>
      <c r="U791">
        <v>0.37987962745098047</v>
      </c>
      <c r="V791" s="24">
        <f t="shared" si="102"/>
        <v>26.092742087542092</v>
      </c>
      <c r="W791">
        <v>2.1866911764705874E-3</v>
      </c>
      <c r="X791" s="22">
        <f t="shared" si="103"/>
        <v>0.78393438264394888</v>
      </c>
    </row>
    <row r="792" spans="8:24" x14ac:dyDescent="0.3">
      <c r="H792" s="7" t="s">
        <v>801</v>
      </c>
      <c r="I792">
        <v>0.44014836022916642</v>
      </c>
      <c r="J792" s="22">
        <f t="shared" si="96"/>
        <v>30.446049789327787</v>
      </c>
      <c r="K792">
        <v>15.947833878028895</v>
      </c>
      <c r="L792" s="24">
        <f t="shared" si="97"/>
        <v>21.582322093615815</v>
      </c>
      <c r="N792" s="22">
        <f t="shared" si="98"/>
        <v>0</v>
      </c>
      <c r="P792" s="24">
        <f t="shared" si="99"/>
        <v>0</v>
      </c>
      <c r="R792" s="24">
        <f t="shared" si="100"/>
        <v>0</v>
      </c>
      <c r="S792">
        <v>-0.44350468872549031</v>
      </c>
      <c r="T792" s="22">
        <f t="shared" si="101"/>
        <v>-28.905736900958473</v>
      </c>
      <c r="U792">
        <v>0.41172271568627439</v>
      </c>
      <c r="V792" s="24">
        <f t="shared" si="102"/>
        <v>28.279944107744086</v>
      </c>
      <c r="W792">
        <v>3.3463397058823535E-2</v>
      </c>
      <c r="X792" s="22">
        <f t="shared" si="103"/>
        <v>11.996713480510749</v>
      </c>
    </row>
    <row r="793" spans="8:24" x14ac:dyDescent="0.3">
      <c r="H793" s="7" t="s">
        <v>802</v>
      </c>
      <c r="I793">
        <v>0.82415758065245093</v>
      </c>
      <c r="J793" s="22">
        <f t="shared" si="96"/>
        <v>57.008829299584235</v>
      </c>
      <c r="K793">
        <v>11.785139286253871</v>
      </c>
      <c r="L793" s="24">
        <f t="shared" si="97"/>
        <v>15.948916570072356</v>
      </c>
      <c r="N793" s="22">
        <f t="shared" si="98"/>
        <v>0</v>
      </c>
      <c r="P793" s="24">
        <f t="shared" si="99"/>
        <v>0</v>
      </c>
      <c r="R793" s="24">
        <f t="shared" si="100"/>
        <v>0</v>
      </c>
      <c r="S793">
        <v>-1.0354249852941178</v>
      </c>
      <c r="T793" s="22">
        <f t="shared" si="101"/>
        <v>-67.484567731629397</v>
      </c>
      <c r="U793">
        <v>0.95883385049019632</v>
      </c>
      <c r="V793" s="24">
        <f t="shared" si="102"/>
        <v>65.859294781144769</v>
      </c>
      <c r="W793">
        <v>7.8462519607843145E-2</v>
      </c>
      <c r="X793" s="22">
        <f t="shared" si="103"/>
        <v>28.129014069898645</v>
      </c>
    </row>
    <row r="794" spans="8:24" x14ac:dyDescent="0.3">
      <c r="H794" s="7" t="s">
        <v>803</v>
      </c>
      <c r="I794">
        <v>0.59897400820612745</v>
      </c>
      <c r="J794" s="22">
        <f t="shared" si="96"/>
        <v>41.432376271632762</v>
      </c>
      <c r="K794">
        <v>10.265664295562436</v>
      </c>
      <c r="L794" s="24">
        <f t="shared" si="97"/>
        <v>13.892599774129565</v>
      </c>
      <c r="N794" s="22">
        <f t="shared" si="98"/>
        <v>0</v>
      </c>
      <c r="P794" s="24">
        <f t="shared" si="99"/>
        <v>0</v>
      </c>
      <c r="R794" s="24">
        <f t="shared" si="100"/>
        <v>0</v>
      </c>
      <c r="S794">
        <v>-0.61180616911764718</v>
      </c>
      <c r="T794" s="22">
        <f t="shared" si="101"/>
        <v>-39.874906869009592</v>
      </c>
      <c r="U794">
        <v>0.52136291666666679</v>
      </c>
      <c r="V794" s="24">
        <f t="shared" si="102"/>
        <v>35.810786195286198</v>
      </c>
      <c r="W794">
        <v>7.5340208333333311E-2</v>
      </c>
      <c r="X794" s="22">
        <f t="shared" si="103"/>
        <v>27.009657487797355</v>
      </c>
    </row>
    <row r="795" spans="8:24" x14ac:dyDescent="0.3">
      <c r="H795" s="7" t="s">
        <v>804</v>
      </c>
      <c r="I795">
        <v>0.55696954018357847</v>
      </c>
      <c r="J795" s="22">
        <f t="shared" si="96"/>
        <v>38.526832958639616</v>
      </c>
      <c r="K795">
        <v>10.237611145975231</v>
      </c>
      <c r="L795" s="24">
        <f t="shared" si="97"/>
        <v>13.854635238333543</v>
      </c>
      <c r="N795" s="22">
        <f t="shared" si="98"/>
        <v>0</v>
      </c>
      <c r="P795" s="24">
        <f t="shared" si="99"/>
        <v>0</v>
      </c>
      <c r="R795" s="24">
        <f t="shared" si="100"/>
        <v>0</v>
      </c>
      <c r="S795">
        <v>-0.63079578431372552</v>
      </c>
      <c r="T795" s="22">
        <f t="shared" si="101"/>
        <v>-41.112568690095856</v>
      </c>
      <c r="U795">
        <v>0.59088777205882348</v>
      </c>
      <c r="V795" s="24">
        <f t="shared" si="102"/>
        <v>40.586230808080813</v>
      </c>
      <c r="W795">
        <v>3.615780637254902E-2</v>
      </c>
      <c r="X795" s="22">
        <f t="shared" si="103"/>
        <v>12.962666114643028</v>
      </c>
    </row>
    <row r="796" spans="8:24" x14ac:dyDescent="0.3">
      <c r="H796" s="7" t="s">
        <v>805</v>
      </c>
      <c r="I796">
        <v>0.31464672075563738</v>
      </c>
      <c r="J796" s="22">
        <f t="shared" si="96"/>
        <v>21.764819755745748</v>
      </c>
      <c r="K796">
        <v>13.136915156780194</v>
      </c>
      <c r="L796" s="24">
        <f t="shared" si="97"/>
        <v>17.778284900543255</v>
      </c>
      <c r="N796" s="22">
        <f t="shared" si="98"/>
        <v>0</v>
      </c>
      <c r="P796" s="24">
        <f t="shared" si="99"/>
        <v>0</v>
      </c>
      <c r="R796" s="24">
        <f t="shared" si="100"/>
        <v>0</v>
      </c>
      <c r="S796">
        <v>-0.3164020906862744</v>
      </c>
      <c r="T796" s="22">
        <f t="shared" si="101"/>
        <v>-20.621733706070273</v>
      </c>
      <c r="U796">
        <v>0.34843547058823515</v>
      </c>
      <c r="V796" s="24">
        <f t="shared" si="102"/>
        <v>23.932941414141396</v>
      </c>
      <c r="W796">
        <v>-4.5902039215686273E-2</v>
      </c>
      <c r="X796" s="22">
        <f t="shared" si="103"/>
        <v>-16.455998525008013</v>
      </c>
    </row>
    <row r="797" spans="8:24" x14ac:dyDescent="0.3">
      <c r="H797" s="7" t="s">
        <v>806</v>
      </c>
      <c r="I797">
        <v>0.4139894419291667</v>
      </c>
      <c r="J797" s="22">
        <f t="shared" si="96"/>
        <v>28.636578708753774</v>
      </c>
      <c r="K797">
        <v>12.577283224468514</v>
      </c>
      <c r="L797" s="24">
        <f t="shared" si="97"/>
        <v>17.020930847986762</v>
      </c>
      <c r="N797" s="22">
        <f t="shared" si="98"/>
        <v>0</v>
      </c>
      <c r="P797" s="24">
        <f t="shared" si="99"/>
        <v>0</v>
      </c>
      <c r="R797" s="24">
        <f t="shared" si="100"/>
        <v>0</v>
      </c>
      <c r="S797">
        <v>-0.45584504166666662</v>
      </c>
      <c r="T797" s="22">
        <f t="shared" si="101"/>
        <v>-29.71002827476039</v>
      </c>
      <c r="U797">
        <v>0.43520773039215682</v>
      </c>
      <c r="V797" s="24">
        <f t="shared" si="102"/>
        <v>29.893056228956226</v>
      </c>
      <c r="W797">
        <v>2.3817205882353002E-3</v>
      </c>
      <c r="X797" s="22">
        <f t="shared" si="103"/>
        <v>0.85385292585404216</v>
      </c>
    </row>
    <row r="798" spans="8:24" x14ac:dyDescent="0.3">
      <c r="H798" s="7" t="s">
        <v>807</v>
      </c>
      <c r="I798">
        <v>1.0439663519742646</v>
      </c>
      <c r="J798" s="22">
        <f t="shared" si="96"/>
        <v>72.213495272463248</v>
      </c>
      <c r="K798">
        <v>19.929732830908154</v>
      </c>
      <c r="L798" s="24">
        <f t="shared" si="97"/>
        <v>26.971055535570443</v>
      </c>
      <c r="N798" s="22">
        <f t="shared" si="98"/>
        <v>0</v>
      </c>
      <c r="P798" s="24">
        <f t="shared" si="99"/>
        <v>0</v>
      </c>
      <c r="R798" s="24">
        <f t="shared" si="100"/>
        <v>0</v>
      </c>
      <c r="S798">
        <v>-1.1147951764705883</v>
      </c>
      <c r="T798" s="22">
        <f t="shared" si="101"/>
        <v>-72.657576996805119</v>
      </c>
      <c r="U798">
        <v>1.0679554656862749</v>
      </c>
      <c r="V798" s="24">
        <f t="shared" si="102"/>
        <v>73.354516835016852</v>
      </c>
      <c r="W798">
        <v>6.0553906862745088E-2</v>
      </c>
      <c r="X798" s="22">
        <f t="shared" si="103"/>
        <v>21.708730571522736</v>
      </c>
    </row>
    <row r="799" spans="8:24" x14ac:dyDescent="0.3">
      <c r="H799" s="7" t="s">
        <v>808</v>
      </c>
      <c r="I799">
        <v>0.52650445974730398</v>
      </c>
      <c r="J799" s="22">
        <f t="shared" si="96"/>
        <v>36.419494979882273</v>
      </c>
      <c r="K799">
        <v>4.107729521754389</v>
      </c>
      <c r="L799" s="24">
        <f t="shared" si="97"/>
        <v>5.5590208858455412</v>
      </c>
      <c r="N799" s="22">
        <f t="shared" si="98"/>
        <v>0</v>
      </c>
      <c r="P799" s="24">
        <f t="shared" si="99"/>
        <v>0</v>
      </c>
      <c r="R799" s="24">
        <f t="shared" si="100"/>
        <v>0</v>
      </c>
      <c r="S799">
        <v>-0.54622381372549023</v>
      </c>
      <c r="T799" s="22">
        <f t="shared" si="101"/>
        <v>-35.600529712460066</v>
      </c>
      <c r="U799">
        <v>0.4717379387254903</v>
      </c>
      <c r="V799" s="24">
        <f t="shared" si="102"/>
        <v>32.402201851851828</v>
      </c>
      <c r="W799">
        <v>4.7518242647058818E-2</v>
      </c>
      <c r="X799" s="22">
        <f t="shared" si="103"/>
        <v>17.03541159112055</v>
      </c>
    </row>
    <row r="800" spans="8:24" x14ac:dyDescent="0.3">
      <c r="H800" s="7" t="s">
        <v>809</v>
      </c>
      <c r="I800">
        <v>0.5480380676855392</v>
      </c>
      <c r="J800" s="22">
        <f t="shared" si="96"/>
        <v>37.909022963333186</v>
      </c>
      <c r="K800">
        <v>7.0876886752734762</v>
      </c>
      <c r="L800" s="24">
        <f t="shared" si="97"/>
        <v>9.591821752029162</v>
      </c>
      <c r="N800" s="22">
        <f t="shared" si="98"/>
        <v>0</v>
      </c>
      <c r="P800" s="24">
        <f t="shared" si="99"/>
        <v>0</v>
      </c>
      <c r="R800" s="24">
        <f t="shared" si="100"/>
        <v>0</v>
      </c>
      <c r="S800">
        <v>-0.56564671568627456</v>
      </c>
      <c r="T800" s="22">
        <f t="shared" si="101"/>
        <v>-36.866431309904165</v>
      </c>
      <c r="U800">
        <v>0.45004786519607848</v>
      </c>
      <c r="V800" s="24">
        <f t="shared" si="102"/>
        <v>30.912378619528596</v>
      </c>
      <c r="W800">
        <v>0.11417895343137256</v>
      </c>
      <c r="X800" s="22">
        <f t="shared" si="103"/>
        <v>40.933446996218208</v>
      </c>
    </row>
    <row r="801" spans="8:24" x14ac:dyDescent="0.3">
      <c r="H801" s="7" t="s">
        <v>810</v>
      </c>
      <c r="I801">
        <v>0.7725252730818627</v>
      </c>
      <c r="J801" s="22">
        <f t="shared" si="96"/>
        <v>53.437306719757871</v>
      </c>
      <c r="K801">
        <v>11.653132694468534</v>
      </c>
      <c r="L801" s="24">
        <f t="shared" si="97"/>
        <v>15.770271068483808</v>
      </c>
      <c r="N801" s="22">
        <f t="shared" si="98"/>
        <v>0</v>
      </c>
      <c r="P801" s="24">
        <f t="shared" si="99"/>
        <v>0</v>
      </c>
      <c r="R801" s="24">
        <f t="shared" si="100"/>
        <v>0</v>
      </c>
      <c r="S801">
        <v>-0.77354997303921569</v>
      </c>
      <c r="T801" s="22">
        <f t="shared" si="101"/>
        <v>-50.416675559105435</v>
      </c>
      <c r="U801">
        <v>0.74236592401960777</v>
      </c>
      <c r="V801" s="24">
        <f t="shared" si="102"/>
        <v>50.990790740740692</v>
      </c>
      <c r="W801">
        <v>4.3971958333333332E-2</v>
      </c>
      <c r="X801" s="22">
        <f t="shared" si="103"/>
        <v>15.764059589486962</v>
      </c>
    </row>
    <row r="802" spans="8:24" x14ac:dyDescent="0.3">
      <c r="H802" s="7" t="s">
        <v>811</v>
      </c>
      <c r="I802">
        <v>0.62924986508308822</v>
      </c>
      <c r="J802" s="22">
        <f t="shared" si="96"/>
        <v>43.526625232166396</v>
      </c>
      <c r="K802">
        <v>7.9566641024767737</v>
      </c>
      <c r="L802" s="24">
        <f t="shared" si="97"/>
        <v>10.767812654917677</v>
      </c>
      <c r="N802" s="22">
        <f t="shared" si="98"/>
        <v>0</v>
      </c>
      <c r="P802" s="24">
        <f t="shared" si="99"/>
        <v>0</v>
      </c>
      <c r="R802" s="24">
        <f t="shared" si="100"/>
        <v>0</v>
      </c>
      <c r="S802">
        <v>-0.56695997303921575</v>
      </c>
      <c r="T802" s="22">
        <f t="shared" si="101"/>
        <v>-36.952023801916944</v>
      </c>
      <c r="U802">
        <v>0.44261375490196092</v>
      </c>
      <c r="V802" s="24">
        <f t="shared" si="102"/>
        <v>30.401752861952843</v>
      </c>
      <c r="W802">
        <v>0.11348844362745097</v>
      </c>
      <c r="X802" s="22">
        <f t="shared" si="103"/>
        <v>40.685897464454641</v>
      </c>
    </row>
    <row r="803" spans="8:24" x14ac:dyDescent="0.3">
      <c r="H803" s="7" t="s">
        <v>812</v>
      </c>
      <c r="I803">
        <v>0.52205242409999986</v>
      </c>
      <c r="J803" s="22">
        <f t="shared" si="96"/>
        <v>36.111537683594491</v>
      </c>
      <c r="K803">
        <v>7.5923835757791514</v>
      </c>
      <c r="L803" s="24">
        <f t="shared" si="97"/>
        <v>10.274829111211986</v>
      </c>
      <c r="N803" s="22">
        <f t="shared" si="98"/>
        <v>0</v>
      </c>
      <c r="P803" s="24">
        <f t="shared" si="99"/>
        <v>0</v>
      </c>
      <c r="R803" s="24">
        <f t="shared" si="100"/>
        <v>0</v>
      </c>
      <c r="S803">
        <v>-0.52205243627450959</v>
      </c>
      <c r="T803" s="22">
        <f t="shared" si="101"/>
        <v>-34.025142811501588</v>
      </c>
      <c r="U803">
        <v>0.48052091666666658</v>
      </c>
      <c r="V803" s="24">
        <f t="shared" si="102"/>
        <v>33.005477104377093</v>
      </c>
      <c r="W803">
        <v>3.067884558823529E-2</v>
      </c>
      <c r="X803" s="22">
        <f t="shared" si="103"/>
        <v>10.998444652463789</v>
      </c>
    </row>
    <row r="804" spans="8:24" x14ac:dyDescent="0.3">
      <c r="H804" s="7" t="s">
        <v>813</v>
      </c>
      <c r="I804">
        <v>0.38746385650833332</v>
      </c>
      <c r="J804" s="22">
        <f t="shared" si="96"/>
        <v>26.801744440614542</v>
      </c>
      <c r="K804">
        <v>6.8977016867079541</v>
      </c>
      <c r="L804" s="24">
        <f t="shared" si="97"/>
        <v>9.3347109486324484</v>
      </c>
      <c r="N804" s="22">
        <f t="shared" si="98"/>
        <v>0</v>
      </c>
      <c r="P804" s="24">
        <f t="shared" si="99"/>
        <v>0</v>
      </c>
      <c r="R804" s="24">
        <f t="shared" si="100"/>
        <v>0</v>
      </c>
      <c r="S804">
        <v>-0.38777359313725501</v>
      </c>
      <c r="T804" s="22">
        <f t="shared" si="101"/>
        <v>-25.273422683706073</v>
      </c>
      <c r="U804">
        <v>0.43046010049019612</v>
      </c>
      <c r="V804" s="24">
        <f t="shared" si="102"/>
        <v>29.56695639730637</v>
      </c>
      <c r="W804">
        <v>-4.0127686274509793E-2</v>
      </c>
      <c r="X804" s="22">
        <f t="shared" si="103"/>
        <v>-14.385878218666505</v>
      </c>
    </row>
    <row r="805" spans="8:24" x14ac:dyDescent="0.3">
      <c r="H805" s="7" t="s">
        <v>814</v>
      </c>
      <c r="I805">
        <v>0.26962352104950965</v>
      </c>
      <c r="J805" s="22">
        <f t="shared" si="96"/>
        <v>18.650463998032805</v>
      </c>
      <c r="K805">
        <v>3.8154537171929763</v>
      </c>
      <c r="L805" s="24">
        <f t="shared" si="97"/>
        <v>5.1634818676654248</v>
      </c>
      <c r="N805" s="22">
        <f t="shared" si="98"/>
        <v>0</v>
      </c>
      <c r="P805" s="24">
        <f t="shared" si="99"/>
        <v>0</v>
      </c>
      <c r="R805" s="24">
        <f t="shared" si="100"/>
        <v>0</v>
      </c>
      <c r="S805">
        <v>-0.34319564705882355</v>
      </c>
      <c r="T805" s="22">
        <f t="shared" si="101"/>
        <v>-22.368023003194892</v>
      </c>
      <c r="U805">
        <v>0.33134710539215689</v>
      </c>
      <c r="V805" s="24">
        <f t="shared" si="102"/>
        <v>22.75919511784511</v>
      </c>
      <c r="W805">
        <v>7.9131495098039312E-3</v>
      </c>
      <c r="X805" s="22">
        <f t="shared" si="103"/>
        <v>2.8368843495084093</v>
      </c>
    </row>
    <row r="806" spans="8:24" x14ac:dyDescent="0.3">
      <c r="H806" s="7" t="s">
        <v>815</v>
      </c>
      <c r="I806">
        <v>0.28833693304460795</v>
      </c>
      <c r="J806" s="22">
        <f t="shared" si="96"/>
        <v>19.944912699453212</v>
      </c>
      <c r="K806">
        <v>10.404264991228064</v>
      </c>
      <c r="L806" s="24">
        <f t="shared" si="97"/>
        <v>14.080169125499339</v>
      </c>
      <c r="N806" s="22">
        <f t="shared" si="98"/>
        <v>0</v>
      </c>
      <c r="P806" s="24">
        <f t="shared" si="99"/>
        <v>0</v>
      </c>
      <c r="R806" s="24">
        <f t="shared" si="100"/>
        <v>0</v>
      </c>
      <c r="S806">
        <v>-0.29954372794117634</v>
      </c>
      <c r="T806" s="22">
        <f t="shared" si="101"/>
        <v>-19.522977795527154</v>
      </c>
      <c r="U806">
        <v>0.3433062867647057</v>
      </c>
      <c r="V806" s="24">
        <f t="shared" si="102"/>
        <v>23.580633838383818</v>
      </c>
      <c r="W806">
        <v>-3.6225203431372546E-2</v>
      </c>
      <c r="X806" s="22">
        <f t="shared" si="103"/>
        <v>-12.986828132704545</v>
      </c>
    </row>
    <row r="807" spans="8:24" x14ac:dyDescent="0.3">
      <c r="H807" s="7" t="s">
        <v>816</v>
      </c>
      <c r="I807">
        <v>0.3018147802720586</v>
      </c>
      <c r="J807" s="22">
        <f t="shared" si="96"/>
        <v>20.877205637057841</v>
      </c>
      <c r="K807">
        <v>6.3907328865428275</v>
      </c>
      <c r="L807" s="24">
        <f t="shared" si="97"/>
        <v>8.6486263041434199</v>
      </c>
      <c r="N807" s="22">
        <f t="shared" si="98"/>
        <v>0</v>
      </c>
      <c r="P807" s="24">
        <f t="shared" si="99"/>
        <v>0</v>
      </c>
      <c r="R807" s="24">
        <f t="shared" si="100"/>
        <v>0</v>
      </c>
      <c r="S807">
        <v>-0.36618245588235304</v>
      </c>
      <c r="T807" s="22">
        <f t="shared" si="101"/>
        <v>-23.866204792332283</v>
      </c>
      <c r="U807">
        <v>0.34782102205882354</v>
      </c>
      <c r="V807" s="24">
        <f t="shared" si="102"/>
        <v>23.890736868686872</v>
      </c>
      <c r="W807">
        <v>2.0594223039215685E-2</v>
      </c>
      <c r="X807" s="22">
        <f t="shared" si="103"/>
        <v>7.3830816614614747</v>
      </c>
    </row>
    <row r="808" spans="8:24" x14ac:dyDescent="0.3">
      <c r="H808" s="7" t="s">
        <v>817</v>
      </c>
      <c r="I808">
        <v>0.47088671534313742</v>
      </c>
      <c r="J808" s="22">
        <f t="shared" si="96"/>
        <v>32.572290790781778</v>
      </c>
      <c r="K808">
        <v>17.167265638875122</v>
      </c>
      <c r="L808" s="24">
        <f t="shared" si="97"/>
        <v>23.232588157023102</v>
      </c>
      <c r="N808" s="22">
        <f t="shared" si="98"/>
        <v>0</v>
      </c>
      <c r="P808" s="24">
        <f t="shared" si="99"/>
        <v>0</v>
      </c>
      <c r="R808" s="24">
        <f t="shared" si="100"/>
        <v>0</v>
      </c>
      <c r="S808">
        <v>-0.27813448774509808</v>
      </c>
      <c r="T808" s="22">
        <f t="shared" si="101"/>
        <v>-18.127615175718844</v>
      </c>
      <c r="U808">
        <v>0.27763361029411771</v>
      </c>
      <c r="V808" s="24">
        <f t="shared" si="102"/>
        <v>19.069783333333319</v>
      </c>
      <c r="W808">
        <v>6.7315710784313599E-3</v>
      </c>
      <c r="X808" s="22">
        <f t="shared" si="103"/>
        <v>2.4132854581283567</v>
      </c>
    </row>
    <row r="809" spans="8:24" x14ac:dyDescent="0.3">
      <c r="H809" s="7" t="s">
        <v>818</v>
      </c>
      <c r="I809">
        <v>0.45520042694558838</v>
      </c>
      <c r="J809" s="22">
        <f t="shared" si="96"/>
        <v>31.487235021602331</v>
      </c>
      <c r="K809">
        <v>7.4937546723632646</v>
      </c>
      <c r="L809" s="24">
        <f t="shared" si="97"/>
        <v>10.141353883319496</v>
      </c>
      <c r="N809" s="22">
        <f t="shared" si="98"/>
        <v>0</v>
      </c>
      <c r="P809" s="24">
        <f t="shared" si="99"/>
        <v>0</v>
      </c>
      <c r="R809" s="24">
        <f t="shared" si="100"/>
        <v>0</v>
      </c>
      <c r="S809">
        <v>-0.42760276225490196</v>
      </c>
      <c r="T809" s="22">
        <f t="shared" si="101"/>
        <v>-27.869317412140575</v>
      </c>
      <c r="U809">
        <v>0.43758169607843156</v>
      </c>
      <c r="V809" s="24">
        <f t="shared" si="102"/>
        <v>30.056116498316499</v>
      </c>
      <c r="W809">
        <v>-6.929921568627445E-3</v>
      </c>
      <c r="X809" s="22">
        <f t="shared" si="103"/>
        <v>-2.4843946164549351</v>
      </c>
    </row>
    <row r="810" spans="8:24" x14ac:dyDescent="0.3">
      <c r="H810" s="7" t="s">
        <v>819</v>
      </c>
      <c r="I810">
        <v>-0.19894071796642179</v>
      </c>
      <c r="J810" s="22">
        <f t="shared" si="96"/>
        <v>-13.76117589345715</v>
      </c>
      <c r="K810">
        <v>-24.334431648854491</v>
      </c>
      <c r="L810" s="24">
        <f t="shared" si="97"/>
        <v>-32.931967176696475</v>
      </c>
      <c r="N810" s="22">
        <f t="shared" si="98"/>
        <v>0</v>
      </c>
      <c r="P810" s="24">
        <f t="shared" si="99"/>
        <v>0</v>
      </c>
      <c r="R810" s="24">
        <f t="shared" si="100"/>
        <v>0</v>
      </c>
      <c r="S810">
        <v>-0.17404745588235299</v>
      </c>
      <c r="T810" s="22">
        <f t="shared" si="101"/>
        <v>-11.343668051118229</v>
      </c>
      <c r="U810">
        <v>0.16472411519607827</v>
      </c>
      <c r="V810" s="24">
        <f t="shared" si="102"/>
        <v>11.314383670033664</v>
      </c>
      <c r="W810">
        <v>1.5114372549019605E-2</v>
      </c>
      <c r="X810" s="22">
        <f t="shared" si="103"/>
        <v>5.4185412374466324</v>
      </c>
    </row>
    <row r="811" spans="8:24" x14ac:dyDescent="0.3">
      <c r="H811" s="7" t="s">
        <v>820</v>
      </c>
      <c r="I811">
        <v>0.26813805587475492</v>
      </c>
      <c r="J811" s="22">
        <f t="shared" si="96"/>
        <v>18.547711038445826</v>
      </c>
      <c r="K811">
        <v>-3.3201067057069089</v>
      </c>
      <c r="L811" s="24">
        <f t="shared" si="97"/>
        <v>-4.4931250761558772</v>
      </c>
      <c r="N811" s="22">
        <f t="shared" si="98"/>
        <v>0</v>
      </c>
      <c r="P811" s="24">
        <f t="shared" si="99"/>
        <v>0</v>
      </c>
      <c r="R811" s="24">
        <f t="shared" si="100"/>
        <v>0</v>
      </c>
      <c r="S811">
        <v>-0.3621695122549019</v>
      </c>
      <c r="T811" s="22">
        <f t="shared" si="101"/>
        <v>-23.604658306709283</v>
      </c>
      <c r="U811">
        <v>0.35764421568627452</v>
      </c>
      <c r="V811" s="24">
        <f t="shared" si="102"/>
        <v>24.565461279461275</v>
      </c>
      <c r="W811">
        <v>3.6453921568626766E-4</v>
      </c>
      <c r="X811" s="22">
        <f t="shared" si="103"/>
        <v>0.13068824170214555</v>
      </c>
    </row>
    <row r="812" spans="8:24" x14ac:dyDescent="0.3">
      <c r="H812" s="7" t="s">
        <v>821</v>
      </c>
      <c r="I812">
        <v>0.52100295135563734</v>
      </c>
      <c r="J812" s="22">
        <f t="shared" si="96"/>
        <v>36.038943298803943</v>
      </c>
      <c r="K812">
        <v>9.0045438054282769</v>
      </c>
      <c r="L812" s="24">
        <f t="shared" si="97"/>
        <v>12.18591604359284</v>
      </c>
      <c r="N812" s="22">
        <f t="shared" si="98"/>
        <v>0</v>
      </c>
      <c r="P812" s="24">
        <f t="shared" si="99"/>
        <v>0</v>
      </c>
      <c r="R812" s="24">
        <f t="shared" si="100"/>
        <v>0</v>
      </c>
      <c r="S812">
        <v>-0.53987163235294111</v>
      </c>
      <c r="T812" s="22">
        <f t="shared" si="101"/>
        <v>-35.186521725239615</v>
      </c>
      <c r="U812">
        <v>0.52600608578431374</v>
      </c>
      <c r="V812" s="24">
        <f t="shared" si="102"/>
        <v>36.129710942760937</v>
      </c>
      <c r="W812">
        <v>8.1418970588235107E-3</v>
      </c>
      <c r="X812" s="22">
        <f t="shared" si="103"/>
        <v>2.9188909312111662</v>
      </c>
    </row>
    <row r="813" spans="8:24" x14ac:dyDescent="0.3">
      <c r="H813" s="7" t="s">
        <v>822</v>
      </c>
      <c r="I813">
        <v>0.44463667819999997</v>
      </c>
      <c r="J813" s="22">
        <f t="shared" si="96"/>
        <v>30.756516815353237</v>
      </c>
      <c r="K813">
        <v>5.945220992528383</v>
      </c>
      <c r="L813" s="24">
        <f t="shared" si="97"/>
        <v>8.0457117474271485</v>
      </c>
      <c r="N813" s="22">
        <f t="shared" si="98"/>
        <v>0</v>
      </c>
      <c r="P813" s="24">
        <f t="shared" si="99"/>
        <v>0</v>
      </c>
      <c r="R813" s="24">
        <f t="shared" si="100"/>
        <v>0</v>
      </c>
      <c r="S813">
        <v>-0.44463668382352939</v>
      </c>
      <c r="T813" s="22">
        <f t="shared" si="101"/>
        <v>-28.979515495207679</v>
      </c>
      <c r="U813">
        <v>0.47615955882352939</v>
      </c>
      <c r="V813" s="24">
        <f t="shared" si="102"/>
        <v>32.705909090909074</v>
      </c>
      <c r="W813">
        <v>-2.0371973039215684E-2</v>
      </c>
      <c r="X813" s="22">
        <f t="shared" si="103"/>
        <v>-7.3034044677098535</v>
      </c>
    </row>
    <row r="814" spans="8:24" x14ac:dyDescent="0.3">
      <c r="H814" s="7" t="s">
        <v>823</v>
      </c>
      <c r="I814">
        <v>7.0487110927941451E-2</v>
      </c>
      <c r="J814" s="22">
        <f t="shared" si="96"/>
        <v>4.8757516390623721</v>
      </c>
      <c r="K814">
        <v>-2.9793599961094022</v>
      </c>
      <c r="L814" s="24">
        <f t="shared" si="97"/>
        <v>-4.0319900220088414</v>
      </c>
      <c r="N814" s="22">
        <f t="shared" si="98"/>
        <v>0</v>
      </c>
      <c r="P814" s="24">
        <f t="shared" si="99"/>
        <v>0</v>
      </c>
      <c r="R814" s="24">
        <f t="shared" si="100"/>
        <v>0</v>
      </c>
      <c r="S814">
        <v>-0.11519607843137254</v>
      </c>
      <c r="T814" s="22">
        <f t="shared" si="101"/>
        <v>-7.5079872204473048</v>
      </c>
      <c r="U814">
        <v>0.29411764705882354</v>
      </c>
      <c r="V814" s="24">
        <f t="shared" si="102"/>
        <v>20.202020202020194</v>
      </c>
      <c r="W814">
        <v>-0.12745098039215685</v>
      </c>
      <c r="X814" s="22">
        <f t="shared" si="103"/>
        <v>-45.691502625605089</v>
      </c>
    </row>
    <row r="815" spans="8:24" x14ac:dyDescent="0.3">
      <c r="H815" s="7" t="s">
        <v>824</v>
      </c>
      <c r="I815">
        <v>8.1230331638725312E-2</v>
      </c>
      <c r="J815" s="22">
        <f t="shared" si="96"/>
        <v>5.6188843238870163</v>
      </c>
      <c r="K815">
        <v>-5.4587529455108301</v>
      </c>
      <c r="L815" s="24">
        <f t="shared" si="97"/>
        <v>-7.3873709245113872</v>
      </c>
      <c r="N815" s="22">
        <f t="shared" si="98"/>
        <v>0</v>
      </c>
      <c r="P815" s="24">
        <f t="shared" si="99"/>
        <v>0</v>
      </c>
      <c r="R815" s="24">
        <f t="shared" si="100"/>
        <v>0</v>
      </c>
      <c r="S815">
        <v>-0.11919221078431379</v>
      </c>
      <c r="T815" s="22">
        <f t="shared" si="101"/>
        <v>-7.7684380191693378</v>
      </c>
      <c r="U815">
        <v>0.21447909313725499</v>
      </c>
      <c r="V815" s="24">
        <f t="shared" si="102"/>
        <v>14.731897306397286</v>
      </c>
      <c r="W815">
        <v>-6.0741700980392201E-2</v>
      </c>
      <c r="X815" s="22">
        <f t="shared" si="103"/>
        <v>-21.776055243276119</v>
      </c>
    </row>
    <row r="816" spans="8:24" x14ac:dyDescent="0.3">
      <c r="H816" s="7" t="s">
        <v>825</v>
      </c>
      <c r="I816">
        <v>0.29805211558259787</v>
      </c>
      <c r="J816" s="22">
        <f t="shared" si="96"/>
        <v>20.616933676902832</v>
      </c>
      <c r="K816">
        <v>-3.5003372596800761</v>
      </c>
      <c r="L816" s="24">
        <f t="shared" si="97"/>
        <v>-4.7370324241198603</v>
      </c>
      <c r="N816" s="22">
        <f t="shared" si="98"/>
        <v>0</v>
      </c>
      <c r="P816" s="24">
        <f t="shared" si="99"/>
        <v>0</v>
      </c>
      <c r="R816" s="24">
        <f t="shared" si="100"/>
        <v>0</v>
      </c>
      <c r="S816">
        <v>-0.3946676200980393</v>
      </c>
      <c r="T816" s="22">
        <f t="shared" si="101"/>
        <v>-25.722745846645367</v>
      </c>
      <c r="U816">
        <v>0.35251399264705857</v>
      </c>
      <c r="V816" s="24">
        <f t="shared" si="102"/>
        <v>24.213082323232285</v>
      </c>
      <c r="W816">
        <v>3.9585544117647031E-2</v>
      </c>
      <c r="X816" s="22">
        <f t="shared" si="103"/>
        <v>14.191518868055567</v>
      </c>
    </row>
    <row r="817" spans="8:24" x14ac:dyDescent="0.3">
      <c r="H817" s="7" t="s">
        <v>826</v>
      </c>
      <c r="I817">
        <v>0.27990399058357845</v>
      </c>
      <c r="J817" s="22">
        <f t="shared" si="96"/>
        <v>19.361587145530066</v>
      </c>
      <c r="K817">
        <v>-5.8540030611455069</v>
      </c>
      <c r="L817" s="24">
        <f t="shared" si="97"/>
        <v>-7.9222658430569766</v>
      </c>
      <c r="N817" s="22">
        <f t="shared" si="98"/>
        <v>0</v>
      </c>
      <c r="P817" s="24">
        <f t="shared" si="99"/>
        <v>0</v>
      </c>
      <c r="R817" s="24">
        <f t="shared" si="100"/>
        <v>0</v>
      </c>
      <c r="S817">
        <v>-0.36968389460784329</v>
      </c>
      <c r="T817" s="22">
        <f t="shared" si="101"/>
        <v>-24.094413578274782</v>
      </c>
      <c r="U817">
        <v>0.39913310539215685</v>
      </c>
      <c r="V817" s="24">
        <f t="shared" si="102"/>
        <v>27.415203198653188</v>
      </c>
      <c r="W817">
        <v>-1.2899892156862732E-2</v>
      </c>
      <c r="X817" s="22">
        <f t="shared" si="103"/>
        <v>-4.6246443498647949</v>
      </c>
    </row>
    <row r="818" spans="8:24" x14ac:dyDescent="0.3">
      <c r="H818" s="7" t="s">
        <v>827</v>
      </c>
      <c r="I818">
        <v>0.41327369381078433</v>
      </c>
      <c r="J818" s="22">
        <f t="shared" si="96"/>
        <v>28.587068805235006</v>
      </c>
      <c r="K818">
        <v>1.249303139855527</v>
      </c>
      <c r="L818" s="24">
        <f t="shared" si="97"/>
        <v>1.6906912225912976</v>
      </c>
      <c r="N818" s="22">
        <f t="shared" si="98"/>
        <v>0</v>
      </c>
      <c r="P818" s="24">
        <f t="shared" si="99"/>
        <v>0</v>
      </c>
      <c r="R818" s="24">
        <f t="shared" si="100"/>
        <v>0</v>
      </c>
      <c r="S818">
        <v>-0.41327372794117617</v>
      </c>
      <c r="T818" s="22">
        <f t="shared" si="101"/>
        <v>-26.93541230031947</v>
      </c>
      <c r="U818">
        <v>0.43002790196078444</v>
      </c>
      <c r="V818" s="24">
        <f t="shared" si="102"/>
        <v>29.53727003367004</v>
      </c>
      <c r="W818">
        <v>-1.0316914215686281E-2</v>
      </c>
      <c r="X818" s="22">
        <f t="shared" si="103"/>
        <v>-3.6986401479512097</v>
      </c>
    </row>
    <row r="819" spans="8:24" x14ac:dyDescent="0.3">
      <c r="H819" s="7" t="s">
        <v>828</v>
      </c>
      <c r="I819">
        <v>0.24652184525294121</v>
      </c>
      <c r="J819" s="22">
        <f t="shared" si="96"/>
        <v>17.052469242007746</v>
      </c>
      <c r="K819">
        <v>2.7659546113106352</v>
      </c>
      <c r="L819" s="24">
        <f t="shared" si="97"/>
        <v>3.7431869289703315</v>
      </c>
      <c r="N819" s="22">
        <f t="shared" si="98"/>
        <v>0</v>
      </c>
      <c r="P819" s="24">
        <f t="shared" si="99"/>
        <v>0</v>
      </c>
      <c r="R819" s="24">
        <f t="shared" si="100"/>
        <v>0</v>
      </c>
      <c r="S819">
        <v>-0.24652184068627442</v>
      </c>
      <c r="T819" s="22">
        <f t="shared" si="101"/>
        <v>-16.067238178913726</v>
      </c>
      <c r="U819">
        <v>0.35771525245098046</v>
      </c>
      <c r="V819" s="24">
        <f t="shared" si="102"/>
        <v>24.570340572390577</v>
      </c>
      <c r="W819">
        <v>-0.10039868137254901</v>
      </c>
      <c r="X819" s="22">
        <f t="shared" si="103"/>
        <v>-35.993184198553344</v>
      </c>
    </row>
    <row r="820" spans="8:24" x14ac:dyDescent="0.3">
      <c r="H820" s="7" t="s">
        <v>829</v>
      </c>
      <c r="I820">
        <v>0.12106022780588228</v>
      </c>
      <c r="J820" s="22">
        <f t="shared" si="96"/>
        <v>8.3740076218078201</v>
      </c>
      <c r="K820">
        <v>-0.72249493118679409</v>
      </c>
      <c r="L820" s="24">
        <f t="shared" si="97"/>
        <v>-0.97775775914999485</v>
      </c>
      <c r="N820" s="22">
        <f t="shared" si="98"/>
        <v>0</v>
      </c>
      <c r="P820" s="24">
        <f t="shared" si="99"/>
        <v>0</v>
      </c>
      <c r="R820" s="24">
        <f t="shared" si="100"/>
        <v>0</v>
      </c>
      <c r="S820">
        <v>-0.12106022794117649</v>
      </c>
      <c r="T820" s="22">
        <f t="shared" si="101"/>
        <v>-7.8901873801917048</v>
      </c>
      <c r="U820">
        <v>0.18254956372549025</v>
      </c>
      <c r="V820" s="24">
        <f t="shared" si="102"/>
        <v>12.538757912457896</v>
      </c>
      <c r="W820">
        <v>-4.9006620098039196E-2</v>
      </c>
      <c r="X820" s="22">
        <f t="shared" si="103"/>
        <v>-17.56899871614786</v>
      </c>
    </row>
    <row r="821" spans="8:24" x14ac:dyDescent="0.3">
      <c r="H821" s="7" t="s">
        <v>830</v>
      </c>
      <c r="I821">
        <v>0.38308358573578444</v>
      </c>
      <c r="J821" s="22">
        <f t="shared" si="96"/>
        <v>26.498751281757109</v>
      </c>
      <c r="K821">
        <v>8.6713147893395295</v>
      </c>
      <c r="L821" s="24">
        <f t="shared" si="97"/>
        <v>11.734954739934309</v>
      </c>
      <c r="N821" s="22">
        <f t="shared" si="98"/>
        <v>0</v>
      </c>
      <c r="P821" s="24">
        <f t="shared" si="99"/>
        <v>0</v>
      </c>
      <c r="R821" s="24">
        <f t="shared" si="100"/>
        <v>0</v>
      </c>
      <c r="S821">
        <v>-0.38308359803921571</v>
      </c>
      <c r="T821" s="22">
        <f t="shared" si="101"/>
        <v>-24.967748881789149</v>
      </c>
      <c r="U821">
        <v>0.40647429166666671</v>
      </c>
      <c r="V821" s="24">
        <f t="shared" si="102"/>
        <v>27.9194462962963</v>
      </c>
      <c r="W821">
        <v>-2.8362291666666678E-2</v>
      </c>
      <c r="X821" s="22">
        <f t="shared" si="103"/>
        <v>-10.167954143375326</v>
      </c>
    </row>
    <row r="822" spans="8:24" x14ac:dyDescent="0.3">
      <c r="H822" s="7" t="s">
        <v>831</v>
      </c>
      <c r="I822">
        <v>8.7189002957597586E-2</v>
      </c>
      <c r="J822" s="22">
        <f t="shared" si="96"/>
        <v>6.0310589905338929</v>
      </c>
      <c r="K822">
        <v>-7.3327677504128088</v>
      </c>
      <c r="L822" s="24">
        <f t="shared" si="97"/>
        <v>-9.923489085569031</v>
      </c>
      <c r="N822" s="22">
        <f t="shared" si="98"/>
        <v>0</v>
      </c>
      <c r="P822" s="24">
        <f t="shared" si="99"/>
        <v>0</v>
      </c>
      <c r="R822" s="24">
        <f t="shared" si="100"/>
        <v>0</v>
      </c>
      <c r="S822">
        <v>-0.48981678676470586</v>
      </c>
      <c r="T822" s="22">
        <f t="shared" si="101"/>
        <v>-31.924161182108627</v>
      </c>
      <c r="U822">
        <v>0.34026088725490194</v>
      </c>
      <c r="V822" s="24">
        <f t="shared" si="102"/>
        <v>23.371454882154865</v>
      </c>
      <c r="W822">
        <v>0.15158148529411761</v>
      </c>
      <c r="X822" s="22">
        <f t="shared" si="103"/>
        <v>54.342350384426751</v>
      </c>
    </row>
    <row r="823" spans="8:24" x14ac:dyDescent="0.3">
      <c r="H823" s="7" t="s">
        <v>832</v>
      </c>
      <c r="I823">
        <v>-8.7741880122304203E-2</v>
      </c>
      <c r="J823" s="22">
        <f t="shared" si="96"/>
        <v>-6.0693027446973247</v>
      </c>
      <c r="K823">
        <v>-17.47226366841074</v>
      </c>
      <c r="L823" s="24">
        <f t="shared" si="97"/>
        <v>-23.645344256798154</v>
      </c>
      <c r="N823" s="22">
        <f t="shared" si="98"/>
        <v>0</v>
      </c>
      <c r="P823" s="24">
        <f t="shared" si="99"/>
        <v>0</v>
      </c>
      <c r="R823" s="24">
        <f t="shared" si="100"/>
        <v>0</v>
      </c>
      <c r="S823">
        <v>-0.55318627450980395</v>
      </c>
      <c r="T823" s="22">
        <f t="shared" si="101"/>
        <v>-36.054313099041543</v>
      </c>
      <c r="U823">
        <v>0.27828055637254917</v>
      </c>
      <c r="V823" s="24">
        <f t="shared" si="102"/>
        <v>19.114220033670023</v>
      </c>
      <c r="W823">
        <v>0.25367647058823534</v>
      </c>
      <c r="X823" s="22">
        <f t="shared" si="103"/>
        <v>90.943663879810131</v>
      </c>
    </row>
    <row r="824" spans="8:24" x14ac:dyDescent="0.3">
      <c r="H824" s="7" t="s">
        <v>833</v>
      </c>
      <c r="I824">
        <v>0.17814171122941172</v>
      </c>
      <c r="J824" s="22">
        <f t="shared" si="96"/>
        <v>12.322461923572362</v>
      </c>
      <c r="K824">
        <v>-11.9720157218163</v>
      </c>
      <c r="L824" s="24">
        <f t="shared" si="97"/>
        <v>-16.201817838975813</v>
      </c>
      <c r="N824" s="22">
        <f t="shared" si="98"/>
        <v>0</v>
      </c>
      <c r="P824" s="24">
        <f t="shared" si="99"/>
        <v>0</v>
      </c>
      <c r="R824" s="24">
        <f t="shared" si="100"/>
        <v>0</v>
      </c>
      <c r="S824">
        <v>-0.45227969607843127</v>
      </c>
      <c r="T824" s="22">
        <f t="shared" si="101"/>
        <v>-29.477654313099038</v>
      </c>
      <c r="U824">
        <v>0.39156010294117632</v>
      </c>
      <c r="V824" s="24">
        <f t="shared" si="102"/>
        <v>26.895037373737367</v>
      </c>
      <c r="W824">
        <v>0.10199622058823531</v>
      </c>
      <c r="X824" s="22">
        <f t="shared" si="103"/>
        <v>36.565906095579464</v>
      </c>
    </row>
    <row r="825" spans="8:24" x14ac:dyDescent="0.3">
      <c r="H825" s="7" t="s">
        <v>834</v>
      </c>
      <c r="I825">
        <v>0.35998170133088236</v>
      </c>
      <c r="J825" s="22">
        <f t="shared" si="96"/>
        <v>24.900742095825493</v>
      </c>
      <c r="K825">
        <v>4.5105410428276596</v>
      </c>
      <c r="L825" s="24">
        <f t="shared" si="97"/>
        <v>6.1041487105590591</v>
      </c>
      <c r="N825" s="22">
        <f t="shared" si="98"/>
        <v>0</v>
      </c>
      <c r="P825" s="24">
        <f t="shared" si="99"/>
        <v>0</v>
      </c>
      <c r="R825" s="24">
        <f t="shared" si="100"/>
        <v>0</v>
      </c>
      <c r="S825">
        <v>-0.31778335784313727</v>
      </c>
      <c r="T825" s="22">
        <f t="shared" si="101"/>
        <v>-20.711758785942493</v>
      </c>
      <c r="U825">
        <v>0.25185785049019621</v>
      </c>
      <c r="V825" s="24">
        <f t="shared" si="102"/>
        <v>17.299327104377099</v>
      </c>
      <c r="W825">
        <v>6.5101019607843119E-2</v>
      </c>
      <c r="X825" s="22">
        <f t="shared" si="103"/>
        <v>23.338882126985837</v>
      </c>
    </row>
    <row r="826" spans="8:24" x14ac:dyDescent="0.3">
      <c r="H826" s="7" t="s">
        <v>835</v>
      </c>
      <c r="I826">
        <v>0.11875884374338228</v>
      </c>
      <c r="J826" s="22">
        <f t="shared" si="96"/>
        <v>8.214815721797649</v>
      </c>
      <c r="K826">
        <v>-3.446922995211565</v>
      </c>
      <c r="L826" s="24">
        <f t="shared" si="97"/>
        <v>-4.6647465030994795</v>
      </c>
      <c r="N826" s="22">
        <f t="shared" si="98"/>
        <v>0</v>
      </c>
      <c r="P826" s="24">
        <f t="shared" si="99"/>
        <v>0</v>
      </c>
      <c r="R826" s="24">
        <f t="shared" si="100"/>
        <v>0</v>
      </c>
      <c r="S826">
        <v>-0.26114800980392167</v>
      </c>
      <c r="T826" s="22">
        <f t="shared" si="101"/>
        <v>-17.020509265175733</v>
      </c>
      <c r="U826">
        <v>0.2523127769607843</v>
      </c>
      <c r="V826" s="24">
        <f t="shared" si="102"/>
        <v>17.330574579124558</v>
      </c>
      <c r="W826">
        <v>5.8098752450980388E-2</v>
      </c>
      <c r="X826" s="22">
        <f t="shared" si="103"/>
        <v>20.828551432011665</v>
      </c>
    </row>
    <row r="827" spans="8:24" x14ac:dyDescent="0.3">
      <c r="H827" s="7" t="s">
        <v>836</v>
      </c>
      <c r="I827">
        <v>0.3308012229279409</v>
      </c>
      <c r="J827" s="22">
        <f t="shared" si="96"/>
        <v>22.882262922417269</v>
      </c>
      <c r="K827">
        <v>5.7208308500619207</v>
      </c>
      <c r="L827" s="24">
        <f t="shared" si="97"/>
        <v>7.7420429002105067</v>
      </c>
      <c r="N827" s="22">
        <f t="shared" si="98"/>
        <v>0</v>
      </c>
      <c r="P827" s="24">
        <f t="shared" si="99"/>
        <v>0</v>
      </c>
      <c r="R827" s="24">
        <f t="shared" si="100"/>
        <v>0</v>
      </c>
      <c r="S827">
        <v>-0.3966782475490197</v>
      </c>
      <c r="T827" s="22">
        <f t="shared" si="101"/>
        <v>-25.85378993610226</v>
      </c>
      <c r="U827">
        <v>0.38440266666666667</v>
      </c>
      <c r="V827" s="24">
        <f t="shared" si="102"/>
        <v>26.403415488215472</v>
      </c>
      <c r="W827">
        <v>1.6542843137254903E-2</v>
      </c>
      <c r="X827" s="22">
        <f t="shared" si="103"/>
        <v>5.9306515988744053</v>
      </c>
    </row>
    <row r="828" spans="8:24" x14ac:dyDescent="0.3">
      <c r="H828" s="7" t="s">
        <v>837</v>
      </c>
      <c r="I828">
        <v>0.38784565108210772</v>
      </c>
      <c r="J828" s="22">
        <f t="shared" si="96"/>
        <v>26.828154028046342</v>
      </c>
      <c r="K828">
        <v>6.8076983383797716</v>
      </c>
      <c r="L828" s="24">
        <f t="shared" si="97"/>
        <v>9.2129087485356109</v>
      </c>
      <c r="N828" s="22">
        <f t="shared" si="98"/>
        <v>0</v>
      </c>
      <c r="P828" s="24">
        <f t="shared" si="99"/>
        <v>0</v>
      </c>
      <c r="R828" s="24">
        <f t="shared" si="100"/>
        <v>0</v>
      </c>
      <c r="S828">
        <v>-0.38784564460784327</v>
      </c>
      <c r="T828" s="22">
        <f t="shared" si="101"/>
        <v>-25.278118690095866</v>
      </c>
      <c r="U828">
        <v>0.42331869607843142</v>
      </c>
      <c r="V828" s="24">
        <f t="shared" si="102"/>
        <v>29.076435690235684</v>
      </c>
      <c r="W828">
        <v>-2.9480857843137261E-2</v>
      </c>
      <c r="X828" s="22">
        <f t="shared" si="103"/>
        <v>-10.568962980120716</v>
      </c>
    </row>
    <row r="829" spans="8:24" x14ac:dyDescent="0.3">
      <c r="H829" s="7" t="s">
        <v>838</v>
      </c>
      <c r="I829">
        <v>0.36600116504264713</v>
      </c>
      <c r="J829" s="22">
        <f t="shared" si="96"/>
        <v>25.317121908709538</v>
      </c>
      <c r="K829">
        <v>4.085515306996907</v>
      </c>
      <c r="L829" s="24">
        <f t="shared" si="97"/>
        <v>5.5289582239430217</v>
      </c>
      <c r="N829" s="22">
        <f t="shared" si="98"/>
        <v>0</v>
      </c>
      <c r="P829" s="24">
        <f t="shared" si="99"/>
        <v>0</v>
      </c>
      <c r="R829" s="24">
        <f t="shared" si="100"/>
        <v>0</v>
      </c>
      <c r="S829">
        <v>-0.36683468137254904</v>
      </c>
      <c r="T829" s="22">
        <f t="shared" si="101"/>
        <v>-23.908714057508007</v>
      </c>
      <c r="U829">
        <v>0.38568290441176456</v>
      </c>
      <c r="V829" s="24">
        <f t="shared" si="102"/>
        <v>26.491351010100971</v>
      </c>
      <c r="W829">
        <v>-1.8941404411764718E-2</v>
      </c>
      <c r="X829" s="22">
        <f t="shared" si="103"/>
        <v>-6.7905419538542588</v>
      </c>
    </row>
    <row r="830" spans="8:24" x14ac:dyDescent="0.3">
      <c r="H830" s="7" t="s">
        <v>839</v>
      </c>
      <c r="I830">
        <v>0.31780061421887268</v>
      </c>
      <c r="J830" s="22">
        <f t="shared" si="96"/>
        <v>21.982981644073348</v>
      </c>
      <c r="K830">
        <v>-0.65451029824562301</v>
      </c>
      <c r="L830" s="24">
        <f t="shared" si="97"/>
        <v>-0.88575365020490437</v>
      </c>
      <c r="N830" s="22">
        <f t="shared" si="98"/>
        <v>0</v>
      </c>
      <c r="P830" s="24">
        <f t="shared" si="99"/>
        <v>0</v>
      </c>
      <c r="R830" s="24">
        <f t="shared" si="100"/>
        <v>0</v>
      </c>
      <c r="S830">
        <v>-0.31780059558823531</v>
      </c>
      <c r="T830" s="22">
        <f t="shared" si="101"/>
        <v>-20.712882268370606</v>
      </c>
      <c r="U830">
        <v>0.33436865196078419</v>
      </c>
      <c r="V830" s="24">
        <f t="shared" si="102"/>
        <v>22.966735690235666</v>
      </c>
      <c r="W830">
        <v>-2.2664196078431374E-2</v>
      </c>
      <c r="X830" s="22">
        <f t="shared" si="103"/>
        <v>-8.1251722932105679</v>
      </c>
    </row>
    <row r="831" spans="8:24" x14ac:dyDescent="0.3">
      <c r="H831" s="7" t="s">
        <v>840</v>
      </c>
      <c r="I831">
        <v>0.27701859045588223</v>
      </c>
      <c r="J831" s="22">
        <f t="shared" si="96"/>
        <v>19.161997543732554</v>
      </c>
      <c r="K831">
        <v>2.9572894424871015</v>
      </c>
      <c r="L831" s="24">
        <f t="shared" si="97"/>
        <v>4.0021217777880764</v>
      </c>
      <c r="N831" s="22">
        <f t="shared" si="98"/>
        <v>0</v>
      </c>
      <c r="P831" s="24">
        <f t="shared" si="99"/>
        <v>0</v>
      </c>
      <c r="R831" s="24">
        <f t="shared" si="100"/>
        <v>0</v>
      </c>
      <c r="S831">
        <v>-0.27701857843137251</v>
      </c>
      <c r="T831" s="22">
        <f t="shared" si="101"/>
        <v>-18.054884984025563</v>
      </c>
      <c r="U831">
        <v>0.30017855637254898</v>
      </c>
      <c r="V831" s="24">
        <f t="shared" si="102"/>
        <v>20.618325084175069</v>
      </c>
      <c r="W831">
        <v>-3.1839629901960771E-2</v>
      </c>
      <c r="X831" s="22">
        <f t="shared" si="103"/>
        <v>-11.414588799453924</v>
      </c>
    </row>
    <row r="832" spans="8:24" x14ac:dyDescent="0.3">
      <c r="H832" s="7" t="s">
        <v>841</v>
      </c>
      <c r="I832">
        <v>0.26576309037475482</v>
      </c>
      <c r="J832" s="22">
        <f t="shared" si="96"/>
        <v>18.383429345283801</v>
      </c>
      <c r="K832">
        <v>2.8095636951496292</v>
      </c>
      <c r="L832" s="24">
        <f t="shared" si="97"/>
        <v>3.8022034261836239</v>
      </c>
      <c r="N832" s="22">
        <f t="shared" si="98"/>
        <v>0</v>
      </c>
      <c r="P832" s="24">
        <f t="shared" si="99"/>
        <v>0</v>
      </c>
      <c r="R832" s="24">
        <f t="shared" si="100"/>
        <v>0</v>
      </c>
      <c r="S832">
        <v>-0.28934935049019622</v>
      </c>
      <c r="T832" s="22">
        <f t="shared" si="101"/>
        <v>-18.858551916932925</v>
      </c>
      <c r="U832">
        <v>0.3466971544117648</v>
      </c>
      <c r="V832" s="24">
        <f t="shared" si="102"/>
        <v>23.81354191919192</v>
      </c>
      <c r="W832">
        <v>-4.7018725490196089E-2</v>
      </c>
      <c r="X832" s="22">
        <f t="shared" si="103"/>
        <v>-16.856333412089668</v>
      </c>
    </row>
    <row r="833" spans="8:24" x14ac:dyDescent="0.3">
      <c r="H833" s="7" t="s">
        <v>842</v>
      </c>
      <c r="I833">
        <v>0.25858292034681379</v>
      </c>
      <c r="J833" s="22">
        <f t="shared" si="96"/>
        <v>17.886760871833829</v>
      </c>
      <c r="K833">
        <v>4.2115540180908093</v>
      </c>
      <c r="L833" s="24">
        <f t="shared" si="97"/>
        <v>5.6995273482452404</v>
      </c>
      <c r="N833" s="22">
        <f t="shared" si="98"/>
        <v>0</v>
      </c>
      <c r="P833" s="24">
        <f t="shared" si="99"/>
        <v>0</v>
      </c>
      <c r="R833" s="24">
        <f t="shared" si="100"/>
        <v>0</v>
      </c>
      <c r="S833">
        <v>-0.2619504607843135</v>
      </c>
      <c r="T833" s="22">
        <f t="shared" si="101"/>
        <v>-17.072809584664526</v>
      </c>
      <c r="U833">
        <v>0.31853705882352951</v>
      </c>
      <c r="V833" s="24">
        <f t="shared" si="102"/>
        <v>21.879313131313125</v>
      </c>
      <c r="W833">
        <v>-4.6720835784313713E-2</v>
      </c>
      <c r="X833" s="22">
        <f t="shared" si="103"/>
        <v>-16.749539190212488</v>
      </c>
    </row>
    <row r="834" spans="8:24" x14ac:dyDescent="0.3">
      <c r="H834" s="7" t="s">
        <v>843</v>
      </c>
      <c r="I834">
        <v>0.28683453438210771</v>
      </c>
      <c r="J834" s="22">
        <f t="shared" si="96"/>
        <v>19.84098841251938</v>
      </c>
      <c r="K834">
        <v>3.8889644905985503</v>
      </c>
      <c r="L834" s="24">
        <f t="shared" si="97"/>
        <v>5.2629645435651042</v>
      </c>
      <c r="N834" s="22">
        <f t="shared" si="98"/>
        <v>0</v>
      </c>
      <c r="P834" s="24">
        <f t="shared" si="99"/>
        <v>0</v>
      </c>
      <c r="R834" s="24">
        <f t="shared" si="100"/>
        <v>0</v>
      </c>
      <c r="S834">
        <v>-0.28683453921568641</v>
      </c>
      <c r="T834" s="22">
        <f t="shared" si="101"/>
        <v>-18.694647284345052</v>
      </c>
      <c r="U834">
        <v>0.3471483970588235</v>
      </c>
      <c r="V834" s="24">
        <f t="shared" si="102"/>
        <v>23.844536363636365</v>
      </c>
      <c r="W834">
        <v>-6.7356563725490176E-2</v>
      </c>
      <c r="X834" s="22">
        <f t="shared" si="103"/>
        <v>-24.147500465240547</v>
      </c>
    </row>
    <row r="835" spans="8:24" x14ac:dyDescent="0.3">
      <c r="H835" s="7" t="s">
        <v>844</v>
      </c>
      <c r="I835">
        <v>0.11135507443676479</v>
      </c>
      <c r="J835" s="22">
        <f t="shared" ref="J835:J890" si="104">$E$2+((I835-$B$2)*(100-$E$2)/($D$2-$B$2))</f>
        <v>7.7026803844750162</v>
      </c>
      <c r="K835">
        <v>6.97035873608875</v>
      </c>
      <c r="L835" s="24">
        <f t="shared" ref="L835:L890" si="105">$E$3+((K835-$B$3)*($F$3-$E$3)/($D$3-$B$3))</f>
        <v>9.4330382734654989</v>
      </c>
      <c r="N835" s="22">
        <f t="shared" ref="N835:N890" si="106">$E$4+((M835-$B$4)*($F$4-$E$4)/($D$4-$B$4))</f>
        <v>0</v>
      </c>
      <c r="P835" s="24">
        <f t="shared" ref="P835:P890" si="107">$E$5+((O835-$B$5)*($F$5-$E$5)/($D$5-$B$5))</f>
        <v>0</v>
      </c>
      <c r="R835" s="24">
        <f t="shared" ref="R835:R890" si="108">$E$6+((Q835-$B$6)*($F$6-$E$6)/($D$6-$B$6))</f>
        <v>0</v>
      </c>
      <c r="S835">
        <v>-0.11135507598039221</v>
      </c>
      <c r="T835" s="22">
        <f t="shared" ref="T835:T890" si="109">$E$7+((S835-$B$7)*($F$7-$E$7)/($D$7-$B$7))</f>
        <v>-7.257647124600652</v>
      </c>
      <c r="U835">
        <v>9.3417612745097994E-2</v>
      </c>
      <c r="V835" s="24">
        <f t="shared" ref="V835:V890" si="110">$E$8+((U835-$B$8)*($F$8-$E$8)/($D$8-$B$8))</f>
        <v>6.4165632996632809</v>
      </c>
      <c r="W835">
        <v>2.7630612745097875E-3</v>
      </c>
      <c r="X835" s="22">
        <f t="shared" ref="X835:X890" si="111">$E$9+((W835-$B$9)*($F$9-$E$9)/($D$9-$B$9))</f>
        <v>0.99056453775808961</v>
      </c>
    </row>
    <row r="836" spans="8:24" x14ac:dyDescent="0.3">
      <c r="H836" s="7" t="s">
        <v>845</v>
      </c>
      <c r="I836">
        <v>0.27722278566617653</v>
      </c>
      <c r="J836" s="22">
        <f t="shared" si="104"/>
        <v>19.176122184651646</v>
      </c>
      <c r="K836">
        <v>7.3277393968317952</v>
      </c>
      <c r="L836" s="24">
        <f t="shared" si="105"/>
        <v>9.9166841773027414</v>
      </c>
      <c r="N836" s="22">
        <f t="shared" si="106"/>
        <v>0</v>
      </c>
      <c r="P836" s="24">
        <f t="shared" si="107"/>
        <v>0</v>
      </c>
      <c r="R836" s="24">
        <f t="shared" si="108"/>
        <v>0</v>
      </c>
      <c r="S836">
        <v>-0.27722277941176482</v>
      </c>
      <c r="T836" s="22">
        <f t="shared" si="109"/>
        <v>-18.068193929712464</v>
      </c>
      <c r="U836">
        <v>0.28774273039215681</v>
      </c>
      <c r="V836" s="24">
        <f t="shared" si="110"/>
        <v>19.764147138047136</v>
      </c>
      <c r="W836">
        <v>-4.569811029411764E-2</v>
      </c>
      <c r="X836" s="22">
        <f t="shared" si="111"/>
        <v>-16.382889484758806</v>
      </c>
    </row>
    <row r="837" spans="8:24" x14ac:dyDescent="0.3">
      <c r="H837" s="7" t="s">
        <v>846</v>
      </c>
      <c r="I837">
        <v>0.26108212102083328</v>
      </c>
      <c r="J837" s="22">
        <f t="shared" si="104"/>
        <v>18.059636190771982</v>
      </c>
      <c r="K837">
        <v>10.461381268255929</v>
      </c>
      <c r="L837" s="24">
        <f t="shared" si="105"/>
        <v>14.157465007625504</v>
      </c>
      <c r="N837" s="22">
        <f t="shared" si="106"/>
        <v>0</v>
      </c>
      <c r="P837" s="24">
        <f t="shared" si="107"/>
        <v>0</v>
      </c>
      <c r="R837" s="24">
        <f t="shared" si="108"/>
        <v>0</v>
      </c>
      <c r="S837">
        <v>-0.25375869852941174</v>
      </c>
      <c r="T837" s="22">
        <f t="shared" si="109"/>
        <v>-16.538905591054316</v>
      </c>
      <c r="U837">
        <v>0.14382945098039202</v>
      </c>
      <c r="V837" s="24">
        <f t="shared" si="110"/>
        <v>9.879194612794592</v>
      </c>
      <c r="W837">
        <v>9.8573840686274575E-2</v>
      </c>
      <c r="X837" s="22">
        <f t="shared" si="111"/>
        <v>35.338974142642698</v>
      </c>
    </row>
    <row r="838" spans="8:24" x14ac:dyDescent="0.3">
      <c r="H838" s="7" t="s">
        <v>847</v>
      </c>
      <c r="I838">
        <v>0.64465421303504888</v>
      </c>
      <c r="J838" s="22">
        <f t="shared" si="104"/>
        <v>44.592178548037722</v>
      </c>
      <c r="K838">
        <v>13.55136561880289</v>
      </c>
      <c r="L838" s="24">
        <f t="shared" si="105"/>
        <v>18.339163790531245</v>
      </c>
      <c r="N838" s="22">
        <f t="shared" si="106"/>
        <v>0</v>
      </c>
      <c r="P838" s="24">
        <f t="shared" si="107"/>
        <v>0</v>
      </c>
      <c r="R838" s="24">
        <f t="shared" si="108"/>
        <v>0</v>
      </c>
      <c r="S838">
        <v>-0.46389517156862736</v>
      </c>
      <c r="T838" s="22">
        <f t="shared" si="109"/>
        <v>-30.234701277955274</v>
      </c>
      <c r="U838">
        <v>0.46732026470588234</v>
      </c>
      <c r="V838" s="24">
        <f t="shared" si="110"/>
        <v>32.098765656565632</v>
      </c>
      <c r="W838">
        <v>1.4360213235294109E-2</v>
      </c>
      <c r="X838" s="22">
        <f t="shared" si="111"/>
        <v>5.1481731935352428</v>
      </c>
    </row>
    <row r="839" spans="8:24" x14ac:dyDescent="0.3">
      <c r="H839" s="7" t="s">
        <v>848</v>
      </c>
      <c r="I839">
        <v>0.5712726453492647</v>
      </c>
      <c r="J839" s="22">
        <f t="shared" si="104"/>
        <v>39.516210839747131</v>
      </c>
      <c r="K839">
        <v>15.025201064571721</v>
      </c>
      <c r="L839" s="24">
        <f t="shared" si="105"/>
        <v>20.333716251188193</v>
      </c>
      <c r="N839" s="22">
        <f t="shared" si="106"/>
        <v>0</v>
      </c>
      <c r="P839" s="24">
        <f t="shared" si="107"/>
        <v>0</v>
      </c>
      <c r="R839" s="24">
        <f t="shared" si="108"/>
        <v>0</v>
      </c>
      <c r="S839">
        <v>-0.49832824509803908</v>
      </c>
      <c r="T839" s="22">
        <f t="shared" si="109"/>
        <v>-32.478901597444093</v>
      </c>
      <c r="U839">
        <v>0.4589410955882352</v>
      </c>
      <c r="V839" s="24">
        <f t="shared" si="110"/>
        <v>31.523226767676761</v>
      </c>
      <c r="W839">
        <v>1.0441438725490191E-2</v>
      </c>
      <c r="X839" s="22">
        <f t="shared" si="111"/>
        <v>3.7432825033818915</v>
      </c>
    </row>
    <row r="840" spans="8:24" x14ac:dyDescent="0.3">
      <c r="H840" s="7" t="s">
        <v>849</v>
      </c>
      <c r="I840">
        <v>0.70615202071029415</v>
      </c>
      <c r="J840" s="22">
        <f t="shared" si="104"/>
        <v>48.846119908719302</v>
      </c>
      <c r="K840">
        <v>12.056317517853454</v>
      </c>
      <c r="L840" s="24">
        <f t="shared" si="105"/>
        <v>16.315904085989644</v>
      </c>
      <c r="N840" s="22">
        <f t="shared" si="106"/>
        <v>0</v>
      </c>
      <c r="P840" s="24">
        <f t="shared" si="107"/>
        <v>0</v>
      </c>
      <c r="R840" s="24">
        <f t="shared" si="108"/>
        <v>0</v>
      </c>
      <c r="S840">
        <v>-0.96461397058823528</v>
      </c>
      <c r="T840" s="22">
        <f t="shared" si="109"/>
        <v>-62.869408945686899</v>
      </c>
      <c r="U840">
        <v>0.81813725490196065</v>
      </c>
      <c r="V840" s="24">
        <f t="shared" si="110"/>
        <v>56.195286195286172</v>
      </c>
      <c r="W840">
        <v>0.12944240196078433</v>
      </c>
      <c r="X840" s="22">
        <f t="shared" si="111"/>
        <v>46.405432354130184</v>
      </c>
    </row>
    <row r="841" spans="8:24" x14ac:dyDescent="0.3">
      <c r="H841" s="7" t="s">
        <v>850</v>
      </c>
      <c r="I841">
        <v>0.18640247263504903</v>
      </c>
      <c r="J841" s="22">
        <f t="shared" si="104"/>
        <v>12.893877327512186</v>
      </c>
      <c r="K841">
        <v>3.2408780742621262</v>
      </c>
      <c r="L841" s="24">
        <f t="shared" si="105"/>
        <v>4.3859043804830264</v>
      </c>
      <c r="N841" s="22">
        <f t="shared" si="106"/>
        <v>0</v>
      </c>
      <c r="P841" s="24">
        <f t="shared" si="107"/>
        <v>0</v>
      </c>
      <c r="R841" s="24">
        <f t="shared" si="108"/>
        <v>0</v>
      </c>
      <c r="S841">
        <v>-0.36993245343137265</v>
      </c>
      <c r="T841" s="22">
        <f t="shared" si="109"/>
        <v>-24.110613578274766</v>
      </c>
      <c r="U841">
        <v>0.27388547794117657</v>
      </c>
      <c r="V841" s="24">
        <f t="shared" si="110"/>
        <v>18.812335858585854</v>
      </c>
      <c r="W841">
        <v>1.0830683823529414E-2</v>
      </c>
      <c r="X841" s="22">
        <f t="shared" si="111"/>
        <v>3.8828278671314678</v>
      </c>
    </row>
    <row r="842" spans="8:24" x14ac:dyDescent="0.3">
      <c r="H842" s="7" t="s">
        <v>851</v>
      </c>
      <c r="I842">
        <v>0.27561888313333355</v>
      </c>
      <c r="J842" s="22">
        <f t="shared" si="104"/>
        <v>19.065176647227062</v>
      </c>
      <c r="K842">
        <v>12.255912798338491</v>
      </c>
      <c r="L842" s="24">
        <f t="shared" si="105"/>
        <v>16.586017862239103</v>
      </c>
      <c r="N842" s="22">
        <f t="shared" si="106"/>
        <v>0</v>
      </c>
      <c r="P842" s="24">
        <f t="shared" si="107"/>
        <v>0</v>
      </c>
      <c r="R842" s="24">
        <f t="shared" si="108"/>
        <v>0</v>
      </c>
      <c r="S842">
        <v>-0.34881196568627448</v>
      </c>
      <c r="T842" s="22">
        <f t="shared" si="109"/>
        <v>-22.734070607028755</v>
      </c>
      <c r="U842">
        <v>0.32000993382352944</v>
      </c>
      <c r="V842" s="24">
        <f t="shared" si="110"/>
        <v>21.980480303030276</v>
      </c>
      <c r="W842">
        <v>2.755401470588234E-2</v>
      </c>
      <c r="X842" s="22">
        <f t="shared" si="111"/>
        <v>9.8781847845029205</v>
      </c>
    </row>
    <row r="843" spans="8:24" x14ac:dyDescent="0.3">
      <c r="H843" s="7" t="s">
        <v>852</v>
      </c>
      <c r="I843">
        <v>0.30193073397941189</v>
      </c>
      <c r="J843" s="22">
        <f t="shared" si="104"/>
        <v>20.885226415200705</v>
      </c>
      <c r="K843">
        <v>5.1827753517337412</v>
      </c>
      <c r="L843" s="24">
        <f t="shared" si="105"/>
        <v>7.0138883960958083</v>
      </c>
      <c r="N843" s="22">
        <f t="shared" si="106"/>
        <v>0</v>
      </c>
      <c r="P843" s="24">
        <f t="shared" si="107"/>
        <v>0</v>
      </c>
      <c r="R843" s="24">
        <f t="shared" si="108"/>
        <v>0</v>
      </c>
      <c r="S843">
        <v>-0.24719972303921581</v>
      </c>
      <c r="T843" s="22">
        <f t="shared" si="109"/>
        <v>-16.111419648562304</v>
      </c>
      <c r="U843">
        <v>0.21973247058823525</v>
      </c>
      <c r="V843" s="24">
        <f t="shared" si="110"/>
        <v>15.092735353535346</v>
      </c>
      <c r="W843">
        <v>2.5587284313725481E-2</v>
      </c>
      <c r="X843" s="22">
        <f t="shared" si="111"/>
        <v>9.1731069059288188</v>
      </c>
    </row>
    <row r="844" spans="8:24" x14ac:dyDescent="0.3">
      <c r="H844" s="7" t="s">
        <v>853</v>
      </c>
      <c r="I844">
        <v>0.52239611440612732</v>
      </c>
      <c r="J844" s="22">
        <f t="shared" si="104"/>
        <v>36.135311513325476</v>
      </c>
      <c r="K844">
        <v>9.626747345913321</v>
      </c>
      <c r="L844" s="24">
        <f t="shared" si="105"/>
        <v>13.027948718452635</v>
      </c>
      <c r="N844" s="22">
        <f t="shared" si="106"/>
        <v>0</v>
      </c>
      <c r="P844" s="24">
        <f t="shared" si="107"/>
        <v>0</v>
      </c>
      <c r="R844" s="24">
        <f t="shared" si="108"/>
        <v>0</v>
      </c>
      <c r="S844">
        <v>-0.53823527941176474</v>
      </c>
      <c r="T844" s="22">
        <f t="shared" si="109"/>
        <v>-35.079871246006391</v>
      </c>
      <c r="U844">
        <v>0.39492104656862748</v>
      </c>
      <c r="V844" s="24">
        <f t="shared" si="110"/>
        <v>27.125890067340052</v>
      </c>
      <c r="W844">
        <v>0.13821350245098035</v>
      </c>
      <c r="X844" s="22">
        <f t="shared" si="111"/>
        <v>49.549894325659281</v>
      </c>
    </row>
    <row r="845" spans="8:24" x14ac:dyDescent="0.3">
      <c r="H845" s="7" t="s">
        <v>854</v>
      </c>
      <c r="I845">
        <v>0.36568062925588241</v>
      </c>
      <c r="J845" s="22">
        <f t="shared" si="104"/>
        <v>25.294949729042628</v>
      </c>
      <c r="K845">
        <v>4.254184783498463</v>
      </c>
      <c r="L845" s="24">
        <f t="shared" si="105"/>
        <v>5.7572198798556258</v>
      </c>
      <c r="N845" s="22">
        <f t="shared" si="106"/>
        <v>0</v>
      </c>
      <c r="P845" s="24">
        <f t="shared" si="107"/>
        <v>0</v>
      </c>
      <c r="R845" s="24">
        <f t="shared" si="108"/>
        <v>0</v>
      </c>
      <c r="S845">
        <v>-0.46453486274509814</v>
      </c>
      <c r="T845" s="22">
        <f t="shared" si="109"/>
        <v>-30.27639361022365</v>
      </c>
      <c r="U845">
        <v>0.44526142892156867</v>
      </c>
      <c r="V845" s="24">
        <f t="shared" si="110"/>
        <v>30.583613299663284</v>
      </c>
      <c r="W845">
        <v>1.519610539215685E-2</v>
      </c>
      <c r="X845" s="22">
        <f t="shared" si="111"/>
        <v>5.4478426708707701</v>
      </c>
    </row>
    <row r="846" spans="8:24" x14ac:dyDescent="0.3">
      <c r="H846" s="7" t="s">
        <v>855</v>
      </c>
      <c r="I846">
        <v>0.2520548365357842</v>
      </c>
      <c r="J846" s="22">
        <f t="shared" si="104"/>
        <v>17.435198665317756</v>
      </c>
      <c r="K846">
        <v>1.2170032558204322</v>
      </c>
      <c r="L846" s="24">
        <f t="shared" si="105"/>
        <v>1.6469795495099504</v>
      </c>
      <c r="N846" s="22">
        <f t="shared" si="106"/>
        <v>0</v>
      </c>
      <c r="P846" s="24">
        <f t="shared" si="107"/>
        <v>0</v>
      </c>
      <c r="R846" s="24">
        <f t="shared" si="108"/>
        <v>0</v>
      </c>
      <c r="S846">
        <v>-0.15162656372549019</v>
      </c>
      <c r="T846" s="22">
        <f t="shared" si="109"/>
        <v>-9.8823702875399277</v>
      </c>
      <c r="U846">
        <v>0.16700787009803919</v>
      </c>
      <c r="V846" s="24">
        <f t="shared" si="110"/>
        <v>11.471247643097627</v>
      </c>
      <c r="W846">
        <v>-2.6077465686274504E-2</v>
      </c>
      <c r="X846" s="22">
        <f t="shared" si="111"/>
        <v>-9.3488381823923703</v>
      </c>
    </row>
    <row r="847" spans="8:24" x14ac:dyDescent="0.3">
      <c r="H847" s="7" t="s">
        <v>856</v>
      </c>
      <c r="I847">
        <v>0.15309200603406864</v>
      </c>
      <c r="J847" s="22">
        <f t="shared" si="104"/>
        <v>10.589717602570445</v>
      </c>
      <c r="K847">
        <v>-3.089129771558305</v>
      </c>
      <c r="L847" s="24">
        <f t="shared" si="105"/>
        <v>-4.1805422748101364</v>
      </c>
      <c r="N847" s="22">
        <f t="shared" si="106"/>
        <v>0</v>
      </c>
      <c r="P847" s="24">
        <f t="shared" si="107"/>
        <v>0</v>
      </c>
      <c r="R847" s="24">
        <f t="shared" si="108"/>
        <v>0</v>
      </c>
      <c r="S847">
        <v>-0.15531860049019613</v>
      </c>
      <c r="T847" s="22">
        <f t="shared" si="109"/>
        <v>-10.123001437699685</v>
      </c>
      <c r="U847">
        <v>0.12499999754901946</v>
      </c>
      <c r="V847" s="24">
        <f t="shared" si="110"/>
        <v>8.5858584175084047</v>
      </c>
      <c r="W847">
        <v>4.6082946078431372E-2</v>
      </c>
      <c r="X847" s="22">
        <f t="shared" si="111"/>
        <v>16.520854098254063</v>
      </c>
    </row>
    <row r="848" spans="8:24" x14ac:dyDescent="0.3">
      <c r="H848" s="7" t="s">
        <v>857</v>
      </c>
      <c r="I848">
        <v>0.39286740754950977</v>
      </c>
      <c r="J848" s="22">
        <f t="shared" si="104"/>
        <v>27.175520191938887</v>
      </c>
      <c r="K848">
        <v>5.6223312990712122</v>
      </c>
      <c r="L848" s="24">
        <f t="shared" si="105"/>
        <v>7.6087427259161871</v>
      </c>
      <c r="N848" s="22">
        <f t="shared" si="106"/>
        <v>0</v>
      </c>
      <c r="P848" s="24">
        <f t="shared" si="107"/>
        <v>0</v>
      </c>
      <c r="R848" s="24">
        <f t="shared" si="108"/>
        <v>0</v>
      </c>
      <c r="S848">
        <v>-0.42542291421568634</v>
      </c>
      <c r="T848" s="22">
        <f t="shared" si="109"/>
        <v>-27.727244249201277</v>
      </c>
      <c r="U848">
        <v>0.27738095343137248</v>
      </c>
      <c r="V848" s="24">
        <f t="shared" si="110"/>
        <v>19.052429124579106</v>
      </c>
      <c r="W848">
        <v>0.10795847303921569</v>
      </c>
      <c r="X848" s="22">
        <f t="shared" si="111"/>
        <v>38.703388857032238</v>
      </c>
    </row>
    <row r="849" spans="8:24" x14ac:dyDescent="0.3">
      <c r="H849" s="7" t="s">
        <v>858</v>
      </c>
      <c r="I849">
        <v>0.50428558997377448</v>
      </c>
      <c r="J849" s="22">
        <f t="shared" si="104"/>
        <v>34.882565897526391</v>
      </c>
      <c r="K849">
        <v>10.905241883436542</v>
      </c>
      <c r="L849" s="24">
        <f t="shared" si="105"/>
        <v>14.758144876425476</v>
      </c>
      <c r="N849" s="22">
        <f t="shared" si="106"/>
        <v>0</v>
      </c>
      <c r="P849" s="24">
        <f t="shared" si="107"/>
        <v>0</v>
      </c>
      <c r="R849" s="24">
        <f t="shared" si="108"/>
        <v>0</v>
      </c>
      <c r="S849">
        <v>-0.5022441789215687</v>
      </c>
      <c r="T849" s="22">
        <f t="shared" si="109"/>
        <v>-32.734125399361027</v>
      </c>
      <c r="U849">
        <v>0.32678678921568638</v>
      </c>
      <c r="V849" s="24">
        <f t="shared" si="110"/>
        <v>22.445961279461287</v>
      </c>
      <c r="W849">
        <v>0.16633731617647057</v>
      </c>
      <c r="X849" s="22">
        <f t="shared" si="111"/>
        <v>59.632353516842883</v>
      </c>
    </row>
    <row r="850" spans="8:24" x14ac:dyDescent="0.3">
      <c r="H850" s="7" t="s">
        <v>859</v>
      </c>
      <c r="I850">
        <v>0.51242808951593144</v>
      </c>
      <c r="J850" s="22">
        <f t="shared" si="104"/>
        <v>35.445800862984427</v>
      </c>
      <c r="K850">
        <v>7.3651342423426165</v>
      </c>
      <c r="L850" s="24">
        <f t="shared" si="105"/>
        <v>9.9672908996092389</v>
      </c>
      <c r="N850" s="22">
        <f t="shared" si="106"/>
        <v>0</v>
      </c>
      <c r="P850" s="24">
        <f t="shared" si="107"/>
        <v>0</v>
      </c>
      <c r="R850" s="24">
        <f t="shared" si="108"/>
        <v>0</v>
      </c>
      <c r="S850">
        <v>-0.47148103186274526</v>
      </c>
      <c r="T850" s="22">
        <f t="shared" si="109"/>
        <v>-30.72911517571886</v>
      </c>
      <c r="U850">
        <v>0.40207918872549014</v>
      </c>
      <c r="V850" s="24">
        <f t="shared" si="110"/>
        <v>27.617560437710438</v>
      </c>
      <c r="W850">
        <v>8.4630446078431371E-2</v>
      </c>
      <c r="X850" s="22">
        <f t="shared" si="111"/>
        <v>30.340231493713489</v>
      </c>
    </row>
    <row r="851" spans="8:24" x14ac:dyDescent="0.3">
      <c r="H851" s="7" t="s">
        <v>860</v>
      </c>
      <c r="I851">
        <v>0.54774212715416659</v>
      </c>
      <c r="J851" s="22">
        <f t="shared" si="104"/>
        <v>37.888552092674601</v>
      </c>
      <c r="K851">
        <v>8.2152544207739933</v>
      </c>
      <c r="L851" s="24">
        <f t="shared" si="105"/>
        <v>11.117764854223552</v>
      </c>
      <c r="N851" s="22">
        <f t="shared" si="106"/>
        <v>0</v>
      </c>
      <c r="P851" s="24">
        <f t="shared" si="107"/>
        <v>0</v>
      </c>
      <c r="R851" s="24">
        <f t="shared" si="108"/>
        <v>0</v>
      </c>
      <c r="S851">
        <v>-0.54653900735294125</v>
      </c>
      <c r="T851" s="22">
        <f t="shared" si="109"/>
        <v>-35.621072683706082</v>
      </c>
      <c r="U851">
        <v>0.38106736274509811</v>
      </c>
      <c r="V851" s="24">
        <f t="shared" si="110"/>
        <v>26.174323905723895</v>
      </c>
      <c r="W851">
        <v>0.14463006862745101</v>
      </c>
      <c r="X851" s="22">
        <f t="shared" si="111"/>
        <v>51.850249720317478</v>
      </c>
    </row>
    <row r="852" spans="8:24" x14ac:dyDescent="0.3">
      <c r="H852" s="7" t="s">
        <v>861</v>
      </c>
      <c r="I852">
        <v>0.24874146610465689</v>
      </c>
      <c r="J852" s="22">
        <f t="shared" si="104"/>
        <v>17.206005397247736</v>
      </c>
      <c r="K852">
        <v>-2.8380789917543852</v>
      </c>
      <c r="L852" s="24">
        <f t="shared" si="105"/>
        <v>-3.8407933889726564</v>
      </c>
      <c r="N852" s="22">
        <f t="shared" si="106"/>
        <v>0</v>
      </c>
      <c r="P852" s="24">
        <f t="shared" si="107"/>
        <v>0</v>
      </c>
      <c r="R852" s="24">
        <f t="shared" si="108"/>
        <v>0</v>
      </c>
      <c r="S852">
        <v>-0.2487058651960784</v>
      </c>
      <c r="T852" s="22">
        <f t="shared" si="109"/>
        <v>-16.209583546325874</v>
      </c>
      <c r="U852">
        <v>0.12004845343137263</v>
      </c>
      <c r="V852" s="24">
        <f t="shared" si="110"/>
        <v>8.2457523569023436</v>
      </c>
      <c r="W852">
        <v>0.12064140196078429</v>
      </c>
      <c r="X852" s="22">
        <f t="shared" si="111"/>
        <v>43.250251331821616</v>
      </c>
    </row>
    <row r="853" spans="8:24" x14ac:dyDescent="0.3">
      <c r="H853" s="7" t="s">
        <v>862</v>
      </c>
      <c r="I853">
        <v>0.1059026269294117</v>
      </c>
      <c r="J853" s="22">
        <f t="shared" si="104"/>
        <v>7.3255223548594159</v>
      </c>
      <c r="K853">
        <v>-6.5562563030959726</v>
      </c>
      <c r="L853" s="24">
        <f t="shared" si="105"/>
        <v>-8.8726303737498569</v>
      </c>
      <c r="N853" s="22">
        <f t="shared" si="106"/>
        <v>0</v>
      </c>
      <c r="P853" s="24">
        <f t="shared" si="107"/>
        <v>0</v>
      </c>
      <c r="R853" s="24">
        <f t="shared" si="108"/>
        <v>0</v>
      </c>
      <c r="S853">
        <v>-0.10597398039215671</v>
      </c>
      <c r="T853" s="22">
        <f t="shared" si="109"/>
        <v>-6.9069303514376941</v>
      </c>
      <c r="U853">
        <v>4.6924242647058599E-2</v>
      </c>
      <c r="V853" s="24">
        <f t="shared" si="110"/>
        <v>3.2230792929292562</v>
      </c>
      <c r="W853">
        <v>7.0812936274509797E-2</v>
      </c>
      <c r="X853" s="22">
        <f t="shared" si="111"/>
        <v>25.386618869137223</v>
      </c>
    </row>
    <row r="854" spans="8:24" x14ac:dyDescent="0.3">
      <c r="H854" s="7" t="s">
        <v>863</v>
      </c>
      <c r="I854">
        <v>0.17277855586495094</v>
      </c>
      <c r="J854" s="22">
        <f t="shared" si="104"/>
        <v>11.95148043185614</v>
      </c>
      <c r="K854">
        <v>-4.0053867495562416</v>
      </c>
      <c r="L854" s="24">
        <f t="shared" si="105"/>
        <v>-5.420519651732647</v>
      </c>
      <c r="N854" s="22">
        <f t="shared" si="106"/>
        <v>0</v>
      </c>
      <c r="P854" s="24">
        <f t="shared" si="107"/>
        <v>0</v>
      </c>
      <c r="R854" s="24">
        <f t="shared" si="108"/>
        <v>0</v>
      </c>
      <c r="S854">
        <v>-0.28052106127450976</v>
      </c>
      <c r="T854" s="22">
        <f t="shared" si="109"/>
        <v>-18.283161821086267</v>
      </c>
      <c r="U854">
        <v>0.19934460294117634</v>
      </c>
      <c r="V854" s="24">
        <f t="shared" si="110"/>
        <v>13.692356565656553</v>
      </c>
      <c r="W854">
        <v>7.297476960784316E-2</v>
      </c>
      <c r="X854" s="22">
        <f t="shared" si="111"/>
        <v>26.161641651403741</v>
      </c>
    </row>
    <row r="855" spans="8:24" x14ac:dyDescent="0.3">
      <c r="H855" s="7" t="s">
        <v>864</v>
      </c>
      <c r="I855">
        <v>0.16005471956519607</v>
      </c>
      <c r="J855" s="22">
        <f t="shared" si="104"/>
        <v>11.071344122153889</v>
      </c>
      <c r="K855">
        <v>-4.273720874736834</v>
      </c>
      <c r="L855" s="24">
        <f t="shared" si="105"/>
        <v>-5.783658217298921</v>
      </c>
      <c r="N855" s="22">
        <f t="shared" si="106"/>
        <v>0</v>
      </c>
      <c r="P855" s="24">
        <f t="shared" si="107"/>
        <v>0</v>
      </c>
      <c r="R855" s="24">
        <f t="shared" si="108"/>
        <v>0</v>
      </c>
      <c r="S855">
        <v>-0.12508430147058816</v>
      </c>
      <c r="T855" s="22">
        <f t="shared" si="109"/>
        <v>-8.1524592651757217</v>
      </c>
      <c r="U855">
        <v>0.14121972303921557</v>
      </c>
      <c r="V855" s="24">
        <f t="shared" si="110"/>
        <v>9.6999405723905596</v>
      </c>
      <c r="W855">
        <v>-1.1291370098039216E-2</v>
      </c>
      <c r="X855" s="22">
        <f t="shared" si="111"/>
        <v>-4.0479850754681763</v>
      </c>
    </row>
    <row r="856" spans="8:24" x14ac:dyDescent="0.3">
      <c r="H856" s="7" t="s">
        <v>865</v>
      </c>
      <c r="I856">
        <v>0.37349240438553921</v>
      </c>
      <c r="J856" s="22">
        <f t="shared" si="104"/>
        <v>25.835307744727899</v>
      </c>
      <c r="K856">
        <v>-3.05958083188855</v>
      </c>
      <c r="L856" s="24">
        <f t="shared" si="105"/>
        <v>-4.1405534751803543</v>
      </c>
      <c r="N856" s="22">
        <f t="shared" si="106"/>
        <v>0</v>
      </c>
      <c r="P856" s="24">
        <f t="shared" si="107"/>
        <v>0</v>
      </c>
      <c r="R856" s="24">
        <f t="shared" si="108"/>
        <v>0</v>
      </c>
      <c r="S856">
        <v>-0.39532939215686286</v>
      </c>
      <c r="T856" s="22">
        <f t="shared" si="109"/>
        <v>-25.765877316293938</v>
      </c>
      <c r="U856">
        <v>0.2998027867647059</v>
      </c>
      <c r="V856" s="24">
        <f t="shared" si="110"/>
        <v>20.592514646464636</v>
      </c>
      <c r="W856">
        <v>8.6502102941176454E-2</v>
      </c>
      <c r="X856" s="22">
        <f t="shared" si="111"/>
        <v>31.011225268694375</v>
      </c>
    </row>
    <row r="857" spans="8:24" x14ac:dyDescent="0.3">
      <c r="H857" s="7" t="s">
        <v>866</v>
      </c>
      <c r="I857">
        <v>-0.42086595730637261</v>
      </c>
      <c r="J857" s="22">
        <f t="shared" si="104"/>
        <v>-29.112242708598032</v>
      </c>
      <c r="K857">
        <v>-15.987228872321987</v>
      </c>
      <c r="L857" s="24">
        <f t="shared" si="105"/>
        <v>-21.635635632132193</v>
      </c>
      <c r="N857" s="22">
        <f t="shared" si="106"/>
        <v>0</v>
      </c>
      <c r="P857" s="24">
        <f t="shared" si="107"/>
        <v>0</v>
      </c>
      <c r="R857" s="24">
        <f t="shared" si="108"/>
        <v>0</v>
      </c>
      <c r="S857">
        <v>0.25290946813725496</v>
      </c>
      <c r="T857" s="22">
        <f t="shared" si="109"/>
        <v>16.483556389776368</v>
      </c>
      <c r="U857">
        <v>-0.37623801470588242</v>
      </c>
      <c r="V857" s="24">
        <f t="shared" si="110"/>
        <v>-25.842611111111125</v>
      </c>
      <c r="W857">
        <v>9.5076865196078469E-2</v>
      </c>
      <c r="X857" s="22">
        <f t="shared" si="111"/>
        <v>34.085299480428759</v>
      </c>
    </row>
    <row r="858" spans="8:24" x14ac:dyDescent="0.3">
      <c r="H858" s="7" t="s">
        <v>867</v>
      </c>
      <c r="I858">
        <v>-0.52366919792843125</v>
      </c>
      <c r="J858" s="22">
        <f t="shared" si="104"/>
        <v>-36.223373557418661</v>
      </c>
      <c r="K858">
        <v>-12.609415671031996</v>
      </c>
      <c r="L858" s="24">
        <f t="shared" si="105"/>
        <v>-17.064415926693542</v>
      </c>
      <c r="N858" s="22">
        <f t="shared" si="106"/>
        <v>0</v>
      </c>
      <c r="P858" s="24">
        <f t="shared" si="107"/>
        <v>0</v>
      </c>
      <c r="R858" s="24">
        <f t="shared" si="108"/>
        <v>0</v>
      </c>
      <c r="S858">
        <v>0.33238294607843138</v>
      </c>
      <c r="T858" s="22">
        <f t="shared" si="109"/>
        <v>21.663297444089437</v>
      </c>
      <c r="U858">
        <v>-0.44212183333333338</v>
      </c>
      <c r="V858" s="24">
        <f t="shared" si="110"/>
        <v>-30.367964309764318</v>
      </c>
      <c r="W858">
        <v>7.2679056372549011E-2</v>
      </c>
      <c r="X858" s="22">
        <f t="shared" si="111"/>
        <v>26.055627699802145</v>
      </c>
    </row>
    <row r="859" spans="8:24" x14ac:dyDescent="0.3">
      <c r="H859" s="7" t="s">
        <v>868</v>
      </c>
      <c r="I859">
        <v>-0.20239165730073516</v>
      </c>
      <c r="J859" s="22">
        <f t="shared" si="104"/>
        <v>-13.999885111271226</v>
      </c>
      <c r="K859">
        <v>-5.9389141842518169</v>
      </c>
      <c r="L859" s="24">
        <f t="shared" si="105"/>
        <v>-8.0371766969213212</v>
      </c>
      <c r="N859" s="22">
        <f t="shared" si="106"/>
        <v>0</v>
      </c>
      <c r="P859" s="24">
        <f t="shared" si="107"/>
        <v>0</v>
      </c>
      <c r="R859" s="24">
        <f t="shared" si="108"/>
        <v>0</v>
      </c>
      <c r="S859">
        <v>1.1984634803921562E-2</v>
      </c>
      <c r="T859" s="22">
        <f t="shared" si="109"/>
        <v>0.781107188498396</v>
      </c>
      <c r="U859">
        <v>-3.7238671568627389E-2</v>
      </c>
      <c r="V859" s="24">
        <f t="shared" si="110"/>
        <v>-2.5578077441077625</v>
      </c>
      <c r="W859">
        <v>2.5155762254901976E-2</v>
      </c>
      <c r="X859" s="22">
        <f t="shared" si="111"/>
        <v>9.0184051435486907</v>
      </c>
    </row>
    <row r="860" spans="8:24" x14ac:dyDescent="0.3">
      <c r="H860" s="7" t="s">
        <v>869</v>
      </c>
      <c r="I860">
        <v>-0.1376772796480393</v>
      </c>
      <c r="J860" s="22">
        <f t="shared" si="104"/>
        <v>-9.5234463871249062</v>
      </c>
      <c r="K860">
        <v>-3.0175793481940087</v>
      </c>
      <c r="L860" s="24">
        <f t="shared" si="105"/>
        <v>-4.0837125551884412</v>
      </c>
      <c r="N860" s="22">
        <f t="shared" si="106"/>
        <v>0</v>
      </c>
      <c r="P860" s="24">
        <f t="shared" si="107"/>
        <v>0</v>
      </c>
      <c r="R860" s="24">
        <f t="shared" si="108"/>
        <v>0</v>
      </c>
      <c r="S860">
        <v>2.8354485294117739E-2</v>
      </c>
      <c r="T860" s="22">
        <f t="shared" si="109"/>
        <v>1.8480239616613403</v>
      </c>
      <c r="U860">
        <v>-0.10969698774509809</v>
      </c>
      <c r="V860" s="24">
        <f t="shared" si="110"/>
        <v>-7.5347425925926217</v>
      </c>
      <c r="W860">
        <v>0.10113097058823528</v>
      </c>
      <c r="X860" s="22">
        <f t="shared" si="111"/>
        <v>36.255711756350678</v>
      </c>
    </row>
    <row r="861" spans="8:24" x14ac:dyDescent="0.3">
      <c r="H861" s="7" t="s">
        <v>870</v>
      </c>
      <c r="I861">
        <v>-0.20727580372352938</v>
      </c>
      <c r="J861" s="22">
        <f t="shared" si="104"/>
        <v>-14.337732479575266</v>
      </c>
      <c r="K861">
        <v>-4.1435322113725466</v>
      </c>
      <c r="L861" s="24">
        <f t="shared" si="105"/>
        <v>-5.6074729317513601</v>
      </c>
      <c r="N861" s="22">
        <f t="shared" si="106"/>
        <v>0</v>
      </c>
      <c r="P861" s="24">
        <f t="shared" si="107"/>
        <v>0</v>
      </c>
      <c r="R861" s="24">
        <f t="shared" si="108"/>
        <v>0</v>
      </c>
      <c r="S861">
        <v>0.17587718382352949</v>
      </c>
      <c r="T861" s="22">
        <f t="shared" si="109"/>
        <v>11.462921884984027</v>
      </c>
      <c r="U861">
        <v>-3.8672975490196076E-2</v>
      </c>
      <c r="V861" s="24">
        <f t="shared" si="110"/>
        <v>-2.6563255892255881</v>
      </c>
      <c r="W861">
        <v>-0.1328947254901961</v>
      </c>
      <c r="X861" s="22">
        <f t="shared" si="111"/>
        <v>-47.64309917413577</v>
      </c>
    </row>
    <row r="862" spans="8:24" x14ac:dyDescent="0.3">
      <c r="H862" s="7" t="s">
        <v>871</v>
      </c>
      <c r="I862">
        <v>2.4852941174264651E-2</v>
      </c>
      <c r="J862" s="22">
        <f t="shared" si="104"/>
        <v>1.7191337121168146</v>
      </c>
      <c r="K862">
        <v>-1.5652258349329204</v>
      </c>
      <c r="L862" s="24">
        <f t="shared" si="105"/>
        <v>-2.1182317534239417</v>
      </c>
      <c r="N862" s="22">
        <f t="shared" si="106"/>
        <v>0</v>
      </c>
      <c r="P862" s="24">
        <f t="shared" si="107"/>
        <v>0</v>
      </c>
      <c r="R862" s="24">
        <f t="shared" si="108"/>
        <v>0</v>
      </c>
      <c r="S862">
        <v>-7.629019607841254E-4</v>
      </c>
      <c r="T862" s="22">
        <f t="shared" si="109"/>
        <v>-4.9722683706079351E-2</v>
      </c>
      <c r="U862">
        <v>-6.0611323529411324E-3</v>
      </c>
      <c r="V862" s="24">
        <f t="shared" si="110"/>
        <v>-0.41632020202020215</v>
      </c>
      <c r="W862">
        <v>1.3942982843137245E-2</v>
      </c>
      <c r="X862" s="22">
        <f t="shared" si="111"/>
        <v>4.9985950302283868</v>
      </c>
    </row>
    <row r="863" spans="8:24" x14ac:dyDescent="0.3">
      <c r="H863" s="7" t="s">
        <v>872</v>
      </c>
      <c r="I863">
        <v>-0.35197474389338235</v>
      </c>
      <c r="J863" s="22">
        <f t="shared" si="104"/>
        <v>-24.346882881909025</v>
      </c>
      <c r="K863">
        <v>-12.218315533539723</v>
      </c>
      <c r="L863" s="24">
        <f t="shared" si="105"/>
        <v>-16.535137204406084</v>
      </c>
      <c r="N863" s="22">
        <f t="shared" si="106"/>
        <v>0</v>
      </c>
      <c r="P863" s="24">
        <f t="shared" si="107"/>
        <v>0</v>
      </c>
      <c r="R863" s="24">
        <f t="shared" si="108"/>
        <v>0</v>
      </c>
      <c r="S863">
        <v>0.12473603676470599</v>
      </c>
      <c r="T863" s="22">
        <f t="shared" si="109"/>
        <v>8.1297608626198041</v>
      </c>
      <c r="U863">
        <v>-0.1244374828431372</v>
      </c>
      <c r="V863" s="24">
        <f t="shared" si="110"/>
        <v>-8.5472210437710459</v>
      </c>
      <c r="W863">
        <v>1.5378365196078389E-2</v>
      </c>
      <c r="X863" s="22">
        <f t="shared" si="111"/>
        <v>5.5131832769908726</v>
      </c>
    </row>
    <row r="864" spans="8:24" x14ac:dyDescent="0.3">
      <c r="H864" s="7" t="s">
        <v>873</v>
      </c>
      <c r="I864">
        <v>7.3508328062255046E-2</v>
      </c>
      <c r="J864" s="22">
        <f t="shared" si="104"/>
        <v>5.0847360079869617</v>
      </c>
      <c r="K864">
        <v>-2.0160168266976304</v>
      </c>
      <c r="L864" s="24">
        <f t="shared" si="105"/>
        <v>-2.7282905523540109</v>
      </c>
      <c r="N864" s="22">
        <f t="shared" si="106"/>
        <v>0</v>
      </c>
      <c r="P864" s="24">
        <f t="shared" si="107"/>
        <v>0</v>
      </c>
      <c r="R864" s="24">
        <f t="shared" si="108"/>
        <v>0</v>
      </c>
      <c r="S864">
        <v>1.2187230392156699E-3</v>
      </c>
      <c r="T864" s="22">
        <f t="shared" si="109"/>
        <v>7.9431150159749109E-2</v>
      </c>
      <c r="U864">
        <v>9.2079877450981056E-3</v>
      </c>
      <c r="V864" s="24">
        <f t="shared" si="110"/>
        <v>0.63246784511784426</v>
      </c>
      <c r="W864">
        <v>4.1436544117647075E-3</v>
      </c>
      <c r="X864" s="22">
        <f t="shared" si="111"/>
        <v>1.4855107104880148</v>
      </c>
    </row>
    <row r="865" spans="8:24" x14ac:dyDescent="0.3">
      <c r="H865" s="7" t="s">
        <v>874</v>
      </c>
      <c r="I865">
        <v>0.36126937686004923</v>
      </c>
      <c r="J865" s="22">
        <f t="shared" si="104"/>
        <v>24.989813501778485</v>
      </c>
      <c r="K865">
        <v>1.3756166648090791</v>
      </c>
      <c r="L865" s="24">
        <f t="shared" si="105"/>
        <v>1.861632254531898</v>
      </c>
      <c r="N865" s="22">
        <f t="shared" si="106"/>
        <v>0</v>
      </c>
      <c r="P865" s="24">
        <f t="shared" si="107"/>
        <v>0</v>
      </c>
      <c r="R865" s="24">
        <f t="shared" si="108"/>
        <v>0</v>
      </c>
      <c r="S865">
        <v>-9.88876274509803E-2</v>
      </c>
      <c r="T865" s="22">
        <f t="shared" si="109"/>
        <v>-6.4450722044728366</v>
      </c>
      <c r="U865">
        <v>0.13124415196078446</v>
      </c>
      <c r="V865" s="24">
        <f t="shared" si="110"/>
        <v>9.0147498316498229</v>
      </c>
      <c r="W865">
        <v>-3.7330306372549034E-2</v>
      </c>
      <c r="X865" s="22">
        <f t="shared" si="111"/>
        <v>-13.383010365143733</v>
      </c>
    </row>
    <row r="866" spans="8:24" x14ac:dyDescent="0.3">
      <c r="H866" s="7" t="s">
        <v>875</v>
      </c>
      <c r="I866">
        <v>9.407231100490087E-3</v>
      </c>
      <c r="J866" s="22">
        <f t="shared" si="104"/>
        <v>0.65071928546116453</v>
      </c>
      <c r="K866">
        <v>2.2131287975335443</v>
      </c>
      <c r="L866" s="24">
        <f t="shared" si="105"/>
        <v>2.9950436472021522</v>
      </c>
      <c r="N866" s="22">
        <f t="shared" si="106"/>
        <v>0</v>
      </c>
      <c r="P866" s="24">
        <f t="shared" si="107"/>
        <v>0</v>
      </c>
      <c r="R866" s="24">
        <f t="shared" si="108"/>
        <v>0</v>
      </c>
      <c r="S866">
        <v>1.5202083333332565E-3</v>
      </c>
      <c r="T866" s="22">
        <f t="shared" si="109"/>
        <v>9.9080670926497305E-2</v>
      </c>
      <c r="U866">
        <v>7.9038698529411797E-2</v>
      </c>
      <c r="V866" s="24">
        <f t="shared" si="110"/>
        <v>5.4289207070707022</v>
      </c>
      <c r="W866">
        <v>-7.6476816176470577E-2</v>
      </c>
      <c r="X866" s="22">
        <f t="shared" si="111"/>
        <v>-27.417134308212511</v>
      </c>
    </row>
    <row r="867" spans="8:24" x14ac:dyDescent="0.3">
      <c r="H867" s="7" t="s">
        <v>876</v>
      </c>
      <c r="I867">
        <v>0.27986194477745086</v>
      </c>
      <c r="J867" s="22">
        <f t="shared" si="104"/>
        <v>19.35867874276758</v>
      </c>
      <c r="K867">
        <v>-0.8878421741073208</v>
      </c>
      <c r="L867" s="24">
        <f t="shared" si="105"/>
        <v>-1.20152341167028</v>
      </c>
      <c r="N867" s="22">
        <f t="shared" si="106"/>
        <v>0</v>
      </c>
      <c r="P867" s="24">
        <f t="shared" si="107"/>
        <v>0</v>
      </c>
      <c r="R867" s="24">
        <f t="shared" si="108"/>
        <v>0</v>
      </c>
      <c r="S867">
        <v>-6.0858607843137236E-2</v>
      </c>
      <c r="T867" s="22">
        <f t="shared" si="109"/>
        <v>-3.9665035143770098</v>
      </c>
      <c r="U867">
        <v>8.5524693627450979E-2</v>
      </c>
      <c r="V867" s="24">
        <f t="shared" si="110"/>
        <v>5.8744234006733791</v>
      </c>
      <c r="W867">
        <v>-3.2204428921568627E-2</v>
      </c>
      <c r="X867" s="22">
        <f t="shared" si="111"/>
        <v>-11.545370181526806</v>
      </c>
    </row>
    <row r="868" spans="8:24" x14ac:dyDescent="0.3">
      <c r="H868" s="7" t="s">
        <v>877</v>
      </c>
      <c r="I868">
        <v>7.0235419005391958E-2</v>
      </c>
      <c r="J868" s="22">
        <f t="shared" si="104"/>
        <v>4.8583415439718891</v>
      </c>
      <c r="K868">
        <v>1.2015431439834825</v>
      </c>
      <c r="L868" s="24">
        <f t="shared" si="105"/>
        <v>1.6260572652787459</v>
      </c>
      <c r="N868" s="22">
        <f t="shared" si="106"/>
        <v>0</v>
      </c>
      <c r="P868" s="24">
        <f t="shared" si="107"/>
        <v>0</v>
      </c>
      <c r="R868" s="24">
        <f t="shared" si="108"/>
        <v>0</v>
      </c>
      <c r="S868">
        <v>-4.2961335784313777E-2</v>
      </c>
      <c r="T868" s="22">
        <f t="shared" si="109"/>
        <v>-2.8000359424920163</v>
      </c>
      <c r="U868">
        <v>9.8672877450980287E-2</v>
      </c>
      <c r="V868" s="24">
        <f t="shared" si="110"/>
        <v>6.7775309764309526</v>
      </c>
      <c r="W868">
        <v>-4.6202968137254885E-2</v>
      </c>
      <c r="X868" s="22">
        <f t="shared" si="111"/>
        <v>-16.563882313486261</v>
      </c>
    </row>
    <row r="869" spans="8:24" x14ac:dyDescent="0.3">
      <c r="H869" s="7" t="s">
        <v>878</v>
      </c>
      <c r="I869">
        <v>0.56731187223946078</v>
      </c>
      <c r="J869" s="22">
        <f t="shared" si="104"/>
        <v>39.242235275592947</v>
      </c>
      <c r="K869">
        <v>7.4629801302683196</v>
      </c>
      <c r="L869" s="24">
        <f t="shared" si="105"/>
        <v>10.099706466820393</v>
      </c>
      <c r="N869" s="22">
        <f t="shared" si="106"/>
        <v>0</v>
      </c>
      <c r="P869" s="24">
        <f t="shared" si="107"/>
        <v>0</v>
      </c>
      <c r="R869" s="24">
        <f t="shared" si="108"/>
        <v>0</v>
      </c>
      <c r="S869">
        <v>-0.54033732843137239</v>
      </c>
      <c r="T869" s="22">
        <f t="shared" si="109"/>
        <v>-35.216873801916933</v>
      </c>
      <c r="U869">
        <v>0.48050749999999998</v>
      </c>
      <c r="V869" s="24">
        <f t="shared" si="110"/>
        <v>33.004555555555527</v>
      </c>
      <c r="W869">
        <v>3.2111990196078424E-2</v>
      </c>
      <c r="X869" s="22">
        <f t="shared" si="111"/>
        <v>11.5122306618821</v>
      </c>
    </row>
    <row r="870" spans="8:24" x14ac:dyDescent="0.3">
      <c r="H870" s="7" t="s">
        <v>879</v>
      </c>
      <c r="I870">
        <v>0.30222994105563733</v>
      </c>
      <c r="J870" s="22">
        <f t="shared" si="104"/>
        <v>20.905923240097025</v>
      </c>
      <c r="K870">
        <v>2.5350229512487119</v>
      </c>
      <c r="L870" s="24">
        <f t="shared" si="105"/>
        <v>3.4306653973824979</v>
      </c>
      <c r="N870" s="22">
        <f t="shared" si="106"/>
        <v>0</v>
      </c>
      <c r="P870" s="24">
        <f t="shared" si="107"/>
        <v>0</v>
      </c>
      <c r="R870" s="24">
        <f t="shared" si="108"/>
        <v>0</v>
      </c>
      <c r="S870">
        <v>-0.43203245343137259</v>
      </c>
      <c r="T870" s="22">
        <f t="shared" si="109"/>
        <v>-28.158025718849856</v>
      </c>
      <c r="U870">
        <v>0.43797134068627458</v>
      </c>
      <c r="V870" s="24">
        <f t="shared" si="110"/>
        <v>30.082879966329955</v>
      </c>
      <c r="W870">
        <v>3.1391426470588249E-2</v>
      </c>
      <c r="X870" s="22">
        <f t="shared" si="111"/>
        <v>11.253906722326306</v>
      </c>
    </row>
    <row r="871" spans="8:24" x14ac:dyDescent="0.3">
      <c r="H871" s="7" t="s">
        <v>880</v>
      </c>
      <c r="I871">
        <v>0.28787878787941179</v>
      </c>
      <c r="J871" s="22">
        <f t="shared" si="104"/>
        <v>19.913221770278696</v>
      </c>
      <c r="K871">
        <v>1.2851984339628468</v>
      </c>
      <c r="L871" s="24">
        <f t="shared" si="105"/>
        <v>1.739268590840453</v>
      </c>
      <c r="N871" s="22">
        <f t="shared" si="106"/>
        <v>0</v>
      </c>
      <c r="P871" s="24">
        <f t="shared" si="107"/>
        <v>0</v>
      </c>
      <c r="R871" s="24">
        <f t="shared" si="108"/>
        <v>0</v>
      </c>
      <c r="T871" s="22">
        <f t="shared" si="109"/>
        <v>0</v>
      </c>
      <c r="V871" s="24">
        <f t="shared" si="110"/>
        <v>0</v>
      </c>
      <c r="X871" s="22">
        <f t="shared" si="111"/>
        <v>0</v>
      </c>
    </row>
    <row r="872" spans="8:24" x14ac:dyDescent="0.3">
      <c r="H872" s="7" t="s">
        <v>881</v>
      </c>
      <c r="I872">
        <v>0.52913845394240211</v>
      </c>
      <c r="J872" s="22">
        <f t="shared" si="104"/>
        <v>36.601694269156013</v>
      </c>
      <c r="K872">
        <v>11.069390146418993</v>
      </c>
      <c r="L872" s="24">
        <f t="shared" si="105"/>
        <v>14.980287940486079</v>
      </c>
      <c r="N872" s="22">
        <f t="shared" si="106"/>
        <v>0</v>
      </c>
      <c r="P872" s="24">
        <f t="shared" si="107"/>
        <v>0</v>
      </c>
      <c r="R872" s="24">
        <f t="shared" si="108"/>
        <v>0</v>
      </c>
      <c r="T872" s="22">
        <f t="shared" si="109"/>
        <v>0</v>
      </c>
      <c r="V872" s="24">
        <f t="shared" si="110"/>
        <v>0</v>
      </c>
      <c r="X872" s="22">
        <f t="shared" si="111"/>
        <v>0</v>
      </c>
    </row>
    <row r="873" spans="8:24" x14ac:dyDescent="0.3">
      <c r="H873" s="7" t="s">
        <v>882</v>
      </c>
      <c r="I873">
        <v>0.42115578501078399</v>
      </c>
      <c r="J873" s="22">
        <f t="shared" si="104"/>
        <v>29.132290741298263</v>
      </c>
      <c r="K873">
        <v>4.7206835910010385</v>
      </c>
      <c r="L873" s="24">
        <f t="shared" si="105"/>
        <v>6.3885361825466731</v>
      </c>
      <c r="N873" s="22">
        <f t="shared" si="106"/>
        <v>0</v>
      </c>
      <c r="P873" s="24">
        <f t="shared" si="107"/>
        <v>0</v>
      </c>
      <c r="R873" s="24">
        <f t="shared" si="108"/>
        <v>0</v>
      </c>
      <c r="S873">
        <v>-0.27872406127450994</v>
      </c>
      <c r="T873" s="22">
        <f t="shared" si="109"/>
        <v>-18.166041054313112</v>
      </c>
      <c r="U873">
        <v>0.27646798284313734</v>
      </c>
      <c r="V873" s="24">
        <f t="shared" si="110"/>
        <v>18.989720033670011</v>
      </c>
      <c r="W873">
        <v>-1.9219852941176525E-3</v>
      </c>
      <c r="X873" s="22">
        <f t="shared" si="111"/>
        <v>-0.68903664642157025</v>
      </c>
    </row>
    <row r="874" spans="8:24" x14ac:dyDescent="0.3">
      <c r="H874" s="7" t="s">
        <v>883</v>
      </c>
      <c r="I874">
        <v>0.38787573076642151</v>
      </c>
      <c r="J874" s="22">
        <f t="shared" si="104"/>
        <v>26.830234707310453</v>
      </c>
      <c r="K874">
        <v>-0.3595574126522218</v>
      </c>
      <c r="L874" s="24">
        <f t="shared" si="105"/>
        <v>-0.48659171837113036</v>
      </c>
      <c r="N874" s="22">
        <f t="shared" si="106"/>
        <v>0</v>
      </c>
      <c r="P874" s="24">
        <f t="shared" si="107"/>
        <v>0</v>
      </c>
      <c r="R874" s="24">
        <f t="shared" si="108"/>
        <v>0</v>
      </c>
      <c r="S874">
        <v>-0.38097426470588241</v>
      </c>
      <c r="T874" s="22">
        <f t="shared" si="109"/>
        <v>-24.830271565495224</v>
      </c>
      <c r="U874">
        <v>0.38596489215686269</v>
      </c>
      <c r="V874" s="24">
        <f t="shared" si="110"/>
        <v>26.510719865319857</v>
      </c>
      <c r="W874">
        <v>1.7922794117647058E-2</v>
      </c>
      <c r="X874" s="22">
        <f t="shared" si="111"/>
        <v>6.4253675567257034</v>
      </c>
    </row>
    <row r="875" spans="8:24" x14ac:dyDescent="0.3">
      <c r="H875" s="7" t="s">
        <v>884</v>
      </c>
      <c r="I875">
        <v>-0.42453590232377453</v>
      </c>
      <c r="J875" s="22">
        <f t="shared" si="104"/>
        <v>-29.366101040969724</v>
      </c>
      <c r="K875">
        <v>-22.46256962369452</v>
      </c>
      <c r="L875" s="24">
        <f t="shared" si="105"/>
        <v>-30.398762388460767</v>
      </c>
      <c r="N875" s="22">
        <f t="shared" si="106"/>
        <v>0</v>
      </c>
      <c r="P875" s="24">
        <f t="shared" si="107"/>
        <v>0</v>
      </c>
      <c r="R875" s="24">
        <f t="shared" si="108"/>
        <v>0</v>
      </c>
      <c r="S875">
        <v>0.23905970588235295</v>
      </c>
      <c r="T875" s="22">
        <f t="shared" si="109"/>
        <v>15.580888178913739</v>
      </c>
      <c r="U875">
        <v>-0.13953768872549019</v>
      </c>
      <c r="V875" s="24">
        <f t="shared" si="110"/>
        <v>-9.5844069023569176</v>
      </c>
      <c r="W875">
        <v>-9.0920232843137258E-2</v>
      </c>
      <c r="X875" s="22">
        <f t="shared" si="111"/>
        <v>-32.595136144817602</v>
      </c>
    </row>
    <row r="876" spans="8:24" x14ac:dyDescent="0.3">
      <c r="H876" s="7" t="s">
        <v>885</v>
      </c>
      <c r="I876">
        <v>8.1719918184068527E-2</v>
      </c>
      <c r="J876" s="22">
        <f t="shared" si="104"/>
        <v>5.6527501238821287</v>
      </c>
      <c r="K876">
        <v>-6.1208436671517017</v>
      </c>
      <c r="L876" s="24">
        <f t="shared" si="105"/>
        <v>-8.28338321802633</v>
      </c>
      <c r="N876" s="22">
        <f t="shared" si="106"/>
        <v>0</v>
      </c>
      <c r="P876" s="24">
        <f t="shared" si="107"/>
        <v>0</v>
      </c>
      <c r="R876" s="24">
        <f t="shared" si="108"/>
        <v>0</v>
      </c>
      <c r="S876">
        <v>5.7566595588235202E-2</v>
      </c>
      <c r="T876" s="22">
        <f t="shared" si="109"/>
        <v>3.7519442492012729</v>
      </c>
      <c r="U876">
        <v>-5.9745458333333182E-2</v>
      </c>
      <c r="V876" s="24">
        <f t="shared" si="110"/>
        <v>-4.1037284511784691</v>
      </c>
      <c r="W876">
        <v>1.6025637254902041E-3</v>
      </c>
      <c r="X876" s="22">
        <f t="shared" si="111"/>
        <v>0.57452319664886886</v>
      </c>
    </row>
    <row r="877" spans="8:24" x14ac:dyDescent="0.3">
      <c r="H877" s="7" t="s">
        <v>886</v>
      </c>
      <c r="I877">
        <v>0.34837074926593131</v>
      </c>
      <c r="J877" s="22">
        <f t="shared" si="104"/>
        <v>24.09758648600581</v>
      </c>
      <c r="K877">
        <v>2.5122339860784217</v>
      </c>
      <c r="L877" s="24">
        <f t="shared" si="105"/>
        <v>3.3998249214754281</v>
      </c>
      <c r="N877" s="22">
        <f t="shared" si="106"/>
        <v>0</v>
      </c>
      <c r="P877" s="24">
        <f t="shared" si="107"/>
        <v>0</v>
      </c>
      <c r="R877" s="24">
        <f t="shared" si="108"/>
        <v>0</v>
      </c>
      <c r="T877" s="22">
        <f t="shared" si="109"/>
        <v>0</v>
      </c>
      <c r="V877" s="24">
        <f t="shared" si="110"/>
        <v>0</v>
      </c>
      <c r="X877" s="22">
        <f t="shared" si="111"/>
        <v>0</v>
      </c>
    </row>
    <row r="878" spans="8:24" x14ac:dyDescent="0.3">
      <c r="H878" s="7" t="s">
        <v>887</v>
      </c>
      <c r="I878">
        <v>0.19227450980098043</v>
      </c>
      <c r="J878" s="22">
        <f t="shared" si="104"/>
        <v>13.300059315389277</v>
      </c>
      <c r="K878">
        <v>-5.8595680196071274E-2</v>
      </c>
      <c r="L878" s="24">
        <f t="shared" si="105"/>
        <v>-7.9297969426960435E-2</v>
      </c>
      <c r="N878" s="22">
        <f t="shared" si="106"/>
        <v>0</v>
      </c>
      <c r="P878" s="24">
        <f t="shared" si="107"/>
        <v>0</v>
      </c>
      <c r="R878" s="24">
        <f t="shared" si="108"/>
        <v>0</v>
      </c>
      <c r="S878">
        <v>4.2892156862745077E-2</v>
      </c>
      <c r="T878" s="22">
        <f t="shared" si="109"/>
        <v>2.795527156549511</v>
      </c>
      <c r="U878">
        <v>0.10147058823529402</v>
      </c>
      <c r="V878" s="24">
        <f t="shared" si="110"/>
        <v>6.9696969696969546</v>
      </c>
      <c r="W878">
        <v>-0.10784313725490197</v>
      </c>
      <c r="X878" s="22">
        <f t="shared" si="111"/>
        <v>-38.66204068320431</v>
      </c>
    </row>
    <row r="879" spans="8:24" x14ac:dyDescent="0.3">
      <c r="H879" s="7" t="s">
        <v>888</v>
      </c>
      <c r="I879">
        <v>3.2938785272794126E-2</v>
      </c>
      <c r="J879" s="22">
        <f t="shared" si="104"/>
        <v>2.278449693401825</v>
      </c>
      <c r="K879">
        <v>-4.0269096925180525</v>
      </c>
      <c r="L879" s="24">
        <f t="shared" si="105"/>
        <v>-5.449646810377331</v>
      </c>
      <c r="N879" s="22">
        <f t="shared" si="106"/>
        <v>0</v>
      </c>
      <c r="P879" s="24">
        <f t="shared" si="107"/>
        <v>0</v>
      </c>
      <c r="R879" s="24">
        <f t="shared" si="108"/>
        <v>0</v>
      </c>
      <c r="S879">
        <v>-0.10897273529411772</v>
      </c>
      <c r="T879" s="22">
        <f t="shared" si="109"/>
        <v>-7.102376357827481</v>
      </c>
      <c r="U879">
        <v>7.0659071078431362E-2</v>
      </c>
      <c r="V879" s="24">
        <f t="shared" si="110"/>
        <v>4.8533503367003306</v>
      </c>
      <c r="W879">
        <v>4.1655995098039238E-2</v>
      </c>
      <c r="X879" s="22">
        <f t="shared" si="111"/>
        <v>14.933780842939512</v>
      </c>
    </row>
    <row r="880" spans="8:24" x14ac:dyDescent="0.3">
      <c r="H880" s="7" t="s">
        <v>889</v>
      </c>
      <c r="I880">
        <v>0.17407377315343139</v>
      </c>
      <c r="J880" s="22">
        <f t="shared" si="104"/>
        <v>12.041073518224891</v>
      </c>
      <c r="K880">
        <v>-0.71996614465427311</v>
      </c>
      <c r="L880" s="24">
        <f t="shared" si="105"/>
        <v>-0.97433553354443347</v>
      </c>
      <c r="N880" s="22">
        <f t="shared" si="106"/>
        <v>0</v>
      </c>
      <c r="P880" s="24">
        <f t="shared" si="107"/>
        <v>0</v>
      </c>
      <c r="R880" s="24">
        <f t="shared" si="108"/>
        <v>0</v>
      </c>
      <c r="S880">
        <v>-6.0932075980392089E-2</v>
      </c>
      <c r="T880" s="22">
        <f t="shared" si="109"/>
        <v>-3.9712918530351544</v>
      </c>
      <c r="U880">
        <v>-0.13838613480392145</v>
      </c>
      <c r="V880" s="24">
        <f t="shared" si="110"/>
        <v>-9.5053102693602796</v>
      </c>
      <c r="W880">
        <v>0.18214749509803924</v>
      </c>
      <c r="X880" s="22">
        <f t="shared" si="111"/>
        <v>65.300343119460294</v>
      </c>
    </row>
    <row r="881" spans="8:24" x14ac:dyDescent="0.3">
      <c r="H881" s="7" t="s">
        <v>890</v>
      </c>
      <c r="I881">
        <v>-9.5411220044853043E-2</v>
      </c>
      <c r="J881" s="22">
        <f t="shared" si="104"/>
        <v>-6.5998081974760936</v>
      </c>
      <c r="K881">
        <v>-0.95142131857585011</v>
      </c>
      <c r="L881" s="24">
        <f t="shared" si="105"/>
        <v>-1.2875655403286999</v>
      </c>
      <c r="N881" s="22">
        <f t="shared" si="106"/>
        <v>0</v>
      </c>
      <c r="P881" s="24">
        <f t="shared" si="107"/>
        <v>0</v>
      </c>
      <c r="R881" s="24">
        <f t="shared" si="108"/>
        <v>0</v>
      </c>
      <c r="S881">
        <v>7.6690752450980365E-2</v>
      </c>
      <c r="T881" s="22">
        <f t="shared" si="109"/>
        <v>4.9983749201277732</v>
      </c>
      <c r="U881">
        <v>-0.19542636029411764</v>
      </c>
      <c r="V881" s="24">
        <f t="shared" si="110"/>
        <v>-13.423224747474762</v>
      </c>
      <c r="W881">
        <v>0.11358558578431373</v>
      </c>
      <c r="X881" s="22">
        <f t="shared" si="111"/>
        <v>40.72072317628276</v>
      </c>
    </row>
    <row r="882" spans="8:24" x14ac:dyDescent="0.3">
      <c r="H882" s="7" t="s">
        <v>891</v>
      </c>
      <c r="I882">
        <v>0.32650841687083321</v>
      </c>
      <c r="J882" s="22">
        <f t="shared" si="104"/>
        <v>22.585319894201561</v>
      </c>
      <c r="K882">
        <v>-2.5660583924355107</v>
      </c>
      <c r="L882" s="24">
        <f t="shared" si="105"/>
        <v>-3.4726658905613164</v>
      </c>
      <c r="M882">
        <v>-0.62879046323529419</v>
      </c>
      <c r="N882" s="22">
        <f t="shared" si="106"/>
        <v>-55.171292376712465</v>
      </c>
      <c r="O882">
        <v>0.58143649264705877</v>
      </c>
      <c r="P882" s="24">
        <f t="shared" si="107"/>
        <v>59.9722138234402</v>
      </c>
      <c r="Q882">
        <v>5.0273598039215675E-2</v>
      </c>
      <c r="R882" s="24">
        <f t="shared" si="108"/>
        <v>10.500833465018488</v>
      </c>
      <c r="S882">
        <v>-0.2226257965686273</v>
      </c>
      <c r="T882" s="22">
        <f t="shared" si="109"/>
        <v>-14.509796325878582</v>
      </c>
      <c r="U882">
        <v>7.401134068627456E-2</v>
      </c>
      <c r="V882" s="24">
        <f t="shared" si="110"/>
        <v>5.083607239057244</v>
      </c>
      <c r="W882">
        <v>0.13186080637254904</v>
      </c>
      <c r="X882" s="22">
        <f t="shared" si="111"/>
        <v>47.272436524595705</v>
      </c>
    </row>
    <row r="883" spans="8:24" x14ac:dyDescent="0.3">
      <c r="H883" s="7" t="s">
        <v>892</v>
      </c>
      <c r="I883">
        <v>0.30445359962205887</v>
      </c>
      <c r="J883" s="22">
        <f t="shared" si="104"/>
        <v>21.059738693124032</v>
      </c>
      <c r="K883">
        <v>3.9307671724767936</v>
      </c>
      <c r="L883" s="24">
        <f t="shared" si="105"/>
        <v>5.3195364235817379</v>
      </c>
      <c r="M883">
        <v>-0.6703499093137254</v>
      </c>
      <c r="N883" s="22">
        <f t="shared" si="106"/>
        <v>-58.817798621113539</v>
      </c>
      <c r="O883">
        <v>0.61948767401960758</v>
      </c>
      <c r="P883" s="24">
        <f t="shared" si="107"/>
        <v>63.896999443826445</v>
      </c>
      <c r="Q883">
        <v>6.3657769607843112E-2</v>
      </c>
      <c r="R883" s="24">
        <f t="shared" si="108"/>
        <v>13.296435176273789</v>
      </c>
      <c r="S883">
        <v>-3.2774727941176404E-2</v>
      </c>
      <c r="T883" s="22">
        <f t="shared" si="109"/>
        <v>-2.13611645367412</v>
      </c>
      <c r="U883">
        <v>-9.6920531862745032E-2</v>
      </c>
      <c r="V883" s="24">
        <f t="shared" si="110"/>
        <v>-6.65716784511784</v>
      </c>
      <c r="W883">
        <v>0.13600092892156868</v>
      </c>
      <c r="X883" s="22">
        <f t="shared" si="111"/>
        <v>48.75668105325137</v>
      </c>
    </row>
    <row r="884" spans="8:24" x14ac:dyDescent="0.3">
      <c r="H884" s="7" t="s">
        <v>893</v>
      </c>
      <c r="I884">
        <v>-1.4798906361764818E-2</v>
      </c>
      <c r="J884" s="22">
        <f t="shared" si="104"/>
        <v>-1.0236735624399529</v>
      </c>
      <c r="K884">
        <v>-2.7511481123322947</v>
      </c>
      <c r="L884" s="24">
        <f t="shared" si="105"/>
        <v>-3.7231491838775668</v>
      </c>
      <c r="M884">
        <v>-7.053375980392157E-2</v>
      </c>
      <c r="N884" s="22">
        <f t="shared" si="106"/>
        <v>-6.1887686154597219</v>
      </c>
      <c r="O884">
        <v>-3.8206441176470693E-2</v>
      </c>
      <c r="P884" s="24">
        <f t="shared" si="107"/>
        <v>-3.9407998786530527</v>
      </c>
      <c r="Q884">
        <v>0.1871595784313726</v>
      </c>
      <c r="R884" s="24">
        <f t="shared" si="108"/>
        <v>39.092717472854474</v>
      </c>
      <c r="S884">
        <v>1.2752223039215816E-2</v>
      </c>
      <c r="T884" s="22">
        <f t="shared" si="109"/>
        <v>0.83113530351438669</v>
      </c>
      <c r="U884">
        <v>-2.0385301470588094E-2</v>
      </c>
      <c r="V884" s="24">
        <f t="shared" si="110"/>
        <v>-1.4002025252525385</v>
      </c>
      <c r="W884">
        <v>-2.2778039215686219E-3</v>
      </c>
      <c r="X884" s="22">
        <f t="shared" si="111"/>
        <v>-0.81659853492482171</v>
      </c>
    </row>
    <row r="885" spans="8:24" x14ac:dyDescent="0.3">
      <c r="H885" s="7" t="s">
        <v>894</v>
      </c>
      <c r="I885">
        <v>0.42272496773063728</v>
      </c>
      <c r="J885" s="22">
        <f t="shared" si="104"/>
        <v>29.240834631345535</v>
      </c>
      <c r="K885">
        <v>5.3007250643343644</v>
      </c>
      <c r="L885" s="24">
        <f t="shared" si="105"/>
        <v>7.1735106186286828</v>
      </c>
      <c r="M885">
        <v>-0.52995962990196066</v>
      </c>
      <c r="N885" s="22">
        <f t="shared" si="106"/>
        <v>-46.499683755913289</v>
      </c>
      <c r="O885">
        <v>0.46633960049019607</v>
      </c>
      <c r="P885" s="24">
        <f t="shared" si="107"/>
        <v>48.100555415107692</v>
      </c>
      <c r="Q885">
        <v>4.1066892156862739E-2</v>
      </c>
      <c r="R885" s="24">
        <f t="shared" si="108"/>
        <v>8.5777945538870171</v>
      </c>
      <c r="S885">
        <v>-0.2480888063725491</v>
      </c>
      <c r="T885" s="22">
        <f t="shared" si="109"/>
        <v>-16.169366293929727</v>
      </c>
      <c r="U885">
        <v>6.4386531862745011E-2</v>
      </c>
      <c r="V885" s="24">
        <f t="shared" si="110"/>
        <v>4.4225092592592432</v>
      </c>
      <c r="W885">
        <v>0.1554913578431372</v>
      </c>
      <c r="X885" s="22">
        <f t="shared" si="111"/>
        <v>55.744049698858262</v>
      </c>
    </row>
    <row r="886" spans="8:24" x14ac:dyDescent="0.3">
      <c r="H886" s="7" t="s">
        <v>895</v>
      </c>
      <c r="I886">
        <v>7.5910603422058784E-2</v>
      </c>
      <c r="J886" s="22">
        <f t="shared" si="104"/>
        <v>5.2509067854361149</v>
      </c>
      <c r="K886">
        <v>-2.0714978191021642</v>
      </c>
      <c r="L886" s="24">
        <f t="shared" si="105"/>
        <v>-2.8033733916477956</v>
      </c>
      <c r="M886">
        <v>-0.21756220343137245</v>
      </c>
      <c r="N886" s="22">
        <f t="shared" si="106"/>
        <v>-19.089328858256614</v>
      </c>
      <c r="O886">
        <v>0.17595583333333337</v>
      </c>
      <c r="P886" s="24">
        <f t="shared" si="107"/>
        <v>18.148948326423294</v>
      </c>
      <c r="Q886">
        <v>2.6424833333333331E-2</v>
      </c>
      <c r="R886" s="24">
        <f t="shared" si="108"/>
        <v>5.5194532517396766</v>
      </c>
      <c r="S886">
        <v>6.7902698529411762E-2</v>
      </c>
      <c r="T886" s="22">
        <f t="shared" si="109"/>
        <v>4.4256071884984038</v>
      </c>
      <c r="U886">
        <v>-0.18368635294117644</v>
      </c>
      <c r="V886" s="24">
        <f t="shared" si="110"/>
        <v>-12.616840404040417</v>
      </c>
      <c r="W886">
        <v>0.1026907843137255</v>
      </c>
      <c r="X886" s="22">
        <f t="shared" si="111"/>
        <v>36.814908968599639</v>
      </c>
    </row>
    <row r="887" spans="8:24" x14ac:dyDescent="0.3">
      <c r="H887" s="7" t="s">
        <v>896</v>
      </c>
      <c r="I887">
        <v>-4.6644042232107795E-2</v>
      </c>
      <c r="J887" s="22">
        <f t="shared" si="104"/>
        <v>-3.2264730724768924</v>
      </c>
      <c r="K887">
        <v>-0.42734235073270793</v>
      </c>
      <c r="L887" s="24">
        <f t="shared" si="105"/>
        <v>-0.57832557877735269</v>
      </c>
      <c r="N887" s="22">
        <f t="shared" si="106"/>
        <v>0</v>
      </c>
      <c r="P887" s="24">
        <f t="shared" si="107"/>
        <v>0</v>
      </c>
      <c r="R887" s="24">
        <f t="shared" si="108"/>
        <v>0</v>
      </c>
      <c r="S887">
        <v>-0.1302958602941176</v>
      </c>
      <c r="T887" s="22">
        <f t="shared" si="109"/>
        <v>-8.4921263578274733</v>
      </c>
      <c r="U887">
        <v>0.18217880147058818</v>
      </c>
      <c r="V887" s="24">
        <f t="shared" si="110"/>
        <v>12.513291414141406</v>
      </c>
      <c r="W887">
        <v>-3.2825627450980381E-2</v>
      </c>
      <c r="X887" s="22">
        <f t="shared" si="111"/>
        <v>-11.76807144400675</v>
      </c>
    </row>
    <row r="888" spans="8:24" x14ac:dyDescent="0.3">
      <c r="H888" s="7" t="s">
        <v>897</v>
      </c>
      <c r="I888">
        <v>0.43351351351225492</v>
      </c>
      <c r="J888" s="22">
        <f t="shared" si="104"/>
        <v>29.987102553031221</v>
      </c>
      <c r="K888">
        <v>7.1807030254695627</v>
      </c>
      <c r="L888" s="24">
        <f t="shared" si="105"/>
        <v>9.7176987633282437</v>
      </c>
      <c r="N888" s="22">
        <f t="shared" si="106"/>
        <v>0</v>
      </c>
      <c r="P888" s="24">
        <f t="shared" si="107"/>
        <v>0</v>
      </c>
      <c r="R888" s="24">
        <f t="shared" si="108"/>
        <v>0</v>
      </c>
      <c r="S888">
        <v>-0.48490978676470597</v>
      </c>
      <c r="T888" s="22">
        <f t="shared" si="109"/>
        <v>-31.604343929712471</v>
      </c>
      <c r="U888">
        <v>0.48478910049019597</v>
      </c>
      <c r="V888" s="24">
        <f t="shared" si="110"/>
        <v>33.298645286195267</v>
      </c>
      <c r="W888">
        <v>-1.7890931372549018E-2</v>
      </c>
      <c r="X888" s="22">
        <f t="shared" si="111"/>
        <v>-6.4139446810693244</v>
      </c>
    </row>
    <row r="889" spans="8:24" x14ac:dyDescent="0.3">
      <c r="H889" s="7" t="s">
        <v>898</v>
      </c>
      <c r="I889">
        <v>0.12128438180588248</v>
      </c>
      <c r="J889" s="22">
        <f t="shared" si="104"/>
        <v>8.3895128569992607</v>
      </c>
      <c r="K889">
        <v>0.38776373075335469</v>
      </c>
      <c r="L889" s="24">
        <f t="shared" si="105"/>
        <v>0.52476353825521471</v>
      </c>
      <c r="N889" s="22">
        <f t="shared" si="106"/>
        <v>0</v>
      </c>
      <c r="P889" s="24">
        <f t="shared" si="107"/>
        <v>0</v>
      </c>
      <c r="R889" s="24">
        <f t="shared" si="108"/>
        <v>0</v>
      </c>
      <c r="S889">
        <v>-0.18989113970588262</v>
      </c>
      <c r="T889" s="22">
        <f t="shared" si="109"/>
        <v>-12.37629153354635</v>
      </c>
      <c r="U889">
        <v>0.23909134068627447</v>
      </c>
      <c r="V889" s="24">
        <f t="shared" si="110"/>
        <v>16.422435521885518</v>
      </c>
      <c r="W889">
        <v>-4.9816235294117626E-2</v>
      </c>
      <c r="X889" s="22">
        <f t="shared" si="111"/>
        <v>-17.859247835797817</v>
      </c>
    </row>
    <row r="890" spans="8:24" x14ac:dyDescent="0.3">
      <c r="H890" s="7" t="s">
        <v>899</v>
      </c>
      <c r="I890">
        <v>0.33550636749607848</v>
      </c>
      <c r="J890" s="22">
        <f t="shared" si="104"/>
        <v>23.207728330746676</v>
      </c>
      <c r="K890">
        <v>12.105304224633642</v>
      </c>
      <c r="L890" s="24">
        <f t="shared" si="105"/>
        <v>16.382198160289732</v>
      </c>
      <c r="N890" s="22">
        <f t="shared" si="106"/>
        <v>0</v>
      </c>
      <c r="P890" s="24">
        <f t="shared" si="107"/>
        <v>0</v>
      </c>
      <c r="R890" s="24">
        <f t="shared" si="108"/>
        <v>0</v>
      </c>
      <c r="S890">
        <v>-0.33550637500000008</v>
      </c>
      <c r="T890" s="22">
        <f t="shared" si="109"/>
        <v>-21.866869169329078</v>
      </c>
      <c r="U890">
        <v>0.36169384558823536</v>
      </c>
      <c r="V890" s="24">
        <f t="shared" si="110"/>
        <v>24.843617676767664</v>
      </c>
      <c r="W890">
        <v>-4.2854242647058817E-2</v>
      </c>
      <c r="X890" s="22">
        <f t="shared" si="111"/>
        <v>-15.363355655653336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F0D67-1BCB-4B08-BC0F-E572E00A9815}">
  <sheetPr>
    <pageSetUpPr fitToPage="1"/>
  </sheetPr>
  <dimension ref="A1:I79"/>
  <sheetViews>
    <sheetView zoomScale="90" zoomScaleNormal="90" workbookViewId="0">
      <pane ySplit="1" topLeftCell="A2" activePane="bottomLeft" state="frozen"/>
      <selection pane="bottomLeft" activeCell="A2" sqref="A2"/>
    </sheetView>
  </sheetViews>
  <sheetFormatPr defaultRowHeight="13.8" x14ac:dyDescent="0.3"/>
  <cols>
    <col min="1" max="1" width="26" style="50" bestFit="1" customWidth="1"/>
    <col min="2" max="2" width="14.88671875" style="50" bestFit="1" customWidth="1"/>
    <col min="3" max="3" width="14.88671875" style="50" customWidth="1"/>
    <col min="4" max="4" width="65.44140625" style="54" customWidth="1"/>
    <col min="5" max="5" width="12.33203125" style="50" customWidth="1"/>
    <col min="6" max="6" width="47.77734375" style="50" bestFit="1" customWidth="1"/>
    <col min="7" max="7" width="12" style="50" bestFit="1" customWidth="1"/>
    <col min="8" max="8" width="65.5546875" style="50" bestFit="1" customWidth="1"/>
    <col min="9" max="9" width="6.21875" style="50" bestFit="1" customWidth="1"/>
    <col min="10" max="16384" width="8.88671875" style="50"/>
  </cols>
  <sheetData>
    <row r="1" spans="1:9" s="41" customFormat="1" x14ac:dyDescent="0.3">
      <c r="A1" s="41" t="s">
        <v>1023</v>
      </c>
      <c r="B1" s="42" t="s">
        <v>1024</v>
      </c>
      <c r="C1" s="42" t="s">
        <v>1182</v>
      </c>
      <c r="D1" s="43" t="s">
        <v>1025</v>
      </c>
      <c r="E1" s="42" t="s">
        <v>1026</v>
      </c>
      <c r="F1" s="44" t="s">
        <v>1027</v>
      </c>
      <c r="G1" s="44" t="s">
        <v>1028</v>
      </c>
      <c r="H1" s="44" t="s">
        <v>1149</v>
      </c>
      <c r="I1" s="41" t="s">
        <v>1029</v>
      </c>
    </row>
    <row r="2" spans="1:9" x14ac:dyDescent="0.3">
      <c r="A2" s="50" t="s">
        <v>1054</v>
      </c>
      <c r="B2" s="46" t="s">
        <v>0</v>
      </c>
      <c r="C2" s="46" t="s">
        <v>0</v>
      </c>
      <c r="D2" s="54" t="s">
        <v>1060</v>
      </c>
      <c r="E2" s="48" t="s">
        <v>1030</v>
      </c>
      <c r="F2" s="61" t="s">
        <v>1067</v>
      </c>
      <c r="G2" s="62" t="s">
        <v>1065</v>
      </c>
      <c r="H2" s="56" t="s">
        <v>1066</v>
      </c>
    </row>
    <row r="3" spans="1:9" ht="69" x14ac:dyDescent="0.3">
      <c r="A3" s="50" t="s">
        <v>1054</v>
      </c>
      <c r="B3" s="64" t="s">
        <v>936</v>
      </c>
      <c r="C3" s="64" t="s">
        <v>936</v>
      </c>
      <c r="D3" s="47" t="s">
        <v>1156</v>
      </c>
      <c r="E3" s="45" t="s">
        <v>1033</v>
      </c>
      <c r="F3" s="45" t="s">
        <v>1061</v>
      </c>
      <c r="G3" s="45">
        <v>2017</v>
      </c>
      <c r="H3" s="52" t="s">
        <v>1062</v>
      </c>
    </row>
    <row r="4" spans="1:9" ht="27.6" x14ac:dyDescent="0.3">
      <c r="A4" s="50" t="s">
        <v>1054</v>
      </c>
      <c r="B4" s="46" t="s">
        <v>919</v>
      </c>
      <c r="C4" s="66" t="s">
        <v>1183</v>
      </c>
      <c r="D4" s="47" t="s">
        <v>1157</v>
      </c>
      <c r="E4" s="45" t="s">
        <v>1030</v>
      </c>
      <c r="F4" s="45" t="s">
        <v>1061</v>
      </c>
      <c r="G4" s="45">
        <v>2017</v>
      </c>
      <c r="H4" s="52" t="s">
        <v>1062</v>
      </c>
    </row>
    <row r="5" spans="1:9" ht="41.4" x14ac:dyDescent="0.3">
      <c r="A5" s="50" t="s">
        <v>1054</v>
      </c>
      <c r="B5" s="66" t="s">
        <v>932</v>
      </c>
      <c r="C5" s="64" t="s">
        <v>932</v>
      </c>
      <c r="D5" s="47" t="s">
        <v>1158</v>
      </c>
      <c r="E5" s="45" t="s">
        <v>1033</v>
      </c>
      <c r="F5" s="45" t="s">
        <v>1063</v>
      </c>
      <c r="G5" s="45">
        <v>1.4</v>
      </c>
      <c r="H5" s="52" t="s">
        <v>1064</v>
      </c>
    </row>
    <row r="6" spans="1:9" ht="27.6" x14ac:dyDescent="0.3">
      <c r="A6" s="50" t="s">
        <v>1054</v>
      </c>
      <c r="B6" s="55" t="s">
        <v>1068</v>
      </c>
      <c r="C6" s="45" t="s">
        <v>1068</v>
      </c>
      <c r="D6" s="48" t="s">
        <v>1176</v>
      </c>
      <c r="E6" s="67" t="s">
        <v>1069</v>
      </c>
      <c r="F6" s="45" t="s">
        <v>1070</v>
      </c>
      <c r="G6" s="48" t="s">
        <v>1071</v>
      </c>
      <c r="H6" s="68" t="s">
        <v>1072</v>
      </c>
    </row>
    <row r="7" spans="1:9" x14ac:dyDescent="0.3">
      <c r="A7" s="50" t="s">
        <v>1054</v>
      </c>
      <c r="B7" s="64" t="s">
        <v>1</v>
      </c>
      <c r="C7" s="45" t="s">
        <v>1</v>
      </c>
      <c r="D7" s="47" t="s">
        <v>1074</v>
      </c>
      <c r="E7" s="45" t="s">
        <v>1033</v>
      </c>
      <c r="F7" s="45" t="s">
        <v>1073</v>
      </c>
      <c r="G7" s="45" t="s">
        <v>1035</v>
      </c>
      <c r="H7" s="52" t="s">
        <v>1036</v>
      </c>
    </row>
    <row r="8" spans="1:9" x14ac:dyDescent="0.3">
      <c r="A8" s="50" t="s">
        <v>1054</v>
      </c>
      <c r="B8" s="65" t="s">
        <v>2</v>
      </c>
      <c r="C8" s="65" t="s">
        <v>1184</v>
      </c>
      <c r="D8" s="54" t="s">
        <v>1108</v>
      </c>
      <c r="E8" s="50" t="s">
        <v>1045</v>
      </c>
      <c r="F8" s="50" t="s">
        <v>1046</v>
      </c>
      <c r="G8" s="50">
        <v>6</v>
      </c>
      <c r="H8" s="52" t="s">
        <v>1047</v>
      </c>
    </row>
    <row r="9" spans="1:9" ht="27.6" x14ac:dyDescent="0.3">
      <c r="A9" s="50" t="s">
        <v>1054</v>
      </c>
      <c r="B9" s="45" t="s">
        <v>933</v>
      </c>
      <c r="C9" s="65" t="s">
        <v>1185</v>
      </c>
      <c r="D9" s="54" t="s">
        <v>1109</v>
      </c>
      <c r="E9" s="50" t="s">
        <v>1045</v>
      </c>
      <c r="F9" s="50" t="s">
        <v>1046</v>
      </c>
      <c r="G9" s="50">
        <v>6</v>
      </c>
      <c r="H9" s="52" t="s">
        <v>1047</v>
      </c>
    </row>
    <row r="10" spans="1:9" ht="27.6" x14ac:dyDescent="0.3">
      <c r="A10" s="50" t="s">
        <v>1054</v>
      </c>
      <c r="B10" s="45" t="s">
        <v>3</v>
      </c>
      <c r="C10" s="53" t="s">
        <v>3</v>
      </c>
      <c r="D10" s="54" t="s">
        <v>1110</v>
      </c>
      <c r="E10" s="50" t="s">
        <v>1045</v>
      </c>
      <c r="F10" s="50" t="s">
        <v>1046</v>
      </c>
      <c r="G10" s="50">
        <v>6</v>
      </c>
      <c r="H10" s="52" t="s">
        <v>1047</v>
      </c>
    </row>
    <row r="11" spans="1:9" ht="27.6" x14ac:dyDescent="0.3">
      <c r="A11" s="50" t="s">
        <v>1054</v>
      </c>
      <c r="B11" s="45" t="s">
        <v>934</v>
      </c>
      <c r="C11" s="55" t="s">
        <v>1186</v>
      </c>
      <c r="D11" s="54" t="s">
        <v>1118</v>
      </c>
      <c r="E11" s="45" t="s">
        <v>1033</v>
      </c>
      <c r="F11" s="50" t="s">
        <v>1150</v>
      </c>
      <c r="G11" s="50" t="s">
        <v>1117</v>
      </c>
      <c r="H11" s="56" t="s">
        <v>1148</v>
      </c>
    </row>
    <row r="12" spans="1:9" ht="41.4" x14ac:dyDescent="0.3">
      <c r="A12" s="50" t="s">
        <v>1054</v>
      </c>
      <c r="B12" s="45" t="s">
        <v>4</v>
      </c>
      <c r="C12" s="55" t="s">
        <v>1187</v>
      </c>
      <c r="D12" s="54" t="s">
        <v>1119</v>
      </c>
      <c r="E12" s="45" t="s">
        <v>1033</v>
      </c>
      <c r="F12" s="50" t="s">
        <v>1151</v>
      </c>
      <c r="G12" s="50" t="s">
        <v>1117</v>
      </c>
      <c r="H12" s="56" t="s">
        <v>1148</v>
      </c>
    </row>
    <row r="13" spans="1:9" x14ac:dyDescent="0.3">
      <c r="A13" s="50" t="s">
        <v>1054</v>
      </c>
      <c r="B13" s="65" t="s">
        <v>5</v>
      </c>
      <c r="C13" s="51" t="s">
        <v>1188</v>
      </c>
      <c r="D13" s="54" t="s">
        <v>1111</v>
      </c>
      <c r="E13" s="50" t="s">
        <v>1114</v>
      </c>
      <c r="F13" s="50" t="s">
        <v>1115</v>
      </c>
      <c r="G13" s="49">
        <v>43830</v>
      </c>
      <c r="H13" s="50" t="s">
        <v>1116</v>
      </c>
    </row>
    <row r="14" spans="1:9" x14ac:dyDescent="0.3">
      <c r="A14" s="50" t="s">
        <v>1054</v>
      </c>
      <c r="B14" s="65" t="s">
        <v>6</v>
      </c>
      <c r="C14" s="55" t="s">
        <v>1189</v>
      </c>
      <c r="D14" s="54" t="s">
        <v>1113</v>
      </c>
      <c r="E14" s="50" t="s">
        <v>1114</v>
      </c>
      <c r="F14" s="50" t="s">
        <v>1115</v>
      </c>
      <c r="G14" s="49">
        <v>43830</v>
      </c>
      <c r="H14" s="50" t="s">
        <v>1116</v>
      </c>
    </row>
    <row r="15" spans="1:9" ht="41.4" x14ac:dyDescent="0.3">
      <c r="A15" s="50" t="s">
        <v>1054</v>
      </c>
      <c r="B15" s="65" t="s">
        <v>7</v>
      </c>
      <c r="C15" s="51" t="s">
        <v>1190</v>
      </c>
      <c r="D15" s="54" t="s">
        <v>1112</v>
      </c>
      <c r="E15" s="50" t="s">
        <v>1114</v>
      </c>
      <c r="F15" s="50" t="s">
        <v>1115</v>
      </c>
      <c r="G15" s="49">
        <v>43830</v>
      </c>
      <c r="H15" s="50" t="s">
        <v>1116</v>
      </c>
    </row>
    <row r="16" spans="1:9" x14ac:dyDescent="0.3">
      <c r="A16" s="50" t="s">
        <v>1054</v>
      </c>
      <c r="B16" s="46" t="s">
        <v>8</v>
      </c>
      <c r="C16" s="51" t="s">
        <v>8</v>
      </c>
      <c r="D16" s="47" t="s">
        <v>1075</v>
      </c>
      <c r="E16" s="45" t="s">
        <v>1031</v>
      </c>
      <c r="F16" s="45" t="s">
        <v>1032</v>
      </c>
      <c r="G16" s="49">
        <v>43830</v>
      </c>
      <c r="H16" s="56"/>
    </row>
    <row r="17" spans="1:9" ht="27.6" x14ac:dyDescent="0.3">
      <c r="A17" s="50" t="s">
        <v>1054</v>
      </c>
      <c r="B17" s="53" t="s">
        <v>935</v>
      </c>
      <c r="C17" s="51" t="s">
        <v>935</v>
      </c>
      <c r="D17" s="54" t="s">
        <v>1120</v>
      </c>
      <c r="E17" s="50" t="s">
        <v>1114</v>
      </c>
      <c r="F17" s="50" t="s">
        <v>1121</v>
      </c>
      <c r="G17" s="49">
        <v>43830</v>
      </c>
      <c r="H17" s="56" t="s">
        <v>1152</v>
      </c>
    </row>
    <row r="18" spans="1:9" ht="27.6" x14ac:dyDescent="0.3">
      <c r="A18" s="50" t="s">
        <v>1054</v>
      </c>
      <c r="B18" s="53" t="s">
        <v>9</v>
      </c>
      <c r="C18" s="51" t="s">
        <v>9</v>
      </c>
      <c r="D18" s="54" t="s">
        <v>1123</v>
      </c>
      <c r="E18" s="50" t="s">
        <v>1122</v>
      </c>
      <c r="F18" s="50" t="s">
        <v>1124</v>
      </c>
      <c r="G18" s="49" t="s">
        <v>1126</v>
      </c>
      <c r="H18" s="52" t="s">
        <v>1125</v>
      </c>
      <c r="I18" s="50" t="s">
        <v>1127</v>
      </c>
    </row>
    <row r="19" spans="1:9" ht="41.4" x14ac:dyDescent="0.3">
      <c r="A19" s="50" t="s">
        <v>1054</v>
      </c>
      <c r="B19" s="55" t="s">
        <v>10</v>
      </c>
      <c r="C19" s="51" t="s">
        <v>1191</v>
      </c>
      <c r="D19" s="47" t="s">
        <v>1076</v>
      </c>
      <c r="E19" s="45" t="s">
        <v>1033</v>
      </c>
      <c r="F19" s="45" t="s">
        <v>1041</v>
      </c>
      <c r="G19" s="45" t="s">
        <v>1042</v>
      </c>
      <c r="H19" s="45" t="s">
        <v>1043</v>
      </c>
      <c r="I19" s="45" t="s">
        <v>1044</v>
      </c>
    </row>
    <row r="20" spans="1:9" x14ac:dyDescent="0.3">
      <c r="A20" s="50" t="s">
        <v>1054</v>
      </c>
      <c r="B20" s="55" t="s">
        <v>900</v>
      </c>
      <c r="C20" s="51" t="s">
        <v>900</v>
      </c>
      <c r="D20" s="54" t="s">
        <v>1077</v>
      </c>
      <c r="E20" s="45" t="s">
        <v>1033</v>
      </c>
      <c r="F20" s="50" t="s">
        <v>1080</v>
      </c>
      <c r="G20" s="49">
        <v>43830</v>
      </c>
      <c r="H20" s="56" t="s">
        <v>1219</v>
      </c>
    </row>
    <row r="21" spans="1:9" x14ac:dyDescent="0.3">
      <c r="A21" s="50" t="s">
        <v>1054</v>
      </c>
      <c r="B21" s="55" t="s">
        <v>901</v>
      </c>
      <c r="C21" s="45" t="s">
        <v>901</v>
      </c>
      <c r="D21" s="54" t="s">
        <v>1078</v>
      </c>
      <c r="E21" s="45" t="s">
        <v>1033</v>
      </c>
      <c r="F21" s="54" t="s">
        <v>1081</v>
      </c>
      <c r="G21" s="49">
        <v>43830</v>
      </c>
      <c r="H21" s="56" t="s">
        <v>1220</v>
      </c>
    </row>
    <row r="22" spans="1:9" x14ac:dyDescent="0.3">
      <c r="A22" s="50" t="s">
        <v>1054</v>
      </c>
      <c r="B22" s="55" t="s">
        <v>902</v>
      </c>
      <c r="C22" s="46" t="s">
        <v>902</v>
      </c>
      <c r="D22" s="54" t="s">
        <v>1079</v>
      </c>
      <c r="E22" s="45" t="s">
        <v>1033</v>
      </c>
      <c r="F22" s="50" t="s">
        <v>1082</v>
      </c>
      <c r="G22" s="49">
        <v>43830</v>
      </c>
      <c r="H22" s="56" t="s">
        <v>1221</v>
      </c>
    </row>
    <row r="23" spans="1:9" ht="55.2" x14ac:dyDescent="0.3">
      <c r="A23" s="50" t="s">
        <v>1054</v>
      </c>
      <c r="B23" s="51" t="s">
        <v>903</v>
      </c>
      <c r="C23" s="53" t="s">
        <v>903</v>
      </c>
      <c r="D23" s="47" t="s">
        <v>1153</v>
      </c>
      <c r="E23" s="45" t="s">
        <v>1033</v>
      </c>
      <c r="F23" s="45" t="s">
        <v>1178</v>
      </c>
      <c r="G23" s="45" t="s">
        <v>1035</v>
      </c>
      <c r="H23" s="50" t="s">
        <v>1179</v>
      </c>
    </row>
    <row r="24" spans="1:9" ht="27.6" x14ac:dyDescent="0.3">
      <c r="A24" s="50" t="s">
        <v>1054</v>
      </c>
      <c r="B24" s="51" t="s">
        <v>904</v>
      </c>
      <c r="C24" s="45" t="s">
        <v>904</v>
      </c>
      <c r="D24" s="47" t="s">
        <v>1084</v>
      </c>
      <c r="E24" s="45" t="s">
        <v>1033</v>
      </c>
      <c r="F24" s="45" t="s">
        <v>1178</v>
      </c>
      <c r="G24" s="45" t="s">
        <v>1035</v>
      </c>
      <c r="H24" s="50" t="s">
        <v>1179</v>
      </c>
    </row>
    <row r="25" spans="1:9" ht="27.6" x14ac:dyDescent="0.3">
      <c r="A25" s="50" t="s">
        <v>1054</v>
      </c>
      <c r="B25" s="55" t="s">
        <v>905</v>
      </c>
      <c r="C25" s="45" t="s">
        <v>1192</v>
      </c>
      <c r="D25" s="47" t="s">
        <v>1083</v>
      </c>
      <c r="E25" s="45" t="s">
        <v>1033</v>
      </c>
      <c r="F25" s="45" t="s">
        <v>1073</v>
      </c>
      <c r="G25" s="45" t="s">
        <v>1035</v>
      </c>
      <c r="H25" s="52" t="s">
        <v>1036</v>
      </c>
    </row>
    <row r="26" spans="1:9" ht="41.4" x14ac:dyDescent="0.3">
      <c r="A26" s="50" t="s">
        <v>1054</v>
      </c>
      <c r="B26" s="51" t="s">
        <v>906</v>
      </c>
      <c r="C26" s="45" t="s">
        <v>1193</v>
      </c>
      <c r="D26" s="54" t="s">
        <v>1085</v>
      </c>
      <c r="E26" s="45" t="s">
        <v>1033</v>
      </c>
      <c r="F26" s="45" t="s">
        <v>1178</v>
      </c>
      <c r="G26" s="45" t="s">
        <v>1035</v>
      </c>
      <c r="H26" s="50" t="s">
        <v>1179</v>
      </c>
    </row>
    <row r="27" spans="1:9" ht="27.6" x14ac:dyDescent="0.3">
      <c r="A27" s="50" t="s">
        <v>1054</v>
      </c>
      <c r="B27" s="51" t="s">
        <v>907</v>
      </c>
      <c r="C27" s="45" t="s">
        <v>907</v>
      </c>
      <c r="D27" s="47" t="s">
        <v>1040</v>
      </c>
      <c r="E27" s="45" t="s">
        <v>1033</v>
      </c>
      <c r="F27" s="45" t="s">
        <v>1034</v>
      </c>
      <c r="G27" s="45" t="s">
        <v>1035</v>
      </c>
      <c r="H27" s="52" t="s">
        <v>1036</v>
      </c>
      <c r="I27" s="45" t="s">
        <v>1038</v>
      </c>
    </row>
    <row r="28" spans="1:9" ht="27.6" x14ac:dyDescent="0.3">
      <c r="A28" s="50" t="s">
        <v>1054</v>
      </c>
      <c r="B28" s="51" t="s">
        <v>908</v>
      </c>
      <c r="C28" s="45" t="s">
        <v>908</v>
      </c>
      <c r="D28" s="47" t="s">
        <v>1039</v>
      </c>
      <c r="E28" s="45" t="s">
        <v>1033</v>
      </c>
      <c r="F28" s="45" t="s">
        <v>1034</v>
      </c>
      <c r="G28" s="45" t="s">
        <v>1035</v>
      </c>
      <c r="H28" s="52" t="s">
        <v>1036</v>
      </c>
      <c r="I28" s="45" t="s">
        <v>1038</v>
      </c>
    </row>
    <row r="29" spans="1:9" ht="27.6" x14ac:dyDescent="0.3">
      <c r="A29" s="50" t="s">
        <v>1054</v>
      </c>
      <c r="B29" s="51" t="s">
        <v>909</v>
      </c>
      <c r="C29" s="45" t="s">
        <v>1194</v>
      </c>
      <c r="D29" s="47" t="s">
        <v>1037</v>
      </c>
      <c r="E29" s="45" t="s">
        <v>1033</v>
      </c>
      <c r="F29" s="45" t="s">
        <v>1034</v>
      </c>
      <c r="G29" s="45" t="s">
        <v>1035</v>
      </c>
      <c r="H29" s="52" t="s">
        <v>1036</v>
      </c>
      <c r="I29" s="45" t="s">
        <v>1038</v>
      </c>
    </row>
    <row r="30" spans="1:9" ht="55.2" x14ac:dyDescent="0.3">
      <c r="A30" s="50" t="s">
        <v>1054</v>
      </c>
      <c r="B30" s="51" t="s">
        <v>910</v>
      </c>
      <c r="C30" s="63" t="s">
        <v>1195</v>
      </c>
      <c r="D30" s="47" t="s">
        <v>1086</v>
      </c>
      <c r="E30" s="45" t="s">
        <v>1033</v>
      </c>
      <c r="F30" s="45" t="s">
        <v>1073</v>
      </c>
      <c r="G30" s="45">
        <v>2010</v>
      </c>
      <c r="H30" s="52" t="s">
        <v>1036</v>
      </c>
    </row>
    <row r="31" spans="1:9" ht="55.2" x14ac:dyDescent="0.3">
      <c r="A31" s="50" t="s">
        <v>1054</v>
      </c>
      <c r="B31" s="51" t="s">
        <v>911</v>
      </c>
      <c r="C31" s="45" t="s">
        <v>911</v>
      </c>
      <c r="D31" s="47" t="s">
        <v>1087</v>
      </c>
      <c r="E31" s="45" t="s">
        <v>1033</v>
      </c>
      <c r="F31" s="45" t="s">
        <v>1034</v>
      </c>
      <c r="G31" s="45" t="s">
        <v>1035</v>
      </c>
      <c r="H31" s="52" t="s">
        <v>1036</v>
      </c>
      <c r="I31" s="45" t="s">
        <v>1038</v>
      </c>
    </row>
    <row r="32" spans="1:9" ht="55.2" x14ac:dyDescent="0.3">
      <c r="A32" s="50" t="s">
        <v>1054</v>
      </c>
      <c r="B32" s="51" t="s">
        <v>912</v>
      </c>
      <c r="C32" s="45" t="s">
        <v>912</v>
      </c>
      <c r="D32" s="47" t="s">
        <v>1088</v>
      </c>
      <c r="E32" s="45" t="s">
        <v>1033</v>
      </c>
      <c r="F32" s="45" t="s">
        <v>1034</v>
      </c>
      <c r="G32" s="45" t="s">
        <v>1035</v>
      </c>
      <c r="H32" s="52" t="s">
        <v>1036</v>
      </c>
      <c r="I32" s="45" t="s">
        <v>1038</v>
      </c>
    </row>
    <row r="33" spans="1:9" ht="55.2" x14ac:dyDescent="0.3">
      <c r="A33" s="50" t="s">
        <v>1054</v>
      </c>
      <c r="B33" s="51" t="s">
        <v>913</v>
      </c>
      <c r="C33" s="63" t="s">
        <v>1196</v>
      </c>
      <c r="D33" s="47" t="s">
        <v>1089</v>
      </c>
      <c r="E33" s="45" t="s">
        <v>1033</v>
      </c>
      <c r="F33" s="45" t="s">
        <v>1034</v>
      </c>
      <c r="G33" s="45" t="s">
        <v>1035</v>
      </c>
      <c r="H33" s="52" t="s">
        <v>1036</v>
      </c>
      <c r="I33" s="45" t="s">
        <v>1038</v>
      </c>
    </row>
    <row r="34" spans="1:9" ht="27.6" x14ac:dyDescent="0.3">
      <c r="A34" s="50" t="s">
        <v>1054</v>
      </c>
      <c r="B34" s="51" t="s">
        <v>915</v>
      </c>
      <c r="C34" s="57" t="s">
        <v>1197</v>
      </c>
      <c r="D34" s="54" t="s">
        <v>1159</v>
      </c>
      <c r="F34" s="50" t="s">
        <v>1128</v>
      </c>
      <c r="G34" s="50">
        <v>1</v>
      </c>
      <c r="H34" s="52" t="s">
        <v>1129</v>
      </c>
    </row>
    <row r="35" spans="1:9" ht="27.6" x14ac:dyDescent="0.3">
      <c r="A35" s="50" t="s">
        <v>1054</v>
      </c>
      <c r="B35" s="51" t="s">
        <v>916</v>
      </c>
      <c r="C35" s="57" t="s">
        <v>1198</v>
      </c>
      <c r="D35" s="54" t="s">
        <v>1160</v>
      </c>
      <c r="F35" s="50" t="s">
        <v>1128</v>
      </c>
      <c r="G35" s="50">
        <v>1</v>
      </c>
      <c r="H35" s="52" t="s">
        <v>1130</v>
      </c>
    </row>
    <row r="36" spans="1:9" ht="27.6" x14ac:dyDescent="0.3">
      <c r="A36" s="50" t="s">
        <v>1054</v>
      </c>
      <c r="B36" s="51" t="s">
        <v>917</v>
      </c>
      <c r="C36" s="57" t="s">
        <v>1199</v>
      </c>
      <c r="D36" s="54" t="s">
        <v>1161</v>
      </c>
      <c r="F36" s="50" t="s">
        <v>1128</v>
      </c>
      <c r="G36" s="50">
        <v>1</v>
      </c>
      <c r="H36" s="52" t="s">
        <v>1131</v>
      </c>
    </row>
    <row r="37" spans="1:9" ht="27.6" x14ac:dyDescent="0.3">
      <c r="A37" s="50" t="s">
        <v>1054</v>
      </c>
      <c r="B37" s="45" t="s">
        <v>918</v>
      </c>
      <c r="C37" s="57" t="s">
        <v>1200</v>
      </c>
      <c r="D37" s="54" t="s">
        <v>1162</v>
      </c>
      <c r="F37" s="50" t="s">
        <v>1128</v>
      </c>
      <c r="G37" s="50">
        <v>1</v>
      </c>
      <c r="H37" s="52" t="s">
        <v>1132</v>
      </c>
    </row>
    <row r="38" spans="1:9" x14ac:dyDescent="0.3">
      <c r="A38" s="50" t="s">
        <v>1054</v>
      </c>
      <c r="B38" s="46" t="s">
        <v>914</v>
      </c>
      <c r="C38" s="57" t="s">
        <v>914</v>
      </c>
      <c r="D38" s="54" t="s">
        <v>1163</v>
      </c>
      <c r="F38" s="50" t="s">
        <v>1128</v>
      </c>
      <c r="G38" s="50">
        <v>1</v>
      </c>
      <c r="H38" s="52" t="s">
        <v>1133</v>
      </c>
    </row>
    <row r="39" spans="1:9" ht="27.6" x14ac:dyDescent="0.3">
      <c r="A39" s="50" t="s">
        <v>1054</v>
      </c>
      <c r="B39" s="53" t="s">
        <v>927</v>
      </c>
      <c r="C39" s="58" t="s">
        <v>1201</v>
      </c>
      <c r="D39" s="54" t="s">
        <v>1095</v>
      </c>
      <c r="E39" s="50" t="s">
        <v>1045</v>
      </c>
      <c r="F39" s="50" t="s">
        <v>1180</v>
      </c>
      <c r="G39" s="50">
        <v>6</v>
      </c>
      <c r="H39" s="50" t="s">
        <v>1181</v>
      </c>
    </row>
    <row r="40" spans="1:9" ht="41.4" x14ac:dyDescent="0.3">
      <c r="A40" s="50" t="s">
        <v>1054</v>
      </c>
      <c r="B40" s="45" t="s">
        <v>926</v>
      </c>
      <c r="C40" s="59" t="s">
        <v>1202</v>
      </c>
      <c r="D40" s="54" t="s">
        <v>1096</v>
      </c>
      <c r="E40" s="50" t="s">
        <v>1045</v>
      </c>
      <c r="F40" s="50" t="s">
        <v>1180</v>
      </c>
      <c r="G40" s="50">
        <v>6</v>
      </c>
      <c r="H40" s="50" t="s">
        <v>1181</v>
      </c>
    </row>
    <row r="41" spans="1:9" ht="27.6" x14ac:dyDescent="0.3">
      <c r="A41" s="50" t="s">
        <v>1054</v>
      </c>
      <c r="B41" s="53" t="s">
        <v>928</v>
      </c>
      <c r="C41" s="59" t="s">
        <v>1203</v>
      </c>
      <c r="D41" s="54" t="s">
        <v>1097</v>
      </c>
      <c r="E41" s="50" t="s">
        <v>1045</v>
      </c>
      <c r="F41" s="50" t="s">
        <v>1180</v>
      </c>
      <c r="G41" s="50">
        <v>6</v>
      </c>
      <c r="H41" s="50" t="s">
        <v>1181</v>
      </c>
    </row>
    <row r="42" spans="1:9" ht="41.4" x14ac:dyDescent="0.3">
      <c r="A42" s="50" t="s">
        <v>1054</v>
      </c>
      <c r="B42" s="45" t="s">
        <v>929</v>
      </c>
      <c r="C42" s="59" t="s">
        <v>1204</v>
      </c>
      <c r="D42" s="54" t="s">
        <v>1098</v>
      </c>
      <c r="E42" s="50" t="s">
        <v>1045</v>
      </c>
      <c r="F42" s="50" t="s">
        <v>1180</v>
      </c>
      <c r="G42" s="50">
        <v>6</v>
      </c>
      <c r="H42" s="50" t="s">
        <v>1181</v>
      </c>
    </row>
    <row r="43" spans="1:9" ht="27.6" x14ac:dyDescent="0.3">
      <c r="A43" s="50" t="s">
        <v>1054</v>
      </c>
      <c r="B43" s="53" t="s">
        <v>930</v>
      </c>
      <c r="C43" s="60" t="s">
        <v>1205</v>
      </c>
      <c r="D43" s="54" t="s">
        <v>1099</v>
      </c>
      <c r="E43" s="50" t="s">
        <v>1045</v>
      </c>
      <c r="F43" s="50" t="s">
        <v>1180</v>
      </c>
      <c r="G43" s="50">
        <v>6</v>
      </c>
      <c r="H43" s="50" t="s">
        <v>1181</v>
      </c>
    </row>
    <row r="44" spans="1:9" ht="41.4" x14ac:dyDescent="0.3">
      <c r="A44" s="50" t="s">
        <v>1054</v>
      </c>
      <c r="B44" s="45" t="s">
        <v>931</v>
      </c>
      <c r="C44" s="59" t="s">
        <v>1206</v>
      </c>
      <c r="D44" s="54" t="s">
        <v>1100</v>
      </c>
      <c r="E44" s="50" t="s">
        <v>1045</v>
      </c>
      <c r="F44" s="50" t="s">
        <v>1180</v>
      </c>
      <c r="G44" s="50">
        <v>6</v>
      </c>
      <c r="H44" s="50" t="s">
        <v>1181</v>
      </c>
    </row>
    <row r="45" spans="1:9" ht="41.4" x14ac:dyDescent="0.3">
      <c r="A45" s="50" t="s">
        <v>1054</v>
      </c>
      <c r="B45" s="53" t="s">
        <v>923</v>
      </c>
      <c r="C45" s="50" t="s">
        <v>1207</v>
      </c>
      <c r="D45" s="54" t="s">
        <v>1090</v>
      </c>
      <c r="E45" s="50" t="s">
        <v>1045</v>
      </c>
      <c r="F45" s="50" t="s">
        <v>1180</v>
      </c>
      <c r="G45" s="50">
        <v>6</v>
      </c>
      <c r="H45" s="50" t="s">
        <v>1181</v>
      </c>
    </row>
    <row r="46" spans="1:9" ht="41.4" x14ac:dyDescent="0.3">
      <c r="A46" s="50" t="s">
        <v>1054</v>
      </c>
      <c r="B46" s="45" t="s">
        <v>920</v>
      </c>
      <c r="C46" s="50" t="s">
        <v>1208</v>
      </c>
      <c r="D46" s="54" t="s">
        <v>1091</v>
      </c>
      <c r="E46" s="50" t="s">
        <v>1045</v>
      </c>
      <c r="F46" s="50" t="s">
        <v>1180</v>
      </c>
      <c r="G46" s="50">
        <v>6</v>
      </c>
      <c r="H46" s="50" t="s">
        <v>1181</v>
      </c>
    </row>
    <row r="47" spans="1:9" ht="41.4" x14ac:dyDescent="0.3">
      <c r="A47" s="50" t="s">
        <v>1054</v>
      </c>
      <c r="B47" s="53" t="s">
        <v>924</v>
      </c>
      <c r="C47" s="50" t="s">
        <v>1209</v>
      </c>
      <c r="D47" s="54" t="s">
        <v>1092</v>
      </c>
      <c r="E47" s="50" t="s">
        <v>1045</v>
      </c>
      <c r="F47" s="50" t="s">
        <v>1180</v>
      </c>
      <c r="G47" s="50">
        <v>6</v>
      </c>
      <c r="H47" s="50" t="s">
        <v>1181</v>
      </c>
    </row>
    <row r="48" spans="1:9" ht="41.4" x14ac:dyDescent="0.3">
      <c r="A48" s="50" t="s">
        <v>1054</v>
      </c>
      <c r="B48" s="45" t="s">
        <v>921</v>
      </c>
      <c r="C48" s="50" t="s">
        <v>1210</v>
      </c>
      <c r="D48" s="54" t="s">
        <v>1093</v>
      </c>
      <c r="E48" s="50" t="s">
        <v>1045</v>
      </c>
      <c r="F48" s="50" t="s">
        <v>1180</v>
      </c>
      <c r="G48" s="50">
        <v>6</v>
      </c>
      <c r="H48" s="50" t="s">
        <v>1181</v>
      </c>
    </row>
    <row r="49" spans="1:9" ht="27.6" x14ac:dyDescent="0.3">
      <c r="A49" s="50" t="s">
        <v>1054</v>
      </c>
      <c r="B49" s="53" t="s">
        <v>925</v>
      </c>
      <c r="C49" s="50" t="s">
        <v>1211</v>
      </c>
      <c r="D49" s="54" t="s">
        <v>1107</v>
      </c>
      <c r="E49" s="50" t="s">
        <v>1045</v>
      </c>
      <c r="F49" s="50" t="s">
        <v>1180</v>
      </c>
      <c r="G49" s="50">
        <v>6</v>
      </c>
      <c r="H49" s="50" t="s">
        <v>1181</v>
      </c>
    </row>
    <row r="50" spans="1:9" ht="41.4" x14ac:dyDescent="0.3">
      <c r="A50" s="50" t="s">
        <v>1054</v>
      </c>
      <c r="B50" s="45" t="s">
        <v>922</v>
      </c>
      <c r="C50" s="50" t="s">
        <v>1212</v>
      </c>
      <c r="D50" s="54" t="s">
        <v>1094</v>
      </c>
      <c r="E50" s="50" t="s">
        <v>1045</v>
      </c>
      <c r="F50" s="50" t="s">
        <v>1180</v>
      </c>
      <c r="G50" s="50">
        <v>6</v>
      </c>
      <c r="H50" s="50" t="s">
        <v>1181</v>
      </c>
    </row>
    <row r="51" spans="1:9" x14ac:dyDescent="0.3">
      <c r="A51" s="50" t="s">
        <v>1154</v>
      </c>
      <c r="B51" s="45" t="s">
        <v>962</v>
      </c>
      <c r="C51" s="50" t="s">
        <v>962</v>
      </c>
      <c r="D51" s="54" t="s">
        <v>1155</v>
      </c>
      <c r="E51" s="50" t="s">
        <v>0</v>
      </c>
      <c r="H51" s="52"/>
    </row>
    <row r="52" spans="1:9" ht="138" x14ac:dyDescent="0.3">
      <c r="A52" s="50" t="s">
        <v>1055</v>
      </c>
      <c r="B52" s="63" t="s">
        <v>1050</v>
      </c>
      <c r="C52" s="50" t="s">
        <v>1213</v>
      </c>
      <c r="D52" s="47" t="s">
        <v>1103</v>
      </c>
      <c r="E52" s="50" t="s">
        <v>0</v>
      </c>
      <c r="H52" s="56"/>
      <c r="I52" s="50" t="s">
        <v>1106</v>
      </c>
    </row>
    <row r="53" spans="1:9" ht="41.4" x14ac:dyDescent="0.3">
      <c r="A53" s="50" t="s">
        <v>1056</v>
      </c>
      <c r="B53" s="45" t="s">
        <v>953</v>
      </c>
      <c r="C53" s="50" t="s">
        <v>953</v>
      </c>
      <c r="D53" s="54" t="s">
        <v>1048</v>
      </c>
      <c r="E53" s="50" t="s">
        <v>0</v>
      </c>
      <c r="F53" s="50" t="s">
        <v>1049</v>
      </c>
      <c r="G53" s="49">
        <v>43830</v>
      </c>
      <c r="I53" s="50" t="s">
        <v>1105</v>
      </c>
    </row>
    <row r="54" spans="1:9" ht="110.4" x14ac:dyDescent="0.3">
      <c r="A54" s="50" t="s">
        <v>1056</v>
      </c>
      <c r="B54" s="45" t="s">
        <v>1052</v>
      </c>
      <c r="C54" s="50" t="s">
        <v>1214</v>
      </c>
      <c r="D54" s="47" t="s">
        <v>1102</v>
      </c>
      <c r="E54" s="50" t="s">
        <v>0</v>
      </c>
      <c r="F54" s="54"/>
      <c r="G54" s="49">
        <v>43830</v>
      </c>
      <c r="H54" s="56"/>
      <c r="I54" s="50" t="s">
        <v>1105</v>
      </c>
    </row>
    <row r="55" spans="1:9" ht="96.6" x14ac:dyDescent="0.3">
      <c r="A55" s="50" t="s">
        <v>1056</v>
      </c>
      <c r="B55" s="45" t="s">
        <v>1101</v>
      </c>
      <c r="C55" s="50" t="s">
        <v>1215</v>
      </c>
      <c r="D55" s="54" t="s">
        <v>1104</v>
      </c>
      <c r="E55" s="50" t="s">
        <v>0</v>
      </c>
      <c r="F55" s="50" t="s">
        <v>925</v>
      </c>
      <c r="G55" s="49">
        <v>43830</v>
      </c>
      <c r="H55" s="56"/>
      <c r="I55" s="50" t="s">
        <v>1105</v>
      </c>
    </row>
    <row r="56" spans="1:9" ht="124.2" x14ac:dyDescent="0.3">
      <c r="A56" s="50" t="s">
        <v>1058</v>
      </c>
      <c r="B56" s="45" t="s">
        <v>1053</v>
      </c>
      <c r="C56" s="50" t="s">
        <v>1216</v>
      </c>
      <c r="D56" s="47" t="s">
        <v>1139</v>
      </c>
      <c r="E56" s="50" t="s">
        <v>0</v>
      </c>
      <c r="F56" s="50" t="s">
        <v>1134</v>
      </c>
      <c r="G56" s="49">
        <v>43830</v>
      </c>
      <c r="H56" s="56"/>
      <c r="I56" s="50" t="s">
        <v>1175</v>
      </c>
    </row>
    <row r="57" spans="1:9" ht="96.6" x14ac:dyDescent="0.3">
      <c r="A57" s="50" t="s">
        <v>1058</v>
      </c>
      <c r="B57" s="45" t="s">
        <v>1057</v>
      </c>
      <c r="C57" s="50" t="s">
        <v>1217</v>
      </c>
      <c r="D57" s="47" t="s">
        <v>1136</v>
      </c>
      <c r="E57" s="50" t="s">
        <v>0</v>
      </c>
      <c r="F57" s="50" t="s">
        <v>1138</v>
      </c>
      <c r="G57" s="49">
        <v>43830</v>
      </c>
      <c r="H57" s="56"/>
      <c r="I57" s="50" t="s">
        <v>1175</v>
      </c>
    </row>
    <row r="58" spans="1:9" ht="82.8" x14ac:dyDescent="0.3">
      <c r="A58" s="50" t="s">
        <v>1059</v>
      </c>
      <c r="B58" s="63" t="s">
        <v>1147</v>
      </c>
      <c r="C58" s="50" t="s">
        <v>1218</v>
      </c>
      <c r="D58" s="54" t="s">
        <v>1177</v>
      </c>
      <c r="E58" s="50" t="s">
        <v>0</v>
      </c>
      <c r="F58" s="50" t="s">
        <v>1137</v>
      </c>
      <c r="G58" s="49">
        <v>43830</v>
      </c>
      <c r="H58" s="56"/>
    </row>
    <row r="59" spans="1:9" x14ac:dyDescent="0.3">
      <c r="B59" s="63"/>
      <c r="H59" s="56"/>
    </row>
    <row r="60" spans="1:9" x14ac:dyDescent="0.3">
      <c r="B60" s="57"/>
      <c r="H60" s="56"/>
    </row>
    <row r="61" spans="1:9" x14ac:dyDescent="0.3">
      <c r="B61" s="57"/>
      <c r="H61" s="56"/>
    </row>
    <row r="62" spans="1:9" x14ac:dyDescent="0.3">
      <c r="B62" s="57"/>
      <c r="H62" s="56"/>
    </row>
    <row r="63" spans="1:9" x14ac:dyDescent="0.3">
      <c r="B63" s="57"/>
      <c r="H63" s="56"/>
    </row>
    <row r="64" spans="1:9" x14ac:dyDescent="0.3">
      <c r="B64" s="57"/>
      <c r="H64" s="56"/>
    </row>
    <row r="65" spans="2:8" x14ac:dyDescent="0.3">
      <c r="B65" s="57"/>
      <c r="H65" s="56"/>
    </row>
    <row r="66" spans="2:8" x14ac:dyDescent="0.3">
      <c r="B66" s="57"/>
      <c r="H66" s="56"/>
    </row>
    <row r="67" spans="2:8" x14ac:dyDescent="0.3">
      <c r="B67" s="57"/>
      <c r="H67" s="56"/>
    </row>
    <row r="68" spans="2:8" x14ac:dyDescent="0.3">
      <c r="B68" s="57"/>
      <c r="H68" s="56"/>
    </row>
    <row r="69" spans="2:8" x14ac:dyDescent="0.3">
      <c r="B69" s="58"/>
      <c r="H69" s="56"/>
    </row>
    <row r="70" spans="2:8" x14ac:dyDescent="0.3">
      <c r="B70" s="59"/>
      <c r="H70" s="56"/>
    </row>
    <row r="71" spans="2:8" x14ac:dyDescent="0.3">
      <c r="B71" s="59"/>
      <c r="H71" s="56"/>
    </row>
    <row r="72" spans="2:8" x14ac:dyDescent="0.3">
      <c r="B72" s="59"/>
      <c r="H72" s="56"/>
    </row>
    <row r="73" spans="2:8" x14ac:dyDescent="0.3">
      <c r="B73" s="59"/>
      <c r="H73" s="56"/>
    </row>
    <row r="74" spans="2:8" x14ac:dyDescent="0.3">
      <c r="B74" s="59"/>
      <c r="H74" s="56"/>
    </row>
    <row r="75" spans="2:8" x14ac:dyDescent="0.3">
      <c r="B75" s="59"/>
      <c r="H75" s="56"/>
    </row>
    <row r="76" spans="2:8" x14ac:dyDescent="0.3">
      <c r="B76" s="59"/>
      <c r="H76" s="56"/>
    </row>
    <row r="77" spans="2:8" x14ac:dyDescent="0.3">
      <c r="B77" s="60"/>
      <c r="H77" s="56"/>
    </row>
    <row r="78" spans="2:8" x14ac:dyDescent="0.3">
      <c r="B78" s="60"/>
      <c r="H78" s="56"/>
    </row>
    <row r="79" spans="2:8" x14ac:dyDescent="0.3">
      <c r="B79" s="59"/>
      <c r="H79" s="56"/>
    </row>
  </sheetData>
  <phoneticPr fontId="10" type="noConversion"/>
  <hyperlinks>
    <hyperlink ref="H3" r:id="rId1" xr:uid="{3948179C-F03B-40AC-991F-E90B8363C3EB}"/>
    <hyperlink ref="H4" r:id="rId2" xr:uid="{102E5384-3638-409F-9C44-30ED98A711FD}"/>
    <hyperlink ref="H5" r:id="rId3" xr:uid="{34AE1D64-54C5-42C1-A1E3-A45F7FB5B7DD}"/>
    <hyperlink ref="H2" r:id="rId4" xr:uid="{DB9F7767-FC33-4AFF-A7A8-3412A298DAA0}"/>
    <hyperlink ref="H6" r:id="rId5" xr:uid="{504FC05F-8605-49DE-A37A-2E024D0445B6}"/>
    <hyperlink ref="H7" r:id="rId6" xr:uid="{1D89B69C-220D-4F6A-94B0-20A39C834EE4}"/>
    <hyperlink ref="H25" r:id="rId7" xr:uid="{11AFA3DF-FCAE-4D70-BE16-A1514DAE316E}"/>
    <hyperlink ref="H27" r:id="rId8" xr:uid="{83F17A95-AD64-4EC3-A55D-05D9D053E7B1}"/>
    <hyperlink ref="H28" r:id="rId9" xr:uid="{398D37DB-163B-4320-B015-50D1807D1508}"/>
    <hyperlink ref="H29" r:id="rId10" xr:uid="{C01803D3-FFDA-4FEF-9BC6-7E78FAC8CC75}"/>
    <hyperlink ref="H30" r:id="rId11" xr:uid="{4A2248EE-5ACC-4421-9D2B-4E8B91E5D292}"/>
    <hyperlink ref="H31" r:id="rId12" xr:uid="{AB7978E0-7337-41CA-BF5B-B99DC15A6325}"/>
    <hyperlink ref="H32" r:id="rId13" xr:uid="{88405CF1-407E-4E47-9682-ED416CC95931}"/>
    <hyperlink ref="H33" r:id="rId14" xr:uid="{FE4068F8-72DD-40B7-BBD8-CDB8C2933585}"/>
    <hyperlink ref="H8" r:id="rId15" xr:uid="{0B4960DE-D78F-4EEA-A96D-BB19ECF3E755}"/>
    <hyperlink ref="H9" r:id="rId16" xr:uid="{A0221033-9E80-4922-8993-51B01E76B87E}"/>
    <hyperlink ref="H10" r:id="rId17" xr:uid="{AB89FB07-FD16-46C3-97E0-98ED641ADD9A}"/>
    <hyperlink ref="H18" r:id="rId18" xr:uid="{3BB7943C-DDA8-496C-9706-7AD8FDF58277}"/>
    <hyperlink ref="H34" r:id="rId19" location="more-3988" display="https://www.skyislandalliance.org/publication/spring-prioritization-tool-v1-0/ - more-3988" xr:uid="{D2E7D8F4-C690-4841-AA07-C738EC88EF78}"/>
    <hyperlink ref="H35" r:id="rId20" location="more-3988" display="https://www.skyislandalliance.org/publication/spring-prioritization-tool-v1-0/ - more-3988" xr:uid="{2D69B1FD-181C-4745-851D-06B74B78F7C8}"/>
    <hyperlink ref="H36" r:id="rId21" location="more-3988" display="https://www.skyislandalliance.org/publication/spring-prioritization-tool-v1-0/ - more-3988" xr:uid="{00F91324-51C8-4623-B284-2CCD2A0568E3}"/>
    <hyperlink ref="H37" r:id="rId22" location="more-3988" display="https://www.skyislandalliance.org/publication/spring-prioritization-tool-v1-0/ - more-3988" xr:uid="{FA701B52-3B34-4D20-A29D-599C03C0C204}"/>
    <hyperlink ref="H38" r:id="rId23" location="more-3988" display="https://www.skyislandalliance.org/publication/spring-prioritization-tool-v1-0/ - more-3988" xr:uid="{F6DC413D-BF7F-4951-97AD-E8C41E95385F}"/>
    <hyperlink ref="H11" r:id="rId24" xr:uid="{05438257-7368-4BCA-A3F0-3B32E8A20D9F}"/>
    <hyperlink ref="H12" r:id="rId25" xr:uid="{2FC4C662-CD85-4988-9C87-0F1600C30121}"/>
    <hyperlink ref="H17" r:id="rId26" xr:uid="{39CC032F-4934-4E2A-9330-980CC33C3988}"/>
    <hyperlink ref="H20" r:id="rId27" xr:uid="{79020B86-E327-4649-AC9B-4A9E601B4FB0}"/>
    <hyperlink ref="H21" r:id="rId28" xr:uid="{EFD96360-6AD5-4DE6-8221-1872CD441A86}"/>
    <hyperlink ref="H22" r:id="rId29" xr:uid="{C78AAFD5-EE63-4D2A-9BDA-ACE52D227006}"/>
  </hyperlinks>
  <printOptions gridLines="1"/>
  <pageMargins left="0.2" right="0.2" top="0.25" bottom="0.25" header="0" footer="0"/>
  <pageSetup scale="53" fitToHeight="0" orientation="landscape" blackAndWhite="1" r:id="rId3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4D1C-B9E5-40BA-AB11-643C8C94BC8F}">
  <dimension ref="A1:AY890"/>
  <sheetViews>
    <sheetView workbookViewId="0">
      <pane xSplit="1" ySplit="1" topLeftCell="B2" activePane="bottomRight" state="frozen"/>
      <selection pane="topRight" activeCell="B1" sqref="B1"/>
      <selection pane="bottomLeft" activeCell="A2" sqref="A2"/>
      <selection pane="bottomRight" activeCell="B12" sqref="B12"/>
    </sheetView>
  </sheetViews>
  <sheetFormatPr defaultRowHeight="14.4" x14ac:dyDescent="0.3"/>
  <cols>
    <col min="1" max="1" width="13.109375" style="7" bestFit="1" customWidth="1"/>
    <col min="2" max="2" width="9.88671875" style="8" customWidth="1"/>
    <col min="3" max="3" width="11.109375" style="7" bestFit="1" customWidth="1"/>
    <col min="4" max="4" width="9.109375" customWidth="1"/>
    <col min="5" max="5" width="13.88671875" style="9" customWidth="1"/>
    <col min="6" max="6" width="8.109375" style="8" customWidth="1"/>
    <col min="7" max="7" width="10.88671875" style="9" customWidth="1"/>
    <col min="8" max="8" width="16" customWidth="1"/>
    <col min="9" max="9" width="12.6640625" customWidth="1"/>
    <col min="10" max="11" width="17.33203125" customWidth="1"/>
    <col min="12" max="12" width="13.88671875" style="9" customWidth="1"/>
    <col min="13" max="13" width="13.33203125" style="9" customWidth="1"/>
    <col min="14" max="14" width="14.109375" style="9" customWidth="1"/>
    <col min="15" max="15" width="10.109375" style="7" customWidth="1"/>
    <col min="16" max="17" width="19.6640625" style="6" customWidth="1"/>
    <col min="18" max="18" width="9.88671875" style="11" bestFit="1" customWidth="1"/>
    <col min="19" max="19" width="13.77734375" style="11" customWidth="1"/>
    <col min="20" max="21" width="15.6640625" style="11" bestFit="1" customWidth="1"/>
    <col min="22" max="23" width="16.77734375" style="12" customWidth="1"/>
    <col min="24" max="24" width="16.77734375" style="11" customWidth="1"/>
    <col min="25" max="32" width="16.77734375" style="12" customWidth="1"/>
    <col min="33" max="35" width="21.77734375" style="12" customWidth="1"/>
    <col min="36" max="36" width="10.44140625" bestFit="1" customWidth="1"/>
    <col min="37" max="37" width="11.33203125" style="7" bestFit="1" customWidth="1"/>
    <col min="38" max="38" width="17.44140625" style="6" bestFit="1" customWidth="1"/>
    <col min="39" max="39" width="12.6640625" bestFit="1" customWidth="1"/>
    <col min="40" max="40" width="17.44140625" style="6" bestFit="1" customWidth="1"/>
    <col min="41" max="41" width="14" bestFit="1" customWidth="1"/>
    <col min="42" max="42" width="17.44140625" style="6" bestFit="1" customWidth="1"/>
    <col min="43" max="43" width="17.44140625" bestFit="1" customWidth="1"/>
    <col min="44" max="44" width="17.44140625" style="6" bestFit="1" customWidth="1"/>
    <col min="45" max="45" width="17.44140625" bestFit="1" customWidth="1"/>
    <col min="46" max="46" width="17.44140625" style="6" bestFit="1" customWidth="1"/>
    <col min="47" max="47" width="17.44140625" bestFit="1" customWidth="1"/>
    <col min="48" max="48" width="17.44140625" style="6" bestFit="1" customWidth="1"/>
    <col min="49" max="49" width="17.44140625" bestFit="1" customWidth="1"/>
    <col min="51" max="51" width="13.109375" style="7" bestFit="1" customWidth="1"/>
  </cols>
  <sheetData>
    <row r="1" spans="1:51" s="5" customFormat="1" x14ac:dyDescent="0.3">
      <c r="A1" s="1" t="s">
        <v>0</v>
      </c>
      <c r="B1" s="2" t="s">
        <v>936</v>
      </c>
      <c r="C1" s="1" t="s">
        <v>919</v>
      </c>
      <c r="D1" s="4" t="s">
        <v>932</v>
      </c>
      <c r="E1" s="3" t="s">
        <v>1068</v>
      </c>
      <c r="F1" s="2" t="s">
        <v>1</v>
      </c>
      <c r="G1" s="3" t="s">
        <v>2</v>
      </c>
      <c r="H1" s="5" t="s">
        <v>933</v>
      </c>
      <c r="I1" s="5" t="s">
        <v>3</v>
      </c>
      <c r="J1" s="5" t="s">
        <v>934</v>
      </c>
      <c r="K1" s="5" t="s">
        <v>4</v>
      </c>
      <c r="L1" s="3" t="s">
        <v>5</v>
      </c>
      <c r="M1" s="3" t="s">
        <v>6</v>
      </c>
      <c r="N1" s="3" t="s">
        <v>7</v>
      </c>
      <c r="O1" s="1" t="s">
        <v>8</v>
      </c>
      <c r="P1" s="13" t="s">
        <v>935</v>
      </c>
      <c r="Q1" s="13" t="s">
        <v>9</v>
      </c>
      <c r="R1" s="14" t="s">
        <v>10</v>
      </c>
      <c r="S1" s="14" t="s">
        <v>900</v>
      </c>
      <c r="T1" s="14" t="s">
        <v>901</v>
      </c>
      <c r="U1" s="14" t="s">
        <v>902</v>
      </c>
      <c r="V1" s="15" t="s">
        <v>903</v>
      </c>
      <c r="W1" s="15" t="s">
        <v>904</v>
      </c>
      <c r="X1" s="14" t="s">
        <v>905</v>
      </c>
      <c r="Y1" s="15" t="s">
        <v>906</v>
      </c>
      <c r="Z1" s="15" t="s">
        <v>907</v>
      </c>
      <c r="AA1" s="15" t="s">
        <v>908</v>
      </c>
      <c r="AB1" s="15" t="s">
        <v>909</v>
      </c>
      <c r="AC1" s="15" t="s">
        <v>910</v>
      </c>
      <c r="AD1" s="15" t="s">
        <v>911</v>
      </c>
      <c r="AE1" s="15" t="s">
        <v>912</v>
      </c>
      <c r="AF1" s="15" t="s">
        <v>913</v>
      </c>
      <c r="AG1" s="15" t="s">
        <v>915</v>
      </c>
      <c r="AH1" s="15" t="s">
        <v>916</v>
      </c>
      <c r="AI1" s="15" t="s">
        <v>917</v>
      </c>
      <c r="AJ1" s="5" t="s">
        <v>918</v>
      </c>
      <c r="AK1" s="1" t="s">
        <v>914</v>
      </c>
      <c r="AL1" s="13" t="s">
        <v>927</v>
      </c>
      <c r="AM1" s="5" t="s">
        <v>926</v>
      </c>
      <c r="AN1" s="13" t="s">
        <v>928</v>
      </c>
      <c r="AO1" s="5" t="s">
        <v>929</v>
      </c>
      <c r="AP1" s="13" t="s">
        <v>930</v>
      </c>
      <c r="AQ1" s="5" t="s">
        <v>931</v>
      </c>
      <c r="AR1" s="13" t="s">
        <v>923</v>
      </c>
      <c r="AS1" s="5" t="s">
        <v>920</v>
      </c>
      <c r="AT1" s="13" t="s">
        <v>924</v>
      </c>
      <c r="AU1" s="5" t="s">
        <v>921</v>
      </c>
      <c r="AV1" s="13" t="s">
        <v>925</v>
      </c>
      <c r="AW1" s="5" t="s">
        <v>922</v>
      </c>
      <c r="AX1" s="27" t="s">
        <v>962</v>
      </c>
      <c r="AY1" s="7"/>
    </row>
    <row r="2" spans="1:51" x14ac:dyDescent="0.3">
      <c r="A2" s="7">
        <v>130302010101</v>
      </c>
      <c r="B2" s="8">
        <v>0</v>
      </c>
      <c r="C2" s="7">
        <v>0</v>
      </c>
      <c r="D2" s="10">
        <v>0</v>
      </c>
      <c r="E2" s="9">
        <v>7.4347799999999999</v>
      </c>
      <c r="F2" s="8">
        <v>1.7118399999999999E-5</v>
      </c>
      <c r="G2" s="9">
        <v>9.6135399999999996E-2</v>
      </c>
      <c r="H2">
        <v>20.591002045</v>
      </c>
      <c r="I2">
        <v>0.17200469144779423</v>
      </c>
      <c r="J2">
        <v>1584.90728218</v>
      </c>
      <c r="K2">
        <v>-0.21927683455108307</v>
      </c>
      <c r="L2" s="9">
        <v>0</v>
      </c>
      <c r="M2" s="9">
        <v>0</v>
      </c>
      <c r="N2" s="9">
        <v>0</v>
      </c>
      <c r="O2" s="7">
        <v>77.642091374100005</v>
      </c>
      <c r="P2" s="6">
        <v>474.54479980500003</v>
      </c>
      <c r="Q2" s="6">
        <v>0.98178796693600001</v>
      </c>
      <c r="R2" s="11">
        <v>0</v>
      </c>
      <c r="S2" s="11">
        <v>0</v>
      </c>
      <c r="T2" s="11">
        <v>53.716299999999997</v>
      </c>
      <c r="U2" s="11">
        <v>0</v>
      </c>
      <c r="X2" s="11">
        <v>22.154724000000002</v>
      </c>
      <c r="Y2" s="12">
        <v>0.66038300000000005</v>
      </c>
      <c r="Z2" s="12">
        <v>116</v>
      </c>
      <c r="AA2" s="12">
        <v>7.7929000000000004</v>
      </c>
      <c r="AB2" s="12">
        <v>14.835100000000001</v>
      </c>
      <c r="AC2" s="12">
        <v>1.476982</v>
      </c>
      <c r="AD2" s="12">
        <v>5</v>
      </c>
      <c r="AE2" s="12">
        <v>1.4301999999999999</v>
      </c>
      <c r="AF2" s="12">
        <v>22.864699999999999</v>
      </c>
      <c r="AG2" s="9">
        <v>0</v>
      </c>
      <c r="AH2" s="9">
        <v>0</v>
      </c>
      <c r="AI2" s="9">
        <v>0</v>
      </c>
      <c r="AJ2" s="9">
        <v>0</v>
      </c>
      <c r="AK2" s="7">
        <v>0</v>
      </c>
      <c r="AL2" s="9"/>
      <c r="AM2" s="9"/>
      <c r="AN2" s="9"/>
      <c r="AO2" s="9"/>
      <c r="AP2" s="9"/>
      <c r="AQ2" s="9"/>
      <c r="AR2" s="6">
        <v>18.770900000000001</v>
      </c>
      <c r="AS2">
        <v>-0.20993300000000018</v>
      </c>
      <c r="AT2" s="6">
        <v>80.9636</v>
      </c>
      <c r="AU2">
        <v>0.2040172450980392</v>
      </c>
      <c r="AV2" s="6">
        <v>1.6806700000000001E-2</v>
      </c>
      <c r="AW2">
        <v>2.7393357843137223E-3</v>
      </c>
      <c r="AX2" t="s">
        <v>963</v>
      </c>
    </row>
    <row r="3" spans="1:51" x14ac:dyDescent="0.3">
      <c r="A3" s="7">
        <v>130302010102</v>
      </c>
      <c r="B3" s="8">
        <v>0</v>
      </c>
      <c r="C3" s="7">
        <v>0</v>
      </c>
      <c r="D3" s="10">
        <v>0</v>
      </c>
      <c r="E3" s="9">
        <v>7.0724600000000004</v>
      </c>
      <c r="F3" s="8">
        <v>0</v>
      </c>
      <c r="G3" s="9">
        <v>7.90376E-2</v>
      </c>
      <c r="H3">
        <v>20.133680555600002</v>
      </c>
      <c r="I3">
        <v>4.255174362745007E-5</v>
      </c>
      <c r="J3">
        <v>1546.30073107</v>
      </c>
      <c r="K3">
        <v>-2.9369583560990695</v>
      </c>
      <c r="L3" s="9">
        <v>0</v>
      </c>
      <c r="M3" s="9">
        <v>0</v>
      </c>
      <c r="N3" s="9">
        <v>0</v>
      </c>
      <c r="O3" s="7">
        <v>91.436851708600003</v>
      </c>
      <c r="P3" s="6">
        <v>420.189208984</v>
      </c>
      <c r="Q3" s="6">
        <v>0.89901111326399996</v>
      </c>
      <c r="R3" s="11">
        <v>0</v>
      </c>
      <c r="S3" s="11">
        <v>0</v>
      </c>
      <c r="T3" s="11">
        <v>47.137700000000002</v>
      </c>
      <c r="U3" s="11">
        <v>0</v>
      </c>
      <c r="X3" s="11">
        <v>28.334088000000001</v>
      </c>
      <c r="Y3" s="12">
        <v>0.410553</v>
      </c>
      <c r="Z3" s="12">
        <v>89</v>
      </c>
      <c r="AA3" s="12">
        <v>18.924900000000001</v>
      </c>
      <c r="AB3" s="12">
        <v>29.083500000000001</v>
      </c>
      <c r="AC3" s="12">
        <v>0.62929599999999997</v>
      </c>
      <c r="AD3" s="12">
        <v>1</v>
      </c>
      <c r="AE3" s="12">
        <v>0.61839999999999995</v>
      </c>
      <c r="AF3" s="12">
        <v>56.5045</v>
      </c>
      <c r="AG3" s="9">
        <v>0</v>
      </c>
      <c r="AH3" s="9">
        <v>0</v>
      </c>
      <c r="AI3" s="9">
        <v>0</v>
      </c>
      <c r="AJ3" s="9">
        <v>0</v>
      </c>
      <c r="AK3" s="7">
        <v>0</v>
      </c>
      <c r="AL3" s="9"/>
      <c r="AM3" s="9"/>
      <c r="AN3" s="9"/>
      <c r="AO3" s="9"/>
      <c r="AP3" s="9"/>
      <c r="AQ3" s="9"/>
      <c r="AR3" s="6">
        <v>19.085999999999999</v>
      </c>
      <c r="AS3">
        <v>-2.9990196078609122E-5</v>
      </c>
      <c r="AT3" s="6">
        <v>80.746899999999997</v>
      </c>
      <c r="AU3">
        <v>2.1813024509803929E-2</v>
      </c>
      <c r="AV3" s="6">
        <v>1.0204100000000001E-2</v>
      </c>
      <c r="AW3">
        <v>2.0558186274509814E-3</v>
      </c>
      <c r="AX3" t="s">
        <v>963</v>
      </c>
    </row>
    <row r="4" spans="1:51" x14ac:dyDescent="0.3">
      <c r="A4" s="7">
        <v>130302010103</v>
      </c>
      <c r="B4" s="8">
        <v>0</v>
      </c>
      <c r="C4" s="7">
        <v>0</v>
      </c>
      <c r="D4" s="10">
        <v>0</v>
      </c>
      <c r="E4" s="9">
        <v>7.5194799999999997</v>
      </c>
      <c r="F4" s="8">
        <v>0</v>
      </c>
      <c r="G4" s="9">
        <v>0.11128</v>
      </c>
      <c r="H4">
        <v>24.0361445783</v>
      </c>
      <c r="I4">
        <v>0.35531833215000003</v>
      </c>
      <c r="J4">
        <v>1565.7869394700001</v>
      </c>
      <c r="K4">
        <v>6.9524577170897821</v>
      </c>
      <c r="L4" s="9">
        <v>0</v>
      </c>
      <c r="M4" s="9">
        <v>0</v>
      </c>
      <c r="N4" s="9">
        <v>0</v>
      </c>
      <c r="O4" s="7">
        <v>52.586468642699998</v>
      </c>
      <c r="P4" s="6">
        <v>412.638427734</v>
      </c>
      <c r="Q4" s="6">
        <v>1.0809893262700001</v>
      </c>
      <c r="R4" s="11">
        <v>0</v>
      </c>
      <c r="S4" s="11">
        <v>0</v>
      </c>
      <c r="T4" s="11">
        <v>0</v>
      </c>
      <c r="U4" s="11">
        <v>0</v>
      </c>
      <c r="X4" s="11">
        <v>33.760742</v>
      </c>
      <c r="Y4" s="12">
        <v>0.83176099999999997</v>
      </c>
      <c r="Z4" s="12">
        <v>118</v>
      </c>
      <c r="AA4" s="12">
        <v>11.058299999999999</v>
      </c>
      <c r="AB4" s="12">
        <v>15.044</v>
      </c>
      <c r="AC4" s="12">
        <v>1.8077859999999999</v>
      </c>
      <c r="AD4" s="12">
        <v>1</v>
      </c>
      <c r="AE4" s="12">
        <v>1.8037000000000001</v>
      </c>
      <c r="AF4" s="12">
        <v>94.773600000000002</v>
      </c>
      <c r="AG4" s="9">
        <v>0</v>
      </c>
      <c r="AH4" s="9">
        <v>0</v>
      </c>
      <c r="AI4" s="9">
        <v>0</v>
      </c>
      <c r="AJ4" s="9">
        <v>0</v>
      </c>
      <c r="AK4" s="7">
        <v>0</v>
      </c>
      <c r="AL4" s="9"/>
      <c r="AM4" s="9"/>
      <c r="AN4" s="9"/>
      <c r="AO4" s="9"/>
      <c r="AP4" s="9"/>
      <c r="AQ4" s="9"/>
      <c r="AR4" s="6">
        <v>29.7241</v>
      </c>
      <c r="AS4">
        <v>-0.4596737132352941</v>
      </c>
      <c r="AT4" s="6">
        <v>69.968800000000002</v>
      </c>
      <c r="AU4">
        <v>0.44528960049019606</v>
      </c>
      <c r="AV4" s="6">
        <v>0.765625</v>
      </c>
      <c r="AW4">
        <v>8.463541666666673E-3</v>
      </c>
      <c r="AX4" t="s">
        <v>963</v>
      </c>
    </row>
    <row r="5" spans="1:51" x14ac:dyDescent="0.3">
      <c r="A5" s="7">
        <v>130302010104</v>
      </c>
      <c r="B5" s="8">
        <v>0</v>
      </c>
      <c r="C5" s="7">
        <v>0</v>
      </c>
      <c r="D5" s="10">
        <v>0</v>
      </c>
      <c r="E5" s="9">
        <v>6.6571400000000001</v>
      </c>
      <c r="F5" s="8">
        <v>0</v>
      </c>
      <c r="G5" s="9">
        <v>6.9988400000000006E-2</v>
      </c>
      <c r="H5">
        <v>21.348299319700001</v>
      </c>
      <c r="I5">
        <v>0.29495798319264704</v>
      </c>
      <c r="J5">
        <v>1448.6272634300001</v>
      </c>
      <c r="K5">
        <v>2.8662374864499491</v>
      </c>
      <c r="L5" s="9">
        <v>0</v>
      </c>
      <c r="M5" s="9">
        <v>0</v>
      </c>
      <c r="N5" s="9">
        <v>0</v>
      </c>
      <c r="O5" s="7">
        <v>116.671252409</v>
      </c>
      <c r="P5" s="6">
        <v>532.69506835899995</v>
      </c>
      <c r="Q5" s="6">
        <v>0.77278762132800005</v>
      </c>
      <c r="R5" s="11">
        <v>0</v>
      </c>
      <c r="S5" s="11">
        <v>0.88308900000000001</v>
      </c>
      <c r="T5" s="11">
        <v>11.511200000000001</v>
      </c>
      <c r="U5" s="11">
        <v>0</v>
      </c>
      <c r="X5" s="11">
        <v>39.206532000000003</v>
      </c>
      <c r="Y5" s="12">
        <v>1.074389</v>
      </c>
      <c r="Z5" s="12">
        <v>200</v>
      </c>
      <c r="AA5" s="12">
        <v>14.237299999999999</v>
      </c>
      <c r="AB5" s="12">
        <v>22.856200000000001</v>
      </c>
      <c r="AC5" s="12">
        <v>0.56720400000000004</v>
      </c>
      <c r="AD5" s="12">
        <v>1</v>
      </c>
      <c r="AE5" s="12">
        <v>0.55940000000000001</v>
      </c>
      <c r="AF5" s="12">
        <v>65.228999999999999</v>
      </c>
      <c r="AG5" s="9">
        <v>0</v>
      </c>
      <c r="AH5" s="9">
        <v>0</v>
      </c>
      <c r="AI5" s="9">
        <v>0</v>
      </c>
      <c r="AJ5" s="9">
        <v>0</v>
      </c>
      <c r="AK5" s="7">
        <v>0</v>
      </c>
      <c r="AL5" s="9"/>
      <c r="AM5" s="9"/>
      <c r="AN5" s="9"/>
      <c r="AO5" s="9"/>
      <c r="AP5" s="9"/>
      <c r="AQ5" s="9"/>
      <c r="AR5" s="6">
        <v>19.677499999999998</v>
      </c>
      <c r="AS5">
        <v>-0.32291516421568617</v>
      </c>
      <c r="AT5" s="6">
        <v>80.027000000000001</v>
      </c>
      <c r="AU5">
        <v>0.31267026960784328</v>
      </c>
      <c r="AV5" s="6">
        <v>4.4226000000000001E-2</v>
      </c>
      <c r="AW5">
        <v>2.2763333333333346E-3</v>
      </c>
      <c r="AX5" t="s">
        <v>963</v>
      </c>
    </row>
    <row r="6" spans="1:51" x14ac:dyDescent="0.3">
      <c r="A6" s="7">
        <v>130302010105</v>
      </c>
      <c r="B6" s="8">
        <v>0</v>
      </c>
      <c r="C6" s="7">
        <v>0</v>
      </c>
      <c r="D6" s="10">
        <v>0</v>
      </c>
      <c r="E6" s="9">
        <v>5.8315599999999996</v>
      </c>
      <c r="F6" s="8">
        <v>0</v>
      </c>
      <c r="G6" s="9">
        <v>0.14799599999999999</v>
      </c>
      <c r="H6">
        <v>24.690617075199999</v>
      </c>
      <c r="I6">
        <v>0.36966916943921563</v>
      </c>
      <c r="J6">
        <v>1496.8420923900001</v>
      </c>
      <c r="K6">
        <v>5.1320390445717301</v>
      </c>
      <c r="L6" s="9">
        <v>0</v>
      </c>
      <c r="M6" s="9">
        <v>0</v>
      </c>
      <c r="N6" s="9">
        <v>0</v>
      </c>
      <c r="O6" s="7">
        <v>374.80243353100002</v>
      </c>
      <c r="P6" s="6">
        <v>714.722167969</v>
      </c>
      <c r="Q6" s="6">
        <v>1.0339687149400001</v>
      </c>
      <c r="R6" s="11">
        <v>0</v>
      </c>
      <c r="S6" s="11">
        <v>8.3818599999999996</v>
      </c>
      <c r="T6" s="11">
        <v>0</v>
      </c>
      <c r="U6" s="11">
        <v>0</v>
      </c>
      <c r="X6" s="11">
        <v>31.801549000000001</v>
      </c>
      <c r="Y6" s="12">
        <v>4.6351999999999997E-2</v>
      </c>
      <c r="Z6" s="12">
        <v>587</v>
      </c>
      <c r="AA6" s="12">
        <v>9.0300999999999991</v>
      </c>
      <c r="AB6" s="12">
        <v>20.2913</v>
      </c>
      <c r="AC6" s="12">
        <v>2.991088</v>
      </c>
      <c r="AD6" s="12">
        <v>23</v>
      </c>
      <c r="AE6" s="12">
        <v>1.4696</v>
      </c>
      <c r="AF6" s="12">
        <v>49.222099999999998</v>
      </c>
      <c r="AG6" s="9">
        <v>0.917381</v>
      </c>
      <c r="AH6" s="9">
        <v>1.4923390000000001</v>
      </c>
      <c r="AI6" s="9">
        <v>6</v>
      </c>
      <c r="AJ6">
        <v>1.3340361621708758E-2</v>
      </c>
      <c r="AK6" s="7">
        <v>5</v>
      </c>
      <c r="AL6" s="9"/>
      <c r="AM6" s="9"/>
      <c r="AN6" s="9"/>
      <c r="AO6" s="9"/>
      <c r="AP6" s="9"/>
      <c r="AQ6" s="9"/>
      <c r="AR6" s="6">
        <v>25.300699999999999</v>
      </c>
      <c r="AS6">
        <v>-0.39606798039215713</v>
      </c>
      <c r="AT6" s="6">
        <v>74.498800000000003</v>
      </c>
      <c r="AU6">
        <v>0.37713920343137269</v>
      </c>
      <c r="AV6" s="6">
        <v>0.199351</v>
      </c>
      <c r="AW6">
        <v>8.9426299019607879E-3</v>
      </c>
      <c r="AX6" t="s">
        <v>963</v>
      </c>
    </row>
    <row r="7" spans="1:51" x14ac:dyDescent="0.3">
      <c r="A7" s="7">
        <v>130302010201</v>
      </c>
      <c r="B7" s="8">
        <v>0.41849800000000004</v>
      </c>
      <c r="C7" s="7">
        <v>2</v>
      </c>
      <c r="D7" s="10">
        <v>0</v>
      </c>
      <c r="E7" s="9">
        <v>3.13287</v>
      </c>
      <c r="F7" s="8">
        <v>2.8792299999999999E-4</v>
      </c>
      <c r="G7" s="9">
        <v>0.65848499999999999</v>
      </c>
      <c r="H7">
        <v>36.765289256199999</v>
      </c>
      <c r="I7">
        <v>0.22526332847254887</v>
      </c>
      <c r="J7">
        <v>1912.5176452999999</v>
      </c>
      <c r="K7">
        <v>3.7937157364396281</v>
      </c>
      <c r="L7" s="9">
        <v>0</v>
      </c>
      <c r="M7" s="9">
        <v>0</v>
      </c>
      <c r="N7" s="9">
        <v>0</v>
      </c>
      <c r="O7" s="7">
        <v>95.434465963899996</v>
      </c>
      <c r="P7" s="6">
        <v>910.653808594</v>
      </c>
      <c r="Q7" s="6">
        <v>1.2897739008</v>
      </c>
      <c r="R7" s="11">
        <v>13.0907</v>
      </c>
      <c r="S7" s="11">
        <v>37.525599999999997</v>
      </c>
      <c r="T7" s="11">
        <v>0.45165699999999998</v>
      </c>
      <c r="U7" s="11">
        <v>0</v>
      </c>
      <c r="X7" s="11">
        <v>35.828963000000002</v>
      </c>
      <c r="Y7" s="12">
        <v>2.0455570000000001</v>
      </c>
      <c r="Z7" s="12">
        <v>141</v>
      </c>
      <c r="AA7" s="12">
        <v>17.020199999999999</v>
      </c>
      <c r="AB7" s="12">
        <v>24.235399999999998</v>
      </c>
      <c r="AC7" s="12">
        <v>25.210353999999999</v>
      </c>
      <c r="AD7" s="12">
        <v>6</v>
      </c>
      <c r="AE7" s="12">
        <v>24.898299999999999</v>
      </c>
      <c r="AF7" s="12">
        <v>401.51530000000002</v>
      </c>
      <c r="AG7" s="9">
        <v>0.977356</v>
      </c>
      <c r="AH7" s="9">
        <v>1.4780869999999999</v>
      </c>
      <c r="AI7" s="9">
        <v>7</v>
      </c>
      <c r="AJ7">
        <v>1.0478394675339515E-2</v>
      </c>
      <c r="AK7" s="7">
        <v>1</v>
      </c>
      <c r="AL7" s="9"/>
      <c r="AM7" s="9"/>
      <c r="AN7" s="9"/>
      <c r="AO7" s="9"/>
      <c r="AP7" s="9"/>
      <c r="AQ7" s="9"/>
      <c r="AR7" s="6">
        <v>31.952300000000001</v>
      </c>
      <c r="AS7">
        <v>-0.20842547303921577</v>
      </c>
      <c r="AT7" s="6">
        <v>66.219899999999996</v>
      </c>
      <c r="AU7">
        <v>0.19687810784313728</v>
      </c>
      <c r="AV7" s="6">
        <v>0.84586499999999998</v>
      </c>
      <c r="AW7">
        <v>2.6905441176470549E-3</v>
      </c>
      <c r="AX7" t="s">
        <v>963</v>
      </c>
    </row>
    <row r="8" spans="1:51" x14ac:dyDescent="0.3">
      <c r="A8" s="7">
        <v>130302010202</v>
      </c>
      <c r="B8" s="8">
        <v>0</v>
      </c>
      <c r="C8" s="7">
        <v>0</v>
      </c>
      <c r="D8" s="10">
        <v>0</v>
      </c>
      <c r="E8" s="9">
        <v>6.6857100000000003</v>
      </c>
      <c r="F8" s="8">
        <v>4.9986299999999999E-5</v>
      </c>
      <c r="G8" s="9">
        <v>9.5910599999999999E-2</v>
      </c>
      <c r="H8">
        <v>22.002314814799998</v>
      </c>
      <c r="I8">
        <v>-0.12930056281617658</v>
      </c>
      <c r="J8">
        <v>1664.8207797299999</v>
      </c>
      <c r="K8">
        <v>-4.4043224006707931</v>
      </c>
      <c r="L8" s="9">
        <v>0</v>
      </c>
      <c r="M8" s="9">
        <v>0</v>
      </c>
      <c r="N8" s="9">
        <v>0</v>
      </c>
      <c r="O8" s="7">
        <v>69.373284462599997</v>
      </c>
      <c r="P8" s="6">
        <v>478.98278808600003</v>
      </c>
      <c r="Q8" s="6">
        <v>0.65558589762899999</v>
      </c>
      <c r="R8" s="11">
        <v>0</v>
      </c>
      <c r="S8" s="11">
        <v>0</v>
      </c>
      <c r="T8" s="11">
        <v>0</v>
      </c>
      <c r="U8" s="11">
        <v>37.881391815500002</v>
      </c>
      <c r="X8" s="11">
        <v>24.630701999999999</v>
      </c>
      <c r="Y8" s="12">
        <v>0.50364799999999998</v>
      </c>
      <c r="Z8" s="12">
        <v>90</v>
      </c>
      <c r="AA8" s="12">
        <v>13.447800000000001</v>
      </c>
      <c r="AB8" s="12">
        <v>18.9742</v>
      </c>
      <c r="AC8" s="12">
        <v>1.282484</v>
      </c>
      <c r="AD8" s="12">
        <v>2</v>
      </c>
      <c r="AE8" s="12">
        <v>1.2621</v>
      </c>
      <c r="AF8" s="12">
        <v>45.286200000000001</v>
      </c>
      <c r="AG8" s="9">
        <v>0</v>
      </c>
      <c r="AH8" s="9">
        <v>0</v>
      </c>
      <c r="AI8" s="9">
        <v>0</v>
      </c>
      <c r="AJ8" s="9">
        <v>0</v>
      </c>
      <c r="AK8" s="7">
        <v>0</v>
      </c>
      <c r="AL8" s="9"/>
      <c r="AM8" s="9"/>
      <c r="AN8" s="9"/>
      <c r="AO8" s="9"/>
      <c r="AP8" s="9"/>
      <c r="AQ8" s="9"/>
      <c r="AR8" s="6">
        <v>22.086200000000002</v>
      </c>
      <c r="AS8">
        <v>0.12930056127451017</v>
      </c>
      <c r="AT8" s="6">
        <v>77.997699999999995</v>
      </c>
      <c r="AU8">
        <v>-0.13113342156862742</v>
      </c>
      <c r="AV8" s="6">
        <v>0.108796</v>
      </c>
      <c r="AW8">
        <v>-1.0291848039215687E-2</v>
      </c>
      <c r="AX8" t="s">
        <v>963</v>
      </c>
    </row>
    <row r="9" spans="1:51" x14ac:dyDescent="0.3">
      <c r="A9" s="7">
        <v>130302010203</v>
      </c>
      <c r="B9" s="8">
        <v>0</v>
      </c>
      <c r="C9" s="7">
        <v>0</v>
      </c>
      <c r="D9" s="10">
        <v>0</v>
      </c>
      <c r="E9" s="9">
        <v>4.6875</v>
      </c>
      <c r="F9" s="8">
        <v>1.8922899999999999E-4</v>
      </c>
      <c r="G9" s="9">
        <v>0.304757</v>
      </c>
      <c r="H9">
        <v>31.7136929461</v>
      </c>
      <c r="I9">
        <v>0.12423216174362746</v>
      </c>
      <c r="J9">
        <v>1775.4194368399999</v>
      </c>
      <c r="K9">
        <v>3.6413832517234224</v>
      </c>
      <c r="L9" s="9">
        <v>0</v>
      </c>
      <c r="M9" s="9">
        <v>0</v>
      </c>
      <c r="N9" s="9">
        <v>0</v>
      </c>
      <c r="O9" s="7">
        <v>76.729196678500003</v>
      </c>
      <c r="P9" s="6">
        <v>925.88769531299999</v>
      </c>
      <c r="Q9" s="6">
        <v>1.12891500432</v>
      </c>
      <c r="R9" s="11">
        <v>0</v>
      </c>
      <c r="S9" s="11">
        <v>21.964200000000002</v>
      </c>
      <c r="T9" s="11">
        <v>0</v>
      </c>
      <c r="U9" s="11">
        <v>0</v>
      </c>
      <c r="X9" s="11">
        <v>36.961446000000002</v>
      </c>
      <c r="Y9" s="12">
        <v>1.216118</v>
      </c>
      <c r="Z9" s="12">
        <v>106</v>
      </c>
      <c r="AA9" s="12">
        <v>9.5901999999999994</v>
      </c>
      <c r="AB9" s="12">
        <v>26.7744</v>
      </c>
      <c r="AC9" s="12">
        <v>12.087319000000001</v>
      </c>
      <c r="AD9" s="12">
        <v>8</v>
      </c>
      <c r="AE9" s="12">
        <v>11.2605</v>
      </c>
      <c r="AF9" s="12">
        <v>115.7637</v>
      </c>
      <c r="AG9" s="9">
        <v>1.1057030000000001</v>
      </c>
      <c r="AH9" s="9">
        <v>1.365818</v>
      </c>
      <c r="AI9" s="9">
        <v>5</v>
      </c>
      <c r="AJ9">
        <v>1.303284855424801E-2</v>
      </c>
      <c r="AK9" s="7">
        <v>1</v>
      </c>
      <c r="AL9" s="9"/>
      <c r="AM9" s="9"/>
      <c r="AN9" s="9"/>
      <c r="AO9" s="9"/>
      <c r="AP9" s="9"/>
      <c r="AQ9" s="9"/>
      <c r="AR9" s="6">
        <v>31.181100000000001</v>
      </c>
      <c r="AS9">
        <v>-0.12406053676470588</v>
      </c>
      <c r="AT9" s="6">
        <v>68.884399999999999</v>
      </c>
      <c r="AU9">
        <v>0.17526189460784303</v>
      </c>
      <c r="AV9" s="6">
        <v>0.65738799999999997</v>
      </c>
      <c r="AW9">
        <v>-5.1066102941176418E-3</v>
      </c>
      <c r="AX9" t="s">
        <v>963</v>
      </c>
    </row>
    <row r="10" spans="1:51" x14ac:dyDescent="0.3">
      <c r="A10" s="7">
        <v>130302010204</v>
      </c>
      <c r="B10" s="8">
        <v>0</v>
      </c>
      <c r="C10" s="7">
        <v>0</v>
      </c>
      <c r="D10" s="10">
        <v>0</v>
      </c>
      <c r="E10" s="9">
        <v>9.7677200000000006</v>
      </c>
      <c r="F10" s="8">
        <v>1.2450300000000001E-4</v>
      </c>
      <c r="G10" s="9">
        <v>0.373197</v>
      </c>
      <c r="H10">
        <v>32.689784442399997</v>
      </c>
      <c r="I10">
        <v>0.23248479335735289</v>
      </c>
      <c r="J10">
        <v>1734.1348698100001</v>
      </c>
      <c r="K10">
        <v>2.1108142572755408</v>
      </c>
      <c r="L10" s="9">
        <v>0</v>
      </c>
      <c r="M10" s="9">
        <v>0</v>
      </c>
      <c r="N10" s="9">
        <v>0</v>
      </c>
      <c r="O10" s="7">
        <v>168.838468296</v>
      </c>
      <c r="P10" s="6">
        <v>732.64880371100003</v>
      </c>
      <c r="Q10" s="6">
        <v>1.21122199387</v>
      </c>
      <c r="R10" s="11">
        <v>0</v>
      </c>
      <c r="S10" s="11">
        <v>22.031600000000001</v>
      </c>
      <c r="T10" s="11">
        <v>0</v>
      </c>
      <c r="U10" s="11">
        <v>1.3162606533700001</v>
      </c>
      <c r="X10" s="11">
        <v>24.846678000000001</v>
      </c>
      <c r="Y10" s="12">
        <v>1.380703</v>
      </c>
      <c r="Z10" s="12">
        <v>272</v>
      </c>
      <c r="AA10" s="12">
        <v>7.6806000000000001</v>
      </c>
      <c r="AB10" s="12">
        <v>15.4278</v>
      </c>
      <c r="AC10" s="12">
        <v>9.2329109999999996</v>
      </c>
      <c r="AD10" s="12">
        <v>6</v>
      </c>
      <c r="AE10" s="12">
        <v>6.8143000000000002</v>
      </c>
      <c r="AF10" s="12">
        <v>261.44189999999998</v>
      </c>
      <c r="AG10" s="9">
        <v>0</v>
      </c>
      <c r="AH10" s="9">
        <v>0</v>
      </c>
      <c r="AI10" s="9">
        <v>0</v>
      </c>
      <c r="AJ10" s="9">
        <v>0</v>
      </c>
      <c r="AK10" s="7">
        <v>0</v>
      </c>
      <c r="AL10" s="9"/>
      <c r="AM10" s="9"/>
      <c r="AN10" s="9"/>
      <c r="AO10" s="9"/>
      <c r="AP10" s="9"/>
      <c r="AQ10" s="9"/>
      <c r="AR10" s="6">
        <v>31.761500000000002</v>
      </c>
      <c r="AS10">
        <v>-0.23691864460784301</v>
      </c>
      <c r="AT10" s="6">
        <v>67.047300000000007</v>
      </c>
      <c r="AU10">
        <v>0.22478966666666661</v>
      </c>
      <c r="AV10" s="6">
        <v>0.71690799999999999</v>
      </c>
      <c r="AW10">
        <v>6.026781862745096E-3</v>
      </c>
      <c r="AX10" t="s">
        <v>963</v>
      </c>
    </row>
    <row r="11" spans="1:51" x14ac:dyDescent="0.3">
      <c r="A11" s="7">
        <v>130302010301</v>
      </c>
      <c r="B11" s="8">
        <v>0</v>
      </c>
      <c r="C11" s="7">
        <v>0</v>
      </c>
      <c r="D11" s="10">
        <v>0</v>
      </c>
      <c r="E11" s="9">
        <v>7.2112100000000003</v>
      </c>
      <c r="F11" s="8">
        <v>1.5059099999999999E-6</v>
      </c>
      <c r="G11" s="9">
        <v>0.114671</v>
      </c>
      <c r="H11">
        <v>16.2722620266</v>
      </c>
      <c r="I11">
        <v>0.20808748269039212</v>
      </c>
      <c r="J11">
        <v>1563.72959077</v>
      </c>
      <c r="K11">
        <v>3.1861145513003049</v>
      </c>
      <c r="L11" s="9">
        <v>0</v>
      </c>
      <c r="M11" s="9">
        <v>0</v>
      </c>
      <c r="N11" s="9">
        <v>0</v>
      </c>
      <c r="O11" s="7">
        <v>153.54088364899999</v>
      </c>
      <c r="P11" s="6">
        <v>363.012207031</v>
      </c>
      <c r="Q11" s="6">
        <v>0.86646910636600005</v>
      </c>
      <c r="R11" s="11">
        <v>0</v>
      </c>
      <c r="S11" s="11">
        <v>0</v>
      </c>
      <c r="T11" s="11">
        <v>67.876900000000006</v>
      </c>
      <c r="U11" s="11">
        <v>8.9402539250400004</v>
      </c>
      <c r="X11" s="11">
        <v>17.950507999999999</v>
      </c>
      <c r="Y11" s="12">
        <v>1.520116</v>
      </c>
      <c r="Z11" s="12">
        <v>323</v>
      </c>
      <c r="AA11" s="12">
        <v>2.1080000000000001</v>
      </c>
      <c r="AB11" s="12">
        <v>8.5341000000000005</v>
      </c>
      <c r="AC11" s="12">
        <v>0.78479200000000005</v>
      </c>
      <c r="AD11" s="12">
        <v>8</v>
      </c>
      <c r="AE11" s="12">
        <v>0.33239999999999997</v>
      </c>
      <c r="AF11" s="12">
        <v>15.2959</v>
      </c>
      <c r="AG11" s="9">
        <v>0</v>
      </c>
      <c r="AH11" s="9">
        <v>0</v>
      </c>
      <c r="AI11" s="9">
        <v>0</v>
      </c>
      <c r="AJ11" s="9">
        <v>0</v>
      </c>
      <c r="AK11" s="7">
        <v>0</v>
      </c>
      <c r="AL11" s="9"/>
      <c r="AM11" s="9"/>
      <c r="AN11" s="9"/>
      <c r="AO11" s="9"/>
      <c r="AP11" s="9"/>
      <c r="AQ11" s="9"/>
      <c r="AR11" s="6">
        <v>17.724299999999999</v>
      </c>
      <c r="AS11">
        <v>-0.10227737745098038</v>
      </c>
      <c r="AT11" s="6">
        <v>82.083299999999994</v>
      </c>
      <c r="AU11">
        <v>0.129550556372549</v>
      </c>
      <c r="AV11" s="6">
        <v>0.119792</v>
      </c>
      <c r="AW11">
        <v>1.4361218137254899E-2</v>
      </c>
      <c r="AX11" t="s">
        <v>963</v>
      </c>
    </row>
    <row r="12" spans="1:51" x14ac:dyDescent="0.3">
      <c r="A12" s="7">
        <v>130302010302</v>
      </c>
      <c r="B12" s="8">
        <v>0</v>
      </c>
      <c r="C12" s="7">
        <v>0</v>
      </c>
      <c r="D12" s="10">
        <v>0</v>
      </c>
      <c r="E12" s="9">
        <v>5.72926</v>
      </c>
      <c r="F12" s="8">
        <v>0</v>
      </c>
      <c r="G12" s="9">
        <v>9.4664899999999996E-2</v>
      </c>
      <c r="H12">
        <v>21.8284518828</v>
      </c>
      <c r="I12">
        <v>0.16239026991617653</v>
      </c>
      <c r="J12">
        <v>1689.59310456</v>
      </c>
      <c r="K12">
        <v>5.2213282917337471</v>
      </c>
      <c r="L12" s="9">
        <v>0</v>
      </c>
      <c r="M12" s="9">
        <v>0</v>
      </c>
      <c r="N12" s="9">
        <v>0</v>
      </c>
      <c r="O12" s="7">
        <v>151.65228356</v>
      </c>
      <c r="P12" s="6">
        <v>420.87207031299999</v>
      </c>
      <c r="Q12" s="6">
        <v>0.88540537256600005</v>
      </c>
      <c r="R12" s="11">
        <v>0</v>
      </c>
      <c r="S12" s="11">
        <v>0</v>
      </c>
      <c r="T12" s="11">
        <v>15.712199999999999</v>
      </c>
      <c r="U12" s="11">
        <v>49.874987897499999</v>
      </c>
      <c r="X12" s="11">
        <v>11.758732</v>
      </c>
      <c r="Y12" s="12">
        <v>1.1349359999999999</v>
      </c>
      <c r="Z12" s="12">
        <v>254</v>
      </c>
      <c r="AA12" s="12">
        <v>1.6312</v>
      </c>
      <c r="AB12" s="12">
        <v>7.0228000000000002</v>
      </c>
      <c r="AC12" s="12">
        <v>1.7358100000000001</v>
      </c>
      <c r="AD12" s="12">
        <v>5</v>
      </c>
      <c r="AE12" s="12">
        <v>0.48080000000000001</v>
      </c>
      <c r="AF12" s="12">
        <v>51.387300000000003</v>
      </c>
      <c r="AG12" s="9">
        <v>0</v>
      </c>
      <c r="AH12" s="9">
        <v>0</v>
      </c>
      <c r="AI12" s="9">
        <v>0</v>
      </c>
      <c r="AJ12" s="9">
        <v>0</v>
      </c>
      <c r="AK12" s="7">
        <v>0</v>
      </c>
      <c r="AL12" s="9"/>
      <c r="AM12" s="9"/>
      <c r="AN12" s="9"/>
      <c r="AO12" s="9"/>
      <c r="AP12" s="9"/>
      <c r="AQ12" s="9"/>
      <c r="AR12" s="6">
        <v>23.460799999999999</v>
      </c>
      <c r="AS12">
        <v>-0.16100667647058811</v>
      </c>
      <c r="AT12" s="6">
        <v>76.4041</v>
      </c>
      <c r="AU12">
        <v>0.14886702205882357</v>
      </c>
      <c r="AV12" s="6">
        <v>0.21917800000000001</v>
      </c>
      <c r="AW12">
        <v>8.3889142156862734E-3</v>
      </c>
      <c r="AX12" t="s">
        <v>963</v>
      </c>
    </row>
    <row r="13" spans="1:51" x14ac:dyDescent="0.3">
      <c r="A13" s="7">
        <v>130302010303</v>
      </c>
      <c r="B13" s="8">
        <v>0</v>
      </c>
      <c r="C13" s="7">
        <v>0</v>
      </c>
      <c r="D13" s="10">
        <v>0</v>
      </c>
      <c r="E13" s="9">
        <v>4.5765799999999999</v>
      </c>
      <c r="F13" s="8">
        <v>0</v>
      </c>
      <c r="G13" s="9">
        <v>0.21316599999999999</v>
      </c>
      <c r="H13">
        <v>26.288747346099999</v>
      </c>
      <c r="I13">
        <v>0.38073456559044117</v>
      </c>
      <c r="J13">
        <v>1661.98050825</v>
      </c>
      <c r="K13">
        <v>6.5489995852012415</v>
      </c>
      <c r="L13" s="9">
        <v>0</v>
      </c>
      <c r="M13" s="9">
        <v>0</v>
      </c>
      <c r="N13" s="9">
        <v>0</v>
      </c>
      <c r="O13" s="7">
        <v>74.000097168600007</v>
      </c>
      <c r="P13" s="6">
        <v>692.88464355500003</v>
      </c>
      <c r="Q13" s="6">
        <v>1.2166024637699999</v>
      </c>
      <c r="R13" s="11">
        <v>0</v>
      </c>
      <c r="S13" s="11">
        <v>0</v>
      </c>
      <c r="T13" s="11">
        <v>27.448899999999998</v>
      </c>
      <c r="U13" s="11">
        <v>26.550190819600001</v>
      </c>
      <c r="X13" s="11">
        <v>25.956938999999998</v>
      </c>
      <c r="Y13" s="12">
        <v>0.66374200000000005</v>
      </c>
      <c r="Z13" s="12">
        <v>148</v>
      </c>
      <c r="AA13" s="12">
        <v>8.0411000000000001</v>
      </c>
      <c r="AB13" s="12">
        <v>12.963100000000001</v>
      </c>
      <c r="AC13" s="12">
        <v>8.2178109999999993</v>
      </c>
      <c r="AD13" s="12">
        <v>10</v>
      </c>
      <c r="AE13" s="12">
        <v>6.1962000000000002</v>
      </c>
      <c r="AF13" s="12">
        <v>60.319400000000002</v>
      </c>
      <c r="AG13" s="9">
        <v>1.8899919999999999</v>
      </c>
      <c r="AH13" s="9">
        <v>1.5001260000000001</v>
      </c>
      <c r="AI13" s="9">
        <v>7</v>
      </c>
      <c r="AJ13">
        <v>1.3513495769088309E-2</v>
      </c>
      <c r="AK13" s="7">
        <v>1</v>
      </c>
      <c r="AL13" s="9"/>
      <c r="AM13" s="9"/>
      <c r="AN13" s="9"/>
      <c r="AO13" s="9"/>
      <c r="AP13" s="9"/>
      <c r="AQ13" s="9"/>
      <c r="AR13" s="6">
        <v>30.340399999999999</v>
      </c>
      <c r="AS13">
        <v>-0.38495246078431378</v>
      </c>
      <c r="AT13" s="6">
        <v>68.429299999999998</v>
      </c>
      <c r="AU13">
        <v>0.33893931372549019</v>
      </c>
      <c r="AV13" s="6">
        <v>0.76262600000000003</v>
      </c>
      <c r="AW13">
        <v>3.0909568627450978E-2</v>
      </c>
      <c r="AX13" t="s">
        <v>963</v>
      </c>
    </row>
    <row r="14" spans="1:51" x14ac:dyDescent="0.3">
      <c r="A14" s="7">
        <v>130302010304</v>
      </c>
      <c r="B14" s="8">
        <v>0</v>
      </c>
      <c r="C14" s="7">
        <v>0</v>
      </c>
      <c r="D14" s="10">
        <v>0</v>
      </c>
      <c r="E14" s="9">
        <v>5</v>
      </c>
      <c r="F14" s="8">
        <v>0</v>
      </c>
      <c r="G14" s="9">
        <v>0.23825199999999999</v>
      </c>
      <c r="H14">
        <v>24.293929712499999</v>
      </c>
      <c r="I14">
        <v>0.29687402117450984</v>
      </c>
      <c r="J14">
        <v>1663.58890879</v>
      </c>
      <c r="K14">
        <v>8.0213303853147515</v>
      </c>
      <c r="L14" s="9">
        <v>0</v>
      </c>
      <c r="M14" s="9">
        <v>0</v>
      </c>
      <c r="N14" s="9">
        <v>0</v>
      </c>
      <c r="O14" s="7">
        <v>50.002615790900002</v>
      </c>
      <c r="P14" s="6">
        <v>694.85681152300003</v>
      </c>
      <c r="Q14" s="6">
        <v>1.1948504422199999</v>
      </c>
      <c r="R14" s="11">
        <v>0</v>
      </c>
      <c r="S14" s="11">
        <v>0</v>
      </c>
      <c r="T14" s="11">
        <v>17.347000000000001</v>
      </c>
      <c r="U14" s="11">
        <v>11.8278083919</v>
      </c>
      <c r="X14" s="11">
        <v>15.803029</v>
      </c>
      <c r="Y14" s="12">
        <v>0.38347999999999999</v>
      </c>
      <c r="Z14" s="12">
        <v>110</v>
      </c>
      <c r="AA14" s="12">
        <v>1.7219</v>
      </c>
      <c r="AB14" s="12">
        <v>7.1783000000000001</v>
      </c>
      <c r="AC14" s="12">
        <v>7.9303330000000001</v>
      </c>
      <c r="AD14" s="12">
        <v>2</v>
      </c>
      <c r="AE14" s="12">
        <v>7.8365</v>
      </c>
      <c r="AF14" s="12">
        <v>196.18960000000001</v>
      </c>
      <c r="AG14" s="9">
        <v>0</v>
      </c>
      <c r="AH14" s="9">
        <v>0</v>
      </c>
      <c r="AI14" s="9">
        <v>0</v>
      </c>
      <c r="AJ14" s="9">
        <v>0</v>
      </c>
      <c r="AK14" s="7">
        <v>0</v>
      </c>
      <c r="AL14" s="9"/>
      <c r="AM14" s="9"/>
      <c r="AN14" s="9"/>
      <c r="AO14" s="9"/>
      <c r="AP14" s="9"/>
      <c r="AQ14" s="9"/>
      <c r="AR14" s="6">
        <v>24.045999999999999</v>
      </c>
      <c r="AS14">
        <v>-0.21536036519607829</v>
      </c>
      <c r="AT14" s="6">
        <v>76.111699999999999</v>
      </c>
      <c r="AU14">
        <v>0.21574263970588226</v>
      </c>
      <c r="AV14" s="6">
        <v>0.44680900000000001</v>
      </c>
      <c r="AW14">
        <v>1.937318382352941E-2</v>
      </c>
      <c r="AX14" t="s">
        <v>963</v>
      </c>
    </row>
    <row r="15" spans="1:51" x14ac:dyDescent="0.3">
      <c r="A15" s="7">
        <v>130302010305</v>
      </c>
      <c r="B15" s="8">
        <v>0</v>
      </c>
      <c r="C15" s="7">
        <v>0</v>
      </c>
      <c r="D15" s="10">
        <v>0</v>
      </c>
      <c r="E15" s="9">
        <v>6.7368399999999999</v>
      </c>
      <c r="F15" s="8">
        <v>0</v>
      </c>
      <c r="G15" s="9">
        <v>0.113119</v>
      </c>
      <c r="H15">
        <v>24.165254237300001</v>
      </c>
      <c r="I15">
        <v>7.8950648056740208E-2</v>
      </c>
      <c r="J15">
        <v>1682.29213615</v>
      </c>
      <c r="K15">
        <v>2.9801938680701765</v>
      </c>
      <c r="L15" s="9">
        <v>0</v>
      </c>
      <c r="M15" s="9">
        <v>0</v>
      </c>
      <c r="N15" s="9">
        <v>0</v>
      </c>
      <c r="O15" s="7">
        <v>37.2063716937</v>
      </c>
      <c r="P15" s="6">
        <v>478.175048828</v>
      </c>
      <c r="Q15" s="6">
        <v>0.91204627350599998</v>
      </c>
      <c r="R15" s="11">
        <v>0</v>
      </c>
      <c r="S15" s="11">
        <v>0</v>
      </c>
      <c r="T15" s="11">
        <v>1.3718999999999999</v>
      </c>
      <c r="U15" s="11">
        <v>69.467722092000002</v>
      </c>
      <c r="X15" s="11">
        <v>24.969738</v>
      </c>
      <c r="Y15" s="12">
        <v>0.97098799999999996</v>
      </c>
      <c r="Z15" s="12">
        <v>68</v>
      </c>
      <c r="AA15" s="12">
        <v>19.710899999999999</v>
      </c>
      <c r="AB15" s="12">
        <v>13.648300000000001</v>
      </c>
      <c r="AC15" s="12">
        <v>2.0747589999999998</v>
      </c>
      <c r="AD15" s="12">
        <v>1</v>
      </c>
      <c r="AE15" s="12">
        <v>2.0464000000000002</v>
      </c>
      <c r="AF15" s="12">
        <v>76.135900000000007</v>
      </c>
      <c r="AG15" s="9">
        <v>0</v>
      </c>
      <c r="AH15" s="9">
        <v>0</v>
      </c>
      <c r="AI15" s="9">
        <v>0</v>
      </c>
      <c r="AJ15" s="9">
        <v>0</v>
      </c>
      <c r="AK15" s="7">
        <v>0</v>
      </c>
      <c r="AL15" s="9"/>
      <c r="AM15" s="9"/>
      <c r="AN15" s="9"/>
      <c r="AO15" s="9"/>
      <c r="AP15" s="9"/>
      <c r="AQ15" s="9"/>
      <c r="AR15" s="6">
        <v>22.182500000000001</v>
      </c>
      <c r="AS15">
        <v>-6.1972955882353076E-2</v>
      </c>
      <c r="AT15" s="6">
        <v>76.238299999999995</v>
      </c>
      <c r="AU15">
        <v>1.80513848039216E-2</v>
      </c>
      <c r="AV15" s="6">
        <v>0.222798</v>
      </c>
      <c r="AW15">
        <v>8.4323749999999989E-3</v>
      </c>
      <c r="AX15" t="s">
        <v>963</v>
      </c>
    </row>
    <row r="16" spans="1:51" x14ac:dyDescent="0.3">
      <c r="A16" s="7">
        <v>130302010401</v>
      </c>
      <c r="B16" s="8">
        <v>7.8402141499999995</v>
      </c>
      <c r="C16" s="7">
        <v>3</v>
      </c>
      <c r="D16" s="10">
        <v>0</v>
      </c>
      <c r="E16" s="9">
        <v>5.7078699999999998</v>
      </c>
      <c r="F16" s="8">
        <v>0</v>
      </c>
      <c r="G16" s="9">
        <v>2.1539000000000001</v>
      </c>
      <c r="H16">
        <v>56.548128342200002</v>
      </c>
      <c r="I16">
        <v>0.58829427492769615</v>
      </c>
      <c r="J16">
        <v>2245.7387648700001</v>
      </c>
      <c r="K16">
        <v>10.148664798101139</v>
      </c>
      <c r="L16" s="9">
        <v>0</v>
      </c>
      <c r="M16" s="9">
        <v>0</v>
      </c>
      <c r="N16" s="9">
        <v>0</v>
      </c>
      <c r="O16" s="7">
        <v>59.180205412200003</v>
      </c>
      <c r="P16" s="6">
        <v>438.23132324199997</v>
      </c>
      <c r="Q16" s="6">
        <v>1.55446814841</v>
      </c>
      <c r="R16" s="11">
        <v>99.962000000000003</v>
      </c>
      <c r="S16" s="11">
        <v>32.816699999999997</v>
      </c>
      <c r="T16" s="11">
        <v>0</v>
      </c>
      <c r="U16" s="11">
        <v>6.3631056625799998</v>
      </c>
      <c r="X16" s="11">
        <v>52.139716999999997</v>
      </c>
      <c r="Y16" s="12">
        <v>0</v>
      </c>
      <c r="Z16" s="12">
        <v>76</v>
      </c>
      <c r="AA16" s="12">
        <v>47.969700000000003</v>
      </c>
      <c r="AB16" s="12">
        <v>40.649000000000001</v>
      </c>
      <c r="AC16" s="12">
        <v>47.842027999999999</v>
      </c>
      <c r="AD16" s="12">
        <v>27</v>
      </c>
      <c r="AE16" s="12">
        <v>46.185099999999998</v>
      </c>
      <c r="AF16" s="12">
        <v>104.93219999999999</v>
      </c>
      <c r="AG16" s="9">
        <v>0</v>
      </c>
      <c r="AH16" s="9">
        <v>0</v>
      </c>
      <c r="AI16" s="9">
        <v>0</v>
      </c>
      <c r="AJ16" s="9">
        <v>0</v>
      </c>
      <c r="AK16" s="7">
        <v>0</v>
      </c>
      <c r="AL16" s="9"/>
      <c r="AM16" s="9"/>
      <c r="AN16" s="9"/>
      <c r="AO16" s="9"/>
      <c r="AP16" s="9"/>
      <c r="AQ16" s="9"/>
      <c r="AR16" s="6">
        <v>52.361199999999997</v>
      </c>
      <c r="AS16">
        <v>-0.62227983333333325</v>
      </c>
      <c r="AT16" s="6">
        <v>43.664700000000003</v>
      </c>
      <c r="AU16">
        <v>0.65475188235294124</v>
      </c>
      <c r="AV16" s="6">
        <v>3.9566499999999998</v>
      </c>
      <c r="AW16">
        <v>-4.6681960784313772E-3</v>
      </c>
      <c r="AX16" t="s">
        <v>963</v>
      </c>
    </row>
    <row r="17" spans="1:50" x14ac:dyDescent="0.3">
      <c r="A17" s="7">
        <v>130302010402</v>
      </c>
      <c r="B17" s="8">
        <v>1.2328121075</v>
      </c>
      <c r="C17" s="7">
        <v>3</v>
      </c>
      <c r="D17" s="10">
        <v>0</v>
      </c>
      <c r="E17" s="9">
        <v>7.0270299999999999</v>
      </c>
      <c r="F17" s="8">
        <v>0</v>
      </c>
      <c r="G17" s="9">
        <v>1.5682100000000001</v>
      </c>
      <c r="H17">
        <v>55.838709677399997</v>
      </c>
      <c r="I17">
        <v>0.56415243516544111</v>
      </c>
      <c r="J17">
        <v>2289.6021241600001</v>
      </c>
      <c r="K17">
        <v>8.0504028255727604</v>
      </c>
      <c r="L17" s="9">
        <v>0</v>
      </c>
      <c r="M17" s="9">
        <v>0</v>
      </c>
      <c r="N17" s="9">
        <v>0</v>
      </c>
      <c r="O17" s="7">
        <v>49.371602570500002</v>
      </c>
      <c r="P17" s="6">
        <v>590.69238281299999</v>
      </c>
      <c r="Q17" s="6">
        <v>1.42732424054</v>
      </c>
      <c r="R17" s="11">
        <v>98.8917</v>
      </c>
      <c r="S17" s="11">
        <v>45.5764</v>
      </c>
      <c r="T17" s="11">
        <v>20.2029</v>
      </c>
      <c r="U17" s="11">
        <v>40.619205877200002</v>
      </c>
      <c r="X17" s="11">
        <v>69.753232999999994</v>
      </c>
      <c r="Y17" s="12">
        <v>0</v>
      </c>
      <c r="Z17" s="12">
        <v>48</v>
      </c>
      <c r="AA17" s="12">
        <v>64.816900000000004</v>
      </c>
      <c r="AB17" s="12">
        <v>71.758799999999994</v>
      </c>
      <c r="AC17" s="12">
        <v>30.246766999999998</v>
      </c>
      <c r="AD17" s="12">
        <v>31</v>
      </c>
      <c r="AE17" s="12">
        <v>27.1356</v>
      </c>
      <c r="AF17" s="12">
        <v>47.985599999999998</v>
      </c>
      <c r="AG17" s="9">
        <v>0</v>
      </c>
      <c r="AH17" s="9">
        <v>0</v>
      </c>
      <c r="AI17" s="9">
        <v>0</v>
      </c>
      <c r="AJ17" s="9">
        <v>0</v>
      </c>
      <c r="AK17" s="7">
        <v>0</v>
      </c>
      <c r="AL17" s="9"/>
      <c r="AM17" s="9"/>
      <c r="AN17" s="9"/>
      <c r="AO17" s="9"/>
      <c r="AP17" s="9"/>
      <c r="AQ17" s="9"/>
      <c r="AR17" s="6">
        <v>49.453600000000002</v>
      </c>
      <c r="AS17">
        <v>-0.91779052941176475</v>
      </c>
      <c r="AT17" s="6">
        <v>48.385399999999997</v>
      </c>
      <c r="AU17">
        <v>0.93421093872549055</v>
      </c>
      <c r="AV17" s="6">
        <v>2.23902</v>
      </c>
      <c r="AW17">
        <v>4.1009058823529426E-2</v>
      </c>
      <c r="AX17" t="s">
        <v>963</v>
      </c>
    </row>
    <row r="18" spans="1:50" x14ac:dyDescent="0.3">
      <c r="A18" s="7">
        <v>130302010403</v>
      </c>
      <c r="B18" s="8">
        <v>3.0185671149999997</v>
      </c>
      <c r="C18" s="7">
        <v>7</v>
      </c>
      <c r="D18" s="10">
        <v>0.23828435266100001</v>
      </c>
      <c r="E18" s="9">
        <v>4.0769200000000003</v>
      </c>
      <c r="F18" s="8">
        <v>0</v>
      </c>
      <c r="G18" s="9">
        <v>2.8220299999999998</v>
      </c>
      <c r="H18">
        <v>61.372881355899999</v>
      </c>
      <c r="I18">
        <v>0.27509970089754887</v>
      </c>
      <c r="J18">
        <v>2835.5573025600002</v>
      </c>
      <c r="K18">
        <v>6.2941391423323081</v>
      </c>
      <c r="L18" s="9">
        <v>0</v>
      </c>
      <c r="M18" s="9">
        <v>0</v>
      </c>
      <c r="N18" s="9">
        <v>0</v>
      </c>
      <c r="O18" s="7">
        <v>140.559255157</v>
      </c>
      <c r="P18" s="6">
        <v>1061.3522949200001</v>
      </c>
      <c r="Q18" s="6">
        <v>2.06958536526</v>
      </c>
      <c r="R18" s="11">
        <v>93.990700000000004</v>
      </c>
      <c r="S18" s="11">
        <v>53.291499999999999</v>
      </c>
      <c r="T18" s="11">
        <v>10.968299999999999</v>
      </c>
      <c r="U18" s="11">
        <v>0</v>
      </c>
      <c r="X18" s="11">
        <v>24.164435999999998</v>
      </c>
      <c r="Y18" s="12">
        <v>0</v>
      </c>
      <c r="Z18" s="12">
        <v>124</v>
      </c>
      <c r="AA18" s="12">
        <v>20.6327</v>
      </c>
      <c r="AB18" s="12">
        <v>27.390599999999999</v>
      </c>
      <c r="AC18" s="12">
        <v>72.848157</v>
      </c>
      <c r="AD18" s="12">
        <v>28</v>
      </c>
      <c r="AE18" s="12">
        <v>72.297399999999996</v>
      </c>
      <c r="AF18" s="12">
        <v>365.85590000000002</v>
      </c>
      <c r="AG18" s="9">
        <v>2.235303</v>
      </c>
      <c r="AH18" s="9">
        <v>1.4463079999999999</v>
      </c>
      <c r="AI18" s="9">
        <v>2</v>
      </c>
      <c r="AJ18">
        <v>1.4228874489737918E-2</v>
      </c>
      <c r="AK18" s="7">
        <v>2</v>
      </c>
      <c r="AL18" s="9"/>
      <c r="AM18" s="9"/>
      <c r="AN18" s="9"/>
      <c r="AO18" s="9"/>
      <c r="AP18" s="9"/>
      <c r="AQ18" s="9"/>
      <c r="AR18" s="6">
        <v>51.319600000000001</v>
      </c>
      <c r="AS18">
        <v>-0.39518780637254897</v>
      </c>
      <c r="AT18" s="6">
        <v>43.1297</v>
      </c>
      <c r="AU18">
        <v>0.43291422549019604</v>
      </c>
      <c r="AV18" s="6">
        <v>5.2495900000000004</v>
      </c>
      <c r="AW18">
        <v>-1.5047490196078444E-2</v>
      </c>
      <c r="AX18" t="s">
        <v>963</v>
      </c>
    </row>
    <row r="19" spans="1:50" x14ac:dyDescent="0.3">
      <c r="A19" s="7">
        <v>130302010404</v>
      </c>
      <c r="B19" s="8">
        <v>5.2396925000000004E-3</v>
      </c>
      <c r="C19" s="7">
        <v>2</v>
      </c>
      <c r="D19" s="10">
        <v>1.1030952853700001E-3</v>
      </c>
      <c r="E19" s="9">
        <v>5.2913399999999999</v>
      </c>
      <c r="F19" s="8">
        <v>1.292E-5</v>
      </c>
      <c r="G19" s="9">
        <v>0.91515999999999997</v>
      </c>
      <c r="H19">
        <v>49.998046875</v>
      </c>
      <c r="I19">
        <v>0.8300111060049018</v>
      </c>
      <c r="J19">
        <v>1963.1239483300001</v>
      </c>
      <c r="K19">
        <v>8.4615120814860667</v>
      </c>
      <c r="L19" s="9">
        <v>0</v>
      </c>
      <c r="M19" s="9">
        <v>0</v>
      </c>
      <c r="N19" s="9">
        <v>0</v>
      </c>
      <c r="O19" s="7">
        <v>81.627502701300003</v>
      </c>
      <c r="P19" s="6">
        <v>422.57482910200002</v>
      </c>
      <c r="Q19" s="6">
        <v>1.3050668667600001</v>
      </c>
      <c r="R19" s="11">
        <v>20.717500000000001</v>
      </c>
      <c r="S19" s="11">
        <v>35.685099999999998</v>
      </c>
      <c r="T19" s="11">
        <v>1.40388</v>
      </c>
      <c r="U19" s="11">
        <v>0</v>
      </c>
      <c r="X19" s="11">
        <v>58.799391</v>
      </c>
      <c r="Y19" s="12">
        <v>8.0526E-2</v>
      </c>
      <c r="Z19" s="12">
        <v>78</v>
      </c>
      <c r="AA19" s="12">
        <v>52.084499999999998</v>
      </c>
      <c r="AB19" s="12">
        <v>61.511600000000001</v>
      </c>
      <c r="AC19" s="12">
        <v>7.4492019999999997</v>
      </c>
      <c r="AD19" s="12">
        <v>18</v>
      </c>
      <c r="AE19" s="12">
        <v>2.3820999999999999</v>
      </c>
      <c r="AF19" s="12">
        <v>33.889899999999997</v>
      </c>
      <c r="AG19" s="9">
        <v>0</v>
      </c>
      <c r="AH19" s="9">
        <v>0</v>
      </c>
      <c r="AI19" s="9">
        <v>0</v>
      </c>
      <c r="AJ19" s="9">
        <v>0</v>
      </c>
      <c r="AK19" s="7">
        <v>0</v>
      </c>
      <c r="AL19" s="9"/>
      <c r="AM19" s="9"/>
      <c r="AN19" s="9"/>
      <c r="AO19" s="9"/>
      <c r="AP19" s="9"/>
      <c r="AQ19" s="9"/>
      <c r="AR19" s="6">
        <v>47.374000000000002</v>
      </c>
      <c r="AS19">
        <v>-0.83001111029411745</v>
      </c>
      <c r="AT19" s="6">
        <v>50.002000000000002</v>
      </c>
      <c r="AU19">
        <v>0.78107177450980403</v>
      </c>
      <c r="AV19" s="6">
        <v>2.5136699999999998</v>
      </c>
      <c r="AW19">
        <v>4.7210068627450974E-2</v>
      </c>
      <c r="AX19" t="s">
        <v>963</v>
      </c>
    </row>
    <row r="20" spans="1:50" x14ac:dyDescent="0.3">
      <c r="A20" s="7">
        <v>130302010501</v>
      </c>
      <c r="B20" s="8">
        <v>1.3749674999999999E-2</v>
      </c>
      <c r="C20" s="7">
        <v>1</v>
      </c>
      <c r="D20" s="10">
        <v>0</v>
      </c>
      <c r="E20" s="9">
        <v>5.7930999999999999</v>
      </c>
      <c r="F20" s="8">
        <v>0</v>
      </c>
      <c r="G20" s="9">
        <v>0.31111899999999998</v>
      </c>
      <c r="H20">
        <v>43.673076923099998</v>
      </c>
      <c r="I20">
        <v>1.1056749622943625</v>
      </c>
      <c r="J20">
        <v>1679.56115813</v>
      </c>
      <c r="K20">
        <v>7.0499378808565503</v>
      </c>
      <c r="L20" s="9">
        <v>0</v>
      </c>
      <c r="M20" s="9">
        <v>0</v>
      </c>
      <c r="N20" s="9">
        <v>0</v>
      </c>
      <c r="O20" s="7">
        <v>116.22796464</v>
      </c>
      <c r="P20" s="6">
        <v>402.752197266</v>
      </c>
      <c r="Q20" s="6">
        <v>0.76160421220200003</v>
      </c>
      <c r="R20" s="11">
        <v>11.0967</v>
      </c>
      <c r="S20" s="11">
        <v>3.18798</v>
      </c>
      <c r="T20" s="11">
        <v>91.670400000000001</v>
      </c>
      <c r="U20" s="11">
        <v>13.338237916900001</v>
      </c>
      <c r="X20" s="11">
        <v>81.119049000000004</v>
      </c>
      <c r="Y20" s="12">
        <v>0.33008900000000002</v>
      </c>
      <c r="Z20" s="12">
        <v>35</v>
      </c>
      <c r="AA20" s="12">
        <v>80.115200000000002</v>
      </c>
      <c r="AB20" s="12">
        <v>269.32420000000002</v>
      </c>
      <c r="AC20" s="12">
        <v>0.61988600000000005</v>
      </c>
      <c r="AD20" s="12">
        <v>6</v>
      </c>
      <c r="AE20" s="12">
        <v>0.4486</v>
      </c>
      <c r="AF20" s="12">
        <v>12.060499999999999</v>
      </c>
      <c r="AG20" s="9">
        <v>0</v>
      </c>
      <c r="AH20" s="9">
        <v>0</v>
      </c>
      <c r="AI20" s="9">
        <v>0</v>
      </c>
      <c r="AJ20" s="9">
        <v>0</v>
      </c>
      <c r="AK20" s="7">
        <v>0</v>
      </c>
      <c r="AL20" s="9"/>
      <c r="AM20" s="9"/>
      <c r="AN20" s="9"/>
      <c r="AO20" s="9"/>
      <c r="AP20" s="9"/>
      <c r="AQ20" s="9"/>
      <c r="AR20" s="6">
        <v>42.166499999999999</v>
      </c>
      <c r="AS20">
        <v>-1.1056180612745099</v>
      </c>
      <c r="AT20" s="6">
        <v>56.326900000000002</v>
      </c>
      <c r="AU20">
        <v>1.0641312009803923</v>
      </c>
      <c r="AV20" s="6">
        <v>1.1181300000000001</v>
      </c>
      <c r="AW20">
        <v>1.8667235294117651E-2</v>
      </c>
      <c r="AX20" t="s">
        <v>963</v>
      </c>
    </row>
    <row r="21" spans="1:50" x14ac:dyDescent="0.3">
      <c r="A21" s="7">
        <v>130302010502</v>
      </c>
      <c r="B21" s="8">
        <v>0</v>
      </c>
      <c r="C21" s="7">
        <v>0</v>
      </c>
      <c r="D21" s="10">
        <v>0</v>
      </c>
      <c r="E21" s="9">
        <v>4.06135</v>
      </c>
      <c r="F21" s="8">
        <v>0</v>
      </c>
      <c r="G21" s="9">
        <v>0.49061900000000003</v>
      </c>
      <c r="H21">
        <v>30.663690476199999</v>
      </c>
      <c r="I21">
        <v>0.43498701563970593</v>
      </c>
      <c r="J21">
        <v>1845.1114313</v>
      </c>
      <c r="K21">
        <v>-1.6736844182352932</v>
      </c>
      <c r="L21" s="9">
        <v>0</v>
      </c>
      <c r="M21" s="9">
        <v>0</v>
      </c>
      <c r="N21" s="9">
        <v>0</v>
      </c>
      <c r="O21" s="7">
        <v>107.08915031399999</v>
      </c>
      <c r="P21" s="6">
        <v>688.96655273399995</v>
      </c>
      <c r="Q21" s="6">
        <v>1.3532154242100001</v>
      </c>
      <c r="R21" s="11">
        <v>16.319900000000001</v>
      </c>
      <c r="S21" s="11">
        <v>0</v>
      </c>
      <c r="T21" s="11">
        <v>85.820899999999995</v>
      </c>
      <c r="U21" s="11">
        <v>24.123330537499999</v>
      </c>
      <c r="X21" s="11">
        <v>62.925713999999999</v>
      </c>
      <c r="Y21" s="12">
        <v>0</v>
      </c>
      <c r="Z21" s="12">
        <v>53</v>
      </c>
      <c r="AA21" s="12">
        <v>61.892099999999999</v>
      </c>
      <c r="AB21" s="12">
        <v>127.197</v>
      </c>
      <c r="AC21" s="12">
        <v>14.133267999999999</v>
      </c>
      <c r="AD21" s="12">
        <v>13</v>
      </c>
      <c r="AE21" s="12">
        <v>12.671799999999999</v>
      </c>
      <c r="AF21" s="12">
        <v>116.3545</v>
      </c>
      <c r="AG21" s="9">
        <v>0</v>
      </c>
      <c r="AH21" s="9">
        <v>0</v>
      </c>
      <c r="AI21" s="9">
        <v>0</v>
      </c>
      <c r="AJ21" s="9">
        <v>0</v>
      </c>
      <c r="AK21" s="7">
        <v>0</v>
      </c>
      <c r="AL21" s="9"/>
      <c r="AM21" s="9"/>
      <c r="AN21" s="9"/>
      <c r="AO21" s="9"/>
      <c r="AP21" s="9"/>
      <c r="AQ21" s="9"/>
      <c r="AR21" s="6">
        <v>30.136099999999999</v>
      </c>
      <c r="AS21">
        <v>-0.43604506127450987</v>
      </c>
      <c r="AT21" s="6">
        <v>69.336299999999994</v>
      </c>
      <c r="AU21">
        <v>0.43463966421568612</v>
      </c>
      <c r="AV21" s="6">
        <v>0.54166700000000001</v>
      </c>
      <c r="AW21">
        <v>3.9514411764705855E-3</v>
      </c>
      <c r="AX21" t="s">
        <v>963</v>
      </c>
    </row>
    <row r="22" spans="1:50" x14ac:dyDescent="0.3">
      <c r="A22" s="7">
        <v>130302010503</v>
      </c>
      <c r="B22" s="8">
        <v>1.0633699999999999E-2</v>
      </c>
      <c r="C22" s="7">
        <v>1</v>
      </c>
      <c r="D22" s="10">
        <v>7.3344970735399998E-4</v>
      </c>
      <c r="E22" s="9">
        <v>4.4590199999999998</v>
      </c>
      <c r="F22" s="8">
        <v>8.2304700000000004E-4</v>
      </c>
      <c r="G22" s="9">
        <v>0.58210799999999996</v>
      </c>
      <c r="H22">
        <v>47.912258064500001</v>
      </c>
      <c r="I22">
        <v>1.0488646426301473</v>
      </c>
      <c r="J22">
        <v>1779.0416866099999</v>
      </c>
      <c r="K22">
        <v>10.158253481031998</v>
      </c>
      <c r="L22" s="9">
        <v>0</v>
      </c>
      <c r="M22" s="9">
        <v>0</v>
      </c>
      <c r="N22" s="9">
        <v>0</v>
      </c>
      <c r="O22" s="7">
        <v>122.801653754</v>
      </c>
      <c r="P22" s="6">
        <v>740.73791503899997</v>
      </c>
      <c r="Q22" s="6">
        <v>0.90675528337099998</v>
      </c>
      <c r="R22" s="11">
        <v>9.3826099999999997</v>
      </c>
      <c r="S22" s="11">
        <v>0</v>
      </c>
      <c r="T22" s="11">
        <v>44.291200000000003</v>
      </c>
      <c r="U22" s="11">
        <v>0</v>
      </c>
      <c r="X22" s="11">
        <v>41.60183</v>
      </c>
      <c r="Y22" s="12">
        <v>5.2343270000000004</v>
      </c>
      <c r="Z22" s="12">
        <v>138</v>
      </c>
      <c r="AA22" s="12">
        <v>27.085899999999999</v>
      </c>
      <c r="AB22" s="12">
        <v>37.076700000000002</v>
      </c>
      <c r="AC22" s="12">
        <v>10.754644000000001</v>
      </c>
      <c r="AD22" s="12">
        <v>2</v>
      </c>
      <c r="AE22" s="12">
        <v>10.721299999999999</v>
      </c>
      <c r="AF22" s="12">
        <v>658.90350000000001</v>
      </c>
      <c r="AG22" s="9">
        <v>0</v>
      </c>
      <c r="AH22" s="9">
        <v>0</v>
      </c>
      <c r="AI22" s="9">
        <v>0</v>
      </c>
      <c r="AJ22" s="9">
        <v>0</v>
      </c>
      <c r="AK22" s="7">
        <v>0</v>
      </c>
      <c r="AL22" s="9"/>
      <c r="AM22" s="9"/>
      <c r="AN22" s="9"/>
      <c r="AO22" s="9"/>
      <c r="AP22" s="9"/>
      <c r="AQ22" s="9"/>
      <c r="AR22" s="6">
        <v>46.348999999999997</v>
      </c>
      <c r="AS22">
        <v>-1.048151007352941</v>
      </c>
      <c r="AT22" s="6">
        <v>52.076000000000001</v>
      </c>
      <c r="AU22">
        <v>1.0333471151960785</v>
      </c>
      <c r="AV22" s="6">
        <v>1.3530899999999999</v>
      </c>
      <c r="AW22">
        <v>4.0336953431372558E-2</v>
      </c>
      <c r="AX22" t="s">
        <v>963</v>
      </c>
    </row>
    <row r="23" spans="1:50" x14ac:dyDescent="0.3">
      <c r="A23" s="7">
        <v>130302010504</v>
      </c>
      <c r="B23" s="8">
        <v>1.99802195</v>
      </c>
      <c r="C23" s="7">
        <v>5</v>
      </c>
      <c r="D23" s="10">
        <v>1.3460761879099999E-3</v>
      </c>
      <c r="E23" s="9">
        <v>3.52475</v>
      </c>
      <c r="F23" s="8">
        <v>0</v>
      </c>
      <c r="G23" s="9">
        <v>2.0447000000000002</v>
      </c>
      <c r="H23">
        <v>53.377088305500003</v>
      </c>
      <c r="I23">
        <v>0.14229725302916671</v>
      </c>
      <c r="J23">
        <v>2427.3452105199999</v>
      </c>
      <c r="K23">
        <v>4.8676379136326116</v>
      </c>
      <c r="L23" s="9">
        <v>0</v>
      </c>
      <c r="M23" s="9">
        <v>0</v>
      </c>
      <c r="N23" s="9">
        <v>0</v>
      </c>
      <c r="O23" s="7">
        <v>66.887358344600003</v>
      </c>
      <c r="P23" s="6">
        <v>783.43359375</v>
      </c>
      <c r="Q23" s="6">
        <v>2.4972418686900002</v>
      </c>
      <c r="R23" s="11">
        <v>30.427099999999999</v>
      </c>
      <c r="S23" s="11">
        <v>85.023499999999999</v>
      </c>
      <c r="T23" s="11">
        <v>76.962100000000007</v>
      </c>
      <c r="U23" s="11">
        <v>0</v>
      </c>
      <c r="X23" s="11">
        <v>18.013542999999999</v>
      </c>
      <c r="Y23" s="12">
        <v>0.121124</v>
      </c>
      <c r="Z23" s="12">
        <v>64</v>
      </c>
      <c r="AA23" s="12">
        <v>11.990600000000001</v>
      </c>
      <c r="AB23" s="12">
        <v>18.801400000000001</v>
      </c>
      <c r="AC23" s="12">
        <v>72.058210000000003</v>
      </c>
      <c r="AD23" s="12">
        <v>7</v>
      </c>
      <c r="AE23" s="12">
        <v>71.338399999999993</v>
      </c>
      <c r="AF23" s="12">
        <v>688.2491</v>
      </c>
      <c r="AG23" s="9">
        <v>1.221006</v>
      </c>
      <c r="AH23" s="9">
        <v>1.2715620000000001</v>
      </c>
      <c r="AI23" s="9">
        <v>6</v>
      </c>
      <c r="AJ23">
        <v>1.4950508208861454E-2</v>
      </c>
      <c r="AK23" s="7">
        <v>1</v>
      </c>
      <c r="AL23" s="9"/>
      <c r="AM23" s="9"/>
      <c r="AN23" s="9"/>
      <c r="AO23" s="9"/>
      <c r="AP23" s="9"/>
      <c r="AQ23" s="9"/>
      <c r="AR23" s="6">
        <v>47.108699999999999</v>
      </c>
      <c r="AS23">
        <v>-0.11019982843137247</v>
      </c>
      <c r="AT23" s="6">
        <v>48.238500000000002</v>
      </c>
      <c r="AU23">
        <v>9.4649174019607901E-2</v>
      </c>
      <c r="AV23" s="6">
        <v>3.7423099999999998</v>
      </c>
      <c r="AW23">
        <v>2.8186470588235178E-3</v>
      </c>
      <c r="AX23" t="s">
        <v>963</v>
      </c>
    </row>
    <row r="24" spans="1:50" x14ac:dyDescent="0.3">
      <c r="A24" s="7">
        <v>130302010505</v>
      </c>
      <c r="B24" s="8">
        <v>0</v>
      </c>
      <c r="C24" s="7">
        <v>0</v>
      </c>
      <c r="D24" s="10">
        <v>5.5844707038700005E-4</v>
      </c>
      <c r="E24" s="9">
        <v>3.8008299999999999</v>
      </c>
      <c r="F24" s="8">
        <v>0</v>
      </c>
      <c r="G24" s="9">
        <v>0.34896300000000002</v>
      </c>
      <c r="H24">
        <v>33.688427299700002</v>
      </c>
      <c r="I24">
        <v>0.41694788696862761</v>
      </c>
      <c r="J24">
        <v>1858.75657097</v>
      </c>
      <c r="K24">
        <v>4.6483412272445843</v>
      </c>
      <c r="L24" s="9">
        <v>0</v>
      </c>
      <c r="M24" s="9">
        <v>0</v>
      </c>
      <c r="N24" s="9">
        <v>0</v>
      </c>
      <c r="O24" s="7">
        <v>161.26138425799999</v>
      </c>
      <c r="P24" s="6">
        <v>932.840332031</v>
      </c>
      <c r="Q24" s="6">
        <v>1.2424662826899999</v>
      </c>
      <c r="R24" s="11">
        <v>47.837000000000003</v>
      </c>
      <c r="S24" s="11">
        <v>11.184799999999999</v>
      </c>
      <c r="T24" s="11">
        <v>0</v>
      </c>
      <c r="U24" s="11">
        <v>0</v>
      </c>
      <c r="X24" s="11">
        <v>38.673211999999999</v>
      </c>
      <c r="Y24" s="12">
        <v>0</v>
      </c>
      <c r="Z24" s="12">
        <v>231</v>
      </c>
      <c r="AA24" s="12">
        <v>24.0883</v>
      </c>
      <c r="AB24" s="12">
        <v>27.001200000000001</v>
      </c>
      <c r="AC24" s="12">
        <v>8.2379680000000004</v>
      </c>
      <c r="AD24" s="12">
        <v>8</v>
      </c>
      <c r="AE24" s="12">
        <v>5.3040000000000003</v>
      </c>
      <c r="AF24" s="12">
        <v>166.00899999999999</v>
      </c>
      <c r="AG24" s="9">
        <v>0.896455</v>
      </c>
      <c r="AH24" s="9">
        <v>1.264348</v>
      </c>
      <c r="AI24" s="9">
        <v>9</v>
      </c>
      <c r="AJ24">
        <v>6.2011125887404825E-3</v>
      </c>
      <c r="AK24" s="7">
        <v>1</v>
      </c>
      <c r="AL24" s="9"/>
      <c r="AM24" s="9"/>
      <c r="AN24" s="9"/>
      <c r="AO24" s="9"/>
      <c r="AP24" s="9"/>
      <c r="AQ24" s="9"/>
      <c r="AR24" s="6">
        <v>33.290599999999998</v>
      </c>
      <c r="AS24">
        <v>-0.41687049264705878</v>
      </c>
      <c r="AT24" s="6">
        <v>66.334699999999998</v>
      </c>
      <c r="AU24">
        <v>0.40765569852941169</v>
      </c>
      <c r="AV24" s="6">
        <v>0.55445500000000003</v>
      </c>
      <c r="AW24">
        <v>1.1250210784313722E-2</v>
      </c>
      <c r="AX24" t="s">
        <v>963</v>
      </c>
    </row>
    <row r="25" spans="1:50" x14ac:dyDescent="0.3">
      <c r="A25" s="7">
        <v>130302010506</v>
      </c>
      <c r="B25" s="8">
        <v>7.6649709999999996E-2</v>
      </c>
      <c r="C25" s="7">
        <v>4</v>
      </c>
      <c r="D25" s="10">
        <v>0</v>
      </c>
      <c r="E25" s="9">
        <v>5.2164999999999999</v>
      </c>
      <c r="F25" s="8">
        <v>3.2174699999999999E-4</v>
      </c>
      <c r="G25" s="9">
        <v>0.692249</v>
      </c>
      <c r="H25">
        <v>45.9098557692</v>
      </c>
      <c r="I25">
        <v>0.60877993024093124</v>
      </c>
      <c r="J25">
        <v>1989.2112525299999</v>
      </c>
      <c r="K25">
        <v>6.2543750542930807</v>
      </c>
      <c r="L25" s="9">
        <v>0</v>
      </c>
      <c r="M25" s="9">
        <v>0</v>
      </c>
      <c r="N25" s="9">
        <v>0</v>
      </c>
      <c r="O25" s="7">
        <v>133.04647923300001</v>
      </c>
      <c r="P25" s="6">
        <v>738.85778808600003</v>
      </c>
      <c r="Q25" s="6">
        <v>1.1267609145699999</v>
      </c>
      <c r="R25" s="11">
        <v>4.1385500000000004</v>
      </c>
      <c r="S25" s="11">
        <v>30.582799999999999</v>
      </c>
      <c r="T25" s="11">
        <v>23.082799999999999</v>
      </c>
      <c r="U25" s="11">
        <v>0</v>
      </c>
      <c r="X25" s="11">
        <v>40.454434999999997</v>
      </c>
      <c r="Y25" s="12">
        <v>2.6550720000000001</v>
      </c>
      <c r="Z25" s="12">
        <v>233</v>
      </c>
      <c r="AA25" s="12">
        <v>10.414999999999999</v>
      </c>
      <c r="AB25" s="12">
        <v>23.107600000000001</v>
      </c>
      <c r="AC25" s="12">
        <v>16.275448999999998</v>
      </c>
      <c r="AD25" s="12">
        <v>10</v>
      </c>
      <c r="AE25" s="12">
        <v>11.030099999999999</v>
      </c>
      <c r="AF25" s="12">
        <v>215.31270000000001</v>
      </c>
      <c r="AG25" s="9">
        <v>1.0430680000000001</v>
      </c>
      <c r="AH25" s="9">
        <v>1.460636</v>
      </c>
      <c r="AI25" s="9">
        <v>4</v>
      </c>
      <c r="AJ25">
        <v>1.5032340664178452E-2</v>
      </c>
      <c r="AK25" s="7">
        <v>2</v>
      </c>
      <c r="AL25" s="9"/>
      <c r="AM25" s="9"/>
      <c r="AN25" s="9"/>
      <c r="AO25" s="9"/>
      <c r="AP25" s="9"/>
      <c r="AQ25" s="9"/>
      <c r="AR25" s="6">
        <v>44.0471</v>
      </c>
      <c r="AS25">
        <v>-0.61255199264705884</v>
      </c>
      <c r="AT25" s="6">
        <v>54.163600000000002</v>
      </c>
      <c r="AU25">
        <v>0.61359005882352935</v>
      </c>
      <c r="AV25" s="6">
        <v>1.71394</v>
      </c>
      <c r="AW25">
        <v>1.0998215686274513E-2</v>
      </c>
      <c r="AX25" t="s">
        <v>963</v>
      </c>
    </row>
    <row r="26" spans="1:50" x14ac:dyDescent="0.3">
      <c r="A26" s="7">
        <v>130302010507</v>
      </c>
      <c r="B26" s="8">
        <v>1.0963250000000001E-2</v>
      </c>
      <c r="C26" s="7">
        <v>1</v>
      </c>
      <c r="D26" s="10">
        <v>0</v>
      </c>
      <c r="E26" s="9">
        <v>4.8499999999999996</v>
      </c>
      <c r="F26" s="8">
        <v>1.7589E-6</v>
      </c>
      <c r="G26" s="9">
        <v>0.40274599999999999</v>
      </c>
      <c r="H26">
        <v>35.0834181078</v>
      </c>
      <c r="I26">
        <v>0.30134591985416659</v>
      </c>
      <c r="J26">
        <v>1902.7045068699999</v>
      </c>
      <c r="K26">
        <v>3.8311161165015455</v>
      </c>
      <c r="L26" s="9">
        <v>0</v>
      </c>
      <c r="M26" s="9">
        <v>0</v>
      </c>
      <c r="N26" s="9">
        <v>0</v>
      </c>
      <c r="O26" s="7">
        <v>156.065683138</v>
      </c>
      <c r="P26" s="6">
        <v>671.9296875</v>
      </c>
      <c r="Q26" s="6">
        <v>0.90270152023600003</v>
      </c>
      <c r="R26" s="11">
        <v>4.8557100000000002</v>
      </c>
      <c r="S26" s="11">
        <v>18.334900000000001</v>
      </c>
      <c r="T26" s="11">
        <v>0.77036300000000002</v>
      </c>
      <c r="U26" s="11">
        <v>0.13780202995099999</v>
      </c>
      <c r="X26" s="11">
        <v>33.744720999999998</v>
      </c>
      <c r="Y26" s="12">
        <v>0.49043399999999998</v>
      </c>
      <c r="Z26" s="12">
        <v>283</v>
      </c>
      <c r="AA26" s="12">
        <v>7.7609000000000004</v>
      </c>
      <c r="AB26" s="12">
        <v>18.617699999999999</v>
      </c>
      <c r="AC26" s="12">
        <v>4.8645250000000004</v>
      </c>
      <c r="AD26" s="12">
        <v>10</v>
      </c>
      <c r="AE26" s="12">
        <v>4.4016000000000002</v>
      </c>
      <c r="AF26" s="12">
        <v>76.203999999999994</v>
      </c>
      <c r="AG26" s="9">
        <v>1.0646990000000001</v>
      </c>
      <c r="AH26" s="9">
        <v>1.3825080000000001</v>
      </c>
      <c r="AI26" s="9">
        <v>10</v>
      </c>
      <c r="AJ26">
        <v>1.9222675604778989E-2</v>
      </c>
      <c r="AK26" s="7">
        <v>3</v>
      </c>
      <c r="AL26" s="9"/>
      <c r="AM26" s="9"/>
      <c r="AN26" s="9"/>
      <c r="AO26" s="9"/>
      <c r="AP26" s="9"/>
      <c r="AQ26" s="9"/>
      <c r="AR26" s="6">
        <v>34.201999999999998</v>
      </c>
      <c r="AS26">
        <v>-0.30177009558823525</v>
      </c>
      <c r="AT26" s="6">
        <v>64.893100000000004</v>
      </c>
      <c r="AU26">
        <v>0.3007437205882354</v>
      </c>
      <c r="AV26" s="6">
        <v>0.95926699999999998</v>
      </c>
      <c r="AW26">
        <v>-2.438487745098041E-3</v>
      </c>
      <c r="AX26" t="s">
        <v>963</v>
      </c>
    </row>
    <row r="27" spans="1:50" x14ac:dyDescent="0.3">
      <c r="A27" s="7">
        <v>130302010508</v>
      </c>
      <c r="B27" s="8">
        <v>0</v>
      </c>
      <c r="C27" s="7">
        <v>0</v>
      </c>
      <c r="D27" s="10">
        <v>1.7705382436299998E-2</v>
      </c>
      <c r="E27" s="9">
        <v>5.63218</v>
      </c>
      <c r="F27" s="8">
        <v>1.6350800000000001E-4</v>
      </c>
      <c r="G27" s="9">
        <v>0.57711599999999996</v>
      </c>
      <c r="H27">
        <v>29.518918918899999</v>
      </c>
      <c r="I27">
        <v>5.8359830397057373E-3</v>
      </c>
      <c r="J27">
        <v>1936.14288723</v>
      </c>
      <c r="K27">
        <v>1.1812638634262072</v>
      </c>
      <c r="L27" s="9">
        <v>0</v>
      </c>
      <c r="M27" s="9">
        <v>0</v>
      </c>
      <c r="N27" s="9">
        <v>0</v>
      </c>
      <c r="O27" s="7">
        <v>117.004744063</v>
      </c>
      <c r="P27" s="6">
        <v>1236.7579345700001</v>
      </c>
      <c r="Q27" s="6">
        <v>1.3730909956199999</v>
      </c>
      <c r="R27" s="11">
        <v>48.4176</v>
      </c>
      <c r="S27" s="11">
        <v>37.847000000000001</v>
      </c>
      <c r="T27" s="11">
        <v>0</v>
      </c>
      <c r="U27" s="11">
        <v>41.9882039433</v>
      </c>
      <c r="X27" s="11">
        <v>28.958064</v>
      </c>
      <c r="Y27" s="12">
        <v>1.986531</v>
      </c>
      <c r="Z27" s="12">
        <v>194</v>
      </c>
      <c r="AA27" s="12">
        <v>13.646599999999999</v>
      </c>
      <c r="AB27" s="12">
        <v>17.4514</v>
      </c>
      <c r="AC27" s="12">
        <v>14.626054999999999</v>
      </c>
      <c r="AD27" s="12">
        <v>2</v>
      </c>
      <c r="AE27" s="12">
        <v>14.5741</v>
      </c>
      <c r="AF27" s="12">
        <v>856.41920000000005</v>
      </c>
      <c r="AG27" s="9">
        <v>0</v>
      </c>
      <c r="AH27" s="9">
        <v>0</v>
      </c>
      <c r="AI27" s="9">
        <v>0</v>
      </c>
      <c r="AJ27" s="9">
        <v>0</v>
      </c>
      <c r="AK27" s="7">
        <v>0</v>
      </c>
      <c r="AL27" s="9"/>
      <c r="AM27" s="9"/>
      <c r="AN27" s="9"/>
      <c r="AO27" s="9"/>
      <c r="AP27" s="9"/>
      <c r="AQ27" s="9"/>
      <c r="AR27" s="6">
        <v>27.238800000000001</v>
      </c>
      <c r="AS27">
        <v>2.9854752450980258E-2</v>
      </c>
      <c r="AT27" s="6">
        <v>72.429100000000005</v>
      </c>
      <c r="AU27">
        <v>-1.5785034313725486E-2</v>
      </c>
      <c r="AV27" s="6">
        <v>0.68243200000000004</v>
      </c>
      <c r="AW27">
        <v>4.2353872549019643E-3</v>
      </c>
      <c r="AX27" t="s">
        <v>963</v>
      </c>
    </row>
    <row r="28" spans="1:50" x14ac:dyDescent="0.3">
      <c r="A28" s="7">
        <v>130302010601</v>
      </c>
      <c r="B28" s="8">
        <v>0</v>
      </c>
      <c r="C28" s="7">
        <v>0</v>
      </c>
      <c r="D28" s="10">
        <v>0</v>
      </c>
      <c r="E28" s="9">
        <v>5.6842100000000002</v>
      </c>
      <c r="F28" s="8">
        <v>3.3878699999999998E-6</v>
      </c>
      <c r="G28" s="9">
        <v>0.13125999999999999</v>
      </c>
      <c r="H28">
        <v>18.239175257700001</v>
      </c>
      <c r="I28">
        <v>0.58798261572585775</v>
      </c>
      <c r="J28">
        <v>1390.4835296399999</v>
      </c>
      <c r="K28">
        <v>3.0598841519504614</v>
      </c>
      <c r="L28" s="9">
        <v>0</v>
      </c>
      <c r="M28" s="9">
        <v>0</v>
      </c>
      <c r="N28" s="9">
        <v>0</v>
      </c>
      <c r="O28" s="7">
        <v>76.790868240999998</v>
      </c>
      <c r="P28" s="6">
        <v>473.91101074199997</v>
      </c>
      <c r="Q28" s="6">
        <v>0.88542374721399997</v>
      </c>
      <c r="R28" s="11">
        <v>0</v>
      </c>
      <c r="S28" s="11">
        <v>0</v>
      </c>
      <c r="T28" s="11">
        <v>77.298900000000003</v>
      </c>
      <c r="U28" s="11">
        <v>18.777769029200002</v>
      </c>
      <c r="X28" s="11">
        <v>14.047890000000001</v>
      </c>
      <c r="Y28" s="12">
        <v>3.8181E-2</v>
      </c>
      <c r="Z28" s="12">
        <v>122</v>
      </c>
      <c r="AA28" s="12">
        <v>7.4596999999999998</v>
      </c>
      <c r="AB28" s="12">
        <v>8.8097999999999992</v>
      </c>
      <c r="AC28" s="12">
        <v>2.5129929999999998</v>
      </c>
      <c r="AD28" s="12">
        <v>3</v>
      </c>
      <c r="AE28" s="12">
        <v>2.3807999999999998</v>
      </c>
      <c r="AF28" s="12">
        <v>62.982199999999999</v>
      </c>
      <c r="AG28" s="9">
        <v>0</v>
      </c>
      <c r="AH28" s="9">
        <v>0</v>
      </c>
      <c r="AI28" s="9">
        <v>0</v>
      </c>
      <c r="AJ28" s="9">
        <v>0</v>
      </c>
      <c r="AK28" s="7">
        <v>0</v>
      </c>
      <c r="AL28" s="9"/>
      <c r="AM28" s="9"/>
      <c r="AN28" s="9"/>
      <c r="AO28" s="9"/>
      <c r="AP28" s="9"/>
      <c r="AQ28" s="9"/>
      <c r="AR28" s="6">
        <v>17.192699999999999</v>
      </c>
      <c r="AS28">
        <v>-0.60643198039215696</v>
      </c>
      <c r="AT28" s="6">
        <v>82.618300000000005</v>
      </c>
      <c r="AU28">
        <v>0.59773284803921578</v>
      </c>
      <c r="AV28" s="6">
        <v>3.05344E-2</v>
      </c>
      <c r="AW28">
        <v>1.4204539215686273E-2</v>
      </c>
      <c r="AX28" t="s">
        <v>963</v>
      </c>
    </row>
    <row r="29" spans="1:50" x14ac:dyDescent="0.3">
      <c r="A29" s="7">
        <v>130302010602</v>
      </c>
      <c r="B29" s="8">
        <v>0</v>
      </c>
      <c r="C29" s="7">
        <v>0</v>
      </c>
      <c r="D29" s="10">
        <v>0</v>
      </c>
      <c r="E29" s="9">
        <v>5.7333299999999996</v>
      </c>
      <c r="F29" s="8">
        <v>0</v>
      </c>
      <c r="G29" s="9">
        <v>0.15670400000000001</v>
      </c>
      <c r="H29">
        <v>16.103773584900001</v>
      </c>
      <c r="I29">
        <v>0.53385898384593167</v>
      </c>
      <c r="J29">
        <v>1411.4641839999999</v>
      </c>
      <c r="K29">
        <v>0.83956508196078694</v>
      </c>
      <c r="L29" s="9">
        <v>0</v>
      </c>
      <c r="M29" s="9">
        <v>0</v>
      </c>
      <c r="N29" s="9">
        <v>0</v>
      </c>
      <c r="O29" s="7">
        <v>101.089055954</v>
      </c>
      <c r="P29" s="6">
        <v>500.67980956999997</v>
      </c>
      <c r="Q29" s="6">
        <v>0.94702356134900001</v>
      </c>
      <c r="R29" s="11">
        <v>14.3201</v>
      </c>
      <c r="S29" s="11">
        <v>0</v>
      </c>
      <c r="T29" s="11">
        <v>75.250600000000006</v>
      </c>
      <c r="U29" s="11">
        <v>23.275604275399999</v>
      </c>
      <c r="X29" s="11">
        <v>17.514371000000001</v>
      </c>
      <c r="Y29" s="12">
        <v>0.51227599999999995</v>
      </c>
      <c r="Z29" s="12">
        <v>130</v>
      </c>
      <c r="AA29" s="12">
        <v>4.0758999999999999</v>
      </c>
      <c r="AB29" s="12">
        <v>13.607900000000001</v>
      </c>
      <c r="AC29" s="12">
        <v>4.4035469999999997</v>
      </c>
      <c r="AD29" s="12">
        <v>10</v>
      </c>
      <c r="AE29" s="12">
        <v>3.9735999999999998</v>
      </c>
      <c r="AF29" s="12">
        <v>45.427799999999998</v>
      </c>
      <c r="AG29" s="9">
        <v>0</v>
      </c>
      <c r="AH29" s="9">
        <v>0</v>
      </c>
      <c r="AI29" s="9">
        <v>0</v>
      </c>
      <c r="AJ29" s="9">
        <v>0</v>
      </c>
      <c r="AK29" s="7">
        <v>0</v>
      </c>
      <c r="AL29" s="9"/>
      <c r="AM29" s="9"/>
      <c r="AN29" s="9"/>
      <c r="AO29" s="9"/>
      <c r="AP29" s="9"/>
      <c r="AQ29" s="9"/>
      <c r="AR29" s="6">
        <v>17.927299999999999</v>
      </c>
      <c r="AS29">
        <v>-0.5566615808823524</v>
      </c>
      <c r="AT29" s="6">
        <v>82.193399999999997</v>
      </c>
      <c r="AU29">
        <v>0.52006581372549021</v>
      </c>
      <c r="AV29" s="6">
        <v>0.127358</v>
      </c>
      <c r="AW29">
        <v>1.3006357843137263E-2</v>
      </c>
      <c r="AX29" t="s">
        <v>963</v>
      </c>
    </row>
    <row r="30" spans="1:50" x14ac:dyDescent="0.3">
      <c r="A30" s="7">
        <v>130302010603</v>
      </c>
      <c r="B30" s="8">
        <v>0</v>
      </c>
      <c r="C30" s="7">
        <v>0</v>
      </c>
      <c r="D30" s="10">
        <v>0</v>
      </c>
      <c r="E30" s="9">
        <v>5.4479199999999999</v>
      </c>
      <c r="F30" s="8">
        <v>0</v>
      </c>
      <c r="G30" s="9">
        <v>0.12788099999999999</v>
      </c>
      <c r="H30">
        <v>15.2679900744</v>
      </c>
      <c r="I30">
        <v>0.27106140222757363</v>
      </c>
      <c r="J30">
        <v>1440.48082396</v>
      </c>
      <c r="K30">
        <v>1.2604738501238371</v>
      </c>
      <c r="L30" s="9">
        <v>0</v>
      </c>
      <c r="M30" s="9">
        <v>0</v>
      </c>
      <c r="N30" s="9">
        <v>0</v>
      </c>
      <c r="O30" s="7">
        <v>63.420807819799997</v>
      </c>
      <c r="P30" s="6">
        <v>382.02697753899997</v>
      </c>
      <c r="Q30" s="6">
        <v>0.98210752444000005</v>
      </c>
      <c r="R30" s="11">
        <v>0</v>
      </c>
      <c r="S30" s="11">
        <v>0</v>
      </c>
      <c r="T30" s="11">
        <v>69.111800000000002</v>
      </c>
      <c r="U30" s="11">
        <v>15.784599460700001</v>
      </c>
      <c r="X30" s="11">
        <v>16.678740000000001</v>
      </c>
      <c r="Y30" s="12">
        <v>0.73946900000000004</v>
      </c>
      <c r="Z30" s="12">
        <v>151</v>
      </c>
      <c r="AA30" s="12">
        <v>3.6821999999999999</v>
      </c>
      <c r="AB30" s="12">
        <v>7.0073999999999996</v>
      </c>
      <c r="AC30" s="12">
        <v>2.2528090000000001</v>
      </c>
      <c r="AD30" s="12">
        <v>4</v>
      </c>
      <c r="AE30" s="12">
        <v>2.1086</v>
      </c>
      <c r="AF30" s="12">
        <v>35.322899999999997</v>
      </c>
      <c r="AG30" s="9">
        <v>0</v>
      </c>
      <c r="AH30" s="9">
        <v>0</v>
      </c>
      <c r="AI30" s="9">
        <v>0</v>
      </c>
      <c r="AJ30" s="9">
        <v>0</v>
      </c>
      <c r="AK30" s="7">
        <v>0</v>
      </c>
      <c r="AL30" s="9"/>
      <c r="AM30" s="9"/>
      <c r="AN30" s="9"/>
      <c r="AO30" s="9"/>
      <c r="AP30" s="9"/>
      <c r="AQ30" s="9"/>
      <c r="AR30" s="6">
        <v>18.056899999999999</v>
      </c>
      <c r="AS30">
        <v>-0.29866127450980401</v>
      </c>
      <c r="AT30" s="6">
        <v>81.660799999999995</v>
      </c>
      <c r="AU30">
        <v>0.29094932843137256</v>
      </c>
      <c r="AV30" s="6">
        <v>2.92398E-2</v>
      </c>
      <c r="AW30">
        <v>2.121313725490198E-3</v>
      </c>
      <c r="AX30" t="s">
        <v>963</v>
      </c>
    </row>
    <row r="31" spans="1:50" x14ac:dyDescent="0.3">
      <c r="A31" s="7">
        <v>130302010604</v>
      </c>
      <c r="B31" s="8">
        <v>0</v>
      </c>
      <c r="C31" s="7">
        <v>0</v>
      </c>
      <c r="D31" s="10">
        <v>0</v>
      </c>
      <c r="E31" s="9">
        <v>6.2222200000000001</v>
      </c>
      <c r="F31" s="8">
        <v>0</v>
      </c>
      <c r="G31" s="9">
        <v>0.21568699999999999</v>
      </c>
      <c r="H31">
        <v>17.6288659794</v>
      </c>
      <c r="I31">
        <v>0.39048918536605415</v>
      </c>
      <c r="J31">
        <v>1477.0521672899999</v>
      </c>
      <c r="K31">
        <v>3.7293792095459231</v>
      </c>
      <c r="L31" s="9">
        <v>0</v>
      </c>
      <c r="M31" s="9">
        <v>0</v>
      </c>
      <c r="N31" s="9">
        <v>0</v>
      </c>
      <c r="O31" s="7">
        <v>61.895752197999997</v>
      </c>
      <c r="P31" s="6">
        <v>389.30163574199997</v>
      </c>
      <c r="Q31" s="6">
        <v>0.98134342261700003</v>
      </c>
      <c r="R31" s="11">
        <v>0</v>
      </c>
      <c r="S31" s="11">
        <v>0</v>
      </c>
      <c r="T31" s="11">
        <v>77.768000000000001</v>
      </c>
      <c r="U31" s="11">
        <v>28.7016104273</v>
      </c>
      <c r="X31" s="11">
        <v>14.583667</v>
      </c>
      <c r="Y31" s="12">
        <v>0.37876500000000002</v>
      </c>
      <c r="Z31" s="12">
        <v>122</v>
      </c>
      <c r="AA31" s="12">
        <v>2.2054</v>
      </c>
      <c r="AB31" s="12">
        <v>7.3912000000000004</v>
      </c>
      <c r="AC31" s="12">
        <v>0.87327299999999997</v>
      </c>
      <c r="AD31" s="12">
        <v>5</v>
      </c>
      <c r="AE31" s="12">
        <v>0.64800000000000002</v>
      </c>
      <c r="AF31" s="12">
        <v>10.992000000000001</v>
      </c>
      <c r="AG31" s="9">
        <v>0</v>
      </c>
      <c r="AH31" s="9">
        <v>0</v>
      </c>
      <c r="AI31" s="9">
        <v>0</v>
      </c>
      <c r="AJ31" s="9">
        <v>0</v>
      </c>
      <c r="AK31" s="7">
        <v>0</v>
      </c>
      <c r="AL31" s="9"/>
      <c r="AM31" s="9"/>
      <c r="AN31" s="9"/>
      <c r="AO31" s="9"/>
      <c r="AP31" s="9"/>
      <c r="AQ31" s="9"/>
      <c r="AR31" s="6">
        <v>21.084599999999998</v>
      </c>
      <c r="AS31">
        <v>-0.33989938725490165</v>
      </c>
      <c r="AT31" s="6">
        <v>79.460700000000003</v>
      </c>
      <c r="AU31">
        <v>0.36419588725490187</v>
      </c>
      <c r="AV31" s="6">
        <v>0.120419</v>
      </c>
      <c r="AW31">
        <v>9.6104191176470625E-3</v>
      </c>
      <c r="AX31" t="s">
        <v>963</v>
      </c>
    </row>
    <row r="32" spans="1:50" x14ac:dyDescent="0.3">
      <c r="A32" s="7">
        <v>130302010605</v>
      </c>
      <c r="B32" s="8">
        <v>0</v>
      </c>
      <c r="C32" s="7">
        <v>0</v>
      </c>
      <c r="D32" s="10">
        <v>0</v>
      </c>
      <c r="E32" s="9">
        <v>7.8729500000000003</v>
      </c>
      <c r="F32" s="8">
        <v>4.02488E-5</v>
      </c>
      <c r="G32" s="9">
        <v>0.26549299999999998</v>
      </c>
      <c r="H32">
        <v>16.468810916199999</v>
      </c>
      <c r="I32">
        <v>0.35967062263676469</v>
      </c>
      <c r="J32">
        <v>1517.54906121</v>
      </c>
      <c r="K32">
        <v>4.5000736415892719</v>
      </c>
      <c r="L32" s="9">
        <v>0</v>
      </c>
      <c r="M32" s="9">
        <v>0</v>
      </c>
      <c r="N32" s="9">
        <v>0</v>
      </c>
      <c r="O32" s="7">
        <v>162.70312514400001</v>
      </c>
      <c r="P32" s="6">
        <v>615</v>
      </c>
      <c r="Q32" s="6">
        <v>0.88608305698199996</v>
      </c>
      <c r="R32" s="11">
        <v>0</v>
      </c>
      <c r="S32" s="11">
        <v>0</v>
      </c>
      <c r="T32" s="11">
        <v>50.757199999999997</v>
      </c>
      <c r="U32" s="11">
        <v>22.785831444500001</v>
      </c>
      <c r="X32" s="11">
        <v>12.894382999999999</v>
      </c>
      <c r="Y32" s="12">
        <v>0</v>
      </c>
      <c r="Z32" s="12">
        <v>221</v>
      </c>
      <c r="AA32" s="12">
        <v>2.2709999999999999</v>
      </c>
      <c r="AB32" s="12">
        <v>9.4835999999999991</v>
      </c>
      <c r="AC32" s="12">
        <v>0</v>
      </c>
      <c r="AD32" s="12">
        <v>0</v>
      </c>
      <c r="AE32" s="12">
        <v>0</v>
      </c>
      <c r="AF32" s="12">
        <v>0</v>
      </c>
      <c r="AG32" s="9">
        <v>0</v>
      </c>
      <c r="AH32" s="9">
        <v>0</v>
      </c>
      <c r="AI32" s="9">
        <v>0</v>
      </c>
      <c r="AJ32" s="9">
        <v>0</v>
      </c>
      <c r="AK32" s="7">
        <v>0</v>
      </c>
      <c r="AL32" s="9"/>
      <c r="AM32" s="9"/>
      <c r="AN32" s="9"/>
      <c r="AO32" s="9"/>
      <c r="AP32" s="9"/>
      <c r="AQ32" s="9"/>
      <c r="AR32" s="6">
        <v>18.822900000000001</v>
      </c>
      <c r="AS32">
        <v>-0.30293974019607856</v>
      </c>
      <c r="AT32" s="6">
        <v>81.401799999999994</v>
      </c>
      <c r="AU32">
        <v>0.2740910955882353</v>
      </c>
      <c r="AV32" s="6">
        <v>0.24926699999999999</v>
      </c>
      <c r="AW32">
        <v>1.1036571078431383E-2</v>
      </c>
      <c r="AX32" t="s">
        <v>963</v>
      </c>
    </row>
    <row r="33" spans="1:50" x14ac:dyDescent="0.3">
      <c r="A33" s="7">
        <v>130302010606</v>
      </c>
      <c r="B33" s="8">
        <v>0</v>
      </c>
      <c r="C33" s="7">
        <v>0</v>
      </c>
      <c r="D33" s="10">
        <v>0</v>
      </c>
      <c r="E33" s="9">
        <v>7.1020399999999997</v>
      </c>
      <c r="F33" s="8">
        <v>0</v>
      </c>
      <c r="G33" s="9">
        <v>0.33052300000000001</v>
      </c>
      <c r="H33">
        <v>21.1486268174</v>
      </c>
      <c r="I33">
        <v>0.30109838766029412</v>
      </c>
      <c r="J33">
        <v>1612.80557942</v>
      </c>
      <c r="K33">
        <v>8.5310126963054689</v>
      </c>
      <c r="L33" s="9">
        <v>0</v>
      </c>
      <c r="M33" s="9">
        <v>0</v>
      </c>
      <c r="N33" s="9">
        <v>0</v>
      </c>
      <c r="O33" s="7">
        <v>97.545450849800005</v>
      </c>
      <c r="P33" s="6">
        <v>799</v>
      </c>
      <c r="Q33" s="6">
        <v>1.26411348573</v>
      </c>
      <c r="R33" s="11">
        <v>0</v>
      </c>
      <c r="S33" s="11">
        <v>0</v>
      </c>
      <c r="T33" s="11">
        <v>59.434399999999997</v>
      </c>
      <c r="U33" s="11">
        <v>77.505246473599996</v>
      </c>
      <c r="X33" s="11">
        <v>8.2166730000000001</v>
      </c>
      <c r="Y33" s="12">
        <v>0</v>
      </c>
      <c r="Z33" s="12">
        <v>23</v>
      </c>
      <c r="AA33" s="12">
        <v>4.3125999999999998</v>
      </c>
      <c r="AB33" s="12">
        <v>34.713500000000003</v>
      </c>
      <c r="AC33" s="12">
        <v>0</v>
      </c>
      <c r="AD33" s="12">
        <v>0</v>
      </c>
      <c r="AE33" s="12">
        <v>0</v>
      </c>
      <c r="AF33" s="12">
        <v>0</v>
      </c>
      <c r="AG33" s="9">
        <v>0</v>
      </c>
      <c r="AH33" s="9">
        <v>0</v>
      </c>
      <c r="AI33" s="9">
        <v>0</v>
      </c>
      <c r="AJ33" s="9">
        <v>0</v>
      </c>
      <c r="AK33" s="7">
        <v>0</v>
      </c>
      <c r="AL33" s="9"/>
      <c r="AM33" s="9"/>
      <c r="AN33" s="9"/>
      <c r="AO33" s="9"/>
      <c r="AP33" s="9"/>
      <c r="AQ33" s="9"/>
      <c r="AR33" s="6">
        <v>24.453499999999998</v>
      </c>
      <c r="AS33">
        <v>-0.30534799509803912</v>
      </c>
      <c r="AT33" s="6">
        <v>75.401600000000002</v>
      </c>
      <c r="AU33">
        <v>0.29825688235294129</v>
      </c>
      <c r="AV33" s="6">
        <v>0.57650299999999999</v>
      </c>
      <c r="AW33">
        <v>2.4697303921568631E-2</v>
      </c>
      <c r="AX33" t="s">
        <v>963</v>
      </c>
    </row>
    <row r="34" spans="1:50" x14ac:dyDescent="0.3">
      <c r="A34" s="7">
        <v>130302010607</v>
      </c>
      <c r="D34" s="10"/>
      <c r="E34" s="9">
        <v>6.0544200000000004</v>
      </c>
      <c r="F34" s="8">
        <v>3.5523799999999999E-6</v>
      </c>
      <c r="G34" s="9">
        <v>0.39755499999999999</v>
      </c>
      <c r="H34">
        <v>21.8357963875</v>
      </c>
      <c r="I34">
        <v>0.23937908496715685</v>
      </c>
      <c r="J34">
        <v>1678.1657881900001</v>
      </c>
      <c r="K34">
        <v>8.8913870265325041</v>
      </c>
      <c r="L34" s="9">
        <v>0</v>
      </c>
      <c r="M34" s="9">
        <v>0</v>
      </c>
      <c r="N34" s="9">
        <v>0</v>
      </c>
      <c r="O34" s="7">
        <v>97.665780900300007</v>
      </c>
      <c r="P34" s="6">
        <v>1055.89160156</v>
      </c>
      <c r="Q34" s="6">
        <v>1.2692796712800001</v>
      </c>
      <c r="R34" s="11">
        <v>0</v>
      </c>
      <c r="S34" s="11">
        <v>0</v>
      </c>
      <c r="T34" s="11">
        <v>57.469299999999997</v>
      </c>
      <c r="U34" s="11">
        <v>0.26884573207399998</v>
      </c>
      <c r="X34" s="11">
        <v>26.19979</v>
      </c>
      <c r="Y34" s="12">
        <v>3.1600000000000003E-2</v>
      </c>
      <c r="Z34" s="12">
        <v>19</v>
      </c>
      <c r="AA34" s="12">
        <v>25.407299999999999</v>
      </c>
      <c r="AB34" s="12">
        <v>134.68799999999999</v>
      </c>
      <c r="AC34" s="12">
        <v>0</v>
      </c>
      <c r="AD34" s="12">
        <v>0</v>
      </c>
      <c r="AE34" s="12">
        <v>0</v>
      </c>
      <c r="AF34" s="12">
        <v>0</v>
      </c>
      <c r="AG34" s="9"/>
      <c r="AH34" s="9"/>
      <c r="AI34" s="9"/>
      <c r="AJ34" s="9"/>
      <c r="AL34" s="9"/>
      <c r="AM34" s="9"/>
      <c r="AN34" s="9"/>
      <c r="AO34" s="9"/>
      <c r="AP34" s="9"/>
      <c r="AQ34" s="9"/>
      <c r="AR34" s="6">
        <v>21.296700000000001</v>
      </c>
      <c r="AS34">
        <v>-0.11873445833333371</v>
      </c>
      <c r="AT34" s="6">
        <v>78.321600000000004</v>
      </c>
      <c r="AU34">
        <v>9.18876593137255E-2</v>
      </c>
      <c r="AV34" s="6">
        <v>0.57277</v>
      </c>
      <c r="AW34">
        <v>1.5033835784313722E-2</v>
      </c>
      <c r="AX34" t="s">
        <v>964</v>
      </c>
    </row>
    <row r="35" spans="1:50" x14ac:dyDescent="0.3">
      <c r="A35" s="7">
        <v>130302010701</v>
      </c>
      <c r="B35" s="8">
        <v>0</v>
      </c>
      <c r="C35" s="7">
        <v>0</v>
      </c>
      <c r="D35" s="10">
        <v>0</v>
      </c>
      <c r="E35" s="9">
        <v>4</v>
      </c>
      <c r="F35" s="8">
        <v>0</v>
      </c>
      <c r="G35" s="9">
        <v>0.16742099999999999</v>
      </c>
      <c r="H35">
        <v>22.893939393899998</v>
      </c>
      <c r="I35">
        <v>0.28436324024485277</v>
      </c>
      <c r="J35">
        <v>1627.1258312299999</v>
      </c>
      <c r="K35">
        <v>7.9782424654695543</v>
      </c>
      <c r="L35" s="9">
        <v>0</v>
      </c>
      <c r="M35" s="9">
        <v>0</v>
      </c>
      <c r="N35" s="9">
        <v>0</v>
      </c>
      <c r="O35" s="7">
        <v>62.3845108274</v>
      </c>
      <c r="P35" s="6">
        <v>360.31848144499997</v>
      </c>
      <c r="Q35" s="6">
        <v>1.0733052007399999</v>
      </c>
      <c r="R35" s="11">
        <v>0</v>
      </c>
      <c r="S35" s="11">
        <v>0</v>
      </c>
      <c r="T35" s="11">
        <v>94.406400000000005</v>
      </c>
      <c r="U35" s="11">
        <v>3.6455016199200001</v>
      </c>
      <c r="X35" s="11">
        <v>6.2138900000000001</v>
      </c>
      <c r="Y35" s="12">
        <v>0</v>
      </c>
      <c r="Z35" s="12">
        <v>78</v>
      </c>
      <c r="AA35" s="12">
        <v>0.90429999999999999</v>
      </c>
      <c r="AB35" s="12">
        <v>4.9607000000000001</v>
      </c>
      <c r="AC35" s="12">
        <v>0.194997</v>
      </c>
      <c r="AD35" s="12">
        <v>2</v>
      </c>
      <c r="AE35" s="12">
        <v>0.12690000000000001</v>
      </c>
      <c r="AF35" s="12">
        <v>5.9743000000000004</v>
      </c>
      <c r="AG35" s="9">
        <v>0</v>
      </c>
      <c r="AH35" s="9">
        <v>0</v>
      </c>
      <c r="AI35" s="9">
        <v>0</v>
      </c>
      <c r="AJ35" s="9">
        <v>0</v>
      </c>
      <c r="AK35" s="7">
        <v>0</v>
      </c>
      <c r="AL35" s="9"/>
      <c r="AM35" s="9"/>
      <c r="AN35" s="9"/>
      <c r="AO35" s="9"/>
      <c r="AP35" s="9"/>
      <c r="AQ35" s="9"/>
      <c r="AR35" s="6">
        <v>24.245799999999999</v>
      </c>
      <c r="AS35">
        <v>-0.2738743529411764</v>
      </c>
      <c r="AT35" s="6">
        <v>75.504599999999996</v>
      </c>
      <c r="AU35">
        <v>0.29249191421568621</v>
      </c>
      <c r="AV35" s="6">
        <v>0.18518499999999999</v>
      </c>
      <c r="AW35">
        <v>6.6947867647058797E-3</v>
      </c>
      <c r="AX35" t="s">
        <v>963</v>
      </c>
    </row>
    <row r="36" spans="1:50" x14ac:dyDescent="0.3">
      <c r="A36" s="7">
        <v>130302010702</v>
      </c>
      <c r="B36" s="8">
        <v>0</v>
      </c>
      <c r="C36" s="7">
        <v>0</v>
      </c>
      <c r="D36" s="10">
        <v>1.1844657319299999E-2</v>
      </c>
      <c r="E36" s="9">
        <v>4.1333299999999999</v>
      </c>
      <c r="F36" s="8">
        <v>2.4943800000000001E-6</v>
      </c>
      <c r="G36" s="9">
        <v>0.36942399999999997</v>
      </c>
      <c r="H36">
        <v>28.395833333300001</v>
      </c>
      <c r="I36">
        <v>0.13793466605392149</v>
      </c>
      <c r="J36">
        <v>1872.24466805</v>
      </c>
      <c r="K36">
        <v>5.2140216445098035</v>
      </c>
      <c r="L36" s="9">
        <v>0</v>
      </c>
      <c r="M36" s="9">
        <v>0</v>
      </c>
      <c r="N36" s="9">
        <v>0</v>
      </c>
      <c r="O36" s="7">
        <v>121.66209757199999</v>
      </c>
      <c r="P36" s="6">
        <v>1082.4698486299999</v>
      </c>
      <c r="Q36" s="6">
        <v>1.1398296724000001</v>
      </c>
      <c r="R36" s="11">
        <v>30.0395</v>
      </c>
      <c r="S36" s="11">
        <v>21.018000000000001</v>
      </c>
      <c r="T36" s="11">
        <v>30.3706</v>
      </c>
      <c r="U36" s="11">
        <v>27.5727672867</v>
      </c>
      <c r="X36" s="11">
        <v>12.942579</v>
      </c>
      <c r="Y36" s="12">
        <v>2.4466999999999999E-2</v>
      </c>
      <c r="Z36" s="12">
        <v>141</v>
      </c>
      <c r="AA36" s="12">
        <v>3.6061999999999999</v>
      </c>
      <c r="AB36" s="12">
        <v>11.161799999999999</v>
      </c>
      <c r="AC36" s="12">
        <v>7.5328119999999998</v>
      </c>
      <c r="AD36" s="12">
        <v>2</v>
      </c>
      <c r="AE36" s="12">
        <v>7.4931999999999999</v>
      </c>
      <c r="AF36" s="12">
        <v>457.10039999999998</v>
      </c>
      <c r="AG36" s="9">
        <v>0</v>
      </c>
      <c r="AH36" s="9">
        <v>0</v>
      </c>
      <c r="AI36" s="9">
        <v>0</v>
      </c>
      <c r="AJ36" s="9">
        <v>0</v>
      </c>
      <c r="AK36" s="7">
        <v>0</v>
      </c>
      <c r="AL36" s="9"/>
      <c r="AM36" s="9"/>
      <c r="AN36" s="9"/>
      <c r="AO36" s="9"/>
      <c r="AP36" s="9"/>
      <c r="AQ36" s="9"/>
      <c r="AR36" s="6">
        <v>26.026399999999999</v>
      </c>
      <c r="AS36">
        <v>-0.10902639460784318</v>
      </c>
      <c r="AT36" s="6">
        <v>72.407700000000006</v>
      </c>
      <c r="AU36">
        <v>9.605115686274511E-2</v>
      </c>
      <c r="AV36" s="6">
        <v>0.76064900000000002</v>
      </c>
      <c r="AW36">
        <v>9.0233627450980389E-3</v>
      </c>
      <c r="AX36" t="s">
        <v>963</v>
      </c>
    </row>
    <row r="37" spans="1:50" x14ac:dyDescent="0.3">
      <c r="A37" s="7">
        <v>130302010703</v>
      </c>
      <c r="B37" s="8">
        <v>0</v>
      </c>
      <c r="C37" s="7">
        <v>0</v>
      </c>
      <c r="D37" s="10">
        <v>0</v>
      </c>
      <c r="E37" s="9">
        <v>4</v>
      </c>
      <c r="F37" s="8">
        <v>0</v>
      </c>
      <c r="G37" s="9">
        <v>1.0608500000000001</v>
      </c>
      <c r="H37">
        <v>35.885277246699999</v>
      </c>
      <c r="I37">
        <v>0.146346492707598</v>
      </c>
      <c r="J37">
        <v>2062.8339064400002</v>
      </c>
      <c r="K37">
        <v>2.6022047873890655</v>
      </c>
      <c r="L37" s="9">
        <v>0</v>
      </c>
      <c r="M37" s="9">
        <v>0</v>
      </c>
      <c r="N37" s="9">
        <v>0</v>
      </c>
      <c r="O37" s="7">
        <v>83.382090117399997</v>
      </c>
      <c r="P37" s="6">
        <v>1249.70214844</v>
      </c>
      <c r="Q37" s="6">
        <v>1.8319239489400001</v>
      </c>
      <c r="R37" s="11">
        <v>46.576300000000003</v>
      </c>
      <c r="S37" s="11">
        <v>50.052799999999998</v>
      </c>
      <c r="T37" s="11">
        <v>14.5091</v>
      </c>
      <c r="U37" s="11">
        <v>0.22890642802399999</v>
      </c>
      <c r="X37" s="11">
        <v>20.218443000000001</v>
      </c>
      <c r="Y37" s="12">
        <v>0</v>
      </c>
      <c r="Z37" s="12">
        <v>53</v>
      </c>
      <c r="AA37" s="12">
        <v>10.1165</v>
      </c>
      <c r="AB37" s="12">
        <v>31.7959</v>
      </c>
      <c r="AC37" s="12">
        <v>34.795385000000003</v>
      </c>
      <c r="AD37" s="12">
        <v>4</v>
      </c>
      <c r="AE37" s="12">
        <v>30.274100000000001</v>
      </c>
      <c r="AF37" s="12">
        <v>726.56209999999999</v>
      </c>
      <c r="AG37" s="9">
        <v>0</v>
      </c>
      <c r="AH37" s="9">
        <v>0</v>
      </c>
      <c r="AI37" s="9">
        <v>0</v>
      </c>
      <c r="AJ37" s="9">
        <v>0</v>
      </c>
      <c r="AK37" s="7">
        <v>0</v>
      </c>
      <c r="AL37" s="9"/>
      <c r="AM37" s="9"/>
      <c r="AN37" s="9"/>
      <c r="AO37" s="9"/>
      <c r="AP37" s="9"/>
      <c r="AQ37" s="9"/>
      <c r="AR37" s="6">
        <v>35.927199999999999</v>
      </c>
      <c r="AS37">
        <v>-0.13291524509803929</v>
      </c>
      <c r="AT37" s="6">
        <v>62.8628</v>
      </c>
      <c r="AU37">
        <v>0.13752674019607841</v>
      </c>
      <c r="AV37" s="6">
        <v>1.43641</v>
      </c>
      <c r="AW37">
        <v>-2.7932426470588267E-3</v>
      </c>
      <c r="AX37" t="s">
        <v>963</v>
      </c>
    </row>
    <row r="38" spans="1:50" x14ac:dyDescent="0.3">
      <c r="A38" s="7">
        <v>130302010704</v>
      </c>
      <c r="B38" s="8">
        <v>0</v>
      </c>
      <c r="C38" s="7">
        <v>0</v>
      </c>
      <c r="D38" s="10">
        <v>0</v>
      </c>
      <c r="E38" s="9">
        <v>4.1216200000000001</v>
      </c>
      <c r="F38" s="8">
        <v>7.7520100000000003E-6</v>
      </c>
      <c r="G38" s="9">
        <v>0.41372599999999998</v>
      </c>
      <c r="H38">
        <v>27.209492635</v>
      </c>
      <c r="I38">
        <v>0.26667950322254896</v>
      </c>
      <c r="J38">
        <v>1772.1692111899999</v>
      </c>
      <c r="K38">
        <v>8.7166102861713153</v>
      </c>
      <c r="L38" s="9">
        <v>0</v>
      </c>
      <c r="M38" s="9">
        <v>0</v>
      </c>
      <c r="N38" s="9">
        <v>0</v>
      </c>
      <c r="O38" s="7">
        <v>96.948289401899999</v>
      </c>
      <c r="P38" s="6">
        <v>722.45727539100005</v>
      </c>
      <c r="Q38" s="6">
        <v>1.21605110444</v>
      </c>
      <c r="R38" s="11">
        <v>44.070900000000002</v>
      </c>
      <c r="S38" s="11">
        <v>31.231999999999999</v>
      </c>
      <c r="T38" s="11">
        <v>0</v>
      </c>
      <c r="U38" s="11">
        <v>0</v>
      </c>
      <c r="X38" s="11">
        <v>37.894472999999998</v>
      </c>
      <c r="Y38" s="12">
        <v>5.9343E-2</v>
      </c>
      <c r="Z38" s="12">
        <v>110</v>
      </c>
      <c r="AA38" s="12">
        <v>21.144400000000001</v>
      </c>
      <c r="AB38" s="12">
        <v>33.454700000000003</v>
      </c>
      <c r="AC38" s="12">
        <v>11.812809</v>
      </c>
      <c r="AD38" s="12">
        <v>4</v>
      </c>
      <c r="AE38" s="12">
        <v>6.5077999999999996</v>
      </c>
      <c r="AF38" s="12">
        <v>285.75200000000001</v>
      </c>
      <c r="AG38" s="9">
        <v>0</v>
      </c>
      <c r="AH38" s="9">
        <v>0</v>
      </c>
      <c r="AI38" s="9">
        <v>0</v>
      </c>
      <c r="AJ38" s="9">
        <v>0</v>
      </c>
      <c r="AK38" s="7">
        <v>0</v>
      </c>
      <c r="AL38" s="9"/>
      <c r="AM38" s="9"/>
      <c r="AN38" s="9"/>
      <c r="AO38" s="9"/>
      <c r="AP38" s="9"/>
      <c r="AQ38" s="9"/>
      <c r="AR38" s="6">
        <v>30.233899999999998</v>
      </c>
      <c r="AS38">
        <v>-0.27332103431372562</v>
      </c>
      <c r="AT38" s="6">
        <v>69.326099999999997</v>
      </c>
      <c r="AU38">
        <v>0.28484407843137255</v>
      </c>
      <c r="AV38" s="6">
        <v>0.60869600000000001</v>
      </c>
      <c r="AW38">
        <v>-2.0436102941176516E-3</v>
      </c>
      <c r="AX38" t="s">
        <v>963</v>
      </c>
    </row>
    <row r="39" spans="1:50" x14ac:dyDescent="0.3">
      <c r="A39" s="7">
        <v>130302010705</v>
      </c>
      <c r="B39" s="8">
        <v>0</v>
      </c>
      <c r="C39" s="7">
        <v>0</v>
      </c>
      <c r="D39" s="10">
        <v>0</v>
      </c>
      <c r="E39" s="9">
        <v>5.1182800000000004</v>
      </c>
      <c r="F39" s="8">
        <v>3.5011200000000003E-4</v>
      </c>
      <c r="G39" s="9">
        <v>0.291653</v>
      </c>
      <c r="H39">
        <v>32.151670951200003</v>
      </c>
      <c r="I39">
        <v>0.73886032562181381</v>
      </c>
      <c r="J39">
        <v>1747.61824065</v>
      </c>
      <c r="K39">
        <v>23.670593783673894</v>
      </c>
      <c r="L39" s="9">
        <v>0</v>
      </c>
      <c r="M39" s="9">
        <v>0</v>
      </c>
      <c r="N39" s="9">
        <v>0</v>
      </c>
      <c r="O39" s="7">
        <v>62.002357738900002</v>
      </c>
      <c r="P39" s="6">
        <v>650.431152344</v>
      </c>
      <c r="Q39" s="6">
        <v>0.92529417045700002</v>
      </c>
      <c r="R39" s="11">
        <v>39.933999999999997</v>
      </c>
      <c r="S39" s="11">
        <v>7.6509400000000003</v>
      </c>
      <c r="T39" s="11">
        <v>3.395</v>
      </c>
      <c r="U39" s="11">
        <v>3.4172912429300002</v>
      </c>
      <c r="X39" s="11">
        <v>47.844464000000002</v>
      </c>
      <c r="Y39" s="12">
        <v>2.5542910000000001</v>
      </c>
      <c r="Z39" s="12">
        <v>74</v>
      </c>
      <c r="AA39" s="12">
        <v>17.935199999999998</v>
      </c>
      <c r="AB39" s="12">
        <v>40.033799999999999</v>
      </c>
      <c r="AC39" s="12">
        <v>3.4293930000000001</v>
      </c>
      <c r="AD39" s="12">
        <v>1</v>
      </c>
      <c r="AE39" s="12">
        <v>3.4177</v>
      </c>
      <c r="AF39" s="12">
        <v>211.63919999999999</v>
      </c>
      <c r="AG39" s="9">
        <v>0</v>
      </c>
      <c r="AH39" s="9">
        <v>0</v>
      </c>
      <c r="AI39" s="9">
        <v>0</v>
      </c>
      <c r="AJ39" s="9">
        <v>0</v>
      </c>
      <c r="AK39" s="7">
        <v>0</v>
      </c>
      <c r="AL39" s="9"/>
      <c r="AM39" s="9"/>
      <c r="AN39" s="9"/>
      <c r="AO39" s="9"/>
      <c r="AP39" s="9"/>
      <c r="AQ39" s="9"/>
      <c r="AR39" s="6">
        <v>32.185099999999998</v>
      </c>
      <c r="AS39">
        <v>-0.76353176225490194</v>
      </c>
      <c r="AT39" s="6">
        <v>68.477500000000006</v>
      </c>
      <c r="AU39">
        <v>0.79707967401960766</v>
      </c>
      <c r="AV39" s="6">
        <v>0.26126100000000002</v>
      </c>
      <c r="AW39">
        <v>1.1029424019607843E-2</v>
      </c>
      <c r="AX39" t="s">
        <v>963</v>
      </c>
    </row>
    <row r="40" spans="1:50" x14ac:dyDescent="0.3">
      <c r="A40" s="7">
        <v>130302010706</v>
      </c>
      <c r="B40" s="8">
        <v>0</v>
      </c>
      <c r="C40" s="7">
        <v>0</v>
      </c>
      <c r="D40" s="10">
        <v>0</v>
      </c>
      <c r="E40" s="9">
        <v>7.1428599999999998</v>
      </c>
      <c r="F40" s="8">
        <v>1.37333E-6</v>
      </c>
      <c r="G40" s="9">
        <v>5.5886900000000003E-2</v>
      </c>
      <c r="H40">
        <v>18.167785234899998</v>
      </c>
      <c r="I40">
        <v>0.20625657981264706</v>
      </c>
      <c r="J40">
        <v>1535.08825697</v>
      </c>
      <c r="K40">
        <v>9.0541029678431357</v>
      </c>
      <c r="L40" s="9">
        <v>0</v>
      </c>
      <c r="M40" s="9">
        <v>0</v>
      </c>
      <c r="N40" s="9">
        <v>0</v>
      </c>
      <c r="O40" s="7">
        <v>94.723921494300001</v>
      </c>
      <c r="P40" s="6">
        <v>425.576904297</v>
      </c>
      <c r="Q40" s="6">
        <v>0.56789129762799995</v>
      </c>
      <c r="R40" s="11">
        <v>0</v>
      </c>
      <c r="S40" s="11">
        <v>0</v>
      </c>
      <c r="T40" s="11">
        <v>39.104900000000001</v>
      </c>
      <c r="U40" s="11">
        <v>38.8131018383</v>
      </c>
      <c r="X40" s="11">
        <v>41.037247000000001</v>
      </c>
      <c r="Y40" s="12">
        <v>1.4838E-2</v>
      </c>
      <c r="Z40" s="12">
        <v>12</v>
      </c>
      <c r="AA40" s="12">
        <v>39.837899999999998</v>
      </c>
      <c r="AB40" s="12">
        <v>324.7396</v>
      </c>
      <c r="AC40" s="12">
        <v>0.118863</v>
      </c>
      <c r="AD40" s="12">
        <v>1</v>
      </c>
      <c r="AE40" s="12">
        <v>0.1177</v>
      </c>
      <c r="AF40" s="12">
        <v>11.1447</v>
      </c>
      <c r="AG40" s="9">
        <v>0</v>
      </c>
      <c r="AH40" s="9">
        <v>0</v>
      </c>
      <c r="AI40" s="9">
        <v>0</v>
      </c>
      <c r="AJ40" s="9">
        <v>0</v>
      </c>
      <c r="AK40" s="7">
        <v>0</v>
      </c>
      <c r="AL40" s="9"/>
      <c r="AM40" s="9"/>
      <c r="AN40" s="9"/>
      <c r="AO40" s="9"/>
      <c r="AP40" s="9"/>
      <c r="AQ40" s="9"/>
      <c r="AR40" s="6">
        <v>22</v>
      </c>
      <c r="AS40">
        <v>-0.27952643872549016</v>
      </c>
      <c r="AT40" s="6">
        <v>78.210499999999996</v>
      </c>
      <c r="AU40">
        <v>0.24292159068627459</v>
      </c>
      <c r="AV40" s="6">
        <v>0.154971</v>
      </c>
      <c r="AW40">
        <v>1.555161764705882E-3</v>
      </c>
      <c r="AX40" t="s">
        <v>963</v>
      </c>
    </row>
    <row r="41" spans="1:50" x14ac:dyDescent="0.3">
      <c r="A41" s="7">
        <v>130302010707</v>
      </c>
      <c r="B41" s="8">
        <v>0</v>
      </c>
      <c r="C41" s="7">
        <v>0</v>
      </c>
      <c r="D41" s="10">
        <v>0</v>
      </c>
      <c r="E41" s="9">
        <v>4.5333300000000003</v>
      </c>
      <c r="F41" s="8">
        <v>0</v>
      </c>
      <c r="G41" s="9">
        <v>0.13652</v>
      </c>
      <c r="H41">
        <v>19.4935064935</v>
      </c>
      <c r="I41">
        <v>0.19968239821078432</v>
      </c>
      <c r="J41">
        <v>1613.4297589800001</v>
      </c>
      <c r="K41">
        <v>6.4101214471310639</v>
      </c>
      <c r="L41" s="9">
        <v>0</v>
      </c>
      <c r="M41" s="9">
        <v>0</v>
      </c>
      <c r="N41" s="9">
        <v>0</v>
      </c>
      <c r="O41" s="7">
        <v>110.592930927</v>
      </c>
      <c r="P41" s="6">
        <v>701.19201660199997</v>
      </c>
      <c r="Q41" s="6">
        <v>0.82098280243199995</v>
      </c>
      <c r="R41" s="11">
        <v>5.9859200000000001</v>
      </c>
      <c r="S41" s="11">
        <v>3.6850800000000001</v>
      </c>
      <c r="T41" s="11">
        <v>38.902999999999999</v>
      </c>
      <c r="U41" s="11">
        <v>4.27543984319</v>
      </c>
      <c r="X41" s="11">
        <v>22.933956999999999</v>
      </c>
      <c r="Y41" s="12">
        <v>0</v>
      </c>
      <c r="Z41" s="12">
        <v>89</v>
      </c>
      <c r="AA41" s="12">
        <v>17.078099999999999</v>
      </c>
      <c r="AB41" s="12">
        <v>28.508700000000001</v>
      </c>
      <c r="AC41" s="12">
        <v>0.65888599999999997</v>
      </c>
      <c r="AD41" s="12">
        <v>2</v>
      </c>
      <c r="AE41" s="12">
        <v>0.59860000000000002</v>
      </c>
      <c r="AF41" s="12">
        <v>33.78</v>
      </c>
      <c r="AG41" s="9">
        <v>0</v>
      </c>
      <c r="AH41" s="9">
        <v>0</v>
      </c>
      <c r="AI41" s="9">
        <v>0</v>
      </c>
      <c r="AJ41" s="9">
        <v>0</v>
      </c>
      <c r="AK41" s="7">
        <v>0</v>
      </c>
      <c r="AL41" s="9"/>
      <c r="AM41" s="9"/>
      <c r="AN41" s="9"/>
      <c r="AO41" s="9"/>
      <c r="AP41" s="9"/>
      <c r="AQ41" s="9"/>
      <c r="AR41" s="6">
        <v>20.5871</v>
      </c>
      <c r="AS41">
        <v>-0.18531513725490154</v>
      </c>
      <c r="AT41" s="6">
        <v>79.330699999999993</v>
      </c>
      <c r="AU41">
        <v>0.19069368137254897</v>
      </c>
      <c r="AV41" s="6">
        <v>0.128</v>
      </c>
      <c r="AW41">
        <v>6.6563848039215695E-3</v>
      </c>
      <c r="AX41" t="s">
        <v>963</v>
      </c>
    </row>
    <row r="42" spans="1:50" x14ac:dyDescent="0.3">
      <c r="A42" s="7">
        <v>130302010801</v>
      </c>
      <c r="D42" s="10"/>
      <c r="E42" s="9">
        <v>6.6666699999999999</v>
      </c>
      <c r="F42" s="8">
        <v>0</v>
      </c>
      <c r="G42" s="9">
        <v>0.22903100000000001</v>
      </c>
      <c r="H42">
        <v>20.284140969199999</v>
      </c>
      <c r="I42">
        <v>0.44618100544215672</v>
      </c>
      <c r="J42">
        <v>1595.2359260200001</v>
      </c>
      <c r="K42">
        <v>1.8370849974612995</v>
      </c>
      <c r="L42" s="9">
        <v>0</v>
      </c>
      <c r="M42" s="9">
        <v>0</v>
      </c>
      <c r="N42" s="9">
        <v>0</v>
      </c>
      <c r="O42" s="7">
        <v>72.534411369400004</v>
      </c>
      <c r="P42" s="6">
        <v>366</v>
      </c>
      <c r="Q42" s="6">
        <v>1.027132248</v>
      </c>
      <c r="R42" s="11">
        <v>18.544</v>
      </c>
      <c r="S42" s="11">
        <v>0</v>
      </c>
      <c r="T42" s="11">
        <v>73.909800000000004</v>
      </c>
      <c r="U42" s="11">
        <v>65.400462025799996</v>
      </c>
      <c r="X42" s="11">
        <v>62.949578000000002</v>
      </c>
      <c r="Y42" s="12">
        <v>0</v>
      </c>
      <c r="Z42" s="12">
        <v>17</v>
      </c>
      <c r="AA42" s="12">
        <v>60.478900000000003</v>
      </c>
      <c r="AB42" s="12">
        <v>268.55650000000003</v>
      </c>
      <c r="AC42" s="12">
        <v>0</v>
      </c>
      <c r="AD42" s="12">
        <v>0</v>
      </c>
      <c r="AE42" s="12">
        <v>0</v>
      </c>
      <c r="AF42" s="12">
        <v>0</v>
      </c>
      <c r="AG42" s="9"/>
      <c r="AH42" s="9"/>
      <c r="AI42" s="9"/>
      <c r="AJ42" s="9"/>
      <c r="AL42" s="9"/>
      <c r="AM42" s="9"/>
      <c r="AN42" s="9"/>
      <c r="AO42" s="9"/>
      <c r="AP42" s="9"/>
      <c r="AQ42" s="9"/>
      <c r="AR42" s="6">
        <v>19.746500000000001</v>
      </c>
      <c r="AS42">
        <v>-0.44618098039215681</v>
      </c>
      <c r="AT42" s="6">
        <v>79.715900000000005</v>
      </c>
      <c r="AU42">
        <v>0.42866621078431388</v>
      </c>
      <c r="AV42" s="6">
        <v>0.16740099999999999</v>
      </c>
      <c r="AW42">
        <v>1.6584607843137256E-2</v>
      </c>
      <c r="AX42" t="s">
        <v>964</v>
      </c>
    </row>
    <row r="43" spans="1:50" x14ac:dyDescent="0.3">
      <c r="A43" s="7">
        <v>130302010802</v>
      </c>
      <c r="D43" s="10"/>
      <c r="E43" s="9">
        <v>7.2307699999999997</v>
      </c>
      <c r="F43" s="8">
        <v>0</v>
      </c>
      <c r="G43" s="9">
        <v>9.0757900000000002E-2</v>
      </c>
      <c r="H43">
        <v>13</v>
      </c>
      <c r="I43">
        <v>0.30497198879517168</v>
      </c>
      <c r="J43">
        <v>1366.7039315500001</v>
      </c>
      <c r="K43">
        <v>4.890955513508775</v>
      </c>
      <c r="L43" s="9">
        <v>0</v>
      </c>
      <c r="M43" s="9">
        <v>0</v>
      </c>
      <c r="N43" s="9">
        <v>0</v>
      </c>
      <c r="O43" s="7">
        <v>51.4325030344</v>
      </c>
      <c r="P43" s="6">
        <v>160</v>
      </c>
      <c r="Q43" s="6">
        <v>0.383833670663</v>
      </c>
      <c r="R43" s="11">
        <v>0</v>
      </c>
      <c r="S43" s="11">
        <v>0</v>
      </c>
      <c r="T43" s="11">
        <v>3.8746399999999999</v>
      </c>
      <c r="U43" s="11">
        <v>0</v>
      </c>
      <c r="X43" s="11">
        <v>35.089010000000002</v>
      </c>
      <c r="Y43" s="12">
        <v>0.33291300000000001</v>
      </c>
      <c r="Z43" s="12">
        <v>24</v>
      </c>
      <c r="AA43" s="12">
        <v>25.036300000000001</v>
      </c>
      <c r="AB43" s="12">
        <v>75.186999999999998</v>
      </c>
      <c r="AC43" s="12">
        <v>0</v>
      </c>
      <c r="AD43" s="12">
        <v>0</v>
      </c>
      <c r="AE43" s="12">
        <v>0</v>
      </c>
      <c r="AF43" s="12">
        <v>0</v>
      </c>
      <c r="AG43" s="9"/>
      <c r="AH43" s="9"/>
      <c r="AI43" s="9"/>
      <c r="AJ43" s="9"/>
      <c r="AL43" s="9"/>
      <c r="AM43" s="9"/>
      <c r="AN43" s="9"/>
      <c r="AO43" s="9"/>
      <c r="AP43" s="9"/>
      <c r="AQ43" s="9"/>
      <c r="AR43" s="6">
        <v>14.078900000000001</v>
      </c>
      <c r="AS43">
        <v>-0.30497201470588237</v>
      </c>
      <c r="AT43" s="6">
        <v>87</v>
      </c>
      <c r="AU43">
        <v>0.33225296078431377</v>
      </c>
      <c r="AV43" s="6">
        <v>4.6583800000000002E-2</v>
      </c>
      <c r="AW43">
        <v>8.5251421568627445E-3</v>
      </c>
      <c r="AX43" t="s">
        <v>964</v>
      </c>
    </row>
    <row r="44" spans="1:50" x14ac:dyDescent="0.3">
      <c r="A44" s="7">
        <v>130302010803</v>
      </c>
      <c r="B44" s="8">
        <v>0</v>
      </c>
      <c r="C44" s="7">
        <v>0</v>
      </c>
      <c r="D44" s="10">
        <v>0</v>
      </c>
      <c r="E44" s="9">
        <v>7.7531600000000003</v>
      </c>
      <c r="F44" s="8">
        <v>0</v>
      </c>
      <c r="G44" s="9">
        <v>0.28859000000000001</v>
      </c>
      <c r="H44">
        <v>20.2046153846</v>
      </c>
      <c r="I44">
        <v>0.31060331824852927</v>
      </c>
      <c r="J44">
        <v>1699.34935202</v>
      </c>
      <c r="K44">
        <v>2.1115842375025764</v>
      </c>
      <c r="L44" s="9">
        <v>0</v>
      </c>
      <c r="M44" s="9">
        <v>0</v>
      </c>
      <c r="N44" s="9">
        <v>0</v>
      </c>
      <c r="O44" s="7">
        <v>103.68424020499999</v>
      </c>
      <c r="P44" s="6">
        <v>404.90100097700002</v>
      </c>
      <c r="Q44" s="6">
        <v>1.05526913094</v>
      </c>
      <c r="R44" s="11">
        <v>54.906700000000001</v>
      </c>
      <c r="S44" s="11">
        <v>0</v>
      </c>
      <c r="T44" s="11">
        <v>76.592600000000004</v>
      </c>
      <c r="U44" s="11">
        <v>75.675405493200003</v>
      </c>
      <c r="X44" s="11">
        <v>80.802217999999996</v>
      </c>
      <c r="Y44" s="12">
        <v>1.2165E-2</v>
      </c>
      <c r="Z44" s="12">
        <v>20</v>
      </c>
      <c r="AA44" s="12">
        <v>72.433199999999999</v>
      </c>
      <c r="AB44" s="12">
        <v>418.45</v>
      </c>
      <c r="AC44" s="12">
        <v>0.19203899999999999</v>
      </c>
      <c r="AD44" s="12">
        <v>7</v>
      </c>
      <c r="AE44" s="12">
        <v>0.1032</v>
      </c>
      <c r="AF44" s="12">
        <v>2.9388000000000001</v>
      </c>
      <c r="AG44" s="9">
        <v>0</v>
      </c>
      <c r="AH44" s="9">
        <v>0</v>
      </c>
      <c r="AI44" s="9">
        <v>0</v>
      </c>
      <c r="AJ44" s="9">
        <v>0</v>
      </c>
      <c r="AK44" s="7">
        <v>0</v>
      </c>
      <c r="AL44" s="9"/>
      <c r="AM44" s="9"/>
      <c r="AN44" s="9"/>
      <c r="AO44" s="9"/>
      <c r="AP44" s="9"/>
      <c r="AQ44" s="9"/>
      <c r="AR44" s="6">
        <v>20.6175</v>
      </c>
      <c r="AS44">
        <v>-0.31060329656862751</v>
      </c>
      <c r="AT44" s="6">
        <v>79.795400000000001</v>
      </c>
      <c r="AU44">
        <v>0.31103877941176467</v>
      </c>
      <c r="AV44" s="6">
        <v>0.138462</v>
      </c>
      <c r="AW44">
        <v>1.5414794117647054E-2</v>
      </c>
      <c r="AX44" t="s">
        <v>963</v>
      </c>
    </row>
    <row r="45" spans="1:50" x14ac:dyDescent="0.3">
      <c r="A45" s="7">
        <v>130302010804</v>
      </c>
      <c r="D45" s="10"/>
      <c r="E45" s="9">
        <v>8.0246899999999997</v>
      </c>
      <c r="F45" s="8">
        <v>0</v>
      </c>
      <c r="G45" s="9">
        <v>3.6025000000000001E-2</v>
      </c>
      <c r="H45">
        <v>9.8474576271200007</v>
      </c>
      <c r="I45">
        <v>-0.20451838927676469</v>
      </c>
      <c r="J45">
        <v>1322.66654954</v>
      </c>
      <c r="K45">
        <v>-2.7388770845201225</v>
      </c>
      <c r="L45" s="9">
        <v>0</v>
      </c>
      <c r="M45" s="9">
        <v>0</v>
      </c>
      <c r="N45" s="9">
        <v>0</v>
      </c>
      <c r="O45" s="7">
        <v>56.063012907999997</v>
      </c>
      <c r="P45" s="6">
        <v>20</v>
      </c>
      <c r="Q45" s="6">
        <v>8.6664664192500004E-2</v>
      </c>
      <c r="R45" s="11">
        <v>0</v>
      </c>
      <c r="S45" s="11">
        <v>0</v>
      </c>
      <c r="T45" s="11">
        <v>0</v>
      </c>
      <c r="U45" s="11">
        <v>0</v>
      </c>
      <c r="X45" s="11">
        <v>94.619784999999993</v>
      </c>
      <c r="Y45" s="12">
        <v>0.416211</v>
      </c>
      <c r="Z45" s="12">
        <v>5</v>
      </c>
      <c r="AA45" s="12">
        <v>94.424999999999997</v>
      </c>
      <c r="AB45" s="12">
        <v>1060.0494000000001</v>
      </c>
      <c r="AC45" s="12">
        <v>0</v>
      </c>
      <c r="AD45" s="12">
        <v>0</v>
      </c>
      <c r="AE45" s="12">
        <v>0</v>
      </c>
      <c r="AF45" s="12">
        <v>0</v>
      </c>
      <c r="AG45" s="9"/>
      <c r="AH45" s="9"/>
      <c r="AI45" s="9"/>
      <c r="AJ45" s="9"/>
      <c r="AL45" s="9"/>
      <c r="AM45" s="9"/>
      <c r="AN45" s="9"/>
      <c r="AO45" s="9"/>
      <c r="AP45" s="9"/>
      <c r="AQ45" s="9"/>
      <c r="AR45" s="6">
        <v>9.7414799999999993</v>
      </c>
      <c r="AS45">
        <v>0.20451836274509799</v>
      </c>
      <c r="AT45" s="6">
        <v>90.152500000000003</v>
      </c>
      <c r="AU45">
        <v>-0.22064715931372553</v>
      </c>
      <c r="AV45" s="6">
        <v>5.6497199999999996E-3</v>
      </c>
      <c r="AW45">
        <v>-1.0108431372549017E-3</v>
      </c>
      <c r="AX45" t="s">
        <v>964</v>
      </c>
    </row>
    <row r="46" spans="1:50" x14ac:dyDescent="0.3">
      <c r="A46" s="7">
        <v>130302010805</v>
      </c>
      <c r="D46" s="10"/>
      <c r="E46" s="9">
        <v>8.5523799999999994</v>
      </c>
      <c r="F46" s="8">
        <v>0</v>
      </c>
      <c r="G46" s="9">
        <v>6.5110899999999999E-2</v>
      </c>
      <c r="H46">
        <v>10.745412844000001</v>
      </c>
      <c r="I46">
        <v>-0.19359372189198526</v>
      </c>
      <c r="J46">
        <v>1424.81801034</v>
      </c>
      <c r="K46">
        <v>0.71003911205366821</v>
      </c>
      <c r="L46" s="9">
        <v>0</v>
      </c>
      <c r="M46" s="9">
        <v>0</v>
      </c>
      <c r="N46" s="9">
        <v>0</v>
      </c>
      <c r="O46" s="7">
        <v>70.317378590399997</v>
      </c>
      <c r="P46" s="6">
        <v>616.25292968799999</v>
      </c>
      <c r="Q46" s="6">
        <v>0.35764233712499999</v>
      </c>
      <c r="R46" s="11">
        <v>0</v>
      </c>
      <c r="S46" s="11">
        <v>0</v>
      </c>
      <c r="T46" s="11">
        <v>5.3688099999999999</v>
      </c>
      <c r="U46" s="11">
        <v>1.3342178976900001</v>
      </c>
      <c r="X46" s="11">
        <v>89.828141000000002</v>
      </c>
      <c r="Y46" s="12">
        <v>0.116623</v>
      </c>
      <c r="Z46" s="12">
        <v>3</v>
      </c>
      <c r="AA46" s="12">
        <v>89.724999999999994</v>
      </c>
      <c r="AB46" s="12">
        <v>2106.6066000000001</v>
      </c>
      <c r="AC46" s="12">
        <v>0</v>
      </c>
      <c r="AD46" s="12">
        <v>0</v>
      </c>
      <c r="AE46" s="12">
        <v>0</v>
      </c>
      <c r="AF46" s="12">
        <v>0</v>
      </c>
      <c r="AG46" s="9"/>
      <c r="AH46" s="9"/>
      <c r="AI46" s="9"/>
      <c r="AJ46" s="9"/>
      <c r="AL46" s="9"/>
      <c r="AM46" s="9"/>
      <c r="AN46" s="9"/>
      <c r="AO46" s="9"/>
      <c r="AP46" s="9"/>
      <c r="AQ46" s="9"/>
      <c r="AR46" s="6">
        <v>10.972899999999999</v>
      </c>
      <c r="AS46">
        <v>0.1929600588235291</v>
      </c>
      <c r="AT46" s="6">
        <v>89.254599999999996</v>
      </c>
      <c r="AU46">
        <v>-0.19219123529411761</v>
      </c>
      <c r="AV46" s="6">
        <v>6.8807300000000002E-2</v>
      </c>
      <c r="AW46">
        <v>9.1983823529411847E-4</v>
      </c>
      <c r="AX46" t="s">
        <v>964</v>
      </c>
    </row>
    <row r="47" spans="1:50" x14ac:dyDescent="0.3">
      <c r="A47" s="7">
        <v>130302010806</v>
      </c>
      <c r="B47" s="8">
        <v>0</v>
      </c>
      <c r="C47" s="7">
        <v>0</v>
      </c>
      <c r="D47" s="10">
        <v>0</v>
      </c>
      <c r="E47" s="9">
        <v>9.0263200000000001</v>
      </c>
      <c r="F47" s="8">
        <v>2.8433899999999999E-4</v>
      </c>
      <c r="G47" s="9">
        <v>6.7655999999999994E-2</v>
      </c>
      <c r="H47">
        <v>19.668730650200001</v>
      </c>
      <c r="I47">
        <v>0.24315167243431376</v>
      </c>
      <c r="J47">
        <v>1496.79162477</v>
      </c>
      <c r="K47">
        <v>11.518412160670797</v>
      </c>
      <c r="L47" s="9">
        <v>0</v>
      </c>
      <c r="M47" s="9">
        <v>0</v>
      </c>
      <c r="N47" s="9">
        <v>0</v>
      </c>
      <c r="O47" s="7">
        <v>102.539163433</v>
      </c>
      <c r="P47" s="6">
        <v>92.682373046899997</v>
      </c>
      <c r="Q47" s="6">
        <v>0.26222840505099998</v>
      </c>
      <c r="R47" s="11">
        <v>0</v>
      </c>
      <c r="S47" s="11">
        <v>0</v>
      </c>
      <c r="T47" s="11">
        <v>1.2151799999999999</v>
      </c>
      <c r="U47" s="11">
        <v>1.24465254152</v>
      </c>
      <c r="X47" s="11">
        <v>54.522928999999998</v>
      </c>
      <c r="Y47" s="12">
        <v>2.130763</v>
      </c>
      <c r="Z47" s="12">
        <v>41</v>
      </c>
      <c r="AA47" s="12">
        <v>38.628900000000002</v>
      </c>
      <c r="AB47" s="12">
        <v>136.07159999999999</v>
      </c>
      <c r="AC47" s="12">
        <v>0</v>
      </c>
      <c r="AD47" s="12">
        <v>0</v>
      </c>
      <c r="AE47" s="12">
        <v>0</v>
      </c>
      <c r="AF47" s="12">
        <v>0</v>
      </c>
      <c r="AG47" s="9">
        <v>0</v>
      </c>
      <c r="AH47" s="9">
        <v>0</v>
      </c>
      <c r="AI47" s="9">
        <v>0</v>
      </c>
      <c r="AJ47" s="9">
        <v>0</v>
      </c>
      <c r="AK47" s="7">
        <v>0</v>
      </c>
      <c r="AL47" s="9"/>
      <c r="AM47" s="9"/>
      <c r="AN47" s="9"/>
      <c r="AO47" s="9"/>
      <c r="AP47" s="9"/>
      <c r="AQ47" s="9"/>
      <c r="AR47" s="6">
        <v>19.107800000000001</v>
      </c>
      <c r="AS47">
        <v>-0.24315166421568601</v>
      </c>
      <c r="AT47" s="6">
        <v>80.331299999999999</v>
      </c>
      <c r="AU47">
        <v>0.24891605882352935</v>
      </c>
      <c r="AV47" s="6">
        <v>0.208978</v>
      </c>
      <c r="AW47">
        <v>7.4022230392156874E-3</v>
      </c>
      <c r="AX47" t="s">
        <v>963</v>
      </c>
    </row>
    <row r="48" spans="1:50" x14ac:dyDescent="0.3">
      <c r="A48" s="7">
        <v>130302010807</v>
      </c>
      <c r="B48" s="8">
        <v>0</v>
      </c>
      <c r="C48" s="7">
        <v>0</v>
      </c>
      <c r="D48" s="10">
        <v>0</v>
      </c>
      <c r="E48" s="9">
        <v>4.5849099999999998</v>
      </c>
      <c r="F48" s="8">
        <v>3.0068000000000001E-5</v>
      </c>
      <c r="G48" s="9">
        <v>0.53013900000000003</v>
      </c>
      <c r="H48">
        <v>24.9545454545</v>
      </c>
      <c r="I48">
        <v>0.30008594346862744</v>
      </c>
      <c r="J48">
        <v>1848.47738166</v>
      </c>
      <c r="K48">
        <v>2.1967863475748239</v>
      </c>
      <c r="L48" s="9">
        <v>0</v>
      </c>
      <c r="M48" s="9">
        <v>0</v>
      </c>
      <c r="N48" s="9">
        <v>0</v>
      </c>
      <c r="O48" s="7">
        <v>74.020916465200003</v>
      </c>
      <c r="P48" s="6">
        <v>627.95605468799999</v>
      </c>
      <c r="Q48" s="6">
        <v>1.2630621342499999</v>
      </c>
      <c r="R48" s="11">
        <v>9.2496799999999997</v>
      </c>
      <c r="S48" s="11">
        <v>0</v>
      </c>
      <c r="T48" s="11">
        <v>65.427000000000007</v>
      </c>
      <c r="U48" s="11">
        <v>80.433869349099993</v>
      </c>
      <c r="X48" s="11">
        <v>65.083673000000005</v>
      </c>
      <c r="Y48" s="12">
        <v>0.18742800000000001</v>
      </c>
      <c r="Z48" s="12">
        <v>57</v>
      </c>
      <c r="AA48" s="12">
        <v>60.9009</v>
      </c>
      <c r="AB48" s="12">
        <v>84.480800000000002</v>
      </c>
      <c r="AC48" s="12">
        <v>13.963366000000001</v>
      </c>
      <c r="AD48" s="12">
        <v>11</v>
      </c>
      <c r="AE48" s="12">
        <v>12.9376</v>
      </c>
      <c r="AF48" s="12">
        <v>93.833399999999997</v>
      </c>
      <c r="AG48" s="9">
        <v>0.81858200000000003</v>
      </c>
      <c r="AH48" s="9">
        <v>1.086222</v>
      </c>
      <c r="AI48" s="9">
        <v>9</v>
      </c>
      <c r="AJ48">
        <v>2.7019389863137871E-2</v>
      </c>
      <c r="AK48" s="7">
        <v>2</v>
      </c>
      <c r="AL48" s="9"/>
      <c r="AM48" s="9"/>
      <c r="AN48" s="9"/>
      <c r="AO48" s="9"/>
      <c r="AP48" s="9"/>
      <c r="AQ48" s="9"/>
      <c r="AR48" s="6">
        <v>24.2088</v>
      </c>
      <c r="AS48">
        <v>-0.29971308333333324</v>
      </c>
      <c r="AT48" s="6">
        <v>75.073400000000007</v>
      </c>
      <c r="AU48">
        <v>0.27271887009803925</v>
      </c>
      <c r="AV48" s="6">
        <v>0.42980600000000002</v>
      </c>
      <c r="AW48">
        <v>1.2339588235294114E-2</v>
      </c>
      <c r="AX48" t="s">
        <v>963</v>
      </c>
    </row>
    <row r="49" spans="1:50" x14ac:dyDescent="0.3">
      <c r="A49" s="7">
        <v>130302010808</v>
      </c>
      <c r="B49" s="8">
        <v>0</v>
      </c>
      <c r="C49" s="7">
        <v>0</v>
      </c>
      <c r="D49" s="10">
        <v>0</v>
      </c>
      <c r="E49" s="9">
        <v>5.4395600000000002</v>
      </c>
      <c r="F49" s="8">
        <v>2.0396899999999998E-3</v>
      </c>
      <c r="G49" s="9">
        <v>0.72228099999999995</v>
      </c>
      <c r="H49">
        <v>45.981530343000003</v>
      </c>
      <c r="I49">
        <v>0.71985746805441186</v>
      </c>
      <c r="J49">
        <v>2145.4993818200001</v>
      </c>
      <c r="K49">
        <v>28.909826812156862</v>
      </c>
      <c r="L49" s="9">
        <v>0</v>
      </c>
      <c r="M49" s="9">
        <v>0</v>
      </c>
      <c r="N49" s="9">
        <v>0</v>
      </c>
      <c r="O49" s="7">
        <v>120.286213828</v>
      </c>
      <c r="P49" s="6">
        <v>642.30139160199997</v>
      </c>
      <c r="Q49" s="6">
        <v>1.00594036456</v>
      </c>
      <c r="R49" s="11">
        <v>9.1703799999999998</v>
      </c>
      <c r="S49" s="11">
        <v>0</v>
      </c>
      <c r="T49" s="11">
        <v>30.8064</v>
      </c>
      <c r="U49" s="11">
        <v>50.157977883100003</v>
      </c>
      <c r="X49" s="11">
        <v>52.673797</v>
      </c>
      <c r="Y49" s="12">
        <v>12.893822</v>
      </c>
      <c r="Z49" s="12">
        <v>138</v>
      </c>
      <c r="AA49" s="12">
        <v>38.2363</v>
      </c>
      <c r="AB49" s="12">
        <v>45.8476</v>
      </c>
      <c r="AC49" s="12">
        <v>8.640034</v>
      </c>
      <c r="AD49" s="12">
        <v>6</v>
      </c>
      <c r="AE49" s="12">
        <v>8.2751999999999999</v>
      </c>
      <c r="AF49" s="12">
        <v>173.011</v>
      </c>
      <c r="AG49" s="9">
        <v>1.103165</v>
      </c>
      <c r="AH49" s="9">
        <v>1.053058</v>
      </c>
      <c r="AI49" s="9">
        <v>3</v>
      </c>
      <c r="AJ49">
        <v>8.3135046667103737E-3</v>
      </c>
      <c r="AK49" s="7">
        <v>1</v>
      </c>
      <c r="AL49" s="9"/>
      <c r="AM49" s="9"/>
      <c r="AN49" s="9"/>
      <c r="AO49" s="9"/>
      <c r="AP49" s="9"/>
      <c r="AQ49" s="9"/>
      <c r="AR49" s="6">
        <v>44.830800000000004</v>
      </c>
      <c r="AS49">
        <v>-0.71859116176470583</v>
      </c>
      <c r="AT49" s="6">
        <v>53.981499999999997</v>
      </c>
      <c r="AU49">
        <v>0.66001693872549039</v>
      </c>
      <c r="AV49" s="6">
        <v>1.1679900000000001</v>
      </c>
      <c r="AW49">
        <v>4.7327259803921572E-2</v>
      </c>
      <c r="AX49" t="s">
        <v>963</v>
      </c>
    </row>
    <row r="50" spans="1:50" x14ac:dyDescent="0.3">
      <c r="A50" s="7">
        <v>130302010809</v>
      </c>
      <c r="B50" s="8">
        <v>0</v>
      </c>
      <c r="C50" s="7">
        <v>0</v>
      </c>
      <c r="D50" s="10">
        <v>0</v>
      </c>
      <c r="E50" s="9">
        <v>4.7446799999999998</v>
      </c>
      <c r="F50" s="8">
        <v>2.0316700000000002E-3</v>
      </c>
      <c r="G50" s="9">
        <v>0.52350399999999997</v>
      </c>
      <c r="H50">
        <v>36.744845360799999</v>
      </c>
      <c r="I50">
        <v>0.78338513240490204</v>
      </c>
      <c r="J50">
        <v>1908.5936611</v>
      </c>
      <c r="K50">
        <v>21.284721764829719</v>
      </c>
      <c r="L50" s="9">
        <v>0</v>
      </c>
      <c r="M50" s="9">
        <v>0</v>
      </c>
      <c r="N50" s="9">
        <v>0</v>
      </c>
      <c r="O50" s="7">
        <v>61.093373085899998</v>
      </c>
      <c r="P50" s="6">
        <v>604.80151367200006</v>
      </c>
      <c r="Q50" s="6">
        <v>0.89364840862700001</v>
      </c>
      <c r="R50" s="11">
        <v>9.8059700000000003</v>
      </c>
      <c r="S50" s="11">
        <v>0</v>
      </c>
      <c r="T50" s="11">
        <v>21.448399999999999</v>
      </c>
      <c r="U50" s="11">
        <v>30.739871646299999</v>
      </c>
      <c r="X50" s="11">
        <v>52.619399000000001</v>
      </c>
      <c r="Y50" s="12">
        <v>12.384388</v>
      </c>
      <c r="Z50" s="12">
        <v>75</v>
      </c>
      <c r="AA50" s="12">
        <v>45.828899999999997</v>
      </c>
      <c r="AB50" s="12">
        <v>42.778500000000001</v>
      </c>
      <c r="AC50" s="12">
        <v>4.1067220000000004</v>
      </c>
      <c r="AD50" s="12">
        <v>2</v>
      </c>
      <c r="AE50" s="12">
        <v>3.7090999999999998</v>
      </c>
      <c r="AF50" s="12">
        <v>124.5287</v>
      </c>
      <c r="AG50" s="9">
        <v>0</v>
      </c>
      <c r="AH50" s="9">
        <v>0</v>
      </c>
      <c r="AI50" s="9">
        <v>0</v>
      </c>
      <c r="AJ50" s="9">
        <v>0</v>
      </c>
      <c r="AK50" s="7">
        <v>0</v>
      </c>
      <c r="AL50" s="9"/>
      <c r="AM50" s="9"/>
      <c r="AN50" s="9"/>
      <c r="AO50" s="9"/>
      <c r="AP50" s="9"/>
      <c r="AQ50" s="9"/>
      <c r="AR50" s="6">
        <v>37.385100000000001</v>
      </c>
      <c r="AS50">
        <v>-0.74313987990196051</v>
      </c>
      <c r="AT50" s="6">
        <v>64.037499999999994</v>
      </c>
      <c r="AU50">
        <v>0.73373992401960775</v>
      </c>
      <c r="AV50" s="6">
        <v>0.705094</v>
      </c>
      <c r="AW50">
        <v>4.1193546568627462E-2</v>
      </c>
      <c r="AX50" t="s">
        <v>963</v>
      </c>
    </row>
    <row r="51" spans="1:50" x14ac:dyDescent="0.3">
      <c r="A51" s="7">
        <v>130302010810</v>
      </c>
      <c r="B51" s="8">
        <v>0</v>
      </c>
      <c r="C51" s="7">
        <v>0</v>
      </c>
      <c r="D51" s="10">
        <v>0</v>
      </c>
      <c r="E51" s="9">
        <v>4.16418</v>
      </c>
      <c r="F51" s="8">
        <v>2.8985600000000001E-4</v>
      </c>
      <c r="G51" s="9">
        <v>0.54551700000000003</v>
      </c>
      <c r="H51">
        <v>35.884892086299999</v>
      </c>
      <c r="I51">
        <v>0.85389776414019603</v>
      </c>
      <c r="J51">
        <v>1780.8232312499999</v>
      </c>
      <c r="K51">
        <v>19.207847669958721</v>
      </c>
      <c r="L51" s="9">
        <v>0</v>
      </c>
      <c r="M51" s="9">
        <v>0</v>
      </c>
      <c r="N51" s="9">
        <v>0</v>
      </c>
      <c r="O51" s="7">
        <v>89.050984736199993</v>
      </c>
      <c r="P51" s="6">
        <v>789.27807617200006</v>
      </c>
      <c r="Q51" s="6">
        <v>1.13631234849</v>
      </c>
      <c r="R51" s="11">
        <v>14.2212</v>
      </c>
      <c r="S51" s="11">
        <v>0</v>
      </c>
      <c r="T51" s="11">
        <v>6.9910699999999997</v>
      </c>
      <c r="U51" s="11">
        <v>8.1365236705000008</v>
      </c>
      <c r="X51" s="11">
        <v>48.497171999999999</v>
      </c>
      <c r="Y51" s="12">
        <v>1.8377699999999999</v>
      </c>
      <c r="Z51" s="12">
        <v>116</v>
      </c>
      <c r="AA51" s="12">
        <v>32.330300000000001</v>
      </c>
      <c r="AB51" s="12">
        <v>37.216200000000001</v>
      </c>
      <c r="AC51" s="12">
        <v>6.3886609999999999</v>
      </c>
      <c r="AD51" s="12">
        <v>2</v>
      </c>
      <c r="AE51" s="12">
        <v>6.4210000000000003</v>
      </c>
      <c r="AF51" s="12">
        <v>286.06360000000001</v>
      </c>
      <c r="AG51" s="9">
        <v>1.5502899999999999</v>
      </c>
      <c r="AH51" s="9">
        <v>1.1062669999999999</v>
      </c>
      <c r="AI51" s="9">
        <v>4</v>
      </c>
      <c r="AJ51">
        <v>5.6147610437006848E-2</v>
      </c>
      <c r="AK51" s="7">
        <v>5</v>
      </c>
      <c r="AL51" s="9"/>
      <c r="AM51" s="9"/>
      <c r="AN51" s="9"/>
      <c r="AO51" s="9"/>
      <c r="AP51" s="9"/>
      <c r="AQ51" s="9"/>
      <c r="AR51" s="6">
        <v>34.560099999999998</v>
      </c>
      <c r="AS51">
        <v>-0.83843244362745106</v>
      </c>
      <c r="AT51" s="6">
        <v>64.3583</v>
      </c>
      <c r="AU51">
        <v>0.78680229166666682</v>
      </c>
      <c r="AV51" s="6">
        <v>0.63071299999999997</v>
      </c>
      <c r="AW51">
        <v>4.457917647058824E-2</v>
      </c>
      <c r="AX51" t="s">
        <v>963</v>
      </c>
    </row>
    <row r="52" spans="1:50" x14ac:dyDescent="0.3">
      <c r="A52" s="7">
        <v>130302010811</v>
      </c>
      <c r="B52" s="8">
        <v>0</v>
      </c>
      <c r="C52" s="7">
        <v>0</v>
      </c>
      <c r="D52" s="10">
        <v>0</v>
      </c>
      <c r="E52" s="9">
        <v>6.3909799999999999</v>
      </c>
      <c r="F52" s="8">
        <v>8.9564700000000007E-5</v>
      </c>
      <c r="G52" s="9">
        <v>0.106818</v>
      </c>
      <c r="H52">
        <v>26.089269612300001</v>
      </c>
      <c r="I52">
        <v>0.36419049134583342</v>
      </c>
      <c r="J52">
        <v>1459.65481669</v>
      </c>
      <c r="K52">
        <v>11.98965905118679</v>
      </c>
      <c r="L52" s="9">
        <v>0</v>
      </c>
      <c r="M52" s="9">
        <v>0</v>
      </c>
      <c r="N52" s="9">
        <v>0</v>
      </c>
      <c r="O52" s="7">
        <v>176.25244642499999</v>
      </c>
      <c r="P52" s="6">
        <v>1002.50073242</v>
      </c>
      <c r="Q52" s="6">
        <v>0.40391665387499998</v>
      </c>
      <c r="R52" s="11">
        <v>0</v>
      </c>
      <c r="S52" s="11">
        <v>0</v>
      </c>
      <c r="T52" s="11">
        <v>13.603</v>
      </c>
      <c r="U52" s="11">
        <v>2.1243231323399998</v>
      </c>
      <c r="X52" s="11">
        <v>79.535275999999996</v>
      </c>
      <c r="Y52" s="12">
        <v>0.55876099999999995</v>
      </c>
      <c r="Z52" s="12">
        <v>7</v>
      </c>
      <c r="AA52" s="12">
        <v>79.241600000000005</v>
      </c>
      <c r="AB52" s="12">
        <v>1998.4064000000001</v>
      </c>
      <c r="AC52" s="12">
        <v>0</v>
      </c>
      <c r="AD52" s="12">
        <v>0</v>
      </c>
      <c r="AE52" s="12">
        <v>0</v>
      </c>
      <c r="AF52" s="12">
        <v>0</v>
      </c>
      <c r="AG52" s="9">
        <v>0</v>
      </c>
      <c r="AH52" s="9">
        <v>0</v>
      </c>
      <c r="AI52" s="9">
        <v>0</v>
      </c>
      <c r="AJ52" s="9">
        <v>0</v>
      </c>
      <c r="AK52" s="7">
        <v>0</v>
      </c>
      <c r="AL52" s="9"/>
      <c r="AM52" s="9"/>
      <c r="AN52" s="9"/>
      <c r="AO52" s="9"/>
      <c r="AP52" s="9"/>
      <c r="AQ52" s="9"/>
      <c r="AR52" s="6">
        <v>24.784300000000002</v>
      </c>
      <c r="AS52">
        <v>-0.34654380147058811</v>
      </c>
      <c r="AT52" s="6">
        <v>74.866699999999994</v>
      </c>
      <c r="AU52">
        <v>0.3321471715686275</v>
      </c>
      <c r="AV52" s="6">
        <v>0.158058</v>
      </c>
      <c r="AW52">
        <v>5.9005882352941184E-3</v>
      </c>
      <c r="AX52" t="s">
        <v>963</v>
      </c>
    </row>
    <row r="53" spans="1:50" x14ac:dyDescent="0.3">
      <c r="A53" s="7">
        <v>130302010901</v>
      </c>
      <c r="B53" s="8">
        <v>0</v>
      </c>
      <c r="C53" s="7">
        <v>0</v>
      </c>
      <c r="D53" s="10">
        <v>0</v>
      </c>
      <c r="E53" s="9">
        <v>6.6785699999999997</v>
      </c>
      <c r="F53" s="8">
        <v>3.4255000000000001E-6</v>
      </c>
      <c r="G53" s="9">
        <v>0.36291299999999999</v>
      </c>
      <c r="H53">
        <v>19.783783783800001</v>
      </c>
      <c r="I53">
        <v>0.66499021646151957</v>
      </c>
      <c r="J53">
        <v>1527.34757046</v>
      </c>
      <c r="K53">
        <v>8.2060653077812162</v>
      </c>
      <c r="L53" s="9">
        <v>0</v>
      </c>
      <c r="M53" s="9">
        <v>0</v>
      </c>
      <c r="N53" s="9">
        <v>0</v>
      </c>
      <c r="O53" s="7">
        <v>75.968669534399993</v>
      </c>
      <c r="P53" s="6">
        <v>460.05456543000003</v>
      </c>
      <c r="Q53" s="6">
        <v>1.20201085884</v>
      </c>
      <c r="R53" s="11">
        <v>0</v>
      </c>
      <c r="S53" s="11">
        <v>0</v>
      </c>
      <c r="T53" s="11">
        <v>95.986900000000006</v>
      </c>
      <c r="U53" s="11">
        <v>0</v>
      </c>
      <c r="X53" s="11">
        <v>25.223279999999999</v>
      </c>
      <c r="Y53" s="12">
        <v>0</v>
      </c>
      <c r="Z53" s="12">
        <v>207</v>
      </c>
      <c r="AA53" s="12">
        <v>3.1535000000000002</v>
      </c>
      <c r="AB53" s="12">
        <v>9.2568000000000001</v>
      </c>
      <c r="AC53" s="12">
        <v>0.88244699999999998</v>
      </c>
      <c r="AD53" s="12">
        <v>1</v>
      </c>
      <c r="AE53" s="12">
        <v>0.87549999999999994</v>
      </c>
      <c r="AF53" s="12">
        <v>66.433999999999997</v>
      </c>
      <c r="AG53" s="9">
        <v>0.85373500000000002</v>
      </c>
      <c r="AH53" s="9">
        <v>2.2231359999999998</v>
      </c>
      <c r="AI53" s="9">
        <v>10</v>
      </c>
      <c r="AJ53">
        <v>1.3163321223457545E-2</v>
      </c>
      <c r="AK53" s="7">
        <v>1</v>
      </c>
      <c r="AL53" s="9"/>
      <c r="AM53" s="9"/>
      <c r="AN53" s="9"/>
      <c r="AO53" s="9"/>
      <c r="AP53" s="9"/>
      <c r="AQ53" s="9"/>
      <c r="AR53" s="6">
        <v>23.8415</v>
      </c>
      <c r="AS53">
        <v>-0.88824389705882367</v>
      </c>
      <c r="AT53" s="6">
        <v>74.965500000000006</v>
      </c>
      <c r="AU53">
        <v>0.83990915931372589</v>
      </c>
      <c r="AV53" s="6">
        <v>1.72414E-2</v>
      </c>
      <c r="AW53">
        <v>3.3668754901960793E-2</v>
      </c>
      <c r="AX53" t="s">
        <v>963</v>
      </c>
    </row>
    <row r="54" spans="1:50" x14ac:dyDescent="0.3">
      <c r="A54" s="7">
        <v>130302010902</v>
      </c>
      <c r="B54" s="8">
        <v>0</v>
      </c>
      <c r="C54" s="7">
        <v>0</v>
      </c>
      <c r="D54" s="10">
        <v>0</v>
      </c>
      <c r="E54" s="9">
        <v>6.4747500000000002</v>
      </c>
      <c r="F54" s="8">
        <v>5.3480799999999998E-5</v>
      </c>
      <c r="G54" s="9">
        <v>8.4270800000000007E-2</v>
      </c>
      <c r="H54">
        <v>10.280680437399999</v>
      </c>
      <c r="I54">
        <v>4.207466704681373E-2</v>
      </c>
      <c r="J54">
        <v>1537.63409394</v>
      </c>
      <c r="K54">
        <v>4.1679776297110349</v>
      </c>
      <c r="L54" s="9">
        <v>0</v>
      </c>
      <c r="M54" s="9">
        <v>0</v>
      </c>
      <c r="N54" s="9">
        <v>0</v>
      </c>
      <c r="O54" s="7">
        <v>130.586814605</v>
      </c>
      <c r="P54" s="6">
        <v>190.843505859</v>
      </c>
      <c r="Q54" s="6">
        <v>0.61434526138300005</v>
      </c>
      <c r="R54" s="11">
        <v>0</v>
      </c>
      <c r="S54" s="11">
        <v>0</v>
      </c>
      <c r="T54" s="11">
        <v>50.164999999999999</v>
      </c>
      <c r="U54" s="11">
        <v>0</v>
      </c>
      <c r="X54" s="11">
        <v>12.218703</v>
      </c>
      <c r="Y54" s="12">
        <v>0</v>
      </c>
      <c r="Z54" s="12">
        <v>201</v>
      </c>
      <c r="AA54" s="12">
        <v>1.8162</v>
      </c>
      <c r="AB54" s="12">
        <v>7.9188000000000001</v>
      </c>
      <c r="AC54" s="12">
        <v>0</v>
      </c>
      <c r="AD54" s="12">
        <v>0</v>
      </c>
      <c r="AE54" s="12">
        <v>0</v>
      </c>
      <c r="AF54" s="12">
        <v>0</v>
      </c>
      <c r="AG54" s="9">
        <v>0</v>
      </c>
      <c r="AH54" s="9">
        <v>0</v>
      </c>
      <c r="AI54" s="9">
        <v>0</v>
      </c>
      <c r="AJ54" s="9">
        <v>0</v>
      </c>
      <c r="AK54" s="7">
        <v>0</v>
      </c>
      <c r="AL54" s="9"/>
      <c r="AM54" s="9"/>
      <c r="AN54" s="9"/>
      <c r="AO54" s="9"/>
      <c r="AP54" s="9"/>
      <c r="AQ54" s="9"/>
      <c r="AS54" s="9"/>
      <c r="AU54" s="9"/>
      <c r="AW54" s="9"/>
      <c r="AX54" t="s">
        <v>963</v>
      </c>
    </row>
    <row r="55" spans="1:50" x14ac:dyDescent="0.3">
      <c r="A55" s="7">
        <v>130302010903</v>
      </c>
      <c r="B55" s="8">
        <v>0</v>
      </c>
      <c r="C55" s="7">
        <v>0</v>
      </c>
      <c r="D55" s="10">
        <v>0</v>
      </c>
      <c r="E55" s="9">
        <v>8.8881599999999992</v>
      </c>
      <c r="F55" s="8">
        <v>6.7130100000000002E-4</v>
      </c>
      <c r="G55" s="9">
        <v>0.48578700000000002</v>
      </c>
      <c r="H55">
        <v>24.168769716100002</v>
      </c>
      <c r="I55">
        <v>0.36317421290220597</v>
      </c>
      <c r="J55">
        <v>1787.6872055700001</v>
      </c>
      <c r="K55">
        <v>4.4665369018266263</v>
      </c>
      <c r="L55" s="9">
        <v>0</v>
      </c>
      <c r="M55" s="9">
        <v>0</v>
      </c>
      <c r="N55" s="9">
        <v>0</v>
      </c>
      <c r="O55" s="7">
        <v>100.451625042</v>
      </c>
      <c r="P55" s="6">
        <v>384.716308594</v>
      </c>
      <c r="Q55" s="6">
        <v>1.1579584805000001</v>
      </c>
      <c r="R55" s="11">
        <v>0</v>
      </c>
      <c r="S55" s="11">
        <v>0</v>
      </c>
      <c r="T55" s="11">
        <v>69.121899999999997</v>
      </c>
      <c r="U55" s="11">
        <v>0</v>
      </c>
      <c r="X55" s="11">
        <v>15.96613</v>
      </c>
      <c r="Y55" s="12">
        <v>0.41793799999999998</v>
      </c>
      <c r="Z55" s="12">
        <v>87</v>
      </c>
      <c r="AA55" s="12">
        <v>7.7194000000000003</v>
      </c>
      <c r="AB55" s="12">
        <v>18.413699999999999</v>
      </c>
      <c r="AC55" s="12">
        <v>0</v>
      </c>
      <c r="AD55" s="12">
        <v>0</v>
      </c>
      <c r="AE55" s="12">
        <v>0</v>
      </c>
      <c r="AF55" s="12">
        <v>0</v>
      </c>
      <c r="AG55" s="9">
        <v>0</v>
      </c>
      <c r="AH55" s="9">
        <v>0</v>
      </c>
      <c r="AI55" s="9">
        <v>0</v>
      </c>
      <c r="AJ55" s="9">
        <v>0</v>
      </c>
      <c r="AK55" s="7">
        <v>0</v>
      </c>
      <c r="AL55" s="9"/>
      <c r="AM55" s="9"/>
      <c r="AN55" s="9"/>
      <c r="AO55" s="9"/>
      <c r="AP55" s="9"/>
      <c r="AQ55" s="9"/>
      <c r="AR55" s="6">
        <v>28.9483</v>
      </c>
      <c r="AS55">
        <v>-0.39483066176470577</v>
      </c>
      <c r="AT55" s="6">
        <v>71.795500000000004</v>
      </c>
      <c r="AU55">
        <v>0.33464332598039204</v>
      </c>
      <c r="AV55" s="6">
        <v>0.30681799999999998</v>
      </c>
      <c r="AW55">
        <v>1.4093149509803926E-2</v>
      </c>
      <c r="AX55" t="s">
        <v>963</v>
      </c>
    </row>
    <row r="56" spans="1:50" x14ac:dyDescent="0.3">
      <c r="A56" s="7">
        <v>130302010904</v>
      </c>
      <c r="B56" s="8">
        <v>0</v>
      </c>
      <c r="C56" s="7">
        <v>0</v>
      </c>
      <c r="D56" s="10">
        <v>8.2272024220900002E-4</v>
      </c>
      <c r="E56" s="9">
        <v>8.0121199999999995</v>
      </c>
      <c r="F56" s="8">
        <v>2.4212600000000002E-3</v>
      </c>
      <c r="G56" s="9">
        <v>0.23661099999999999</v>
      </c>
      <c r="H56">
        <v>24.913489736100001</v>
      </c>
      <c r="I56">
        <v>0.34607699384877461</v>
      </c>
      <c r="J56">
        <v>1712.11421144</v>
      </c>
      <c r="K56">
        <v>15.116338493962846</v>
      </c>
      <c r="L56" s="9">
        <v>0</v>
      </c>
      <c r="M56" s="9">
        <v>0</v>
      </c>
      <c r="N56" s="9">
        <v>0</v>
      </c>
      <c r="O56" s="7">
        <v>109.55044252</v>
      </c>
      <c r="P56" s="6">
        <v>257.506103516</v>
      </c>
      <c r="Q56" s="6">
        <v>0.56486081283599998</v>
      </c>
      <c r="R56" s="11">
        <v>0</v>
      </c>
      <c r="S56" s="11">
        <v>0</v>
      </c>
      <c r="T56" s="11">
        <v>27.36</v>
      </c>
      <c r="U56" s="11">
        <v>0</v>
      </c>
      <c r="X56" s="11">
        <v>10.430498</v>
      </c>
      <c r="Y56" s="12">
        <v>9.4855839999999993</v>
      </c>
      <c r="Z56" s="12">
        <v>125</v>
      </c>
      <c r="AA56" s="12">
        <v>2.5196000000000001</v>
      </c>
      <c r="AB56" s="12">
        <v>9.1503999999999994</v>
      </c>
      <c r="AC56" s="12">
        <v>0</v>
      </c>
      <c r="AD56" s="12">
        <v>0</v>
      </c>
      <c r="AE56" s="12">
        <v>0</v>
      </c>
      <c r="AF56" s="12">
        <v>0</v>
      </c>
      <c r="AG56" s="9">
        <v>0</v>
      </c>
      <c r="AH56" s="9">
        <v>0</v>
      </c>
      <c r="AI56" s="9">
        <v>0</v>
      </c>
      <c r="AJ56" s="9">
        <v>0</v>
      </c>
      <c r="AK56" s="7">
        <v>0</v>
      </c>
      <c r="AL56" s="9"/>
      <c r="AM56" s="9"/>
      <c r="AN56" s="9"/>
      <c r="AO56" s="9"/>
      <c r="AP56" s="9"/>
      <c r="AQ56" s="9"/>
      <c r="AR56" s="6">
        <v>30.654800000000002</v>
      </c>
      <c r="AS56">
        <v>-0.3820114142156863</v>
      </c>
      <c r="AT56" s="6">
        <v>69.016400000000004</v>
      </c>
      <c r="AU56">
        <v>0.36938320098039223</v>
      </c>
      <c r="AV56" s="6">
        <v>0.5</v>
      </c>
      <c r="AW56">
        <v>-7.6944583333333327E-3</v>
      </c>
      <c r="AX56" t="s">
        <v>963</v>
      </c>
    </row>
    <row r="57" spans="1:50" x14ac:dyDescent="0.3">
      <c r="A57" s="7">
        <v>130302010905</v>
      </c>
      <c r="D57" s="10"/>
      <c r="E57" s="9">
        <v>6.8962700000000003</v>
      </c>
      <c r="F57" s="8">
        <v>0</v>
      </c>
      <c r="G57" s="9">
        <v>0.54645200000000005</v>
      </c>
      <c r="H57">
        <v>20.127254509</v>
      </c>
      <c r="I57">
        <v>0.20234095642181379</v>
      </c>
      <c r="J57">
        <v>1720.9237598100001</v>
      </c>
      <c r="K57">
        <v>6.2754521482559387</v>
      </c>
      <c r="L57" s="9">
        <v>0</v>
      </c>
      <c r="M57" s="9">
        <v>0</v>
      </c>
      <c r="N57" s="9">
        <v>0</v>
      </c>
      <c r="O57" s="7">
        <v>159.077653043</v>
      </c>
      <c r="P57" s="6">
        <v>1010.88671875</v>
      </c>
      <c r="Q57" s="6">
        <v>1.2135434953999999</v>
      </c>
      <c r="R57" s="11">
        <v>0</v>
      </c>
      <c r="S57" s="11">
        <v>0</v>
      </c>
      <c r="T57" s="11">
        <v>35.137300000000003</v>
      </c>
      <c r="U57" s="11">
        <v>0</v>
      </c>
      <c r="X57" s="11">
        <v>30.635739999999998</v>
      </c>
      <c r="Y57" s="12">
        <v>0</v>
      </c>
      <c r="Z57" s="12">
        <v>54</v>
      </c>
      <c r="AA57" s="12">
        <v>28.148900000000001</v>
      </c>
      <c r="AB57" s="12">
        <v>90.128299999999996</v>
      </c>
      <c r="AC57" s="12">
        <v>5.1556999999999999E-2</v>
      </c>
      <c r="AD57" s="12">
        <v>3</v>
      </c>
      <c r="AE57" s="12">
        <v>2.3300000000000001E-2</v>
      </c>
      <c r="AF57" s="12">
        <v>2.7288999999999999</v>
      </c>
      <c r="AG57" s="9"/>
      <c r="AH57" s="9"/>
      <c r="AI57" s="9"/>
      <c r="AJ57" s="9"/>
      <c r="AL57" s="9"/>
      <c r="AM57" s="9"/>
      <c r="AN57" s="9"/>
      <c r="AO57" s="9"/>
      <c r="AP57" s="9"/>
      <c r="AQ57" s="9"/>
      <c r="AR57" s="6">
        <v>25.7529</v>
      </c>
      <c r="AS57">
        <v>-0.23055689460784268</v>
      </c>
      <c r="AT57" s="6">
        <v>72.488799999999998</v>
      </c>
      <c r="AU57">
        <v>0.21643519362745095</v>
      </c>
      <c r="AV57" s="6">
        <v>1.2403299999999999</v>
      </c>
      <c r="AW57">
        <v>1.6907264705882375E-2</v>
      </c>
      <c r="AX57" t="s">
        <v>964</v>
      </c>
    </row>
    <row r="58" spans="1:50" x14ac:dyDescent="0.3">
      <c r="A58" s="7">
        <v>130302010906</v>
      </c>
      <c r="D58" s="10"/>
      <c r="E58" s="9">
        <v>8.2018299999999993</v>
      </c>
      <c r="F58" s="8">
        <v>5.72479E-6</v>
      </c>
      <c r="G58" s="9">
        <v>0.32322099999999998</v>
      </c>
      <c r="H58">
        <v>20.870410367200002</v>
      </c>
      <c r="I58">
        <v>0.32838372930000004</v>
      </c>
      <c r="J58">
        <v>1582.9162768000001</v>
      </c>
      <c r="K58">
        <v>3.9873865817647061</v>
      </c>
      <c r="L58" s="9">
        <v>0</v>
      </c>
      <c r="M58" s="9">
        <v>0</v>
      </c>
      <c r="N58" s="9">
        <v>0</v>
      </c>
      <c r="O58" s="7">
        <v>73.243117631900006</v>
      </c>
      <c r="P58" s="6">
        <v>601.44433593799999</v>
      </c>
      <c r="Q58" s="6">
        <v>0.91708479397599996</v>
      </c>
      <c r="R58" s="11">
        <v>0</v>
      </c>
      <c r="S58" s="11">
        <v>0</v>
      </c>
      <c r="T58" s="11">
        <v>34.6541</v>
      </c>
      <c r="U58" s="11">
        <v>0</v>
      </c>
      <c r="X58" s="11">
        <v>33.251300999999998</v>
      </c>
      <c r="Y58" s="12">
        <v>3.0911000000000001E-2</v>
      </c>
      <c r="Z58" s="12">
        <v>17</v>
      </c>
      <c r="AA58" s="12">
        <v>24.903500000000001</v>
      </c>
      <c r="AB58" s="12">
        <v>142.9359</v>
      </c>
      <c r="AC58" s="12">
        <v>0</v>
      </c>
      <c r="AD58" s="12">
        <v>0</v>
      </c>
      <c r="AE58" s="12">
        <v>0</v>
      </c>
      <c r="AF58" s="12">
        <v>0</v>
      </c>
      <c r="AG58" s="9"/>
      <c r="AH58" s="9"/>
      <c r="AI58" s="9"/>
      <c r="AJ58" s="9"/>
      <c r="AL58" s="9"/>
      <c r="AM58" s="9"/>
      <c r="AN58" s="9"/>
      <c r="AO58" s="9"/>
      <c r="AP58" s="9"/>
      <c r="AQ58" s="9"/>
      <c r="AR58" s="6">
        <v>22.116800000000001</v>
      </c>
      <c r="AS58">
        <v>-0.27203966421568632</v>
      </c>
      <c r="AT58" s="6">
        <v>77.179699999999997</v>
      </c>
      <c r="AU58">
        <v>0.26074966911764713</v>
      </c>
      <c r="AV58" s="6">
        <v>0.36718800000000001</v>
      </c>
      <c r="AW58">
        <v>1.2494281862745092E-2</v>
      </c>
      <c r="AX58" t="s">
        <v>964</v>
      </c>
    </row>
    <row r="59" spans="1:50" x14ac:dyDescent="0.3">
      <c r="A59" s="7">
        <v>130302010907</v>
      </c>
      <c r="B59" s="8">
        <v>0</v>
      </c>
      <c r="C59" s="7">
        <v>0</v>
      </c>
      <c r="D59" s="10">
        <v>0</v>
      </c>
      <c r="E59" s="9">
        <v>7.1666699999999999</v>
      </c>
      <c r="F59" s="8">
        <v>2.97464E-4</v>
      </c>
      <c r="G59" s="9">
        <v>0.137021</v>
      </c>
      <c r="H59">
        <v>18.270058708400001</v>
      </c>
      <c r="I59">
        <v>0.28085549288333334</v>
      </c>
      <c r="J59">
        <v>1608.44014552</v>
      </c>
      <c r="K59">
        <v>9.7567278822187777</v>
      </c>
      <c r="L59" s="9">
        <v>0</v>
      </c>
      <c r="M59" s="9">
        <v>0</v>
      </c>
      <c r="N59" s="9">
        <v>0</v>
      </c>
      <c r="O59" s="7">
        <v>80.703985406000001</v>
      </c>
      <c r="P59" s="6">
        <v>275.09863281299999</v>
      </c>
      <c r="Q59" s="6">
        <v>0.58191589913800001</v>
      </c>
      <c r="R59" s="11">
        <v>0</v>
      </c>
      <c r="S59" s="11">
        <v>0</v>
      </c>
      <c r="T59" s="11">
        <v>0</v>
      </c>
      <c r="U59" s="11">
        <v>0</v>
      </c>
      <c r="X59" s="11">
        <v>11.745127999999999</v>
      </c>
      <c r="Y59" s="12">
        <v>0</v>
      </c>
      <c r="Z59" s="12">
        <v>41</v>
      </c>
      <c r="AA59" s="12">
        <v>6.9908000000000001</v>
      </c>
      <c r="AB59" s="12">
        <v>23.088000000000001</v>
      </c>
      <c r="AC59" s="12">
        <v>0</v>
      </c>
      <c r="AD59" s="12">
        <v>0</v>
      </c>
      <c r="AE59" s="12">
        <v>0</v>
      </c>
      <c r="AF59" s="12">
        <v>0</v>
      </c>
      <c r="AG59" s="9">
        <v>0</v>
      </c>
      <c r="AH59" s="9">
        <v>0</v>
      </c>
      <c r="AI59" s="9">
        <v>0</v>
      </c>
      <c r="AJ59" s="9">
        <v>0</v>
      </c>
      <c r="AK59" s="7">
        <v>0</v>
      </c>
      <c r="AL59" s="9"/>
      <c r="AM59" s="9"/>
      <c r="AN59" s="9"/>
      <c r="AO59" s="9"/>
      <c r="AP59" s="9"/>
      <c r="AQ59" s="9"/>
      <c r="AR59" s="6">
        <v>12.25</v>
      </c>
      <c r="AS59">
        <v>-0.17156862745098053</v>
      </c>
      <c r="AT59" s="6">
        <v>87</v>
      </c>
      <c r="AU59">
        <v>7.904411764705882E-2</v>
      </c>
      <c r="AV59" s="6">
        <v>0</v>
      </c>
      <c r="AW59">
        <v>3.9215686274509777E-3</v>
      </c>
      <c r="AX59" t="s">
        <v>963</v>
      </c>
    </row>
    <row r="60" spans="1:50" x14ac:dyDescent="0.3">
      <c r="A60" s="7">
        <v>130302010908</v>
      </c>
      <c r="D60" s="10"/>
      <c r="E60" s="9">
        <v>8.1942900000000005</v>
      </c>
      <c r="F60" s="8">
        <v>0</v>
      </c>
      <c r="G60" s="9">
        <v>8.5461999999999996E-2</v>
      </c>
      <c r="H60">
        <v>8.8967391304299994</v>
      </c>
      <c r="I60">
        <v>0.1039002557527942</v>
      </c>
      <c r="J60">
        <v>1370.2117070899999</v>
      </c>
      <c r="K60">
        <v>6.8254251149741965</v>
      </c>
      <c r="L60" s="9">
        <v>0</v>
      </c>
      <c r="M60" s="9">
        <v>0</v>
      </c>
      <c r="N60" s="9">
        <v>0</v>
      </c>
      <c r="O60" s="7">
        <v>116.17376123699999</v>
      </c>
      <c r="P60" s="6">
        <v>183</v>
      </c>
      <c r="Q60" s="6">
        <v>0.588681272752</v>
      </c>
      <c r="R60" s="11">
        <v>0</v>
      </c>
      <c r="S60" s="11">
        <v>0</v>
      </c>
      <c r="T60" s="11">
        <v>0</v>
      </c>
      <c r="U60" s="11">
        <v>0</v>
      </c>
      <c r="X60" s="11">
        <v>56.612324000000001</v>
      </c>
      <c r="Y60" s="12">
        <v>0</v>
      </c>
      <c r="Z60" s="12">
        <v>28</v>
      </c>
      <c r="AA60" s="12">
        <v>54.389000000000003</v>
      </c>
      <c r="AB60" s="12">
        <v>233.81549999999999</v>
      </c>
      <c r="AC60" s="12">
        <v>0</v>
      </c>
      <c r="AD60" s="12">
        <v>0</v>
      </c>
      <c r="AE60" s="12">
        <v>0</v>
      </c>
      <c r="AF60" s="12">
        <v>0</v>
      </c>
      <c r="AG60" s="9"/>
      <c r="AH60" s="9"/>
      <c r="AI60" s="9"/>
      <c r="AJ60" s="9"/>
      <c r="AL60" s="9"/>
      <c r="AM60" s="9"/>
      <c r="AN60" s="9"/>
      <c r="AO60" s="9"/>
      <c r="AP60" s="9"/>
      <c r="AQ60" s="9"/>
      <c r="AR60" s="6">
        <v>8.4548199999999998</v>
      </c>
      <c r="AS60">
        <v>-0.10772816421568646</v>
      </c>
      <c r="AT60" s="6">
        <v>91.513900000000007</v>
      </c>
      <c r="AU60">
        <v>0.12260439215686279</v>
      </c>
      <c r="AV60" s="6">
        <v>1.91898E-2</v>
      </c>
      <c r="AW60">
        <v>2.3307941176470563E-3</v>
      </c>
      <c r="AX60" t="s">
        <v>964</v>
      </c>
    </row>
    <row r="61" spans="1:50" x14ac:dyDescent="0.3">
      <c r="A61" s="7">
        <v>130302011001</v>
      </c>
      <c r="B61" s="8">
        <v>0</v>
      </c>
      <c r="C61" s="7">
        <v>0</v>
      </c>
      <c r="D61" s="10">
        <v>0</v>
      </c>
      <c r="E61" s="9">
        <v>8.1803299999999997</v>
      </c>
      <c r="F61" s="8">
        <v>0</v>
      </c>
      <c r="G61" s="9">
        <v>0.26829500000000001</v>
      </c>
      <c r="H61">
        <v>30.511538461499999</v>
      </c>
      <c r="I61">
        <v>0.47626319758799013</v>
      </c>
      <c r="J61">
        <v>1849.62186204</v>
      </c>
      <c r="K61">
        <v>4.9225804658513903</v>
      </c>
      <c r="L61" s="9">
        <v>0</v>
      </c>
      <c r="M61" s="9">
        <v>0</v>
      </c>
      <c r="N61" s="9">
        <v>0</v>
      </c>
      <c r="O61" s="7">
        <v>40.698116218000003</v>
      </c>
      <c r="P61" s="6">
        <v>252</v>
      </c>
      <c r="Q61" s="6">
        <v>1.0363893261999999</v>
      </c>
      <c r="R61" s="11">
        <v>97.513400000000004</v>
      </c>
      <c r="S61" s="11">
        <v>0</v>
      </c>
      <c r="T61" s="11">
        <v>100</v>
      </c>
      <c r="U61" s="11">
        <v>62.438475899499998</v>
      </c>
      <c r="X61" s="11">
        <v>98.187771999999995</v>
      </c>
      <c r="Y61" s="12">
        <v>0</v>
      </c>
      <c r="Z61" s="12">
        <v>1</v>
      </c>
      <c r="AA61" s="12">
        <v>98.184399999999997</v>
      </c>
      <c r="AB61" s="12">
        <v>3992.2343999999998</v>
      </c>
      <c r="AC61" s="12">
        <v>8.1870999999999999E-2</v>
      </c>
      <c r="AD61" s="12">
        <v>1</v>
      </c>
      <c r="AE61" s="12">
        <v>8.6199999999999999E-2</v>
      </c>
      <c r="AF61" s="12">
        <v>3.5068000000000001</v>
      </c>
      <c r="AG61" s="9">
        <v>0</v>
      </c>
      <c r="AH61" s="9">
        <v>0</v>
      </c>
      <c r="AI61" s="9">
        <v>0</v>
      </c>
      <c r="AJ61" s="9">
        <v>0</v>
      </c>
      <c r="AK61" s="7">
        <v>0</v>
      </c>
      <c r="AL61" s="9"/>
      <c r="AM61" s="9"/>
      <c r="AN61" s="9"/>
      <c r="AO61" s="9"/>
      <c r="AP61" s="9"/>
      <c r="AQ61" s="9"/>
      <c r="AR61" s="6">
        <v>29.552499999999998</v>
      </c>
      <c r="AS61">
        <v>-0.47626320588235288</v>
      </c>
      <c r="AT61" s="6">
        <v>69.488500000000002</v>
      </c>
      <c r="AU61">
        <v>0.47163092647058802</v>
      </c>
      <c r="AV61" s="6">
        <v>0.461538</v>
      </c>
      <c r="AW61">
        <v>7.4471862745098009E-3</v>
      </c>
      <c r="AX61" t="s">
        <v>963</v>
      </c>
    </row>
    <row r="62" spans="1:50" x14ac:dyDescent="0.3">
      <c r="A62" s="7">
        <v>130302011002</v>
      </c>
      <c r="B62" s="8">
        <v>3.4043749999999998E-3</v>
      </c>
      <c r="C62" s="7">
        <v>1</v>
      </c>
      <c r="D62" s="10">
        <v>0</v>
      </c>
      <c r="E62" s="9">
        <v>6.0508499999999996</v>
      </c>
      <c r="F62" s="8">
        <v>1.19778E-4</v>
      </c>
      <c r="G62" s="9">
        <v>0.52162600000000003</v>
      </c>
      <c r="H62">
        <v>47.028225806499997</v>
      </c>
      <c r="I62">
        <v>1.1447758538887254</v>
      </c>
      <c r="J62">
        <v>1782.19809399</v>
      </c>
      <c r="K62">
        <v>15.914210756718267</v>
      </c>
      <c r="L62" s="9">
        <v>0</v>
      </c>
      <c r="M62" s="9">
        <v>0</v>
      </c>
      <c r="N62" s="9">
        <v>0</v>
      </c>
      <c r="O62" s="7">
        <v>39.6814594091</v>
      </c>
      <c r="P62" s="6">
        <v>377.76916503899997</v>
      </c>
      <c r="Q62" s="6">
        <v>1.0801629584400001</v>
      </c>
      <c r="R62" s="11">
        <v>88.304000000000002</v>
      </c>
      <c r="S62" s="11">
        <v>25.716000000000001</v>
      </c>
      <c r="T62" s="11">
        <v>68.449100000000001</v>
      </c>
      <c r="U62" s="11">
        <v>8.7054931661899992E-3</v>
      </c>
      <c r="X62" s="11">
        <v>84.524107000000001</v>
      </c>
      <c r="Y62" s="12">
        <v>0.74869699999999995</v>
      </c>
      <c r="Z62" s="12">
        <v>6</v>
      </c>
      <c r="AA62" s="12">
        <v>84.268900000000002</v>
      </c>
      <c r="AB62" s="12">
        <v>558.7183</v>
      </c>
      <c r="AC62" s="12">
        <v>5.4906410000000001</v>
      </c>
      <c r="AD62" s="12">
        <v>6</v>
      </c>
      <c r="AE62" s="12">
        <v>4.7077999999999998</v>
      </c>
      <c r="AF62" s="12">
        <v>36.0154</v>
      </c>
      <c r="AG62" s="9">
        <v>0</v>
      </c>
      <c r="AH62" s="9">
        <v>0</v>
      </c>
      <c r="AI62" s="9">
        <v>0</v>
      </c>
      <c r="AJ62" s="9">
        <v>0</v>
      </c>
      <c r="AK62" s="7">
        <v>0</v>
      </c>
      <c r="AL62" s="9"/>
      <c r="AM62" s="9"/>
      <c r="AN62" s="9"/>
      <c r="AO62" s="9"/>
      <c r="AP62" s="9"/>
      <c r="AQ62" s="9"/>
      <c r="AR62" s="6">
        <v>45.283700000000003</v>
      </c>
      <c r="AS62">
        <v>-1.1570520563725493</v>
      </c>
      <c r="AT62" s="6">
        <v>53.154499999999999</v>
      </c>
      <c r="AU62">
        <v>1.0753553602941175</v>
      </c>
      <c r="AV62" s="6">
        <v>1.5975600000000001</v>
      </c>
      <c r="AW62">
        <v>4.5492571078431375E-2</v>
      </c>
      <c r="AX62" t="s">
        <v>963</v>
      </c>
    </row>
    <row r="63" spans="1:50" x14ac:dyDescent="0.3">
      <c r="A63" s="7">
        <v>130302011003</v>
      </c>
      <c r="B63" s="8">
        <v>5.94569E-2</v>
      </c>
      <c r="C63" s="7">
        <v>1</v>
      </c>
      <c r="D63" s="10">
        <v>0</v>
      </c>
      <c r="E63" s="9">
        <v>9.4803200000000007</v>
      </c>
      <c r="F63" s="8">
        <v>3.66213E-4</v>
      </c>
      <c r="G63" s="9">
        <v>1.6439299999999999</v>
      </c>
      <c r="H63">
        <v>56.036190476199998</v>
      </c>
      <c r="I63">
        <v>0.65043417366887235</v>
      </c>
      <c r="J63">
        <v>2513.01501788</v>
      </c>
      <c r="K63">
        <v>7.2354506604850375</v>
      </c>
      <c r="L63" s="9">
        <v>0</v>
      </c>
      <c r="M63" s="9">
        <v>0</v>
      </c>
      <c r="N63" s="9">
        <v>0</v>
      </c>
      <c r="O63" s="7">
        <v>83.2737369237</v>
      </c>
      <c r="P63" s="6">
        <v>933</v>
      </c>
      <c r="Q63" s="6">
        <v>1.5603717936499999</v>
      </c>
      <c r="R63" s="11">
        <v>99.9572</v>
      </c>
      <c r="S63" s="11">
        <v>42.877600000000001</v>
      </c>
      <c r="T63" s="11">
        <v>55.3277</v>
      </c>
      <c r="U63" s="11">
        <v>3.9805795026599999</v>
      </c>
      <c r="X63" s="11">
        <v>62.135334</v>
      </c>
      <c r="Y63" s="12">
        <v>4.4258810000000004</v>
      </c>
      <c r="Z63" s="12">
        <v>43</v>
      </c>
      <c r="AA63" s="12">
        <v>54.910299999999999</v>
      </c>
      <c r="AB63" s="12">
        <v>120.12130000000001</v>
      </c>
      <c r="AC63" s="12">
        <v>28.999157</v>
      </c>
      <c r="AD63" s="12">
        <v>14</v>
      </c>
      <c r="AE63" s="12">
        <v>27.6433</v>
      </c>
      <c r="AF63" s="12">
        <v>172.822</v>
      </c>
      <c r="AG63" s="9">
        <v>0</v>
      </c>
      <c r="AH63" s="9">
        <v>0</v>
      </c>
      <c r="AI63" s="9">
        <v>0</v>
      </c>
      <c r="AJ63" s="9">
        <v>0</v>
      </c>
      <c r="AK63" s="7">
        <v>0</v>
      </c>
      <c r="AL63" s="9"/>
      <c r="AM63" s="9"/>
      <c r="AN63" s="9"/>
      <c r="AO63" s="9"/>
      <c r="AP63" s="9"/>
      <c r="AQ63" s="9"/>
      <c r="AR63" s="6">
        <v>45.473599999999998</v>
      </c>
      <c r="AS63">
        <v>-1.2373420882352943</v>
      </c>
      <c r="AT63" s="6">
        <v>54.006700000000002</v>
      </c>
      <c r="AU63">
        <v>1.2239524411764702</v>
      </c>
      <c r="AV63" s="6">
        <v>1.3825499999999999</v>
      </c>
      <c r="AW63">
        <v>4.406828676470588E-2</v>
      </c>
      <c r="AX63" t="s">
        <v>963</v>
      </c>
    </row>
    <row r="64" spans="1:50" x14ac:dyDescent="0.3">
      <c r="A64" s="7">
        <v>130302011004</v>
      </c>
      <c r="D64" s="10"/>
      <c r="E64" s="9">
        <v>10.0909</v>
      </c>
      <c r="F64" s="8">
        <v>8.5506099999999995E-4</v>
      </c>
      <c r="G64" s="9">
        <v>1.3464400000000001</v>
      </c>
      <c r="H64">
        <v>52.599128540300001</v>
      </c>
      <c r="I64">
        <v>0.74454803707843153</v>
      </c>
      <c r="J64">
        <v>2293.8077777600001</v>
      </c>
      <c r="K64">
        <v>7.1967115045097936</v>
      </c>
      <c r="L64" s="9">
        <v>0</v>
      </c>
      <c r="M64" s="9">
        <v>0</v>
      </c>
      <c r="N64" s="9">
        <v>0</v>
      </c>
      <c r="O64" s="7">
        <v>72.951112827200006</v>
      </c>
      <c r="P64" s="6">
        <v>1093.03356934</v>
      </c>
      <c r="Q64" s="6">
        <v>1.6071091238499999</v>
      </c>
      <c r="R64" s="11">
        <v>99.959699999999998</v>
      </c>
      <c r="S64" s="11">
        <v>46.088000000000001</v>
      </c>
      <c r="T64" s="11">
        <v>63.263100000000001</v>
      </c>
      <c r="U64" s="11">
        <v>2.7429532028699999</v>
      </c>
      <c r="X64" s="11">
        <v>65.959074999999999</v>
      </c>
      <c r="Y64" s="12">
        <v>8.2370870000000007</v>
      </c>
      <c r="Z64" s="12">
        <v>49</v>
      </c>
      <c r="AA64" s="12">
        <v>59.826500000000003</v>
      </c>
      <c r="AB64" s="12">
        <v>98.285300000000007</v>
      </c>
      <c r="AC64" s="12">
        <v>26.364377000000001</v>
      </c>
      <c r="AD64" s="12">
        <v>25</v>
      </c>
      <c r="AE64" s="12">
        <v>25.3231</v>
      </c>
      <c r="AF64" s="12">
        <v>76.948599999999999</v>
      </c>
      <c r="AG64" s="9"/>
      <c r="AH64" s="9"/>
      <c r="AI64" s="9"/>
      <c r="AJ64" s="9"/>
      <c r="AL64" s="9"/>
      <c r="AM64" s="9"/>
      <c r="AN64" s="9"/>
      <c r="AO64" s="9"/>
      <c r="AP64" s="9"/>
      <c r="AQ64" s="9"/>
      <c r="AR64" s="6">
        <v>45.383600000000001</v>
      </c>
      <c r="AS64">
        <v>-1.1195887401960785</v>
      </c>
      <c r="AT64" s="6">
        <v>52.5</v>
      </c>
      <c r="AU64">
        <v>1.1149666568627448</v>
      </c>
      <c r="AV64" s="6">
        <v>1.6785699999999999</v>
      </c>
      <c r="AW64">
        <v>4.899573774509805E-2</v>
      </c>
      <c r="AX64" t="s">
        <v>964</v>
      </c>
    </row>
    <row r="65" spans="1:50" x14ac:dyDescent="0.3">
      <c r="A65" s="7">
        <v>130302011005</v>
      </c>
      <c r="D65" s="10"/>
      <c r="E65" s="9">
        <v>7.8119699999999996</v>
      </c>
      <c r="F65" s="8">
        <v>1.4609099999999999E-3</v>
      </c>
      <c r="G65" s="9">
        <v>0.37615500000000002</v>
      </c>
      <c r="H65">
        <v>38.626482213400003</v>
      </c>
      <c r="I65">
        <v>1.1730120902129899</v>
      </c>
      <c r="J65">
        <v>1837.16426563</v>
      </c>
      <c r="K65">
        <v>21.35082367712074</v>
      </c>
      <c r="L65" s="9">
        <v>0</v>
      </c>
      <c r="M65" s="9">
        <v>0</v>
      </c>
      <c r="N65" s="9">
        <v>0</v>
      </c>
      <c r="O65" s="7">
        <v>81.515824539299999</v>
      </c>
      <c r="P65" s="6">
        <v>275</v>
      </c>
      <c r="Q65" s="6">
        <v>0.74984164011800003</v>
      </c>
      <c r="R65" s="11">
        <v>99.940799999999996</v>
      </c>
      <c r="S65" s="11">
        <v>0</v>
      </c>
      <c r="T65" s="11">
        <v>99.552800000000005</v>
      </c>
      <c r="U65" s="11">
        <v>5.8364150763499998</v>
      </c>
      <c r="X65" s="11">
        <v>78.609459999999999</v>
      </c>
      <c r="Y65" s="12">
        <v>9.1189269999999993</v>
      </c>
      <c r="Z65" s="12">
        <v>27</v>
      </c>
      <c r="AA65" s="12">
        <v>75.083799999999997</v>
      </c>
      <c r="AB65" s="12">
        <v>236.77619999999999</v>
      </c>
      <c r="AC65" s="12">
        <v>0</v>
      </c>
      <c r="AD65" s="12">
        <v>0</v>
      </c>
      <c r="AE65" s="12">
        <v>0</v>
      </c>
      <c r="AF65" s="12">
        <v>0</v>
      </c>
      <c r="AG65" s="9"/>
      <c r="AH65" s="9"/>
      <c r="AI65" s="9"/>
      <c r="AJ65" s="9"/>
      <c r="AL65" s="9"/>
      <c r="AM65" s="9"/>
      <c r="AN65" s="9"/>
      <c r="AO65" s="9"/>
      <c r="AP65" s="9"/>
      <c r="AQ65" s="9"/>
      <c r="AR65" s="6">
        <v>37.394799999999996</v>
      </c>
      <c r="AS65">
        <v>-1.1730120906862749</v>
      </c>
      <c r="AT65" s="6">
        <v>61.3735</v>
      </c>
      <c r="AU65">
        <v>1.0930630759803921</v>
      </c>
      <c r="AV65" s="6">
        <v>0.69565200000000005</v>
      </c>
      <c r="AW65">
        <v>3.7011725490196073E-2</v>
      </c>
      <c r="AX65" t="s">
        <v>964</v>
      </c>
    </row>
    <row r="66" spans="1:50" x14ac:dyDescent="0.3">
      <c r="A66" s="7">
        <v>130302011006</v>
      </c>
      <c r="D66" s="10"/>
      <c r="E66" s="9">
        <v>11.303900000000001</v>
      </c>
      <c r="F66" s="8">
        <v>2.0088799999999998E-6</v>
      </c>
      <c r="G66" s="9">
        <v>1.9541599999999999</v>
      </c>
      <c r="H66">
        <v>57.3784494087</v>
      </c>
      <c r="I66">
        <v>0.20200136559289206</v>
      </c>
      <c r="J66">
        <v>2891.78031108</v>
      </c>
      <c r="K66">
        <v>-7.8191271794943233</v>
      </c>
      <c r="L66" s="9">
        <v>0</v>
      </c>
      <c r="M66" s="9">
        <v>0</v>
      </c>
      <c r="N66" s="9">
        <v>0</v>
      </c>
      <c r="O66" s="7">
        <v>122.245206923</v>
      </c>
      <c r="P66" s="6">
        <v>1058</v>
      </c>
      <c r="Q66" s="6">
        <v>2.0531427517599998</v>
      </c>
      <c r="R66" s="11">
        <v>99.960800000000006</v>
      </c>
      <c r="S66" s="11">
        <v>65.680099999999996</v>
      </c>
      <c r="T66" s="11">
        <v>50.693399999999997</v>
      </c>
      <c r="U66" s="11">
        <v>0</v>
      </c>
      <c r="X66" s="11">
        <v>57.656218000000003</v>
      </c>
      <c r="Y66" s="12">
        <v>2.6749999999999999E-2</v>
      </c>
      <c r="Z66" s="12">
        <v>61</v>
      </c>
      <c r="AA66" s="12">
        <v>54.313000000000002</v>
      </c>
      <c r="AB66" s="12">
        <v>115.6725</v>
      </c>
      <c r="AC66" s="12">
        <v>41.818637000000003</v>
      </c>
      <c r="AD66" s="12">
        <v>12</v>
      </c>
      <c r="AE66" s="12">
        <v>41.093499999999999</v>
      </c>
      <c r="AF66" s="12">
        <v>425.94420000000002</v>
      </c>
      <c r="AG66" s="9"/>
      <c r="AH66" s="9"/>
      <c r="AI66" s="9"/>
      <c r="AJ66" s="9"/>
      <c r="AL66" s="9"/>
      <c r="AM66" s="9"/>
      <c r="AN66" s="9"/>
      <c r="AO66" s="9"/>
      <c r="AP66" s="9"/>
      <c r="AQ66" s="9"/>
      <c r="AR66" s="6">
        <v>42.215699999999998</v>
      </c>
      <c r="AS66">
        <v>-0.77305173039215702</v>
      </c>
      <c r="AT66" s="6">
        <v>56.507100000000001</v>
      </c>
      <c r="AU66">
        <v>0.72706169852941172</v>
      </c>
      <c r="AV66" s="6">
        <v>1.36544</v>
      </c>
      <c r="AW66">
        <v>2.0864558823529417E-2</v>
      </c>
      <c r="AX66" t="s">
        <v>964</v>
      </c>
    </row>
    <row r="67" spans="1:50" x14ac:dyDescent="0.3">
      <c r="A67" s="7">
        <v>130302011007</v>
      </c>
      <c r="D67" s="10"/>
      <c r="E67" s="9">
        <v>7.2307699999999997</v>
      </c>
      <c r="F67" s="8">
        <v>9.7199000000000005E-4</v>
      </c>
      <c r="G67" s="9">
        <v>0.53837900000000005</v>
      </c>
      <c r="H67">
        <v>42.845333333299997</v>
      </c>
      <c r="I67">
        <v>0.71030065359411765</v>
      </c>
      <c r="J67">
        <v>1922.6682287399999</v>
      </c>
      <c r="K67">
        <v>2.1707478811455081</v>
      </c>
      <c r="L67" s="9">
        <v>0</v>
      </c>
      <c r="M67" s="9">
        <v>0</v>
      </c>
      <c r="N67" s="9">
        <v>0</v>
      </c>
      <c r="O67" s="7">
        <v>59.555011567999998</v>
      </c>
      <c r="P67" s="6">
        <v>843.88769531299999</v>
      </c>
      <c r="Q67" s="6">
        <v>1.07168533801</v>
      </c>
      <c r="R67" s="11">
        <v>99.952600000000004</v>
      </c>
      <c r="S67" s="11">
        <v>20.229399999999998</v>
      </c>
      <c r="T67" s="11">
        <v>86.561099999999996</v>
      </c>
      <c r="U67" s="11">
        <v>0.41044830236800001</v>
      </c>
      <c r="X67" s="11">
        <v>87.513982999999996</v>
      </c>
      <c r="Y67" s="12">
        <v>6.6665590000000003</v>
      </c>
      <c r="Z67" s="12">
        <v>20</v>
      </c>
      <c r="AA67" s="12">
        <v>84.766400000000004</v>
      </c>
      <c r="AB67" s="12">
        <v>259.57870000000003</v>
      </c>
      <c r="AC67" s="12">
        <v>3.423829</v>
      </c>
      <c r="AD67" s="12">
        <v>13</v>
      </c>
      <c r="AE67" s="12">
        <v>1.8904000000000001</v>
      </c>
      <c r="AF67" s="12">
        <v>15.7415</v>
      </c>
      <c r="AG67" s="9"/>
      <c r="AH67" s="9"/>
      <c r="AI67" s="9"/>
      <c r="AJ67" s="9"/>
      <c r="AL67" s="9"/>
      <c r="AM67" s="9"/>
      <c r="AN67" s="9"/>
      <c r="AO67" s="9"/>
      <c r="AP67" s="9"/>
      <c r="AQ67" s="9"/>
      <c r="AR67" s="6">
        <v>40.775700000000001</v>
      </c>
      <c r="AS67">
        <v>-0.79103642892156867</v>
      </c>
      <c r="AT67" s="6">
        <v>57.5886</v>
      </c>
      <c r="AU67">
        <v>0.78776324264705888</v>
      </c>
      <c r="AV67" s="6">
        <v>1.26</v>
      </c>
      <c r="AW67">
        <v>5.4131568627450947E-3</v>
      </c>
      <c r="AX67" t="s">
        <v>964</v>
      </c>
    </row>
    <row r="68" spans="1:50" x14ac:dyDescent="0.3">
      <c r="A68" s="7">
        <v>130302011008</v>
      </c>
      <c r="D68" s="10"/>
      <c r="E68" s="9">
        <v>7.86</v>
      </c>
      <c r="F68" s="8">
        <v>8.5347099999999996E-4</v>
      </c>
      <c r="G68" s="9">
        <v>0.31439699999999998</v>
      </c>
      <c r="H68">
        <v>41.305925030200001</v>
      </c>
      <c r="I68">
        <v>0.74885304786813722</v>
      </c>
      <c r="J68">
        <v>1958.4982864200001</v>
      </c>
      <c r="K68">
        <v>10.300943776542841</v>
      </c>
      <c r="L68" s="9">
        <v>0</v>
      </c>
      <c r="M68" s="9">
        <v>0</v>
      </c>
      <c r="N68" s="9">
        <v>0</v>
      </c>
      <c r="O68" s="7">
        <v>132.35608782</v>
      </c>
      <c r="P68" s="6">
        <v>283</v>
      </c>
      <c r="Q68" s="6">
        <v>0.66678303656100002</v>
      </c>
      <c r="R68" s="11">
        <v>99.9392</v>
      </c>
      <c r="S68" s="11">
        <v>0</v>
      </c>
      <c r="T68" s="11">
        <v>86.994699999999995</v>
      </c>
      <c r="U68" s="11">
        <v>10.6037666897</v>
      </c>
      <c r="X68" s="11">
        <v>76.882722999999999</v>
      </c>
      <c r="Y68" s="12">
        <v>5.5576720000000002</v>
      </c>
      <c r="Z68" s="12">
        <v>38</v>
      </c>
      <c r="AA68" s="12">
        <v>63.296500000000002</v>
      </c>
      <c r="AB68" s="12">
        <v>267.70060000000001</v>
      </c>
      <c r="AC68" s="12">
        <v>0</v>
      </c>
      <c r="AD68" s="12">
        <v>0</v>
      </c>
      <c r="AE68" s="12">
        <v>0</v>
      </c>
      <c r="AF68" s="12">
        <v>0</v>
      </c>
      <c r="AG68" s="9"/>
      <c r="AH68" s="9"/>
      <c r="AI68" s="9"/>
      <c r="AJ68" s="9"/>
      <c r="AL68" s="9"/>
      <c r="AM68" s="9"/>
      <c r="AN68" s="9"/>
      <c r="AO68" s="9"/>
      <c r="AP68" s="9"/>
      <c r="AQ68" s="9"/>
      <c r="AR68" s="6">
        <v>40.158200000000001</v>
      </c>
      <c r="AS68">
        <v>-0.75035012254901945</v>
      </c>
      <c r="AT68" s="6">
        <v>58.702500000000001</v>
      </c>
      <c r="AU68">
        <v>0.72392877205882333</v>
      </c>
      <c r="AV68" s="6">
        <v>0.76541700000000001</v>
      </c>
      <c r="AW68">
        <v>2.117160049019608E-2</v>
      </c>
      <c r="AX68" t="s">
        <v>964</v>
      </c>
    </row>
    <row r="69" spans="1:50" x14ac:dyDescent="0.3">
      <c r="A69" s="7">
        <v>130302011009</v>
      </c>
      <c r="D69" s="10"/>
      <c r="E69" s="9">
        <v>8.1984700000000004</v>
      </c>
      <c r="F69" s="8">
        <v>3.32586E-4</v>
      </c>
      <c r="G69" s="9">
        <v>2.0740699999999999</v>
      </c>
      <c r="H69">
        <v>50.879629629599997</v>
      </c>
      <c r="I69">
        <v>0.31653957879558803</v>
      </c>
      <c r="J69">
        <v>2246.59895422</v>
      </c>
      <c r="K69">
        <v>-0.59657229306501192</v>
      </c>
      <c r="L69" s="9">
        <v>0</v>
      </c>
      <c r="M69" s="9">
        <v>0</v>
      </c>
      <c r="N69" s="9">
        <v>0</v>
      </c>
      <c r="O69" s="7">
        <v>86.055019591900006</v>
      </c>
      <c r="P69" s="6">
        <v>740</v>
      </c>
      <c r="Q69" s="6">
        <v>1.5237548123</v>
      </c>
      <c r="R69" s="11">
        <v>99.949399999999997</v>
      </c>
      <c r="S69" s="11">
        <v>50.053199999999997</v>
      </c>
      <c r="T69" s="11">
        <v>100</v>
      </c>
      <c r="U69" s="11">
        <v>0</v>
      </c>
      <c r="X69" s="11">
        <v>72.415633</v>
      </c>
      <c r="Y69" s="12">
        <v>2.3150369999999998</v>
      </c>
      <c r="Z69" s="12">
        <v>17</v>
      </c>
      <c r="AA69" s="12">
        <v>71.646100000000004</v>
      </c>
      <c r="AB69" s="12">
        <v>366.52760000000001</v>
      </c>
      <c r="AC69" s="12">
        <v>13.602259999999999</v>
      </c>
      <c r="AD69" s="12">
        <v>9</v>
      </c>
      <c r="AE69" s="12">
        <v>12.63</v>
      </c>
      <c r="AF69" s="12">
        <v>130.75819999999999</v>
      </c>
      <c r="AG69" s="9"/>
      <c r="AH69" s="9"/>
      <c r="AI69" s="9"/>
      <c r="AJ69" s="9"/>
      <c r="AL69" s="9"/>
      <c r="AM69" s="9"/>
      <c r="AN69" s="9"/>
      <c r="AO69" s="9"/>
      <c r="AP69" s="9"/>
      <c r="AQ69" s="9"/>
      <c r="AR69" s="6">
        <v>45.806699999999999</v>
      </c>
      <c r="AS69">
        <v>-0.33886586519607859</v>
      </c>
      <c r="AT69" s="6">
        <v>50.711599999999997</v>
      </c>
      <c r="AU69">
        <v>0.33328667647058829</v>
      </c>
      <c r="AV69" s="6">
        <v>2.87344</v>
      </c>
      <c r="AW69">
        <v>2.4082674019607845E-2</v>
      </c>
      <c r="AX69" t="s">
        <v>964</v>
      </c>
    </row>
    <row r="70" spans="1:50" x14ac:dyDescent="0.3">
      <c r="A70" s="7">
        <v>130302011010</v>
      </c>
      <c r="D70" s="10"/>
      <c r="E70" s="9">
        <v>8.1403499999999998</v>
      </c>
      <c r="F70" s="8">
        <v>8.5809499999999999E-5</v>
      </c>
      <c r="G70" s="9">
        <v>0.53023699999999996</v>
      </c>
      <c r="H70">
        <v>42.298387096799999</v>
      </c>
      <c r="I70">
        <v>0.73879763599142156</v>
      </c>
      <c r="J70">
        <v>1930.1554259</v>
      </c>
      <c r="K70">
        <v>5.5208308932920636</v>
      </c>
      <c r="L70" s="9">
        <v>0</v>
      </c>
      <c r="M70" s="9">
        <v>0</v>
      </c>
      <c r="N70" s="9">
        <v>0</v>
      </c>
      <c r="O70" s="7">
        <v>78.300203600499998</v>
      </c>
      <c r="P70" s="6">
        <v>340</v>
      </c>
      <c r="Q70" s="6">
        <v>0.63872047405999999</v>
      </c>
      <c r="R70" s="11">
        <v>99.235900000000001</v>
      </c>
      <c r="S70" s="11">
        <v>0</v>
      </c>
      <c r="T70" s="11">
        <v>88.46</v>
      </c>
      <c r="U70" s="11">
        <v>0</v>
      </c>
      <c r="X70" s="11">
        <v>66.139921000000001</v>
      </c>
      <c r="Y70" s="12">
        <v>0.70616100000000004</v>
      </c>
      <c r="Z70" s="12">
        <v>33</v>
      </c>
      <c r="AA70" s="12">
        <v>28.016500000000001</v>
      </c>
      <c r="AB70" s="12">
        <v>156.92779999999999</v>
      </c>
      <c r="AC70" s="12">
        <v>0</v>
      </c>
      <c r="AD70" s="12">
        <v>0</v>
      </c>
      <c r="AE70" s="12">
        <v>0</v>
      </c>
      <c r="AF70" s="12">
        <v>0</v>
      </c>
      <c r="AG70" s="9"/>
      <c r="AH70" s="9"/>
      <c r="AI70" s="9"/>
      <c r="AJ70" s="9"/>
      <c r="AL70" s="9"/>
      <c r="AM70" s="9"/>
      <c r="AN70" s="9"/>
      <c r="AO70" s="9"/>
      <c r="AP70" s="9"/>
      <c r="AQ70" s="9"/>
      <c r="AR70" s="6">
        <v>41.581800000000001</v>
      </c>
      <c r="AS70">
        <v>-0.73837143137254913</v>
      </c>
      <c r="AT70" s="6">
        <v>57.7042</v>
      </c>
      <c r="AU70">
        <v>0.70228571078431379</v>
      </c>
      <c r="AV70" s="6">
        <v>0.915493</v>
      </c>
      <c r="AW70">
        <v>2.8583257352941184E-2</v>
      </c>
      <c r="AX70" t="s">
        <v>964</v>
      </c>
    </row>
    <row r="71" spans="1:50" x14ac:dyDescent="0.3">
      <c r="A71" s="7">
        <v>130302011101</v>
      </c>
      <c r="D71" s="10"/>
      <c r="E71" s="9">
        <v>16.440899999999999</v>
      </c>
      <c r="F71" s="8">
        <v>0</v>
      </c>
      <c r="G71" s="9">
        <v>13.712999999999999</v>
      </c>
      <c r="H71">
        <v>70.511392405099997</v>
      </c>
      <c r="I71">
        <v>0.17271034996053902</v>
      </c>
      <c r="J71">
        <v>3304.7962713699999</v>
      </c>
      <c r="K71">
        <v>20.64039490904025</v>
      </c>
      <c r="L71" s="9">
        <v>0</v>
      </c>
      <c r="M71" s="9">
        <v>0</v>
      </c>
      <c r="N71" s="9">
        <v>0</v>
      </c>
      <c r="O71" s="7">
        <v>63.909032018700003</v>
      </c>
      <c r="P71" s="6">
        <v>700</v>
      </c>
      <c r="Q71" s="6">
        <v>2.70881723835</v>
      </c>
      <c r="R71" s="11">
        <v>0.56079699999999999</v>
      </c>
      <c r="S71" s="11">
        <v>100</v>
      </c>
      <c r="T71" s="11">
        <v>0.56093999999999999</v>
      </c>
      <c r="U71" s="11">
        <v>0</v>
      </c>
      <c r="X71" s="11">
        <v>6.7214939999999999</v>
      </c>
      <c r="Y71" s="12">
        <v>0</v>
      </c>
      <c r="Z71" s="12">
        <v>16</v>
      </c>
      <c r="AA71" s="12">
        <v>5.3731</v>
      </c>
      <c r="AB71" s="12">
        <v>26.952200000000001</v>
      </c>
      <c r="AC71" s="12">
        <v>93.157398000000001</v>
      </c>
      <c r="AD71" s="12">
        <v>11</v>
      </c>
      <c r="AE71" s="12">
        <v>91.992999999999995</v>
      </c>
      <c r="AF71" s="12">
        <v>541.03579999999999</v>
      </c>
      <c r="AG71" s="9"/>
      <c r="AH71" s="9"/>
      <c r="AI71" s="9"/>
      <c r="AJ71" s="9"/>
      <c r="AL71" s="9"/>
      <c r="AM71" s="9"/>
      <c r="AN71" s="9"/>
      <c r="AO71" s="9"/>
      <c r="AP71" s="9"/>
      <c r="AQ71" s="9"/>
      <c r="AR71" s="6">
        <v>54.8566</v>
      </c>
      <c r="AS71">
        <v>0.1830815980392157</v>
      </c>
      <c r="AT71" s="6">
        <v>33.881100000000004</v>
      </c>
      <c r="AU71">
        <v>-0.22289122058823538</v>
      </c>
      <c r="AV71" s="6">
        <v>10.567600000000001</v>
      </c>
      <c r="AW71">
        <v>2.5291475490196079E-2</v>
      </c>
      <c r="AX71" t="s">
        <v>964</v>
      </c>
    </row>
    <row r="72" spans="1:50" x14ac:dyDescent="0.3">
      <c r="A72" s="7">
        <v>130302011102</v>
      </c>
      <c r="D72" s="10"/>
      <c r="E72" s="9">
        <v>13.3401</v>
      </c>
      <c r="F72" s="8">
        <v>1.75086E-5</v>
      </c>
      <c r="G72" s="9">
        <v>10.625999999999999</v>
      </c>
      <c r="H72">
        <v>65.081582200200003</v>
      </c>
      <c r="I72">
        <v>4.6917036282108075E-2</v>
      </c>
      <c r="J72">
        <v>3046.2714309200001</v>
      </c>
      <c r="K72">
        <v>2.2577041395872004</v>
      </c>
      <c r="L72" s="9">
        <v>0</v>
      </c>
      <c r="M72" s="9">
        <v>0</v>
      </c>
      <c r="N72" s="9">
        <v>0</v>
      </c>
      <c r="O72" s="7">
        <v>129.51211457700001</v>
      </c>
      <c r="P72" s="6">
        <v>835</v>
      </c>
      <c r="Q72" s="6">
        <v>2.0498881876700001</v>
      </c>
      <c r="R72" s="11">
        <v>48.199300000000001</v>
      </c>
      <c r="S72" s="11">
        <v>84.617000000000004</v>
      </c>
      <c r="T72" s="11">
        <v>38.655299999999997</v>
      </c>
      <c r="U72" s="11">
        <v>0</v>
      </c>
      <c r="X72" s="11">
        <v>32.081097999999997</v>
      </c>
      <c r="Y72" s="12">
        <v>0.140877</v>
      </c>
      <c r="Z72" s="12">
        <v>45</v>
      </c>
      <c r="AA72" s="12">
        <v>30.525600000000001</v>
      </c>
      <c r="AB72" s="12">
        <v>92.364999999999995</v>
      </c>
      <c r="AC72" s="12">
        <v>64.461759000000001</v>
      </c>
      <c r="AD72" s="12">
        <v>29</v>
      </c>
      <c r="AE72" s="12">
        <v>50.356000000000002</v>
      </c>
      <c r="AF72" s="12">
        <v>287.84449999999998</v>
      </c>
      <c r="AG72" s="9"/>
      <c r="AH72" s="9"/>
      <c r="AI72" s="9"/>
      <c r="AJ72" s="9"/>
      <c r="AL72" s="9"/>
      <c r="AM72" s="9"/>
      <c r="AN72" s="9"/>
      <c r="AO72" s="9"/>
      <c r="AP72" s="9"/>
      <c r="AQ72" s="9"/>
      <c r="AR72" s="6">
        <v>55.014600000000002</v>
      </c>
      <c r="AS72">
        <v>-2.4618735294117729E-2</v>
      </c>
      <c r="AT72" s="6">
        <v>36.798699999999997</v>
      </c>
      <c r="AU72">
        <v>1.2312541666666487E-2</v>
      </c>
      <c r="AV72" s="6">
        <v>8.09192</v>
      </c>
      <c r="AW72">
        <v>1.3219754901960777E-2</v>
      </c>
      <c r="AX72" t="s">
        <v>964</v>
      </c>
    </row>
    <row r="73" spans="1:50" x14ac:dyDescent="0.3">
      <c r="A73" s="7">
        <v>130302011201</v>
      </c>
      <c r="D73" s="10"/>
      <c r="E73" s="9">
        <v>2.7739099999999999</v>
      </c>
      <c r="F73" s="8">
        <v>0</v>
      </c>
      <c r="G73" s="9">
        <v>26.576699999999999</v>
      </c>
      <c r="H73">
        <v>81.110187110200002</v>
      </c>
      <c r="I73">
        <v>-0.17012147894436286</v>
      </c>
      <c r="J73">
        <v>4793.0928073499999</v>
      </c>
      <c r="K73">
        <v>-0.43451971918471766</v>
      </c>
      <c r="L73" s="9">
        <v>0</v>
      </c>
      <c r="M73" s="9">
        <v>0</v>
      </c>
      <c r="N73" s="9">
        <v>0</v>
      </c>
      <c r="O73" s="7">
        <v>77.406351495999999</v>
      </c>
      <c r="P73" s="6">
        <v>899</v>
      </c>
      <c r="Q73" s="6">
        <v>2.77367493106</v>
      </c>
      <c r="R73" s="11">
        <v>99.492699999999999</v>
      </c>
      <c r="S73" s="11">
        <v>100</v>
      </c>
      <c r="T73" s="11">
        <v>0</v>
      </c>
      <c r="U73" s="11">
        <v>0</v>
      </c>
      <c r="X73" s="11">
        <v>0.56300700000000004</v>
      </c>
      <c r="Y73" s="12">
        <v>0</v>
      </c>
      <c r="Z73" s="12">
        <v>5</v>
      </c>
      <c r="AA73" s="12">
        <v>0.46089999999999998</v>
      </c>
      <c r="AB73" s="12">
        <v>8.6987000000000005</v>
      </c>
      <c r="AC73" s="12">
        <v>99.436993000000001</v>
      </c>
      <c r="AD73" s="12">
        <v>1</v>
      </c>
      <c r="AE73" s="12">
        <v>99.438100000000006</v>
      </c>
      <c r="AF73" s="12">
        <v>7696.7542999999996</v>
      </c>
      <c r="AG73" s="9"/>
      <c r="AH73" s="9"/>
      <c r="AI73" s="9"/>
      <c r="AJ73" s="9"/>
      <c r="AL73" s="9"/>
      <c r="AM73" s="9"/>
      <c r="AN73" s="9"/>
      <c r="AO73" s="9"/>
      <c r="AP73" s="9"/>
      <c r="AQ73" s="9"/>
      <c r="AS73" s="9"/>
      <c r="AU73" s="9"/>
      <c r="AW73" s="9"/>
      <c r="AX73" t="s">
        <v>964</v>
      </c>
    </row>
    <row r="74" spans="1:50" x14ac:dyDescent="0.3">
      <c r="A74" s="7">
        <v>130302011202</v>
      </c>
      <c r="D74" s="10"/>
      <c r="E74" s="9">
        <v>7.0617299999999998</v>
      </c>
      <c r="F74" s="8">
        <v>2.5565400000000001E-5</v>
      </c>
      <c r="G74" s="9">
        <v>15.0497</v>
      </c>
      <c r="H74">
        <v>71.350769230799997</v>
      </c>
      <c r="I74">
        <v>2.135369532549029E-2</v>
      </c>
      <c r="J74">
        <v>3555.8285106500002</v>
      </c>
      <c r="K74">
        <v>0.50660288379773455</v>
      </c>
      <c r="L74" s="9">
        <v>0</v>
      </c>
      <c r="M74" s="9">
        <v>0</v>
      </c>
      <c r="N74" s="9">
        <v>0</v>
      </c>
      <c r="O74" s="7">
        <v>105.08893465200001</v>
      </c>
      <c r="P74" s="6">
        <v>947</v>
      </c>
      <c r="Q74" s="6">
        <v>1.8890692127499999</v>
      </c>
      <c r="R74" s="11">
        <v>97.279300000000006</v>
      </c>
      <c r="S74" s="11">
        <v>78.647800000000004</v>
      </c>
      <c r="T74" s="11">
        <v>37.044800000000002</v>
      </c>
      <c r="U74" s="11">
        <v>0</v>
      </c>
      <c r="X74" s="11">
        <v>37.995339999999999</v>
      </c>
      <c r="Y74" s="12">
        <v>0.23197100000000001</v>
      </c>
      <c r="Z74" s="12">
        <v>27</v>
      </c>
      <c r="AA74" s="12">
        <v>36.438499999999998</v>
      </c>
      <c r="AB74" s="12">
        <v>147.52119999999999</v>
      </c>
      <c r="AC74" s="12">
        <v>61.816203999999999</v>
      </c>
      <c r="AD74" s="12">
        <v>6</v>
      </c>
      <c r="AE74" s="12">
        <v>61.845999999999997</v>
      </c>
      <c r="AF74" s="12">
        <v>1082.7374</v>
      </c>
      <c r="AG74" s="9"/>
      <c r="AH74" s="9"/>
      <c r="AI74" s="9"/>
      <c r="AJ74" s="9"/>
      <c r="AL74" s="9"/>
      <c r="AM74" s="9"/>
      <c r="AN74" s="9"/>
      <c r="AO74" s="9"/>
      <c r="AP74" s="9"/>
      <c r="AQ74" s="9"/>
      <c r="AR74" s="6">
        <v>59.468800000000002</v>
      </c>
      <c r="AS74">
        <v>-0.21829151715686271</v>
      </c>
      <c r="AT74" s="6">
        <v>30.398599999999998</v>
      </c>
      <c r="AU74">
        <v>0.25273183578431357</v>
      </c>
      <c r="AV74" s="6">
        <v>9.8391599999999997</v>
      </c>
      <c r="AW74">
        <v>-2.1441811274509757E-2</v>
      </c>
      <c r="AX74" t="s">
        <v>964</v>
      </c>
    </row>
    <row r="75" spans="1:50" x14ac:dyDescent="0.3">
      <c r="A75" s="7">
        <v>130302011203</v>
      </c>
      <c r="D75" s="10"/>
      <c r="E75" s="9">
        <v>5.6441699999999999</v>
      </c>
      <c r="F75" s="8">
        <v>0</v>
      </c>
      <c r="G75" s="9">
        <v>13.128399999999999</v>
      </c>
      <c r="H75">
        <v>68.455212922200005</v>
      </c>
      <c r="I75">
        <v>6.9789957101715649E-2</v>
      </c>
      <c r="J75">
        <v>3172.02802148</v>
      </c>
      <c r="K75">
        <v>0.72720539173375021</v>
      </c>
      <c r="L75" s="9">
        <v>0</v>
      </c>
      <c r="M75" s="9">
        <v>0</v>
      </c>
      <c r="N75" s="9">
        <v>0</v>
      </c>
      <c r="O75" s="7">
        <v>109.101062029</v>
      </c>
      <c r="P75" s="6">
        <v>927.41540527300003</v>
      </c>
      <c r="Q75" s="6">
        <v>1.92448868711</v>
      </c>
      <c r="R75" s="11">
        <v>99.971900000000005</v>
      </c>
      <c r="S75" s="11">
        <v>73.467200000000005</v>
      </c>
      <c r="T75" s="11">
        <v>68.763199999999998</v>
      </c>
      <c r="U75" s="11">
        <v>0</v>
      </c>
      <c r="X75" s="11">
        <v>59.810361999999998</v>
      </c>
      <c r="Y75" s="12">
        <v>0</v>
      </c>
      <c r="Z75" s="12">
        <v>34</v>
      </c>
      <c r="AA75" s="12">
        <v>54.563600000000001</v>
      </c>
      <c r="AB75" s="12">
        <v>191.40889999999999</v>
      </c>
      <c r="AC75" s="12">
        <v>40.189638000000002</v>
      </c>
      <c r="AD75" s="12">
        <v>18</v>
      </c>
      <c r="AE75" s="12">
        <v>25.744299999999999</v>
      </c>
      <c r="AF75" s="12">
        <v>243.84190000000001</v>
      </c>
      <c r="AG75" s="9"/>
      <c r="AH75" s="9"/>
      <c r="AI75" s="9"/>
      <c r="AJ75" s="9"/>
      <c r="AL75" s="9"/>
      <c r="AM75" s="9"/>
      <c r="AN75" s="9"/>
      <c r="AO75" s="9"/>
      <c r="AP75" s="9"/>
      <c r="AQ75" s="9"/>
      <c r="AR75" s="6">
        <v>57.116199999999999</v>
      </c>
      <c r="AS75">
        <v>-0.12452561274509796</v>
      </c>
      <c r="AT75" s="6">
        <v>33.783200000000001</v>
      </c>
      <c r="AU75">
        <v>9.3279617647058791E-2</v>
      </c>
      <c r="AV75" s="6">
        <v>8.8422900000000002</v>
      </c>
      <c r="AW75">
        <v>2.3675247549019597E-2</v>
      </c>
      <c r="AX75" t="s">
        <v>964</v>
      </c>
    </row>
    <row r="76" spans="1:50" x14ac:dyDescent="0.3">
      <c r="A76" s="7">
        <v>130302011204</v>
      </c>
      <c r="D76" s="10"/>
      <c r="E76" s="9">
        <v>5.1743100000000002</v>
      </c>
      <c r="F76" s="8">
        <v>1.25761E-4</v>
      </c>
      <c r="G76" s="9">
        <v>14.0497</v>
      </c>
      <c r="H76">
        <v>70.877419354799997</v>
      </c>
      <c r="I76">
        <v>-3.2347670251225702E-2</v>
      </c>
      <c r="J76">
        <v>3515.9550857499999</v>
      </c>
      <c r="K76">
        <v>-8.2201132059132984</v>
      </c>
      <c r="L76" s="9">
        <v>0</v>
      </c>
      <c r="M76" s="9">
        <v>0</v>
      </c>
      <c r="N76" s="9">
        <v>0</v>
      </c>
      <c r="O76" s="7">
        <v>74.1920078152</v>
      </c>
      <c r="P76" s="6">
        <v>981.20678710899995</v>
      </c>
      <c r="Q76" s="6">
        <v>1.7329523546800001</v>
      </c>
      <c r="R76" s="11">
        <v>99.973399999999998</v>
      </c>
      <c r="S76" s="11">
        <v>61.900300000000001</v>
      </c>
      <c r="T76" s="11">
        <v>56.268300000000004</v>
      </c>
      <c r="U76" s="11">
        <v>0</v>
      </c>
      <c r="X76" s="11">
        <v>46.920127000000001</v>
      </c>
      <c r="Y76" s="12">
        <v>1.191926</v>
      </c>
      <c r="Z76" s="12">
        <v>14</v>
      </c>
      <c r="AA76" s="12">
        <v>46.354999999999997</v>
      </c>
      <c r="AB76" s="12">
        <v>248.40119999999999</v>
      </c>
      <c r="AC76" s="12">
        <v>52.257117000000001</v>
      </c>
      <c r="AD76" s="12">
        <v>5</v>
      </c>
      <c r="AE76" s="12">
        <v>52.193100000000001</v>
      </c>
      <c r="AF76" s="12">
        <v>774.505</v>
      </c>
      <c r="AG76" s="9"/>
      <c r="AH76" s="9"/>
      <c r="AI76" s="9"/>
      <c r="AJ76" s="9"/>
      <c r="AL76" s="9"/>
      <c r="AM76" s="9"/>
      <c r="AN76" s="9"/>
      <c r="AO76" s="9"/>
      <c r="AP76" s="9"/>
      <c r="AQ76" s="9"/>
      <c r="AR76" s="6">
        <v>55.7256</v>
      </c>
      <c r="AS76">
        <v>-8.4171602941176413E-2</v>
      </c>
      <c r="AT76" s="6">
        <v>37.065100000000001</v>
      </c>
      <c r="AU76">
        <v>0.15218876960784308</v>
      </c>
      <c r="AV76" s="6">
        <v>7.0683999999999996</v>
      </c>
      <c r="AW76">
        <v>-4.9953710784313682E-2</v>
      </c>
      <c r="AX76" t="s">
        <v>964</v>
      </c>
    </row>
    <row r="77" spans="1:50" x14ac:dyDescent="0.3">
      <c r="A77" s="7">
        <v>130302011205</v>
      </c>
      <c r="D77" s="10"/>
      <c r="E77" s="9">
        <v>5.0648600000000004</v>
      </c>
      <c r="F77" s="8">
        <v>1.9973500000000001E-4</v>
      </c>
      <c r="G77" s="9">
        <v>7.54</v>
      </c>
      <c r="H77">
        <v>58.766710353900002</v>
      </c>
      <c r="I77">
        <v>0.15808341685367647</v>
      </c>
      <c r="J77">
        <v>2807.2745613400002</v>
      </c>
      <c r="K77">
        <v>-0.34878517757481375</v>
      </c>
      <c r="L77" s="9">
        <v>0</v>
      </c>
      <c r="M77" s="9">
        <v>0</v>
      </c>
      <c r="N77" s="9">
        <v>0</v>
      </c>
      <c r="O77" s="7">
        <v>122.57521965399999</v>
      </c>
      <c r="P77" s="6">
        <v>533</v>
      </c>
      <c r="Q77" s="6">
        <v>1.2575815367000001</v>
      </c>
      <c r="R77" s="11">
        <v>99.973500000000001</v>
      </c>
      <c r="S77" s="11">
        <v>48.949800000000003</v>
      </c>
      <c r="T77" s="11">
        <v>61.443899999999999</v>
      </c>
      <c r="U77" s="11">
        <v>0</v>
      </c>
      <c r="X77" s="11">
        <v>47.990130999999998</v>
      </c>
      <c r="Y77" s="12">
        <v>1.260354</v>
      </c>
      <c r="Z77" s="12">
        <v>41</v>
      </c>
      <c r="AA77" s="12">
        <v>46.100999999999999</v>
      </c>
      <c r="AB77" s="12">
        <v>143.637</v>
      </c>
      <c r="AC77" s="12">
        <v>40.073286000000003</v>
      </c>
      <c r="AD77" s="12">
        <v>9</v>
      </c>
      <c r="AE77" s="12">
        <v>39.883299999999998</v>
      </c>
      <c r="AF77" s="12">
        <v>545.1087</v>
      </c>
      <c r="AG77" s="9"/>
      <c r="AH77" s="9"/>
      <c r="AI77" s="9"/>
      <c r="AJ77" s="9"/>
      <c r="AL77" s="9"/>
      <c r="AM77" s="9"/>
      <c r="AN77" s="9"/>
      <c r="AO77" s="9"/>
      <c r="AP77" s="9"/>
      <c r="AQ77" s="9"/>
      <c r="AR77" s="6">
        <v>52.056800000000003</v>
      </c>
      <c r="AS77">
        <v>-0.16258602205882347</v>
      </c>
      <c r="AT77" s="6">
        <v>41.5152</v>
      </c>
      <c r="AU77">
        <v>0.18369116911764721</v>
      </c>
      <c r="AV77" s="6">
        <v>6.2</v>
      </c>
      <c r="AW77">
        <v>-1.3517745098039251E-2</v>
      </c>
      <c r="AX77" t="s">
        <v>964</v>
      </c>
    </row>
    <row r="78" spans="1:50" x14ac:dyDescent="0.3">
      <c r="A78" s="7">
        <v>130302011301</v>
      </c>
      <c r="D78" s="10"/>
      <c r="E78" s="9">
        <v>15.722</v>
      </c>
      <c r="F78" s="8">
        <v>3.0546200000000001E-3</v>
      </c>
      <c r="G78" s="9">
        <v>4.5291499999999996</v>
      </c>
      <c r="H78">
        <v>52.640594059400001</v>
      </c>
      <c r="I78">
        <v>0.29615608619656847</v>
      </c>
      <c r="J78">
        <v>2409.1660727600001</v>
      </c>
      <c r="K78">
        <v>0.90663914889576591</v>
      </c>
      <c r="L78" s="9">
        <v>0</v>
      </c>
      <c r="M78" s="9">
        <v>0</v>
      </c>
      <c r="N78" s="9">
        <v>0</v>
      </c>
      <c r="O78" s="7">
        <v>161.121416498</v>
      </c>
      <c r="P78" s="6">
        <v>999</v>
      </c>
      <c r="Q78" s="6">
        <v>1.4494181670699999</v>
      </c>
      <c r="R78" s="11">
        <v>36.656100000000002</v>
      </c>
      <c r="S78" s="11">
        <v>45.764299999999999</v>
      </c>
      <c r="T78" s="11">
        <v>36.784799999999997</v>
      </c>
      <c r="U78" s="11">
        <v>0</v>
      </c>
      <c r="X78" s="11">
        <v>44.918385000000001</v>
      </c>
      <c r="Y78" s="12">
        <v>21.010853999999998</v>
      </c>
      <c r="Z78" s="12">
        <v>63</v>
      </c>
      <c r="AA78" s="12">
        <v>36.756799999999998</v>
      </c>
      <c r="AB78" s="12">
        <v>114.8296</v>
      </c>
      <c r="AC78" s="12">
        <v>20.006817999999999</v>
      </c>
      <c r="AD78" s="12">
        <v>13</v>
      </c>
      <c r="AE78" s="12">
        <v>14.626899999999999</v>
      </c>
      <c r="AF78" s="12">
        <v>248.3698</v>
      </c>
      <c r="AG78" s="9"/>
      <c r="AH78" s="9"/>
      <c r="AI78" s="9"/>
      <c r="AJ78" s="9"/>
      <c r="AL78" s="9"/>
      <c r="AM78" s="9"/>
      <c r="AN78" s="9"/>
      <c r="AO78" s="9"/>
      <c r="AP78" s="9"/>
      <c r="AQ78" s="9"/>
      <c r="AR78" s="6">
        <v>47.456200000000003</v>
      </c>
      <c r="AS78">
        <v>-0.33372132107843155</v>
      </c>
      <c r="AT78" s="6">
        <v>48.602200000000003</v>
      </c>
      <c r="AU78">
        <v>0.32367082107843143</v>
      </c>
      <c r="AV78" s="6">
        <v>3.7420800000000001</v>
      </c>
      <c r="AW78">
        <v>1.6386235294117642E-2</v>
      </c>
      <c r="AX78" t="s">
        <v>964</v>
      </c>
    </row>
    <row r="79" spans="1:50" x14ac:dyDescent="0.3">
      <c r="A79" s="7">
        <v>130302011302</v>
      </c>
      <c r="D79" s="10"/>
      <c r="E79" s="9">
        <v>15.367900000000001</v>
      </c>
      <c r="F79" s="8">
        <v>1.39897E-3</v>
      </c>
      <c r="G79" s="9">
        <v>8.9177599999999995</v>
      </c>
      <c r="H79">
        <v>59.339460784300002</v>
      </c>
      <c r="I79">
        <v>-0.20538675028823516</v>
      </c>
      <c r="J79">
        <v>3323.2325445500001</v>
      </c>
      <c r="K79">
        <v>-22.06797674656347</v>
      </c>
      <c r="L79" s="9">
        <v>0</v>
      </c>
      <c r="M79" s="9">
        <v>0</v>
      </c>
      <c r="N79" s="9">
        <v>0</v>
      </c>
      <c r="O79" s="7">
        <v>130.415314814</v>
      </c>
      <c r="P79" s="6">
        <v>1199.51074219</v>
      </c>
      <c r="Q79" s="6">
        <v>2.25034195933</v>
      </c>
      <c r="R79" s="11">
        <v>46.6738</v>
      </c>
      <c r="S79" s="11">
        <v>73.264799999999994</v>
      </c>
      <c r="T79" s="11">
        <v>42.156799999999997</v>
      </c>
      <c r="U79" s="11">
        <v>0</v>
      </c>
      <c r="X79" s="11">
        <v>31.593627000000001</v>
      </c>
      <c r="Y79" s="12">
        <v>22.408843999999998</v>
      </c>
      <c r="Z79" s="12">
        <v>75</v>
      </c>
      <c r="AA79" s="12">
        <v>25.1233</v>
      </c>
      <c r="AB79" s="12">
        <v>54.999699999999997</v>
      </c>
      <c r="AC79" s="12">
        <v>52.131830999999998</v>
      </c>
      <c r="AD79" s="12">
        <v>6</v>
      </c>
      <c r="AE79" s="12">
        <v>51.736499999999999</v>
      </c>
      <c r="AF79" s="12">
        <v>1132.1672000000001</v>
      </c>
      <c r="AG79" s="9"/>
      <c r="AH79" s="9"/>
      <c r="AI79" s="9"/>
      <c r="AJ79" s="9"/>
      <c r="AL79" s="9"/>
      <c r="AM79" s="9"/>
      <c r="AN79" s="9"/>
      <c r="AO79" s="9"/>
      <c r="AP79" s="9"/>
      <c r="AQ79" s="9"/>
      <c r="AR79" s="6">
        <v>42.641399999999997</v>
      </c>
      <c r="AS79">
        <v>-0.65862464215686256</v>
      </c>
      <c r="AT79" s="6">
        <v>54.559100000000001</v>
      </c>
      <c r="AU79">
        <v>0.63238567647058819</v>
      </c>
      <c r="AV79" s="6">
        <v>2.9680499999999999</v>
      </c>
      <c r="AW79">
        <v>4.6357196078431376E-2</v>
      </c>
      <c r="AX79" t="s">
        <v>964</v>
      </c>
    </row>
    <row r="80" spans="1:50" x14ac:dyDescent="0.3">
      <c r="A80" s="7">
        <v>130302011303</v>
      </c>
      <c r="D80" s="10"/>
      <c r="E80" s="9">
        <v>15.0069</v>
      </c>
      <c r="F80" s="8">
        <v>9.1455799999999999E-4</v>
      </c>
      <c r="G80" s="9">
        <v>2.8264</v>
      </c>
      <c r="H80">
        <v>52.889643463500001</v>
      </c>
      <c r="I80">
        <v>7.6442291698528217E-3</v>
      </c>
      <c r="J80">
        <v>2872.9002070699999</v>
      </c>
      <c r="K80">
        <v>-15.688736974272446</v>
      </c>
      <c r="L80" s="9">
        <v>0</v>
      </c>
      <c r="M80" s="9">
        <v>0</v>
      </c>
      <c r="N80" s="9">
        <v>0</v>
      </c>
      <c r="O80" s="7">
        <v>94.293054527699994</v>
      </c>
      <c r="P80" s="6">
        <v>1196.69140625</v>
      </c>
      <c r="Q80" s="6">
        <v>1.8436023070500001</v>
      </c>
      <c r="R80" s="11">
        <v>90.607399999999998</v>
      </c>
      <c r="S80" s="11">
        <v>62.081099999999999</v>
      </c>
      <c r="T80" s="11">
        <v>51.943100000000001</v>
      </c>
      <c r="U80" s="11">
        <v>0</v>
      </c>
      <c r="X80" s="11">
        <v>44.415694000000002</v>
      </c>
      <c r="Y80" s="12">
        <v>9.328417</v>
      </c>
      <c r="Z80" s="12">
        <v>52</v>
      </c>
      <c r="AA80" s="12">
        <v>36.734299999999998</v>
      </c>
      <c r="AB80" s="12">
        <v>80.550700000000006</v>
      </c>
      <c r="AC80" s="12">
        <v>33.062798999999998</v>
      </c>
      <c r="AD80" s="12">
        <v>8</v>
      </c>
      <c r="AE80" s="12">
        <v>32.738</v>
      </c>
      <c r="AF80" s="12">
        <v>389.53320000000002</v>
      </c>
      <c r="AG80" s="9"/>
      <c r="AH80" s="9"/>
      <c r="AI80" s="9"/>
      <c r="AJ80" s="9"/>
      <c r="AL80" s="9"/>
      <c r="AM80" s="9"/>
      <c r="AN80" s="9"/>
      <c r="AO80" s="9"/>
      <c r="AP80" s="9"/>
      <c r="AQ80" s="9"/>
      <c r="AR80" s="6">
        <v>45.287100000000002</v>
      </c>
      <c r="AS80">
        <v>-0.68558198529411729</v>
      </c>
      <c r="AT80" s="6">
        <v>51.642699999999998</v>
      </c>
      <c r="AU80">
        <v>0.63919842401960802</v>
      </c>
      <c r="AV80" s="6">
        <v>2.2603900000000001</v>
      </c>
      <c r="AW80">
        <v>4.1775289215686275E-2</v>
      </c>
      <c r="AX80" t="s">
        <v>964</v>
      </c>
    </row>
    <row r="81" spans="1:50" x14ac:dyDescent="0.3">
      <c r="A81" s="7">
        <v>130302011304</v>
      </c>
      <c r="D81" s="10"/>
      <c r="E81" s="9">
        <v>13.4048</v>
      </c>
      <c r="F81" s="8">
        <v>5.9044400000000004E-3</v>
      </c>
      <c r="G81" s="9">
        <v>3.0411000000000001</v>
      </c>
      <c r="H81">
        <v>44.9300998573</v>
      </c>
      <c r="I81">
        <v>0.64767069452524495</v>
      </c>
      <c r="J81">
        <v>2134.5573449399999</v>
      </c>
      <c r="K81">
        <v>9.0478725725077283</v>
      </c>
      <c r="L81" s="9">
        <v>0</v>
      </c>
      <c r="M81" s="9">
        <v>0</v>
      </c>
      <c r="N81" s="9">
        <v>0</v>
      </c>
      <c r="O81" s="7">
        <v>112.50935001800001</v>
      </c>
      <c r="P81" s="6">
        <v>1036.65808105</v>
      </c>
      <c r="Q81" s="6">
        <v>0.76783917254699996</v>
      </c>
      <c r="R81" s="11">
        <v>62.242699999999999</v>
      </c>
      <c r="S81" s="11">
        <v>22.180700000000002</v>
      </c>
      <c r="T81" s="11">
        <v>29.768000000000001</v>
      </c>
      <c r="U81" s="11">
        <v>0</v>
      </c>
      <c r="X81" s="11">
        <v>45.511507000000002</v>
      </c>
      <c r="Y81" s="12">
        <v>39.734848</v>
      </c>
      <c r="Z81" s="12">
        <v>100</v>
      </c>
      <c r="AA81" s="12">
        <v>15.6822</v>
      </c>
      <c r="AB81" s="12">
        <v>51.141199999999998</v>
      </c>
      <c r="AC81" s="12">
        <v>10.447808999999999</v>
      </c>
      <c r="AD81" s="12">
        <v>14</v>
      </c>
      <c r="AE81" s="12">
        <v>5.4229000000000003</v>
      </c>
      <c r="AF81" s="12">
        <v>84.114400000000003</v>
      </c>
      <c r="AG81" s="9"/>
      <c r="AH81" s="9"/>
      <c r="AI81" s="9"/>
      <c r="AJ81" s="9"/>
      <c r="AL81" s="9"/>
      <c r="AM81" s="9"/>
      <c r="AN81" s="9"/>
      <c r="AO81" s="9"/>
      <c r="AP81" s="9"/>
      <c r="AQ81" s="9"/>
      <c r="AR81" s="6">
        <v>41.016300000000001</v>
      </c>
      <c r="AS81">
        <v>-0.67104153431372549</v>
      </c>
      <c r="AT81" s="6">
        <v>57.136499999999998</v>
      </c>
      <c r="AU81">
        <v>0.65214132843137229</v>
      </c>
      <c r="AV81" s="6">
        <v>1.9110400000000001</v>
      </c>
      <c r="AW81">
        <v>1.9370661764705879E-2</v>
      </c>
      <c r="AX81" t="s">
        <v>964</v>
      </c>
    </row>
    <row r="82" spans="1:50" x14ac:dyDescent="0.3">
      <c r="A82" s="7">
        <v>130302011401</v>
      </c>
      <c r="D82" s="10"/>
      <c r="E82" s="9">
        <v>9.1366899999999998</v>
      </c>
      <c r="F82" s="8">
        <v>6.0530399999999999E-5</v>
      </c>
      <c r="G82" s="9">
        <v>1.70842</v>
      </c>
      <c r="H82">
        <v>48.183074265999998</v>
      </c>
      <c r="I82">
        <v>0.49920840529779403</v>
      </c>
      <c r="J82">
        <v>2216.90677336</v>
      </c>
      <c r="K82">
        <v>5.8987367257378676</v>
      </c>
      <c r="L82" s="9">
        <v>0</v>
      </c>
      <c r="M82" s="9">
        <v>0</v>
      </c>
      <c r="N82" s="9">
        <v>0</v>
      </c>
      <c r="O82" s="7">
        <v>91.644167217200007</v>
      </c>
      <c r="P82" s="6">
        <v>778</v>
      </c>
      <c r="Q82" s="6">
        <v>1.5101273125500001</v>
      </c>
      <c r="R82" s="11">
        <v>99.959000000000003</v>
      </c>
      <c r="S82" s="11">
        <v>44.5227</v>
      </c>
      <c r="T82" s="11">
        <v>87.392200000000003</v>
      </c>
      <c r="U82" s="11">
        <v>0</v>
      </c>
      <c r="X82" s="11">
        <v>76.981865999999997</v>
      </c>
      <c r="Y82" s="12">
        <v>0.38917600000000002</v>
      </c>
      <c r="Z82" s="12">
        <v>12</v>
      </c>
      <c r="AA82" s="12">
        <v>76.195999999999998</v>
      </c>
      <c r="AB82" s="12">
        <v>588.34810000000004</v>
      </c>
      <c r="AC82" s="12">
        <v>16.618205</v>
      </c>
      <c r="AD82" s="12">
        <v>13</v>
      </c>
      <c r="AE82" s="12">
        <v>9.8050999999999995</v>
      </c>
      <c r="AF82" s="12">
        <v>116.6215</v>
      </c>
      <c r="AG82" s="9"/>
      <c r="AH82" s="9"/>
      <c r="AI82" s="9"/>
      <c r="AJ82" s="9"/>
      <c r="AL82" s="9"/>
      <c r="AM82" s="9"/>
      <c r="AN82" s="9"/>
      <c r="AO82" s="9"/>
      <c r="AP82" s="9"/>
      <c r="AQ82" s="9"/>
      <c r="AR82" s="6">
        <v>44.3262</v>
      </c>
      <c r="AS82">
        <v>-0.51932773284313716</v>
      </c>
      <c r="AT82" s="6">
        <v>52.244599999999998</v>
      </c>
      <c r="AU82">
        <v>0.47625244852941179</v>
      </c>
      <c r="AV82" s="6">
        <v>3.0375000000000001</v>
      </c>
      <c r="AW82">
        <v>5.0503325980392158E-2</v>
      </c>
      <c r="AX82" t="s">
        <v>964</v>
      </c>
    </row>
    <row r="83" spans="1:50" x14ac:dyDescent="0.3">
      <c r="A83" s="7">
        <v>130302011402</v>
      </c>
      <c r="D83" s="10"/>
      <c r="E83" s="9">
        <v>10.113899999999999</v>
      </c>
      <c r="F83" s="8">
        <v>9.4515699999999996E-4</v>
      </c>
      <c r="G83" s="9">
        <v>2.3157899999999998</v>
      </c>
      <c r="H83">
        <v>44.621951219499998</v>
      </c>
      <c r="I83">
        <v>0.60689786585269601</v>
      </c>
      <c r="J83">
        <v>2108.3544088899998</v>
      </c>
      <c r="K83">
        <v>7.8462486643653282</v>
      </c>
      <c r="L83" s="9">
        <v>0</v>
      </c>
      <c r="M83" s="9">
        <v>0</v>
      </c>
      <c r="N83" s="9">
        <v>0</v>
      </c>
      <c r="O83" s="7">
        <v>104.624499825</v>
      </c>
      <c r="P83" s="6">
        <v>707.79064941399997</v>
      </c>
      <c r="Q83" s="6">
        <v>1.27149317436</v>
      </c>
      <c r="R83" s="11">
        <v>93.179900000000004</v>
      </c>
      <c r="S83" s="11">
        <v>34.381100000000004</v>
      </c>
      <c r="T83" s="11">
        <v>80.809899999999999</v>
      </c>
      <c r="U83" s="11">
        <v>0</v>
      </c>
      <c r="X83" s="11">
        <v>73.075035999999997</v>
      </c>
      <c r="Y83" s="12">
        <v>5.8936979999999997</v>
      </c>
      <c r="Z83" s="12">
        <v>30</v>
      </c>
      <c r="AA83" s="12">
        <v>70.981099999999998</v>
      </c>
      <c r="AB83" s="12">
        <v>254.4426</v>
      </c>
      <c r="AC83" s="12">
        <v>5.1863200000000003</v>
      </c>
      <c r="AD83" s="12">
        <v>11</v>
      </c>
      <c r="AE83" s="12">
        <v>2.6211000000000002</v>
      </c>
      <c r="AF83" s="12">
        <v>48.589700000000001</v>
      </c>
      <c r="AG83" s="9"/>
      <c r="AH83" s="9"/>
      <c r="AI83" s="9"/>
      <c r="AJ83" s="9"/>
      <c r="AL83" s="9"/>
      <c r="AM83" s="9"/>
      <c r="AN83" s="9"/>
      <c r="AO83" s="9"/>
      <c r="AP83" s="9"/>
      <c r="AQ83" s="9"/>
      <c r="AR83" s="6">
        <v>42.4101</v>
      </c>
      <c r="AS83">
        <v>-0.60943853676470594</v>
      </c>
      <c r="AT83" s="6">
        <v>55.3613</v>
      </c>
      <c r="AU83">
        <v>0.5105874901960783</v>
      </c>
      <c r="AV83" s="6">
        <v>2.4436</v>
      </c>
      <c r="AW83">
        <v>8.2597316176470592E-2</v>
      </c>
      <c r="AX83" t="s">
        <v>964</v>
      </c>
    </row>
    <row r="84" spans="1:50" x14ac:dyDescent="0.3">
      <c r="A84" s="7">
        <v>130302011501</v>
      </c>
      <c r="D84" s="10"/>
      <c r="E84" s="9">
        <v>6.2069000000000001</v>
      </c>
      <c r="F84" s="8">
        <v>3.2395000000000002E-3</v>
      </c>
      <c r="G84" s="9">
        <v>5.5100800000000003</v>
      </c>
      <c r="H84">
        <v>57.073459715600002</v>
      </c>
      <c r="I84">
        <v>0.29458228788995111</v>
      </c>
      <c r="J84">
        <v>2428.8069735700001</v>
      </c>
      <c r="K84">
        <v>5.1001955446233183</v>
      </c>
      <c r="L84" s="9">
        <v>0</v>
      </c>
      <c r="M84" s="9">
        <v>0</v>
      </c>
      <c r="N84" s="9">
        <v>0</v>
      </c>
      <c r="O84" s="7">
        <v>135.72923055999999</v>
      </c>
      <c r="P84" s="6">
        <v>727</v>
      </c>
      <c r="Q84" s="6">
        <v>1.0820589618800001</v>
      </c>
      <c r="R84" s="11">
        <v>86.741200000000006</v>
      </c>
      <c r="S84" s="11">
        <v>45.645200000000003</v>
      </c>
      <c r="T84" s="11">
        <v>72.962000000000003</v>
      </c>
      <c r="U84" s="11">
        <v>0</v>
      </c>
      <c r="X84" s="11">
        <v>59.262183</v>
      </c>
      <c r="Y84" s="12">
        <v>20.211354</v>
      </c>
      <c r="Z84" s="12">
        <v>36</v>
      </c>
      <c r="AA84" s="12">
        <v>57.965499999999999</v>
      </c>
      <c r="AB84" s="12">
        <v>223.1694</v>
      </c>
      <c r="AC84" s="12">
        <v>8.2790459999999992</v>
      </c>
      <c r="AD84" s="12">
        <v>25</v>
      </c>
      <c r="AE84" s="12">
        <v>6.8863000000000003</v>
      </c>
      <c r="AF84" s="12">
        <v>45.311399999999999</v>
      </c>
      <c r="AG84" s="9"/>
      <c r="AH84" s="9"/>
      <c r="AI84" s="9"/>
      <c r="AJ84" s="9"/>
      <c r="AL84" s="9"/>
      <c r="AM84" s="9"/>
      <c r="AN84" s="9"/>
      <c r="AO84" s="9"/>
      <c r="AP84" s="9"/>
      <c r="AQ84" s="9"/>
      <c r="AR84" s="6">
        <v>53.4527</v>
      </c>
      <c r="AS84">
        <v>-0.29326780392156848</v>
      </c>
      <c r="AT84" s="6">
        <v>42.933700000000002</v>
      </c>
      <c r="AU84">
        <v>0.26732913480392145</v>
      </c>
      <c r="AV84" s="6">
        <v>3.7479300000000002</v>
      </c>
      <c r="AW84">
        <v>1.5993730392156867E-2</v>
      </c>
      <c r="AX84" t="s">
        <v>964</v>
      </c>
    </row>
    <row r="85" spans="1:50" x14ac:dyDescent="0.3">
      <c r="A85" s="7">
        <v>130302011502</v>
      </c>
      <c r="D85" s="10"/>
      <c r="E85" s="9">
        <v>6.6976699999999996</v>
      </c>
      <c r="F85" s="8">
        <v>4.3080000000000002E-3</v>
      </c>
      <c r="G85" s="9">
        <v>3.0177200000000002</v>
      </c>
      <c r="H85">
        <v>53.5421052632</v>
      </c>
      <c r="I85">
        <v>0.44582688338406867</v>
      </c>
      <c r="J85">
        <v>2279.5164871400002</v>
      </c>
      <c r="K85">
        <v>13.164467954747169</v>
      </c>
      <c r="L85" s="9">
        <v>0</v>
      </c>
      <c r="M85" s="9">
        <v>0</v>
      </c>
      <c r="N85" s="9">
        <v>0</v>
      </c>
      <c r="O85" s="7">
        <v>60.2309351201</v>
      </c>
      <c r="P85" s="6">
        <v>426.803222656</v>
      </c>
      <c r="Q85" s="6">
        <v>0.80685938827100001</v>
      </c>
      <c r="R85" s="11">
        <v>70.958200000000005</v>
      </c>
      <c r="S85" s="11">
        <v>25.778199999999998</v>
      </c>
      <c r="T85" s="11">
        <v>77.392099999999999</v>
      </c>
      <c r="U85" s="11">
        <v>0</v>
      </c>
      <c r="X85" s="11">
        <v>55.259618000000003</v>
      </c>
      <c r="Y85" s="12">
        <v>27.755358000000001</v>
      </c>
      <c r="Z85" s="12">
        <v>30</v>
      </c>
      <c r="AA85" s="12">
        <v>51.052700000000002</v>
      </c>
      <c r="AB85" s="12">
        <v>110.9447</v>
      </c>
      <c r="AC85" s="12">
        <v>2.20608</v>
      </c>
      <c r="AD85" s="12">
        <v>16</v>
      </c>
      <c r="AE85" s="12">
        <v>1.2572000000000001</v>
      </c>
      <c r="AF85" s="12">
        <v>8.3123000000000005</v>
      </c>
      <c r="AG85" s="9"/>
      <c r="AH85" s="9"/>
      <c r="AI85" s="9"/>
      <c r="AJ85" s="9"/>
      <c r="AL85" s="9"/>
      <c r="AM85" s="9"/>
      <c r="AN85" s="9"/>
      <c r="AO85" s="9"/>
      <c r="AP85" s="9"/>
      <c r="AQ85" s="9"/>
      <c r="AR85" s="6">
        <v>51.484200000000001</v>
      </c>
      <c r="AS85">
        <v>-0.44393300490196075</v>
      </c>
      <c r="AT85" s="6">
        <v>46.639299999999999</v>
      </c>
      <c r="AU85">
        <v>0.41859731862745103</v>
      </c>
      <c r="AV85" s="6">
        <v>1.9496</v>
      </c>
      <c r="AW85">
        <v>5.2205294117646994E-3</v>
      </c>
      <c r="AX85" t="s">
        <v>964</v>
      </c>
    </row>
    <row r="86" spans="1:50" x14ac:dyDescent="0.3">
      <c r="A86" s="7">
        <v>130302011503</v>
      </c>
      <c r="D86" s="10"/>
      <c r="E86" s="9">
        <v>4.1215000000000002</v>
      </c>
      <c r="F86" s="8">
        <v>0</v>
      </c>
      <c r="G86" s="9">
        <v>16.669599999999999</v>
      </c>
      <c r="H86">
        <v>70.256124721600003</v>
      </c>
      <c r="I86">
        <v>-0.18340320537941171</v>
      </c>
      <c r="J86">
        <v>3807.9991188399999</v>
      </c>
      <c r="K86">
        <v>-2.764602308452011</v>
      </c>
      <c r="L86" s="9">
        <v>0</v>
      </c>
      <c r="M86" s="9">
        <v>0</v>
      </c>
      <c r="N86" s="9">
        <v>0</v>
      </c>
      <c r="O86" s="7">
        <v>72.157217013700006</v>
      </c>
      <c r="P86" s="6">
        <v>656</v>
      </c>
      <c r="Q86" s="6">
        <v>2.46286100345</v>
      </c>
      <c r="R86" s="11">
        <v>99.958699999999993</v>
      </c>
      <c r="S86" s="11">
        <v>100</v>
      </c>
      <c r="T86" s="11">
        <v>28.911100000000001</v>
      </c>
      <c r="U86" s="11">
        <v>0</v>
      </c>
      <c r="X86" s="11">
        <v>12.769488000000001</v>
      </c>
      <c r="Y86" s="12">
        <v>0</v>
      </c>
      <c r="Z86" s="12">
        <v>41</v>
      </c>
      <c r="AA86" s="12">
        <v>6.4383999999999997</v>
      </c>
      <c r="AB86" s="12">
        <v>22.3337</v>
      </c>
      <c r="AC86" s="12">
        <v>87.230512000000004</v>
      </c>
      <c r="AD86" s="12">
        <v>12</v>
      </c>
      <c r="AE86" s="12">
        <v>86.150400000000005</v>
      </c>
      <c r="AF86" s="12">
        <v>524.51890000000003</v>
      </c>
      <c r="AG86" s="9"/>
      <c r="AH86" s="9"/>
      <c r="AI86" s="9"/>
      <c r="AJ86" s="9"/>
      <c r="AL86" s="9"/>
      <c r="AM86" s="9"/>
      <c r="AN86" s="9"/>
      <c r="AO86" s="9"/>
      <c r="AP86" s="9"/>
      <c r="AQ86" s="9"/>
      <c r="AR86" s="6">
        <v>55.238900000000001</v>
      </c>
      <c r="AS86">
        <v>0.12604667401960787</v>
      </c>
      <c r="AT86" s="6">
        <v>34.063800000000001</v>
      </c>
      <c r="AU86">
        <v>-0.12513282843137241</v>
      </c>
      <c r="AV86" s="6">
        <v>11.117000000000001</v>
      </c>
      <c r="AW86">
        <v>1.7819767156862745E-2</v>
      </c>
      <c r="AX86" t="s">
        <v>964</v>
      </c>
    </row>
    <row r="87" spans="1:50" x14ac:dyDescent="0.3">
      <c r="A87" s="7">
        <v>130302011504</v>
      </c>
      <c r="D87" s="10"/>
      <c r="E87" s="9">
        <v>5.3405399999999998</v>
      </c>
      <c r="F87" s="8">
        <v>4.1610799999999999E-4</v>
      </c>
      <c r="G87" s="9">
        <v>11.9261</v>
      </c>
      <c r="H87">
        <v>63.439620081400001</v>
      </c>
      <c r="I87">
        <v>7.2551680100980356E-2</v>
      </c>
      <c r="J87">
        <v>3334.0757094000001</v>
      </c>
      <c r="K87">
        <v>5.2896255962951537</v>
      </c>
      <c r="L87" s="9">
        <v>0</v>
      </c>
      <c r="M87" s="9">
        <v>0</v>
      </c>
      <c r="N87" s="9">
        <v>0</v>
      </c>
      <c r="O87" s="7">
        <v>118.81144722499999</v>
      </c>
      <c r="P87" s="6">
        <v>1034</v>
      </c>
      <c r="Q87" s="6">
        <v>2.0683006795200001</v>
      </c>
      <c r="R87" s="11">
        <v>94.014099999999999</v>
      </c>
      <c r="S87" s="11">
        <v>79.270399999999995</v>
      </c>
      <c r="T87" s="11">
        <v>38.7301</v>
      </c>
      <c r="U87" s="11">
        <v>0</v>
      </c>
      <c r="X87" s="11">
        <v>40.669500999999997</v>
      </c>
      <c r="Y87" s="12">
        <v>3.7456580000000002</v>
      </c>
      <c r="Z87" s="12">
        <v>30</v>
      </c>
      <c r="AA87" s="12">
        <v>39.650700000000001</v>
      </c>
      <c r="AB87" s="12">
        <v>160.89359999999999</v>
      </c>
      <c r="AC87" s="12">
        <v>53.572214000000002</v>
      </c>
      <c r="AD87" s="12">
        <v>25</v>
      </c>
      <c r="AE87" s="12">
        <v>53.011800000000001</v>
      </c>
      <c r="AF87" s="12">
        <v>254.61680000000001</v>
      </c>
      <c r="AG87" s="9"/>
      <c r="AH87" s="9"/>
      <c r="AI87" s="9"/>
      <c r="AJ87" s="9"/>
      <c r="AL87" s="9"/>
      <c r="AM87" s="9"/>
      <c r="AN87" s="9"/>
      <c r="AO87" s="9"/>
      <c r="AP87" s="9"/>
      <c r="AQ87" s="9"/>
      <c r="AR87" s="6">
        <v>50.161900000000003</v>
      </c>
      <c r="AS87">
        <v>-0.13686741176470582</v>
      </c>
      <c r="AT87" s="6">
        <v>42.984699999999997</v>
      </c>
      <c r="AU87">
        <v>0.12369677696078435</v>
      </c>
      <c r="AV87" s="6">
        <v>6.4980900000000004</v>
      </c>
      <c r="AW87">
        <v>-7.5630024509804076E-3</v>
      </c>
      <c r="AX87" t="s">
        <v>964</v>
      </c>
    </row>
    <row r="88" spans="1:50" x14ac:dyDescent="0.3">
      <c r="A88" s="7">
        <v>130302011505</v>
      </c>
      <c r="D88" s="10"/>
      <c r="E88" s="9">
        <v>7.4117600000000001</v>
      </c>
      <c r="F88" s="8">
        <v>5.7495899999999997E-3</v>
      </c>
      <c r="G88" s="9">
        <v>2.4170099999999999</v>
      </c>
      <c r="H88">
        <v>44.215686274500001</v>
      </c>
      <c r="I88">
        <v>0.40718167837377456</v>
      </c>
      <c r="J88">
        <v>2096.9642309699998</v>
      </c>
      <c r="K88">
        <v>6.5301851120742933</v>
      </c>
      <c r="L88" s="9">
        <v>0</v>
      </c>
      <c r="M88" s="9">
        <v>0</v>
      </c>
      <c r="N88" s="9">
        <v>0</v>
      </c>
      <c r="O88" s="7">
        <v>89.632513789499995</v>
      </c>
      <c r="P88" s="6">
        <v>49</v>
      </c>
      <c r="Q88" s="6">
        <v>0.105097094797</v>
      </c>
      <c r="R88" s="11">
        <v>20.8246</v>
      </c>
      <c r="S88" s="11">
        <v>0</v>
      </c>
      <c r="T88" s="11">
        <v>37.724899999999998</v>
      </c>
      <c r="U88" s="11">
        <v>1.2035654059300001</v>
      </c>
      <c r="X88" s="11">
        <v>35.324438000000001</v>
      </c>
      <c r="Y88" s="12">
        <v>36.188533999999997</v>
      </c>
      <c r="Z88" s="12">
        <v>52</v>
      </c>
      <c r="AA88" s="12">
        <v>24.854199999999999</v>
      </c>
      <c r="AB88" s="12">
        <v>60.85</v>
      </c>
      <c r="AC88" s="12">
        <v>0</v>
      </c>
      <c r="AD88" s="12">
        <v>0</v>
      </c>
      <c r="AE88" s="12">
        <v>0</v>
      </c>
      <c r="AF88" s="12">
        <v>0</v>
      </c>
      <c r="AG88" s="9"/>
      <c r="AH88" s="9"/>
      <c r="AI88" s="9"/>
      <c r="AJ88" s="9"/>
      <c r="AL88" s="9"/>
      <c r="AM88" s="9"/>
      <c r="AN88" s="9"/>
      <c r="AO88" s="9"/>
      <c r="AP88" s="9"/>
      <c r="AQ88" s="9"/>
      <c r="AR88" s="6">
        <v>42.982300000000002</v>
      </c>
      <c r="AS88">
        <v>-0.40542538480392154</v>
      </c>
      <c r="AT88" s="6">
        <v>55.784300000000002</v>
      </c>
      <c r="AU88">
        <v>0.41938655392156871</v>
      </c>
      <c r="AV88" s="6">
        <v>1.8484799999999999</v>
      </c>
      <c r="AW88">
        <v>-5.474333333333338E-3</v>
      </c>
      <c r="AX88" t="s">
        <v>964</v>
      </c>
    </row>
    <row r="89" spans="1:50" x14ac:dyDescent="0.3">
      <c r="A89" s="7">
        <v>130302011601</v>
      </c>
      <c r="D89" s="10"/>
      <c r="E89" s="9">
        <v>6.1263699999999996</v>
      </c>
      <c r="F89" s="8">
        <v>2.4448999999999999E-5</v>
      </c>
      <c r="G89" s="9">
        <v>5.6657400000000004</v>
      </c>
      <c r="H89">
        <v>55.213225371100002</v>
      </c>
      <c r="I89">
        <v>0.16476475880441191</v>
      </c>
      <c r="J89">
        <v>2556.9646677000001</v>
      </c>
      <c r="K89">
        <v>-2.1622292838286912</v>
      </c>
      <c r="L89" s="9">
        <v>17077.3007813</v>
      </c>
      <c r="M89" s="9">
        <v>17077.3007813</v>
      </c>
      <c r="N89" s="9">
        <v>17077.3007813</v>
      </c>
      <c r="O89" s="7">
        <v>118.782692817</v>
      </c>
      <c r="P89" s="6">
        <v>654</v>
      </c>
      <c r="Q89" s="6">
        <v>1.51919069993</v>
      </c>
      <c r="R89" s="11">
        <v>99.941400000000002</v>
      </c>
      <c r="S89" s="11">
        <v>87.745800000000003</v>
      </c>
      <c r="T89" s="11">
        <v>43.073</v>
      </c>
      <c r="U89" s="11">
        <v>0</v>
      </c>
      <c r="X89" s="11">
        <v>68.147907000000004</v>
      </c>
      <c r="Y89" s="12">
        <v>0.60675800000000002</v>
      </c>
      <c r="Z89" s="12">
        <v>38</v>
      </c>
      <c r="AA89" s="12">
        <v>65.502099999999999</v>
      </c>
      <c r="AB89" s="12">
        <v>212.6387</v>
      </c>
      <c r="AC89" s="12">
        <v>30.642789</v>
      </c>
      <c r="AD89" s="12">
        <v>24</v>
      </c>
      <c r="AE89" s="12">
        <v>28.645299999999999</v>
      </c>
      <c r="AF89" s="12">
        <v>151.70939999999999</v>
      </c>
      <c r="AG89" s="9"/>
      <c r="AH89" s="9"/>
      <c r="AI89" s="9"/>
      <c r="AJ89" s="9"/>
      <c r="AL89" s="9"/>
      <c r="AM89" s="9"/>
      <c r="AN89" s="9"/>
      <c r="AO89" s="9"/>
      <c r="AP89" s="9"/>
      <c r="AQ89" s="9"/>
      <c r="AR89" s="6">
        <v>49.972900000000003</v>
      </c>
      <c r="AS89">
        <v>-0.17153501225490189</v>
      </c>
      <c r="AT89" s="6">
        <v>45.133099999999999</v>
      </c>
      <c r="AU89">
        <v>0.20780713725490202</v>
      </c>
      <c r="AV89" s="6">
        <v>5.0123499999999996</v>
      </c>
      <c r="AW89">
        <v>-3.8812252450980383E-2</v>
      </c>
      <c r="AX89" t="s">
        <v>964</v>
      </c>
    </row>
    <row r="90" spans="1:50" x14ac:dyDescent="0.3">
      <c r="A90" s="7">
        <v>130302011602</v>
      </c>
      <c r="D90" s="10"/>
      <c r="E90" s="9">
        <v>7.5686299999999997</v>
      </c>
      <c r="F90" s="8">
        <v>6.9621400000000001E-4</v>
      </c>
      <c r="G90" s="9">
        <v>1.12216</v>
      </c>
      <c r="H90">
        <v>37.157766990299997</v>
      </c>
      <c r="I90">
        <v>0.67443008756813749</v>
      </c>
      <c r="J90">
        <v>1796.70813385</v>
      </c>
      <c r="K90">
        <v>2.7511188443859647</v>
      </c>
      <c r="L90" s="9">
        <v>0</v>
      </c>
      <c r="M90" s="9">
        <v>0</v>
      </c>
      <c r="N90" s="9">
        <v>0</v>
      </c>
      <c r="O90" s="7">
        <v>65.891717822999993</v>
      </c>
      <c r="P90" s="6">
        <v>95</v>
      </c>
      <c r="Q90" s="6">
        <v>0.18216435704799999</v>
      </c>
      <c r="R90" s="11">
        <v>95.800700000000006</v>
      </c>
      <c r="S90" s="11">
        <v>0</v>
      </c>
      <c r="T90" s="11">
        <v>42.1111</v>
      </c>
      <c r="U90" s="11">
        <v>9.4530102790000008</v>
      </c>
      <c r="X90" s="11">
        <v>36.189487</v>
      </c>
      <c r="Y90" s="12">
        <v>4.7549429999999999</v>
      </c>
      <c r="Z90" s="12">
        <v>49</v>
      </c>
      <c r="AA90" s="12">
        <v>22.1754</v>
      </c>
      <c r="AB90" s="12">
        <v>48.478000000000002</v>
      </c>
      <c r="AC90" s="12">
        <v>0</v>
      </c>
      <c r="AD90" s="12">
        <v>0</v>
      </c>
      <c r="AE90" s="12">
        <v>0</v>
      </c>
      <c r="AF90" s="12">
        <v>0</v>
      </c>
      <c r="AG90" s="9"/>
      <c r="AH90" s="9"/>
      <c r="AI90" s="9"/>
      <c r="AJ90" s="9"/>
      <c r="AL90" s="9"/>
      <c r="AM90" s="9"/>
      <c r="AN90" s="9"/>
      <c r="AO90" s="9"/>
      <c r="AP90" s="9"/>
      <c r="AQ90" s="9"/>
      <c r="AR90" s="6">
        <v>36.6158</v>
      </c>
      <c r="AS90">
        <v>-0.67443009313725477</v>
      </c>
      <c r="AT90" s="6">
        <v>62.842199999999998</v>
      </c>
      <c r="AU90">
        <v>0.63588016421568638</v>
      </c>
      <c r="AV90" s="6">
        <v>0.61650499999999997</v>
      </c>
      <c r="AW90">
        <v>3.385563235294118E-2</v>
      </c>
      <c r="AX90" t="s">
        <v>964</v>
      </c>
    </row>
    <row r="91" spans="1:50" x14ac:dyDescent="0.3">
      <c r="A91" s="7">
        <v>130302011701</v>
      </c>
      <c r="D91" s="10"/>
      <c r="E91" s="9">
        <v>9.0809899999999999</v>
      </c>
      <c r="F91" s="8">
        <v>6.7726399999999999E-3</v>
      </c>
      <c r="G91" s="9">
        <v>2.2246100000000002</v>
      </c>
      <c r="H91">
        <v>45.049027895199998</v>
      </c>
      <c r="I91">
        <v>0.3562291780629902</v>
      </c>
      <c r="J91">
        <v>2187.33975517</v>
      </c>
      <c r="K91">
        <v>5.5482223692776103</v>
      </c>
      <c r="L91" s="9">
        <v>0</v>
      </c>
      <c r="M91" s="9">
        <v>0</v>
      </c>
      <c r="N91" s="9">
        <v>0</v>
      </c>
      <c r="O91" s="7">
        <v>188.44230215600001</v>
      </c>
      <c r="P91" s="6">
        <v>535.16503906299999</v>
      </c>
      <c r="Q91" s="6">
        <v>0.31111154087499998</v>
      </c>
      <c r="R91" s="11">
        <v>21.8645</v>
      </c>
      <c r="S91" s="11">
        <v>7.2777000000000003</v>
      </c>
      <c r="T91" s="11">
        <v>37.879899999999999</v>
      </c>
      <c r="U91" s="11">
        <v>3.9282817033100002</v>
      </c>
      <c r="X91" s="11">
        <v>33.554386000000001</v>
      </c>
      <c r="Y91" s="12">
        <v>42.549522000000003</v>
      </c>
      <c r="Z91" s="12">
        <v>115</v>
      </c>
      <c r="AA91" s="12">
        <v>16.053999999999998</v>
      </c>
      <c r="AB91" s="12">
        <v>54.994</v>
      </c>
      <c r="AC91" s="12">
        <v>0</v>
      </c>
      <c r="AD91" s="12">
        <v>1</v>
      </c>
      <c r="AE91" s="12">
        <v>5.0000000000000001E-4</v>
      </c>
      <c r="AF91" s="12">
        <v>0.09</v>
      </c>
      <c r="AG91" s="9"/>
      <c r="AH91" s="9"/>
      <c r="AI91" s="9"/>
      <c r="AJ91" s="9"/>
      <c r="AL91" s="9"/>
      <c r="AM91" s="9"/>
      <c r="AN91" s="9"/>
      <c r="AO91" s="9"/>
      <c r="AP91" s="9"/>
      <c r="AQ91" s="9"/>
      <c r="AR91" s="6">
        <v>43.541400000000003</v>
      </c>
      <c r="AS91">
        <v>-0.35748056127450972</v>
      </c>
      <c r="AT91" s="6">
        <v>54.939100000000003</v>
      </c>
      <c r="AU91">
        <v>0.37166886274509803</v>
      </c>
      <c r="AV91" s="6">
        <v>1.36971</v>
      </c>
      <c r="AW91">
        <v>-3.1844191176470613E-3</v>
      </c>
      <c r="AX91" t="s">
        <v>964</v>
      </c>
    </row>
    <row r="92" spans="1:50" x14ac:dyDescent="0.3">
      <c r="A92" s="7">
        <v>130302011702</v>
      </c>
      <c r="D92" s="10"/>
      <c r="E92" s="9">
        <v>7.7131100000000004</v>
      </c>
      <c r="F92" s="8">
        <v>1.0467499999999999E-3</v>
      </c>
      <c r="G92" s="9">
        <v>1.11263</v>
      </c>
      <c r="H92">
        <v>41.062622309200002</v>
      </c>
      <c r="I92">
        <v>0.49459920954607872</v>
      </c>
      <c r="J92">
        <v>1852.5027356000001</v>
      </c>
      <c r="K92">
        <v>-4.8808116003096007</v>
      </c>
      <c r="L92" s="9">
        <v>0</v>
      </c>
      <c r="M92" s="9">
        <v>0</v>
      </c>
      <c r="N92" s="9">
        <v>0</v>
      </c>
      <c r="O92" s="7">
        <v>82.430174633799993</v>
      </c>
      <c r="P92" s="6">
        <v>228</v>
      </c>
      <c r="Q92" s="6">
        <v>0.26491094909099999</v>
      </c>
      <c r="R92" s="11">
        <v>83.544300000000007</v>
      </c>
      <c r="S92" s="11">
        <v>6.5496499999999997</v>
      </c>
      <c r="T92" s="11">
        <v>58.4574</v>
      </c>
      <c r="U92" s="11">
        <v>4.5679853287899999</v>
      </c>
      <c r="X92" s="11">
        <v>40.683853999999997</v>
      </c>
      <c r="Y92" s="12">
        <v>6.7828270000000002</v>
      </c>
      <c r="Z92" s="12">
        <v>65</v>
      </c>
      <c r="AA92" s="12">
        <v>19.672799999999999</v>
      </c>
      <c r="AB92" s="12">
        <v>51.627800000000001</v>
      </c>
      <c r="AC92" s="12">
        <v>0</v>
      </c>
      <c r="AD92" s="12">
        <v>1</v>
      </c>
      <c r="AE92" s="12">
        <v>1.1000000000000001E-3</v>
      </c>
      <c r="AF92" s="12">
        <v>8.9800000000000005E-2</v>
      </c>
      <c r="AG92" s="9"/>
      <c r="AH92" s="9"/>
      <c r="AI92" s="9"/>
      <c r="AJ92" s="9"/>
      <c r="AL92" s="9"/>
      <c r="AM92" s="9"/>
      <c r="AN92" s="9"/>
      <c r="AO92" s="9"/>
      <c r="AP92" s="9"/>
      <c r="AQ92" s="9"/>
      <c r="AR92" s="6">
        <v>40.598100000000002</v>
      </c>
      <c r="AS92">
        <v>-0.49555761029411749</v>
      </c>
      <c r="AT92" s="6">
        <v>58.937399999999997</v>
      </c>
      <c r="AU92">
        <v>0.49662481862745111</v>
      </c>
      <c r="AV92" s="6">
        <v>0.72406999999999999</v>
      </c>
      <c r="AW92">
        <v>3.5376372549019578E-3</v>
      </c>
      <c r="AX92" t="s">
        <v>964</v>
      </c>
    </row>
    <row r="93" spans="1:50" x14ac:dyDescent="0.3">
      <c r="A93" s="7">
        <v>130302011703</v>
      </c>
      <c r="D93" s="10"/>
      <c r="E93" s="9">
        <v>7.4693899999999998</v>
      </c>
      <c r="F93" s="8">
        <v>6.6620899999999996E-4</v>
      </c>
      <c r="G93" s="9">
        <v>1.54871</v>
      </c>
      <c r="H93">
        <v>34.125122189599999</v>
      </c>
      <c r="I93">
        <v>0.71012305215514704</v>
      </c>
      <c r="J93">
        <v>1598.5012112300001</v>
      </c>
      <c r="K93">
        <v>-9.3146232569657372E-2</v>
      </c>
      <c r="L93" s="9">
        <v>0</v>
      </c>
      <c r="M93" s="9">
        <v>0</v>
      </c>
      <c r="N93" s="9">
        <v>0</v>
      </c>
      <c r="O93" s="7">
        <v>164.076920269</v>
      </c>
      <c r="P93" s="6">
        <v>347</v>
      </c>
      <c r="Q93" s="6">
        <v>0.37765950648899999</v>
      </c>
      <c r="R93" s="11">
        <v>99.9358</v>
      </c>
      <c r="S93" s="11">
        <v>6.9635800000000003</v>
      </c>
      <c r="T93" s="11">
        <v>43.105899999999998</v>
      </c>
      <c r="U93" s="11">
        <v>28.1217429754</v>
      </c>
      <c r="X93" s="11">
        <v>91.576059000000001</v>
      </c>
      <c r="Y93" s="12">
        <v>4.6313019999999998</v>
      </c>
      <c r="Z93" s="12">
        <v>13</v>
      </c>
      <c r="AA93" s="12">
        <v>91.319599999999994</v>
      </c>
      <c r="AB93" s="12">
        <v>1155.1657</v>
      </c>
      <c r="AC93" s="12">
        <v>0</v>
      </c>
      <c r="AD93" s="12">
        <v>0</v>
      </c>
      <c r="AE93" s="12">
        <v>0</v>
      </c>
      <c r="AF93" s="12">
        <v>0</v>
      </c>
      <c r="AG93" s="9"/>
      <c r="AH93" s="9"/>
      <c r="AI93" s="9"/>
      <c r="AJ93" s="9"/>
      <c r="AL93" s="9"/>
      <c r="AM93" s="9"/>
      <c r="AN93" s="9"/>
      <c r="AO93" s="9"/>
      <c r="AP93" s="9"/>
      <c r="AQ93" s="9"/>
      <c r="AR93" s="6">
        <v>32.741</v>
      </c>
      <c r="AS93">
        <v>-0.71012304166666673</v>
      </c>
      <c r="AT93" s="6">
        <v>65.874899999999997</v>
      </c>
      <c r="AU93">
        <v>0.68978049019607868</v>
      </c>
      <c r="AV93" s="6">
        <v>0.92668600000000001</v>
      </c>
      <c r="AW93">
        <v>2.3081852941176453E-2</v>
      </c>
      <c r="AX93" t="s">
        <v>964</v>
      </c>
    </row>
    <row r="94" spans="1:50" x14ac:dyDescent="0.3">
      <c r="A94" s="7">
        <v>130302011704</v>
      </c>
      <c r="D94" s="10"/>
      <c r="E94" s="9">
        <v>8.1454500000000003</v>
      </c>
      <c r="F94" s="8">
        <v>1.19159E-3</v>
      </c>
      <c r="G94" s="9">
        <v>0.80163099999999998</v>
      </c>
      <c r="H94">
        <v>29.9403292181</v>
      </c>
      <c r="I94">
        <v>0.64639816831936292</v>
      </c>
      <c r="J94">
        <v>1755.0292730399999</v>
      </c>
      <c r="K94">
        <v>7.3156023686274549</v>
      </c>
      <c r="L94" s="9">
        <v>0</v>
      </c>
      <c r="M94" s="9">
        <v>0</v>
      </c>
      <c r="N94" s="9">
        <v>0</v>
      </c>
      <c r="O94" s="7">
        <v>76.177236849500005</v>
      </c>
      <c r="P94" s="6">
        <v>56</v>
      </c>
      <c r="Q94" s="6">
        <v>0.109947100205</v>
      </c>
      <c r="R94" s="11">
        <v>88.292299999999997</v>
      </c>
      <c r="S94" s="11">
        <v>0</v>
      </c>
      <c r="T94" s="11">
        <v>12.5616</v>
      </c>
      <c r="U94" s="11">
        <v>28.245564310399999</v>
      </c>
      <c r="X94" s="11">
        <v>48.088065</v>
      </c>
      <c r="Y94" s="12">
        <v>7.5566959999999996</v>
      </c>
      <c r="Z94" s="12">
        <v>45</v>
      </c>
      <c r="AA94" s="12">
        <v>28.2</v>
      </c>
      <c r="AB94" s="12">
        <v>81.283500000000004</v>
      </c>
      <c r="AC94" s="12">
        <v>0</v>
      </c>
      <c r="AD94" s="12">
        <v>0</v>
      </c>
      <c r="AE94" s="12">
        <v>0</v>
      </c>
      <c r="AF94" s="12">
        <v>0</v>
      </c>
      <c r="AG94" s="9"/>
      <c r="AH94" s="9"/>
      <c r="AI94" s="9"/>
      <c r="AJ94" s="9"/>
      <c r="AL94" s="9"/>
      <c r="AM94" s="9"/>
      <c r="AN94" s="9"/>
      <c r="AO94" s="9"/>
      <c r="AP94" s="9"/>
      <c r="AQ94" s="9"/>
      <c r="AR94" s="6">
        <v>29.0793</v>
      </c>
      <c r="AS94">
        <v>-0.64620323529411761</v>
      </c>
      <c r="AT94" s="6">
        <v>70.078000000000003</v>
      </c>
      <c r="AU94">
        <v>0.60981184803921551</v>
      </c>
      <c r="AV94" s="6">
        <v>0.328542</v>
      </c>
      <c r="AW94">
        <v>1.8631470588235301E-2</v>
      </c>
      <c r="AX94" t="s">
        <v>964</v>
      </c>
    </row>
    <row r="95" spans="1:50" x14ac:dyDescent="0.3">
      <c r="A95" s="7">
        <v>130302011801</v>
      </c>
      <c r="D95" s="10"/>
      <c r="E95" s="9">
        <v>8.1520499999999991</v>
      </c>
      <c r="F95" s="8">
        <v>0</v>
      </c>
      <c r="G95" s="9">
        <v>1.32538</v>
      </c>
      <c r="H95">
        <v>41.5128552097</v>
      </c>
      <c r="I95">
        <v>0.42611239353455888</v>
      </c>
      <c r="J95">
        <v>1869.04595384</v>
      </c>
      <c r="K95">
        <v>-2.3876456647058806</v>
      </c>
      <c r="L95" s="9">
        <v>0</v>
      </c>
      <c r="M95" s="9">
        <v>0</v>
      </c>
      <c r="N95" s="9">
        <v>0</v>
      </c>
      <c r="O95" s="7">
        <v>117.992493053</v>
      </c>
      <c r="P95" s="6">
        <v>779</v>
      </c>
      <c r="Q95" s="6">
        <v>0.89633641764299998</v>
      </c>
      <c r="R95" s="11">
        <v>99.903099999999995</v>
      </c>
      <c r="S95" s="11">
        <v>21.434699999999999</v>
      </c>
      <c r="T95" s="11">
        <v>95.836299999999994</v>
      </c>
      <c r="U95" s="11">
        <v>0</v>
      </c>
      <c r="X95" s="11">
        <v>76.838650999999999</v>
      </c>
      <c r="Y95" s="12">
        <v>0.101147</v>
      </c>
      <c r="Z95" s="12">
        <v>17</v>
      </c>
      <c r="AA95" s="12">
        <v>49.498399999999997</v>
      </c>
      <c r="AB95" s="12">
        <v>533.63660000000004</v>
      </c>
      <c r="AC95" s="12">
        <v>4.9099370000000002</v>
      </c>
      <c r="AD95" s="12">
        <v>6</v>
      </c>
      <c r="AE95" s="12">
        <v>4.7596999999999996</v>
      </c>
      <c r="AF95" s="12">
        <v>95.712000000000003</v>
      </c>
      <c r="AG95" s="9"/>
      <c r="AH95" s="9"/>
      <c r="AI95" s="9"/>
      <c r="AJ95" s="9"/>
      <c r="AL95" s="9"/>
      <c r="AM95" s="9"/>
      <c r="AN95" s="9"/>
      <c r="AO95" s="9"/>
      <c r="AP95" s="9"/>
      <c r="AQ95" s="9"/>
      <c r="AR95" s="6">
        <v>37.3065</v>
      </c>
      <c r="AS95">
        <v>-0.44855762499999985</v>
      </c>
      <c r="AT95" s="6">
        <v>60.097799999999999</v>
      </c>
      <c r="AU95">
        <v>0.40754412499999998</v>
      </c>
      <c r="AV95" s="6">
        <v>1.0647500000000001</v>
      </c>
      <c r="AW95">
        <v>1.8313598039215694E-2</v>
      </c>
      <c r="AX95" t="s">
        <v>964</v>
      </c>
    </row>
    <row r="96" spans="1:50" x14ac:dyDescent="0.3">
      <c r="A96" s="7">
        <v>130302011802</v>
      </c>
      <c r="D96" s="10"/>
      <c r="E96" s="9">
        <v>7.4974400000000001</v>
      </c>
      <c r="F96" s="8">
        <v>0</v>
      </c>
      <c r="G96" s="9">
        <v>0.31508799999999998</v>
      </c>
      <c r="H96">
        <v>24.7921914358</v>
      </c>
      <c r="I96">
        <v>0.32744357188799028</v>
      </c>
      <c r="J96">
        <v>1556.5428618000001</v>
      </c>
      <c r="K96">
        <v>-0.37566143445819838</v>
      </c>
      <c r="L96" s="9">
        <v>0</v>
      </c>
      <c r="M96" s="9">
        <v>0</v>
      </c>
      <c r="N96" s="9">
        <v>0</v>
      </c>
      <c r="O96" s="7">
        <v>127.628529399</v>
      </c>
      <c r="P96" s="6">
        <v>241.852050781</v>
      </c>
      <c r="Q96" s="6">
        <v>0.51064687312599999</v>
      </c>
      <c r="R96" s="11">
        <v>89.813900000000004</v>
      </c>
      <c r="S96" s="11">
        <v>0</v>
      </c>
      <c r="T96" s="11">
        <v>76.667299999999997</v>
      </c>
      <c r="U96" s="11">
        <v>0.25041623238600003</v>
      </c>
      <c r="X96" s="11">
        <v>69.319906000000003</v>
      </c>
      <c r="Y96" s="12">
        <v>0.309807</v>
      </c>
      <c r="Z96" s="12">
        <v>16</v>
      </c>
      <c r="AA96" s="12">
        <v>53.8414</v>
      </c>
      <c r="AB96" s="12">
        <v>551.59770000000003</v>
      </c>
      <c r="AC96" s="12">
        <v>0</v>
      </c>
      <c r="AD96" s="12">
        <v>0</v>
      </c>
      <c r="AE96" s="12">
        <v>0</v>
      </c>
      <c r="AF96" s="12">
        <v>0</v>
      </c>
      <c r="AG96" s="9"/>
      <c r="AH96" s="9"/>
      <c r="AI96" s="9"/>
      <c r="AJ96" s="9"/>
      <c r="AL96" s="9"/>
      <c r="AM96" s="9"/>
      <c r="AN96" s="9"/>
      <c r="AO96" s="9"/>
      <c r="AP96" s="9"/>
      <c r="AQ96" s="9"/>
      <c r="AR96" s="6">
        <v>24.564699999999998</v>
      </c>
      <c r="AS96">
        <v>-0.32744355637254902</v>
      </c>
      <c r="AT96" s="6">
        <v>75.207800000000006</v>
      </c>
      <c r="AU96">
        <v>0.31939012500000008</v>
      </c>
      <c r="AV96" s="6">
        <v>0.26700299999999999</v>
      </c>
      <c r="AW96">
        <v>1.0498487745098041E-2</v>
      </c>
      <c r="AX96" t="s">
        <v>964</v>
      </c>
    </row>
    <row r="97" spans="1:50" x14ac:dyDescent="0.3">
      <c r="A97" s="7">
        <v>130302011803</v>
      </c>
      <c r="D97" s="10"/>
      <c r="E97" s="9">
        <v>8.4466000000000001</v>
      </c>
      <c r="F97" s="8">
        <v>1.12893E-3</v>
      </c>
      <c r="G97" s="9">
        <v>0.87057799999999996</v>
      </c>
      <c r="H97">
        <v>30.223234624100002</v>
      </c>
      <c r="I97">
        <v>0.68767028451495105</v>
      </c>
      <c r="J97">
        <v>1732.24584628</v>
      </c>
      <c r="K97">
        <v>2.1939830879360152</v>
      </c>
      <c r="L97" s="9">
        <v>0</v>
      </c>
      <c r="M97" s="9">
        <v>0</v>
      </c>
      <c r="N97" s="9">
        <v>0</v>
      </c>
      <c r="O97" s="7">
        <v>71.104484641200003</v>
      </c>
      <c r="P97" s="6">
        <v>143.884887695</v>
      </c>
      <c r="Q97" s="6">
        <v>0.39593287954799999</v>
      </c>
      <c r="R97" s="11">
        <v>95.864099999999993</v>
      </c>
      <c r="S97" s="11">
        <v>0</v>
      </c>
      <c r="T97" s="11">
        <v>17.921800000000001</v>
      </c>
      <c r="U97" s="11">
        <v>35.172028515599997</v>
      </c>
      <c r="X97" s="11">
        <v>61.315209000000003</v>
      </c>
      <c r="Y97" s="12">
        <v>7.3196690000000002</v>
      </c>
      <c r="Z97" s="12">
        <v>25</v>
      </c>
      <c r="AA97" s="12">
        <v>30.735600000000002</v>
      </c>
      <c r="AB97" s="12">
        <v>174.35900000000001</v>
      </c>
      <c r="AC97" s="12">
        <v>0</v>
      </c>
      <c r="AD97" s="12">
        <v>0</v>
      </c>
      <c r="AE97" s="12">
        <v>0</v>
      </c>
      <c r="AF97" s="12">
        <v>0</v>
      </c>
      <c r="AG97" s="9"/>
      <c r="AH97" s="9"/>
      <c r="AI97" s="9"/>
      <c r="AJ97" s="9"/>
      <c r="AL97" s="9"/>
      <c r="AM97" s="9"/>
      <c r="AN97" s="9"/>
      <c r="AO97" s="9"/>
      <c r="AP97" s="9"/>
      <c r="AQ97" s="9"/>
      <c r="AR97" s="6">
        <v>29.093900000000001</v>
      </c>
      <c r="AS97">
        <v>-0.68913398774509826</v>
      </c>
      <c r="AT97" s="6">
        <v>69.755700000000004</v>
      </c>
      <c r="AU97">
        <v>0.64690663235294121</v>
      </c>
      <c r="AV97" s="6">
        <v>0.42237400000000003</v>
      </c>
      <c r="AW97">
        <v>2.6720156862745106E-2</v>
      </c>
      <c r="AX97" t="s">
        <v>964</v>
      </c>
    </row>
    <row r="98" spans="1:50" x14ac:dyDescent="0.3">
      <c r="A98" s="7">
        <v>130302011901</v>
      </c>
      <c r="D98" s="10"/>
      <c r="E98" s="9">
        <v>7.3220299999999998</v>
      </c>
      <c r="F98" s="8">
        <v>1.44853E-3</v>
      </c>
      <c r="G98" s="9">
        <v>0.71428199999999997</v>
      </c>
      <c r="H98">
        <v>48.9330628803</v>
      </c>
      <c r="I98">
        <v>1.1225490196078431</v>
      </c>
      <c r="J98">
        <v>1866.26326677</v>
      </c>
      <c r="K98">
        <v>17.623983305830755</v>
      </c>
      <c r="L98" s="9">
        <v>0</v>
      </c>
      <c r="M98" s="9">
        <v>0</v>
      </c>
      <c r="N98" s="9">
        <v>0</v>
      </c>
      <c r="O98" s="7">
        <v>78.889961941799996</v>
      </c>
      <c r="P98" s="6">
        <v>391</v>
      </c>
      <c r="Q98" s="6">
        <v>0.68789615030200002</v>
      </c>
      <c r="R98" s="11">
        <v>11.9777</v>
      </c>
      <c r="S98" s="11">
        <v>0</v>
      </c>
      <c r="T98" s="11">
        <v>58.618200000000002</v>
      </c>
      <c r="U98" s="11">
        <v>0</v>
      </c>
      <c r="X98" s="11">
        <v>56.014431999999999</v>
      </c>
      <c r="Y98" s="12">
        <v>9.6322259999999993</v>
      </c>
      <c r="Z98" s="12">
        <v>53</v>
      </c>
      <c r="AA98" s="12">
        <v>38.888800000000003</v>
      </c>
      <c r="AB98" s="12">
        <v>83.2821</v>
      </c>
      <c r="AC98" s="12">
        <v>0</v>
      </c>
      <c r="AD98" s="12">
        <v>0</v>
      </c>
      <c r="AE98" s="12">
        <v>0</v>
      </c>
      <c r="AF98" s="12">
        <v>0</v>
      </c>
      <c r="AG98" s="9"/>
      <c r="AH98" s="9"/>
      <c r="AI98" s="9"/>
      <c r="AJ98" s="9"/>
      <c r="AL98" s="9"/>
      <c r="AM98" s="9"/>
      <c r="AN98" s="9"/>
      <c r="AO98" s="9"/>
      <c r="AP98" s="9"/>
      <c r="AQ98" s="9"/>
      <c r="AR98" s="6">
        <v>47.779800000000002</v>
      </c>
      <c r="AS98">
        <v>-1.1225490024509805</v>
      </c>
      <c r="AT98" s="6">
        <v>51.066899999999997</v>
      </c>
      <c r="AU98">
        <v>1.0708660759803923</v>
      </c>
      <c r="AV98" s="6">
        <v>1.2332700000000001</v>
      </c>
      <c r="AW98">
        <v>3.9315107843137242E-2</v>
      </c>
      <c r="AX98" t="s">
        <v>964</v>
      </c>
    </row>
    <row r="99" spans="1:50" x14ac:dyDescent="0.3">
      <c r="A99" s="7">
        <v>130302011902</v>
      </c>
      <c r="D99" s="10"/>
      <c r="E99" s="9">
        <v>6.9206300000000001</v>
      </c>
      <c r="F99" s="8">
        <v>3.5714200000000002E-4</v>
      </c>
      <c r="G99" s="9">
        <v>0.46145000000000003</v>
      </c>
      <c r="H99">
        <v>35.478178368099996</v>
      </c>
      <c r="I99">
        <v>0.89334282099901963</v>
      </c>
      <c r="J99">
        <v>1749.2448420999999</v>
      </c>
      <c r="K99">
        <v>13.190746986986582</v>
      </c>
      <c r="L99" s="9">
        <v>0</v>
      </c>
      <c r="M99" s="9">
        <v>0</v>
      </c>
      <c r="N99" s="9">
        <v>0</v>
      </c>
      <c r="O99" s="7">
        <v>84.127841146999998</v>
      </c>
      <c r="P99" s="6">
        <v>372</v>
      </c>
      <c r="Q99" s="6">
        <v>0.878135954055</v>
      </c>
      <c r="R99" s="11">
        <v>1.24525</v>
      </c>
      <c r="S99" s="11">
        <v>0</v>
      </c>
      <c r="T99" s="11">
        <v>56.209099999999999</v>
      </c>
      <c r="U99" s="11">
        <v>0</v>
      </c>
      <c r="X99" s="11">
        <v>51.158631999999997</v>
      </c>
      <c r="Y99" s="12">
        <v>2.601032</v>
      </c>
      <c r="Z99" s="12">
        <v>20</v>
      </c>
      <c r="AA99" s="12">
        <v>43.110300000000002</v>
      </c>
      <c r="AB99" s="12">
        <v>215.2304</v>
      </c>
      <c r="AC99" s="12">
        <v>0</v>
      </c>
      <c r="AD99" s="12">
        <v>0</v>
      </c>
      <c r="AE99" s="12">
        <v>0</v>
      </c>
      <c r="AF99" s="12">
        <v>0</v>
      </c>
      <c r="AG99" s="9"/>
      <c r="AH99" s="9"/>
      <c r="AI99" s="9"/>
      <c r="AJ99" s="9"/>
      <c r="AL99" s="9"/>
      <c r="AM99" s="9"/>
      <c r="AN99" s="9"/>
      <c r="AO99" s="9"/>
      <c r="AP99" s="9"/>
      <c r="AQ99" s="9"/>
      <c r="AR99" s="6">
        <v>34.092599999999997</v>
      </c>
      <c r="AS99">
        <v>-0.89334282352941186</v>
      </c>
      <c r="AT99" s="6">
        <v>64.521799999999999</v>
      </c>
      <c r="AU99">
        <v>0.84780232352941143</v>
      </c>
      <c r="AV99" s="6">
        <v>0.66982900000000001</v>
      </c>
      <c r="AW99">
        <v>3.4155588235294118E-2</v>
      </c>
      <c r="AX99" t="s">
        <v>964</v>
      </c>
    </row>
    <row r="100" spans="1:50" x14ac:dyDescent="0.3">
      <c r="A100" s="7">
        <v>130302012001</v>
      </c>
      <c r="D100" s="10"/>
      <c r="E100" s="9">
        <v>8.82667</v>
      </c>
      <c r="F100" s="8">
        <v>3.7621400000000002E-3</v>
      </c>
      <c r="G100" s="9">
        <v>1.60884</v>
      </c>
      <c r="H100">
        <v>39.144215530899999</v>
      </c>
      <c r="I100">
        <v>0.91021487834289216</v>
      </c>
      <c r="J100">
        <v>1953.8576897600001</v>
      </c>
      <c r="K100">
        <v>14.956955463539725</v>
      </c>
      <c r="L100" s="9">
        <v>0</v>
      </c>
      <c r="M100" s="9">
        <v>0</v>
      </c>
      <c r="N100" s="9">
        <v>0</v>
      </c>
      <c r="O100" s="7">
        <v>100.697746839</v>
      </c>
      <c r="P100" s="6">
        <v>319</v>
      </c>
      <c r="Q100" s="6">
        <v>0.52191283991299997</v>
      </c>
      <c r="R100" s="11">
        <v>0.71391899999999997</v>
      </c>
      <c r="S100" s="11">
        <v>0</v>
      </c>
      <c r="T100" s="11">
        <v>0</v>
      </c>
      <c r="U100" s="11">
        <v>0</v>
      </c>
      <c r="X100" s="11">
        <v>40.694116000000001</v>
      </c>
      <c r="Y100" s="12">
        <v>24.224285999999999</v>
      </c>
      <c r="Z100" s="12">
        <v>48</v>
      </c>
      <c r="AA100" s="12">
        <v>14.529299999999999</v>
      </c>
      <c r="AB100" s="12">
        <v>85.426699999999997</v>
      </c>
      <c r="AC100" s="12">
        <v>0</v>
      </c>
      <c r="AD100" s="12">
        <v>0</v>
      </c>
      <c r="AE100" s="12">
        <v>0</v>
      </c>
      <c r="AF100" s="12">
        <v>0</v>
      </c>
      <c r="AG100" s="9"/>
      <c r="AH100" s="9"/>
      <c r="AI100" s="9"/>
      <c r="AJ100" s="9"/>
      <c r="AL100" s="9"/>
      <c r="AM100" s="9"/>
      <c r="AN100" s="9"/>
      <c r="AO100" s="9"/>
      <c r="AP100" s="9"/>
      <c r="AQ100" s="9"/>
      <c r="AR100" s="6">
        <v>38.745800000000003</v>
      </c>
      <c r="AS100">
        <v>-0.91021488725490196</v>
      </c>
      <c r="AT100" s="6">
        <v>60.855800000000002</v>
      </c>
      <c r="AU100">
        <v>0.89096840931372545</v>
      </c>
      <c r="AV100" s="6">
        <v>1.0221899999999999</v>
      </c>
      <c r="AW100">
        <v>2.987787990196078E-2</v>
      </c>
      <c r="AX100" t="s">
        <v>964</v>
      </c>
    </row>
    <row r="101" spans="1:50" x14ac:dyDescent="0.3">
      <c r="A101" s="7">
        <v>130302012002</v>
      </c>
      <c r="D101" s="10"/>
      <c r="E101" s="9">
        <v>7.0964499999999999</v>
      </c>
      <c r="F101" s="8">
        <v>3.7298800000000001E-3</v>
      </c>
      <c r="G101" s="9">
        <v>1.2620400000000001</v>
      </c>
      <c r="H101">
        <v>38.466174661700002</v>
      </c>
      <c r="I101">
        <v>0.98424197477303921</v>
      </c>
      <c r="J101">
        <v>1852.0293612999999</v>
      </c>
      <c r="K101">
        <v>12.160090319587198</v>
      </c>
      <c r="L101" s="9">
        <v>7231.4121704099998</v>
      </c>
      <c r="M101" s="9">
        <v>6867.9301757800004</v>
      </c>
      <c r="N101" s="9">
        <v>6867.9301757800004</v>
      </c>
      <c r="O101" s="7">
        <v>131.38917662599999</v>
      </c>
      <c r="P101" s="6">
        <v>198.001464844</v>
      </c>
      <c r="Q101" s="6">
        <v>0.36097475559699999</v>
      </c>
      <c r="R101" s="11">
        <v>31.341200000000001</v>
      </c>
      <c r="S101" s="11">
        <v>9.7961199999999998E-2</v>
      </c>
      <c r="T101" s="11">
        <v>0</v>
      </c>
      <c r="U101" s="11">
        <v>17.238545440199999</v>
      </c>
      <c r="X101" s="11">
        <v>54.27093</v>
      </c>
      <c r="Y101" s="12">
        <v>23.773688</v>
      </c>
      <c r="Z101" s="12">
        <v>79</v>
      </c>
      <c r="AA101" s="12">
        <v>30.7713</v>
      </c>
      <c r="AB101" s="12">
        <v>90.132300000000001</v>
      </c>
      <c r="AC101" s="12">
        <v>0</v>
      </c>
      <c r="AD101" s="12">
        <v>0</v>
      </c>
      <c r="AE101" s="12">
        <v>0</v>
      </c>
      <c r="AF101" s="12">
        <v>0</v>
      </c>
      <c r="AG101" s="9"/>
      <c r="AH101" s="9"/>
      <c r="AI101" s="9"/>
      <c r="AJ101" s="9"/>
      <c r="AL101" s="9"/>
      <c r="AM101" s="9"/>
      <c r="AN101" s="9"/>
      <c r="AO101" s="9"/>
      <c r="AP101" s="9"/>
      <c r="AQ101" s="9"/>
      <c r="AR101" s="6">
        <v>37.695999999999998</v>
      </c>
      <c r="AS101">
        <v>-0.98309000000000002</v>
      </c>
      <c r="AT101" s="6">
        <v>61.555300000000003</v>
      </c>
      <c r="AU101">
        <v>0.94511367401960755</v>
      </c>
      <c r="AV101" s="6">
        <v>1.0528299999999999</v>
      </c>
      <c r="AW101">
        <v>3.8974811274509802E-2</v>
      </c>
      <c r="AX101" t="s">
        <v>964</v>
      </c>
    </row>
    <row r="102" spans="1:50" x14ac:dyDescent="0.3">
      <c r="A102" s="7">
        <v>130302012003</v>
      </c>
      <c r="D102" s="10"/>
      <c r="E102" s="9">
        <v>9.4482800000000005</v>
      </c>
      <c r="F102" s="8">
        <v>1.83723E-5</v>
      </c>
      <c r="G102" s="9">
        <v>0.71461200000000002</v>
      </c>
      <c r="H102">
        <v>26.8643006263</v>
      </c>
      <c r="I102">
        <v>0.57864883949338253</v>
      </c>
      <c r="J102">
        <v>1753.62921495</v>
      </c>
      <c r="K102">
        <v>2.0115147505469553</v>
      </c>
      <c r="L102" s="9">
        <v>0</v>
      </c>
      <c r="M102" s="9">
        <v>0</v>
      </c>
      <c r="N102" s="9">
        <v>0</v>
      </c>
      <c r="O102" s="7">
        <v>152.60780497900001</v>
      </c>
      <c r="P102" s="6">
        <v>329</v>
      </c>
      <c r="Q102" s="6">
        <v>0.74678930129099996</v>
      </c>
      <c r="R102" s="11">
        <v>1.22281</v>
      </c>
      <c r="S102" s="11">
        <v>0</v>
      </c>
      <c r="T102" s="11">
        <v>20.093800000000002</v>
      </c>
      <c r="U102" s="11">
        <v>7.0911107840999996</v>
      </c>
      <c r="X102" s="11">
        <v>57.532297999999997</v>
      </c>
      <c r="Y102" s="12">
        <v>0.43201899999999999</v>
      </c>
      <c r="Z102" s="12">
        <v>51</v>
      </c>
      <c r="AA102" s="12">
        <v>34.948</v>
      </c>
      <c r="AB102" s="12">
        <v>171.96870000000001</v>
      </c>
      <c r="AC102" s="12">
        <v>0</v>
      </c>
      <c r="AD102" s="12">
        <v>0</v>
      </c>
      <c r="AE102" s="12">
        <v>0</v>
      </c>
      <c r="AF102" s="12">
        <v>0</v>
      </c>
      <c r="AG102" s="9"/>
      <c r="AH102" s="9"/>
      <c r="AI102" s="9"/>
      <c r="AJ102" s="9"/>
      <c r="AL102" s="9"/>
      <c r="AM102" s="9"/>
      <c r="AN102" s="9"/>
      <c r="AO102" s="9"/>
      <c r="AP102" s="9"/>
      <c r="AQ102" s="9"/>
      <c r="AR102" s="6">
        <v>26.9801</v>
      </c>
      <c r="AS102">
        <v>-0.57864885049019588</v>
      </c>
      <c r="AT102" s="6">
        <v>73.1357</v>
      </c>
      <c r="AU102">
        <v>0.56088769362745106</v>
      </c>
      <c r="AV102" s="6">
        <v>0.42380000000000001</v>
      </c>
      <c r="AW102">
        <v>2.3627144607843136E-2</v>
      </c>
      <c r="AX102" t="s">
        <v>964</v>
      </c>
    </row>
    <row r="103" spans="1:50" x14ac:dyDescent="0.3">
      <c r="A103" s="7">
        <v>130302012101</v>
      </c>
      <c r="D103" s="10"/>
      <c r="E103" s="9">
        <v>7.4583300000000001</v>
      </c>
      <c r="F103" s="8">
        <v>0</v>
      </c>
      <c r="G103" s="9">
        <v>0.17718300000000001</v>
      </c>
      <c r="H103">
        <v>30.326683291799998</v>
      </c>
      <c r="I103">
        <v>0.77154540120379911</v>
      </c>
      <c r="J103">
        <v>1620.3768407499999</v>
      </c>
      <c r="K103">
        <v>4.0276917095768781</v>
      </c>
      <c r="L103" s="9">
        <v>0</v>
      </c>
      <c r="M103" s="9">
        <v>0</v>
      </c>
      <c r="N103" s="9">
        <v>0</v>
      </c>
      <c r="O103" s="7">
        <v>63.450214212699997</v>
      </c>
      <c r="P103" s="6">
        <v>315</v>
      </c>
      <c r="Q103" s="6">
        <v>0.77032360805800004</v>
      </c>
      <c r="R103" s="11">
        <v>99.920699999999997</v>
      </c>
      <c r="S103" s="11">
        <v>0</v>
      </c>
      <c r="T103" s="11">
        <v>100</v>
      </c>
      <c r="U103" s="11">
        <v>17.132748179899998</v>
      </c>
      <c r="X103" s="11">
        <v>76.113767999999993</v>
      </c>
      <c r="Y103" s="12">
        <v>0</v>
      </c>
      <c r="Z103" s="12">
        <v>12</v>
      </c>
      <c r="AA103" s="12">
        <v>73.923199999999994</v>
      </c>
      <c r="AB103" s="12">
        <v>401.99880000000002</v>
      </c>
      <c r="AC103" s="12">
        <v>0</v>
      </c>
      <c r="AD103" s="12">
        <v>0</v>
      </c>
      <c r="AE103" s="12">
        <v>0</v>
      </c>
      <c r="AF103" s="12">
        <v>0</v>
      </c>
      <c r="AG103" s="9"/>
      <c r="AH103" s="9"/>
      <c r="AI103" s="9"/>
      <c r="AJ103" s="9"/>
      <c r="AL103" s="9"/>
      <c r="AM103" s="9"/>
      <c r="AN103" s="9"/>
      <c r="AO103" s="9"/>
      <c r="AP103" s="9"/>
      <c r="AQ103" s="9"/>
      <c r="AR103" s="6">
        <v>29.980599999999999</v>
      </c>
      <c r="AS103">
        <v>-0.77154537009803936</v>
      </c>
      <c r="AT103" s="6">
        <v>69.673299999999998</v>
      </c>
      <c r="AU103">
        <v>0.73947548284313736</v>
      </c>
      <c r="AV103" s="6">
        <v>0.26683299999999999</v>
      </c>
      <c r="AW103">
        <v>1.4754786764705879E-2</v>
      </c>
      <c r="AX103" t="s">
        <v>964</v>
      </c>
    </row>
    <row r="104" spans="1:50" x14ac:dyDescent="0.3">
      <c r="A104" s="7">
        <v>130302012102</v>
      </c>
      <c r="D104" s="10"/>
      <c r="E104" s="9">
        <v>9.1833299999999998</v>
      </c>
      <c r="F104" s="8">
        <v>1.06292E-3</v>
      </c>
      <c r="G104" s="9">
        <v>0.32253500000000002</v>
      </c>
      <c r="H104">
        <v>39.2493297587</v>
      </c>
      <c r="I104">
        <v>0.86878384061421576</v>
      </c>
      <c r="J104">
        <v>1749.49713683</v>
      </c>
      <c r="K104">
        <v>12.407991773591332</v>
      </c>
      <c r="L104" s="9">
        <v>0</v>
      </c>
      <c r="M104" s="9">
        <v>0</v>
      </c>
      <c r="N104" s="9">
        <v>0</v>
      </c>
      <c r="O104" s="7">
        <v>119.292405602</v>
      </c>
      <c r="P104" s="6">
        <v>305</v>
      </c>
      <c r="Q104" s="6">
        <v>0.60362502331800005</v>
      </c>
      <c r="R104" s="11">
        <v>84.884399999999999</v>
      </c>
      <c r="S104" s="11">
        <v>0</v>
      </c>
      <c r="T104" s="11">
        <v>81.421700000000001</v>
      </c>
      <c r="U104" s="11">
        <v>0.18898390378499999</v>
      </c>
      <c r="X104" s="11">
        <v>83.435657000000006</v>
      </c>
      <c r="Y104" s="12">
        <v>6.765441</v>
      </c>
      <c r="Z104" s="12">
        <v>30</v>
      </c>
      <c r="AA104" s="12">
        <v>78.627799999999993</v>
      </c>
      <c r="AB104" s="12">
        <v>331.33909999999997</v>
      </c>
      <c r="AC104" s="12">
        <v>0</v>
      </c>
      <c r="AD104" s="12">
        <v>0</v>
      </c>
      <c r="AE104" s="12">
        <v>0</v>
      </c>
      <c r="AF104" s="12">
        <v>0</v>
      </c>
      <c r="AG104" s="9"/>
      <c r="AH104" s="9"/>
      <c r="AI104" s="9"/>
      <c r="AJ104" s="9"/>
      <c r="AL104" s="9"/>
      <c r="AM104" s="9"/>
      <c r="AN104" s="9"/>
      <c r="AO104" s="9"/>
      <c r="AP104" s="9"/>
      <c r="AQ104" s="9"/>
      <c r="AR104" s="6">
        <v>38.3797</v>
      </c>
      <c r="AS104">
        <v>-0.86387858088235281</v>
      </c>
      <c r="AT104" s="6">
        <v>60.809399999999997</v>
      </c>
      <c r="AU104">
        <v>0.85076176470588194</v>
      </c>
      <c r="AV104" s="6">
        <v>0.68859099999999995</v>
      </c>
      <c r="AW104">
        <v>2.551845588235294E-2</v>
      </c>
      <c r="AX104" t="s">
        <v>964</v>
      </c>
    </row>
    <row r="105" spans="1:50" x14ac:dyDescent="0.3">
      <c r="A105" s="7">
        <v>130302012201</v>
      </c>
      <c r="D105" s="10"/>
      <c r="E105" s="9">
        <v>7.9010400000000001</v>
      </c>
      <c r="F105" s="8">
        <v>1.3841299999999999E-4</v>
      </c>
      <c r="G105" s="9">
        <v>25.545100000000001</v>
      </c>
      <c r="H105">
        <v>82.541457286400004</v>
      </c>
      <c r="I105">
        <v>-0.27542738200980404</v>
      </c>
      <c r="J105">
        <v>4674.7341581600003</v>
      </c>
      <c r="K105">
        <v>-19.548921698885437</v>
      </c>
      <c r="L105" s="9">
        <v>27010.4599609</v>
      </c>
      <c r="M105" s="9">
        <v>18136.9003906</v>
      </c>
      <c r="N105" s="9">
        <v>27010.4003906</v>
      </c>
      <c r="O105" s="7">
        <v>127.98674654600001</v>
      </c>
      <c r="P105" s="6">
        <v>758</v>
      </c>
      <c r="Q105" s="6">
        <v>2.0640465261099998</v>
      </c>
      <c r="R105" s="11">
        <v>79.690799999999996</v>
      </c>
      <c r="S105" s="11">
        <v>100</v>
      </c>
      <c r="T105" s="11">
        <v>0</v>
      </c>
      <c r="U105" s="11">
        <v>0</v>
      </c>
      <c r="X105" s="11">
        <v>0.19845299999999999</v>
      </c>
      <c r="Y105" s="12">
        <v>0</v>
      </c>
      <c r="Z105" s="12">
        <v>4</v>
      </c>
      <c r="AA105" s="12">
        <v>0.17299999999999999</v>
      </c>
      <c r="AB105" s="12">
        <v>6.4345999999999997</v>
      </c>
      <c r="AC105" s="12">
        <v>98.902878000000001</v>
      </c>
      <c r="AD105" s="12">
        <v>3</v>
      </c>
      <c r="AE105" s="12">
        <v>98.891199999999998</v>
      </c>
      <c r="AF105" s="12">
        <v>4219.6754000000001</v>
      </c>
      <c r="AG105" s="9"/>
      <c r="AH105" s="9"/>
      <c r="AI105" s="9"/>
      <c r="AJ105" s="9"/>
      <c r="AL105" s="9"/>
      <c r="AM105" s="9"/>
      <c r="AN105" s="9"/>
      <c r="AO105" s="9"/>
      <c r="AP105" s="9"/>
      <c r="AQ105" s="9"/>
      <c r="AS105" s="9"/>
      <c r="AU105" s="9"/>
      <c r="AW105" s="9"/>
      <c r="AX105" t="s">
        <v>964</v>
      </c>
    </row>
    <row r="106" spans="1:50" x14ac:dyDescent="0.3">
      <c r="A106" s="7">
        <v>130302012202</v>
      </c>
      <c r="D106" s="10"/>
      <c r="E106" s="9">
        <v>5.9587599999999998</v>
      </c>
      <c r="F106" s="8">
        <v>1.6220000000000001E-4</v>
      </c>
      <c r="G106" s="9">
        <v>32.243299999999998</v>
      </c>
      <c r="H106">
        <v>87.850961538500002</v>
      </c>
      <c r="I106">
        <v>-0.14701168928848043</v>
      </c>
      <c r="J106">
        <v>5169.7431019400001</v>
      </c>
      <c r="K106">
        <v>-13.31513865402477</v>
      </c>
      <c r="L106" s="9">
        <v>27010.4599609</v>
      </c>
      <c r="M106" s="9">
        <v>18136.9003906</v>
      </c>
      <c r="N106" s="9">
        <v>27010.4003906</v>
      </c>
      <c r="O106" s="7">
        <v>66.451228280799995</v>
      </c>
      <c r="P106" s="6">
        <v>719</v>
      </c>
      <c r="Q106" s="6">
        <v>2.1313266025100002</v>
      </c>
      <c r="R106" s="11">
        <v>97.428100000000001</v>
      </c>
      <c r="S106" s="11">
        <v>100</v>
      </c>
      <c r="T106" s="11">
        <v>0</v>
      </c>
      <c r="U106" s="11">
        <v>0</v>
      </c>
      <c r="X106" s="11">
        <v>0.35509099999999999</v>
      </c>
      <c r="Y106" s="12">
        <v>0</v>
      </c>
      <c r="Z106" s="12">
        <v>6</v>
      </c>
      <c r="AA106" s="12">
        <v>0.157</v>
      </c>
      <c r="AB106" s="12">
        <v>3.9275000000000002</v>
      </c>
      <c r="AC106" s="12">
        <v>98.520004</v>
      </c>
      <c r="AD106" s="12">
        <v>1</v>
      </c>
      <c r="AE106" s="12">
        <v>98.522499999999994</v>
      </c>
      <c r="AF106" s="12">
        <v>6549.2876999999999</v>
      </c>
      <c r="AG106" s="9"/>
      <c r="AH106" s="9"/>
      <c r="AI106" s="9"/>
      <c r="AJ106" s="9"/>
      <c r="AL106" s="9"/>
      <c r="AM106" s="9"/>
      <c r="AN106" s="9"/>
      <c r="AO106" s="9"/>
      <c r="AP106" s="9"/>
      <c r="AQ106" s="9"/>
      <c r="AS106" s="9"/>
      <c r="AU106" s="9"/>
      <c r="AW106" s="9"/>
      <c r="AX106" t="s">
        <v>964</v>
      </c>
    </row>
    <row r="107" spans="1:50" x14ac:dyDescent="0.3">
      <c r="A107" s="7">
        <v>130302012203</v>
      </c>
      <c r="D107" s="10"/>
      <c r="E107" s="9">
        <v>6.1379299999999999</v>
      </c>
      <c r="F107" s="8">
        <v>2.3820300000000001E-4</v>
      </c>
      <c r="G107" s="9">
        <v>26.673300000000001</v>
      </c>
      <c r="H107">
        <v>81.030640668499998</v>
      </c>
      <c r="I107">
        <v>-9.5035228577205977E-2</v>
      </c>
      <c r="J107">
        <v>4840.3781731500003</v>
      </c>
      <c r="K107">
        <v>-7.8004656373890509</v>
      </c>
      <c r="L107" s="9">
        <v>0</v>
      </c>
      <c r="M107" s="9">
        <v>0</v>
      </c>
      <c r="N107" s="9">
        <v>0</v>
      </c>
      <c r="O107" s="7">
        <v>57.986960483499999</v>
      </c>
      <c r="P107" s="6">
        <v>740</v>
      </c>
      <c r="Q107" s="6">
        <v>2.4923615848499998</v>
      </c>
      <c r="R107" s="11">
        <v>99.943700000000007</v>
      </c>
      <c r="S107" s="11">
        <v>100</v>
      </c>
      <c r="T107" s="11">
        <v>0</v>
      </c>
      <c r="U107" s="11">
        <v>0</v>
      </c>
      <c r="X107" s="11">
        <v>1.428372</v>
      </c>
      <c r="Y107" s="12">
        <v>0</v>
      </c>
      <c r="Z107" s="12">
        <v>12</v>
      </c>
      <c r="AA107" s="12">
        <v>0.58389999999999997</v>
      </c>
      <c r="AB107" s="12">
        <v>6.8955000000000002</v>
      </c>
      <c r="AC107" s="12">
        <v>96.939869000000002</v>
      </c>
      <c r="AD107" s="12">
        <v>1</v>
      </c>
      <c r="AE107" s="12">
        <v>96.941299999999998</v>
      </c>
      <c r="AF107" s="12">
        <v>5623.6995999999999</v>
      </c>
      <c r="AG107" s="9"/>
      <c r="AH107" s="9"/>
      <c r="AI107" s="9"/>
      <c r="AJ107" s="9"/>
      <c r="AL107" s="9"/>
      <c r="AM107" s="9"/>
      <c r="AN107" s="9"/>
      <c r="AO107" s="9"/>
      <c r="AP107" s="9"/>
      <c r="AQ107" s="9"/>
      <c r="AS107" s="9"/>
      <c r="AU107" s="9"/>
      <c r="AW107" s="9"/>
      <c r="AX107" t="s">
        <v>964</v>
      </c>
    </row>
    <row r="108" spans="1:50" x14ac:dyDescent="0.3">
      <c r="A108" s="7">
        <v>130302012204</v>
      </c>
      <c r="D108" s="10"/>
      <c r="E108" s="9">
        <v>6.4776100000000003</v>
      </c>
      <c r="F108" s="8">
        <v>0</v>
      </c>
      <c r="G108" s="9">
        <v>24.443999999999999</v>
      </c>
      <c r="H108">
        <v>79.762773722600002</v>
      </c>
      <c r="I108">
        <v>-0.13587734363921553</v>
      </c>
      <c r="J108">
        <v>4691.0628477099999</v>
      </c>
      <c r="K108">
        <v>-3.2212464965325287</v>
      </c>
      <c r="L108" s="9">
        <v>0</v>
      </c>
      <c r="M108" s="9">
        <v>0</v>
      </c>
      <c r="N108" s="9">
        <v>0</v>
      </c>
      <c r="O108" s="7">
        <v>43.6876440598</v>
      </c>
      <c r="P108" s="6">
        <v>1000</v>
      </c>
      <c r="Q108" s="6">
        <v>2.9476622634799998</v>
      </c>
      <c r="R108" s="11">
        <v>99.922300000000007</v>
      </c>
      <c r="S108" s="11">
        <v>100</v>
      </c>
      <c r="T108" s="11">
        <v>0</v>
      </c>
      <c r="U108" s="11">
        <v>0</v>
      </c>
      <c r="X108" s="11">
        <v>1.340096</v>
      </c>
      <c r="Y108" s="12">
        <v>1.1197760000000001</v>
      </c>
      <c r="Z108" s="12">
        <v>10</v>
      </c>
      <c r="AA108" s="12">
        <v>0.48699999999999999</v>
      </c>
      <c r="AB108" s="12">
        <v>5.8536999999999999</v>
      </c>
      <c r="AC108" s="12">
        <v>98.426934000000003</v>
      </c>
      <c r="AD108" s="12">
        <v>4</v>
      </c>
      <c r="AE108" s="12">
        <v>98.385000000000005</v>
      </c>
      <c r="AF108" s="12">
        <v>1073.4293</v>
      </c>
      <c r="AG108" s="9"/>
      <c r="AH108" s="9"/>
      <c r="AI108" s="9"/>
      <c r="AJ108" s="9"/>
      <c r="AL108" s="9"/>
      <c r="AM108" s="9"/>
      <c r="AN108" s="9"/>
      <c r="AO108" s="9"/>
      <c r="AP108" s="9"/>
      <c r="AQ108" s="9"/>
      <c r="AR108" s="6">
        <v>58.948099999999997</v>
      </c>
      <c r="AS108">
        <v>-0.1410221446078431</v>
      </c>
      <c r="AT108" s="6">
        <v>29.777799999999999</v>
      </c>
      <c r="AU108">
        <v>0.1614145612745097</v>
      </c>
      <c r="AV108" s="6">
        <v>10.4259</v>
      </c>
      <c r="AW108">
        <v>-3.7309362745098024E-2</v>
      </c>
      <c r="AX108" t="s">
        <v>964</v>
      </c>
    </row>
    <row r="109" spans="1:50" x14ac:dyDescent="0.3">
      <c r="A109" s="7">
        <v>130302012205</v>
      </c>
      <c r="D109" s="10"/>
      <c r="E109" s="9">
        <v>7.5914000000000001</v>
      </c>
      <c r="F109" s="8">
        <v>2.0785099999999999E-5</v>
      </c>
      <c r="G109" s="9">
        <v>19.3323</v>
      </c>
      <c r="H109">
        <v>73.549148099600004</v>
      </c>
      <c r="I109">
        <v>-0.20959576491029419</v>
      </c>
      <c r="J109">
        <v>4315.5979709900002</v>
      </c>
      <c r="K109">
        <v>1.8542147737770949</v>
      </c>
      <c r="L109" s="9">
        <v>0</v>
      </c>
      <c r="M109" s="9">
        <v>0</v>
      </c>
      <c r="N109" s="9">
        <v>0</v>
      </c>
      <c r="O109" s="7">
        <v>122.35048743999999</v>
      </c>
      <c r="P109" s="6">
        <v>920</v>
      </c>
      <c r="Q109" s="6">
        <v>2.6749512221699998</v>
      </c>
      <c r="R109" s="11">
        <v>99.935699999999997</v>
      </c>
      <c r="S109" s="11">
        <v>100</v>
      </c>
      <c r="T109" s="11">
        <v>0</v>
      </c>
      <c r="U109" s="11">
        <v>0</v>
      </c>
      <c r="X109" s="11">
        <v>2.3000769999999999</v>
      </c>
      <c r="Y109" s="12">
        <v>0.137462</v>
      </c>
      <c r="Z109" s="12">
        <v>50</v>
      </c>
      <c r="AA109" s="12">
        <v>0.25380000000000003</v>
      </c>
      <c r="AB109" s="12">
        <v>5.6273</v>
      </c>
      <c r="AC109" s="12">
        <v>97.100798999999995</v>
      </c>
      <c r="AD109" s="12">
        <v>5</v>
      </c>
      <c r="AE109" s="12">
        <v>97.1006</v>
      </c>
      <c r="AF109" s="12">
        <v>2374.5383999999999</v>
      </c>
      <c r="AG109" s="9"/>
      <c r="AH109" s="9"/>
      <c r="AI109" s="9"/>
      <c r="AJ109" s="9"/>
      <c r="AL109" s="9"/>
      <c r="AM109" s="9"/>
      <c r="AN109" s="9"/>
      <c r="AO109" s="9"/>
      <c r="AP109" s="9"/>
      <c r="AQ109" s="9"/>
      <c r="AR109" s="6">
        <v>57.0625</v>
      </c>
      <c r="AS109">
        <v>5.4958526960784328E-2</v>
      </c>
      <c r="AT109" s="6">
        <v>30.140999999999998</v>
      </c>
      <c r="AU109">
        <v>-5.2564767156862702E-2</v>
      </c>
      <c r="AV109" s="6">
        <v>12.538500000000001</v>
      </c>
      <c r="AW109">
        <v>-9.8981813725490253E-3</v>
      </c>
      <c r="AX109" t="s">
        <v>964</v>
      </c>
    </row>
    <row r="110" spans="1:50" x14ac:dyDescent="0.3">
      <c r="A110" s="7">
        <v>130302012206</v>
      </c>
      <c r="D110" s="10"/>
      <c r="E110" s="9">
        <v>6.1</v>
      </c>
      <c r="F110" s="8">
        <v>4.1692599999999998E-6</v>
      </c>
      <c r="G110" s="9">
        <v>21.534300000000002</v>
      </c>
      <c r="H110">
        <v>74.806387225500004</v>
      </c>
      <c r="I110">
        <v>-0.12990196078504909</v>
      </c>
      <c r="J110">
        <v>4337.53422778</v>
      </c>
      <c r="K110">
        <v>-3.9702049262022774</v>
      </c>
      <c r="L110" s="9">
        <v>0</v>
      </c>
      <c r="M110" s="9">
        <v>0</v>
      </c>
      <c r="N110" s="9">
        <v>0</v>
      </c>
      <c r="O110" s="7">
        <v>79.719130289000006</v>
      </c>
      <c r="P110" s="6">
        <v>1040</v>
      </c>
      <c r="Q110" s="6">
        <v>2.87383777371</v>
      </c>
      <c r="R110" s="11">
        <v>99.9251</v>
      </c>
      <c r="S110" s="11">
        <v>100</v>
      </c>
      <c r="T110" s="11">
        <v>0</v>
      </c>
      <c r="U110" s="11">
        <v>0</v>
      </c>
      <c r="X110" s="11">
        <v>8.9522390000000005</v>
      </c>
      <c r="Y110" s="12">
        <v>0</v>
      </c>
      <c r="Z110" s="12">
        <v>23</v>
      </c>
      <c r="AA110" s="12">
        <v>7.8895999999999997</v>
      </c>
      <c r="AB110" s="12">
        <v>31.117999999999999</v>
      </c>
      <c r="AC110" s="12">
        <v>91.021772999999996</v>
      </c>
      <c r="AD110" s="12">
        <v>5</v>
      </c>
      <c r="AE110" s="12">
        <v>90.810500000000005</v>
      </c>
      <c r="AF110" s="12">
        <v>1449.8637000000001</v>
      </c>
      <c r="AG110" s="9"/>
      <c r="AH110" s="9"/>
      <c r="AI110" s="9"/>
      <c r="AJ110" s="9"/>
      <c r="AL110" s="9"/>
      <c r="AM110" s="9"/>
      <c r="AN110" s="9"/>
      <c r="AO110" s="9"/>
      <c r="AP110" s="9"/>
      <c r="AQ110" s="9"/>
      <c r="AR110" s="6">
        <v>50.898800000000001</v>
      </c>
      <c r="AS110">
        <v>9.3302029411764686E-2</v>
      </c>
      <c r="AT110" s="6">
        <v>39.445399999999999</v>
      </c>
      <c r="AU110">
        <v>-6.8014698529411777E-2</v>
      </c>
      <c r="AV110" s="6">
        <v>9.5210100000000004</v>
      </c>
      <c r="AW110">
        <v>-2.5107107843137261E-2</v>
      </c>
      <c r="AX110" t="s">
        <v>964</v>
      </c>
    </row>
    <row r="111" spans="1:50" x14ac:dyDescent="0.3">
      <c r="A111" s="7">
        <v>130302012207</v>
      </c>
      <c r="D111" s="10"/>
      <c r="E111" s="9">
        <v>7.8117599999999996</v>
      </c>
      <c r="F111" s="8">
        <v>2.82563E-4</v>
      </c>
      <c r="G111" s="9">
        <v>13.4894</v>
      </c>
      <c r="H111">
        <v>66.819944598299998</v>
      </c>
      <c r="I111">
        <v>-9.2241051545833549E-2</v>
      </c>
      <c r="J111">
        <v>3641.8964172800002</v>
      </c>
      <c r="K111">
        <v>-0.76152676489164661</v>
      </c>
      <c r="L111" s="9">
        <v>0</v>
      </c>
      <c r="M111" s="9">
        <v>0</v>
      </c>
      <c r="N111" s="9">
        <v>0</v>
      </c>
      <c r="O111" s="7">
        <v>58.603616900600002</v>
      </c>
      <c r="P111" s="6">
        <v>944</v>
      </c>
      <c r="Q111" s="6">
        <v>2.29071124251</v>
      </c>
      <c r="R111" s="11">
        <v>99.931899999999999</v>
      </c>
      <c r="S111" s="11">
        <v>100</v>
      </c>
      <c r="T111" s="11">
        <v>0</v>
      </c>
      <c r="U111" s="11">
        <v>0</v>
      </c>
      <c r="X111" s="11">
        <v>25.218260000000001</v>
      </c>
      <c r="Y111" s="12">
        <v>3.3429160000000002</v>
      </c>
      <c r="Z111" s="12">
        <v>31</v>
      </c>
      <c r="AA111" s="12">
        <v>19.574999999999999</v>
      </c>
      <c r="AB111" s="12">
        <v>47.587499999999999</v>
      </c>
      <c r="AC111" s="12">
        <v>72.619121000000007</v>
      </c>
      <c r="AD111" s="12">
        <v>11</v>
      </c>
      <c r="AE111" s="12">
        <v>72.063500000000005</v>
      </c>
      <c r="AF111" s="12">
        <v>387.16980000000001</v>
      </c>
      <c r="AG111" s="9"/>
      <c r="AH111" s="9"/>
      <c r="AI111" s="9"/>
      <c r="AJ111" s="9"/>
      <c r="AL111" s="9"/>
      <c r="AM111" s="9"/>
      <c r="AN111" s="9"/>
      <c r="AO111" s="9"/>
      <c r="AP111" s="9"/>
      <c r="AQ111" s="9"/>
      <c r="AR111" s="6">
        <v>56.035800000000002</v>
      </c>
      <c r="AS111">
        <v>-4.8539850490196101E-2</v>
      </c>
      <c r="AT111" s="6">
        <v>36.391500000000001</v>
      </c>
      <c r="AU111">
        <v>7.0032186274509495E-2</v>
      </c>
      <c r="AV111" s="6">
        <v>7.8255299999999997</v>
      </c>
      <c r="AW111">
        <v>-2.2632438725490207E-2</v>
      </c>
      <c r="AX111" t="s">
        <v>964</v>
      </c>
    </row>
    <row r="112" spans="1:50" x14ac:dyDescent="0.3">
      <c r="A112" s="7">
        <v>130302012208</v>
      </c>
      <c r="D112" s="10"/>
      <c r="E112" s="9">
        <v>5.3225800000000003</v>
      </c>
      <c r="F112" s="8">
        <v>5.5636600000000004E-6</v>
      </c>
      <c r="G112" s="9">
        <v>24.933399999999999</v>
      </c>
      <c r="H112">
        <v>80.312741312699998</v>
      </c>
      <c r="I112">
        <v>-0.20733496101102936</v>
      </c>
      <c r="J112">
        <v>4771.7505911500002</v>
      </c>
      <c r="K112">
        <v>-18.264983558740969</v>
      </c>
      <c r="L112" s="9">
        <v>0</v>
      </c>
      <c r="M112" s="9">
        <v>0</v>
      </c>
      <c r="N112" s="9">
        <v>0</v>
      </c>
      <c r="O112" s="7">
        <v>83.099087580299994</v>
      </c>
      <c r="P112" s="6">
        <v>1157</v>
      </c>
      <c r="Q112" s="6">
        <v>2.937011708</v>
      </c>
      <c r="R112" s="11">
        <v>99.947199999999995</v>
      </c>
      <c r="S112" s="11">
        <v>100</v>
      </c>
      <c r="T112" s="11">
        <v>0</v>
      </c>
      <c r="U112" s="11">
        <v>0</v>
      </c>
      <c r="X112" s="11">
        <v>9.4669430000000006</v>
      </c>
      <c r="Y112" s="12">
        <v>0.27556599999999998</v>
      </c>
      <c r="Z112" s="12">
        <v>21</v>
      </c>
      <c r="AA112" s="12">
        <v>8.5324000000000009</v>
      </c>
      <c r="AB112" s="12">
        <v>37.379300000000001</v>
      </c>
      <c r="AC112" s="12">
        <v>90.474538999999993</v>
      </c>
      <c r="AD112" s="12">
        <v>3</v>
      </c>
      <c r="AE112" s="12">
        <v>90.432000000000002</v>
      </c>
      <c r="AF112" s="12">
        <v>2508.7910999999999</v>
      </c>
      <c r="AG112" s="9"/>
      <c r="AH112" s="9"/>
      <c r="AI112" s="9"/>
      <c r="AJ112" s="9"/>
      <c r="AL112" s="9"/>
      <c r="AM112" s="9"/>
      <c r="AN112" s="9"/>
      <c r="AO112" s="9"/>
      <c r="AP112" s="9"/>
      <c r="AQ112" s="9"/>
      <c r="AR112" s="6">
        <v>57.155799999999999</v>
      </c>
      <c r="AS112">
        <v>3.0063855392156755E-2</v>
      </c>
      <c r="AT112" s="6">
        <v>33.293599999999998</v>
      </c>
      <c r="AU112">
        <v>0.13564741911764719</v>
      </c>
      <c r="AV112" s="6">
        <v>9.4403699999999997</v>
      </c>
      <c r="AW112">
        <v>-0.13604063725490198</v>
      </c>
      <c r="AX112" t="s">
        <v>964</v>
      </c>
    </row>
    <row r="113" spans="1:50" x14ac:dyDescent="0.3">
      <c r="A113" s="7">
        <v>130302012209</v>
      </c>
      <c r="D113" s="10"/>
      <c r="E113" s="9">
        <v>7.1988899999999996</v>
      </c>
      <c r="F113" s="8">
        <v>1.82401E-4</v>
      </c>
      <c r="G113" s="9">
        <v>13.7584</v>
      </c>
      <c r="H113">
        <v>68.609756097599998</v>
      </c>
      <c r="I113">
        <v>5.0089005791666842E-2</v>
      </c>
      <c r="J113">
        <v>3560.6983038600001</v>
      </c>
      <c r="K113">
        <v>-5.6950798161300265</v>
      </c>
      <c r="L113" s="9">
        <v>0</v>
      </c>
      <c r="M113" s="9">
        <v>0</v>
      </c>
      <c r="N113" s="9">
        <v>0</v>
      </c>
      <c r="O113" s="7">
        <v>119.14038041000001</v>
      </c>
      <c r="P113" s="6">
        <v>1081</v>
      </c>
      <c r="Q113" s="6">
        <v>2.3834326093599998</v>
      </c>
      <c r="R113" s="11">
        <v>99.935699999999997</v>
      </c>
      <c r="S113" s="11">
        <v>100</v>
      </c>
      <c r="T113" s="11">
        <v>0</v>
      </c>
      <c r="U113" s="11">
        <v>0</v>
      </c>
      <c r="X113" s="11">
        <v>44.090994999999999</v>
      </c>
      <c r="Y113" s="12">
        <v>2.4201260000000002</v>
      </c>
      <c r="Z113" s="12">
        <v>27</v>
      </c>
      <c r="AA113" s="12">
        <v>42.708500000000001</v>
      </c>
      <c r="AB113" s="12">
        <v>194.31950000000001</v>
      </c>
      <c r="AC113" s="12">
        <v>53.869931999999999</v>
      </c>
      <c r="AD113" s="12">
        <v>31</v>
      </c>
      <c r="AE113" s="12">
        <v>42.592300000000002</v>
      </c>
      <c r="AF113" s="12">
        <v>206.87690000000001</v>
      </c>
      <c r="AG113" s="9"/>
      <c r="AH113" s="9"/>
      <c r="AI113" s="9"/>
      <c r="AJ113" s="9"/>
      <c r="AL113" s="9"/>
      <c r="AM113" s="9"/>
      <c r="AN113" s="9"/>
      <c r="AO113" s="9"/>
      <c r="AP113" s="9"/>
      <c r="AQ113" s="9"/>
      <c r="AR113" s="6">
        <v>53.488500000000002</v>
      </c>
      <c r="AS113">
        <v>-0.31464525490196077</v>
      </c>
      <c r="AT113" s="6">
        <v>38.503300000000003</v>
      </c>
      <c r="AU113">
        <v>0.26789479656862741</v>
      </c>
      <c r="AV113" s="6">
        <v>7.5965299999999996</v>
      </c>
      <c r="AW113">
        <v>1.7587512254901978E-2</v>
      </c>
      <c r="AX113" t="s">
        <v>964</v>
      </c>
    </row>
    <row r="114" spans="1:50" x14ac:dyDescent="0.3">
      <c r="A114" s="7">
        <v>130302012301</v>
      </c>
      <c r="D114" s="10"/>
      <c r="E114" s="9">
        <v>6</v>
      </c>
      <c r="F114" s="8">
        <v>2.56538E-4</v>
      </c>
      <c r="G114" s="9">
        <v>7.6698399999999998</v>
      </c>
      <c r="H114">
        <v>61.689338235299999</v>
      </c>
      <c r="I114">
        <v>0.31153132208970596</v>
      </c>
      <c r="J114">
        <v>2791.3284240399998</v>
      </c>
      <c r="K114">
        <v>1.6724718023219785</v>
      </c>
      <c r="L114" s="9">
        <v>0</v>
      </c>
      <c r="M114" s="9">
        <v>0</v>
      </c>
      <c r="N114" s="9">
        <v>0</v>
      </c>
      <c r="O114" s="7">
        <v>87.543918375800004</v>
      </c>
      <c r="P114" s="6">
        <v>941.513671875</v>
      </c>
      <c r="Q114" s="6">
        <v>1.7037109097300001</v>
      </c>
      <c r="R114" s="11">
        <v>96.286799999999999</v>
      </c>
      <c r="S114" s="11">
        <v>81.264700000000005</v>
      </c>
      <c r="T114" s="11">
        <v>18.9405</v>
      </c>
      <c r="U114" s="11">
        <v>0</v>
      </c>
      <c r="X114" s="11">
        <v>63.433956999999999</v>
      </c>
      <c r="Y114" s="12">
        <v>2.3278460000000001</v>
      </c>
      <c r="Z114" s="12">
        <v>24</v>
      </c>
      <c r="AA114" s="12">
        <v>62.669899999999998</v>
      </c>
      <c r="AB114" s="12">
        <v>231.35059999999999</v>
      </c>
      <c r="AC114" s="12">
        <v>34.846800999999999</v>
      </c>
      <c r="AD114" s="12">
        <v>6</v>
      </c>
      <c r="AE114" s="12">
        <v>34.308700000000002</v>
      </c>
      <c r="AF114" s="12">
        <v>506.71960000000001</v>
      </c>
      <c r="AG114" s="9"/>
      <c r="AH114" s="9"/>
      <c r="AI114" s="9"/>
      <c r="AJ114" s="9"/>
      <c r="AL114" s="9"/>
      <c r="AM114" s="9"/>
      <c r="AN114" s="9"/>
      <c r="AO114" s="9"/>
      <c r="AP114" s="9"/>
      <c r="AQ114" s="9"/>
      <c r="AR114" s="6">
        <v>52.690100000000001</v>
      </c>
      <c r="AS114">
        <v>-0.49956325490196074</v>
      </c>
      <c r="AT114" s="6">
        <v>43.239400000000003</v>
      </c>
      <c r="AU114">
        <v>0.4710355784313725</v>
      </c>
      <c r="AV114" s="6">
        <v>4.2553200000000002</v>
      </c>
      <c r="AW114">
        <v>3.1249987745098053E-2</v>
      </c>
      <c r="AX114" t="s">
        <v>964</v>
      </c>
    </row>
    <row r="115" spans="1:50" x14ac:dyDescent="0.3">
      <c r="A115" s="7">
        <v>130302012302</v>
      </c>
      <c r="D115" s="10"/>
      <c r="E115" s="9">
        <v>7.9354800000000001</v>
      </c>
      <c r="F115" s="8">
        <v>4.7979099999999997E-4</v>
      </c>
      <c r="G115" s="9">
        <v>1.57968</v>
      </c>
      <c r="H115">
        <v>50.340080971699997</v>
      </c>
      <c r="I115">
        <v>1.002986822257353</v>
      </c>
      <c r="J115">
        <v>1823.0041676400001</v>
      </c>
      <c r="K115">
        <v>7.5137028743859631</v>
      </c>
      <c r="L115" s="9">
        <v>0</v>
      </c>
      <c r="M115" s="9">
        <v>0</v>
      </c>
      <c r="N115" s="9">
        <v>0</v>
      </c>
      <c r="O115" s="7">
        <v>39.793557505400003</v>
      </c>
      <c r="P115" s="6">
        <v>380</v>
      </c>
      <c r="Q115" s="6">
        <v>0.81983972779600001</v>
      </c>
      <c r="R115" s="11">
        <v>80.015699999999995</v>
      </c>
      <c r="S115" s="11">
        <v>0</v>
      </c>
      <c r="T115" s="11">
        <v>100</v>
      </c>
      <c r="U115" s="11">
        <v>0</v>
      </c>
      <c r="X115" s="11">
        <v>96.417896999999996</v>
      </c>
      <c r="Y115" s="12">
        <v>2.9911240000000001</v>
      </c>
      <c r="Z115" s="12">
        <v>2</v>
      </c>
      <c r="AA115" s="12">
        <v>96.332499999999996</v>
      </c>
      <c r="AB115" s="12">
        <v>1914.4817</v>
      </c>
      <c r="AC115" s="12">
        <v>0</v>
      </c>
      <c r="AD115" s="12">
        <v>0</v>
      </c>
      <c r="AE115" s="12">
        <v>0</v>
      </c>
      <c r="AF115" s="12">
        <v>0</v>
      </c>
      <c r="AG115" s="9"/>
      <c r="AH115" s="9"/>
      <c r="AI115" s="9"/>
      <c r="AJ115" s="9"/>
      <c r="AL115" s="9"/>
      <c r="AM115" s="9"/>
      <c r="AN115" s="9"/>
      <c r="AO115" s="9"/>
      <c r="AP115" s="9"/>
      <c r="AQ115" s="9"/>
      <c r="AR115" s="6">
        <v>48.561799999999998</v>
      </c>
      <c r="AS115">
        <v>-1.0029867990196077</v>
      </c>
      <c r="AT115" s="6">
        <v>49.6599</v>
      </c>
      <c r="AU115">
        <v>0.94678755147058835</v>
      </c>
      <c r="AV115" s="6">
        <v>2.2874500000000002</v>
      </c>
      <c r="AW115">
        <v>7.4124781862745112E-2</v>
      </c>
      <c r="AX115" t="s">
        <v>964</v>
      </c>
    </row>
    <row r="116" spans="1:50" x14ac:dyDescent="0.3">
      <c r="A116" s="7">
        <v>130302012303</v>
      </c>
      <c r="D116" s="10"/>
      <c r="E116" s="9">
        <v>7.4513299999999996</v>
      </c>
      <c r="F116" s="8">
        <v>1.64313E-4</v>
      </c>
      <c r="G116" s="9">
        <v>1.95574</v>
      </c>
      <c r="H116">
        <v>46.646871686099999</v>
      </c>
      <c r="I116">
        <v>1.0811916495132352</v>
      </c>
      <c r="J116">
        <v>1888.2944900299999</v>
      </c>
      <c r="K116">
        <v>5.11398545110423</v>
      </c>
      <c r="L116" s="9">
        <v>0</v>
      </c>
      <c r="M116" s="9">
        <v>0</v>
      </c>
      <c r="N116" s="9">
        <v>0</v>
      </c>
      <c r="O116" s="7">
        <v>150.840397567</v>
      </c>
      <c r="P116" s="6">
        <v>816</v>
      </c>
      <c r="Q116" s="6">
        <v>0.91511194432599996</v>
      </c>
      <c r="R116" s="11">
        <v>99.242400000000004</v>
      </c>
      <c r="S116" s="11">
        <v>28.438800000000001</v>
      </c>
      <c r="T116" s="11">
        <v>72.244200000000006</v>
      </c>
      <c r="U116" s="11">
        <v>0</v>
      </c>
      <c r="X116" s="11">
        <v>90.543333000000004</v>
      </c>
      <c r="Y116" s="12">
        <v>1.032672</v>
      </c>
      <c r="Z116" s="12">
        <v>16</v>
      </c>
      <c r="AA116" s="12">
        <v>89.858500000000006</v>
      </c>
      <c r="AB116" s="12">
        <v>852.55920000000003</v>
      </c>
      <c r="AC116" s="12">
        <v>5.0117050000000001</v>
      </c>
      <c r="AD116" s="12">
        <v>4</v>
      </c>
      <c r="AE116" s="12">
        <v>4.9744999999999999</v>
      </c>
      <c r="AF116" s="12">
        <v>189.10069999999999</v>
      </c>
      <c r="AG116" s="9"/>
      <c r="AH116" s="9"/>
      <c r="AI116" s="9"/>
      <c r="AJ116" s="9"/>
      <c r="AL116" s="9"/>
      <c r="AM116" s="9"/>
      <c r="AN116" s="9"/>
      <c r="AO116" s="9"/>
      <c r="AP116" s="9"/>
      <c r="AQ116" s="9"/>
      <c r="AR116" s="6">
        <v>44.465200000000003</v>
      </c>
      <c r="AS116">
        <v>-1.0972108651960788</v>
      </c>
      <c r="AT116" s="6">
        <v>53.644500000000001</v>
      </c>
      <c r="AU116">
        <v>1.0616198848039218</v>
      </c>
      <c r="AV116" s="6">
        <v>1.8169200000000001</v>
      </c>
      <c r="AW116">
        <v>4.5281539215686277E-2</v>
      </c>
      <c r="AX116" t="s">
        <v>964</v>
      </c>
    </row>
    <row r="117" spans="1:50" x14ac:dyDescent="0.3">
      <c r="A117" s="7">
        <v>130302012401</v>
      </c>
      <c r="D117" s="10"/>
      <c r="E117" s="9">
        <v>20.973700000000001</v>
      </c>
      <c r="F117" s="8">
        <v>3.99111E-3</v>
      </c>
      <c r="G117" s="9">
        <v>2.72302</v>
      </c>
      <c r="H117">
        <v>51.655763239899997</v>
      </c>
      <c r="I117">
        <v>0.94225688717867628</v>
      </c>
      <c r="J117">
        <v>2219.5385727500002</v>
      </c>
      <c r="K117">
        <v>12.596648772693504</v>
      </c>
      <c r="L117" s="9">
        <v>0</v>
      </c>
      <c r="M117" s="9">
        <v>0</v>
      </c>
      <c r="N117" s="9">
        <v>0</v>
      </c>
      <c r="O117" s="7">
        <v>102.839683841</v>
      </c>
      <c r="P117" s="6">
        <v>405</v>
      </c>
      <c r="Q117" s="6">
        <v>0.88370373990999995</v>
      </c>
      <c r="R117" s="11">
        <v>0</v>
      </c>
      <c r="S117" s="11">
        <v>0</v>
      </c>
      <c r="T117" s="11">
        <v>41.676900000000003</v>
      </c>
      <c r="U117" s="11">
        <v>0</v>
      </c>
      <c r="X117" s="11">
        <v>41.611538000000003</v>
      </c>
      <c r="Y117" s="12">
        <v>30.248757999999999</v>
      </c>
      <c r="Z117" s="12">
        <v>36</v>
      </c>
      <c r="AA117" s="12">
        <v>37.536999999999999</v>
      </c>
      <c r="AB117" s="12">
        <v>118.68470000000001</v>
      </c>
      <c r="AC117" s="12">
        <v>0</v>
      </c>
      <c r="AD117" s="12">
        <v>0</v>
      </c>
      <c r="AE117" s="12">
        <v>0</v>
      </c>
      <c r="AF117" s="12">
        <v>0</v>
      </c>
      <c r="AG117" s="9"/>
      <c r="AH117" s="9"/>
      <c r="AI117" s="9"/>
      <c r="AJ117" s="9"/>
      <c r="AL117" s="9"/>
      <c r="AM117" s="9"/>
      <c r="AN117" s="9"/>
      <c r="AO117" s="9"/>
      <c r="AP117" s="9"/>
      <c r="AQ117" s="9"/>
      <c r="AR117" s="6">
        <v>50.295900000000003</v>
      </c>
      <c r="AS117">
        <v>-0.94225688480392167</v>
      </c>
      <c r="AT117" s="6">
        <v>48.344200000000001</v>
      </c>
      <c r="AU117">
        <v>0.88653768137254896</v>
      </c>
      <c r="AV117" s="6">
        <v>2.2040500000000001</v>
      </c>
      <c r="AW117">
        <v>5.3833759803921577E-2</v>
      </c>
      <c r="AX117" t="s">
        <v>964</v>
      </c>
    </row>
    <row r="118" spans="1:50" x14ac:dyDescent="0.3">
      <c r="A118" s="7">
        <v>130302012402</v>
      </c>
      <c r="D118" s="10"/>
      <c r="E118" s="9">
        <v>13.7798</v>
      </c>
      <c r="F118" s="8">
        <v>4.1688000000000001E-4</v>
      </c>
      <c r="G118" s="9">
        <v>0.69896800000000003</v>
      </c>
      <c r="H118">
        <v>47.494432071299997</v>
      </c>
      <c r="I118">
        <v>1.152408402113235</v>
      </c>
      <c r="J118">
        <v>1833.4630229100001</v>
      </c>
      <c r="K118">
        <v>15.102860322910214</v>
      </c>
      <c r="L118" s="9">
        <v>0</v>
      </c>
      <c r="M118" s="9">
        <v>0</v>
      </c>
      <c r="N118" s="9">
        <v>0</v>
      </c>
      <c r="O118" s="7">
        <v>72.8441229795</v>
      </c>
      <c r="P118" s="6">
        <v>364</v>
      </c>
      <c r="Q118" s="6">
        <v>0.60426619107500001</v>
      </c>
      <c r="R118" s="11">
        <v>0</v>
      </c>
      <c r="S118" s="11">
        <v>35.533700000000003</v>
      </c>
      <c r="T118" s="11">
        <v>0</v>
      </c>
      <c r="U118" s="11">
        <v>0</v>
      </c>
      <c r="X118" s="11">
        <v>56.255412999999997</v>
      </c>
      <c r="Y118" s="12">
        <v>3.1425529999999999</v>
      </c>
      <c r="Z118" s="12">
        <v>24</v>
      </c>
      <c r="AA118" s="12">
        <v>42.852699999999999</v>
      </c>
      <c r="AB118" s="12">
        <v>170.5771</v>
      </c>
      <c r="AC118" s="12">
        <v>0</v>
      </c>
      <c r="AD118" s="12">
        <v>0</v>
      </c>
      <c r="AE118" s="12">
        <v>0</v>
      </c>
      <c r="AF118" s="12">
        <v>0</v>
      </c>
      <c r="AG118" s="9"/>
      <c r="AH118" s="9"/>
      <c r="AI118" s="9"/>
      <c r="AJ118" s="9"/>
      <c r="AL118" s="9"/>
      <c r="AM118" s="9"/>
      <c r="AN118" s="9"/>
      <c r="AO118" s="9"/>
      <c r="AP118" s="9"/>
      <c r="AQ118" s="9"/>
      <c r="AR118" s="6">
        <v>46.014099999999999</v>
      </c>
      <c r="AS118">
        <v>-1.1524083897058821</v>
      </c>
      <c r="AT118" s="6">
        <v>52.505600000000001</v>
      </c>
      <c r="AU118">
        <v>1.1246811470588234</v>
      </c>
      <c r="AV118" s="6">
        <v>1.32517</v>
      </c>
      <c r="AW118">
        <v>5.450020588235293E-2</v>
      </c>
      <c r="AX118" t="s">
        <v>964</v>
      </c>
    </row>
    <row r="119" spans="1:50" x14ac:dyDescent="0.3">
      <c r="A119" s="7">
        <v>130302012403</v>
      </c>
      <c r="D119" s="10"/>
      <c r="E119" s="9">
        <v>12.477499999999999</v>
      </c>
      <c r="F119" s="8">
        <v>1.0067400000000001E-4</v>
      </c>
      <c r="G119" s="9">
        <v>1.4315800000000001</v>
      </c>
      <c r="H119">
        <v>45.9380165289</v>
      </c>
      <c r="I119">
        <v>1.4456665586333335</v>
      </c>
      <c r="J119">
        <v>1686.8824402400001</v>
      </c>
      <c r="K119">
        <v>14.853673280185768</v>
      </c>
      <c r="L119" s="9">
        <v>0</v>
      </c>
      <c r="M119" s="9">
        <v>0</v>
      </c>
      <c r="N119" s="9">
        <v>0</v>
      </c>
      <c r="O119" s="7">
        <v>118.65626813</v>
      </c>
      <c r="P119" s="6">
        <v>483</v>
      </c>
      <c r="Q119" s="6">
        <v>1.1426574273300001</v>
      </c>
      <c r="R119" s="11">
        <v>0</v>
      </c>
      <c r="S119" s="11">
        <v>0.71255500000000005</v>
      </c>
      <c r="T119" s="11">
        <v>0</v>
      </c>
      <c r="U119" s="11">
        <v>28.332593363600001</v>
      </c>
      <c r="X119" s="11">
        <v>90.862538999999998</v>
      </c>
      <c r="Y119" s="12">
        <v>0.89498</v>
      </c>
      <c r="Z119" s="12">
        <v>8</v>
      </c>
      <c r="AA119" s="12">
        <v>90.417400000000001</v>
      </c>
      <c r="AB119" s="12">
        <v>1346.365</v>
      </c>
      <c r="AC119" s="12">
        <v>0.48319800000000002</v>
      </c>
      <c r="AD119" s="12">
        <v>5</v>
      </c>
      <c r="AE119" s="12">
        <v>0.16919999999999999</v>
      </c>
      <c r="AF119" s="12">
        <v>11.4412</v>
      </c>
      <c r="AG119" s="9"/>
      <c r="AH119" s="9"/>
      <c r="AI119" s="9"/>
      <c r="AJ119" s="9"/>
      <c r="AL119" s="9"/>
      <c r="AM119" s="9"/>
      <c r="AN119" s="9"/>
      <c r="AO119" s="9"/>
      <c r="AP119" s="9"/>
      <c r="AQ119" s="9"/>
      <c r="AR119" s="6">
        <v>44.446800000000003</v>
      </c>
      <c r="AS119">
        <v>-1.4456665686274512</v>
      </c>
      <c r="AT119" s="6">
        <v>54.061999999999998</v>
      </c>
      <c r="AU119">
        <v>1.360157806372549</v>
      </c>
      <c r="AV119" s="6">
        <v>1.37466</v>
      </c>
      <c r="AW119">
        <v>8.5338686274509815E-2</v>
      </c>
      <c r="AX119" t="s">
        <v>964</v>
      </c>
    </row>
    <row r="120" spans="1:50" x14ac:dyDescent="0.3">
      <c r="A120" s="7">
        <v>130302012404</v>
      </c>
      <c r="D120" s="10"/>
      <c r="E120" s="9">
        <v>19.613</v>
      </c>
      <c r="F120" s="8">
        <v>3.3164000000000002E-3</v>
      </c>
      <c r="G120" s="9">
        <v>2.2603</v>
      </c>
      <c r="H120">
        <v>52.504905660399999</v>
      </c>
      <c r="I120">
        <v>0.94840732519436266</v>
      </c>
      <c r="J120">
        <v>2123.9026935400002</v>
      </c>
      <c r="K120">
        <v>17.063934998524257</v>
      </c>
      <c r="L120" s="9">
        <v>0</v>
      </c>
      <c r="M120" s="9">
        <v>0</v>
      </c>
      <c r="N120" s="9">
        <v>0</v>
      </c>
      <c r="O120" s="7">
        <v>216.30628906800001</v>
      </c>
      <c r="P120" s="6">
        <v>902</v>
      </c>
      <c r="Q120" s="6">
        <v>0.94578909116900001</v>
      </c>
      <c r="R120" s="11">
        <v>0</v>
      </c>
      <c r="S120" s="11">
        <v>29.999700000000001</v>
      </c>
      <c r="T120" s="11">
        <v>0</v>
      </c>
      <c r="U120" s="11">
        <v>3.7762667741999998</v>
      </c>
      <c r="X120" s="11">
        <v>58.932358999999998</v>
      </c>
      <c r="Y120" s="12">
        <v>28.909898999999999</v>
      </c>
      <c r="Z120" s="12">
        <v>70</v>
      </c>
      <c r="AA120" s="12">
        <v>52.426900000000003</v>
      </c>
      <c r="AB120" s="12">
        <v>181.9376</v>
      </c>
      <c r="AC120" s="12">
        <v>1.5659179999999999</v>
      </c>
      <c r="AD120" s="12">
        <v>17</v>
      </c>
      <c r="AE120" s="12">
        <v>1.2662</v>
      </c>
      <c r="AF120" s="12">
        <v>19.862400000000001</v>
      </c>
      <c r="AG120" s="9"/>
      <c r="AH120" s="9"/>
      <c r="AI120" s="9"/>
      <c r="AJ120" s="9"/>
      <c r="AL120" s="9"/>
      <c r="AM120" s="9"/>
      <c r="AN120" s="9"/>
      <c r="AO120" s="9"/>
      <c r="AP120" s="9"/>
      <c r="AQ120" s="9"/>
      <c r="AR120" s="6">
        <v>50.268000000000001</v>
      </c>
      <c r="AS120">
        <v>-0.94840735294117651</v>
      </c>
      <c r="AT120" s="6">
        <v>47.495100000000001</v>
      </c>
      <c r="AU120">
        <v>0.88087738970588247</v>
      </c>
      <c r="AV120" s="6">
        <v>2.2784900000000001</v>
      </c>
      <c r="AW120">
        <v>7.6476122549019615E-2</v>
      </c>
      <c r="AX120" t="s">
        <v>964</v>
      </c>
    </row>
    <row r="121" spans="1:50" x14ac:dyDescent="0.3">
      <c r="A121" s="7">
        <v>130302012405</v>
      </c>
      <c r="D121" s="10"/>
      <c r="E121" s="9">
        <v>19.155799999999999</v>
      </c>
      <c r="F121" s="8">
        <v>5.1678899999999996E-3</v>
      </c>
      <c r="G121" s="9">
        <v>2.9644499999999998</v>
      </c>
      <c r="H121">
        <v>52.233438485800001</v>
      </c>
      <c r="I121">
        <v>0.98762138924950993</v>
      </c>
      <c r="J121">
        <v>2439.0050584700002</v>
      </c>
      <c r="K121">
        <v>15.047957642136224</v>
      </c>
      <c r="L121" s="9">
        <v>0</v>
      </c>
      <c r="M121" s="9">
        <v>0</v>
      </c>
      <c r="N121" s="9">
        <v>0</v>
      </c>
      <c r="O121" s="7">
        <v>51.433452274499999</v>
      </c>
      <c r="P121" s="6">
        <v>321</v>
      </c>
      <c r="Q121" s="6">
        <v>0.58505659825400003</v>
      </c>
      <c r="R121" s="11">
        <v>0</v>
      </c>
      <c r="S121" s="11">
        <v>0</v>
      </c>
      <c r="T121" s="11">
        <v>34.787599999999998</v>
      </c>
      <c r="U121" s="11">
        <v>0</v>
      </c>
      <c r="X121" s="11">
        <v>26.964047999999998</v>
      </c>
      <c r="Y121" s="12">
        <v>36.521479999999997</v>
      </c>
      <c r="Z121" s="12">
        <v>30</v>
      </c>
      <c r="AA121" s="12">
        <v>18.751899999999999</v>
      </c>
      <c r="AB121" s="12">
        <v>46.086500000000001</v>
      </c>
      <c r="AC121" s="12">
        <v>0</v>
      </c>
      <c r="AD121" s="12">
        <v>0</v>
      </c>
      <c r="AE121" s="12">
        <v>0</v>
      </c>
      <c r="AF121" s="12">
        <v>0</v>
      </c>
      <c r="AG121" s="9"/>
      <c r="AH121" s="9"/>
      <c r="AI121" s="9"/>
      <c r="AJ121" s="9"/>
      <c r="AL121" s="9"/>
      <c r="AM121" s="9"/>
      <c r="AN121" s="9"/>
      <c r="AO121" s="9"/>
      <c r="AP121" s="9"/>
      <c r="AQ121" s="9"/>
      <c r="AR121" s="6">
        <v>49.294199999999996</v>
      </c>
      <c r="AS121">
        <v>-0.98839252696078406</v>
      </c>
      <c r="AT121" s="6">
        <v>47.766599999999997</v>
      </c>
      <c r="AU121">
        <v>0.94207119362745118</v>
      </c>
      <c r="AV121" s="6">
        <v>1.87382</v>
      </c>
      <c r="AW121">
        <v>3.2194164215686279E-2</v>
      </c>
      <c r="AX121" t="s">
        <v>964</v>
      </c>
    </row>
    <row r="122" spans="1:50" x14ac:dyDescent="0.3">
      <c r="A122" s="7">
        <v>130302012406</v>
      </c>
      <c r="D122" s="10"/>
      <c r="E122" s="9">
        <v>10.5725</v>
      </c>
      <c r="F122" s="8">
        <v>7.7450900000000005E-4</v>
      </c>
      <c r="G122" s="9">
        <v>7.3069899999999999</v>
      </c>
      <c r="H122">
        <v>62.060661764700001</v>
      </c>
      <c r="I122">
        <v>0.79067996683970621</v>
      </c>
      <c r="J122">
        <v>2521.9485376799998</v>
      </c>
      <c r="K122">
        <v>21.10266055467492</v>
      </c>
      <c r="L122" s="9">
        <v>0</v>
      </c>
      <c r="M122" s="9">
        <v>0</v>
      </c>
      <c r="N122" s="9">
        <v>0</v>
      </c>
      <c r="O122" s="7">
        <v>87.784866786799995</v>
      </c>
      <c r="P122" s="6">
        <v>910</v>
      </c>
      <c r="Q122" s="6">
        <v>2.1148085192899999</v>
      </c>
      <c r="R122" s="11">
        <v>0</v>
      </c>
      <c r="S122" s="11">
        <v>75.607200000000006</v>
      </c>
      <c r="T122" s="11">
        <v>0</v>
      </c>
      <c r="U122" s="11">
        <v>0</v>
      </c>
      <c r="X122" s="11">
        <v>47.167622000000001</v>
      </c>
      <c r="Y122" s="12">
        <v>5.5287569999999997</v>
      </c>
      <c r="Z122" s="12">
        <v>29</v>
      </c>
      <c r="AA122" s="12">
        <v>40.478999999999999</v>
      </c>
      <c r="AB122" s="12">
        <v>142.92509999999999</v>
      </c>
      <c r="AC122" s="12">
        <v>39.705671000000002</v>
      </c>
      <c r="AD122" s="12">
        <v>13</v>
      </c>
      <c r="AE122" s="12">
        <v>38.626399999999997</v>
      </c>
      <c r="AF122" s="12">
        <v>267.4794</v>
      </c>
      <c r="AG122" s="9"/>
      <c r="AH122" s="9"/>
      <c r="AI122" s="9"/>
      <c r="AJ122" s="9"/>
      <c r="AL122" s="9"/>
      <c r="AM122" s="9"/>
      <c r="AN122" s="9"/>
      <c r="AO122" s="9"/>
      <c r="AP122" s="9"/>
      <c r="AQ122" s="9"/>
      <c r="AR122" s="6">
        <v>55.174199999999999</v>
      </c>
      <c r="AS122">
        <v>-0.85701082107843118</v>
      </c>
      <c r="AT122" s="6">
        <v>38.489600000000003</v>
      </c>
      <c r="AU122">
        <v>0.62571857107843143</v>
      </c>
      <c r="AV122" s="6">
        <v>6.75</v>
      </c>
      <c r="AW122">
        <v>0.24756944852941173</v>
      </c>
      <c r="AX122" t="s">
        <v>964</v>
      </c>
    </row>
    <row r="123" spans="1:50" x14ac:dyDescent="0.3">
      <c r="A123" s="7">
        <v>130302012407</v>
      </c>
      <c r="D123" s="10"/>
      <c r="E123" s="9">
        <v>11.328900000000001</v>
      </c>
      <c r="F123" s="8">
        <v>3.5894399999999998E-4</v>
      </c>
      <c r="G123" s="9">
        <v>3.4125399999999999</v>
      </c>
      <c r="H123">
        <v>49.805778491200002</v>
      </c>
      <c r="I123">
        <v>1.0825622383816176</v>
      </c>
      <c r="J123">
        <v>1931.0052594399999</v>
      </c>
      <c r="K123">
        <v>18.771606487296175</v>
      </c>
      <c r="L123" s="9">
        <v>0</v>
      </c>
      <c r="M123" s="9">
        <v>0</v>
      </c>
      <c r="N123" s="9">
        <v>0</v>
      </c>
      <c r="O123" s="7">
        <v>99.557108176200003</v>
      </c>
      <c r="P123" s="6">
        <v>684</v>
      </c>
      <c r="Q123" s="6">
        <v>1.36930167258</v>
      </c>
      <c r="R123" s="11">
        <v>0</v>
      </c>
      <c r="S123" s="11">
        <v>28.032699999999998</v>
      </c>
      <c r="T123" s="11">
        <v>0</v>
      </c>
      <c r="U123" s="11">
        <v>0</v>
      </c>
      <c r="X123" s="11">
        <v>67.076184999999995</v>
      </c>
      <c r="Y123" s="12">
        <v>2.365669</v>
      </c>
      <c r="Z123" s="12">
        <v>31</v>
      </c>
      <c r="AA123" s="12">
        <v>64.653099999999995</v>
      </c>
      <c r="AB123" s="12">
        <v>214.94280000000001</v>
      </c>
      <c r="AC123" s="12">
        <v>7.7216969999999998</v>
      </c>
      <c r="AD123" s="12">
        <v>6</v>
      </c>
      <c r="AE123" s="12">
        <v>7.3421000000000003</v>
      </c>
      <c r="AF123" s="12">
        <v>127.25020000000001</v>
      </c>
      <c r="AG123" s="9"/>
      <c r="AH123" s="9"/>
      <c r="AI123" s="9"/>
      <c r="AJ123" s="9"/>
      <c r="AL123" s="9"/>
      <c r="AM123" s="9"/>
      <c r="AN123" s="9"/>
      <c r="AO123" s="9"/>
      <c r="AP123" s="9"/>
      <c r="AQ123" s="9"/>
      <c r="AR123" s="6">
        <v>47.2438</v>
      </c>
      <c r="AS123">
        <v>-1.0825622107843138</v>
      </c>
      <c r="AT123" s="6">
        <v>50.194200000000002</v>
      </c>
      <c r="AU123">
        <v>0.86389556862745076</v>
      </c>
      <c r="AV123" s="6">
        <v>3.1075400000000002</v>
      </c>
      <c r="AW123">
        <v>0.18509425000000002</v>
      </c>
      <c r="AX123" t="s">
        <v>964</v>
      </c>
    </row>
    <row r="124" spans="1:50" x14ac:dyDescent="0.3">
      <c r="A124" s="7">
        <v>130302012408</v>
      </c>
      <c r="D124" s="10"/>
      <c r="E124" s="9">
        <v>16.759</v>
      </c>
      <c r="F124" s="8">
        <v>8.3542800000000004E-3</v>
      </c>
      <c r="G124" s="9">
        <v>3.0091000000000001</v>
      </c>
      <c r="H124">
        <v>57.481481481499998</v>
      </c>
      <c r="I124">
        <v>0.8583623819909314</v>
      </c>
      <c r="J124">
        <v>2514.2706695500001</v>
      </c>
      <c r="K124">
        <v>14.665282527203301</v>
      </c>
      <c r="L124" s="9">
        <v>0</v>
      </c>
      <c r="M124" s="9">
        <v>0</v>
      </c>
      <c r="N124" s="9">
        <v>0</v>
      </c>
      <c r="O124" s="7">
        <v>109.407324858</v>
      </c>
      <c r="P124" s="6">
        <v>356</v>
      </c>
      <c r="Q124" s="6">
        <v>0.73120020702499999</v>
      </c>
      <c r="R124" s="11">
        <v>0</v>
      </c>
      <c r="S124" s="11">
        <v>0</v>
      </c>
      <c r="T124" s="11">
        <v>0</v>
      </c>
      <c r="U124" s="11">
        <v>0</v>
      </c>
      <c r="X124" s="11">
        <v>32.948939000000003</v>
      </c>
      <c r="Y124" s="12">
        <v>52.830655</v>
      </c>
      <c r="Z124" s="12">
        <v>34</v>
      </c>
      <c r="AA124" s="12">
        <v>30.612100000000002</v>
      </c>
      <c r="AB124" s="12">
        <v>105.7732</v>
      </c>
      <c r="AC124" s="12">
        <v>0</v>
      </c>
      <c r="AD124" s="12">
        <v>0</v>
      </c>
      <c r="AE124" s="12">
        <v>0</v>
      </c>
      <c r="AF124" s="12">
        <v>0</v>
      </c>
      <c r="AG124" s="9"/>
      <c r="AH124" s="9"/>
      <c r="AI124" s="9"/>
      <c r="AJ124" s="9"/>
      <c r="AL124" s="9"/>
      <c r="AM124" s="9"/>
      <c r="AN124" s="9"/>
      <c r="AO124" s="9"/>
      <c r="AP124" s="9"/>
      <c r="AQ124" s="9"/>
      <c r="AR124" s="6">
        <v>55.656999999999996</v>
      </c>
      <c r="AS124">
        <v>-0.85836236274509803</v>
      </c>
      <c r="AT124" s="6">
        <v>42.518500000000003</v>
      </c>
      <c r="AU124">
        <v>0.82021218382352956</v>
      </c>
      <c r="AV124" s="6">
        <v>2.11111</v>
      </c>
      <c r="AW124">
        <v>4.4477095588235302E-2</v>
      </c>
      <c r="AX124" t="s">
        <v>964</v>
      </c>
    </row>
    <row r="125" spans="1:50" x14ac:dyDescent="0.3">
      <c r="A125" s="7">
        <v>130302012501</v>
      </c>
      <c r="D125" s="10"/>
      <c r="E125" s="9">
        <v>17.175599999999999</v>
      </c>
      <c r="F125" s="8">
        <v>1.49274E-5</v>
      </c>
      <c r="G125" s="9">
        <v>1.97611</v>
      </c>
      <c r="H125">
        <v>42.384328358200001</v>
      </c>
      <c r="I125">
        <v>1.2913785850159318</v>
      </c>
      <c r="J125">
        <v>1712.34741439</v>
      </c>
      <c r="K125">
        <v>14.760623700722396</v>
      </c>
      <c r="L125" s="9">
        <v>0</v>
      </c>
      <c r="M125" s="9">
        <v>0</v>
      </c>
      <c r="N125" s="9">
        <v>0</v>
      </c>
      <c r="O125" s="7">
        <v>86.235494342199999</v>
      </c>
      <c r="P125" s="6">
        <v>506</v>
      </c>
      <c r="Q125" s="6">
        <v>1.0211635191299999</v>
      </c>
      <c r="R125" s="11">
        <v>0</v>
      </c>
      <c r="S125" s="11">
        <v>48.316400000000002</v>
      </c>
      <c r="T125" s="11">
        <v>0</v>
      </c>
      <c r="U125" s="11">
        <v>18.174625430700001</v>
      </c>
      <c r="X125" s="11">
        <v>60.637763999999997</v>
      </c>
      <c r="Y125" s="12">
        <v>0.29016199999999998</v>
      </c>
      <c r="Z125" s="12">
        <v>24</v>
      </c>
      <c r="AA125" s="12">
        <v>37.940100000000001</v>
      </c>
      <c r="AB125" s="12">
        <v>217.45670000000001</v>
      </c>
      <c r="AC125" s="12">
        <v>0</v>
      </c>
      <c r="AD125" s="12">
        <v>0</v>
      </c>
      <c r="AE125" s="12">
        <v>0</v>
      </c>
      <c r="AF125" s="12">
        <v>0</v>
      </c>
      <c r="AG125" s="9"/>
      <c r="AH125" s="9"/>
      <c r="AI125" s="9"/>
      <c r="AJ125" s="9"/>
      <c r="AL125" s="9"/>
      <c r="AM125" s="9"/>
      <c r="AN125" s="9"/>
      <c r="AO125" s="9"/>
      <c r="AP125" s="9"/>
      <c r="AQ125" s="9"/>
      <c r="AR125" s="6">
        <v>40.8489</v>
      </c>
      <c r="AS125">
        <v>-1.2911324240196078</v>
      </c>
      <c r="AT125" s="6">
        <v>57.9771</v>
      </c>
      <c r="AU125">
        <v>1.2194338480392155</v>
      </c>
      <c r="AV125" s="6">
        <v>1.13384</v>
      </c>
      <c r="AW125">
        <v>8.7766637254901983E-2</v>
      </c>
      <c r="AX125" t="s">
        <v>964</v>
      </c>
    </row>
    <row r="126" spans="1:50" x14ac:dyDescent="0.3">
      <c r="A126" s="7">
        <v>130302012502</v>
      </c>
      <c r="D126" s="10"/>
      <c r="E126" s="9">
        <v>10.8125</v>
      </c>
      <c r="F126" s="8">
        <v>6.4170099999999997E-5</v>
      </c>
      <c r="G126" s="9">
        <v>2.0479500000000002</v>
      </c>
      <c r="H126">
        <v>44.152380952400001</v>
      </c>
      <c r="I126">
        <v>1.0793790849678924</v>
      </c>
      <c r="J126">
        <v>1799.1180515999999</v>
      </c>
      <c r="K126">
        <v>13.581316101651181</v>
      </c>
      <c r="L126" s="9">
        <v>0</v>
      </c>
      <c r="M126" s="9">
        <v>0</v>
      </c>
      <c r="N126" s="9">
        <v>0</v>
      </c>
      <c r="O126" s="7">
        <v>84.287545056799999</v>
      </c>
      <c r="P126" s="6">
        <v>966</v>
      </c>
      <c r="Q126" s="6">
        <v>1.0509372233500001</v>
      </c>
      <c r="R126" s="11">
        <v>0</v>
      </c>
      <c r="S126" s="11">
        <v>61.035600000000002</v>
      </c>
      <c r="T126" s="11">
        <v>0</v>
      </c>
      <c r="U126" s="11">
        <v>0</v>
      </c>
      <c r="X126" s="11">
        <v>75.475228000000001</v>
      </c>
      <c r="Y126" s="12">
        <v>0.39985500000000002</v>
      </c>
      <c r="Z126" s="12">
        <v>5</v>
      </c>
      <c r="AA126" s="12">
        <v>75.2864</v>
      </c>
      <c r="AB126" s="12">
        <v>1272.2625</v>
      </c>
      <c r="AC126" s="12">
        <v>1.538478</v>
      </c>
      <c r="AD126" s="12">
        <v>7</v>
      </c>
      <c r="AE126" s="12">
        <v>1.1839999999999999</v>
      </c>
      <c r="AF126" s="12">
        <v>18.098800000000001</v>
      </c>
      <c r="AG126" s="9"/>
      <c r="AH126" s="9"/>
      <c r="AI126" s="9"/>
      <c r="AJ126" s="9"/>
      <c r="AL126" s="9"/>
      <c r="AM126" s="9"/>
      <c r="AN126" s="9"/>
      <c r="AO126" s="9"/>
      <c r="AP126" s="9"/>
      <c r="AQ126" s="9"/>
      <c r="AR126" s="6">
        <v>42.375300000000003</v>
      </c>
      <c r="AS126">
        <v>-1.0793790686274507</v>
      </c>
      <c r="AT126" s="6">
        <v>55.8476</v>
      </c>
      <c r="AU126">
        <v>1.020777455882353</v>
      </c>
      <c r="AV126" s="6">
        <v>1.52952</v>
      </c>
      <c r="AW126">
        <v>7.6073762254901964E-2</v>
      </c>
      <c r="AX126" t="s">
        <v>964</v>
      </c>
    </row>
    <row r="127" spans="1:50" x14ac:dyDescent="0.3">
      <c r="A127" s="7">
        <v>130302012503</v>
      </c>
      <c r="D127" s="10"/>
      <c r="E127" s="9">
        <v>15.6929</v>
      </c>
      <c r="F127" s="8">
        <v>1.7791599999999999E-3</v>
      </c>
      <c r="G127" s="9">
        <v>3.6240100000000002</v>
      </c>
      <c r="H127">
        <v>50.097880928400002</v>
      </c>
      <c r="I127">
        <v>1.2944490611593138</v>
      </c>
      <c r="J127">
        <v>1992.7588616</v>
      </c>
      <c r="K127">
        <v>22.185092954974202</v>
      </c>
      <c r="L127" s="9">
        <v>0</v>
      </c>
      <c r="M127" s="9">
        <v>0</v>
      </c>
      <c r="N127" s="9">
        <v>0</v>
      </c>
      <c r="O127" s="7">
        <v>159.03178762300001</v>
      </c>
      <c r="P127" s="6">
        <v>1098.3283691399999</v>
      </c>
      <c r="Q127" s="6">
        <v>0.95566029753000004</v>
      </c>
      <c r="R127" s="11">
        <v>0</v>
      </c>
      <c r="S127" s="11">
        <v>28.318100000000001</v>
      </c>
      <c r="T127" s="11">
        <v>0</v>
      </c>
      <c r="U127" s="11">
        <v>0</v>
      </c>
      <c r="X127" s="11">
        <v>49.777773000000003</v>
      </c>
      <c r="Y127" s="12">
        <v>11.883475000000001</v>
      </c>
      <c r="Z127" s="12">
        <v>40</v>
      </c>
      <c r="AA127" s="12">
        <v>29.169899999999998</v>
      </c>
      <c r="AB127" s="12">
        <v>197.48240000000001</v>
      </c>
      <c r="AC127" s="12">
        <v>9.9157580000000003</v>
      </c>
      <c r="AD127" s="12">
        <v>3</v>
      </c>
      <c r="AE127" s="12">
        <v>9.8660999999999994</v>
      </c>
      <c r="AF127" s="12">
        <v>526.45799999999997</v>
      </c>
      <c r="AG127" s="9"/>
      <c r="AH127" s="9"/>
      <c r="AI127" s="9"/>
      <c r="AJ127" s="9"/>
      <c r="AL127" s="9"/>
      <c r="AM127" s="9"/>
      <c r="AN127" s="9"/>
      <c r="AO127" s="9"/>
      <c r="AP127" s="9"/>
      <c r="AQ127" s="9"/>
      <c r="AR127" s="6">
        <v>46.391100000000002</v>
      </c>
      <c r="AS127">
        <v>-1.3369308602941177</v>
      </c>
      <c r="AT127" s="6">
        <v>50.752099999999999</v>
      </c>
      <c r="AU127">
        <v>1.2161461593137253</v>
      </c>
      <c r="AV127" s="6">
        <v>2.4166699999999999</v>
      </c>
      <c r="AW127">
        <v>0.1215577401960784</v>
      </c>
      <c r="AX127" t="s">
        <v>964</v>
      </c>
    </row>
    <row r="128" spans="1:50" x14ac:dyDescent="0.3">
      <c r="A128" s="7">
        <v>130302012504</v>
      </c>
      <c r="D128" s="10"/>
      <c r="E128" s="9">
        <v>11.4154</v>
      </c>
      <c r="F128" s="8">
        <v>4.5948899999999999E-3</v>
      </c>
      <c r="G128" s="9">
        <v>3.0737399999999999</v>
      </c>
      <c r="H128">
        <v>47.804270462600002</v>
      </c>
      <c r="I128">
        <v>0.94524108575906862</v>
      </c>
      <c r="J128">
        <v>1992.7184873399999</v>
      </c>
      <c r="K128">
        <v>16.467428879814243</v>
      </c>
      <c r="L128" s="9">
        <v>0</v>
      </c>
      <c r="M128" s="9">
        <v>0</v>
      </c>
      <c r="N128" s="9">
        <v>0</v>
      </c>
      <c r="O128" s="7">
        <v>44.977873905999999</v>
      </c>
      <c r="P128" s="6">
        <v>967</v>
      </c>
      <c r="Q128" s="6">
        <v>0.70508495588200004</v>
      </c>
      <c r="R128" s="11">
        <v>0</v>
      </c>
      <c r="S128" s="11">
        <v>33.8551</v>
      </c>
      <c r="T128" s="11">
        <v>0</v>
      </c>
      <c r="U128" s="11">
        <v>0</v>
      </c>
      <c r="X128" s="11">
        <v>69.752764999999997</v>
      </c>
      <c r="Y128" s="12">
        <v>28.634397</v>
      </c>
      <c r="Z128" s="12">
        <v>3</v>
      </c>
      <c r="AA128" s="12">
        <v>69.779600000000002</v>
      </c>
      <c r="AB128" s="12">
        <v>1045.5409999999999</v>
      </c>
      <c r="AC128" s="12">
        <v>3.6062999999999998E-2</v>
      </c>
      <c r="AD128" s="12">
        <v>2</v>
      </c>
      <c r="AE128" s="12">
        <v>0.03</v>
      </c>
      <c r="AF128" s="12">
        <v>0.80769999999999997</v>
      </c>
      <c r="AG128" s="9"/>
      <c r="AH128" s="9"/>
      <c r="AI128" s="9"/>
      <c r="AJ128" s="9"/>
      <c r="AL128" s="9"/>
      <c r="AM128" s="9"/>
      <c r="AN128" s="9"/>
      <c r="AO128" s="9"/>
      <c r="AP128" s="9"/>
      <c r="AQ128" s="9"/>
      <c r="AR128" s="6">
        <v>46.691000000000003</v>
      </c>
      <c r="AS128">
        <v>-0.94524106617647063</v>
      </c>
      <c r="AT128" s="6">
        <v>52.195700000000002</v>
      </c>
      <c r="AU128">
        <v>0.94114567892156853</v>
      </c>
      <c r="AV128" s="6">
        <v>1.3772200000000001</v>
      </c>
      <c r="AW128">
        <v>5.1828210784313745E-2</v>
      </c>
      <c r="AX128" t="s">
        <v>964</v>
      </c>
    </row>
    <row r="129" spans="1:50" x14ac:dyDescent="0.3">
      <c r="A129" s="7">
        <v>130302012505</v>
      </c>
      <c r="D129" s="10"/>
      <c r="E129" s="9">
        <v>11.013500000000001</v>
      </c>
      <c r="F129" s="8">
        <v>3.4731599999999999E-3</v>
      </c>
      <c r="G129" s="9">
        <v>3.7705899999999999</v>
      </c>
      <c r="H129">
        <v>49.626245847200003</v>
      </c>
      <c r="I129">
        <v>0.73766774151617664</v>
      </c>
      <c r="J129">
        <v>2137.2985655900002</v>
      </c>
      <c r="K129">
        <v>12.49173309136223</v>
      </c>
      <c r="L129" s="9">
        <v>0</v>
      </c>
      <c r="M129" s="9">
        <v>0</v>
      </c>
      <c r="N129" s="9">
        <v>0</v>
      </c>
      <c r="O129" s="7">
        <v>96.760314866499996</v>
      </c>
      <c r="P129" s="6">
        <v>1042</v>
      </c>
      <c r="Q129" s="6">
        <v>1.14659958828</v>
      </c>
      <c r="R129" s="11">
        <v>0</v>
      </c>
      <c r="S129" s="11">
        <v>45.6999</v>
      </c>
      <c r="T129" s="11">
        <v>0</v>
      </c>
      <c r="U129" s="11">
        <v>0</v>
      </c>
      <c r="X129" s="11">
        <v>66.406789000000003</v>
      </c>
      <c r="Y129" s="12">
        <v>21.647199000000001</v>
      </c>
      <c r="Z129" s="12">
        <v>15</v>
      </c>
      <c r="AA129" s="12">
        <v>66.030600000000007</v>
      </c>
      <c r="AB129" s="12">
        <v>428.01900000000001</v>
      </c>
      <c r="AC129" s="12">
        <v>7.0455860000000001</v>
      </c>
      <c r="AD129" s="12">
        <v>6</v>
      </c>
      <c r="AE129" s="12">
        <v>6.8628999999999998</v>
      </c>
      <c r="AF129" s="12">
        <v>114.747</v>
      </c>
      <c r="AG129" s="9"/>
      <c r="AH129" s="9"/>
      <c r="AI129" s="9"/>
      <c r="AJ129" s="9"/>
      <c r="AL129" s="9"/>
      <c r="AM129" s="9"/>
      <c r="AN129" s="9"/>
      <c r="AO129" s="9"/>
      <c r="AP129" s="9"/>
      <c r="AQ129" s="9"/>
      <c r="AR129" s="6">
        <v>46.049100000000003</v>
      </c>
      <c r="AS129">
        <v>-0.74033882598039202</v>
      </c>
      <c r="AT129" s="6">
        <v>50.373800000000003</v>
      </c>
      <c r="AU129">
        <v>0.65969453921568644</v>
      </c>
      <c r="AV129" s="6">
        <v>2.5149499999999998</v>
      </c>
      <c r="AW129">
        <v>5.6866034313725479E-2</v>
      </c>
      <c r="AX129" t="s">
        <v>964</v>
      </c>
    </row>
    <row r="130" spans="1:50" x14ac:dyDescent="0.3">
      <c r="A130" s="7">
        <v>130302012601</v>
      </c>
      <c r="D130" s="10"/>
      <c r="E130" s="9">
        <v>14</v>
      </c>
      <c r="F130" s="8">
        <v>6.69624E-3</v>
      </c>
      <c r="G130" s="9">
        <v>1.3137399999999999</v>
      </c>
      <c r="H130">
        <v>42.603915662699997</v>
      </c>
      <c r="I130">
        <v>0.85181904087156868</v>
      </c>
      <c r="J130">
        <v>1911.3412636</v>
      </c>
      <c r="K130">
        <v>12.39369334673891</v>
      </c>
      <c r="L130" s="9">
        <v>0</v>
      </c>
      <c r="M130" s="9">
        <v>0</v>
      </c>
      <c r="N130" s="9">
        <v>0</v>
      </c>
      <c r="O130" s="7">
        <v>106.06748960500001</v>
      </c>
      <c r="P130" s="6">
        <v>96</v>
      </c>
      <c r="Q130" s="6">
        <v>0.181381958638</v>
      </c>
      <c r="R130" s="11">
        <v>0</v>
      </c>
      <c r="S130" s="11">
        <v>0</v>
      </c>
      <c r="T130" s="11">
        <v>0</v>
      </c>
      <c r="U130" s="11">
        <v>0</v>
      </c>
      <c r="X130" s="11">
        <v>27.571940000000001</v>
      </c>
      <c r="Y130" s="12">
        <v>42.101731000000001</v>
      </c>
      <c r="Z130" s="12">
        <v>96</v>
      </c>
      <c r="AA130" s="12">
        <v>8.5426000000000002</v>
      </c>
      <c r="AB130" s="12">
        <v>30.4665</v>
      </c>
      <c r="AC130" s="12">
        <v>0</v>
      </c>
      <c r="AD130" s="12">
        <v>0</v>
      </c>
      <c r="AE130" s="12">
        <v>0</v>
      </c>
      <c r="AF130" s="12">
        <v>0</v>
      </c>
      <c r="AG130" s="9"/>
      <c r="AH130" s="9"/>
      <c r="AI130" s="9"/>
      <c r="AJ130" s="9"/>
      <c r="AL130" s="9"/>
      <c r="AM130" s="9"/>
      <c r="AN130" s="9"/>
      <c r="AO130" s="9"/>
      <c r="AP130" s="9"/>
      <c r="AQ130" s="9"/>
      <c r="AR130" s="6">
        <v>41.937600000000003</v>
      </c>
      <c r="AS130">
        <v>-0.85181903921568625</v>
      </c>
      <c r="AT130" s="6">
        <v>57.396099999999997</v>
      </c>
      <c r="AU130">
        <v>0.80431950735294122</v>
      </c>
      <c r="AV130" s="6">
        <v>1.2620499999999999</v>
      </c>
      <c r="AW130">
        <v>3.1268463235294121E-2</v>
      </c>
      <c r="AX130" t="s">
        <v>964</v>
      </c>
    </row>
    <row r="131" spans="1:50" x14ac:dyDescent="0.3">
      <c r="A131" s="7">
        <v>130302012602</v>
      </c>
      <c r="D131" s="10"/>
      <c r="E131" s="9">
        <v>14.1111</v>
      </c>
      <c r="F131" s="8">
        <v>4.4283500000000002E-3</v>
      </c>
      <c r="G131" s="9">
        <v>5.1247499999999997</v>
      </c>
      <c r="H131">
        <v>58.942771084299999</v>
      </c>
      <c r="I131">
        <v>1.2344045298843136</v>
      </c>
      <c r="J131">
        <v>2253.4980510300002</v>
      </c>
      <c r="K131">
        <v>23.047652793684211</v>
      </c>
      <c r="L131" s="9">
        <v>0</v>
      </c>
      <c r="M131" s="9">
        <v>0</v>
      </c>
      <c r="N131" s="9">
        <v>0</v>
      </c>
      <c r="O131" s="7">
        <v>107.471689037</v>
      </c>
      <c r="P131" s="6">
        <v>975</v>
      </c>
      <c r="Q131" s="6">
        <v>0.87097211083199999</v>
      </c>
      <c r="R131" s="11">
        <v>0</v>
      </c>
      <c r="S131" s="11">
        <v>20.982299999999999</v>
      </c>
      <c r="T131" s="11">
        <v>0</v>
      </c>
      <c r="U131" s="11">
        <v>0</v>
      </c>
      <c r="X131" s="11">
        <v>36.825111999999997</v>
      </c>
      <c r="Y131" s="12">
        <v>27.860306000000001</v>
      </c>
      <c r="Z131" s="12">
        <v>57</v>
      </c>
      <c r="AA131" s="12">
        <v>25.6648</v>
      </c>
      <c r="AB131" s="12">
        <v>69.281999999999996</v>
      </c>
      <c r="AC131" s="12">
        <v>13.07593</v>
      </c>
      <c r="AD131" s="12">
        <v>2</v>
      </c>
      <c r="AE131" s="12">
        <v>13.0328</v>
      </c>
      <c r="AF131" s="12">
        <v>701.53179999999998</v>
      </c>
      <c r="AG131" s="9"/>
      <c r="AH131" s="9"/>
      <c r="AI131" s="9"/>
      <c r="AJ131" s="9"/>
      <c r="AL131" s="9"/>
      <c r="AM131" s="9"/>
      <c r="AN131" s="9"/>
      <c r="AO131" s="9"/>
      <c r="AP131" s="9"/>
      <c r="AQ131" s="9"/>
      <c r="AR131" s="6">
        <v>55.331600000000002</v>
      </c>
      <c r="AS131">
        <v>-1.2408746299019611</v>
      </c>
      <c r="AT131" s="6">
        <v>41.140700000000002</v>
      </c>
      <c r="AU131">
        <v>1.1184882941176471</v>
      </c>
      <c r="AV131" s="6">
        <v>3.89107</v>
      </c>
      <c r="AW131">
        <v>0.14283912745098043</v>
      </c>
      <c r="AX131" t="s">
        <v>964</v>
      </c>
    </row>
    <row r="132" spans="1:50" x14ac:dyDescent="0.3">
      <c r="A132" s="7">
        <v>130302012701</v>
      </c>
      <c r="D132" s="10"/>
      <c r="E132" s="9">
        <v>6</v>
      </c>
      <c r="F132" s="8">
        <v>1.0076099999999999E-3</v>
      </c>
      <c r="G132" s="9">
        <v>7.5218999999999996</v>
      </c>
      <c r="H132">
        <v>64.510416666699996</v>
      </c>
      <c r="I132">
        <v>0.66518586601299023</v>
      </c>
      <c r="J132">
        <v>2253.9548459399998</v>
      </c>
      <c r="K132">
        <v>3.9094514649019603</v>
      </c>
      <c r="L132" s="9">
        <v>0</v>
      </c>
      <c r="M132" s="9">
        <v>0</v>
      </c>
      <c r="N132" s="9">
        <v>0</v>
      </c>
      <c r="O132" s="7">
        <v>47.265034323199998</v>
      </c>
      <c r="P132" s="6">
        <v>838.399902344</v>
      </c>
      <c r="Q132" s="6">
        <v>1.7336879060899999</v>
      </c>
      <c r="R132" s="11">
        <v>70.975700000000003</v>
      </c>
      <c r="S132" s="11">
        <v>96.324700000000007</v>
      </c>
      <c r="T132" s="11">
        <v>3.2111299999999998</v>
      </c>
      <c r="U132" s="11">
        <v>0</v>
      </c>
      <c r="X132" s="11">
        <v>87.987420999999998</v>
      </c>
      <c r="Y132" s="12">
        <v>7.8714760000000004</v>
      </c>
      <c r="Z132" s="12">
        <v>10</v>
      </c>
      <c r="AA132" s="12">
        <v>86.952100000000002</v>
      </c>
      <c r="AB132" s="12">
        <v>416.14859999999999</v>
      </c>
      <c r="AC132" s="12">
        <v>5.7328000000000001</v>
      </c>
      <c r="AD132" s="12">
        <v>6</v>
      </c>
      <c r="AE132" s="12">
        <v>4.6829000000000001</v>
      </c>
      <c r="AF132" s="12">
        <v>45.014400000000002</v>
      </c>
      <c r="AG132" s="9"/>
      <c r="AH132" s="9"/>
      <c r="AI132" s="9"/>
      <c r="AJ132" s="9"/>
      <c r="AL132" s="9"/>
      <c r="AM132" s="9"/>
      <c r="AN132" s="9"/>
      <c r="AO132" s="9"/>
      <c r="AP132" s="9"/>
      <c r="AQ132" s="9"/>
      <c r="AR132" s="6">
        <v>56.285299999999999</v>
      </c>
      <c r="AS132">
        <v>-0.78248875245098048</v>
      </c>
      <c r="AT132" s="6">
        <v>37.203499999999998</v>
      </c>
      <c r="AU132">
        <v>0.71873344117647076</v>
      </c>
      <c r="AV132" s="6">
        <v>6.7965400000000002</v>
      </c>
      <c r="AW132">
        <v>9.7147970588235322E-2</v>
      </c>
      <c r="AX132" t="s">
        <v>964</v>
      </c>
    </row>
    <row r="133" spans="1:50" x14ac:dyDescent="0.3">
      <c r="A133" s="7">
        <v>130302012702</v>
      </c>
      <c r="D133" s="10"/>
      <c r="E133" s="9">
        <v>6</v>
      </c>
      <c r="F133" s="8">
        <v>7.7128600000000004E-4</v>
      </c>
      <c r="G133" s="9">
        <v>6.4152199999999997</v>
      </c>
      <c r="H133">
        <v>65.618729096999999</v>
      </c>
      <c r="I133">
        <v>0.64554233064485289</v>
      </c>
      <c r="J133">
        <v>2408.1593428199999</v>
      </c>
      <c r="K133">
        <v>4.6664363077089819</v>
      </c>
      <c r="L133" s="9">
        <v>0</v>
      </c>
      <c r="M133" s="9">
        <v>0</v>
      </c>
      <c r="N133" s="9">
        <v>0</v>
      </c>
      <c r="O133" s="7">
        <v>46.9972940416</v>
      </c>
      <c r="P133" s="6">
        <v>893</v>
      </c>
      <c r="Q133" s="6">
        <v>1.44866986164</v>
      </c>
      <c r="R133" s="11">
        <v>94.944400000000002</v>
      </c>
      <c r="S133" s="11">
        <v>92.393299999999996</v>
      </c>
      <c r="T133" s="11">
        <v>7.8142500000000004</v>
      </c>
      <c r="U133" s="11">
        <v>0</v>
      </c>
      <c r="X133" s="11">
        <v>74.438353000000006</v>
      </c>
      <c r="Y133" s="12">
        <v>6.306737</v>
      </c>
      <c r="Z133" s="12">
        <v>13</v>
      </c>
      <c r="AA133" s="12">
        <v>69.0625</v>
      </c>
      <c r="AB133" s="12">
        <v>268.98059999999998</v>
      </c>
      <c r="AC133" s="12">
        <v>20.754102</v>
      </c>
      <c r="AD133" s="12">
        <v>5</v>
      </c>
      <c r="AE133" s="12">
        <v>20.432500000000001</v>
      </c>
      <c r="AF133" s="12">
        <v>195.52099999999999</v>
      </c>
      <c r="AG133" s="9"/>
      <c r="AH133" s="9"/>
      <c r="AI133" s="9"/>
      <c r="AJ133" s="9"/>
      <c r="AL133" s="9"/>
      <c r="AM133" s="9"/>
      <c r="AN133" s="9"/>
      <c r="AO133" s="9"/>
      <c r="AP133" s="9"/>
      <c r="AQ133" s="9"/>
      <c r="AR133" s="6">
        <v>58.063299999999998</v>
      </c>
      <c r="AS133">
        <v>-0.84794287745098018</v>
      </c>
      <c r="AT133" s="6">
        <v>36.528399999999998</v>
      </c>
      <c r="AU133">
        <v>0.76331750490196071</v>
      </c>
      <c r="AV133" s="6">
        <v>5.2969400000000002</v>
      </c>
      <c r="AW133">
        <v>7.4235779411764694E-2</v>
      </c>
      <c r="AX133" t="s">
        <v>964</v>
      </c>
    </row>
    <row r="134" spans="1:50" x14ac:dyDescent="0.3">
      <c r="A134" s="7">
        <v>130302012703</v>
      </c>
      <c r="D134" s="10"/>
      <c r="E134" s="9">
        <v>7.0256400000000001</v>
      </c>
      <c r="F134" s="8">
        <v>2.3210599999999998E-3</v>
      </c>
      <c r="G134" s="9">
        <v>2.8316699999999999</v>
      </c>
      <c r="H134">
        <v>58.232198142400001</v>
      </c>
      <c r="I134">
        <v>1.2026725550901962</v>
      </c>
      <c r="J134">
        <v>2084.95332994</v>
      </c>
      <c r="K134">
        <v>28.686137468173388</v>
      </c>
      <c r="L134" s="9">
        <v>0</v>
      </c>
      <c r="M134" s="9">
        <v>0</v>
      </c>
      <c r="N134" s="9">
        <v>0</v>
      </c>
      <c r="O134" s="7">
        <v>103.92195216099999</v>
      </c>
      <c r="P134" s="6">
        <v>417</v>
      </c>
      <c r="Q134" s="6">
        <v>0.62452274946899999</v>
      </c>
      <c r="R134" s="11">
        <v>55.639200000000002</v>
      </c>
      <c r="S134" s="11">
        <v>8.8755500000000005</v>
      </c>
      <c r="T134" s="11">
        <v>91.275700000000001</v>
      </c>
      <c r="U134" s="11">
        <v>0</v>
      </c>
      <c r="X134" s="11">
        <v>85.021625999999998</v>
      </c>
      <c r="Y134" s="12">
        <v>14.464389000000001</v>
      </c>
      <c r="Z134" s="12">
        <v>8</v>
      </c>
      <c r="AA134" s="12">
        <v>84.949700000000007</v>
      </c>
      <c r="AB134" s="12">
        <v>1104.1627000000001</v>
      </c>
      <c r="AC134" s="12">
        <v>0</v>
      </c>
      <c r="AD134" s="12">
        <v>0</v>
      </c>
      <c r="AE134" s="12">
        <v>0</v>
      </c>
      <c r="AF134" s="12">
        <v>0</v>
      </c>
      <c r="AG134" s="9"/>
      <c r="AH134" s="9"/>
      <c r="AI134" s="9"/>
      <c r="AJ134" s="9"/>
      <c r="AL134" s="9"/>
      <c r="AM134" s="9"/>
      <c r="AN134" s="9"/>
      <c r="AO134" s="9"/>
      <c r="AP134" s="9"/>
      <c r="AQ134" s="9"/>
      <c r="AR134" s="6">
        <v>55.088099999999997</v>
      </c>
      <c r="AS134">
        <v>-1.2026725318627449</v>
      </c>
      <c r="AT134" s="6">
        <v>41.767800000000001</v>
      </c>
      <c r="AU134">
        <v>1.1789028970588233</v>
      </c>
      <c r="AV134" s="6">
        <v>2.53715</v>
      </c>
      <c r="AW134">
        <v>5.5750333333333318E-2</v>
      </c>
      <c r="AX134" t="s">
        <v>964</v>
      </c>
    </row>
    <row r="135" spans="1:50" x14ac:dyDescent="0.3">
      <c r="A135" s="7">
        <v>130302012704</v>
      </c>
      <c r="D135" s="10"/>
      <c r="E135" s="9">
        <v>7.8013199999999996</v>
      </c>
      <c r="F135" s="8">
        <v>1.3467700000000001E-4</v>
      </c>
      <c r="G135" s="9">
        <v>7.4216699999999998</v>
      </c>
      <c r="H135">
        <v>61.3503184713</v>
      </c>
      <c r="I135">
        <v>1.0457763519406862</v>
      </c>
      <c r="J135">
        <v>2045.7741351</v>
      </c>
      <c r="K135">
        <v>16.694340966666655</v>
      </c>
      <c r="L135" s="9">
        <v>0</v>
      </c>
      <c r="M135" s="9">
        <v>0</v>
      </c>
      <c r="N135" s="9">
        <v>0</v>
      </c>
      <c r="O135" s="7">
        <v>100.246387629</v>
      </c>
      <c r="P135" s="6">
        <v>839.04272460899995</v>
      </c>
      <c r="Q135" s="6">
        <v>1.5277477556000001</v>
      </c>
      <c r="R135" s="11">
        <v>17.979099999999999</v>
      </c>
      <c r="S135" s="11">
        <v>25.225999999999999</v>
      </c>
      <c r="T135" s="11">
        <v>72.137900000000002</v>
      </c>
      <c r="U135" s="11">
        <v>0</v>
      </c>
      <c r="X135" s="11">
        <v>96.370957000000004</v>
      </c>
      <c r="Y135" s="12">
        <v>0.97882999999999998</v>
      </c>
      <c r="Z135" s="12">
        <v>9</v>
      </c>
      <c r="AA135" s="12">
        <v>96.207099999999997</v>
      </c>
      <c r="AB135" s="12">
        <v>1073.2392</v>
      </c>
      <c r="AC135" s="12">
        <v>2.7896359999999998</v>
      </c>
      <c r="AD135" s="12">
        <v>12</v>
      </c>
      <c r="AE135" s="12">
        <v>1.8565</v>
      </c>
      <c r="AF135" s="12">
        <v>23.127600000000001</v>
      </c>
      <c r="AG135" s="9"/>
      <c r="AH135" s="9"/>
      <c r="AI135" s="9"/>
      <c r="AJ135" s="9"/>
      <c r="AL135" s="9"/>
      <c r="AM135" s="9"/>
      <c r="AN135" s="9"/>
      <c r="AO135" s="9"/>
      <c r="AP135" s="9"/>
      <c r="AQ135" s="9"/>
      <c r="AR135" s="6">
        <v>54.933199999999999</v>
      </c>
      <c r="AS135">
        <v>-1.1410920196078431</v>
      </c>
      <c r="AT135" s="6">
        <v>40.556199999999997</v>
      </c>
      <c r="AU135">
        <v>0.96218946323529397</v>
      </c>
      <c r="AV135" s="6">
        <v>4.63483</v>
      </c>
      <c r="AW135">
        <v>0.18057390441176474</v>
      </c>
      <c r="AX135" t="s">
        <v>964</v>
      </c>
    </row>
    <row r="136" spans="1:50" x14ac:dyDescent="0.3">
      <c r="A136" s="7">
        <v>130302012705</v>
      </c>
      <c r="D136" s="10"/>
      <c r="E136" s="9">
        <v>7.80741</v>
      </c>
      <c r="F136" s="8">
        <v>4.1371500000000002E-5</v>
      </c>
      <c r="G136" s="9">
        <v>3.1100400000000001</v>
      </c>
      <c r="H136">
        <v>53.203180211999999</v>
      </c>
      <c r="I136">
        <v>1.4170997020710787</v>
      </c>
      <c r="J136">
        <v>1855.4891421699999</v>
      </c>
      <c r="K136">
        <v>20.36865753536636</v>
      </c>
      <c r="L136" s="9">
        <v>0</v>
      </c>
      <c r="M136" s="9">
        <v>0</v>
      </c>
      <c r="N136" s="9">
        <v>0</v>
      </c>
      <c r="O136" s="7">
        <v>90.844859796400002</v>
      </c>
      <c r="P136" s="6">
        <v>640</v>
      </c>
      <c r="Q136" s="6">
        <v>1.00098289341</v>
      </c>
      <c r="R136" s="11">
        <v>9.1965599999999998</v>
      </c>
      <c r="S136" s="11">
        <v>0</v>
      </c>
      <c r="T136" s="11">
        <v>100</v>
      </c>
      <c r="U136" s="11">
        <v>0</v>
      </c>
      <c r="X136" s="11">
        <v>98.026205000000004</v>
      </c>
      <c r="Y136" s="12">
        <v>0.25788299999999997</v>
      </c>
      <c r="Z136" s="12">
        <v>1</v>
      </c>
      <c r="AA136" s="12">
        <v>98.051199999999994</v>
      </c>
      <c r="AB136" s="12">
        <v>8896.0899000000009</v>
      </c>
      <c r="AC136" s="12">
        <v>0</v>
      </c>
      <c r="AD136" s="12">
        <v>0</v>
      </c>
      <c r="AE136" s="12">
        <v>0</v>
      </c>
      <c r="AF136" s="12">
        <v>0</v>
      </c>
      <c r="AG136" s="9"/>
      <c r="AH136" s="9"/>
      <c r="AI136" s="9"/>
      <c r="AJ136" s="9"/>
      <c r="AL136" s="9"/>
      <c r="AM136" s="9"/>
      <c r="AN136" s="9"/>
      <c r="AO136" s="9"/>
      <c r="AP136" s="9"/>
      <c r="AQ136" s="9"/>
      <c r="AR136" s="6">
        <v>50.692999999999998</v>
      </c>
      <c r="AS136">
        <v>-1.4170997058823531</v>
      </c>
      <c r="AT136" s="6">
        <v>46.796799999999998</v>
      </c>
      <c r="AU136">
        <v>1.2752807279411764</v>
      </c>
      <c r="AV136" s="6">
        <v>2.36042</v>
      </c>
      <c r="AW136">
        <v>0.11882924754901963</v>
      </c>
      <c r="AX136" t="s">
        <v>964</v>
      </c>
    </row>
    <row r="137" spans="1:50" x14ac:dyDescent="0.3">
      <c r="A137" s="7">
        <v>130302012706</v>
      </c>
      <c r="D137" s="10"/>
      <c r="E137" s="9">
        <v>10.5055</v>
      </c>
      <c r="F137" s="8">
        <v>2.05018E-3</v>
      </c>
      <c r="G137" s="9">
        <v>2.19245</v>
      </c>
      <c r="H137">
        <v>43.468169761299997</v>
      </c>
      <c r="I137">
        <v>0.96446078431593152</v>
      </c>
      <c r="J137">
        <v>1941.0340780399999</v>
      </c>
      <c r="K137">
        <v>12.219703618534572</v>
      </c>
      <c r="L137" s="9">
        <v>0</v>
      </c>
      <c r="M137" s="9">
        <v>0</v>
      </c>
      <c r="N137" s="9">
        <v>0</v>
      </c>
      <c r="O137" s="7">
        <v>121.22787900599999</v>
      </c>
      <c r="P137" s="6">
        <v>722.94409179700006</v>
      </c>
      <c r="Q137" s="6">
        <v>1.10337503175</v>
      </c>
      <c r="R137" s="11">
        <v>0</v>
      </c>
      <c r="S137" s="11">
        <v>0</v>
      </c>
      <c r="T137" s="11">
        <v>61.378</v>
      </c>
      <c r="U137" s="11">
        <v>0</v>
      </c>
      <c r="X137" s="11">
        <v>44.146768999999999</v>
      </c>
      <c r="Y137" s="12">
        <v>13.443382</v>
      </c>
      <c r="Z137" s="12">
        <v>28</v>
      </c>
      <c r="AA137" s="12">
        <v>42.153799999999997</v>
      </c>
      <c r="AB137" s="12">
        <v>190.73609999999999</v>
      </c>
      <c r="AC137" s="12">
        <v>2.3043999999999999E-2</v>
      </c>
      <c r="AD137" s="12">
        <v>1</v>
      </c>
      <c r="AE137" s="12">
        <v>2.3E-2</v>
      </c>
      <c r="AF137" s="12">
        <v>2.7839999999999998</v>
      </c>
      <c r="AG137" s="9"/>
      <c r="AH137" s="9"/>
      <c r="AI137" s="9"/>
      <c r="AJ137" s="9"/>
      <c r="AL137" s="9"/>
      <c r="AM137" s="9"/>
      <c r="AN137" s="9"/>
      <c r="AO137" s="9"/>
      <c r="AP137" s="9"/>
      <c r="AQ137" s="9"/>
      <c r="AR137" s="6">
        <v>40.8994</v>
      </c>
      <c r="AS137">
        <v>-0.96177284068627455</v>
      </c>
      <c r="AT137" s="6">
        <v>57.1614</v>
      </c>
      <c r="AU137">
        <v>0.8648059289215686</v>
      </c>
      <c r="AV137" s="6">
        <v>2.0331000000000001</v>
      </c>
      <c r="AW137">
        <v>7.2974208333333332E-2</v>
      </c>
      <c r="AX137" t="s">
        <v>964</v>
      </c>
    </row>
    <row r="138" spans="1:50" x14ac:dyDescent="0.3">
      <c r="A138" s="7">
        <v>130302012707</v>
      </c>
      <c r="D138" s="10"/>
      <c r="E138" s="9">
        <v>9.8000000000000007</v>
      </c>
      <c r="F138" s="8">
        <v>2.1846499999999998E-3</v>
      </c>
      <c r="G138" s="9">
        <v>2.0137399999999999</v>
      </c>
      <c r="H138">
        <v>48.205797101400002</v>
      </c>
      <c r="I138">
        <v>1.082764990052451</v>
      </c>
      <c r="J138">
        <v>1941.2547160300001</v>
      </c>
      <c r="K138">
        <v>11.915061629226017</v>
      </c>
      <c r="L138" s="9">
        <v>0</v>
      </c>
      <c r="M138" s="9">
        <v>0</v>
      </c>
      <c r="N138" s="9">
        <v>0</v>
      </c>
      <c r="O138" s="7">
        <v>55.0189960433</v>
      </c>
      <c r="P138" s="6">
        <v>735.4921875</v>
      </c>
      <c r="Q138" s="6">
        <v>1.00178325699</v>
      </c>
      <c r="R138" s="11">
        <v>0</v>
      </c>
      <c r="S138" s="11">
        <v>0</v>
      </c>
      <c r="T138" s="11">
        <v>47.167999999999999</v>
      </c>
      <c r="U138" s="11">
        <v>0</v>
      </c>
      <c r="X138" s="11">
        <v>33.515664999999998</v>
      </c>
      <c r="Y138" s="12">
        <v>13.828794</v>
      </c>
      <c r="Z138" s="12">
        <v>24</v>
      </c>
      <c r="AA138" s="12">
        <v>25.742100000000001</v>
      </c>
      <c r="AB138" s="12">
        <v>76.591700000000003</v>
      </c>
      <c r="AC138" s="12">
        <v>0.39796300000000001</v>
      </c>
      <c r="AD138" s="12">
        <v>6</v>
      </c>
      <c r="AE138" s="12">
        <v>0.13550000000000001</v>
      </c>
      <c r="AF138" s="12">
        <v>3.6314000000000002</v>
      </c>
      <c r="AG138" s="9"/>
      <c r="AH138" s="9"/>
      <c r="AI138" s="9"/>
      <c r="AJ138" s="9"/>
      <c r="AL138" s="9"/>
      <c r="AM138" s="9"/>
      <c r="AN138" s="9"/>
      <c r="AO138" s="9"/>
      <c r="AP138" s="9"/>
      <c r="AQ138" s="9"/>
      <c r="AR138" s="6">
        <v>45.887500000000003</v>
      </c>
      <c r="AS138">
        <v>-1.0827649730392155</v>
      </c>
      <c r="AT138" s="6">
        <v>51.794199999999996</v>
      </c>
      <c r="AU138">
        <v>0.95220839705882376</v>
      </c>
      <c r="AV138" s="6">
        <v>2.1101399999999999</v>
      </c>
      <c r="AW138">
        <v>9.0132134803921571E-2</v>
      </c>
      <c r="AX138" t="s">
        <v>964</v>
      </c>
    </row>
    <row r="139" spans="1:50" x14ac:dyDescent="0.3">
      <c r="A139" s="7">
        <v>130302012708</v>
      </c>
      <c r="D139" s="10"/>
      <c r="E139" s="9">
        <v>8.6063299999999998</v>
      </c>
      <c r="F139" s="8">
        <v>1.0446399999999999E-3</v>
      </c>
      <c r="G139" s="9">
        <v>1.7452300000000001</v>
      </c>
      <c r="H139">
        <v>43.9066959385</v>
      </c>
      <c r="I139">
        <v>1.0051790749235292</v>
      </c>
      <c r="J139">
        <v>1924.08645069</v>
      </c>
      <c r="K139">
        <v>13.249596974416923</v>
      </c>
      <c r="L139" s="9">
        <v>0</v>
      </c>
      <c r="M139" s="9">
        <v>0</v>
      </c>
      <c r="N139" s="9">
        <v>0</v>
      </c>
      <c r="O139" s="7">
        <v>146.32905782</v>
      </c>
      <c r="P139" s="6">
        <v>444.31872558600003</v>
      </c>
      <c r="Q139" s="6">
        <v>0.79459705571499994</v>
      </c>
      <c r="R139" s="11">
        <v>2.00596</v>
      </c>
      <c r="S139" s="11">
        <v>0</v>
      </c>
      <c r="T139" s="11">
        <v>59.320300000000003</v>
      </c>
      <c r="U139" s="11">
        <v>1.1422398526599999</v>
      </c>
      <c r="X139" s="11">
        <v>48.419075999999997</v>
      </c>
      <c r="Y139" s="12">
        <v>6.6512729999999998</v>
      </c>
      <c r="Z139" s="12">
        <v>33</v>
      </c>
      <c r="AA139" s="12">
        <v>37.198399999999999</v>
      </c>
      <c r="AB139" s="12">
        <v>214.8545</v>
      </c>
      <c r="AC139" s="12">
        <v>0</v>
      </c>
      <c r="AD139" s="12">
        <v>0</v>
      </c>
      <c r="AE139" s="12">
        <v>0</v>
      </c>
      <c r="AF139" s="12">
        <v>0</v>
      </c>
      <c r="AG139" s="9"/>
      <c r="AH139" s="9"/>
      <c r="AI139" s="9"/>
      <c r="AJ139" s="9"/>
      <c r="AL139" s="9"/>
      <c r="AM139" s="9"/>
      <c r="AN139" s="9"/>
      <c r="AO139" s="9"/>
      <c r="AP139" s="9"/>
      <c r="AQ139" s="9"/>
      <c r="AR139" s="6">
        <v>42.670499999999997</v>
      </c>
      <c r="AS139">
        <v>-1.0051790931372548</v>
      </c>
      <c r="AT139" s="6">
        <v>56.093299999999999</v>
      </c>
      <c r="AU139">
        <v>0.95731588235294118</v>
      </c>
      <c r="AV139" s="6">
        <v>1.4818899999999999</v>
      </c>
      <c r="AW139">
        <v>5.8549090686274501E-2</v>
      </c>
      <c r="AX139" t="s">
        <v>964</v>
      </c>
    </row>
    <row r="140" spans="1:50" x14ac:dyDescent="0.3">
      <c r="A140" s="7">
        <v>130302012801</v>
      </c>
      <c r="D140" s="10"/>
      <c r="E140" s="9">
        <v>11.878500000000001</v>
      </c>
      <c r="F140" s="8">
        <v>6.9146799999999999E-4</v>
      </c>
      <c r="G140" s="9">
        <v>1.3831199999999999</v>
      </c>
      <c r="H140">
        <v>34.494102228000003</v>
      </c>
      <c r="I140">
        <v>0.77661706884362758</v>
      </c>
      <c r="J140">
        <v>1722.1431876700001</v>
      </c>
      <c r="K140">
        <v>8.7884115093085651</v>
      </c>
      <c r="L140" s="9">
        <v>0</v>
      </c>
      <c r="M140" s="9">
        <v>0</v>
      </c>
      <c r="N140" s="9">
        <v>0</v>
      </c>
      <c r="O140" s="7">
        <v>122.292549261</v>
      </c>
      <c r="P140" s="6">
        <v>343</v>
      </c>
      <c r="Q140" s="6">
        <v>0.66283117754300003</v>
      </c>
      <c r="R140" s="11">
        <v>0</v>
      </c>
      <c r="S140" s="11">
        <v>0</v>
      </c>
      <c r="T140" s="11">
        <v>5.2607400000000002</v>
      </c>
      <c r="U140" s="11">
        <v>0.17020254809499999</v>
      </c>
      <c r="X140" s="11">
        <v>55.433902000000003</v>
      </c>
      <c r="Y140" s="12">
        <v>4.4429049999999997</v>
      </c>
      <c r="Z140" s="12">
        <v>39</v>
      </c>
      <c r="AA140" s="12">
        <v>49.811900000000001</v>
      </c>
      <c r="AB140" s="12">
        <v>173.78110000000001</v>
      </c>
      <c r="AC140" s="12">
        <v>0</v>
      </c>
      <c r="AD140" s="12">
        <v>0</v>
      </c>
      <c r="AE140" s="12">
        <v>0</v>
      </c>
      <c r="AF140" s="12">
        <v>0</v>
      </c>
      <c r="AG140" s="9"/>
      <c r="AH140" s="9"/>
      <c r="AI140" s="9"/>
      <c r="AJ140" s="9"/>
      <c r="AL140" s="9"/>
      <c r="AM140" s="9"/>
      <c r="AN140" s="9"/>
      <c r="AO140" s="9"/>
      <c r="AP140" s="9"/>
      <c r="AQ140" s="9"/>
      <c r="AR140" s="6">
        <v>32.819299999999998</v>
      </c>
      <c r="AS140">
        <v>-0.77600675980392175</v>
      </c>
      <c r="AT140" s="6">
        <v>65.509200000000007</v>
      </c>
      <c r="AU140">
        <v>0.72093122303921542</v>
      </c>
      <c r="AV140" s="6">
        <v>1.0301800000000001</v>
      </c>
      <c r="AW140">
        <v>4.2093901960784316E-2</v>
      </c>
      <c r="AX140" t="s">
        <v>964</v>
      </c>
    </row>
    <row r="141" spans="1:50" x14ac:dyDescent="0.3">
      <c r="A141" s="7">
        <v>130302012802</v>
      </c>
      <c r="D141" s="10"/>
      <c r="E141" s="9">
        <v>11.7371</v>
      </c>
      <c r="F141" s="8">
        <v>5.74236E-4</v>
      </c>
      <c r="G141" s="9">
        <v>1.93658</v>
      </c>
      <c r="H141">
        <v>37.9111531191</v>
      </c>
      <c r="I141">
        <v>0.80114857852377441</v>
      </c>
      <c r="J141">
        <v>1750.7267937399999</v>
      </c>
      <c r="K141">
        <v>8.2189746571929838</v>
      </c>
      <c r="L141" s="9">
        <v>0</v>
      </c>
      <c r="M141" s="9">
        <v>0</v>
      </c>
      <c r="N141" s="9">
        <v>0</v>
      </c>
      <c r="O141" s="7">
        <v>168.95878231399999</v>
      </c>
      <c r="P141" s="6">
        <v>1040</v>
      </c>
      <c r="Q141" s="6">
        <v>1.05025645274</v>
      </c>
      <c r="R141" s="11">
        <v>0</v>
      </c>
      <c r="S141" s="11">
        <v>21.363399999999999</v>
      </c>
      <c r="T141" s="11">
        <v>29.641300000000001</v>
      </c>
      <c r="U141" s="11">
        <v>0</v>
      </c>
      <c r="X141" s="11">
        <v>69.432072000000005</v>
      </c>
      <c r="Y141" s="12">
        <v>3.582954</v>
      </c>
      <c r="Z141" s="12">
        <v>30</v>
      </c>
      <c r="AA141" s="12">
        <v>40.453499999999998</v>
      </c>
      <c r="AB141" s="12">
        <v>390.70209999999997</v>
      </c>
      <c r="AC141" s="12">
        <v>0.96814999999999996</v>
      </c>
      <c r="AD141" s="12">
        <v>9</v>
      </c>
      <c r="AE141" s="12">
        <v>0.76219999999999999</v>
      </c>
      <c r="AF141" s="12">
        <v>18.433700000000002</v>
      </c>
      <c r="AG141" s="9"/>
      <c r="AH141" s="9"/>
      <c r="AI141" s="9"/>
      <c r="AJ141" s="9"/>
      <c r="AL141" s="9"/>
      <c r="AM141" s="9"/>
      <c r="AN141" s="9"/>
      <c r="AO141" s="9"/>
      <c r="AP141" s="9"/>
      <c r="AQ141" s="9"/>
      <c r="AR141" s="6">
        <v>36.664700000000003</v>
      </c>
      <c r="AS141">
        <v>-0.80114856617647057</v>
      </c>
      <c r="AT141" s="6">
        <v>62.088799999999999</v>
      </c>
      <c r="AU141">
        <v>0.73173191176470609</v>
      </c>
      <c r="AV141" s="6">
        <v>1.2192799999999999</v>
      </c>
      <c r="AW141">
        <v>7.3413600490196074E-2</v>
      </c>
      <c r="AX141" t="s">
        <v>964</v>
      </c>
    </row>
    <row r="142" spans="1:50" x14ac:dyDescent="0.3">
      <c r="A142" s="7">
        <v>130302012803</v>
      </c>
      <c r="D142" s="10"/>
      <c r="E142" s="9">
        <v>11.7117</v>
      </c>
      <c r="F142" s="8">
        <v>1.48916E-4</v>
      </c>
      <c r="G142" s="9">
        <v>2.7157100000000001</v>
      </c>
      <c r="H142">
        <v>42.134199134200003</v>
      </c>
      <c r="I142">
        <v>0.87686476105392175</v>
      </c>
      <c r="J142">
        <v>1744.6198138</v>
      </c>
      <c r="K142">
        <v>6.5201510678740968</v>
      </c>
      <c r="L142" s="9">
        <v>0</v>
      </c>
      <c r="M142" s="9">
        <v>0</v>
      </c>
      <c r="N142" s="9">
        <v>0</v>
      </c>
      <c r="O142" s="7">
        <v>147.46358060200001</v>
      </c>
      <c r="P142" s="6">
        <v>367.017089844</v>
      </c>
      <c r="Q142" s="6">
        <v>0.94579068219499995</v>
      </c>
      <c r="R142" s="11">
        <v>0</v>
      </c>
      <c r="S142" s="11">
        <v>0</v>
      </c>
      <c r="T142" s="11">
        <v>27.9968</v>
      </c>
      <c r="U142" s="11">
        <v>41.803931675999998</v>
      </c>
      <c r="X142" s="11">
        <v>43.943615999999999</v>
      </c>
      <c r="Y142" s="12">
        <v>1.119991</v>
      </c>
      <c r="Z142" s="12">
        <v>23</v>
      </c>
      <c r="AA142" s="12">
        <v>36.812100000000001</v>
      </c>
      <c r="AB142" s="12">
        <v>282.50940000000003</v>
      </c>
      <c r="AC142" s="12">
        <v>0</v>
      </c>
      <c r="AD142" s="12">
        <v>0</v>
      </c>
      <c r="AE142" s="12">
        <v>0</v>
      </c>
      <c r="AF142" s="12">
        <v>0</v>
      </c>
      <c r="AG142" s="9"/>
      <c r="AH142" s="9"/>
      <c r="AI142" s="9"/>
      <c r="AJ142" s="9"/>
      <c r="AL142" s="9"/>
      <c r="AM142" s="9"/>
      <c r="AN142" s="9"/>
      <c r="AO142" s="9"/>
      <c r="AP142" s="9"/>
      <c r="AQ142" s="9"/>
      <c r="AR142" s="6">
        <v>40.450499999999998</v>
      </c>
      <c r="AS142">
        <v>-0.87719602696078436</v>
      </c>
      <c r="AT142" s="6">
        <v>57.8658</v>
      </c>
      <c r="AU142">
        <v>0.81336056617647057</v>
      </c>
      <c r="AV142" s="6">
        <v>1.32684</v>
      </c>
      <c r="AW142">
        <v>6.7382053921568638E-2</v>
      </c>
      <c r="AX142" t="s">
        <v>964</v>
      </c>
    </row>
    <row r="143" spans="1:50" x14ac:dyDescent="0.3">
      <c r="A143" s="7">
        <v>130302012804</v>
      </c>
      <c r="D143" s="10"/>
      <c r="E143" s="9">
        <v>9.8558599999999998</v>
      </c>
      <c r="F143" s="8">
        <v>6.5148500000000004E-4</v>
      </c>
      <c r="G143" s="9">
        <v>2.0743999999999998</v>
      </c>
      <c r="H143">
        <v>47.200417536499998</v>
      </c>
      <c r="I143">
        <v>0.87879160014485302</v>
      </c>
      <c r="J143">
        <v>1825.83413638</v>
      </c>
      <c r="K143">
        <v>9.3066228113622316</v>
      </c>
      <c r="L143" s="9">
        <v>0</v>
      </c>
      <c r="M143" s="9">
        <v>0</v>
      </c>
      <c r="N143" s="9">
        <v>0</v>
      </c>
      <c r="O143" s="7">
        <v>76.521954668600003</v>
      </c>
      <c r="P143" s="6">
        <v>439</v>
      </c>
      <c r="Q143" s="6">
        <v>0.69603286451299995</v>
      </c>
      <c r="R143" s="11">
        <v>0</v>
      </c>
      <c r="S143" s="11">
        <v>0</v>
      </c>
      <c r="T143" s="11">
        <v>16.2361</v>
      </c>
      <c r="U143" s="11">
        <v>0</v>
      </c>
      <c r="X143" s="11">
        <v>17.527132000000002</v>
      </c>
      <c r="Y143" s="12">
        <v>4.1963889999999999</v>
      </c>
      <c r="Z143" s="12">
        <v>15</v>
      </c>
      <c r="AA143" s="12">
        <v>16.4224</v>
      </c>
      <c r="AB143" s="12">
        <v>89.086299999999994</v>
      </c>
      <c r="AC143" s="12">
        <v>0</v>
      </c>
      <c r="AD143" s="12">
        <v>0</v>
      </c>
      <c r="AE143" s="12">
        <v>0</v>
      </c>
      <c r="AF143" s="12">
        <v>0</v>
      </c>
      <c r="AG143" s="9"/>
      <c r="AH143" s="9"/>
      <c r="AI143" s="9"/>
      <c r="AJ143" s="9"/>
      <c r="AL143" s="9"/>
      <c r="AM143" s="9"/>
      <c r="AN143" s="9"/>
      <c r="AO143" s="9"/>
      <c r="AP143" s="9"/>
      <c r="AQ143" s="9"/>
      <c r="AR143" s="6">
        <v>45.311500000000002</v>
      </c>
      <c r="AS143">
        <v>-0.87879159313725497</v>
      </c>
      <c r="AT143" s="6">
        <v>52.799599999999998</v>
      </c>
      <c r="AU143">
        <v>0.81913154901960794</v>
      </c>
      <c r="AV143" s="6">
        <v>1.9102300000000001</v>
      </c>
      <c r="AW143">
        <v>5.1178941176470594E-2</v>
      </c>
      <c r="AX143" t="s">
        <v>964</v>
      </c>
    </row>
    <row r="144" spans="1:50" x14ac:dyDescent="0.3">
      <c r="A144" s="7">
        <v>130302012805</v>
      </c>
      <c r="D144" s="10"/>
      <c r="E144" s="9">
        <v>9.9420300000000008</v>
      </c>
      <c r="F144" s="8">
        <v>2.8046400000000002E-4</v>
      </c>
      <c r="G144" s="9">
        <v>2.7129699999999999</v>
      </c>
      <c r="H144">
        <v>46.5585106383</v>
      </c>
      <c r="I144">
        <v>0.85258048254754915</v>
      </c>
      <c r="J144">
        <v>1769.5482141699999</v>
      </c>
      <c r="K144">
        <v>9.6811350888132104</v>
      </c>
      <c r="L144" s="9">
        <v>0</v>
      </c>
      <c r="M144" s="9">
        <v>0</v>
      </c>
      <c r="N144" s="9">
        <v>0</v>
      </c>
      <c r="O144" s="7">
        <v>90.658034393500003</v>
      </c>
      <c r="P144" s="6">
        <v>519</v>
      </c>
      <c r="Q144" s="6">
        <v>0.83853173918299995</v>
      </c>
      <c r="R144" s="11">
        <v>2.5344699999999998</v>
      </c>
      <c r="S144" s="11">
        <v>0</v>
      </c>
      <c r="T144" s="11">
        <v>31.397400000000001</v>
      </c>
      <c r="U144" s="11">
        <v>22.222328062500001</v>
      </c>
      <c r="X144" s="11">
        <v>37.517142999999997</v>
      </c>
      <c r="Y144" s="12">
        <v>1.8991119999999999</v>
      </c>
      <c r="Z144" s="12">
        <v>28</v>
      </c>
      <c r="AA144" s="12">
        <v>30.613099999999999</v>
      </c>
      <c r="AB144" s="12">
        <v>121.0745</v>
      </c>
      <c r="AC144" s="12">
        <v>0</v>
      </c>
      <c r="AD144" s="12">
        <v>0</v>
      </c>
      <c r="AE144" s="12">
        <v>0</v>
      </c>
      <c r="AF144" s="12">
        <v>0</v>
      </c>
      <c r="AG144" s="9"/>
      <c r="AH144" s="9"/>
      <c r="AI144" s="9"/>
      <c r="AJ144" s="9"/>
      <c r="AL144" s="9"/>
      <c r="AM144" s="9"/>
      <c r="AN144" s="9"/>
      <c r="AO144" s="9"/>
      <c r="AP144" s="9"/>
      <c r="AQ144" s="9"/>
      <c r="AR144" s="6">
        <v>43.643700000000003</v>
      </c>
      <c r="AS144">
        <v>-0.85258046323529391</v>
      </c>
      <c r="AT144" s="6">
        <v>53.441499999999998</v>
      </c>
      <c r="AU144">
        <v>0.7758445098039215</v>
      </c>
      <c r="AV144" s="6">
        <v>2.49823</v>
      </c>
      <c r="AW144">
        <v>8.07867818627451E-2</v>
      </c>
      <c r="AX144" t="s">
        <v>964</v>
      </c>
    </row>
    <row r="145" spans="1:50" x14ac:dyDescent="0.3">
      <c r="A145" s="7">
        <v>130302012806</v>
      </c>
      <c r="D145" s="10"/>
      <c r="E145" s="9">
        <v>12.8117</v>
      </c>
      <c r="F145" s="8">
        <v>1.00315E-3</v>
      </c>
      <c r="G145" s="9">
        <v>3.22546</v>
      </c>
      <c r="H145">
        <v>44.709627329200003</v>
      </c>
      <c r="I145">
        <v>0.60780888442254899</v>
      </c>
      <c r="J145">
        <v>1958.15500294</v>
      </c>
      <c r="K145">
        <v>4.4059466585139395</v>
      </c>
      <c r="L145" s="9">
        <v>0</v>
      </c>
      <c r="M145" s="9">
        <v>0</v>
      </c>
      <c r="N145" s="9">
        <v>0</v>
      </c>
      <c r="O145" s="7">
        <v>102.518304796</v>
      </c>
      <c r="P145" s="6">
        <v>532</v>
      </c>
      <c r="Q145" s="6">
        <v>1.14456979201</v>
      </c>
      <c r="R145" s="11">
        <v>0</v>
      </c>
      <c r="S145" s="11">
        <v>0</v>
      </c>
      <c r="T145" s="11">
        <v>55.406599999999997</v>
      </c>
      <c r="U145" s="11">
        <v>0</v>
      </c>
      <c r="X145" s="11">
        <v>50.044829</v>
      </c>
      <c r="Y145" s="12">
        <v>6.2971360000000001</v>
      </c>
      <c r="Z145" s="12">
        <v>23</v>
      </c>
      <c r="AA145" s="12">
        <v>47.45</v>
      </c>
      <c r="AB145" s="12">
        <v>222.92670000000001</v>
      </c>
      <c r="AC145" s="12">
        <v>0</v>
      </c>
      <c r="AD145" s="12">
        <v>0</v>
      </c>
      <c r="AE145" s="12">
        <v>0</v>
      </c>
      <c r="AF145" s="12">
        <v>0</v>
      </c>
      <c r="AG145" s="9"/>
      <c r="AH145" s="9"/>
      <c r="AI145" s="9"/>
      <c r="AJ145" s="9"/>
      <c r="AL145" s="9"/>
      <c r="AM145" s="9"/>
      <c r="AN145" s="9"/>
      <c r="AO145" s="9"/>
      <c r="AP145" s="9"/>
      <c r="AQ145" s="9"/>
      <c r="AR145" s="6">
        <v>41.906500000000001</v>
      </c>
      <c r="AS145">
        <v>-0.60780888235294117</v>
      </c>
      <c r="AT145" s="6">
        <v>55.290399999999998</v>
      </c>
      <c r="AU145">
        <v>0.55965672058823535</v>
      </c>
      <c r="AV145" s="6">
        <v>2.4146000000000001</v>
      </c>
      <c r="AW145">
        <v>6.9506602941176457E-2</v>
      </c>
      <c r="AX145" t="s">
        <v>964</v>
      </c>
    </row>
    <row r="146" spans="1:50" x14ac:dyDescent="0.3">
      <c r="A146" s="7">
        <v>130302012901</v>
      </c>
      <c r="D146" s="10"/>
      <c r="E146" s="9">
        <v>7.5932199999999996</v>
      </c>
      <c r="F146" s="8">
        <v>2.6480100000000001E-3</v>
      </c>
      <c r="G146" s="9">
        <v>4.1103199999999998</v>
      </c>
      <c r="H146">
        <v>54.183712121200003</v>
      </c>
      <c r="I146">
        <v>0.53453189988039218</v>
      </c>
      <c r="J146">
        <v>2376.2023176500002</v>
      </c>
      <c r="K146">
        <v>6.1432275885449039</v>
      </c>
      <c r="L146" s="9">
        <v>0</v>
      </c>
      <c r="M146" s="9">
        <v>0</v>
      </c>
      <c r="N146" s="9">
        <v>0</v>
      </c>
      <c r="O146" s="7">
        <v>84.638548623000005</v>
      </c>
      <c r="P146" s="6">
        <v>738</v>
      </c>
      <c r="Q146" s="6">
        <v>1.3861424601300001</v>
      </c>
      <c r="R146" s="11">
        <v>85.099900000000005</v>
      </c>
      <c r="S146" s="11">
        <v>75.378100000000003</v>
      </c>
      <c r="T146" s="11">
        <v>2.7370100000000002</v>
      </c>
      <c r="U146" s="11">
        <v>3.45749566282</v>
      </c>
      <c r="X146" s="11">
        <v>67.132881999999995</v>
      </c>
      <c r="Y146" s="12">
        <v>17.29148</v>
      </c>
      <c r="Z146" s="12">
        <v>41</v>
      </c>
      <c r="AA146" s="12">
        <v>64.837599999999995</v>
      </c>
      <c r="AB146" s="12">
        <v>138.53229999999999</v>
      </c>
      <c r="AC146" s="12">
        <v>12.977392</v>
      </c>
      <c r="AD146" s="12">
        <v>16</v>
      </c>
      <c r="AE146" s="12">
        <v>6.6078000000000001</v>
      </c>
      <c r="AF146" s="12">
        <v>68.641199999999998</v>
      </c>
      <c r="AG146" s="9"/>
      <c r="AH146" s="9"/>
      <c r="AI146" s="9"/>
      <c r="AJ146" s="9"/>
      <c r="AL146" s="9"/>
      <c r="AM146" s="9"/>
      <c r="AN146" s="9"/>
      <c r="AO146" s="9"/>
      <c r="AP146" s="9"/>
      <c r="AQ146" s="9"/>
      <c r="AR146" s="6">
        <v>50.780299999999997</v>
      </c>
      <c r="AS146">
        <v>-0.5345318921568627</v>
      </c>
      <c r="AT146" s="6">
        <v>45.816299999999998</v>
      </c>
      <c r="AU146">
        <v>0.51154016176470563</v>
      </c>
      <c r="AV146" s="6">
        <v>3.2405300000000001</v>
      </c>
      <c r="AW146">
        <v>4.8801443627450973E-2</v>
      </c>
      <c r="AX146" t="s">
        <v>964</v>
      </c>
    </row>
    <row r="147" spans="1:50" x14ac:dyDescent="0.3">
      <c r="A147" s="7">
        <v>130302012902</v>
      </c>
      <c r="D147" s="10"/>
      <c r="E147" s="9">
        <v>7.5894000000000004</v>
      </c>
      <c r="F147" s="8">
        <v>1.2892299999999999E-3</v>
      </c>
      <c r="G147" s="9">
        <v>1.40798</v>
      </c>
      <c r="H147">
        <v>44.274322169100003</v>
      </c>
      <c r="I147">
        <v>1.0760742095906863</v>
      </c>
      <c r="J147">
        <v>1753.97643945</v>
      </c>
      <c r="K147">
        <v>7.332446420319914</v>
      </c>
      <c r="L147" s="9">
        <v>0</v>
      </c>
      <c r="M147" s="9">
        <v>0</v>
      </c>
      <c r="N147" s="9">
        <v>0</v>
      </c>
      <c r="O147" s="7">
        <v>100.785434047</v>
      </c>
      <c r="P147" s="6">
        <v>477</v>
      </c>
      <c r="Q147" s="6">
        <v>0.78975624606600003</v>
      </c>
      <c r="R147" s="11">
        <v>78.122100000000003</v>
      </c>
      <c r="S147" s="11">
        <v>19.058299999999999</v>
      </c>
      <c r="T147" s="11">
        <v>61.115699999999997</v>
      </c>
      <c r="U147" s="11">
        <v>1.87489288775</v>
      </c>
      <c r="X147" s="11">
        <v>69.785767000000007</v>
      </c>
      <c r="Y147" s="12">
        <v>8.0324120000000008</v>
      </c>
      <c r="Z147" s="12">
        <v>51</v>
      </c>
      <c r="AA147" s="12">
        <v>45.362900000000003</v>
      </c>
      <c r="AB147" s="12">
        <v>137.86269999999999</v>
      </c>
      <c r="AC147" s="12">
        <v>0.41631699999999999</v>
      </c>
      <c r="AD147" s="12">
        <v>3</v>
      </c>
      <c r="AE147" s="12">
        <v>0.41660000000000003</v>
      </c>
      <c r="AF147" s="12">
        <v>14.1648</v>
      </c>
      <c r="AG147" s="9"/>
      <c r="AH147" s="9"/>
      <c r="AI147" s="9"/>
      <c r="AJ147" s="9"/>
      <c r="AL147" s="9"/>
      <c r="AM147" s="9"/>
      <c r="AN147" s="9"/>
      <c r="AO147" s="9"/>
      <c r="AP147" s="9"/>
      <c r="AQ147" s="9"/>
      <c r="AR147" s="6">
        <v>42.199599999999997</v>
      </c>
      <c r="AS147">
        <v>-1.075487049019608</v>
      </c>
      <c r="AT147" s="6">
        <v>55.725700000000003</v>
      </c>
      <c r="AU147">
        <v>0.98771470098039227</v>
      </c>
      <c r="AV147" s="6">
        <v>1.5805400000000001</v>
      </c>
      <c r="AW147">
        <v>5.753933823529412E-2</v>
      </c>
      <c r="AX147" t="s">
        <v>964</v>
      </c>
    </row>
    <row r="148" spans="1:50" x14ac:dyDescent="0.3">
      <c r="A148" s="7">
        <v>130302012903</v>
      </c>
      <c r="D148" s="10"/>
      <c r="E148" s="9">
        <v>7.1212099999999996</v>
      </c>
      <c r="F148" s="8">
        <v>1.4231700000000001E-3</v>
      </c>
      <c r="G148" s="9">
        <v>1.58918</v>
      </c>
      <c r="H148">
        <v>44.187817258899997</v>
      </c>
      <c r="I148">
        <v>0.8745334428191176</v>
      </c>
      <c r="J148">
        <v>1804.86770895</v>
      </c>
      <c r="K148">
        <v>6.2523187659958701</v>
      </c>
      <c r="L148" s="9">
        <v>0</v>
      </c>
      <c r="M148" s="9">
        <v>0</v>
      </c>
      <c r="N148" s="9">
        <v>0</v>
      </c>
      <c r="O148" s="7">
        <v>62.986094059800003</v>
      </c>
      <c r="P148" s="6">
        <v>397.562255859</v>
      </c>
      <c r="Q148" s="6">
        <v>0.74756730059499998</v>
      </c>
      <c r="R148" s="11">
        <v>30.097799999999999</v>
      </c>
      <c r="S148" s="11">
        <v>0</v>
      </c>
      <c r="T148" s="11">
        <v>46.9422</v>
      </c>
      <c r="U148" s="11">
        <v>0</v>
      </c>
      <c r="X148" s="11">
        <v>21.509898</v>
      </c>
      <c r="Y148" s="12">
        <v>8.8711520000000004</v>
      </c>
      <c r="Z148" s="12">
        <v>22</v>
      </c>
      <c r="AA148" s="12">
        <v>15.681800000000001</v>
      </c>
      <c r="AB148" s="12">
        <v>61.242800000000003</v>
      </c>
      <c r="AC148" s="12">
        <v>0</v>
      </c>
      <c r="AD148" s="12">
        <v>0</v>
      </c>
      <c r="AE148" s="12">
        <v>0</v>
      </c>
      <c r="AF148" s="12">
        <v>0</v>
      </c>
      <c r="AG148" s="9"/>
      <c r="AH148" s="9"/>
      <c r="AI148" s="9"/>
      <c r="AJ148" s="9"/>
      <c r="AL148" s="9"/>
      <c r="AM148" s="9"/>
      <c r="AN148" s="9"/>
      <c r="AO148" s="9"/>
      <c r="AP148" s="9"/>
      <c r="AQ148" s="9"/>
      <c r="AR148" s="6">
        <v>42.165500000000002</v>
      </c>
      <c r="AS148">
        <v>-0.87453342156862746</v>
      </c>
      <c r="AT148" s="6">
        <v>55.812199999999997</v>
      </c>
      <c r="AU148">
        <v>0.85881293872549014</v>
      </c>
      <c r="AV148" s="6">
        <v>1.6192899999999999</v>
      </c>
      <c r="AW148">
        <v>3.8811325980392171E-2</v>
      </c>
      <c r="AX148" t="s">
        <v>964</v>
      </c>
    </row>
    <row r="149" spans="1:50" x14ac:dyDescent="0.3">
      <c r="A149" s="7">
        <v>130302012904</v>
      </c>
      <c r="D149" s="10"/>
      <c r="E149" s="9">
        <v>13.984999999999999</v>
      </c>
      <c r="F149" s="8">
        <v>4.8527199999999996E-3</v>
      </c>
      <c r="G149" s="9">
        <v>2.1329699999999998</v>
      </c>
      <c r="H149">
        <v>41.261029411800003</v>
      </c>
      <c r="I149">
        <v>0.72407547577843157</v>
      </c>
      <c r="J149">
        <v>2064.18841496</v>
      </c>
      <c r="K149">
        <v>5.9412656683384881</v>
      </c>
      <c r="L149" s="9">
        <v>0</v>
      </c>
      <c r="M149" s="9">
        <v>0</v>
      </c>
      <c r="N149" s="9">
        <v>0</v>
      </c>
      <c r="O149" s="7">
        <v>87.178935678299993</v>
      </c>
      <c r="P149" s="6">
        <v>277</v>
      </c>
      <c r="Q149" s="6">
        <v>0.379157267119</v>
      </c>
      <c r="R149" s="11">
        <v>9.6761900000000001</v>
      </c>
      <c r="S149" s="11">
        <v>2.3492199999999999</v>
      </c>
      <c r="T149" s="11">
        <v>0</v>
      </c>
      <c r="U149" s="11">
        <v>1.27022501412</v>
      </c>
      <c r="X149" s="11">
        <v>28.779691</v>
      </c>
      <c r="Y149" s="12">
        <v>32.498165999999998</v>
      </c>
      <c r="Z149" s="12">
        <v>60</v>
      </c>
      <c r="AA149" s="12">
        <v>12.098599999999999</v>
      </c>
      <c r="AB149" s="12">
        <v>41.729100000000003</v>
      </c>
      <c r="AC149" s="12">
        <v>0</v>
      </c>
      <c r="AD149" s="12">
        <v>0</v>
      </c>
      <c r="AE149" s="12">
        <v>0</v>
      </c>
      <c r="AF149" s="12">
        <v>0</v>
      </c>
      <c r="AG149" s="9"/>
      <c r="AH149" s="9"/>
      <c r="AI149" s="9"/>
      <c r="AJ149" s="9"/>
      <c r="AL149" s="9"/>
      <c r="AM149" s="9"/>
      <c r="AN149" s="9"/>
      <c r="AO149" s="9"/>
      <c r="AP149" s="9"/>
      <c r="AQ149" s="9"/>
      <c r="AR149" s="6">
        <v>40.755200000000002</v>
      </c>
      <c r="AS149">
        <v>-0.72407549754901945</v>
      </c>
      <c r="AT149" s="6">
        <v>58.738999999999997</v>
      </c>
      <c r="AU149">
        <v>0.67414342647058811</v>
      </c>
      <c r="AV149" s="6">
        <v>1.3786799999999999</v>
      </c>
      <c r="AW149">
        <v>2.6217382352941177E-2</v>
      </c>
      <c r="AX149" t="s">
        <v>964</v>
      </c>
    </row>
    <row r="150" spans="1:50" x14ac:dyDescent="0.3">
      <c r="A150" s="7">
        <v>130302013001</v>
      </c>
      <c r="D150" s="10"/>
      <c r="E150" s="9">
        <v>11.869199999999999</v>
      </c>
      <c r="F150" s="8">
        <v>2.5968699999999998E-3</v>
      </c>
      <c r="G150" s="9">
        <v>1.40998</v>
      </c>
      <c r="H150">
        <v>42.814732142899999</v>
      </c>
      <c r="I150">
        <v>0.38084843312352934</v>
      </c>
      <c r="J150">
        <v>2221.99063054</v>
      </c>
      <c r="K150">
        <v>10.472725932765737</v>
      </c>
      <c r="L150" s="9">
        <v>0</v>
      </c>
      <c r="M150" s="9">
        <v>0</v>
      </c>
      <c r="N150" s="9">
        <v>0</v>
      </c>
      <c r="O150" s="7">
        <v>71.154835728600005</v>
      </c>
      <c r="P150" s="6">
        <v>437</v>
      </c>
      <c r="Q150" s="6">
        <v>0.42159717293100002</v>
      </c>
      <c r="R150" s="11">
        <v>0</v>
      </c>
      <c r="S150" s="11">
        <v>0</v>
      </c>
      <c r="T150" s="11">
        <v>9.8247400000000003</v>
      </c>
      <c r="U150" s="11">
        <v>0</v>
      </c>
      <c r="X150" s="11">
        <v>27.685762</v>
      </c>
      <c r="Y150" s="12">
        <v>16.543838000000001</v>
      </c>
      <c r="Z150" s="12">
        <v>81</v>
      </c>
      <c r="AA150" s="12">
        <v>12.679500000000001</v>
      </c>
      <c r="AB150" s="12">
        <v>24.3</v>
      </c>
      <c r="AC150" s="12">
        <v>0</v>
      </c>
      <c r="AD150" s="12">
        <v>0</v>
      </c>
      <c r="AE150" s="12">
        <v>0</v>
      </c>
      <c r="AF150" s="12">
        <v>0</v>
      </c>
      <c r="AG150" s="9"/>
      <c r="AH150" s="9"/>
      <c r="AI150" s="9"/>
      <c r="AJ150" s="9"/>
      <c r="AL150" s="9"/>
      <c r="AM150" s="9"/>
      <c r="AN150" s="9"/>
      <c r="AO150" s="9"/>
      <c r="AP150" s="9"/>
      <c r="AQ150" s="9"/>
      <c r="AR150" s="6">
        <v>40.062100000000001</v>
      </c>
      <c r="AS150">
        <v>-0.38084844362745102</v>
      </c>
      <c r="AT150" s="6">
        <v>57.185299999999998</v>
      </c>
      <c r="AU150">
        <v>0.36945018382352945</v>
      </c>
      <c r="AV150" s="6">
        <v>1.6473199999999999</v>
      </c>
      <c r="AW150">
        <v>-5.651490196078429E-3</v>
      </c>
      <c r="AX150" t="s">
        <v>964</v>
      </c>
    </row>
    <row r="151" spans="1:50" x14ac:dyDescent="0.3">
      <c r="A151" s="7">
        <v>130302013002</v>
      </c>
      <c r="D151" s="10"/>
      <c r="E151" s="9">
        <v>10.1783</v>
      </c>
      <c r="F151" s="8">
        <v>3.8274899999999999E-4</v>
      </c>
      <c r="G151" s="9">
        <v>1.25284</v>
      </c>
      <c r="H151">
        <v>27.8287037037</v>
      </c>
      <c r="I151">
        <v>0.61855104696299013</v>
      </c>
      <c r="J151">
        <v>1676.85173717</v>
      </c>
      <c r="K151">
        <v>4.5009957895459243</v>
      </c>
      <c r="L151" s="9">
        <v>0</v>
      </c>
      <c r="M151" s="9">
        <v>0</v>
      </c>
      <c r="N151" s="9">
        <v>0</v>
      </c>
      <c r="O151" s="7">
        <v>104.249101012</v>
      </c>
      <c r="P151" s="6">
        <v>541.86950683600003</v>
      </c>
      <c r="Q151" s="6">
        <v>1.13792944334</v>
      </c>
      <c r="R151" s="11">
        <v>0</v>
      </c>
      <c r="S151" s="11">
        <v>0</v>
      </c>
      <c r="T151" s="11">
        <v>56.6873</v>
      </c>
      <c r="U151" s="11">
        <v>0</v>
      </c>
      <c r="X151" s="11">
        <v>66.373080999999999</v>
      </c>
      <c r="Y151" s="12">
        <v>2.5601579999999999</v>
      </c>
      <c r="Z151" s="12">
        <v>40</v>
      </c>
      <c r="AA151" s="12">
        <v>60.211199999999998</v>
      </c>
      <c r="AB151" s="12">
        <v>172.51859999999999</v>
      </c>
      <c r="AC151" s="12">
        <v>0</v>
      </c>
      <c r="AD151" s="12">
        <v>0</v>
      </c>
      <c r="AE151" s="12">
        <v>0</v>
      </c>
      <c r="AF151" s="12">
        <v>0</v>
      </c>
      <c r="AG151" s="9"/>
      <c r="AH151" s="9"/>
      <c r="AI151" s="9"/>
      <c r="AJ151" s="9"/>
      <c r="AL151" s="9"/>
      <c r="AM151" s="9"/>
      <c r="AN151" s="9"/>
      <c r="AO151" s="9"/>
      <c r="AP151" s="9"/>
      <c r="AQ151" s="9"/>
      <c r="AR151" s="6">
        <v>26.8889</v>
      </c>
      <c r="AS151">
        <v>-0.61855102941176476</v>
      </c>
      <c r="AT151" s="6">
        <v>72.171300000000002</v>
      </c>
      <c r="AU151">
        <v>0.56242790686274535</v>
      </c>
      <c r="AV151" s="6">
        <v>0.85648100000000005</v>
      </c>
      <c r="AW151">
        <v>5.4224139705882357E-2</v>
      </c>
      <c r="AX151" t="s">
        <v>964</v>
      </c>
    </row>
    <row r="152" spans="1:50" x14ac:dyDescent="0.3">
      <c r="A152" s="7">
        <v>130302013003</v>
      </c>
      <c r="D152" s="10"/>
      <c r="E152" s="9">
        <v>11.3611</v>
      </c>
      <c r="F152" s="8">
        <v>3.37757E-4</v>
      </c>
      <c r="G152" s="9">
        <v>0.61665300000000001</v>
      </c>
      <c r="H152">
        <v>24.7872696817</v>
      </c>
      <c r="I152">
        <v>0.31588908595122556</v>
      </c>
      <c r="J152">
        <v>1649.55286781</v>
      </c>
      <c r="K152">
        <v>0.34943253706914079</v>
      </c>
      <c r="L152" s="9">
        <v>0</v>
      </c>
      <c r="M152" s="9">
        <v>0</v>
      </c>
      <c r="N152" s="9">
        <v>0</v>
      </c>
      <c r="O152" s="7">
        <v>96.316350560900005</v>
      </c>
      <c r="P152" s="6">
        <v>559.2421875</v>
      </c>
      <c r="Q152" s="6">
        <v>1.1360014542100001</v>
      </c>
      <c r="R152" s="11">
        <v>0</v>
      </c>
      <c r="S152" s="11">
        <v>0</v>
      </c>
      <c r="T152" s="11">
        <v>41.124000000000002</v>
      </c>
      <c r="U152" s="11">
        <v>0</v>
      </c>
      <c r="X152" s="11">
        <v>57.368859</v>
      </c>
      <c r="Y152" s="12">
        <v>2.1049869999999999</v>
      </c>
      <c r="Z152" s="12">
        <v>31</v>
      </c>
      <c r="AA152" s="12">
        <v>42.306899999999999</v>
      </c>
      <c r="AB152" s="12">
        <v>177.70259999999999</v>
      </c>
      <c r="AC152" s="12">
        <v>0</v>
      </c>
      <c r="AD152" s="12">
        <v>0</v>
      </c>
      <c r="AE152" s="12">
        <v>0</v>
      </c>
      <c r="AF152" s="12">
        <v>0</v>
      </c>
      <c r="AG152" s="9"/>
      <c r="AH152" s="9"/>
      <c r="AI152" s="9"/>
      <c r="AJ152" s="9"/>
      <c r="AL152" s="9"/>
      <c r="AM152" s="9"/>
      <c r="AN152" s="9"/>
      <c r="AO152" s="9"/>
      <c r="AP152" s="9"/>
      <c r="AQ152" s="9"/>
      <c r="AR152" s="6">
        <v>23.8565</v>
      </c>
      <c r="AS152">
        <v>-0.31588910294117639</v>
      </c>
      <c r="AT152" s="6">
        <v>75.212699999999998</v>
      </c>
      <c r="AU152">
        <v>0.26592994117647073</v>
      </c>
      <c r="AV152" s="6">
        <v>0.400335</v>
      </c>
      <c r="AW152">
        <v>1.6134595588235299E-2</v>
      </c>
      <c r="AX152" t="s">
        <v>964</v>
      </c>
    </row>
    <row r="153" spans="1:50" x14ac:dyDescent="0.3">
      <c r="A153" s="7">
        <v>130302013004</v>
      </c>
      <c r="D153" s="10"/>
      <c r="E153" s="9">
        <v>8.8340800000000002</v>
      </c>
      <c r="F153" s="8">
        <v>2.7726100000000002E-6</v>
      </c>
      <c r="G153" s="9">
        <v>2.0405600000000002</v>
      </c>
      <c r="H153">
        <v>35.4818481848</v>
      </c>
      <c r="I153">
        <v>0.51826236545122528</v>
      </c>
      <c r="J153">
        <v>1866.5807968399999</v>
      </c>
      <c r="K153">
        <v>4.0113646031991665</v>
      </c>
      <c r="L153" s="9">
        <v>0</v>
      </c>
      <c r="M153" s="9">
        <v>0</v>
      </c>
      <c r="N153" s="9">
        <v>0</v>
      </c>
      <c r="O153" s="7">
        <v>146.02939453600001</v>
      </c>
      <c r="P153" s="6">
        <v>1063</v>
      </c>
      <c r="Q153" s="6">
        <v>1.46773275138</v>
      </c>
      <c r="R153" s="11">
        <v>0</v>
      </c>
      <c r="S153" s="11">
        <v>33.6036</v>
      </c>
      <c r="T153" s="11">
        <v>29.683800000000002</v>
      </c>
      <c r="U153" s="11">
        <v>15.288794250700001</v>
      </c>
      <c r="X153" s="11">
        <v>47.969762000000003</v>
      </c>
      <c r="Y153" s="12">
        <v>1.7634E-2</v>
      </c>
      <c r="Z153" s="12">
        <v>38</v>
      </c>
      <c r="AA153" s="12">
        <v>22.5992</v>
      </c>
      <c r="AB153" s="12">
        <v>184.33420000000001</v>
      </c>
      <c r="AC153" s="12">
        <v>9.1903729999999992</v>
      </c>
      <c r="AD153" s="12">
        <v>6</v>
      </c>
      <c r="AE153" s="12">
        <v>8.9533000000000005</v>
      </c>
      <c r="AF153" s="12">
        <v>223.28319999999999</v>
      </c>
      <c r="AG153" s="9"/>
      <c r="AH153" s="9"/>
      <c r="AI153" s="9"/>
      <c r="AJ153" s="9"/>
      <c r="AL153" s="9"/>
      <c r="AM153" s="9"/>
      <c r="AN153" s="9"/>
      <c r="AO153" s="9"/>
      <c r="AP153" s="9"/>
      <c r="AQ153" s="9"/>
      <c r="AR153" s="6">
        <v>33.171900000000001</v>
      </c>
      <c r="AS153">
        <v>-0.52831420098039228</v>
      </c>
      <c r="AT153" s="6">
        <v>65.1785</v>
      </c>
      <c r="AU153">
        <v>0.4836066642156861</v>
      </c>
      <c r="AV153" s="6">
        <v>1.45903</v>
      </c>
      <c r="AW153">
        <v>5.9615769607843136E-2</v>
      </c>
      <c r="AX153" t="s">
        <v>964</v>
      </c>
    </row>
    <row r="154" spans="1:50" x14ac:dyDescent="0.3">
      <c r="A154" s="7">
        <v>130302013005</v>
      </c>
      <c r="D154" s="10"/>
      <c r="E154" s="9">
        <v>8.0168099999999995</v>
      </c>
      <c r="F154" s="8">
        <v>8.8840800000000004E-4</v>
      </c>
      <c r="G154" s="9">
        <v>2.0965799999999999</v>
      </c>
      <c r="H154">
        <v>39.125</v>
      </c>
      <c r="I154">
        <v>0.53534649746764729</v>
      </c>
      <c r="J154">
        <v>2062.97966967</v>
      </c>
      <c r="K154">
        <v>10.833590071661519</v>
      </c>
      <c r="L154" s="9">
        <v>0</v>
      </c>
      <c r="M154" s="9">
        <v>0</v>
      </c>
      <c r="N154" s="9">
        <v>0</v>
      </c>
      <c r="O154" s="7">
        <v>78.121204320700002</v>
      </c>
      <c r="P154" s="6">
        <v>1120</v>
      </c>
      <c r="Q154" s="6">
        <v>1.1862718996299999</v>
      </c>
      <c r="R154" s="11">
        <v>0</v>
      </c>
      <c r="S154" s="11">
        <v>50.718400000000003</v>
      </c>
      <c r="T154" s="11">
        <v>0</v>
      </c>
      <c r="U154" s="11">
        <v>3.1952518844400002</v>
      </c>
      <c r="X154" s="11">
        <v>28.244389000000002</v>
      </c>
      <c r="Y154" s="12">
        <v>6.2061919999999997</v>
      </c>
      <c r="Z154" s="12">
        <v>39</v>
      </c>
      <c r="AA154" s="12">
        <v>25.186499999999999</v>
      </c>
      <c r="AB154" s="12">
        <v>56.383600000000001</v>
      </c>
      <c r="AC154" s="12">
        <v>15.172215</v>
      </c>
      <c r="AD154" s="12">
        <v>6</v>
      </c>
      <c r="AE154" s="12">
        <v>15.011699999999999</v>
      </c>
      <c r="AF154" s="12">
        <v>196.91909999999999</v>
      </c>
      <c r="AG154" s="9"/>
      <c r="AH154" s="9"/>
      <c r="AI154" s="9"/>
      <c r="AJ154" s="9"/>
      <c r="AL154" s="9"/>
      <c r="AM154" s="9"/>
      <c r="AN154" s="9"/>
      <c r="AO154" s="9"/>
      <c r="AP154" s="9"/>
      <c r="AQ154" s="9"/>
      <c r="AR154" s="6">
        <v>34.0227</v>
      </c>
      <c r="AS154">
        <v>-0.57459096568627444</v>
      </c>
      <c r="AT154" s="6">
        <v>64.258499999999998</v>
      </c>
      <c r="AU154">
        <v>0.53094909803921553</v>
      </c>
      <c r="AV154" s="6">
        <v>1.5872999999999999</v>
      </c>
      <c r="AW154">
        <v>5.7133970588235293E-2</v>
      </c>
      <c r="AX154" t="s">
        <v>964</v>
      </c>
    </row>
    <row r="155" spans="1:50" x14ac:dyDescent="0.3">
      <c r="A155" s="7">
        <v>130302013006</v>
      </c>
      <c r="D155" s="10"/>
      <c r="E155" s="9">
        <v>6.3926400000000001</v>
      </c>
      <c r="F155" s="8">
        <v>1.0898E-4</v>
      </c>
      <c r="G155" s="9">
        <v>1.5577799999999999</v>
      </c>
      <c r="H155">
        <v>37.690100430400001</v>
      </c>
      <c r="I155">
        <v>0.56294483360049041</v>
      </c>
      <c r="J155">
        <v>1930.2188315799999</v>
      </c>
      <c r="K155">
        <v>11.574466015624354</v>
      </c>
      <c r="L155" s="9">
        <v>0</v>
      </c>
      <c r="M155" s="9">
        <v>0</v>
      </c>
      <c r="N155" s="9">
        <v>0</v>
      </c>
      <c r="O155" s="7">
        <v>111.863641695</v>
      </c>
      <c r="P155" s="6">
        <v>899</v>
      </c>
      <c r="Q155" s="6">
        <v>1.3373904696900001</v>
      </c>
      <c r="R155" s="11">
        <v>0</v>
      </c>
      <c r="S155" s="11">
        <v>60.509700000000002</v>
      </c>
      <c r="T155" s="11">
        <v>0</v>
      </c>
      <c r="U155" s="11">
        <v>0</v>
      </c>
      <c r="X155" s="11">
        <v>45.260697999999998</v>
      </c>
      <c r="Y155" s="12">
        <v>0.68448699999999996</v>
      </c>
      <c r="Z155" s="12">
        <v>26</v>
      </c>
      <c r="AA155" s="12">
        <v>43.8782</v>
      </c>
      <c r="AB155" s="12">
        <v>194.48179999999999</v>
      </c>
      <c r="AC155" s="12">
        <v>2.6666129999999999</v>
      </c>
      <c r="AD155" s="12">
        <v>7</v>
      </c>
      <c r="AE155" s="12">
        <v>1.7826</v>
      </c>
      <c r="AF155" s="12">
        <v>42.840499999999999</v>
      </c>
      <c r="AG155" s="9"/>
      <c r="AH155" s="9"/>
      <c r="AI155" s="9"/>
      <c r="AJ155" s="9"/>
      <c r="AL155" s="9"/>
      <c r="AM155" s="9"/>
      <c r="AN155" s="9"/>
      <c r="AO155" s="9"/>
      <c r="AP155" s="9"/>
      <c r="AQ155" s="9"/>
      <c r="AR155" s="6">
        <v>36.341799999999999</v>
      </c>
      <c r="AS155">
        <v>-0.56758611274509807</v>
      </c>
      <c r="AT155" s="6">
        <v>62.5289</v>
      </c>
      <c r="AU155">
        <v>0.49200876715686276</v>
      </c>
      <c r="AV155" s="6">
        <v>1.4580900000000001</v>
      </c>
      <c r="AW155">
        <v>8.2518688725490175E-2</v>
      </c>
      <c r="AX155" t="s">
        <v>964</v>
      </c>
    </row>
    <row r="156" spans="1:50" x14ac:dyDescent="0.3">
      <c r="A156" s="7">
        <v>130302013007</v>
      </c>
      <c r="D156" s="10"/>
      <c r="E156" s="9">
        <v>7.2121199999999996</v>
      </c>
      <c r="F156" s="8">
        <v>0</v>
      </c>
      <c r="G156" s="9">
        <v>1.4906200000000001</v>
      </c>
      <c r="H156">
        <v>28.621980676300002</v>
      </c>
      <c r="I156">
        <v>0.57212335417426474</v>
      </c>
      <c r="J156">
        <v>1797.5066267899999</v>
      </c>
      <c r="K156">
        <v>6.9754012111455124</v>
      </c>
      <c r="L156" s="9">
        <v>0</v>
      </c>
      <c r="M156" s="9">
        <v>0</v>
      </c>
      <c r="N156" s="9">
        <v>0</v>
      </c>
      <c r="O156" s="7">
        <v>133.34954656100001</v>
      </c>
      <c r="P156" s="6">
        <v>880.26013183600003</v>
      </c>
      <c r="Q156" s="6">
        <v>1.2379596312500001</v>
      </c>
      <c r="R156" s="11">
        <v>0</v>
      </c>
      <c r="S156" s="11">
        <v>22.559000000000001</v>
      </c>
      <c r="T156" s="11">
        <v>0</v>
      </c>
      <c r="U156" s="11">
        <v>78.456724945399998</v>
      </c>
      <c r="X156" s="11">
        <v>89.270166000000003</v>
      </c>
      <c r="Y156" s="12">
        <v>0</v>
      </c>
      <c r="Z156" s="12">
        <v>6</v>
      </c>
      <c r="AA156" s="12">
        <v>88.903499999999994</v>
      </c>
      <c r="AB156" s="12">
        <v>1981.6157000000001</v>
      </c>
      <c r="AC156" s="12">
        <v>0.60706800000000005</v>
      </c>
      <c r="AD156" s="12">
        <v>7</v>
      </c>
      <c r="AE156" s="12">
        <v>0.44679999999999997</v>
      </c>
      <c r="AF156" s="12">
        <v>11.5519</v>
      </c>
      <c r="AG156" s="9"/>
      <c r="AH156" s="9"/>
      <c r="AI156" s="9"/>
      <c r="AJ156" s="9"/>
      <c r="AL156" s="9"/>
      <c r="AM156" s="9"/>
      <c r="AN156" s="9"/>
      <c r="AO156" s="9"/>
      <c r="AP156" s="9"/>
      <c r="AQ156" s="9"/>
      <c r="AR156" s="6">
        <v>25.9344</v>
      </c>
      <c r="AS156">
        <v>-0.5699569436274512</v>
      </c>
      <c r="AT156" s="6">
        <v>72.198300000000003</v>
      </c>
      <c r="AU156">
        <v>0.45951225735294116</v>
      </c>
      <c r="AV156" s="6">
        <v>1.7512300000000001</v>
      </c>
      <c r="AW156">
        <v>8.9510507352941165E-2</v>
      </c>
      <c r="AX156" t="s">
        <v>964</v>
      </c>
    </row>
    <row r="157" spans="1:50" x14ac:dyDescent="0.3">
      <c r="A157" s="7">
        <v>130302013008</v>
      </c>
      <c r="D157" s="10"/>
      <c r="E157" s="9">
        <v>7.95</v>
      </c>
      <c r="F157" s="8">
        <v>3.7641600000000001E-6</v>
      </c>
      <c r="G157" s="9">
        <v>1.0622499999999999</v>
      </c>
      <c r="H157">
        <v>29.187403993899999</v>
      </c>
      <c r="I157">
        <v>0.55325893798431369</v>
      </c>
      <c r="J157">
        <v>1679.0492453100001</v>
      </c>
      <c r="K157">
        <v>5.7248099852322047</v>
      </c>
      <c r="L157" s="9">
        <v>0</v>
      </c>
      <c r="M157" s="9">
        <v>0</v>
      </c>
      <c r="N157" s="9">
        <v>0</v>
      </c>
      <c r="O157" s="7">
        <v>103.741749695</v>
      </c>
      <c r="P157" s="6">
        <v>1039</v>
      </c>
      <c r="Q157" s="6">
        <v>1.31758925836</v>
      </c>
      <c r="R157" s="11">
        <v>0</v>
      </c>
      <c r="S157" s="11">
        <v>2.3699499999999998</v>
      </c>
      <c r="T157" s="11">
        <v>0</v>
      </c>
      <c r="U157" s="11">
        <v>60.276869032500002</v>
      </c>
      <c r="X157" s="11">
        <v>52.759990000000002</v>
      </c>
      <c r="Y157" s="12">
        <v>2.3460000000000002E-2</v>
      </c>
      <c r="Z157" s="12">
        <v>13</v>
      </c>
      <c r="AA157" s="12">
        <v>47.952599999999997</v>
      </c>
      <c r="AB157" s="12">
        <v>419.93079999999998</v>
      </c>
      <c r="AC157" s="12">
        <v>0</v>
      </c>
      <c r="AD157" s="12">
        <v>0</v>
      </c>
      <c r="AE157" s="12">
        <v>0</v>
      </c>
      <c r="AF157" s="12">
        <v>0</v>
      </c>
      <c r="AG157" s="9"/>
      <c r="AH157" s="9"/>
      <c r="AI157" s="9"/>
      <c r="AJ157" s="9"/>
      <c r="AL157" s="9"/>
      <c r="AM157" s="9"/>
      <c r="AN157" s="9"/>
      <c r="AO157" s="9"/>
      <c r="AP157" s="9"/>
      <c r="AQ157" s="9"/>
      <c r="AR157" s="6">
        <v>28.655000000000001</v>
      </c>
      <c r="AS157">
        <v>-0.55314857598039202</v>
      </c>
      <c r="AT157" s="6">
        <v>70.812600000000003</v>
      </c>
      <c r="AU157">
        <v>0.514871799019608</v>
      </c>
      <c r="AV157" s="6">
        <v>1.3379399999999999</v>
      </c>
      <c r="AW157">
        <v>6.2100296568627457E-2</v>
      </c>
      <c r="AX157" t="s">
        <v>964</v>
      </c>
    </row>
    <row r="158" spans="1:50" x14ac:dyDescent="0.3">
      <c r="A158" s="7">
        <v>130302013009</v>
      </c>
      <c r="D158" s="10"/>
      <c r="E158" s="9">
        <v>13</v>
      </c>
      <c r="F158" s="8">
        <v>8.2547599999999996E-5</v>
      </c>
      <c r="G158" s="9">
        <v>0.220441</v>
      </c>
      <c r="H158">
        <v>19.914473684200001</v>
      </c>
      <c r="I158">
        <v>0.26805179308578447</v>
      </c>
      <c r="J158">
        <v>1380.4460769299999</v>
      </c>
      <c r="K158">
        <v>-10.370664109576886</v>
      </c>
      <c r="L158" s="9">
        <v>0</v>
      </c>
      <c r="M158" s="9">
        <v>0</v>
      </c>
      <c r="N158" s="9">
        <v>0</v>
      </c>
      <c r="O158" s="7">
        <v>48.519492597199999</v>
      </c>
      <c r="P158" s="6">
        <v>98</v>
      </c>
      <c r="Q158" s="6">
        <v>0.26887194543499998</v>
      </c>
      <c r="R158" s="11">
        <v>0</v>
      </c>
      <c r="S158" s="11">
        <v>0</v>
      </c>
      <c r="T158" s="11">
        <v>0</v>
      </c>
      <c r="U158" s="11">
        <v>0</v>
      </c>
      <c r="X158" s="11">
        <v>64.779734000000005</v>
      </c>
      <c r="Y158" s="12">
        <v>0.51444900000000005</v>
      </c>
      <c r="Z158" s="12">
        <v>7</v>
      </c>
      <c r="AA158" s="12">
        <v>64.610299999999995</v>
      </c>
      <c r="AB158" s="12">
        <v>448.26979999999998</v>
      </c>
      <c r="AC158" s="12">
        <v>0</v>
      </c>
      <c r="AD158" s="12">
        <v>0</v>
      </c>
      <c r="AE158" s="12">
        <v>0</v>
      </c>
      <c r="AF158" s="12">
        <v>0</v>
      </c>
      <c r="AG158" s="9"/>
      <c r="AH158" s="9"/>
      <c r="AI158" s="9"/>
      <c r="AJ158" s="9"/>
      <c r="AL158" s="9"/>
      <c r="AM158" s="9"/>
      <c r="AN158" s="9"/>
      <c r="AO158" s="9"/>
      <c r="AP158" s="9"/>
      <c r="AQ158" s="9"/>
      <c r="AR158" s="6">
        <v>19.366399999999999</v>
      </c>
      <c r="AS158">
        <v>-0.268723906862745</v>
      </c>
      <c r="AT158" s="6">
        <v>80.085499999999996</v>
      </c>
      <c r="AU158">
        <v>0.23817966666666671</v>
      </c>
      <c r="AV158" s="6">
        <v>0.40131600000000001</v>
      </c>
      <c r="AW158">
        <v>1.8619404411764705E-2</v>
      </c>
      <c r="AX158" t="s">
        <v>964</v>
      </c>
    </row>
    <row r="159" spans="1:50" x14ac:dyDescent="0.3">
      <c r="A159" s="7">
        <v>130302013101</v>
      </c>
      <c r="D159" s="10"/>
      <c r="E159" s="9">
        <v>10.8588</v>
      </c>
      <c r="F159" s="8">
        <v>9.5913400000000002E-5</v>
      </c>
      <c r="G159" s="9">
        <v>0.37719399999999997</v>
      </c>
      <c r="H159">
        <v>16.985974754600001</v>
      </c>
      <c r="I159">
        <v>0.44164741633223037</v>
      </c>
      <c r="J159">
        <v>1566.47234351</v>
      </c>
      <c r="K159">
        <v>6.6078933023942197</v>
      </c>
      <c r="L159" s="9">
        <v>0</v>
      </c>
      <c r="M159" s="9">
        <v>0</v>
      </c>
      <c r="N159" s="9">
        <v>0</v>
      </c>
      <c r="O159" s="7">
        <v>114.741135097</v>
      </c>
      <c r="P159" s="6">
        <v>740</v>
      </c>
      <c r="Q159" s="6">
        <v>0.82385737662799996</v>
      </c>
      <c r="R159" s="11">
        <v>0</v>
      </c>
      <c r="S159" s="11">
        <v>0</v>
      </c>
      <c r="T159" s="11">
        <v>0</v>
      </c>
      <c r="U159" s="11">
        <v>6.99010124581</v>
      </c>
      <c r="X159" s="11">
        <v>34.330174999999997</v>
      </c>
      <c r="Y159" s="12">
        <v>0.59779099999999996</v>
      </c>
      <c r="Z159" s="12">
        <v>34</v>
      </c>
      <c r="AA159" s="12">
        <v>17.0656</v>
      </c>
      <c r="AB159" s="12">
        <v>115.6279</v>
      </c>
      <c r="AC159" s="12">
        <v>0</v>
      </c>
      <c r="AD159" s="12">
        <v>0</v>
      </c>
      <c r="AE159" s="12">
        <v>0</v>
      </c>
      <c r="AF159" s="12">
        <v>0</v>
      </c>
      <c r="AG159" s="9"/>
      <c r="AH159" s="9"/>
      <c r="AI159" s="9"/>
      <c r="AJ159" s="9"/>
      <c r="AL159" s="9"/>
      <c r="AM159" s="9"/>
      <c r="AN159" s="9"/>
      <c r="AO159" s="9"/>
      <c r="AP159" s="9"/>
      <c r="AQ159" s="9"/>
      <c r="AR159" s="6">
        <v>16.725999999999999</v>
      </c>
      <c r="AS159">
        <v>-0.44164742892156855</v>
      </c>
      <c r="AT159" s="6">
        <v>83.013999999999996</v>
      </c>
      <c r="AU159">
        <v>0.41295422058823533</v>
      </c>
      <c r="AV159" s="6">
        <v>0.20617099999999999</v>
      </c>
      <c r="AW159">
        <v>2.3815409313725486E-2</v>
      </c>
      <c r="AX159" t="s">
        <v>964</v>
      </c>
    </row>
    <row r="160" spans="1:50" x14ac:dyDescent="0.3">
      <c r="A160" s="7">
        <v>130302013102</v>
      </c>
      <c r="D160" s="10"/>
      <c r="E160" s="9">
        <v>10.8889</v>
      </c>
      <c r="F160" s="8">
        <v>0</v>
      </c>
      <c r="G160" s="9">
        <v>0.26854800000000001</v>
      </c>
      <c r="H160">
        <v>11.441005802699999</v>
      </c>
      <c r="I160">
        <v>0.25895058216556377</v>
      </c>
      <c r="J160">
        <v>1565.9021672399999</v>
      </c>
      <c r="K160">
        <v>-0.17973794974200474</v>
      </c>
      <c r="L160" s="9">
        <v>0</v>
      </c>
      <c r="M160" s="9">
        <v>0</v>
      </c>
      <c r="N160" s="9">
        <v>0</v>
      </c>
      <c r="O160" s="7">
        <v>83.105757771699999</v>
      </c>
      <c r="P160" s="6">
        <v>636</v>
      </c>
      <c r="Q160" s="6">
        <v>0.917310729938</v>
      </c>
      <c r="R160" s="11">
        <v>0</v>
      </c>
      <c r="S160" s="11">
        <v>0</v>
      </c>
      <c r="T160" s="11">
        <v>0</v>
      </c>
      <c r="U160" s="11">
        <v>0</v>
      </c>
      <c r="X160" s="11">
        <v>22.384789999999999</v>
      </c>
      <c r="Y160" s="12">
        <v>0</v>
      </c>
      <c r="Z160" s="12">
        <v>16</v>
      </c>
      <c r="AA160" s="12">
        <v>18.691500000000001</v>
      </c>
      <c r="AB160" s="12">
        <v>115.87009999999999</v>
      </c>
      <c r="AC160" s="12">
        <v>0</v>
      </c>
      <c r="AD160" s="12">
        <v>0</v>
      </c>
      <c r="AE160" s="12">
        <v>0</v>
      </c>
      <c r="AF160" s="12">
        <v>0</v>
      </c>
      <c r="AG160" s="9"/>
      <c r="AH160" s="9"/>
      <c r="AI160" s="9"/>
      <c r="AJ160" s="9"/>
      <c r="AL160" s="9"/>
      <c r="AM160" s="9"/>
      <c r="AN160" s="9"/>
      <c r="AO160" s="9"/>
      <c r="AP160" s="9"/>
      <c r="AQ160" s="9"/>
      <c r="AR160" s="6">
        <v>12.152100000000001</v>
      </c>
      <c r="AS160">
        <v>-0.2589506029411765</v>
      </c>
      <c r="AT160" s="6">
        <v>88.558999999999997</v>
      </c>
      <c r="AU160">
        <v>0.24185868382352951</v>
      </c>
      <c r="AV160" s="6">
        <v>9.0909100000000007E-2</v>
      </c>
      <c r="AW160">
        <v>1.5047205882352942E-2</v>
      </c>
      <c r="AX160" t="s">
        <v>964</v>
      </c>
    </row>
    <row r="161" spans="1:50" x14ac:dyDescent="0.3">
      <c r="A161" s="7">
        <v>130302013103</v>
      </c>
      <c r="D161" s="10"/>
      <c r="E161" s="9">
        <v>15.7477</v>
      </c>
      <c r="F161" s="8">
        <v>5.4226999999999997E-4</v>
      </c>
      <c r="G161" s="9">
        <v>0.28620200000000001</v>
      </c>
      <c r="H161">
        <v>16.4978632479</v>
      </c>
      <c r="I161">
        <v>0.19939877660514718</v>
      </c>
      <c r="J161">
        <v>1640.9933229400001</v>
      </c>
      <c r="K161">
        <v>3.7016418974716294</v>
      </c>
      <c r="L161" s="9">
        <v>0</v>
      </c>
      <c r="M161" s="9">
        <v>0</v>
      </c>
      <c r="N161" s="9">
        <v>0</v>
      </c>
      <c r="O161" s="7">
        <v>74.902745409399998</v>
      </c>
      <c r="P161" s="6">
        <v>332</v>
      </c>
      <c r="Q161" s="6">
        <v>0.466390920441</v>
      </c>
      <c r="R161" s="11">
        <v>0</v>
      </c>
      <c r="S161" s="11">
        <v>0</v>
      </c>
      <c r="T161" s="11">
        <v>0</v>
      </c>
      <c r="U161" s="11">
        <v>0</v>
      </c>
      <c r="X161" s="11">
        <v>43.587398999999998</v>
      </c>
      <c r="Y161" s="12">
        <v>3.7604389999999999</v>
      </c>
      <c r="Z161" s="12">
        <v>24</v>
      </c>
      <c r="AA161" s="12">
        <v>37.732300000000002</v>
      </c>
      <c r="AB161" s="12">
        <v>135.8742</v>
      </c>
      <c r="AC161" s="12">
        <v>0</v>
      </c>
      <c r="AD161" s="12">
        <v>0</v>
      </c>
      <c r="AE161" s="12">
        <v>0</v>
      </c>
      <c r="AF161" s="12">
        <v>0</v>
      </c>
      <c r="AG161" s="9"/>
      <c r="AH161" s="9"/>
      <c r="AI161" s="9"/>
      <c r="AJ161" s="9"/>
      <c r="AL161" s="9"/>
      <c r="AM161" s="9"/>
      <c r="AN161" s="9"/>
      <c r="AO161" s="9"/>
      <c r="AP161" s="9"/>
      <c r="AQ161" s="9"/>
      <c r="AR161" s="6">
        <v>15.603</v>
      </c>
      <c r="AS161">
        <v>-0.19748643382352915</v>
      </c>
      <c r="AT161" s="6">
        <v>83.42</v>
      </c>
      <c r="AU161">
        <v>0.20014851470588235</v>
      </c>
      <c r="AV161" s="6">
        <v>0.27931800000000001</v>
      </c>
      <c r="AW161">
        <v>1.600931372549016E-3</v>
      </c>
      <c r="AX161" t="s">
        <v>964</v>
      </c>
    </row>
    <row r="162" spans="1:50" x14ac:dyDescent="0.3">
      <c r="A162" s="7">
        <v>130302013104</v>
      </c>
      <c r="D162" s="10"/>
      <c r="E162" s="9">
        <v>12.2273</v>
      </c>
      <c r="F162" s="8">
        <v>5.2393599999999999E-5</v>
      </c>
      <c r="G162" s="9">
        <v>0.16627400000000001</v>
      </c>
      <c r="H162">
        <v>13.113178294600001</v>
      </c>
      <c r="I162">
        <v>0.18450372397034309</v>
      </c>
      <c r="J162">
        <v>1629.9569461200001</v>
      </c>
      <c r="K162">
        <v>2.7655217252631608</v>
      </c>
      <c r="L162" s="9">
        <v>0</v>
      </c>
      <c r="M162" s="9">
        <v>0</v>
      </c>
      <c r="N162" s="9">
        <v>0</v>
      </c>
      <c r="O162" s="7">
        <v>102.392915063</v>
      </c>
      <c r="P162" s="6">
        <v>357</v>
      </c>
      <c r="Q162" s="6">
        <v>0.787491145866</v>
      </c>
      <c r="R162" s="11">
        <v>0</v>
      </c>
      <c r="S162" s="11">
        <v>0</v>
      </c>
      <c r="T162" s="11">
        <v>0</v>
      </c>
      <c r="U162" s="11">
        <v>0</v>
      </c>
      <c r="X162" s="11">
        <v>10.918741000000001</v>
      </c>
      <c r="Y162" s="12">
        <v>0.67783000000000004</v>
      </c>
      <c r="Z162" s="12">
        <v>35</v>
      </c>
      <c r="AA162" s="12">
        <v>5.3396999999999997</v>
      </c>
      <c r="AB162" s="12">
        <v>31.930900000000001</v>
      </c>
      <c r="AC162" s="12">
        <v>0</v>
      </c>
      <c r="AD162" s="12">
        <v>0</v>
      </c>
      <c r="AE162" s="12">
        <v>0</v>
      </c>
      <c r="AF162" s="12">
        <v>0</v>
      </c>
      <c r="AG162" s="9"/>
      <c r="AH162" s="9"/>
      <c r="AI162" s="9"/>
      <c r="AJ162" s="9"/>
      <c r="AL162" s="9"/>
      <c r="AM162" s="9"/>
      <c r="AN162" s="9"/>
      <c r="AO162" s="9"/>
      <c r="AP162" s="9"/>
      <c r="AQ162" s="9"/>
      <c r="AR162" s="6">
        <v>13.190799999999999</v>
      </c>
      <c r="AS162">
        <v>-0.20365591911764702</v>
      </c>
      <c r="AT162" s="6">
        <v>86.444699999999997</v>
      </c>
      <c r="AU162">
        <v>0.18191190196078438</v>
      </c>
      <c r="AV162" s="6">
        <v>7.9611699999999994E-2</v>
      </c>
      <c r="AW162">
        <v>1.066392892156863E-2</v>
      </c>
      <c r="AX162" t="s">
        <v>964</v>
      </c>
    </row>
    <row r="163" spans="1:50" x14ac:dyDescent="0.3">
      <c r="A163" s="7">
        <v>130302013201</v>
      </c>
      <c r="D163" s="10"/>
      <c r="E163" s="9">
        <v>13.9512</v>
      </c>
      <c r="F163" s="8">
        <v>3.42536E-4</v>
      </c>
      <c r="G163" s="9">
        <v>1.81487</v>
      </c>
      <c r="H163">
        <v>29.566218809999999</v>
      </c>
      <c r="I163">
        <v>0.76424014903602933</v>
      </c>
      <c r="J163">
        <v>1780.72194958</v>
      </c>
      <c r="K163">
        <v>3.0650474058823507</v>
      </c>
      <c r="L163" s="9">
        <v>0</v>
      </c>
      <c r="M163" s="9">
        <v>0</v>
      </c>
      <c r="N163" s="9">
        <v>0</v>
      </c>
      <c r="O163" s="7">
        <v>83.046214563099994</v>
      </c>
      <c r="P163" s="6">
        <v>401.314697266</v>
      </c>
      <c r="Q163" s="6">
        <v>1.1134671194600001</v>
      </c>
      <c r="R163" s="11">
        <v>0</v>
      </c>
      <c r="S163" s="11">
        <v>0</v>
      </c>
      <c r="T163" s="11">
        <v>11.9483</v>
      </c>
      <c r="U163" s="11">
        <v>0</v>
      </c>
      <c r="X163" s="11">
        <v>37.795720000000003</v>
      </c>
      <c r="Y163" s="12">
        <v>2.4569169999999998</v>
      </c>
      <c r="Z163" s="12">
        <v>54</v>
      </c>
      <c r="AA163" s="12">
        <v>13.745699999999999</v>
      </c>
      <c r="AB163" s="12">
        <v>58.179499999999997</v>
      </c>
      <c r="AC163" s="12">
        <v>0</v>
      </c>
      <c r="AD163" s="12">
        <v>0</v>
      </c>
      <c r="AE163" s="12">
        <v>0</v>
      </c>
      <c r="AF163" s="12">
        <v>0</v>
      </c>
      <c r="AG163" s="9"/>
      <c r="AH163" s="9"/>
      <c r="AI163" s="9"/>
      <c r="AJ163" s="9"/>
      <c r="AL163" s="9"/>
      <c r="AM163" s="9"/>
      <c r="AN163" s="9"/>
      <c r="AO163" s="9"/>
      <c r="AP163" s="9"/>
      <c r="AQ163" s="9"/>
      <c r="AR163" s="6">
        <v>28.040800000000001</v>
      </c>
      <c r="AS163">
        <v>-0.76454623774509789</v>
      </c>
      <c r="AT163" s="6">
        <v>70.433800000000005</v>
      </c>
      <c r="AU163">
        <v>0.70312501715686271</v>
      </c>
      <c r="AV163" s="6">
        <v>1.1458699999999999</v>
      </c>
      <c r="AW163">
        <v>4.9550166666666652E-2</v>
      </c>
      <c r="AX163" t="s">
        <v>964</v>
      </c>
    </row>
    <row r="164" spans="1:50" x14ac:dyDescent="0.3">
      <c r="A164" s="7">
        <v>130302013202</v>
      </c>
      <c r="D164" s="10"/>
      <c r="E164" s="9">
        <v>17.025500000000001</v>
      </c>
      <c r="F164" s="8">
        <v>2.1789700000000001E-3</v>
      </c>
      <c r="G164" s="9">
        <v>0.99426899999999996</v>
      </c>
      <c r="H164">
        <v>36.6446969697</v>
      </c>
      <c r="I164">
        <v>0.20038992870098052</v>
      </c>
      <c r="J164">
        <v>2111.28683606</v>
      </c>
      <c r="K164">
        <v>1.9936786689060941</v>
      </c>
      <c r="L164" s="9">
        <v>0</v>
      </c>
      <c r="M164" s="9">
        <v>0</v>
      </c>
      <c r="N164" s="9">
        <v>0</v>
      </c>
      <c r="O164" s="7">
        <v>211.97459123100001</v>
      </c>
      <c r="P164" s="6">
        <v>373</v>
      </c>
      <c r="Q164" s="6">
        <v>0.31755089687499999</v>
      </c>
      <c r="R164" s="11">
        <v>0</v>
      </c>
      <c r="S164" s="11">
        <v>0</v>
      </c>
      <c r="T164" s="11">
        <v>0</v>
      </c>
      <c r="U164" s="11">
        <v>0</v>
      </c>
      <c r="X164" s="11">
        <v>49.734138999999999</v>
      </c>
      <c r="Y164" s="12">
        <v>15.59465</v>
      </c>
      <c r="Z164" s="12">
        <v>182</v>
      </c>
      <c r="AA164" s="12">
        <v>27.547000000000001</v>
      </c>
      <c r="AB164" s="12">
        <v>57.772599999999997</v>
      </c>
      <c r="AC164" s="12">
        <v>1.9977000000000002E-2</v>
      </c>
      <c r="AD164" s="12">
        <v>1</v>
      </c>
      <c r="AE164" s="12">
        <v>0.02</v>
      </c>
      <c r="AF164" s="12">
        <v>4.2244999999999999</v>
      </c>
      <c r="AG164" s="9"/>
      <c r="AH164" s="9"/>
      <c r="AI164" s="9"/>
      <c r="AJ164" s="9"/>
      <c r="AL164" s="9"/>
      <c r="AM164" s="9"/>
      <c r="AN164" s="9"/>
      <c r="AO164" s="9"/>
      <c r="AP164" s="9"/>
      <c r="AQ164" s="9"/>
      <c r="AR164" s="6">
        <v>36.284500000000001</v>
      </c>
      <c r="AS164">
        <v>-0.19904267647058824</v>
      </c>
      <c r="AT164" s="6">
        <v>63.369199999999999</v>
      </c>
      <c r="AU164">
        <v>0.22659209313725479</v>
      </c>
      <c r="AV164" s="6">
        <v>1.18726</v>
      </c>
      <c r="AW164">
        <v>-1.3960156862745099E-2</v>
      </c>
      <c r="AX164" t="s">
        <v>964</v>
      </c>
    </row>
    <row r="165" spans="1:50" x14ac:dyDescent="0.3">
      <c r="A165" s="7">
        <v>130302013203</v>
      </c>
      <c r="D165" s="10"/>
      <c r="E165" s="9">
        <v>8.2307699999999997</v>
      </c>
      <c r="F165" s="8">
        <v>0</v>
      </c>
      <c r="G165" s="9">
        <v>9.66862E-2</v>
      </c>
      <c r="H165">
        <v>12.3642533937</v>
      </c>
      <c r="I165">
        <v>5.6871617425490177E-2</v>
      </c>
      <c r="J165">
        <v>1398.78420592</v>
      </c>
      <c r="K165">
        <v>-2.2015844391744084</v>
      </c>
      <c r="L165" s="9">
        <v>0</v>
      </c>
      <c r="M165" s="9">
        <v>0</v>
      </c>
      <c r="N165" s="9">
        <v>0</v>
      </c>
      <c r="O165" s="7">
        <v>70.984055815000005</v>
      </c>
      <c r="P165" s="6">
        <v>267</v>
      </c>
      <c r="Q165" s="6">
        <v>0.712628157323</v>
      </c>
      <c r="R165" s="11">
        <v>0</v>
      </c>
      <c r="S165" s="11">
        <v>0</v>
      </c>
      <c r="T165" s="11">
        <v>0</v>
      </c>
      <c r="U165" s="11">
        <v>2.9257551611300001</v>
      </c>
      <c r="X165" s="11">
        <v>2.9025820000000002</v>
      </c>
      <c r="Y165" s="12">
        <v>0.38825999999999999</v>
      </c>
      <c r="Z165" s="12">
        <v>12</v>
      </c>
      <c r="AA165" s="12">
        <v>1.0029999999999999</v>
      </c>
      <c r="AB165" s="12">
        <v>17.262599999999999</v>
      </c>
      <c r="AC165" s="12">
        <v>0</v>
      </c>
      <c r="AD165" s="12">
        <v>0</v>
      </c>
      <c r="AE165" s="12">
        <v>0</v>
      </c>
      <c r="AF165" s="12">
        <v>0</v>
      </c>
      <c r="AG165" s="9"/>
      <c r="AH165" s="9"/>
      <c r="AI165" s="9"/>
      <c r="AJ165" s="9"/>
      <c r="AL165" s="9"/>
      <c r="AM165" s="9"/>
      <c r="AN165" s="9"/>
      <c r="AO165" s="9"/>
      <c r="AP165" s="9"/>
      <c r="AQ165" s="9"/>
      <c r="AR165" s="6">
        <v>11.3636</v>
      </c>
      <c r="AS165">
        <v>-9.1193338235293991E-2</v>
      </c>
      <c r="AT165" s="6">
        <v>88.165199999999999</v>
      </c>
      <c r="AU165">
        <v>6.3224144607843036E-2</v>
      </c>
      <c r="AV165" s="6">
        <v>8.6956499999999992E-3</v>
      </c>
      <c r="AW165">
        <v>7.4163406862745125E-3</v>
      </c>
      <c r="AX165" t="s">
        <v>964</v>
      </c>
    </row>
    <row r="166" spans="1:50" x14ac:dyDescent="0.3">
      <c r="A166" s="7">
        <v>130302013204</v>
      </c>
      <c r="D166" s="10"/>
      <c r="E166" s="9">
        <v>7.8205099999999996</v>
      </c>
      <c r="F166" s="8">
        <v>0</v>
      </c>
      <c r="G166" s="9">
        <v>0.16205600000000001</v>
      </c>
      <c r="H166">
        <v>12.4098101266</v>
      </c>
      <c r="I166">
        <v>0.11089910647696079</v>
      </c>
      <c r="J166">
        <v>1443.8903011800001</v>
      </c>
      <c r="K166">
        <v>0.73388531272445756</v>
      </c>
      <c r="L166" s="9">
        <v>0</v>
      </c>
      <c r="M166" s="9">
        <v>0</v>
      </c>
      <c r="N166" s="9">
        <v>0</v>
      </c>
      <c r="O166" s="7">
        <v>101.42354570000001</v>
      </c>
      <c r="P166" s="6">
        <v>359</v>
      </c>
      <c r="Q166" s="6">
        <v>0.744480157905</v>
      </c>
      <c r="R166" s="11">
        <v>0</v>
      </c>
      <c r="S166" s="11">
        <v>0</v>
      </c>
      <c r="T166" s="11">
        <v>0</v>
      </c>
      <c r="U166" s="11">
        <v>0</v>
      </c>
      <c r="X166" s="11">
        <v>3.7922609999999999</v>
      </c>
      <c r="Y166" s="12">
        <v>0</v>
      </c>
      <c r="Z166" s="12">
        <v>37</v>
      </c>
      <c r="AA166" s="12">
        <v>1.1517999999999999</v>
      </c>
      <c r="AB166" s="12">
        <v>10.3568</v>
      </c>
      <c r="AC166" s="12">
        <v>0</v>
      </c>
      <c r="AD166" s="12">
        <v>0</v>
      </c>
      <c r="AE166" s="12">
        <v>0</v>
      </c>
      <c r="AF166" s="12">
        <v>0</v>
      </c>
      <c r="AG166" s="9"/>
      <c r="AH166" s="9"/>
      <c r="AI166" s="9"/>
      <c r="AJ166" s="9"/>
      <c r="AL166" s="9"/>
      <c r="AM166" s="9"/>
      <c r="AN166" s="9"/>
      <c r="AO166" s="9"/>
      <c r="AP166" s="9"/>
      <c r="AQ166" s="9"/>
      <c r="AR166" s="6">
        <v>12.3459</v>
      </c>
      <c r="AS166">
        <v>-0.14719497794117664</v>
      </c>
      <c r="AT166" s="6">
        <v>87.191900000000004</v>
      </c>
      <c r="AU166">
        <v>0.10814179901960798</v>
      </c>
      <c r="AV166" s="6">
        <v>3.2828299999999998E-2</v>
      </c>
      <c r="AW166">
        <v>1.2304414215686274E-2</v>
      </c>
      <c r="AX166" t="s">
        <v>964</v>
      </c>
    </row>
    <row r="167" spans="1:50" x14ac:dyDescent="0.3">
      <c r="A167" s="7">
        <v>130302013205</v>
      </c>
      <c r="D167" s="10"/>
      <c r="E167" s="9">
        <v>12.8482</v>
      </c>
      <c r="F167" s="8">
        <v>6.32126E-4</v>
      </c>
      <c r="G167" s="9">
        <v>0.24166000000000001</v>
      </c>
      <c r="H167">
        <v>17.503296703299998</v>
      </c>
      <c r="I167">
        <v>2.3809523809803973E-2</v>
      </c>
      <c r="J167">
        <v>1672.47866628</v>
      </c>
      <c r="K167">
        <v>0.21365978627450857</v>
      </c>
      <c r="L167" s="9">
        <v>0</v>
      </c>
      <c r="M167" s="9">
        <v>0</v>
      </c>
      <c r="N167" s="9">
        <v>0</v>
      </c>
      <c r="O167" s="7">
        <v>72.503054379899993</v>
      </c>
      <c r="P167" s="6">
        <v>148</v>
      </c>
      <c r="Q167" s="6">
        <v>0.30878442247499999</v>
      </c>
      <c r="R167" s="11">
        <v>0</v>
      </c>
      <c r="S167" s="11">
        <v>0</v>
      </c>
      <c r="T167" s="11">
        <v>0</v>
      </c>
      <c r="U167" s="11">
        <v>0</v>
      </c>
      <c r="X167" s="11">
        <v>75.951869000000002</v>
      </c>
      <c r="Y167" s="12">
        <v>4.3929869999999998</v>
      </c>
      <c r="Z167" s="12">
        <v>19</v>
      </c>
      <c r="AA167" s="12">
        <v>75.375500000000002</v>
      </c>
      <c r="AB167" s="12">
        <v>289.74349999999998</v>
      </c>
      <c r="AC167" s="12">
        <v>0</v>
      </c>
      <c r="AD167" s="12">
        <v>0</v>
      </c>
      <c r="AE167" s="12">
        <v>0</v>
      </c>
      <c r="AF167" s="12">
        <v>0</v>
      </c>
      <c r="AG167" s="9"/>
      <c r="AH167" s="9"/>
      <c r="AI167" s="9"/>
      <c r="AJ167" s="9"/>
      <c r="AL167" s="9"/>
      <c r="AM167" s="9"/>
      <c r="AN167" s="9"/>
      <c r="AO167" s="9"/>
      <c r="AP167" s="9"/>
      <c r="AQ167" s="9"/>
      <c r="AR167" s="6">
        <v>17.9391</v>
      </c>
      <c r="AS167">
        <v>-3.9325781862744942E-2</v>
      </c>
      <c r="AT167" s="6">
        <v>81.649299999999997</v>
      </c>
      <c r="AU167">
        <v>3.7689517156862758E-2</v>
      </c>
      <c r="AV167" s="6">
        <v>0.2109</v>
      </c>
      <c r="AW167">
        <v>-2.5378750000000011E-3</v>
      </c>
      <c r="AX167" t="s">
        <v>964</v>
      </c>
    </row>
    <row r="168" spans="1:50" x14ac:dyDescent="0.3">
      <c r="A168" s="7">
        <v>130302013206</v>
      </c>
      <c r="D168" s="10"/>
      <c r="E168" s="9">
        <v>6.5925900000000004</v>
      </c>
      <c r="F168" s="8">
        <v>9.1939099999999992E-6</v>
      </c>
      <c r="G168" s="9">
        <v>8.1299399999999994E-2</v>
      </c>
      <c r="H168">
        <v>12.957173447500001</v>
      </c>
      <c r="I168">
        <v>4.7103959355637159E-2</v>
      </c>
      <c r="J168">
        <v>1480.3679625899999</v>
      </c>
      <c r="K168">
        <v>0.65275698394220516</v>
      </c>
      <c r="L168" s="9">
        <v>0</v>
      </c>
      <c r="M168" s="9">
        <v>0</v>
      </c>
      <c r="N168" s="9">
        <v>0</v>
      </c>
      <c r="O168" s="7">
        <v>73.9181863421</v>
      </c>
      <c r="P168" s="6">
        <v>315</v>
      </c>
      <c r="Q168" s="6">
        <v>0.597110198511</v>
      </c>
      <c r="R168" s="11">
        <v>0</v>
      </c>
      <c r="S168" s="11">
        <v>0</v>
      </c>
      <c r="T168" s="11">
        <v>0</v>
      </c>
      <c r="U168" s="11">
        <v>0</v>
      </c>
      <c r="X168" s="11">
        <v>11.105286</v>
      </c>
      <c r="Y168" s="12">
        <v>5.9833999999999998E-2</v>
      </c>
      <c r="Z168" s="12">
        <v>14</v>
      </c>
      <c r="AA168" s="12">
        <v>8.1987000000000005</v>
      </c>
      <c r="AB168" s="12">
        <v>58.722700000000003</v>
      </c>
      <c r="AC168" s="12">
        <v>0</v>
      </c>
      <c r="AD168" s="12">
        <v>0</v>
      </c>
      <c r="AE168" s="12">
        <v>0</v>
      </c>
      <c r="AF168" s="12">
        <v>0</v>
      </c>
      <c r="AG168" s="9"/>
      <c r="AH168" s="9"/>
      <c r="AI168" s="9"/>
      <c r="AJ168" s="9"/>
      <c r="AL168" s="9"/>
      <c r="AM168" s="9"/>
      <c r="AN168" s="9"/>
      <c r="AO168" s="9"/>
      <c r="AP168" s="9"/>
      <c r="AQ168" s="9"/>
      <c r="AR168" s="6">
        <v>12.295299999999999</v>
      </c>
      <c r="AS168">
        <v>-1.1249240196074507E-3</v>
      </c>
      <c r="AT168" s="6">
        <v>87.911900000000003</v>
      </c>
      <c r="AU168">
        <v>-2.8471593137254629E-3</v>
      </c>
      <c r="AV168" s="6">
        <v>1.8237099999999999E-2</v>
      </c>
      <c r="AW168">
        <v>5.4010759803921563E-3</v>
      </c>
      <c r="AX168" t="s">
        <v>964</v>
      </c>
    </row>
    <row r="169" spans="1:50" x14ac:dyDescent="0.3">
      <c r="A169" s="7">
        <v>130302013301</v>
      </c>
      <c r="D169" s="10"/>
      <c r="E169" s="9">
        <v>7.2258100000000001</v>
      </c>
      <c r="F169" s="8">
        <v>7.7897899999999998E-5</v>
      </c>
      <c r="G169" s="9">
        <v>7.5371599999999997E-2</v>
      </c>
      <c r="H169">
        <v>11.8473895582</v>
      </c>
      <c r="I169">
        <v>0.21720214189950987</v>
      </c>
      <c r="J169">
        <v>1426.8750652599999</v>
      </c>
      <c r="K169">
        <v>2.4015715960887505</v>
      </c>
      <c r="L169" s="9">
        <v>0</v>
      </c>
      <c r="M169" s="9">
        <v>0</v>
      </c>
      <c r="N169" s="9">
        <v>0</v>
      </c>
      <c r="O169" s="7">
        <v>39.527299160799998</v>
      </c>
      <c r="P169" s="6">
        <v>188</v>
      </c>
      <c r="Q169" s="6">
        <v>0.44621544310599998</v>
      </c>
      <c r="R169" s="11">
        <v>0</v>
      </c>
      <c r="S169" s="11">
        <v>0</v>
      </c>
      <c r="T169" s="11">
        <v>10.426</v>
      </c>
      <c r="U169" s="11">
        <v>0</v>
      </c>
      <c r="X169" s="11">
        <v>26.945862000000002</v>
      </c>
      <c r="Y169" s="12">
        <v>0.48532599999999998</v>
      </c>
      <c r="Z169" s="12">
        <v>13</v>
      </c>
      <c r="AA169" s="12">
        <v>13.3592</v>
      </c>
      <c r="AB169" s="12">
        <v>81.634500000000003</v>
      </c>
      <c r="AC169" s="12">
        <v>0</v>
      </c>
      <c r="AD169" s="12">
        <v>0</v>
      </c>
      <c r="AE169" s="12">
        <v>0</v>
      </c>
      <c r="AF169" s="12">
        <v>0</v>
      </c>
      <c r="AG169" s="9"/>
      <c r="AH169" s="9"/>
      <c r="AI169" s="9"/>
      <c r="AJ169" s="9"/>
      <c r="AL169" s="9"/>
      <c r="AM169" s="9"/>
      <c r="AN169" s="9"/>
      <c r="AO169" s="9"/>
      <c r="AP169" s="9"/>
      <c r="AQ169" s="9"/>
      <c r="AR169" s="6">
        <v>11.887600000000001</v>
      </c>
      <c r="AS169">
        <v>-0.21720215441176466</v>
      </c>
      <c r="AT169" s="6">
        <v>88.152600000000007</v>
      </c>
      <c r="AU169">
        <v>0.22423714215686286</v>
      </c>
      <c r="AV169" s="6">
        <v>1.20482E-2</v>
      </c>
      <c r="AW169">
        <v>8.9180245098039214E-3</v>
      </c>
      <c r="AX169" t="s">
        <v>964</v>
      </c>
    </row>
    <row r="170" spans="1:50" x14ac:dyDescent="0.3">
      <c r="A170" s="7">
        <v>130302013302</v>
      </c>
      <c r="D170" s="10"/>
      <c r="E170" s="9">
        <v>9.1081099999999999</v>
      </c>
      <c r="F170" s="8">
        <v>2.85484E-3</v>
      </c>
      <c r="G170" s="9">
        <v>0.49236999999999997</v>
      </c>
      <c r="H170">
        <v>43.6172638436</v>
      </c>
      <c r="I170">
        <v>1.2137981414051473</v>
      </c>
      <c r="J170">
        <v>1861.3954533799999</v>
      </c>
      <c r="K170">
        <v>29.269411016862747</v>
      </c>
      <c r="L170" s="9">
        <v>0</v>
      </c>
      <c r="M170" s="9">
        <v>0</v>
      </c>
      <c r="N170" s="9">
        <v>0</v>
      </c>
      <c r="O170" s="7">
        <v>97.605725962500003</v>
      </c>
      <c r="P170" s="6">
        <v>315</v>
      </c>
      <c r="Q170" s="6">
        <v>0.44734491746299998</v>
      </c>
      <c r="R170" s="11">
        <v>55.6633</v>
      </c>
      <c r="S170" s="11">
        <v>0</v>
      </c>
      <c r="T170" s="11">
        <v>39.008699999999997</v>
      </c>
      <c r="U170" s="11">
        <v>0.18582755203199999</v>
      </c>
      <c r="X170" s="11">
        <v>30.868879</v>
      </c>
      <c r="Y170" s="12">
        <v>18.279033999999999</v>
      </c>
      <c r="Z170" s="12">
        <v>75</v>
      </c>
      <c r="AA170" s="12">
        <v>7.4183000000000003</v>
      </c>
      <c r="AB170" s="12">
        <v>40.131399999999999</v>
      </c>
      <c r="AC170" s="12">
        <v>0</v>
      </c>
      <c r="AD170" s="12">
        <v>0</v>
      </c>
      <c r="AE170" s="12">
        <v>0</v>
      </c>
      <c r="AF170" s="12">
        <v>0</v>
      </c>
      <c r="AG170" s="9"/>
      <c r="AH170" s="9"/>
      <c r="AI170" s="9"/>
      <c r="AJ170" s="9"/>
      <c r="AL170" s="9"/>
      <c r="AM170" s="9"/>
      <c r="AN170" s="9"/>
      <c r="AO170" s="9"/>
      <c r="AP170" s="9"/>
      <c r="AQ170" s="9"/>
      <c r="AR170" s="6">
        <v>43.131999999999998</v>
      </c>
      <c r="AS170">
        <v>-1.2137981372549018</v>
      </c>
      <c r="AT170" s="6">
        <v>56.3827</v>
      </c>
      <c r="AU170">
        <v>1.185132036764706</v>
      </c>
      <c r="AV170" s="6">
        <v>0.94625400000000004</v>
      </c>
      <c r="AW170">
        <v>3.2856730392156863E-2</v>
      </c>
      <c r="AX170" t="s">
        <v>964</v>
      </c>
    </row>
    <row r="171" spans="1:50" x14ac:dyDescent="0.3">
      <c r="A171" s="7">
        <v>130302013303</v>
      </c>
      <c r="D171" s="10"/>
      <c r="E171" s="9">
        <v>11.359500000000001</v>
      </c>
      <c r="F171" s="8">
        <v>2.13976E-4</v>
      </c>
      <c r="G171" s="9">
        <v>0.144819</v>
      </c>
      <c r="H171">
        <v>26.311627906999998</v>
      </c>
      <c r="I171">
        <v>0.2698472412223038</v>
      </c>
      <c r="J171">
        <v>1504.5577485700001</v>
      </c>
      <c r="K171">
        <v>3.7759234379050639</v>
      </c>
      <c r="L171" s="9">
        <v>0</v>
      </c>
      <c r="M171" s="9">
        <v>0</v>
      </c>
      <c r="N171" s="9">
        <v>0</v>
      </c>
      <c r="O171" s="7">
        <v>103.491190531</v>
      </c>
      <c r="P171" s="6">
        <v>257</v>
      </c>
      <c r="Q171" s="6">
        <v>0.41951635903200002</v>
      </c>
      <c r="R171" s="11">
        <v>0</v>
      </c>
      <c r="S171" s="11">
        <v>0</v>
      </c>
      <c r="T171" s="11">
        <v>0</v>
      </c>
      <c r="U171" s="11">
        <v>0</v>
      </c>
      <c r="X171" s="11">
        <v>58.633296999999999</v>
      </c>
      <c r="Y171" s="12">
        <v>1.4198040000000001</v>
      </c>
      <c r="Z171" s="12">
        <v>27</v>
      </c>
      <c r="AA171" s="12">
        <v>55.459899999999998</v>
      </c>
      <c r="AB171" s="12">
        <v>224.35069999999999</v>
      </c>
      <c r="AC171" s="12">
        <v>0</v>
      </c>
      <c r="AD171" s="12">
        <v>0</v>
      </c>
      <c r="AE171" s="12">
        <v>0</v>
      </c>
      <c r="AF171" s="12">
        <v>0</v>
      </c>
      <c r="AG171" s="9"/>
      <c r="AH171" s="9"/>
      <c r="AI171" s="9"/>
      <c r="AJ171" s="9"/>
      <c r="AL171" s="9"/>
      <c r="AM171" s="9"/>
      <c r="AN171" s="9"/>
      <c r="AO171" s="9"/>
      <c r="AP171" s="9"/>
      <c r="AQ171" s="9"/>
      <c r="AR171" s="6">
        <v>25.203499999999998</v>
      </c>
      <c r="AS171">
        <v>-0.27592558333333334</v>
      </c>
      <c r="AT171" s="6">
        <v>73.581400000000002</v>
      </c>
      <c r="AU171">
        <v>0.23650886764705881</v>
      </c>
      <c r="AV171" s="6">
        <v>0.35658899999999999</v>
      </c>
      <c r="AW171">
        <v>4.6241470588235297E-3</v>
      </c>
      <c r="AX171" t="s">
        <v>964</v>
      </c>
    </row>
    <row r="172" spans="1:50" x14ac:dyDescent="0.3">
      <c r="A172" s="7">
        <v>130302013304</v>
      </c>
      <c r="D172" s="10"/>
      <c r="E172" s="9">
        <v>8.2011199999999995</v>
      </c>
      <c r="F172" s="8">
        <v>1.8236700000000001E-4</v>
      </c>
      <c r="G172" s="9">
        <v>0.23000899999999999</v>
      </c>
      <c r="H172">
        <v>26.234042553199998</v>
      </c>
      <c r="I172">
        <v>0.62138219649705884</v>
      </c>
      <c r="J172">
        <v>1660.5248601400001</v>
      </c>
      <c r="K172">
        <v>6.0608896727451</v>
      </c>
      <c r="L172" s="9">
        <v>0</v>
      </c>
      <c r="M172" s="9">
        <v>0</v>
      </c>
      <c r="N172" s="9">
        <v>0</v>
      </c>
      <c r="O172" s="7">
        <v>119.84412021999999</v>
      </c>
      <c r="P172" s="6">
        <v>357</v>
      </c>
      <c r="Q172" s="6">
        <v>0.71035301752799995</v>
      </c>
      <c r="R172" s="11">
        <v>16.110299999999999</v>
      </c>
      <c r="S172" s="11">
        <v>0</v>
      </c>
      <c r="T172" s="11">
        <v>30.539100000000001</v>
      </c>
      <c r="U172" s="11">
        <v>15.5841254513</v>
      </c>
      <c r="X172" s="11">
        <v>37.501221999999999</v>
      </c>
      <c r="Y172" s="12">
        <v>1.202998</v>
      </c>
      <c r="Z172" s="12">
        <v>33</v>
      </c>
      <c r="AA172" s="12">
        <v>26.550699999999999</v>
      </c>
      <c r="AB172" s="12">
        <v>135.8939</v>
      </c>
      <c r="AC172" s="12">
        <v>0</v>
      </c>
      <c r="AD172" s="12">
        <v>0</v>
      </c>
      <c r="AE172" s="12">
        <v>0</v>
      </c>
      <c r="AF172" s="12">
        <v>0</v>
      </c>
      <c r="AG172" s="9"/>
      <c r="AH172" s="9"/>
      <c r="AI172" s="9"/>
      <c r="AJ172" s="9"/>
      <c r="AL172" s="9"/>
      <c r="AM172" s="9"/>
      <c r="AN172" s="9"/>
      <c r="AO172" s="9"/>
      <c r="AP172" s="9"/>
      <c r="AQ172" s="9"/>
      <c r="AR172" s="6">
        <v>25.859300000000001</v>
      </c>
      <c r="AS172">
        <v>-0.62197787499999979</v>
      </c>
      <c r="AT172" s="6">
        <v>73.766000000000005</v>
      </c>
      <c r="AU172">
        <v>0.60102947303921572</v>
      </c>
      <c r="AV172" s="6">
        <v>0.357713</v>
      </c>
      <c r="AW172">
        <v>1.5730678921568625E-2</v>
      </c>
      <c r="AX172" t="s">
        <v>964</v>
      </c>
    </row>
    <row r="173" spans="1:50" x14ac:dyDescent="0.3">
      <c r="A173" s="7">
        <v>130302013305</v>
      </c>
      <c r="D173" s="10"/>
      <c r="E173" s="9">
        <v>7.38889</v>
      </c>
      <c r="F173" s="8">
        <v>2.37784E-3</v>
      </c>
      <c r="G173" s="9">
        <v>0.392287</v>
      </c>
      <c r="H173">
        <v>26.065359477099999</v>
      </c>
      <c r="I173">
        <v>0.70601851851887254</v>
      </c>
      <c r="J173">
        <v>1671.68415551</v>
      </c>
      <c r="K173">
        <v>10.739269971527351</v>
      </c>
      <c r="L173" s="9">
        <v>0</v>
      </c>
      <c r="M173" s="9">
        <v>0</v>
      </c>
      <c r="N173" s="9">
        <v>0</v>
      </c>
      <c r="O173" s="7">
        <v>48.631823140999998</v>
      </c>
      <c r="P173" s="6">
        <v>84.231689453100003</v>
      </c>
      <c r="Q173" s="6">
        <v>0.18256951438999999</v>
      </c>
      <c r="R173" s="11">
        <v>0</v>
      </c>
      <c r="S173" s="11">
        <v>0</v>
      </c>
      <c r="T173" s="11">
        <v>0</v>
      </c>
      <c r="U173" s="11">
        <v>0</v>
      </c>
      <c r="X173" s="11">
        <v>45.666592999999999</v>
      </c>
      <c r="Y173" s="12">
        <v>15.404995</v>
      </c>
      <c r="Z173" s="12">
        <v>21</v>
      </c>
      <c r="AA173" s="12">
        <v>41.402099999999997</v>
      </c>
      <c r="AB173" s="12">
        <v>105.3839</v>
      </c>
      <c r="AC173" s="12">
        <v>0</v>
      </c>
      <c r="AD173" s="12">
        <v>0</v>
      </c>
      <c r="AE173" s="12">
        <v>0</v>
      </c>
      <c r="AF173" s="12">
        <v>0</v>
      </c>
      <c r="AG173" s="9"/>
      <c r="AH173" s="9"/>
      <c r="AI173" s="9"/>
      <c r="AJ173" s="9"/>
      <c r="AL173" s="9"/>
      <c r="AM173" s="9"/>
      <c r="AN173" s="9"/>
      <c r="AO173" s="9"/>
      <c r="AP173" s="9"/>
      <c r="AQ173" s="9"/>
      <c r="AR173" s="6">
        <v>28.460799999999999</v>
      </c>
      <c r="AS173">
        <v>-0.70458856862745067</v>
      </c>
      <c r="AT173" s="6">
        <v>73.934600000000003</v>
      </c>
      <c r="AU173">
        <v>0.77440814460784302</v>
      </c>
      <c r="AV173" s="6">
        <v>0.52287600000000001</v>
      </c>
      <c r="AW173">
        <v>2.3577647058823537E-2</v>
      </c>
      <c r="AX173" t="s">
        <v>964</v>
      </c>
    </row>
    <row r="174" spans="1:50" x14ac:dyDescent="0.3">
      <c r="A174" s="7">
        <v>130302013306</v>
      </c>
      <c r="D174" s="10"/>
      <c r="E174" s="9">
        <v>6</v>
      </c>
      <c r="F174" s="8">
        <v>0</v>
      </c>
      <c r="G174" s="9">
        <v>9.8575200000000002E-2</v>
      </c>
      <c r="H174">
        <v>13.620493358599999</v>
      </c>
      <c r="I174">
        <v>0.21807214346715673</v>
      </c>
      <c r="J174">
        <v>1420.4515559900001</v>
      </c>
      <c r="K174">
        <v>0.72400102626418927</v>
      </c>
      <c r="L174" s="9">
        <v>0</v>
      </c>
      <c r="M174" s="9">
        <v>0</v>
      </c>
      <c r="N174" s="9">
        <v>0</v>
      </c>
      <c r="O174" s="7">
        <v>83.846461958500001</v>
      </c>
      <c r="P174" s="6">
        <v>535</v>
      </c>
      <c r="Q174" s="6">
        <v>0.84420632973900001</v>
      </c>
      <c r="R174" s="11">
        <v>0</v>
      </c>
      <c r="S174" s="11">
        <v>0</v>
      </c>
      <c r="T174" s="11">
        <v>6.3804400000000001</v>
      </c>
      <c r="U174" s="11">
        <v>0</v>
      </c>
      <c r="X174" s="11">
        <v>0.66642999999999997</v>
      </c>
      <c r="Y174" s="12">
        <v>0</v>
      </c>
      <c r="Z174" s="12">
        <v>14</v>
      </c>
      <c r="AA174" s="12">
        <v>0.14810000000000001</v>
      </c>
      <c r="AB174" s="12">
        <v>4.0618999999999996</v>
      </c>
      <c r="AC174" s="12">
        <v>0</v>
      </c>
      <c r="AD174" s="12">
        <v>0</v>
      </c>
      <c r="AE174" s="12">
        <v>0</v>
      </c>
      <c r="AF174" s="12">
        <v>0</v>
      </c>
      <c r="AG174" s="9"/>
      <c r="AH174" s="9"/>
      <c r="AI174" s="9"/>
      <c r="AJ174" s="9"/>
      <c r="AL174" s="9"/>
      <c r="AM174" s="9"/>
      <c r="AN174" s="9"/>
      <c r="AO174" s="9"/>
      <c r="AP174" s="9"/>
      <c r="AQ174" s="9"/>
      <c r="AR174" s="6">
        <v>13.1694</v>
      </c>
      <c r="AS174">
        <v>-4.0373634803921706E-2</v>
      </c>
      <c r="AT174" s="6">
        <v>86.5197</v>
      </c>
      <c r="AU174">
        <v>7.2484727941176497E-2</v>
      </c>
      <c r="AV174" s="6">
        <v>2.3622000000000001E-2</v>
      </c>
      <c r="AW174">
        <v>4.2843946078431408E-3</v>
      </c>
      <c r="AX174" t="s">
        <v>964</v>
      </c>
    </row>
    <row r="175" spans="1:50" x14ac:dyDescent="0.3">
      <c r="A175" s="7">
        <v>130302013307</v>
      </c>
      <c r="D175" s="10"/>
      <c r="E175" s="9">
        <v>11.7087</v>
      </c>
      <c r="F175" s="8">
        <v>2.0902999999999998E-3</v>
      </c>
      <c r="G175" s="9">
        <v>0.43850899999999998</v>
      </c>
      <c r="H175">
        <v>29.0961538462</v>
      </c>
      <c r="I175">
        <v>0.24769319493014719</v>
      </c>
      <c r="J175">
        <v>1865.4758172300001</v>
      </c>
      <c r="K175">
        <v>2.4045534924871039</v>
      </c>
      <c r="L175" s="9">
        <v>0</v>
      </c>
      <c r="M175" s="9">
        <v>0</v>
      </c>
      <c r="N175" s="9">
        <v>0</v>
      </c>
      <c r="O175" s="7">
        <v>141.20361399399999</v>
      </c>
      <c r="P175" s="6">
        <v>209</v>
      </c>
      <c r="Q175" s="6">
        <v>0.25231895706000002</v>
      </c>
      <c r="R175" s="11">
        <v>0</v>
      </c>
      <c r="S175" s="11">
        <v>0</v>
      </c>
      <c r="T175" s="11">
        <v>0</v>
      </c>
      <c r="U175" s="11">
        <v>0</v>
      </c>
      <c r="X175" s="11">
        <v>67.047594000000004</v>
      </c>
      <c r="Y175" s="12">
        <v>13.912044</v>
      </c>
      <c r="Z175" s="12">
        <v>37</v>
      </c>
      <c r="AA175" s="12">
        <v>66.025400000000005</v>
      </c>
      <c r="AB175" s="12">
        <v>255.5222</v>
      </c>
      <c r="AC175" s="12">
        <v>0</v>
      </c>
      <c r="AD175" s="12">
        <v>0</v>
      </c>
      <c r="AE175" s="12">
        <v>0</v>
      </c>
      <c r="AF175" s="12">
        <v>0</v>
      </c>
      <c r="AG175" s="9"/>
      <c r="AH175" s="9"/>
      <c r="AI175" s="9"/>
      <c r="AJ175" s="9"/>
      <c r="AL175" s="9"/>
      <c r="AM175" s="9"/>
      <c r="AN175" s="9"/>
      <c r="AO175" s="9"/>
      <c r="AP175" s="9"/>
      <c r="AQ175" s="9"/>
      <c r="AR175" s="6">
        <v>28.671500000000002</v>
      </c>
      <c r="AS175">
        <v>-0.29847285784313721</v>
      </c>
      <c r="AT175" s="6">
        <v>69.811099999999996</v>
      </c>
      <c r="AU175">
        <v>0.22460499019607846</v>
      </c>
      <c r="AV175" s="6">
        <v>0.84961399999999998</v>
      </c>
      <c r="AW175">
        <v>1.2072632352941176E-2</v>
      </c>
      <c r="AX175" t="s">
        <v>964</v>
      </c>
    </row>
    <row r="176" spans="1:50" x14ac:dyDescent="0.3">
      <c r="A176" s="7">
        <v>130302013401</v>
      </c>
      <c r="D176" s="10"/>
      <c r="E176" s="9">
        <v>7.5973600000000001</v>
      </c>
      <c r="F176" s="8">
        <v>3.6476400000000001E-4</v>
      </c>
      <c r="G176" s="9">
        <v>0.28777000000000003</v>
      </c>
      <c r="H176">
        <v>17.019685039399999</v>
      </c>
      <c r="I176">
        <v>0.21486220472205875</v>
      </c>
      <c r="J176">
        <v>1609.6456088800001</v>
      </c>
      <c r="K176">
        <v>6.633528715448918</v>
      </c>
      <c r="L176" s="9">
        <v>0</v>
      </c>
      <c r="M176" s="9">
        <v>0</v>
      </c>
      <c r="N176" s="9">
        <v>0</v>
      </c>
      <c r="O176" s="7">
        <v>201.921720255</v>
      </c>
      <c r="P176" s="6">
        <v>540.96606445299994</v>
      </c>
      <c r="Q176" s="6">
        <v>0.65874851251199995</v>
      </c>
      <c r="R176" s="11">
        <v>0</v>
      </c>
      <c r="S176" s="11">
        <v>0</v>
      </c>
      <c r="T176" s="11">
        <v>15.954800000000001</v>
      </c>
      <c r="U176" s="11">
        <v>1.2831260371900001E-3</v>
      </c>
      <c r="X176" s="11">
        <v>40.177467999999998</v>
      </c>
      <c r="Y176" s="12">
        <v>3.6951499999999999</v>
      </c>
      <c r="Z176" s="12">
        <v>53</v>
      </c>
      <c r="AA176" s="12">
        <v>37.463200000000001</v>
      </c>
      <c r="AB176" s="12">
        <v>152.833</v>
      </c>
      <c r="AC176" s="12">
        <v>0</v>
      </c>
      <c r="AD176" s="12">
        <v>0</v>
      </c>
      <c r="AE176" s="12">
        <v>0</v>
      </c>
      <c r="AF176" s="12">
        <v>0</v>
      </c>
      <c r="AG176" s="9"/>
      <c r="AH176" s="9"/>
      <c r="AI176" s="9"/>
      <c r="AJ176" s="9"/>
      <c r="AL176" s="9"/>
      <c r="AM176" s="9"/>
      <c r="AN176" s="9"/>
      <c r="AO176" s="9"/>
      <c r="AP176" s="9"/>
      <c r="AQ176" s="9"/>
      <c r="AR176" s="6">
        <v>17.392399999999999</v>
      </c>
      <c r="AS176">
        <v>-0.22607935539215684</v>
      </c>
      <c r="AT176" s="6">
        <v>82.738600000000005</v>
      </c>
      <c r="AU176">
        <v>0.22429626960784307</v>
      </c>
      <c r="AV176" s="6">
        <v>0.27537899999999998</v>
      </c>
      <c r="AW176">
        <v>9.2176274509803893E-3</v>
      </c>
      <c r="AX176" t="s">
        <v>964</v>
      </c>
    </row>
    <row r="177" spans="1:50" x14ac:dyDescent="0.3">
      <c r="A177" s="7">
        <v>130302013402</v>
      </c>
      <c r="D177" s="10"/>
      <c r="E177" s="9">
        <v>8.2272700000000007</v>
      </c>
      <c r="F177" s="8">
        <v>0</v>
      </c>
      <c r="G177" s="9">
        <v>0.30992500000000001</v>
      </c>
      <c r="H177">
        <v>22.533512064300002</v>
      </c>
      <c r="I177">
        <v>0.30710850023700981</v>
      </c>
      <c r="J177">
        <v>1708.5056851899999</v>
      </c>
      <c r="K177">
        <v>9.6720664021775011</v>
      </c>
      <c r="L177" s="9">
        <v>0</v>
      </c>
      <c r="M177" s="9">
        <v>0</v>
      </c>
      <c r="N177" s="9">
        <v>0</v>
      </c>
      <c r="O177" s="7">
        <v>118.406404948</v>
      </c>
      <c r="P177" s="6">
        <v>1022.54785156</v>
      </c>
      <c r="Q177" s="6">
        <v>1.13624293192</v>
      </c>
      <c r="R177" s="11">
        <v>0</v>
      </c>
      <c r="S177" s="11">
        <v>0</v>
      </c>
      <c r="T177" s="11">
        <v>21.1281</v>
      </c>
      <c r="U177" s="11">
        <v>46.938358761899998</v>
      </c>
      <c r="X177" s="11">
        <v>5.4712170000000002</v>
      </c>
      <c r="Y177" s="12">
        <v>0</v>
      </c>
      <c r="Z177" s="12">
        <v>18</v>
      </c>
      <c r="AA177" s="12">
        <v>3.4733000000000001</v>
      </c>
      <c r="AB177" s="12">
        <v>35.839399999999998</v>
      </c>
      <c r="AC177" s="12">
        <v>0</v>
      </c>
      <c r="AD177" s="12">
        <v>0</v>
      </c>
      <c r="AE177" s="12">
        <v>0</v>
      </c>
      <c r="AF177" s="12">
        <v>0</v>
      </c>
      <c r="AG177" s="9"/>
      <c r="AH177" s="9"/>
      <c r="AI177" s="9"/>
      <c r="AJ177" s="9"/>
      <c r="AL177" s="9"/>
      <c r="AM177" s="9"/>
      <c r="AN177" s="9"/>
      <c r="AO177" s="9"/>
      <c r="AP177" s="9"/>
      <c r="AQ177" s="9"/>
      <c r="AR177" s="6">
        <v>23.8779</v>
      </c>
      <c r="AS177">
        <v>-0.30985527450980405</v>
      </c>
      <c r="AT177" s="6">
        <v>75.984800000000007</v>
      </c>
      <c r="AU177">
        <v>0.31117580147058815</v>
      </c>
      <c r="AV177" s="6">
        <v>0.52761899999999995</v>
      </c>
      <c r="AW177">
        <v>1.7329588235294124E-2</v>
      </c>
      <c r="AX177" t="s">
        <v>964</v>
      </c>
    </row>
    <row r="178" spans="1:50" x14ac:dyDescent="0.3">
      <c r="A178" s="7">
        <v>130302013403</v>
      </c>
      <c r="D178" s="10"/>
      <c r="E178" s="9">
        <v>8.0416699999999999</v>
      </c>
      <c r="F178" s="8">
        <v>3.8267199999999998E-6</v>
      </c>
      <c r="G178" s="9">
        <v>0.35712300000000002</v>
      </c>
      <c r="H178">
        <v>13.9728395062</v>
      </c>
      <c r="I178">
        <v>0.33480997337389723</v>
      </c>
      <c r="J178">
        <v>1521.04674383</v>
      </c>
      <c r="K178">
        <v>7.4276594644169265</v>
      </c>
      <c r="L178" s="9">
        <v>0</v>
      </c>
      <c r="M178" s="9">
        <v>0</v>
      </c>
      <c r="N178" s="9">
        <v>0</v>
      </c>
      <c r="O178" s="7">
        <v>64.238447243899998</v>
      </c>
      <c r="P178" s="6">
        <v>506</v>
      </c>
      <c r="Q178" s="6">
        <v>1.0784859467100001</v>
      </c>
      <c r="R178" s="11">
        <v>0</v>
      </c>
      <c r="S178" s="11">
        <v>0</v>
      </c>
      <c r="T178" s="11">
        <v>10.6281</v>
      </c>
      <c r="U178" s="11">
        <v>41.5038524116</v>
      </c>
      <c r="X178" s="11">
        <v>0.80664400000000003</v>
      </c>
      <c r="Y178" s="12">
        <v>8.3797999999999997E-2</v>
      </c>
      <c r="Z178" s="12">
        <v>16</v>
      </c>
      <c r="AA178" s="12">
        <v>0.19950000000000001</v>
      </c>
      <c r="AB178" s="12">
        <v>3.2480000000000002</v>
      </c>
      <c r="AC178" s="12">
        <v>0</v>
      </c>
      <c r="AD178" s="12">
        <v>0</v>
      </c>
      <c r="AE178" s="12">
        <v>0</v>
      </c>
      <c r="AF178" s="12">
        <v>0</v>
      </c>
      <c r="AG178" s="9"/>
      <c r="AH178" s="9"/>
      <c r="AI178" s="9"/>
      <c r="AJ178" s="9"/>
      <c r="AL178" s="9"/>
      <c r="AM178" s="9"/>
      <c r="AN178" s="9"/>
      <c r="AO178" s="9"/>
      <c r="AP178" s="9"/>
      <c r="AQ178" s="9"/>
      <c r="AR178" s="6">
        <v>15.75</v>
      </c>
      <c r="AS178">
        <v>-0.34339528676470632</v>
      </c>
      <c r="AT178" s="6">
        <v>86.228099999999998</v>
      </c>
      <c r="AU178">
        <v>0.36669730392156863</v>
      </c>
      <c r="AV178" s="6">
        <v>0.508772</v>
      </c>
      <c r="AW178">
        <v>2.3348823529411769E-2</v>
      </c>
      <c r="AX178" t="s">
        <v>964</v>
      </c>
    </row>
    <row r="179" spans="1:50" x14ac:dyDescent="0.3">
      <c r="A179" s="7">
        <v>130302013404</v>
      </c>
      <c r="D179" s="10"/>
      <c r="E179" s="9">
        <v>8.1369900000000008</v>
      </c>
      <c r="F179" s="8">
        <v>1.87655E-3</v>
      </c>
      <c r="G179" s="9">
        <v>0.28259000000000001</v>
      </c>
      <c r="H179">
        <v>19.720930232600001</v>
      </c>
      <c r="I179">
        <v>0.1311070940004902</v>
      </c>
      <c r="J179">
        <v>1639.8370158800001</v>
      </c>
      <c r="K179">
        <v>5.2305994527347783</v>
      </c>
      <c r="L179" s="9">
        <v>0</v>
      </c>
      <c r="M179" s="9">
        <v>0</v>
      </c>
      <c r="N179" s="9">
        <v>0</v>
      </c>
      <c r="O179" s="7">
        <v>47.647308859500001</v>
      </c>
      <c r="P179" s="6">
        <v>527.93627929700006</v>
      </c>
      <c r="Q179" s="6">
        <v>1.02116692289</v>
      </c>
      <c r="R179" s="11">
        <v>0</v>
      </c>
      <c r="S179" s="11">
        <v>0</v>
      </c>
      <c r="T179" s="11">
        <v>37.931199999999997</v>
      </c>
      <c r="U179" s="11">
        <v>0</v>
      </c>
      <c r="X179" s="11">
        <v>15.058645</v>
      </c>
      <c r="Y179" s="12">
        <v>0</v>
      </c>
      <c r="Z179" s="12">
        <v>39</v>
      </c>
      <c r="AA179" s="12">
        <v>4.7603999999999997</v>
      </c>
      <c r="AB179" s="12">
        <v>18.3156</v>
      </c>
      <c r="AC179" s="12">
        <v>0</v>
      </c>
      <c r="AD179" s="12">
        <v>0</v>
      </c>
      <c r="AE179" s="12">
        <v>0</v>
      </c>
      <c r="AF179" s="12">
        <v>0</v>
      </c>
      <c r="AG179" s="9"/>
      <c r="AH179" s="9"/>
      <c r="AI179" s="9"/>
      <c r="AJ179" s="9"/>
      <c r="AL179" s="9"/>
      <c r="AM179" s="9"/>
      <c r="AN179" s="9"/>
      <c r="AO179" s="9"/>
      <c r="AP179" s="9"/>
      <c r="AQ179" s="9"/>
      <c r="AR179" s="6">
        <v>24.931999999999999</v>
      </c>
      <c r="AS179">
        <v>-0.32292506862745085</v>
      </c>
      <c r="AT179" s="6">
        <v>73.452100000000002</v>
      </c>
      <c r="AU179">
        <v>0.26049400490196079</v>
      </c>
      <c r="AV179" s="6">
        <v>0.28767100000000001</v>
      </c>
      <c r="AW179">
        <v>2.0077909313725488E-2</v>
      </c>
      <c r="AX179" t="s">
        <v>964</v>
      </c>
    </row>
    <row r="180" spans="1:50" x14ac:dyDescent="0.3">
      <c r="A180" s="7">
        <v>130302013405</v>
      </c>
      <c r="D180" s="10"/>
      <c r="E180" s="9">
        <v>7.6226399999999996</v>
      </c>
      <c r="F180" s="8">
        <v>3.16884E-3</v>
      </c>
      <c r="G180" s="9">
        <v>0.20547199999999999</v>
      </c>
      <c r="H180">
        <v>18.737127371300001</v>
      </c>
      <c r="I180">
        <v>6.9338168871568559E-2</v>
      </c>
      <c r="J180">
        <v>1652.71541615</v>
      </c>
      <c r="K180">
        <v>3.5023397732094925</v>
      </c>
      <c r="L180" s="9">
        <v>0</v>
      </c>
      <c r="M180" s="9">
        <v>0</v>
      </c>
      <c r="N180" s="9">
        <v>0</v>
      </c>
      <c r="O180" s="7">
        <v>175.90303445800001</v>
      </c>
      <c r="P180" s="6">
        <v>600</v>
      </c>
      <c r="Q180" s="6">
        <v>0.81152020370800004</v>
      </c>
      <c r="R180" s="11">
        <v>0</v>
      </c>
      <c r="S180" s="11">
        <v>0</v>
      </c>
      <c r="T180" s="11">
        <v>26.861899999999999</v>
      </c>
      <c r="U180" s="11">
        <v>0</v>
      </c>
      <c r="X180" s="11">
        <v>11.909959000000001</v>
      </c>
      <c r="Y180" s="12">
        <v>0.102475</v>
      </c>
      <c r="Z180" s="12">
        <v>64</v>
      </c>
      <c r="AA180" s="12">
        <v>2.661</v>
      </c>
      <c r="AB180" s="12">
        <v>32.717599999999997</v>
      </c>
      <c r="AC180" s="12">
        <v>0</v>
      </c>
      <c r="AD180" s="12">
        <v>0</v>
      </c>
      <c r="AE180" s="12">
        <v>0</v>
      </c>
      <c r="AF180" s="12">
        <v>0</v>
      </c>
      <c r="AG180" s="9"/>
      <c r="AH180" s="9"/>
      <c r="AI180" s="9"/>
      <c r="AJ180" s="9"/>
      <c r="AL180" s="9"/>
      <c r="AM180" s="9"/>
      <c r="AN180" s="9"/>
      <c r="AO180" s="9"/>
      <c r="AP180" s="9"/>
      <c r="AQ180" s="9"/>
      <c r="AR180" s="6">
        <v>23.7818</v>
      </c>
      <c r="AS180">
        <v>-0.17271420098039247</v>
      </c>
      <c r="AT180" s="6">
        <v>75.709199999999996</v>
      </c>
      <c r="AU180">
        <v>0.13323196078431365</v>
      </c>
      <c r="AV180" s="6">
        <v>0.407609</v>
      </c>
      <c r="AW180">
        <v>2.7500254901960775E-2</v>
      </c>
      <c r="AX180" t="s">
        <v>964</v>
      </c>
    </row>
    <row r="181" spans="1:50" x14ac:dyDescent="0.3">
      <c r="A181" s="7">
        <v>130302013406</v>
      </c>
      <c r="D181" s="10"/>
      <c r="E181" s="9">
        <v>8.3649400000000007</v>
      </c>
      <c r="F181" s="8">
        <v>6.0257799999999999E-4</v>
      </c>
      <c r="G181" s="9">
        <v>0.14111299999999999</v>
      </c>
      <c r="H181">
        <v>9.1194234728900003</v>
      </c>
      <c r="I181">
        <v>-0.14178004764014704</v>
      </c>
      <c r="J181">
        <v>1468.72952186</v>
      </c>
      <c r="K181">
        <v>2.9773159001547911</v>
      </c>
      <c r="L181" s="9">
        <v>0</v>
      </c>
      <c r="M181" s="9">
        <v>0</v>
      </c>
      <c r="N181" s="9">
        <v>0</v>
      </c>
      <c r="O181" s="7">
        <v>232.28891928900001</v>
      </c>
      <c r="P181" s="6">
        <v>258</v>
      </c>
      <c r="Q181" s="6">
        <v>0.60131720325299998</v>
      </c>
      <c r="R181" s="11">
        <v>0</v>
      </c>
      <c r="S181" s="11">
        <v>0</v>
      </c>
      <c r="T181" s="11">
        <v>0.29597200000000001</v>
      </c>
      <c r="U181" s="11">
        <v>0.27515021714600002</v>
      </c>
      <c r="X181" s="11">
        <v>12.648237</v>
      </c>
      <c r="Y181" s="12">
        <v>5.089531</v>
      </c>
      <c r="Z181" s="12">
        <v>75</v>
      </c>
      <c r="AA181" s="12">
        <v>4.7561</v>
      </c>
      <c r="AB181" s="12">
        <v>39.176000000000002</v>
      </c>
      <c r="AC181" s="12">
        <v>0</v>
      </c>
      <c r="AD181" s="12">
        <v>0</v>
      </c>
      <c r="AE181" s="12">
        <v>0</v>
      </c>
      <c r="AF181" s="12">
        <v>0</v>
      </c>
      <c r="AG181" s="9"/>
      <c r="AH181" s="9"/>
      <c r="AI181" s="9"/>
      <c r="AJ181" s="9"/>
      <c r="AL181" s="9"/>
      <c r="AM181" s="9"/>
      <c r="AN181" s="9"/>
      <c r="AO181" s="9"/>
      <c r="AP181" s="9"/>
      <c r="AQ181" s="9"/>
      <c r="AR181" s="6">
        <v>10.258800000000001</v>
      </c>
      <c r="AS181">
        <v>0.19879786029411764</v>
      </c>
      <c r="AT181" s="6">
        <v>89.858199999999997</v>
      </c>
      <c r="AU181">
        <v>-0.19238341666666667</v>
      </c>
      <c r="AV181" s="6">
        <v>0.12567300000000001</v>
      </c>
      <c r="AW181">
        <v>-6.0196617647058802E-3</v>
      </c>
      <c r="AX181" t="s">
        <v>964</v>
      </c>
    </row>
    <row r="182" spans="1:50" x14ac:dyDescent="0.3">
      <c r="A182" s="7">
        <v>130302013407</v>
      </c>
      <c r="D182" s="10"/>
      <c r="E182" s="9">
        <v>9.1066000000000003</v>
      </c>
      <c r="F182" s="8">
        <v>1.24398E-3</v>
      </c>
      <c r="G182" s="9">
        <v>3.3029799999999998E-2</v>
      </c>
      <c r="H182">
        <v>14.186881188099999</v>
      </c>
      <c r="I182">
        <v>1.4551179383823576E-2</v>
      </c>
      <c r="J182">
        <v>1423.96241917</v>
      </c>
      <c r="K182">
        <v>3.6018066729514948</v>
      </c>
      <c r="L182" s="9">
        <v>0</v>
      </c>
      <c r="M182" s="9">
        <v>0</v>
      </c>
      <c r="N182" s="9">
        <v>0</v>
      </c>
      <c r="O182" s="7">
        <v>129.452603936</v>
      </c>
      <c r="P182" s="6">
        <v>44</v>
      </c>
      <c r="Q182" s="6">
        <v>0.18544025082099999</v>
      </c>
      <c r="R182" s="11">
        <v>0</v>
      </c>
      <c r="S182" s="11">
        <v>0</v>
      </c>
      <c r="T182" s="11">
        <v>0</v>
      </c>
      <c r="U182" s="11">
        <v>0</v>
      </c>
      <c r="X182" s="11">
        <v>48.777259999999998</v>
      </c>
      <c r="Y182" s="12">
        <v>0.99944599999999995</v>
      </c>
      <c r="Z182" s="12">
        <v>35</v>
      </c>
      <c r="AA182" s="12">
        <v>42.081600000000002</v>
      </c>
      <c r="AB182" s="12">
        <v>179.73840000000001</v>
      </c>
      <c r="AC182" s="12">
        <v>0</v>
      </c>
      <c r="AD182" s="12">
        <v>0</v>
      </c>
      <c r="AE182" s="12">
        <v>0</v>
      </c>
      <c r="AF182" s="12">
        <v>0</v>
      </c>
      <c r="AG182" s="9"/>
      <c r="AH182" s="9"/>
      <c r="AI182" s="9"/>
      <c r="AJ182" s="9"/>
      <c r="AL182" s="9"/>
      <c r="AM182" s="9"/>
      <c r="AN182" s="9"/>
      <c r="AO182" s="9"/>
      <c r="AP182" s="9"/>
      <c r="AQ182" s="9"/>
      <c r="AR182" s="6">
        <v>12.2126</v>
      </c>
      <c r="AS182">
        <v>-1.0091078431372615E-2</v>
      </c>
      <c r="AT182" s="6">
        <v>88.529899999999998</v>
      </c>
      <c r="AU182">
        <v>2.2068210784313771E-2</v>
      </c>
      <c r="AV182" s="6">
        <v>0</v>
      </c>
      <c r="AW182">
        <v>-1.9968529411764713E-3</v>
      </c>
      <c r="AX182" t="s">
        <v>964</v>
      </c>
    </row>
    <row r="183" spans="1:50" x14ac:dyDescent="0.3">
      <c r="A183" s="7">
        <v>130302013408</v>
      </c>
      <c r="D183" s="10"/>
      <c r="E183" s="9">
        <v>9.8461499999999997</v>
      </c>
      <c r="F183" s="8">
        <v>1.1132E-4</v>
      </c>
      <c r="G183" s="9">
        <v>6.8430000000000005E-2</v>
      </c>
      <c r="H183">
        <v>9.5898004434599997</v>
      </c>
      <c r="I183">
        <v>-2.7069475239730315E-2</v>
      </c>
      <c r="J183">
        <v>1333.2435978399999</v>
      </c>
      <c r="K183">
        <v>4.961045353426214</v>
      </c>
      <c r="L183" s="9">
        <v>0</v>
      </c>
      <c r="M183" s="9">
        <v>0</v>
      </c>
      <c r="N183" s="9">
        <v>0</v>
      </c>
      <c r="O183" s="7">
        <v>70.825141780099997</v>
      </c>
      <c r="P183" s="6">
        <v>140</v>
      </c>
      <c r="Q183" s="6">
        <v>0.49108740493899999</v>
      </c>
      <c r="R183" s="11">
        <v>0</v>
      </c>
      <c r="S183" s="11">
        <v>0</v>
      </c>
      <c r="T183" s="11">
        <v>0</v>
      </c>
      <c r="U183" s="11">
        <v>0</v>
      </c>
      <c r="X183" s="11">
        <v>58.276054999999999</v>
      </c>
      <c r="Y183" s="12">
        <v>0.63908200000000004</v>
      </c>
      <c r="Z183" s="12">
        <v>19</v>
      </c>
      <c r="AA183" s="12">
        <v>55.807899999999997</v>
      </c>
      <c r="AB183" s="12">
        <v>216.90479999999999</v>
      </c>
      <c r="AC183" s="12">
        <v>0</v>
      </c>
      <c r="AD183" s="12">
        <v>0</v>
      </c>
      <c r="AE183" s="12">
        <v>0</v>
      </c>
      <c r="AF183" s="12">
        <v>0</v>
      </c>
      <c r="AG183" s="9"/>
      <c r="AH183" s="9"/>
      <c r="AI183" s="9"/>
      <c r="AJ183" s="9"/>
      <c r="AL183" s="9"/>
      <c r="AM183" s="9"/>
      <c r="AN183" s="9"/>
      <c r="AO183" s="9"/>
      <c r="AP183" s="9"/>
      <c r="AQ183" s="9"/>
      <c r="AR183" s="6">
        <v>12.2507</v>
      </c>
      <c r="AS183">
        <v>-7.0792781862745124E-2</v>
      </c>
      <c r="AT183" s="6">
        <v>88.263199999999998</v>
      </c>
      <c r="AU183">
        <v>9.0045164215686244E-2</v>
      </c>
      <c r="AV183" s="6">
        <v>1.50376E-2</v>
      </c>
      <c r="AW183">
        <v>8.3850490196078461E-4</v>
      </c>
      <c r="AX183" t="s">
        <v>964</v>
      </c>
    </row>
    <row r="184" spans="1:50" x14ac:dyDescent="0.3">
      <c r="A184" s="7">
        <v>150400020101</v>
      </c>
      <c r="B184" s="8">
        <v>0.95910074999999995</v>
      </c>
      <c r="C184" s="7">
        <v>3</v>
      </c>
      <c r="D184" s="10">
        <v>28.603668937080002</v>
      </c>
      <c r="E184" s="9">
        <v>7.7056300000000002</v>
      </c>
      <c r="F184" s="8">
        <v>0</v>
      </c>
      <c r="G184" s="9">
        <v>31.534700000000001</v>
      </c>
      <c r="H184">
        <v>86.106060606100002</v>
      </c>
      <c r="I184">
        <v>-6.4280055455882265E-2</v>
      </c>
      <c r="J184">
        <v>5017.7995701500004</v>
      </c>
      <c r="K184">
        <v>-1.2809020794736599</v>
      </c>
      <c r="L184" s="9">
        <v>16374.358093299999</v>
      </c>
      <c r="M184" s="9">
        <v>7959.66015625</v>
      </c>
      <c r="N184" s="9">
        <v>7959.66015625</v>
      </c>
      <c r="O184" s="7">
        <v>155.26156577399999</v>
      </c>
      <c r="P184" s="6">
        <v>1094.7452392600001</v>
      </c>
      <c r="Q184" s="6">
        <v>2.6762534901700001</v>
      </c>
      <c r="R184" s="11">
        <v>0</v>
      </c>
      <c r="S184" s="11">
        <v>0</v>
      </c>
      <c r="T184" s="11">
        <v>0</v>
      </c>
      <c r="U184" s="11">
        <v>0</v>
      </c>
      <c r="X184" s="11">
        <v>0.2135</v>
      </c>
      <c r="Y184" s="12">
        <v>0</v>
      </c>
      <c r="Z184" s="12">
        <v>24</v>
      </c>
      <c r="AA184" s="12">
        <v>6.4799999999999996E-2</v>
      </c>
      <c r="AB184" s="12">
        <v>1.4214</v>
      </c>
      <c r="AC184" s="12">
        <v>99.231281999999993</v>
      </c>
      <c r="AD184" s="12">
        <v>3</v>
      </c>
      <c r="AE184" s="12">
        <v>99.221100000000007</v>
      </c>
      <c r="AF184" s="12">
        <v>5130.9573</v>
      </c>
      <c r="AG184" s="9">
        <v>2.912601</v>
      </c>
      <c r="AH184" s="9">
        <v>3.3178939999999999</v>
      </c>
      <c r="AI184" s="9">
        <v>5</v>
      </c>
      <c r="AJ184">
        <v>0.16745934430318585</v>
      </c>
      <c r="AK184" s="7">
        <v>26</v>
      </c>
      <c r="AL184" s="9"/>
      <c r="AM184" s="9"/>
      <c r="AN184" s="9"/>
      <c r="AO184" s="9"/>
      <c r="AP184" s="9"/>
      <c r="AQ184" s="9"/>
      <c r="AS184" s="9"/>
      <c r="AU184" s="9"/>
      <c r="AW184" s="9"/>
      <c r="AX184" t="s">
        <v>963</v>
      </c>
    </row>
    <row r="185" spans="1:50" x14ac:dyDescent="0.3">
      <c r="A185" s="7">
        <v>150400020102</v>
      </c>
      <c r="B185" s="8">
        <v>0</v>
      </c>
      <c r="C185" s="7">
        <v>0</v>
      </c>
      <c r="D185" s="10">
        <v>3.2683171758539999</v>
      </c>
      <c r="E185" s="9">
        <v>6.7413800000000004</v>
      </c>
      <c r="F185" s="8">
        <v>0</v>
      </c>
      <c r="G185" s="9">
        <v>19.7822</v>
      </c>
      <c r="H185">
        <v>76.044534412999994</v>
      </c>
      <c r="I185">
        <v>4.7210314628186194E-2</v>
      </c>
      <c r="J185">
        <v>3768.8900435300002</v>
      </c>
      <c r="K185">
        <v>4.2612206325283868</v>
      </c>
      <c r="L185" s="9">
        <v>410.812011719</v>
      </c>
      <c r="M185" s="9">
        <v>278.23800659199998</v>
      </c>
      <c r="N185" s="9">
        <v>278.23800659199998</v>
      </c>
      <c r="O185" s="7">
        <v>116.586272471</v>
      </c>
      <c r="P185" s="6">
        <v>882.374511719</v>
      </c>
      <c r="Q185" s="6">
        <v>2.3884757694599998</v>
      </c>
      <c r="R185" s="11">
        <v>0</v>
      </c>
      <c r="S185" s="11">
        <v>0</v>
      </c>
      <c r="T185" s="11">
        <v>0</v>
      </c>
      <c r="U185" s="11">
        <v>0</v>
      </c>
      <c r="X185" s="11">
        <v>0.88068299999999999</v>
      </c>
      <c r="Y185" s="12">
        <v>0</v>
      </c>
      <c r="Z185" s="12">
        <v>20</v>
      </c>
      <c r="AA185" s="12">
        <v>0.4698</v>
      </c>
      <c r="AB185" s="12">
        <v>5.1769999999999996</v>
      </c>
      <c r="AC185" s="12">
        <v>98.262583000000006</v>
      </c>
      <c r="AD185" s="12">
        <v>10</v>
      </c>
      <c r="AE185" s="12">
        <v>98.227199999999996</v>
      </c>
      <c r="AF185" s="12">
        <v>1143.7601</v>
      </c>
      <c r="AG185" s="9">
        <v>2.859702</v>
      </c>
      <c r="AH185" s="9">
        <v>2.8870040000000001</v>
      </c>
      <c r="AI185" s="9">
        <v>5</v>
      </c>
      <c r="AJ185">
        <v>0.18012412229084346</v>
      </c>
      <c r="AK185" s="7">
        <v>21</v>
      </c>
      <c r="AL185" s="9"/>
      <c r="AM185" s="9"/>
      <c r="AN185" s="9"/>
      <c r="AO185" s="9"/>
      <c r="AP185" s="9"/>
      <c r="AQ185" s="9"/>
      <c r="AS185" s="9"/>
      <c r="AU185" s="9"/>
      <c r="AW185" s="9"/>
      <c r="AX185" t="s">
        <v>963</v>
      </c>
    </row>
    <row r="186" spans="1:50" x14ac:dyDescent="0.3">
      <c r="A186" s="7">
        <v>150400020103</v>
      </c>
      <c r="B186" s="8">
        <v>0</v>
      </c>
      <c r="C186" s="7">
        <v>0</v>
      </c>
      <c r="D186" s="10">
        <v>0.84874350898619999</v>
      </c>
      <c r="E186" s="9">
        <v>8.4027100000000008</v>
      </c>
      <c r="F186" s="8">
        <v>3.4726900000000001E-5</v>
      </c>
      <c r="G186" s="9">
        <v>12.105399999999999</v>
      </c>
      <c r="H186">
        <v>64.236154649900001</v>
      </c>
      <c r="I186">
        <v>0.18557788841519587</v>
      </c>
      <c r="J186">
        <v>2808.3680399700002</v>
      </c>
      <c r="K186">
        <v>4.5914207774922664</v>
      </c>
      <c r="L186" s="9">
        <v>9788.5191040000009</v>
      </c>
      <c r="M186" s="9">
        <v>4528.7402343800004</v>
      </c>
      <c r="N186" s="9">
        <v>4528.7402343800004</v>
      </c>
      <c r="O186" s="7">
        <v>148.951488176</v>
      </c>
      <c r="P186" s="6">
        <v>984.52038574200003</v>
      </c>
      <c r="Q186" s="6">
        <v>2.3292728067100001</v>
      </c>
      <c r="R186" s="11">
        <v>4.9818899999999999</v>
      </c>
      <c r="S186" s="11">
        <v>0</v>
      </c>
      <c r="T186" s="11">
        <v>0</v>
      </c>
      <c r="U186" s="11">
        <v>0</v>
      </c>
      <c r="X186" s="11">
        <v>0.39538600000000002</v>
      </c>
      <c r="Y186" s="12">
        <v>1.234504</v>
      </c>
      <c r="Z186" s="12">
        <v>13</v>
      </c>
      <c r="AA186" s="12">
        <v>0.32019999999999998</v>
      </c>
      <c r="AB186" s="12">
        <v>4.5115999999999996</v>
      </c>
      <c r="AC186" s="12">
        <v>70.395628000000002</v>
      </c>
      <c r="AD186" s="12">
        <v>47</v>
      </c>
      <c r="AE186" s="12">
        <v>43.4131</v>
      </c>
      <c r="AF186" s="12">
        <v>222.81120000000001</v>
      </c>
      <c r="AG186" s="9">
        <v>4.159605</v>
      </c>
      <c r="AH186" s="9">
        <v>2.5717750000000001</v>
      </c>
      <c r="AI186" s="9">
        <v>3</v>
      </c>
      <c r="AJ186">
        <v>0.1007039283976546</v>
      </c>
      <c r="AK186" s="7">
        <v>15</v>
      </c>
      <c r="AL186" s="9"/>
      <c r="AM186" s="9"/>
      <c r="AN186" s="9"/>
      <c r="AO186" s="9"/>
      <c r="AP186" s="9"/>
      <c r="AQ186" s="9"/>
      <c r="AR186" s="6">
        <v>51.9587</v>
      </c>
      <c r="AS186">
        <v>-0.41676558823529397</v>
      </c>
      <c r="AT186" s="6">
        <v>43.825099999999999</v>
      </c>
      <c r="AU186">
        <v>0.25515093382352932</v>
      </c>
      <c r="AV186" s="6">
        <v>4.4573999999999998</v>
      </c>
      <c r="AW186">
        <v>0.15544489215686275</v>
      </c>
      <c r="AX186" t="s">
        <v>963</v>
      </c>
    </row>
    <row r="187" spans="1:50" x14ac:dyDescent="0.3">
      <c r="A187" s="7">
        <v>150400020201</v>
      </c>
      <c r="B187" s="8">
        <v>0</v>
      </c>
      <c r="C187" s="7">
        <v>0</v>
      </c>
      <c r="D187" s="10">
        <v>0.29010637233699998</v>
      </c>
      <c r="E187" s="9">
        <v>4.8303000000000003</v>
      </c>
      <c r="F187" s="8">
        <v>0</v>
      </c>
      <c r="G187" s="9">
        <v>11.7052</v>
      </c>
      <c r="H187">
        <v>65.0799418605</v>
      </c>
      <c r="I187">
        <v>0.22006455198382374</v>
      </c>
      <c r="J187">
        <v>2404.0518149899999</v>
      </c>
      <c r="K187">
        <v>-0.78586383338493215</v>
      </c>
      <c r="L187" s="9">
        <v>0</v>
      </c>
      <c r="M187" s="9">
        <v>0</v>
      </c>
      <c r="N187" s="9">
        <v>0</v>
      </c>
      <c r="O187" s="7">
        <v>107.98097100699999</v>
      </c>
      <c r="P187" s="6">
        <v>556.60339355500003</v>
      </c>
      <c r="Q187" s="6">
        <v>1.7345136139499999</v>
      </c>
      <c r="R187" s="11">
        <v>0</v>
      </c>
      <c r="S187" s="11">
        <v>97.218100000000007</v>
      </c>
      <c r="T187" s="11">
        <v>0</v>
      </c>
      <c r="U187" s="11">
        <v>0</v>
      </c>
      <c r="X187" s="11">
        <v>2.0133220000000001</v>
      </c>
      <c r="Y187" s="12">
        <v>0</v>
      </c>
      <c r="Z187" s="12">
        <v>38</v>
      </c>
      <c r="AA187" s="12">
        <v>0.28000000000000003</v>
      </c>
      <c r="AB187" s="12">
        <v>5.7005999999999997</v>
      </c>
      <c r="AC187" s="12">
        <v>97.986677999999998</v>
      </c>
      <c r="AD187" s="12">
        <v>2</v>
      </c>
      <c r="AE187" s="12">
        <v>97.980500000000006</v>
      </c>
      <c r="AF187" s="12">
        <v>5292.7259000000004</v>
      </c>
      <c r="AG187" s="9">
        <v>0</v>
      </c>
      <c r="AH187" s="9">
        <v>0</v>
      </c>
      <c r="AI187" s="9">
        <v>0</v>
      </c>
      <c r="AJ187" s="9">
        <v>0</v>
      </c>
      <c r="AK187" s="7">
        <v>0</v>
      </c>
      <c r="AL187" s="9"/>
      <c r="AM187" s="9"/>
      <c r="AN187" s="9"/>
      <c r="AO187" s="9"/>
      <c r="AP187" s="9"/>
      <c r="AQ187" s="9"/>
      <c r="AR187" s="6">
        <v>53.405900000000003</v>
      </c>
      <c r="AS187">
        <v>-0.37154054901960781</v>
      </c>
      <c r="AT187" s="6">
        <v>42.078099999999999</v>
      </c>
      <c r="AU187">
        <v>0.39771000000000017</v>
      </c>
      <c r="AV187" s="6">
        <v>4.6406299999999998</v>
      </c>
      <c r="AW187">
        <v>-1.1961296568627456E-2</v>
      </c>
      <c r="AX187" t="s">
        <v>963</v>
      </c>
    </row>
    <row r="188" spans="1:50" x14ac:dyDescent="0.3">
      <c r="A188" s="7">
        <v>150400020202</v>
      </c>
      <c r="B188" s="8">
        <v>0</v>
      </c>
      <c r="C188" s="7">
        <v>0</v>
      </c>
      <c r="D188" s="10">
        <v>1.86152142146E-3</v>
      </c>
      <c r="E188" s="9">
        <v>5.7481999999999998</v>
      </c>
      <c r="F188" s="8">
        <v>0</v>
      </c>
      <c r="G188" s="9">
        <v>8.7450200000000002</v>
      </c>
      <c r="H188">
        <v>62.491961414800002</v>
      </c>
      <c r="I188">
        <v>0.49186290271789218</v>
      </c>
      <c r="J188">
        <v>1826.4855854100001</v>
      </c>
      <c r="K188">
        <v>-4.3553338972032885</v>
      </c>
      <c r="L188" s="9">
        <v>0</v>
      </c>
      <c r="M188" s="9">
        <v>0</v>
      </c>
      <c r="N188" s="9">
        <v>0</v>
      </c>
      <c r="O188" s="7">
        <v>96.717157866700006</v>
      </c>
      <c r="P188" s="6">
        <v>597.498046875</v>
      </c>
      <c r="Q188" s="6">
        <v>1.9279907630199999</v>
      </c>
      <c r="R188" s="11">
        <v>0</v>
      </c>
      <c r="S188" s="11">
        <v>98.9803</v>
      </c>
      <c r="T188" s="11">
        <v>0</v>
      </c>
      <c r="U188" s="11">
        <v>0</v>
      </c>
      <c r="X188" s="11">
        <v>0</v>
      </c>
      <c r="Y188" s="12">
        <v>0.36560999999999999</v>
      </c>
      <c r="Z188" s="12">
        <v>0</v>
      </c>
      <c r="AA188" s="12">
        <v>0</v>
      </c>
      <c r="AB188" s="12">
        <v>0</v>
      </c>
      <c r="AC188" s="12">
        <v>93.815488000000002</v>
      </c>
      <c r="AD188" s="12">
        <v>9</v>
      </c>
      <c r="AE188" s="12">
        <v>93.114500000000007</v>
      </c>
      <c r="AF188" s="12">
        <v>1007.3806</v>
      </c>
      <c r="AG188" s="9">
        <v>0</v>
      </c>
      <c r="AH188" s="9">
        <v>0</v>
      </c>
      <c r="AI188" s="9">
        <v>0</v>
      </c>
      <c r="AJ188" s="9">
        <v>0</v>
      </c>
      <c r="AK188" s="7">
        <v>0</v>
      </c>
      <c r="AL188" s="9"/>
      <c r="AM188" s="9"/>
      <c r="AN188" s="9"/>
      <c r="AO188" s="9"/>
      <c r="AP188" s="9"/>
      <c r="AQ188" s="9"/>
      <c r="AR188" s="6">
        <v>54.671199999999999</v>
      </c>
      <c r="AS188">
        <v>-0.41329654411764699</v>
      </c>
      <c r="AT188" s="6">
        <v>40.25</v>
      </c>
      <c r="AU188">
        <v>0.33635510539215691</v>
      </c>
      <c r="AV188" s="6">
        <v>4.5535699999999997</v>
      </c>
      <c r="AW188">
        <v>6.5082291666666681E-2</v>
      </c>
      <c r="AX188" t="s">
        <v>963</v>
      </c>
    </row>
    <row r="189" spans="1:50" x14ac:dyDescent="0.3">
      <c r="A189" s="7">
        <v>150400020203</v>
      </c>
      <c r="B189" s="8">
        <v>0.48553524999999997</v>
      </c>
      <c r="C189" s="7">
        <v>2</v>
      </c>
      <c r="D189" s="10">
        <v>4.1951336449699998E-2</v>
      </c>
      <c r="E189" s="9">
        <v>5.7935499999999998</v>
      </c>
      <c r="F189" s="8">
        <v>0</v>
      </c>
      <c r="G189" s="9">
        <v>9.0325299999999995</v>
      </c>
      <c r="H189">
        <v>60.440828402400001</v>
      </c>
      <c r="I189">
        <v>-0.10537402830784319</v>
      </c>
      <c r="J189">
        <v>2752.6012412199998</v>
      </c>
      <c r="K189">
        <v>-15.47931322063984</v>
      </c>
      <c r="L189" s="9">
        <v>11562.7998047</v>
      </c>
      <c r="M189" s="9">
        <v>11562.7998047</v>
      </c>
      <c r="N189" s="9">
        <v>11562.7998047</v>
      </c>
      <c r="O189" s="7">
        <v>105.149455488</v>
      </c>
      <c r="P189" s="6">
        <v>1794.13635254</v>
      </c>
      <c r="Q189" s="6">
        <v>2.03923729581</v>
      </c>
      <c r="R189" s="11">
        <v>19.128599999999999</v>
      </c>
      <c r="S189" s="11">
        <v>0</v>
      </c>
      <c r="T189" s="11">
        <v>0</v>
      </c>
      <c r="U189" s="11">
        <v>0</v>
      </c>
      <c r="X189" s="11">
        <v>0.175485</v>
      </c>
      <c r="Y189" s="12">
        <v>0</v>
      </c>
      <c r="Z189" s="12">
        <v>12</v>
      </c>
      <c r="AA189" s="12">
        <v>2.6499999999999999E-2</v>
      </c>
      <c r="AB189" s="12">
        <v>1.5214000000000001</v>
      </c>
      <c r="AC189" s="12">
        <v>76.184524999999994</v>
      </c>
      <c r="AD189" s="12">
        <v>4</v>
      </c>
      <c r="AE189" s="12">
        <v>76.161299999999997</v>
      </c>
      <c r="AF189" s="12">
        <v>2003.5651</v>
      </c>
      <c r="AG189" s="9">
        <v>2.3162910000000001</v>
      </c>
      <c r="AH189" s="9">
        <v>2.3291140000000001</v>
      </c>
      <c r="AI189" s="9">
        <v>4</v>
      </c>
      <c r="AJ189">
        <v>3.8041090954165642E-2</v>
      </c>
      <c r="AK189" s="7">
        <v>4</v>
      </c>
      <c r="AL189" s="9"/>
      <c r="AM189" s="9"/>
      <c r="AN189" s="9"/>
      <c r="AO189" s="9"/>
      <c r="AP189" s="9"/>
      <c r="AQ189" s="9"/>
      <c r="AR189" s="6">
        <v>50.893900000000002</v>
      </c>
      <c r="AS189">
        <v>-7.3932735294117605E-2</v>
      </c>
      <c r="AT189" s="6">
        <v>47.170900000000003</v>
      </c>
      <c r="AU189">
        <v>6.7764345588235061E-2</v>
      </c>
      <c r="AV189" s="6">
        <v>2.3544299999999998</v>
      </c>
      <c r="AW189">
        <v>1.3728235294117434E-3</v>
      </c>
      <c r="AX189" t="s">
        <v>963</v>
      </c>
    </row>
    <row r="190" spans="1:50" x14ac:dyDescent="0.3">
      <c r="A190" s="7">
        <v>150400020204</v>
      </c>
      <c r="B190" s="8">
        <v>1.7825050000000002E-2</v>
      </c>
      <c r="C190" s="7">
        <v>2</v>
      </c>
      <c r="D190" s="10">
        <v>7.0244450688400004E-4</v>
      </c>
      <c r="E190" s="9">
        <v>8.86294</v>
      </c>
      <c r="F190" s="8">
        <v>0</v>
      </c>
      <c r="G190" s="9">
        <v>5.5273300000000001</v>
      </c>
      <c r="H190">
        <v>58.096107056000001</v>
      </c>
      <c r="I190">
        <v>0.23173989790759816</v>
      </c>
      <c r="J190">
        <v>2036.54130558</v>
      </c>
      <c r="K190">
        <v>-8.6598089210939229</v>
      </c>
      <c r="L190" s="9">
        <v>0</v>
      </c>
      <c r="M190" s="9">
        <v>0</v>
      </c>
      <c r="N190" s="9">
        <v>0</v>
      </c>
      <c r="O190" s="7">
        <v>128.15521992000001</v>
      </c>
      <c r="P190" s="6">
        <v>1013.62316895</v>
      </c>
      <c r="Q190" s="6">
        <v>1.5714479803600001</v>
      </c>
      <c r="R190" s="11">
        <v>1.7947E-3</v>
      </c>
      <c r="S190" s="11">
        <v>21.277100000000001</v>
      </c>
      <c r="T190" s="11">
        <v>0</v>
      </c>
      <c r="U190" s="11">
        <v>0</v>
      </c>
      <c r="X190" s="11">
        <v>0.12787299999999999</v>
      </c>
      <c r="Y190" s="12">
        <v>1.6237999999999999</v>
      </c>
      <c r="Z190" s="12">
        <v>2</v>
      </c>
      <c r="AA190" s="12">
        <v>0.1178</v>
      </c>
      <c r="AB190" s="12">
        <v>8.1267999999999994</v>
      </c>
      <c r="AC190" s="12">
        <v>69.640058999999994</v>
      </c>
      <c r="AD190" s="12">
        <v>5</v>
      </c>
      <c r="AE190" s="12">
        <v>44.352899999999998</v>
      </c>
      <c r="AF190" s="12">
        <v>1782.6474000000001</v>
      </c>
      <c r="AG190" s="9">
        <v>0</v>
      </c>
      <c r="AH190" s="9">
        <v>0</v>
      </c>
      <c r="AI190" s="9">
        <v>0</v>
      </c>
      <c r="AJ190" s="9">
        <v>0</v>
      </c>
      <c r="AK190" s="7">
        <v>0</v>
      </c>
      <c r="AL190" s="9"/>
      <c r="AM190" s="9"/>
      <c r="AN190" s="9"/>
      <c r="AO190" s="9"/>
      <c r="AP190" s="9"/>
      <c r="AQ190" s="9"/>
      <c r="AR190" s="6">
        <v>52.292200000000001</v>
      </c>
      <c r="AS190">
        <v>-0.25541275245098044</v>
      </c>
      <c r="AT190" s="6">
        <v>44.933799999999998</v>
      </c>
      <c r="AU190">
        <v>0.25840218382352942</v>
      </c>
      <c r="AV190" s="6">
        <v>2.68174</v>
      </c>
      <c r="AW190">
        <v>-5.1236642156862753E-3</v>
      </c>
      <c r="AX190" t="s">
        <v>963</v>
      </c>
    </row>
    <row r="191" spans="1:50" x14ac:dyDescent="0.3">
      <c r="A191" s="7">
        <v>150400020205</v>
      </c>
      <c r="B191" s="8">
        <v>0</v>
      </c>
      <c r="C191" s="7">
        <v>0</v>
      </c>
      <c r="D191" s="10">
        <v>9.6862267908900002E-3</v>
      </c>
      <c r="E191" s="9">
        <v>9.7533600000000007</v>
      </c>
      <c r="F191" s="8">
        <v>1.26272E-5</v>
      </c>
      <c r="G191" s="9">
        <v>4.3197900000000002</v>
      </c>
      <c r="H191">
        <v>55.1369863014</v>
      </c>
      <c r="I191">
        <v>0.38066385669191194</v>
      </c>
      <c r="J191">
        <v>1743.1742358900001</v>
      </c>
      <c r="K191">
        <v>-2.5400568598967981</v>
      </c>
      <c r="L191" s="9">
        <v>8275.3860168499996</v>
      </c>
      <c r="M191" s="9">
        <v>8071.2700195300004</v>
      </c>
      <c r="N191" s="9">
        <v>8275.3896484399993</v>
      </c>
      <c r="O191" s="7">
        <v>148.71811991499999</v>
      </c>
      <c r="P191" s="6">
        <v>654.872558594</v>
      </c>
      <c r="Q191" s="6">
        <v>1.5855398541800001</v>
      </c>
      <c r="R191" s="11">
        <v>0</v>
      </c>
      <c r="S191" s="11">
        <v>33.637900000000002</v>
      </c>
      <c r="T191" s="11">
        <v>0</v>
      </c>
      <c r="U191" s="11">
        <v>0</v>
      </c>
      <c r="X191" s="11">
        <v>9.6849999999999992E-3</v>
      </c>
      <c r="Y191" s="12">
        <v>2.1061320000000001</v>
      </c>
      <c r="Z191" s="12">
        <v>3</v>
      </c>
      <c r="AA191" s="12">
        <v>4.1999999999999997E-3</v>
      </c>
      <c r="AB191" s="12">
        <v>0.41889999999999999</v>
      </c>
      <c r="AC191" s="12">
        <v>31.181787</v>
      </c>
      <c r="AD191" s="12">
        <v>12</v>
      </c>
      <c r="AE191" s="12">
        <v>15.944800000000001</v>
      </c>
      <c r="AF191" s="12">
        <v>385.65559999999999</v>
      </c>
      <c r="AG191" s="9">
        <v>0</v>
      </c>
      <c r="AH191" s="9">
        <v>0</v>
      </c>
      <c r="AI191" s="9">
        <v>0</v>
      </c>
      <c r="AJ191" s="9">
        <v>0</v>
      </c>
      <c r="AK191" s="7">
        <v>0</v>
      </c>
      <c r="AL191" s="9"/>
      <c r="AM191" s="9"/>
      <c r="AN191" s="9"/>
      <c r="AO191" s="9"/>
      <c r="AP191" s="9"/>
      <c r="AQ191" s="9"/>
      <c r="AR191" s="6">
        <v>49.778199999999998</v>
      </c>
      <c r="AS191">
        <v>-0.42748110049019611</v>
      </c>
      <c r="AT191" s="6">
        <v>48.441400000000002</v>
      </c>
      <c r="AU191">
        <v>0.41942519607843137</v>
      </c>
      <c r="AV191" s="6">
        <v>1.52973</v>
      </c>
      <c r="AW191">
        <v>2.5804017156862744E-2</v>
      </c>
      <c r="AX191" t="s">
        <v>963</v>
      </c>
    </row>
    <row r="192" spans="1:50" x14ac:dyDescent="0.3">
      <c r="A192" s="7">
        <v>150400020301</v>
      </c>
      <c r="B192" s="8">
        <v>0</v>
      </c>
      <c r="C192" s="7">
        <v>0</v>
      </c>
      <c r="D192" s="10">
        <v>3.0275159040350998</v>
      </c>
      <c r="E192" s="9">
        <v>11.509600000000001</v>
      </c>
      <c r="F192" s="8">
        <v>0</v>
      </c>
      <c r="G192" s="9">
        <v>10.3263</v>
      </c>
      <c r="H192">
        <v>60.779264214000001</v>
      </c>
      <c r="I192">
        <v>0.20981703718186284</v>
      </c>
      <c r="J192">
        <v>2733.9904344900001</v>
      </c>
      <c r="K192">
        <v>0.10507435810113447</v>
      </c>
      <c r="L192" s="9">
        <v>0</v>
      </c>
      <c r="M192" s="9">
        <v>0</v>
      </c>
      <c r="N192" s="9">
        <v>0</v>
      </c>
      <c r="O192" s="7">
        <v>141.00410627900001</v>
      </c>
      <c r="P192" s="6">
        <v>862.10522460899995</v>
      </c>
      <c r="Q192" s="6">
        <v>1.9268838525</v>
      </c>
      <c r="R192" s="11">
        <v>0</v>
      </c>
      <c r="S192" s="11">
        <v>90.172200000000004</v>
      </c>
      <c r="T192" s="11">
        <v>0</v>
      </c>
      <c r="U192" s="11">
        <v>8.1556026509499997</v>
      </c>
      <c r="X192" s="11">
        <v>0.70634799999999998</v>
      </c>
      <c r="Y192" s="12">
        <v>5.7625999999999997E-2</v>
      </c>
      <c r="Z192" s="12">
        <v>46</v>
      </c>
      <c r="AA192" s="12">
        <v>0.1013</v>
      </c>
      <c r="AB192" s="12">
        <v>2.1964999999999999</v>
      </c>
      <c r="AC192" s="12">
        <v>83.004853999999995</v>
      </c>
      <c r="AD192" s="12">
        <v>16</v>
      </c>
      <c r="AE192" s="12">
        <v>82.727400000000003</v>
      </c>
      <c r="AF192" s="12">
        <v>731.36249999999995</v>
      </c>
      <c r="AG192" s="9">
        <v>2.1104609999999999</v>
      </c>
      <c r="AH192" s="9">
        <v>3.4990380000000001</v>
      </c>
      <c r="AI192" s="9">
        <v>7</v>
      </c>
      <c r="AJ192">
        <v>4.9643944312865181E-2</v>
      </c>
      <c r="AK192" s="7">
        <v>7</v>
      </c>
      <c r="AL192" s="9"/>
      <c r="AM192" s="9"/>
      <c r="AN192" s="9"/>
      <c r="AO192" s="9"/>
      <c r="AP192" s="9"/>
      <c r="AQ192" s="9"/>
      <c r="AR192" s="6">
        <v>37.674399999999999</v>
      </c>
      <c r="AS192">
        <v>-0.33295300980392128</v>
      </c>
      <c r="AT192" s="6">
        <v>60.482799999999997</v>
      </c>
      <c r="AU192">
        <v>0.23777361029411762</v>
      </c>
      <c r="AV192" s="6">
        <v>0.74137900000000001</v>
      </c>
      <c r="AW192">
        <v>1.7325882352941177E-2</v>
      </c>
      <c r="AX192" t="s">
        <v>963</v>
      </c>
    </row>
    <row r="193" spans="1:50" x14ac:dyDescent="0.3">
      <c r="A193" s="7">
        <v>150400020302</v>
      </c>
      <c r="B193" s="8">
        <v>0</v>
      </c>
      <c r="C193" s="7">
        <v>0</v>
      </c>
      <c r="D193" s="10">
        <v>0.212691089651</v>
      </c>
      <c r="E193" s="9">
        <v>8.7919099999999997</v>
      </c>
      <c r="F193" s="8">
        <v>0</v>
      </c>
      <c r="G193" s="9">
        <v>7.3406799999999999</v>
      </c>
      <c r="H193">
        <v>63.497959183699997</v>
      </c>
      <c r="I193">
        <v>0.27347605709117628</v>
      </c>
      <c r="J193">
        <v>2559.9956773600002</v>
      </c>
      <c r="K193">
        <v>-0.99324795109391273</v>
      </c>
      <c r="L193" s="9">
        <v>0</v>
      </c>
      <c r="M193" s="9">
        <v>0</v>
      </c>
      <c r="N193" s="9">
        <v>0</v>
      </c>
      <c r="O193" s="7">
        <v>115.15989324900001</v>
      </c>
      <c r="P193" s="6">
        <v>693.09741210899995</v>
      </c>
      <c r="Q193" s="6">
        <v>1.8756501321500001</v>
      </c>
      <c r="R193" s="11">
        <v>0</v>
      </c>
      <c r="S193" s="11">
        <v>36.479599999999998</v>
      </c>
      <c r="T193" s="11">
        <v>0</v>
      </c>
      <c r="U193" s="11">
        <v>6.1943119431199998</v>
      </c>
      <c r="X193" s="11">
        <v>0.57091499999999995</v>
      </c>
      <c r="Y193" s="12">
        <v>2.7115040000000001</v>
      </c>
      <c r="Z193" s="12">
        <v>26</v>
      </c>
      <c r="AA193" s="12">
        <v>7.7299999999999994E-2</v>
      </c>
      <c r="AB193" s="12">
        <v>2.5457999999999998</v>
      </c>
      <c r="AC193" s="12">
        <v>89.709458999999995</v>
      </c>
      <c r="AD193" s="12">
        <v>9</v>
      </c>
      <c r="AE193" s="12">
        <v>34.256900000000002</v>
      </c>
      <c r="AF193" s="12">
        <v>1146.6923999999999</v>
      </c>
      <c r="AG193" s="9">
        <v>2.0707080000000002</v>
      </c>
      <c r="AH193" s="9">
        <v>2.991088</v>
      </c>
      <c r="AI193" s="9">
        <v>6</v>
      </c>
      <c r="AJ193">
        <v>3.4734314935071668E-2</v>
      </c>
      <c r="AK193" s="7">
        <v>4</v>
      </c>
      <c r="AL193" s="9"/>
      <c r="AM193" s="9"/>
      <c r="AN193" s="9"/>
      <c r="AO193" s="9"/>
      <c r="AP193" s="9"/>
      <c r="AQ193" s="9"/>
      <c r="AR193" s="6">
        <v>48.877000000000002</v>
      </c>
      <c r="AS193">
        <v>-0.38827612745098028</v>
      </c>
      <c r="AT193" s="6">
        <v>49.227800000000002</v>
      </c>
      <c r="AU193">
        <v>0.31646826225490199</v>
      </c>
      <c r="AV193" s="6">
        <v>1.5222199999999999</v>
      </c>
      <c r="AW193">
        <v>5.4697708333333317E-2</v>
      </c>
      <c r="AX193" t="s">
        <v>963</v>
      </c>
    </row>
    <row r="194" spans="1:50" x14ac:dyDescent="0.3">
      <c r="A194" s="7">
        <v>150400020303</v>
      </c>
      <c r="B194" s="8">
        <v>0</v>
      </c>
      <c r="C194" s="7">
        <v>0</v>
      </c>
      <c r="D194" s="10">
        <v>0.52877492877510002</v>
      </c>
      <c r="E194" s="9">
        <v>8.7288099999999993</v>
      </c>
      <c r="F194" s="8">
        <v>0</v>
      </c>
      <c r="G194" s="9">
        <v>11.293900000000001</v>
      </c>
      <c r="H194">
        <v>66.605858854900006</v>
      </c>
      <c r="I194">
        <v>0.20368267146960811</v>
      </c>
      <c r="J194">
        <v>2989.4818577199999</v>
      </c>
      <c r="K194">
        <v>0.52379938380804691</v>
      </c>
      <c r="L194" s="9">
        <v>1725.5200195299999</v>
      </c>
      <c r="M194" s="9">
        <v>1725.5200195299999</v>
      </c>
      <c r="N194" s="9">
        <v>1725.5200195299999</v>
      </c>
      <c r="O194" s="7">
        <v>118.539076416</v>
      </c>
      <c r="P194" s="6">
        <v>955.10180664100005</v>
      </c>
      <c r="Q194" s="6">
        <v>2.2573570777600001</v>
      </c>
      <c r="R194" s="11">
        <v>0</v>
      </c>
      <c r="S194" s="11">
        <v>52.114100000000001</v>
      </c>
      <c r="T194" s="11">
        <v>0</v>
      </c>
      <c r="U194" s="11">
        <v>18.889852305800002</v>
      </c>
      <c r="X194" s="11">
        <v>0.67144199999999998</v>
      </c>
      <c r="Y194" s="12">
        <v>2.6979359999999999</v>
      </c>
      <c r="Z194" s="12">
        <v>27</v>
      </c>
      <c r="AA194" s="12">
        <v>0.16289999999999999</v>
      </c>
      <c r="AB194" s="12">
        <v>2.9554</v>
      </c>
      <c r="AC194" s="12">
        <v>81.191276999999999</v>
      </c>
      <c r="AD194" s="12">
        <v>5</v>
      </c>
      <c r="AE194" s="12">
        <v>43.856000000000002</v>
      </c>
      <c r="AF194" s="12">
        <v>1924.6382000000001</v>
      </c>
      <c r="AG194" s="9">
        <v>2.115351</v>
      </c>
      <c r="AH194" s="9">
        <v>2.8151890000000002</v>
      </c>
      <c r="AI194" s="9">
        <v>6</v>
      </c>
      <c r="AJ194">
        <v>9.2796403790060725E-2</v>
      </c>
      <c r="AK194" s="7">
        <v>11</v>
      </c>
      <c r="AL194" s="9"/>
      <c r="AM194" s="9"/>
      <c r="AN194" s="9"/>
      <c r="AO194" s="9"/>
      <c r="AP194" s="9"/>
      <c r="AQ194" s="9"/>
      <c r="AR194" s="6">
        <v>52.247</v>
      </c>
      <c r="AS194">
        <v>-0.34920094607843144</v>
      </c>
      <c r="AT194" s="6">
        <v>45.722499999999997</v>
      </c>
      <c r="AU194">
        <v>0.24990234313725487</v>
      </c>
      <c r="AV194" s="6">
        <v>1.89595</v>
      </c>
      <c r="AW194">
        <v>7.9196441176470608E-2</v>
      </c>
      <c r="AX194" t="s">
        <v>963</v>
      </c>
    </row>
    <row r="195" spans="1:50" x14ac:dyDescent="0.3">
      <c r="A195" s="7">
        <v>150400020304</v>
      </c>
      <c r="B195" s="8">
        <v>0</v>
      </c>
      <c r="C195" s="7">
        <v>0</v>
      </c>
      <c r="D195" s="10">
        <v>0.18505396431230001</v>
      </c>
      <c r="E195" s="9">
        <v>9.5541099999999997</v>
      </c>
      <c r="F195" s="8">
        <v>2.4800400000000001E-5</v>
      </c>
      <c r="G195" s="9">
        <v>6.6253200000000003</v>
      </c>
      <c r="H195">
        <v>59.952380952399999</v>
      </c>
      <c r="I195">
        <v>0.26234429942254894</v>
      </c>
      <c r="J195">
        <v>2584.8214759100001</v>
      </c>
      <c r="K195">
        <v>4.2763198661403603</v>
      </c>
      <c r="L195" s="9">
        <v>217.735095978</v>
      </c>
      <c r="M195" s="9">
        <v>162.83799743700001</v>
      </c>
      <c r="N195" s="9">
        <v>162.83799743700001</v>
      </c>
      <c r="O195" s="7">
        <v>153.80217562300001</v>
      </c>
      <c r="P195" s="6">
        <v>1083.3477783200001</v>
      </c>
      <c r="Q195" s="6">
        <v>2.2764387779400002</v>
      </c>
      <c r="R195" s="11">
        <v>0</v>
      </c>
      <c r="S195" s="11">
        <v>35.513500000000001</v>
      </c>
      <c r="T195" s="11">
        <v>0</v>
      </c>
      <c r="U195" s="11">
        <v>0</v>
      </c>
      <c r="X195" s="11">
        <v>0.105395</v>
      </c>
      <c r="Y195" s="12">
        <v>1.610609</v>
      </c>
      <c r="Z195" s="12">
        <v>17</v>
      </c>
      <c r="AA195" s="12">
        <v>2.3900000000000001E-2</v>
      </c>
      <c r="AB195" s="12">
        <v>0.93510000000000004</v>
      </c>
      <c r="AC195" s="12">
        <v>51.926972999999997</v>
      </c>
      <c r="AD195" s="12">
        <v>54</v>
      </c>
      <c r="AE195" s="12">
        <v>37.744100000000003</v>
      </c>
      <c r="AF195" s="12">
        <v>148.06440000000001</v>
      </c>
      <c r="AG195" s="9">
        <v>4.2459309999999997</v>
      </c>
      <c r="AH195" s="9">
        <v>2.7940749999999999</v>
      </c>
      <c r="AI195" s="9">
        <v>4</v>
      </c>
      <c r="AJ195">
        <v>5.8516727501051774E-2</v>
      </c>
      <c r="AK195" s="7">
        <v>9</v>
      </c>
      <c r="AL195" s="9"/>
      <c r="AM195" s="9"/>
      <c r="AN195" s="9"/>
      <c r="AO195" s="9"/>
      <c r="AP195" s="9"/>
      <c r="AQ195" s="9"/>
      <c r="AR195" s="6">
        <v>52.174300000000002</v>
      </c>
      <c r="AS195">
        <v>-0.44409154166666664</v>
      </c>
      <c r="AT195" s="6">
        <v>45.7485</v>
      </c>
      <c r="AU195">
        <v>0.389192294117647</v>
      </c>
      <c r="AV195" s="6">
        <v>2.1301800000000002</v>
      </c>
      <c r="AW195">
        <v>5.7162955882352956E-2</v>
      </c>
      <c r="AX195" t="s">
        <v>963</v>
      </c>
    </row>
    <row r="196" spans="1:50" x14ac:dyDescent="0.3">
      <c r="A196" s="7">
        <v>150400020401</v>
      </c>
      <c r="B196" s="8">
        <v>0</v>
      </c>
      <c r="C196" s="7">
        <v>0</v>
      </c>
      <c r="D196" s="10">
        <v>0.25545350172199999</v>
      </c>
      <c r="E196" s="9">
        <v>9.3208599999999997</v>
      </c>
      <c r="F196" s="8">
        <v>4.8707900000000002E-4</v>
      </c>
      <c r="G196" s="9">
        <v>4.30931</v>
      </c>
      <c r="H196">
        <v>56.163341645899997</v>
      </c>
      <c r="I196">
        <v>0.30165089726764704</v>
      </c>
      <c r="J196">
        <v>2049.48526107</v>
      </c>
      <c r="K196">
        <v>2.4258215827966945</v>
      </c>
      <c r="L196" s="9">
        <v>5802.4399414099998</v>
      </c>
      <c r="M196" s="9">
        <v>5802.4399414099998</v>
      </c>
      <c r="N196" s="9">
        <v>553358</v>
      </c>
      <c r="O196" s="7">
        <v>125.490037942</v>
      </c>
      <c r="P196" s="6">
        <v>697.26916503899997</v>
      </c>
      <c r="Q196" s="6">
        <v>1.48181293519</v>
      </c>
      <c r="R196" s="11">
        <v>0.17595</v>
      </c>
      <c r="S196" s="11">
        <v>0</v>
      </c>
      <c r="T196" s="11">
        <v>0</v>
      </c>
      <c r="U196" s="11">
        <v>0</v>
      </c>
      <c r="X196" s="11">
        <v>0</v>
      </c>
      <c r="Y196" s="12">
        <v>4.4610000000000003</v>
      </c>
      <c r="Z196" s="12">
        <v>0</v>
      </c>
      <c r="AA196" s="12">
        <v>0</v>
      </c>
      <c r="AB196" s="12">
        <v>0</v>
      </c>
      <c r="AC196" s="12">
        <v>20.321760999999999</v>
      </c>
      <c r="AD196" s="12">
        <v>18</v>
      </c>
      <c r="AE196" s="12">
        <v>13.379799999999999</v>
      </c>
      <c r="AF196" s="12">
        <v>142.09870000000001</v>
      </c>
      <c r="AG196" s="9">
        <v>4.6833539999999996</v>
      </c>
      <c r="AH196" s="9">
        <v>2.5909659999999999</v>
      </c>
      <c r="AI196" s="9">
        <v>9</v>
      </c>
      <c r="AJ196">
        <v>3.1875040167321907E-2</v>
      </c>
      <c r="AK196" s="7">
        <v>4</v>
      </c>
      <c r="AL196" s="9"/>
      <c r="AM196" s="9"/>
      <c r="AN196" s="9"/>
      <c r="AO196" s="9"/>
      <c r="AP196" s="9"/>
      <c r="AQ196" s="9"/>
      <c r="AR196" s="6">
        <v>52.841099999999997</v>
      </c>
      <c r="AS196">
        <v>-0.35469669117647051</v>
      </c>
      <c r="AT196" s="6">
        <v>44.507800000000003</v>
      </c>
      <c r="AU196">
        <v>0.3086257671568628</v>
      </c>
      <c r="AV196" s="6">
        <v>2.43154</v>
      </c>
      <c r="AW196">
        <v>4.3719049019607867E-2</v>
      </c>
      <c r="AX196" t="s">
        <v>963</v>
      </c>
    </row>
    <row r="197" spans="1:50" x14ac:dyDescent="0.3">
      <c r="A197" s="7">
        <v>150400020402</v>
      </c>
      <c r="B197" s="8">
        <v>0</v>
      </c>
      <c r="C197" s="7">
        <v>0</v>
      </c>
      <c r="D197" s="10">
        <v>7.9834742083900005E-3</v>
      </c>
      <c r="E197" s="9">
        <v>5.1167899999999999</v>
      </c>
      <c r="F197" s="8">
        <v>0</v>
      </c>
      <c r="G197" s="9">
        <v>8.4064399999999999</v>
      </c>
      <c r="H197">
        <v>62.060449050099997</v>
      </c>
      <c r="I197">
        <v>0.54174709607548999</v>
      </c>
      <c r="J197">
        <v>1901.47440542</v>
      </c>
      <c r="K197">
        <v>-2.3713109372445924</v>
      </c>
      <c r="L197" s="9">
        <v>0</v>
      </c>
      <c r="M197" s="9">
        <v>0</v>
      </c>
      <c r="N197" s="9">
        <v>0</v>
      </c>
      <c r="O197" s="7">
        <v>90.197557694599993</v>
      </c>
      <c r="P197" s="6">
        <v>502.31286621100003</v>
      </c>
      <c r="Q197" s="6">
        <v>1.98885362778</v>
      </c>
      <c r="R197" s="11">
        <v>0</v>
      </c>
      <c r="S197" s="11">
        <v>100</v>
      </c>
      <c r="T197" s="11">
        <v>0</v>
      </c>
      <c r="U197" s="11">
        <v>0</v>
      </c>
      <c r="X197" s="11">
        <v>0.48605199999999998</v>
      </c>
      <c r="Y197" s="12">
        <v>0</v>
      </c>
      <c r="Z197" s="12">
        <v>28</v>
      </c>
      <c r="AA197" s="12">
        <v>4.7800000000000002E-2</v>
      </c>
      <c r="AB197" s="12">
        <v>1.5383</v>
      </c>
      <c r="AC197" s="12">
        <v>99.434102999999993</v>
      </c>
      <c r="AD197" s="12">
        <v>2</v>
      </c>
      <c r="AE197" s="12">
        <v>99.436700000000002</v>
      </c>
      <c r="AF197" s="12">
        <v>4483.3829999999998</v>
      </c>
      <c r="AG197" s="9">
        <v>2.2629959999999998</v>
      </c>
      <c r="AH197" s="9">
        <v>2.2140740000000001</v>
      </c>
      <c r="AI197" s="9">
        <v>9</v>
      </c>
      <c r="AJ197">
        <v>1.1086774692790475E-2</v>
      </c>
      <c r="AK197" s="7">
        <v>1</v>
      </c>
      <c r="AL197" s="9"/>
      <c r="AM197" s="9"/>
      <c r="AN197" s="9"/>
      <c r="AO197" s="9"/>
      <c r="AP197" s="9"/>
      <c r="AQ197" s="9"/>
      <c r="AS197" s="9"/>
      <c r="AU197" s="9"/>
      <c r="AW197" s="9"/>
      <c r="AX197" t="s">
        <v>963</v>
      </c>
    </row>
    <row r="198" spans="1:50" x14ac:dyDescent="0.3">
      <c r="A198" s="7">
        <v>150400020403</v>
      </c>
      <c r="B198" s="8">
        <v>0</v>
      </c>
      <c r="C198" s="7">
        <v>0</v>
      </c>
      <c r="D198" s="10">
        <v>3.7105292451500002E-2</v>
      </c>
      <c r="E198" s="9">
        <v>8.7407400000000006</v>
      </c>
      <c r="F198" s="8">
        <v>0</v>
      </c>
      <c r="G198" s="9">
        <v>9.0403300000000009</v>
      </c>
      <c r="H198">
        <v>63.328976034900002</v>
      </c>
      <c r="I198">
        <v>0.29230744585710799</v>
      </c>
      <c r="J198">
        <v>2064.477116</v>
      </c>
      <c r="K198">
        <v>-2.8322466138080449</v>
      </c>
      <c r="L198" s="9">
        <v>0</v>
      </c>
      <c r="M198" s="9">
        <v>0</v>
      </c>
      <c r="N198" s="9">
        <v>0</v>
      </c>
      <c r="O198" s="7">
        <v>72.783041652199998</v>
      </c>
      <c r="P198" s="6">
        <v>708.21936035199997</v>
      </c>
      <c r="Q198" s="6">
        <v>2.58910258483</v>
      </c>
      <c r="R198" s="11">
        <v>0</v>
      </c>
      <c r="S198" s="11">
        <v>91.660799999999995</v>
      </c>
      <c r="T198" s="11">
        <v>0</v>
      </c>
      <c r="U198" s="11">
        <v>0</v>
      </c>
      <c r="X198" s="11">
        <v>0.16080800000000001</v>
      </c>
      <c r="Y198" s="12">
        <v>0</v>
      </c>
      <c r="Z198" s="12">
        <v>9</v>
      </c>
      <c r="AA198" s="12">
        <v>4.0800000000000003E-2</v>
      </c>
      <c r="AB198" s="12">
        <v>1.2975000000000001</v>
      </c>
      <c r="AC198" s="12">
        <v>64.023651000000001</v>
      </c>
      <c r="AD198" s="12">
        <v>5</v>
      </c>
      <c r="AE198" s="12">
        <v>63.702599999999997</v>
      </c>
      <c r="AF198" s="12">
        <v>932.14390000000003</v>
      </c>
      <c r="AG198" s="9">
        <v>2.5355249999999998</v>
      </c>
      <c r="AH198" s="9">
        <v>2.6764730000000001</v>
      </c>
      <c r="AI198" s="9">
        <v>9</v>
      </c>
      <c r="AJ198">
        <v>2.7478928533341208E-2</v>
      </c>
      <c r="AK198" s="7">
        <v>2</v>
      </c>
      <c r="AL198" s="9"/>
      <c r="AM198" s="9"/>
      <c r="AN198" s="9"/>
      <c r="AO198" s="9"/>
      <c r="AP198" s="9"/>
      <c r="AQ198" s="9"/>
      <c r="AR198" s="6">
        <v>52</v>
      </c>
      <c r="AS198">
        <v>-0.31994722549019605</v>
      </c>
      <c r="AT198" s="6">
        <v>45.1282</v>
      </c>
      <c r="AU198">
        <v>0.29897735784313739</v>
      </c>
      <c r="AV198" s="6">
        <v>2.9230800000000001</v>
      </c>
      <c r="AW198">
        <v>2.7903473039215691E-2</v>
      </c>
      <c r="AX198" t="s">
        <v>963</v>
      </c>
    </row>
    <row r="199" spans="1:50" x14ac:dyDescent="0.3">
      <c r="A199" s="7">
        <v>150400020404</v>
      </c>
      <c r="B199" s="8">
        <v>0</v>
      </c>
      <c r="C199" s="7">
        <v>0</v>
      </c>
      <c r="D199" s="10">
        <v>4.69534684323E-2</v>
      </c>
      <c r="E199" s="9">
        <v>10.3005</v>
      </c>
      <c r="F199" s="8">
        <v>3.2533200000000002E-5</v>
      </c>
      <c r="G199" s="9">
        <v>5.0983700000000001</v>
      </c>
      <c r="H199">
        <v>54.793594306000003</v>
      </c>
      <c r="I199">
        <v>0.26985788384068621</v>
      </c>
      <c r="J199">
        <v>2067.1593500899999</v>
      </c>
      <c r="K199">
        <v>-1.6150623089267264</v>
      </c>
      <c r="L199" s="9">
        <v>8275.3860168499996</v>
      </c>
      <c r="M199" s="9">
        <v>8071.2700195300004</v>
      </c>
      <c r="N199" s="9">
        <v>8275.3896484399993</v>
      </c>
      <c r="O199" s="7">
        <v>132.33038703</v>
      </c>
      <c r="P199" s="6">
        <v>669.51672363299997</v>
      </c>
      <c r="Q199" s="6">
        <v>1.9833099996200001</v>
      </c>
      <c r="R199" s="11">
        <v>0</v>
      </c>
      <c r="S199" s="11">
        <v>22.553999999999998</v>
      </c>
      <c r="T199" s="11">
        <v>0</v>
      </c>
      <c r="U199" s="11">
        <v>0</v>
      </c>
      <c r="X199" s="11">
        <v>5.0347999999999997E-2</v>
      </c>
      <c r="Y199" s="12">
        <v>2.7365849999999998</v>
      </c>
      <c r="Z199" s="12">
        <v>8</v>
      </c>
      <c r="AA199" s="12">
        <v>1.29E-2</v>
      </c>
      <c r="AB199" s="12">
        <v>0.84209999999999996</v>
      </c>
      <c r="AC199" s="12">
        <v>33.438792999999997</v>
      </c>
      <c r="AD199" s="12">
        <v>13</v>
      </c>
      <c r="AE199" s="12">
        <v>23.446899999999999</v>
      </c>
      <c r="AF199" s="12">
        <v>341.07380000000001</v>
      </c>
      <c r="AG199" s="9">
        <v>0</v>
      </c>
      <c r="AH199" s="9">
        <v>0</v>
      </c>
      <c r="AI199" s="9">
        <v>0</v>
      </c>
      <c r="AJ199" s="9">
        <v>0</v>
      </c>
      <c r="AK199" s="7">
        <v>0</v>
      </c>
      <c r="AL199" s="9"/>
      <c r="AM199" s="9"/>
      <c r="AN199" s="9"/>
      <c r="AO199" s="9"/>
      <c r="AP199" s="9"/>
      <c r="AQ199" s="9"/>
      <c r="AR199" s="6">
        <v>50.657400000000003</v>
      </c>
      <c r="AS199">
        <v>-0.30869962499999992</v>
      </c>
      <c r="AT199" s="6">
        <v>48.160400000000003</v>
      </c>
      <c r="AU199">
        <v>0.27139763725490185</v>
      </c>
      <c r="AV199" s="6">
        <v>1.6681299999999999</v>
      </c>
      <c r="AW199">
        <v>2.8361357843137265E-2</v>
      </c>
      <c r="AX199" t="s">
        <v>963</v>
      </c>
    </row>
    <row r="200" spans="1:50" x14ac:dyDescent="0.3">
      <c r="A200" s="7">
        <v>150400020405</v>
      </c>
      <c r="B200" s="8">
        <v>0</v>
      </c>
      <c r="C200" s="7">
        <v>0</v>
      </c>
      <c r="D200" s="10">
        <v>2.6179968583999999E-2</v>
      </c>
      <c r="E200" s="9">
        <v>9</v>
      </c>
      <c r="F200" s="8">
        <v>5.1809599999999999E-5</v>
      </c>
      <c r="G200" s="9">
        <v>6.4456899999999999</v>
      </c>
      <c r="H200">
        <v>59.589010989000002</v>
      </c>
      <c r="I200">
        <v>0.16299827623357846</v>
      </c>
      <c r="J200">
        <v>2339.8690803600002</v>
      </c>
      <c r="K200">
        <v>0.74062277961816336</v>
      </c>
      <c r="L200" s="9">
        <v>0</v>
      </c>
      <c r="M200" s="9">
        <v>0</v>
      </c>
      <c r="N200" s="9">
        <v>0</v>
      </c>
      <c r="O200" s="7">
        <v>72.216229452799993</v>
      </c>
      <c r="P200" s="6">
        <v>713.29846191399997</v>
      </c>
      <c r="Q200" s="6">
        <v>2.4591360443500001</v>
      </c>
      <c r="R200" s="11">
        <v>0</v>
      </c>
      <c r="S200" s="11">
        <v>76.404700000000005</v>
      </c>
      <c r="T200" s="11">
        <v>0</v>
      </c>
      <c r="U200" s="11">
        <v>0</v>
      </c>
      <c r="X200" s="11">
        <v>3.8647000000000001E-2</v>
      </c>
      <c r="Y200" s="12">
        <v>1.1635740000000001</v>
      </c>
      <c r="Z200" s="12">
        <v>2</v>
      </c>
      <c r="AA200" s="12">
        <v>3.3599999999999998E-2</v>
      </c>
      <c r="AB200" s="12">
        <v>1.3924000000000001</v>
      </c>
      <c r="AC200" s="12">
        <v>40.316408000000003</v>
      </c>
      <c r="AD200" s="12">
        <v>10</v>
      </c>
      <c r="AE200" s="12">
        <v>40.182200000000002</v>
      </c>
      <c r="AF200" s="12">
        <v>291.10050000000001</v>
      </c>
      <c r="AG200" s="9">
        <v>4.5081889999999998</v>
      </c>
      <c r="AH200" s="9">
        <v>2.4553310000000002</v>
      </c>
      <c r="AI200" s="9">
        <v>4</v>
      </c>
      <c r="AJ200">
        <v>1.3847302851135323E-2</v>
      </c>
      <c r="AK200" s="7">
        <v>1</v>
      </c>
      <c r="AL200" s="9"/>
      <c r="AM200" s="9"/>
      <c r="AN200" s="9"/>
      <c r="AO200" s="9"/>
      <c r="AP200" s="9"/>
      <c r="AQ200" s="9"/>
      <c r="AR200" s="6">
        <v>52.573</v>
      </c>
      <c r="AS200">
        <v>-0.32166666666666671</v>
      </c>
      <c r="AT200" s="6">
        <v>44.776000000000003</v>
      </c>
      <c r="AU200">
        <v>0.34866188970588236</v>
      </c>
      <c r="AV200" s="6">
        <v>2.8639999999999999</v>
      </c>
      <c r="AW200">
        <v>4.9803921568627495E-3</v>
      </c>
      <c r="AX200" t="s">
        <v>963</v>
      </c>
    </row>
    <row r="201" spans="1:50" x14ac:dyDescent="0.3">
      <c r="A201" s="7">
        <v>150400020501</v>
      </c>
      <c r="B201" s="8">
        <v>0</v>
      </c>
      <c r="C201" s="7">
        <v>0</v>
      </c>
      <c r="D201" s="10">
        <v>6.7735107348000007E-2</v>
      </c>
      <c r="E201" s="9">
        <v>4.7837800000000001</v>
      </c>
      <c r="F201" s="8">
        <v>0</v>
      </c>
      <c r="G201" s="9">
        <v>9.8143999999999991</v>
      </c>
      <c r="H201">
        <v>67.029380902400007</v>
      </c>
      <c r="I201">
        <v>0.16544503425686299</v>
      </c>
      <c r="J201">
        <v>2365.2996165899999</v>
      </c>
      <c r="K201">
        <v>-5.9457798738802969</v>
      </c>
      <c r="L201" s="9">
        <v>32873.348799899999</v>
      </c>
      <c r="M201" s="9">
        <v>26822.0996094</v>
      </c>
      <c r="N201" s="9">
        <v>32873.3007813</v>
      </c>
      <c r="O201" s="7">
        <v>148.859474011</v>
      </c>
      <c r="P201" s="6">
        <v>709.59741210899995</v>
      </c>
      <c r="Q201" s="6">
        <v>2.3546258173700001</v>
      </c>
      <c r="R201" s="11">
        <v>3.95642</v>
      </c>
      <c r="S201" s="11">
        <v>100</v>
      </c>
      <c r="T201" s="11">
        <v>0</v>
      </c>
      <c r="U201" s="11">
        <v>0</v>
      </c>
      <c r="X201" s="11">
        <v>0.67609699999999995</v>
      </c>
      <c r="Y201" s="12">
        <v>0</v>
      </c>
      <c r="Z201" s="12">
        <v>29</v>
      </c>
      <c r="AA201" s="12">
        <v>0.32669999999999999</v>
      </c>
      <c r="AB201" s="12">
        <v>3.4630000000000001</v>
      </c>
      <c r="AC201" s="12">
        <v>95.348359000000002</v>
      </c>
      <c r="AD201" s="12">
        <v>13</v>
      </c>
      <c r="AE201" s="12">
        <v>95.133200000000002</v>
      </c>
      <c r="AF201" s="12">
        <v>1092.0648000000001</v>
      </c>
      <c r="AG201" s="9">
        <v>1.9216530000000001</v>
      </c>
      <c r="AH201" s="9">
        <v>2.1796709999999999</v>
      </c>
      <c r="AI201" s="9">
        <v>1</v>
      </c>
      <c r="AJ201">
        <v>4.030647051430955E-2</v>
      </c>
      <c r="AK201" s="7">
        <v>6</v>
      </c>
      <c r="AL201" s="9"/>
      <c r="AM201" s="9"/>
      <c r="AN201" s="9"/>
      <c r="AO201" s="9"/>
      <c r="AP201" s="9"/>
      <c r="AQ201" s="9"/>
      <c r="AR201" s="6">
        <v>58</v>
      </c>
      <c r="AS201">
        <v>-0.56495098039215685</v>
      </c>
      <c r="AT201" s="6">
        <v>31</v>
      </c>
      <c r="AU201">
        <v>0.24754901960784315</v>
      </c>
      <c r="AV201" s="6">
        <v>8</v>
      </c>
      <c r="AW201">
        <v>0.13848039215686281</v>
      </c>
      <c r="AX201" t="s">
        <v>963</v>
      </c>
    </row>
    <row r="202" spans="1:50" x14ac:dyDescent="0.3">
      <c r="A202" s="7">
        <v>150400020502</v>
      </c>
      <c r="B202" s="8">
        <v>0</v>
      </c>
      <c r="C202" s="7">
        <v>0</v>
      </c>
      <c r="D202" s="10">
        <v>0</v>
      </c>
      <c r="E202" s="9">
        <v>7.3314300000000001</v>
      </c>
      <c r="F202" s="8">
        <v>0</v>
      </c>
      <c r="G202" s="9">
        <v>5.0596399999999999</v>
      </c>
      <c r="H202">
        <v>60.429919137500001</v>
      </c>
      <c r="I202">
        <v>0.27242878283333338</v>
      </c>
      <c r="J202">
        <v>1982.44165707</v>
      </c>
      <c r="K202">
        <v>-5.1310983818472558</v>
      </c>
      <c r="L202" s="9">
        <v>6051.2491905699999</v>
      </c>
      <c r="M202" s="9">
        <v>6048.7299804699996</v>
      </c>
      <c r="N202" s="9">
        <v>32873.3007813</v>
      </c>
      <c r="O202" s="7">
        <v>116.48421713</v>
      </c>
      <c r="P202" s="6">
        <v>653.61901855500003</v>
      </c>
      <c r="Q202" s="6">
        <v>2.3408201954100001</v>
      </c>
      <c r="R202" s="11">
        <v>0</v>
      </c>
      <c r="S202" s="11">
        <v>73.329499999999996</v>
      </c>
      <c r="T202" s="11">
        <v>0</v>
      </c>
      <c r="U202" s="11">
        <v>0</v>
      </c>
      <c r="X202" s="11">
        <v>0</v>
      </c>
      <c r="Z202" s="12">
        <v>0</v>
      </c>
      <c r="AA202" s="12">
        <v>0</v>
      </c>
      <c r="AB202" s="12">
        <v>0</v>
      </c>
      <c r="AC202" s="12">
        <v>40.341225000000001</v>
      </c>
      <c r="AD202" s="12">
        <v>31</v>
      </c>
      <c r="AE202" s="12">
        <v>27.759899999999998</v>
      </c>
      <c r="AF202" s="12">
        <v>151.80549999999999</v>
      </c>
      <c r="AG202" s="9">
        <v>2.0318860000000001</v>
      </c>
      <c r="AH202" s="9">
        <v>2.1842160000000002</v>
      </c>
      <c r="AI202" s="9">
        <v>7</v>
      </c>
      <c r="AJ202">
        <v>1.7169708045236189E-2</v>
      </c>
      <c r="AK202" s="7">
        <v>2</v>
      </c>
      <c r="AL202" s="9"/>
      <c r="AM202" s="9"/>
      <c r="AN202" s="9"/>
      <c r="AO202" s="9"/>
      <c r="AP202" s="9"/>
      <c r="AQ202" s="9"/>
      <c r="AR202" s="6">
        <v>52.440399999999997</v>
      </c>
      <c r="AS202">
        <v>-0.24526676715686271</v>
      </c>
      <c r="AT202" s="6">
        <v>43.380400000000002</v>
      </c>
      <c r="AU202">
        <v>0.24170730392156858</v>
      </c>
      <c r="AV202" s="6">
        <v>3.7355100000000001</v>
      </c>
      <c r="AW202">
        <v>4.9641176470588255E-3</v>
      </c>
      <c r="AX202" t="s">
        <v>963</v>
      </c>
    </row>
    <row r="203" spans="1:50" x14ac:dyDescent="0.3">
      <c r="A203" s="7">
        <v>150400020503</v>
      </c>
      <c r="B203" s="8">
        <v>1.4280874999999999E-3</v>
      </c>
      <c r="C203" s="7">
        <v>1</v>
      </c>
      <c r="D203" s="10">
        <v>0</v>
      </c>
      <c r="E203" s="9">
        <v>8.88889</v>
      </c>
      <c r="F203" s="8">
        <v>0</v>
      </c>
      <c r="G203" s="9">
        <v>1.58769</v>
      </c>
      <c r="H203">
        <v>47.476744185999998</v>
      </c>
      <c r="I203">
        <v>-9.1476125332107888E-2</v>
      </c>
      <c r="J203">
        <v>1604.0010783099999</v>
      </c>
      <c r="K203">
        <v>-9.0439256986274614</v>
      </c>
      <c r="L203" s="9">
        <v>0</v>
      </c>
      <c r="M203" s="9">
        <v>0</v>
      </c>
      <c r="N203" s="9">
        <v>0</v>
      </c>
      <c r="O203" s="7">
        <v>94.548514832500004</v>
      </c>
      <c r="P203" s="6">
        <v>601.49609375</v>
      </c>
      <c r="Q203" s="6">
        <v>1.9771932248499999</v>
      </c>
      <c r="R203" s="11">
        <v>31.4358</v>
      </c>
      <c r="S203" s="11">
        <v>14.3947</v>
      </c>
      <c r="T203" s="11">
        <v>0</v>
      </c>
      <c r="U203" s="11">
        <v>0</v>
      </c>
      <c r="X203" s="11">
        <v>0</v>
      </c>
      <c r="Z203" s="12">
        <v>0</v>
      </c>
      <c r="AA203" s="12">
        <v>0</v>
      </c>
      <c r="AB203" s="12">
        <v>0</v>
      </c>
      <c r="AC203" s="12">
        <v>3.191621</v>
      </c>
      <c r="AD203" s="12">
        <v>14</v>
      </c>
      <c r="AE203" s="12">
        <v>0.80249999999999999</v>
      </c>
      <c r="AF203" s="12">
        <v>21.511099999999999</v>
      </c>
      <c r="AG203" s="9">
        <v>0</v>
      </c>
      <c r="AH203" s="9">
        <v>0</v>
      </c>
      <c r="AI203" s="9">
        <v>0</v>
      </c>
      <c r="AJ203" s="9">
        <v>0</v>
      </c>
      <c r="AK203" s="7">
        <v>0</v>
      </c>
      <c r="AL203" s="9"/>
      <c r="AM203" s="9"/>
      <c r="AN203" s="9"/>
      <c r="AO203" s="9"/>
      <c r="AP203" s="9"/>
      <c r="AQ203" s="9"/>
      <c r="AR203" s="6">
        <v>45.646299999999997</v>
      </c>
      <c r="AS203">
        <v>0.11662356617647059</v>
      </c>
      <c r="AT203" s="6">
        <v>52.961500000000001</v>
      </c>
      <c r="AU203">
        <v>-0.11831636029411773</v>
      </c>
      <c r="AV203" s="6">
        <v>1.26007</v>
      </c>
      <c r="AW203">
        <v>-5.4316568627451054E-3</v>
      </c>
      <c r="AX203" t="s">
        <v>963</v>
      </c>
    </row>
    <row r="204" spans="1:50" x14ac:dyDescent="0.3">
      <c r="A204" s="7">
        <v>150400020601</v>
      </c>
      <c r="B204" s="8">
        <v>0</v>
      </c>
      <c r="C204" s="7">
        <v>0</v>
      </c>
      <c r="D204" s="10">
        <v>4.2366418681910004E-2</v>
      </c>
      <c r="E204" s="9">
        <v>9</v>
      </c>
      <c r="F204" s="8">
        <v>7.3415099999999998E-6</v>
      </c>
      <c r="G204" s="9">
        <v>9.6204499999999999</v>
      </c>
      <c r="H204">
        <v>64.410029498499995</v>
      </c>
      <c r="I204">
        <v>-3.4512551333823707E-2</v>
      </c>
      <c r="J204">
        <v>3058.9257054200002</v>
      </c>
      <c r="K204">
        <v>-1.3752948272239345</v>
      </c>
      <c r="L204" s="9">
        <v>1005.56298828</v>
      </c>
      <c r="M204" s="9">
        <v>514.66400146499996</v>
      </c>
      <c r="N204" s="9">
        <v>514.66400146499996</v>
      </c>
      <c r="O204" s="7">
        <v>106.259407384</v>
      </c>
      <c r="P204" s="6">
        <v>716.84460449200003</v>
      </c>
      <c r="Q204" s="6">
        <v>2.8178343894400002</v>
      </c>
      <c r="R204" s="11">
        <v>9.4282500000000002</v>
      </c>
      <c r="S204" s="11">
        <v>80.896500000000003</v>
      </c>
      <c r="T204" s="11">
        <v>0</v>
      </c>
      <c r="U204" s="11">
        <v>0</v>
      </c>
      <c r="X204" s="11">
        <v>0</v>
      </c>
      <c r="Y204" s="12">
        <v>0.108417</v>
      </c>
      <c r="Z204" s="12">
        <v>0</v>
      </c>
      <c r="AA204" s="12">
        <v>0</v>
      </c>
      <c r="AB204" s="12">
        <v>0</v>
      </c>
      <c r="AC204" s="12">
        <v>51.905802999999999</v>
      </c>
      <c r="AD204" s="12">
        <v>33</v>
      </c>
      <c r="AE204" s="12">
        <v>36.233499999999999</v>
      </c>
      <c r="AF204" s="12">
        <v>167.34209999999999</v>
      </c>
      <c r="AG204" s="9">
        <v>4.1173349999999997</v>
      </c>
      <c r="AH204" s="9">
        <v>2.455514</v>
      </c>
      <c r="AI204" s="9">
        <v>6</v>
      </c>
      <c r="AJ204">
        <v>0.18821862922427232</v>
      </c>
      <c r="AK204" s="7">
        <v>20</v>
      </c>
      <c r="AL204" s="9"/>
      <c r="AM204" s="9"/>
      <c r="AN204" s="9"/>
      <c r="AO204" s="9"/>
      <c r="AP204" s="9"/>
      <c r="AQ204" s="9"/>
      <c r="AR204" s="6">
        <v>53.924799999999998</v>
      </c>
      <c r="AS204">
        <v>-2.4600161764705631E-2</v>
      </c>
      <c r="AT204" s="6">
        <v>38.350200000000001</v>
      </c>
      <c r="AU204">
        <v>5.2047308823529335E-2</v>
      </c>
      <c r="AV204" s="6">
        <v>8.0829500000000003</v>
      </c>
      <c r="AW204">
        <v>-4.4750183823529424E-2</v>
      </c>
      <c r="AX204" t="s">
        <v>963</v>
      </c>
    </row>
    <row r="205" spans="1:50" x14ac:dyDescent="0.3">
      <c r="A205" s="7">
        <v>150400020602</v>
      </c>
      <c r="B205" s="8">
        <v>1.2847625E-3</v>
      </c>
      <c r="C205" s="7">
        <v>1</v>
      </c>
      <c r="D205" s="10">
        <v>5.1384380861000001E-2</v>
      </c>
      <c r="E205" s="9">
        <v>8.0318500000000004</v>
      </c>
      <c r="F205" s="8">
        <v>0</v>
      </c>
      <c r="G205" s="9">
        <v>8.1004799999999992</v>
      </c>
      <c r="H205">
        <v>65.510355029600007</v>
      </c>
      <c r="I205">
        <v>7.0799251653186415E-2</v>
      </c>
      <c r="J205">
        <v>2913.6161394199999</v>
      </c>
      <c r="K205">
        <v>-0.18360957893706575</v>
      </c>
      <c r="L205" s="9">
        <v>0</v>
      </c>
      <c r="M205" s="9">
        <v>0</v>
      </c>
      <c r="N205" s="9">
        <v>0</v>
      </c>
      <c r="O205" s="7">
        <v>105.13263556</v>
      </c>
      <c r="P205" s="6">
        <v>911.15112304700006</v>
      </c>
      <c r="Q205" s="6">
        <v>2.1358932771900001</v>
      </c>
      <c r="R205" s="11">
        <v>0</v>
      </c>
      <c r="S205" s="11">
        <v>73.971500000000006</v>
      </c>
      <c r="T205" s="11">
        <v>9.0020399999999992</v>
      </c>
      <c r="U205" s="11">
        <v>53.035456098799997</v>
      </c>
      <c r="X205" s="11">
        <v>1.08866</v>
      </c>
      <c r="Y205" s="12">
        <v>0</v>
      </c>
      <c r="Z205" s="12">
        <v>51</v>
      </c>
      <c r="AA205" s="12">
        <v>0.1205</v>
      </c>
      <c r="AB205" s="12">
        <v>2.2222</v>
      </c>
      <c r="AC205" s="12">
        <v>69.339352000000005</v>
      </c>
      <c r="AD205" s="12">
        <v>9</v>
      </c>
      <c r="AE205" s="12">
        <v>69.311700000000002</v>
      </c>
      <c r="AF205" s="12">
        <v>810.68830000000003</v>
      </c>
      <c r="AG205" s="9">
        <v>4.2229599999999996</v>
      </c>
      <c r="AH205" s="9">
        <v>2.5324080000000002</v>
      </c>
      <c r="AI205" s="9">
        <v>8</v>
      </c>
      <c r="AJ205">
        <v>4.7558971325763651E-2</v>
      </c>
      <c r="AK205" s="7">
        <v>5</v>
      </c>
      <c r="AL205" s="9"/>
      <c r="AM205" s="9"/>
      <c r="AN205" s="9"/>
      <c r="AO205" s="9"/>
      <c r="AP205" s="9"/>
      <c r="AQ205" s="9"/>
      <c r="AR205" s="6">
        <v>51.716299999999997</v>
      </c>
      <c r="AS205">
        <v>0.16023727450980416</v>
      </c>
      <c r="AT205" s="6">
        <v>46.637700000000002</v>
      </c>
      <c r="AU205">
        <v>-6.1384767156862863E-2</v>
      </c>
      <c r="AV205" s="6">
        <v>1.92754</v>
      </c>
      <c r="AW205">
        <v>-9.1124377450980384E-2</v>
      </c>
      <c r="AX205" t="s">
        <v>963</v>
      </c>
    </row>
    <row r="206" spans="1:50" x14ac:dyDescent="0.3">
      <c r="A206" s="7">
        <v>150400020603</v>
      </c>
      <c r="B206" s="8">
        <v>0</v>
      </c>
      <c r="C206" s="7">
        <v>0</v>
      </c>
      <c r="D206" s="10">
        <v>6.3799414640400001E-3</v>
      </c>
      <c r="E206" s="9">
        <v>9</v>
      </c>
      <c r="F206" s="8">
        <v>1.3816600000000001E-5</v>
      </c>
      <c r="G206" s="9">
        <v>4.1793399999999998</v>
      </c>
      <c r="H206">
        <v>59.799721835900002</v>
      </c>
      <c r="I206">
        <v>7.3832801549264776E-2</v>
      </c>
      <c r="J206">
        <v>2467.69145819</v>
      </c>
      <c r="K206">
        <v>2.1910912745107321E-2</v>
      </c>
      <c r="L206" s="9">
        <v>0</v>
      </c>
      <c r="M206" s="9">
        <v>0</v>
      </c>
      <c r="N206" s="9">
        <v>0</v>
      </c>
      <c r="O206" s="7">
        <v>112.91889481299999</v>
      </c>
      <c r="P206" s="6">
        <v>768.02233886700003</v>
      </c>
      <c r="Q206" s="6">
        <v>2.44438696961</v>
      </c>
      <c r="R206" s="11">
        <v>4.4460199999999999</v>
      </c>
      <c r="S206" s="11">
        <v>57.742199999999997</v>
      </c>
      <c r="T206" s="11">
        <v>1.25671</v>
      </c>
      <c r="U206" s="11">
        <v>0</v>
      </c>
      <c r="X206" s="11">
        <v>3.189E-3</v>
      </c>
      <c r="Y206" s="12">
        <v>0.15893299999999999</v>
      </c>
      <c r="Z206" s="12">
        <v>2</v>
      </c>
      <c r="AA206" s="12">
        <v>2.3999999999999998E-3</v>
      </c>
      <c r="AB206" s="12">
        <v>0.1794</v>
      </c>
      <c r="AC206" s="12">
        <v>31.864715</v>
      </c>
      <c r="AD206" s="12">
        <v>26</v>
      </c>
      <c r="AE206" s="12">
        <v>23.991199999999999</v>
      </c>
      <c r="AF206" s="12">
        <v>138.25409999999999</v>
      </c>
      <c r="AG206" s="9">
        <v>3.966869</v>
      </c>
      <c r="AH206" s="9">
        <v>2.3809979999999999</v>
      </c>
      <c r="AI206" s="9">
        <v>5</v>
      </c>
      <c r="AJ206">
        <v>0.12398279334193611</v>
      </c>
      <c r="AK206" s="7">
        <v>14</v>
      </c>
      <c r="AL206" s="9"/>
      <c r="AM206" s="9"/>
      <c r="AN206" s="9"/>
      <c r="AO206" s="9"/>
      <c r="AP206" s="9"/>
      <c r="AQ206" s="9"/>
      <c r="AR206" s="6">
        <v>53.872999999999998</v>
      </c>
      <c r="AS206">
        <v>-7.5045502450980059E-2</v>
      </c>
      <c r="AT206" s="6">
        <v>42.829900000000002</v>
      </c>
      <c r="AU206">
        <v>0.10371072058823497</v>
      </c>
      <c r="AV206" s="6">
        <v>3.2835100000000002</v>
      </c>
      <c r="AW206">
        <v>-2.2728443627450974E-2</v>
      </c>
      <c r="AX206" t="s">
        <v>963</v>
      </c>
    </row>
    <row r="207" spans="1:50" x14ac:dyDescent="0.3">
      <c r="A207" s="7">
        <v>150400020604</v>
      </c>
      <c r="B207" s="8">
        <v>0</v>
      </c>
      <c r="C207" s="7">
        <v>0</v>
      </c>
      <c r="D207" s="10">
        <v>2.6321330806500002E-3</v>
      </c>
      <c r="E207" s="9">
        <v>9</v>
      </c>
      <c r="F207" s="8">
        <v>0</v>
      </c>
      <c r="G207" s="9">
        <v>3.3131400000000002</v>
      </c>
      <c r="H207">
        <v>57.993119266100003</v>
      </c>
      <c r="I207">
        <v>0.12575328296519617</v>
      </c>
      <c r="J207">
        <v>2397.14106554</v>
      </c>
      <c r="K207">
        <v>1.0527991980495373</v>
      </c>
      <c r="L207" s="9">
        <v>0</v>
      </c>
      <c r="M207" s="9">
        <v>0</v>
      </c>
      <c r="N207" s="9">
        <v>0</v>
      </c>
      <c r="O207" s="7">
        <v>68.397373098200006</v>
      </c>
      <c r="P207" s="6">
        <v>825.85998535199997</v>
      </c>
      <c r="Q207" s="6">
        <v>2.6136562488399999</v>
      </c>
      <c r="R207" s="11">
        <v>3.2164999999999999</v>
      </c>
      <c r="S207" s="11">
        <v>91.410600000000002</v>
      </c>
      <c r="T207" s="11">
        <v>0</v>
      </c>
      <c r="U207" s="11">
        <v>0</v>
      </c>
      <c r="X207" s="11">
        <v>8.2915000000000003E-2</v>
      </c>
      <c r="Y207" s="12">
        <v>0</v>
      </c>
      <c r="Z207" s="12">
        <v>2</v>
      </c>
      <c r="AA207" s="12">
        <v>6.5699999999999995E-2</v>
      </c>
      <c r="AB207" s="12">
        <v>2.8330000000000002</v>
      </c>
      <c r="AC207" s="12">
        <v>43.409537</v>
      </c>
      <c r="AD207" s="12">
        <v>14</v>
      </c>
      <c r="AE207" s="12">
        <v>42.269500000000001</v>
      </c>
      <c r="AF207" s="12">
        <v>212.54750000000001</v>
      </c>
      <c r="AG207" s="9">
        <v>4.1169339999999996</v>
      </c>
      <c r="AH207" s="9">
        <v>2.3075329999999998</v>
      </c>
      <c r="AI207" s="9">
        <v>7</v>
      </c>
      <c r="AJ207">
        <v>0.20468622354691621</v>
      </c>
      <c r="AK207" s="7">
        <v>14</v>
      </c>
      <c r="AL207" s="9"/>
      <c r="AM207" s="9"/>
      <c r="AN207" s="9"/>
      <c r="AO207" s="9"/>
      <c r="AP207" s="9"/>
      <c r="AQ207" s="9"/>
      <c r="AR207" s="6">
        <v>55.2727</v>
      </c>
      <c r="AS207">
        <v>-0.22290045833333333</v>
      </c>
      <c r="AT207" s="6">
        <v>40.962299999999999</v>
      </c>
      <c r="AU207">
        <v>0.24398394607843141</v>
      </c>
      <c r="AV207" s="6">
        <v>2.7547199999999998</v>
      </c>
      <c r="AW207">
        <v>5.5956323529411768E-3</v>
      </c>
      <c r="AX207" t="s">
        <v>963</v>
      </c>
    </row>
    <row r="208" spans="1:50" x14ac:dyDescent="0.3">
      <c r="A208" s="7">
        <v>150400020605</v>
      </c>
      <c r="B208" s="8">
        <v>1.1265324999999999E-3</v>
      </c>
      <c r="C208" s="7">
        <v>1</v>
      </c>
      <c r="D208" s="10">
        <v>0</v>
      </c>
      <c r="E208" s="9">
        <v>9.5274699999999992</v>
      </c>
      <c r="F208" s="8">
        <v>0</v>
      </c>
      <c r="G208" s="9">
        <v>0.36774499999999999</v>
      </c>
      <c r="H208">
        <v>43.367454068199997</v>
      </c>
      <c r="I208">
        <v>-0.23091323143578429</v>
      </c>
      <c r="J208">
        <v>1768.7255819</v>
      </c>
      <c r="K208">
        <v>-6.8276479864086701</v>
      </c>
      <c r="L208" s="9">
        <v>0</v>
      </c>
      <c r="M208" s="9">
        <v>0</v>
      </c>
      <c r="N208" s="9">
        <v>0</v>
      </c>
      <c r="O208" s="7">
        <v>59.937873351</v>
      </c>
      <c r="P208" s="6">
        <v>532.73059081999997</v>
      </c>
      <c r="Q208" s="6">
        <v>1.32422453328</v>
      </c>
      <c r="R208" s="11">
        <v>0</v>
      </c>
      <c r="S208" s="11">
        <v>7.92875</v>
      </c>
      <c r="T208" s="11">
        <v>69.642499999999998</v>
      </c>
      <c r="U208" s="11">
        <v>11.4276656147</v>
      </c>
      <c r="X208" s="11">
        <v>5.8385280000000002</v>
      </c>
      <c r="Y208" s="12">
        <v>0.33907599999999999</v>
      </c>
      <c r="Z208" s="12">
        <v>105</v>
      </c>
      <c r="AA208" s="12">
        <v>0.54169999999999996</v>
      </c>
      <c r="AB208" s="12">
        <v>3.3035000000000001</v>
      </c>
      <c r="AC208" s="12">
        <v>11.935411</v>
      </c>
      <c r="AD208" s="12">
        <v>4</v>
      </c>
      <c r="AE208" s="12">
        <v>11.896000000000001</v>
      </c>
      <c r="AF208" s="12">
        <v>178.3535</v>
      </c>
      <c r="AG208" s="9">
        <v>0</v>
      </c>
      <c r="AH208" s="9">
        <v>0</v>
      </c>
      <c r="AI208" s="9">
        <v>0</v>
      </c>
      <c r="AJ208" s="9">
        <v>0</v>
      </c>
      <c r="AK208" s="7">
        <v>0</v>
      </c>
      <c r="AL208" s="9"/>
      <c r="AM208" s="9"/>
      <c r="AN208" s="9"/>
      <c r="AO208" s="9"/>
      <c r="AP208" s="9"/>
      <c r="AQ208" s="9"/>
      <c r="AR208" s="6">
        <v>42.650199999999998</v>
      </c>
      <c r="AS208">
        <v>0.23722221813725475</v>
      </c>
      <c r="AT208" s="6">
        <v>56.7973</v>
      </c>
      <c r="AU208">
        <v>-0.24738130147058829</v>
      </c>
      <c r="AV208" s="6">
        <v>0.69599999999999995</v>
      </c>
      <c r="AW208">
        <v>-8.3594632352941185E-3</v>
      </c>
      <c r="AX208" t="s">
        <v>963</v>
      </c>
    </row>
    <row r="209" spans="1:50" x14ac:dyDescent="0.3">
      <c r="A209" s="7">
        <v>150400020606</v>
      </c>
      <c r="B209" s="8">
        <v>0</v>
      </c>
      <c r="C209" s="7">
        <v>0</v>
      </c>
      <c r="D209" s="10">
        <v>4.17261263968E-3</v>
      </c>
      <c r="E209" s="9">
        <v>10.6646</v>
      </c>
      <c r="F209" s="8">
        <v>7.3234300000000005E-5</v>
      </c>
      <c r="G209" s="9">
        <v>2.1002100000000001</v>
      </c>
      <c r="H209">
        <v>51.7474747475</v>
      </c>
      <c r="I209">
        <v>0.10251322751397059</v>
      </c>
      <c r="J209">
        <v>1964.97527414</v>
      </c>
      <c r="K209">
        <v>-0.74549929120742986</v>
      </c>
      <c r="L209" s="9">
        <v>0</v>
      </c>
      <c r="M209" s="9">
        <v>0</v>
      </c>
      <c r="N209" s="9">
        <v>0</v>
      </c>
      <c r="O209" s="7">
        <v>107.889863863</v>
      </c>
      <c r="P209" s="6">
        <v>869.63745117200006</v>
      </c>
      <c r="Q209" s="6">
        <v>2.00612627243</v>
      </c>
      <c r="R209" s="11">
        <v>0.86616099999999996</v>
      </c>
      <c r="S209" s="11">
        <v>39.716799999999999</v>
      </c>
      <c r="T209" s="11">
        <v>16.592500000000001</v>
      </c>
      <c r="U209" s="11">
        <v>0</v>
      </c>
      <c r="X209" s="11">
        <v>0.40895999999999999</v>
      </c>
      <c r="Y209" s="12">
        <v>1.0176369999999999</v>
      </c>
      <c r="Z209" s="12">
        <v>20</v>
      </c>
      <c r="AA209" s="12">
        <v>0.1706</v>
      </c>
      <c r="AB209" s="12">
        <v>2.1812</v>
      </c>
      <c r="AC209" s="12">
        <v>17.765574000000001</v>
      </c>
      <c r="AD209" s="12">
        <v>6</v>
      </c>
      <c r="AE209" s="12">
        <v>17.7209</v>
      </c>
      <c r="AF209" s="12">
        <v>320.1986</v>
      </c>
      <c r="AG209" s="9">
        <v>3.7996759999999998</v>
      </c>
      <c r="AH209" s="9">
        <v>2.10927</v>
      </c>
      <c r="AI209" s="9">
        <v>7</v>
      </c>
      <c r="AJ209">
        <v>2.7806133890477796E-2</v>
      </c>
      <c r="AK209" s="7">
        <v>3</v>
      </c>
      <c r="AL209" s="9"/>
      <c r="AM209" s="9"/>
      <c r="AN209" s="9"/>
      <c r="AO209" s="9"/>
      <c r="AP209" s="9"/>
      <c r="AQ209" s="9"/>
      <c r="AR209" s="6">
        <v>47.606999999999999</v>
      </c>
      <c r="AS209">
        <v>-4.415811274509801E-2</v>
      </c>
      <c r="AT209" s="6">
        <v>50.735799999999998</v>
      </c>
      <c r="AU209">
        <v>3.1866835784313763E-2</v>
      </c>
      <c r="AV209" s="6">
        <v>1.80189</v>
      </c>
      <c r="AW209">
        <v>3.3701078431372564E-3</v>
      </c>
      <c r="AX209" t="s">
        <v>963</v>
      </c>
    </row>
    <row r="210" spans="1:50" x14ac:dyDescent="0.3">
      <c r="A210" s="7">
        <v>150400020607</v>
      </c>
      <c r="B210" s="8">
        <v>5.4282749999999998E-2</v>
      </c>
      <c r="C210" s="7">
        <v>1</v>
      </c>
      <c r="D210" s="10">
        <v>0</v>
      </c>
      <c r="E210" s="9">
        <v>9.2444400000000009</v>
      </c>
      <c r="F210" s="8">
        <v>0</v>
      </c>
      <c r="G210" s="9">
        <v>0.283972</v>
      </c>
      <c r="H210">
        <v>40.054666666700001</v>
      </c>
      <c r="I210">
        <v>-4.6862745096078406E-2</v>
      </c>
      <c r="J210">
        <v>1751.9826696600001</v>
      </c>
      <c r="K210">
        <v>-3.3705473866976257</v>
      </c>
      <c r="L210" s="9">
        <v>0</v>
      </c>
      <c r="M210" s="9">
        <v>0</v>
      </c>
      <c r="N210" s="9">
        <v>0</v>
      </c>
      <c r="O210" s="7">
        <v>118.17321160900001</v>
      </c>
      <c r="P210" s="6">
        <v>686.62170410199997</v>
      </c>
      <c r="Q210" s="6">
        <v>1.0182437466000001</v>
      </c>
      <c r="R210" s="11">
        <v>4.5949499999999997E-2</v>
      </c>
      <c r="S210" s="11">
        <v>13.645200000000001</v>
      </c>
      <c r="T210" s="11">
        <v>65.949100000000001</v>
      </c>
      <c r="U210" s="11">
        <v>13.8053291421</v>
      </c>
      <c r="X210" s="11">
        <v>10.371938999999999</v>
      </c>
      <c r="Y210" s="12">
        <v>0.45729199999999998</v>
      </c>
      <c r="Z210" s="12">
        <v>213</v>
      </c>
      <c r="AA210" s="12">
        <v>2.3551000000000002</v>
      </c>
      <c r="AB210" s="12">
        <v>5.7436999999999996</v>
      </c>
      <c r="AC210" s="12">
        <v>14.862332</v>
      </c>
      <c r="AD210" s="12">
        <v>7</v>
      </c>
      <c r="AE210" s="12">
        <v>14.8634</v>
      </c>
      <c r="AF210" s="12">
        <v>251.2961</v>
      </c>
      <c r="AG210" s="9">
        <v>0</v>
      </c>
      <c r="AH210" s="9">
        <v>0</v>
      </c>
      <c r="AI210" s="9">
        <v>0</v>
      </c>
      <c r="AJ210" s="9">
        <v>0</v>
      </c>
      <c r="AK210" s="7">
        <v>0</v>
      </c>
      <c r="AL210" s="9"/>
      <c r="AM210" s="9"/>
      <c r="AN210" s="9"/>
      <c r="AO210" s="9"/>
      <c r="AP210" s="9"/>
      <c r="AQ210" s="9"/>
      <c r="AR210" s="6">
        <v>38.406700000000001</v>
      </c>
      <c r="AS210">
        <v>7.0761607843137064E-2</v>
      </c>
      <c r="AT210" s="6">
        <v>61.781599999999997</v>
      </c>
      <c r="AU210">
        <v>-6.7617911764705968E-2</v>
      </c>
      <c r="AV210" s="6">
        <v>0.20208000000000001</v>
      </c>
      <c r="AW210">
        <v>3.0737230392156867E-3</v>
      </c>
      <c r="AX210" t="s">
        <v>963</v>
      </c>
    </row>
    <row r="211" spans="1:50" x14ac:dyDescent="0.3">
      <c r="A211" s="7">
        <v>150400020608</v>
      </c>
      <c r="B211" s="8">
        <v>0</v>
      </c>
      <c r="C211" s="7">
        <v>0</v>
      </c>
      <c r="D211" s="10">
        <v>1.18372613312E-3</v>
      </c>
      <c r="E211" s="9">
        <v>10.211</v>
      </c>
      <c r="F211" s="8">
        <v>2.5831300000000001E-5</v>
      </c>
      <c r="G211" s="9">
        <v>1.1499900000000001</v>
      </c>
      <c r="H211">
        <v>41.757828809999999</v>
      </c>
      <c r="I211">
        <v>0.20433705841299013</v>
      </c>
      <c r="J211">
        <v>1609.56304759</v>
      </c>
      <c r="K211">
        <v>-2.5912239126418983</v>
      </c>
      <c r="L211" s="9">
        <v>9060.8502197300004</v>
      </c>
      <c r="M211" s="9">
        <v>7098.2402343800004</v>
      </c>
      <c r="N211" s="9">
        <v>9060.8496093800004</v>
      </c>
      <c r="O211" s="7">
        <v>76.045513297400007</v>
      </c>
      <c r="P211" s="6">
        <v>376.215576172</v>
      </c>
      <c r="Q211" s="6">
        <v>1.6428921328599999</v>
      </c>
      <c r="R211" s="11">
        <v>2.3609499999999999</v>
      </c>
      <c r="S211" s="11">
        <v>1.2426200000000001</v>
      </c>
      <c r="T211" s="11">
        <v>0.28055400000000003</v>
      </c>
      <c r="U211" s="11">
        <v>0</v>
      </c>
      <c r="X211" s="11">
        <v>0</v>
      </c>
      <c r="Y211" s="12">
        <v>0.164273</v>
      </c>
      <c r="Z211" s="12">
        <v>0</v>
      </c>
      <c r="AA211" s="12">
        <v>0</v>
      </c>
      <c r="AB211" s="12">
        <v>0</v>
      </c>
      <c r="AC211" s="12">
        <v>0</v>
      </c>
      <c r="AD211" s="12">
        <v>0</v>
      </c>
      <c r="AE211" s="12">
        <v>0</v>
      </c>
      <c r="AF211" s="12">
        <v>0</v>
      </c>
      <c r="AG211" s="9">
        <v>0</v>
      </c>
      <c r="AH211" s="9">
        <v>0</v>
      </c>
      <c r="AI211" s="9">
        <v>0</v>
      </c>
      <c r="AJ211" s="9">
        <v>0</v>
      </c>
      <c r="AK211" s="7">
        <v>0</v>
      </c>
      <c r="AL211" s="9"/>
      <c r="AM211" s="9"/>
      <c r="AN211" s="9"/>
      <c r="AO211" s="9"/>
      <c r="AP211" s="9"/>
      <c r="AQ211" s="9"/>
      <c r="AR211" s="6">
        <v>40.523200000000003</v>
      </c>
      <c r="AS211">
        <v>-0.20951711764705855</v>
      </c>
      <c r="AT211" s="6">
        <v>58.393599999999999</v>
      </c>
      <c r="AU211">
        <v>0.17516998039215698</v>
      </c>
      <c r="AV211" s="6">
        <v>0.88936199999999999</v>
      </c>
      <c r="AW211">
        <v>2.7325816176470587E-2</v>
      </c>
      <c r="AX211" t="s">
        <v>963</v>
      </c>
    </row>
    <row r="212" spans="1:50" x14ac:dyDescent="0.3">
      <c r="A212" s="7">
        <v>150400020701</v>
      </c>
      <c r="B212" s="8">
        <v>2.4418874999999999E-4</v>
      </c>
      <c r="C212" s="7">
        <v>1</v>
      </c>
      <c r="D212" s="10">
        <v>0</v>
      </c>
      <c r="E212" s="9">
        <v>9.1764700000000001</v>
      </c>
      <c r="F212" s="8">
        <v>1.7552999999999999E-5</v>
      </c>
      <c r="G212" s="9">
        <v>1.01145</v>
      </c>
      <c r="H212">
        <v>39.251700680299997</v>
      </c>
      <c r="I212">
        <v>-0.22497332266127465</v>
      </c>
      <c r="J212">
        <v>1657.52450423</v>
      </c>
      <c r="K212">
        <v>-6.5323965732094962</v>
      </c>
      <c r="L212" s="9">
        <v>0</v>
      </c>
      <c r="M212" s="9">
        <v>0</v>
      </c>
      <c r="N212" s="9">
        <v>0</v>
      </c>
      <c r="O212" s="7">
        <v>46.075731894500002</v>
      </c>
      <c r="P212" s="6">
        <v>552.41040039100005</v>
      </c>
      <c r="Q212" s="6">
        <v>1.88418697749</v>
      </c>
      <c r="R212" s="11">
        <v>13.776899999999999</v>
      </c>
      <c r="S212" s="11">
        <v>14.847</v>
      </c>
      <c r="T212" s="11">
        <v>0</v>
      </c>
      <c r="U212" s="11">
        <v>0</v>
      </c>
      <c r="X212" s="11">
        <v>0</v>
      </c>
      <c r="Z212" s="12">
        <v>0</v>
      </c>
      <c r="AA212" s="12">
        <v>0</v>
      </c>
      <c r="AB212" s="12">
        <v>0</v>
      </c>
      <c r="AC212" s="12">
        <v>0.75994399999999995</v>
      </c>
      <c r="AD212" s="12">
        <v>10</v>
      </c>
      <c r="AE212" s="12">
        <v>0.22009999999999999</v>
      </c>
      <c r="AF212" s="12">
        <v>3.2755000000000001</v>
      </c>
      <c r="AG212" s="9">
        <v>2.8179280000000002</v>
      </c>
      <c r="AH212" s="9">
        <v>2.1402329999999998</v>
      </c>
      <c r="AI212" s="9">
        <v>7</v>
      </c>
      <c r="AJ212">
        <v>2.1703399140565113E-2</v>
      </c>
      <c r="AK212" s="7">
        <v>1</v>
      </c>
      <c r="AL212" s="9"/>
      <c r="AM212" s="9"/>
      <c r="AN212" s="9"/>
      <c r="AO212" s="9"/>
      <c r="AP212" s="9"/>
      <c r="AQ212" s="9"/>
      <c r="AR212" s="6">
        <v>39.140999999999998</v>
      </c>
      <c r="AS212">
        <v>0.26030298774509819</v>
      </c>
      <c r="AT212" s="6">
        <v>61.086399999999998</v>
      </c>
      <c r="AU212">
        <v>-0.22167232843137247</v>
      </c>
      <c r="AV212" s="6">
        <v>0.75454500000000002</v>
      </c>
      <c r="AW212">
        <v>-2.7371134803921567E-2</v>
      </c>
      <c r="AX212" t="s">
        <v>963</v>
      </c>
    </row>
    <row r="213" spans="1:50" x14ac:dyDescent="0.3">
      <c r="A213" s="7">
        <v>150400020702</v>
      </c>
      <c r="B213" s="8">
        <v>0</v>
      </c>
      <c r="C213" s="7">
        <v>0</v>
      </c>
      <c r="D213" s="10">
        <v>1.9281847586599999E-3</v>
      </c>
      <c r="E213" s="9">
        <v>9.80565</v>
      </c>
      <c r="F213" s="8">
        <v>2.28178E-4</v>
      </c>
      <c r="G213" s="9">
        <v>0.569523</v>
      </c>
      <c r="H213">
        <v>32.065326633200002</v>
      </c>
      <c r="I213">
        <v>-0.48977731796323531</v>
      </c>
      <c r="J213">
        <v>1657.81683944</v>
      </c>
      <c r="K213">
        <v>-8.242492319287928</v>
      </c>
      <c r="L213" s="9">
        <v>9060.8502197300004</v>
      </c>
      <c r="M213" s="9">
        <v>7098.2402343800004</v>
      </c>
      <c r="N213" s="9">
        <v>9060.8496093800004</v>
      </c>
      <c r="O213" s="7">
        <v>186.71640381099999</v>
      </c>
      <c r="P213" s="6">
        <v>555.49279785199997</v>
      </c>
      <c r="Q213" s="6">
        <v>1.42727782994</v>
      </c>
      <c r="R213" s="11">
        <v>36.462499999999999</v>
      </c>
      <c r="S213" s="11">
        <v>0</v>
      </c>
      <c r="T213" s="11">
        <v>19.476199999999999</v>
      </c>
      <c r="U213" s="11">
        <v>0</v>
      </c>
      <c r="X213" s="11">
        <v>0.20153099999999999</v>
      </c>
      <c r="Y213" s="12">
        <v>0.15700800000000001</v>
      </c>
      <c r="Z213" s="12">
        <v>9</v>
      </c>
      <c r="AA213" s="12">
        <v>0.1103</v>
      </c>
      <c r="AB213" s="12">
        <v>4.3030999999999997</v>
      </c>
      <c r="AC213" s="12">
        <v>0.26613700000000001</v>
      </c>
      <c r="AD213" s="12">
        <v>3</v>
      </c>
      <c r="AE213" s="12">
        <v>0.11990000000000001</v>
      </c>
      <c r="AF213" s="12">
        <v>17.611799999999999</v>
      </c>
      <c r="AG213" s="9">
        <v>3.77332</v>
      </c>
      <c r="AH213" s="9">
        <v>2.0378280000000002</v>
      </c>
      <c r="AI213" s="9">
        <v>7</v>
      </c>
      <c r="AJ213">
        <v>1.6067147496246183E-2</v>
      </c>
      <c r="AK213" s="7">
        <v>3</v>
      </c>
      <c r="AL213" s="9"/>
      <c r="AM213" s="9"/>
      <c r="AN213" s="9"/>
      <c r="AO213" s="9"/>
      <c r="AP213" s="9"/>
      <c r="AQ213" s="9"/>
      <c r="AR213" s="6">
        <v>30.223199999999999</v>
      </c>
      <c r="AS213">
        <v>0.48228259068627438</v>
      </c>
      <c r="AT213" s="6">
        <v>69.139899999999997</v>
      </c>
      <c r="AU213">
        <v>-0.47352731862745101</v>
      </c>
      <c r="AV213" s="6">
        <v>0.33698299999999998</v>
      </c>
      <c r="AW213">
        <v>-9.1538897058823527E-3</v>
      </c>
      <c r="AX213" t="s">
        <v>963</v>
      </c>
    </row>
    <row r="214" spans="1:50" x14ac:dyDescent="0.3">
      <c r="A214" s="7">
        <v>150400020703</v>
      </c>
      <c r="B214" s="8">
        <v>0</v>
      </c>
      <c r="C214" s="7">
        <v>0</v>
      </c>
      <c r="D214" s="10">
        <v>3.5293910035799998E-3</v>
      </c>
      <c r="E214" s="9">
        <v>6.3125</v>
      </c>
      <c r="F214" s="8">
        <v>1.50039E-5</v>
      </c>
      <c r="G214" s="9">
        <v>4.9880300000000002</v>
      </c>
      <c r="H214">
        <v>55.692546583899997</v>
      </c>
      <c r="I214">
        <v>0.1056890147379901</v>
      </c>
      <c r="J214">
        <v>1916.5389586599999</v>
      </c>
      <c r="K214">
        <v>-11.637640860980387</v>
      </c>
      <c r="L214" s="9">
        <v>0</v>
      </c>
      <c r="M214" s="9">
        <v>0</v>
      </c>
      <c r="N214" s="9">
        <v>0</v>
      </c>
      <c r="O214" s="7">
        <v>51.012490983699998</v>
      </c>
      <c r="P214" s="6">
        <v>928.59667968799999</v>
      </c>
      <c r="Q214" s="6">
        <v>2.35240929854</v>
      </c>
      <c r="R214" s="11">
        <v>0</v>
      </c>
      <c r="S214" s="11">
        <v>77.599800000000002</v>
      </c>
      <c r="T214" s="11">
        <v>0</v>
      </c>
      <c r="U214" s="11">
        <v>0</v>
      </c>
      <c r="X214" s="11">
        <v>1.9407000000000001E-2</v>
      </c>
      <c r="Z214" s="12">
        <v>1</v>
      </c>
      <c r="AA214" s="12">
        <v>1.9300000000000001E-2</v>
      </c>
      <c r="AB214" s="12">
        <v>0.98580000000000001</v>
      </c>
      <c r="AC214" s="12">
        <v>52.782187999999998</v>
      </c>
      <c r="AD214" s="12">
        <v>5</v>
      </c>
      <c r="AE214" s="12">
        <v>52.449599999999997</v>
      </c>
      <c r="AF214" s="12">
        <v>537.51980000000003</v>
      </c>
      <c r="AG214" s="9">
        <v>2.9610539999999999</v>
      </c>
      <c r="AH214" s="9">
        <v>2.3951820000000001</v>
      </c>
      <c r="AI214" s="9">
        <v>5</v>
      </c>
      <c r="AJ214">
        <v>7.8412167742957672E-2</v>
      </c>
      <c r="AK214" s="7">
        <v>4</v>
      </c>
      <c r="AL214" s="9"/>
      <c r="AM214" s="9"/>
      <c r="AN214" s="9"/>
      <c r="AO214" s="9"/>
      <c r="AP214" s="9"/>
      <c r="AQ214" s="9"/>
      <c r="AR214" s="6">
        <v>46.571399999999997</v>
      </c>
      <c r="AS214">
        <v>-0.20295699019607835</v>
      </c>
      <c r="AT214" s="6">
        <v>54.128999999999998</v>
      </c>
      <c r="AU214">
        <v>0.14465784313725485</v>
      </c>
      <c r="AV214" s="6">
        <v>1.0645199999999999</v>
      </c>
      <c r="AW214">
        <v>8.8551348039215636E-3</v>
      </c>
      <c r="AX214" t="s">
        <v>963</v>
      </c>
    </row>
    <row r="215" spans="1:50" x14ac:dyDescent="0.3">
      <c r="A215" s="7">
        <v>150400020704</v>
      </c>
      <c r="B215" s="8">
        <v>0</v>
      </c>
      <c r="C215" s="7">
        <v>0</v>
      </c>
      <c r="D215" s="10">
        <v>0</v>
      </c>
      <c r="E215" s="9">
        <v>6.0884400000000003</v>
      </c>
      <c r="F215" s="8">
        <v>0</v>
      </c>
      <c r="G215" s="9">
        <v>0.47124899999999997</v>
      </c>
      <c r="H215">
        <v>34.0236220472</v>
      </c>
      <c r="I215">
        <v>-0.45785857650269618</v>
      </c>
      <c r="J215">
        <v>1800.2652002699999</v>
      </c>
      <c r="K215">
        <v>-8.151959540835918</v>
      </c>
      <c r="L215" s="9">
        <v>0</v>
      </c>
      <c r="M215" s="9">
        <v>0</v>
      </c>
      <c r="N215" s="9">
        <v>0</v>
      </c>
      <c r="O215" s="7">
        <v>100.071948155</v>
      </c>
      <c r="P215" s="6">
        <v>530.23339843799999</v>
      </c>
      <c r="Q215" s="6">
        <v>1.1709548413499999</v>
      </c>
      <c r="R215" s="11">
        <v>1.1082000000000001</v>
      </c>
      <c r="S215" s="11">
        <v>27.3124</v>
      </c>
      <c r="T215" s="11">
        <v>21.828399999999998</v>
      </c>
      <c r="U215" s="11">
        <v>0</v>
      </c>
      <c r="X215" s="11">
        <v>6.6543000000000005E-2</v>
      </c>
      <c r="Y215" s="12">
        <v>0</v>
      </c>
      <c r="Z215" s="12">
        <v>6</v>
      </c>
      <c r="AA215" s="12">
        <v>1.6199999999999999E-2</v>
      </c>
      <c r="AB215" s="12">
        <v>1.1089</v>
      </c>
      <c r="AC215" s="12">
        <v>0.31922699999999998</v>
      </c>
      <c r="AD215" s="12">
        <v>1</v>
      </c>
      <c r="AE215" s="12">
        <v>0.31369999999999998</v>
      </c>
      <c r="AF215" s="12">
        <v>31.378</v>
      </c>
      <c r="AG215" s="9">
        <v>0</v>
      </c>
      <c r="AH215" s="9">
        <v>0</v>
      </c>
      <c r="AI215" s="9">
        <v>0</v>
      </c>
      <c r="AJ215" s="9">
        <v>0</v>
      </c>
      <c r="AK215" s="7">
        <v>0</v>
      </c>
      <c r="AL215" s="9"/>
      <c r="AM215" s="9"/>
      <c r="AN215" s="9"/>
      <c r="AO215" s="9"/>
      <c r="AP215" s="9"/>
      <c r="AQ215" s="9"/>
      <c r="AR215" s="6">
        <v>33.270200000000003</v>
      </c>
      <c r="AS215">
        <v>0.45763745833333319</v>
      </c>
      <c r="AT215" s="6">
        <v>65.976399999999998</v>
      </c>
      <c r="AU215">
        <v>-0.46723068382352945</v>
      </c>
      <c r="AV215" s="6">
        <v>0.41574800000000001</v>
      </c>
      <c r="AW215">
        <v>3.6571666666666679E-3</v>
      </c>
      <c r="AX215" t="s">
        <v>963</v>
      </c>
    </row>
    <row r="216" spans="1:50" x14ac:dyDescent="0.3">
      <c r="A216" s="7">
        <v>150400020705</v>
      </c>
      <c r="B216" s="8">
        <v>0</v>
      </c>
      <c r="C216" s="7">
        <v>0</v>
      </c>
      <c r="D216" s="10">
        <v>0</v>
      </c>
      <c r="E216" s="9">
        <v>6.4625000000000004</v>
      </c>
      <c r="F216" s="8">
        <v>5.2629E-6</v>
      </c>
      <c r="G216" s="9">
        <v>0.85773200000000005</v>
      </c>
      <c r="H216">
        <v>39.828947368400001</v>
      </c>
      <c r="I216">
        <v>-0.22113648090931387</v>
      </c>
      <c r="J216">
        <v>1696.66075355</v>
      </c>
      <c r="K216">
        <v>-8.345363281269357</v>
      </c>
      <c r="L216" s="9">
        <v>0</v>
      </c>
      <c r="M216" s="9">
        <v>0</v>
      </c>
      <c r="N216" s="9">
        <v>0</v>
      </c>
      <c r="O216" s="7">
        <v>107.000764953</v>
      </c>
      <c r="P216" s="6">
        <v>675.857421875</v>
      </c>
      <c r="Q216" s="6">
        <v>1.2380087172400001</v>
      </c>
      <c r="R216" s="11">
        <v>2.7183000000000002</v>
      </c>
      <c r="S216" s="11">
        <v>30.183800000000002</v>
      </c>
      <c r="T216" s="11">
        <v>28.8964</v>
      </c>
      <c r="U216" s="11">
        <v>0</v>
      </c>
      <c r="X216" s="11">
        <v>0</v>
      </c>
      <c r="Y216" s="12">
        <v>3.2894E-2</v>
      </c>
      <c r="Z216" s="12">
        <v>0</v>
      </c>
      <c r="AA216" s="12">
        <v>0</v>
      </c>
      <c r="AB216" s="12">
        <v>0</v>
      </c>
      <c r="AC216" s="12">
        <v>5.1735449999999998</v>
      </c>
      <c r="AD216" s="12">
        <v>4</v>
      </c>
      <c r="AE216" s="12">
        <v>2.7694000000000001</v>
      </c>
      <c r="AF216" s="12">
        <v>138.42959999999999</v>
      </c>
      <c r="AG216" s="9">
        <v>0</v>
      </c>
      <c r="AH216" s="9">
        <v>0</v>
      </c>
      <c r="AI216" s="9">
        <v>0</v>
      </c>
      <c r="AJ216" s="9">
        <v>0</v>
      </c>
      <c r="AK216" s="7">
        <v>0</v>
      </c>
      <c r="AL216" s="9"/>
      <c r="AM216" s="9"/>
      <c r="AN216" s="9"/>
      <c r="AO216" s="9"/>
      <c r="AP216" s="9"/>
      <c r="AQ216" s="9"/>
      <c r="AR216" s="6">
        <v>38.922800000000002</v>
      </c>
      <c r="AS216">
        <v>0.22163557352941163</v>
      </c>
      <c r="AT216" s="6">
        <v>60.231999999999999</v>
      </c>
      <c r="AU216">
        <v>-0.26717219117647067</v>
      </c>
      <c r="AV216" s="6">
        <v>0.94713700000000001</v>
      </c>
      <c r="AW216">
        <v>2.4707745098039219E-2</v>
      </c>
      <c r="AX216" t="s">
        <v>963</v>
      </c>
    </row>
    <row r="217" spans="1:50" x14ac:dyDescent="0.3">
      <c r="A217" s="7">
        <v>150400020706</v>
      </c>
      <c r="B217" s="8">
        <v>1.2825712499999999E-2</v>
      </c>
      <c r="C217" s="7">
        <v>2</v>
      </c>
      <c r="D217" s="10">
        <v>0</v>
      </c>
      <c r="E217" s="9">
        <v>7.1721300000000001</v>
      </c>
      <c r="F217" s="8">
        <v>1.1577699999999999E-5</v>
      </c>
      <c r="G217" s="9">
        <v>2.6353599999999999</v>
      </c>
      <c r="H217">
        <v>47.315686274500003</v>
      </c>
      <c r="I217">
        <v>-0.12018935024901946</v>
      </c>
      <c r="J217">
        <v>1790.56405595</v>
      </c>
      <c r="K217">
        <v>-8.6281523056759504</v>
      </c>
      <c r="L217" s="9">
        <v>0</v>
      </c>
      <c r="M217" s="9">
        <v>0</v>
      </c>
      <c r="N217" s="9">
        <v>0</v>
      </c>
      <c r="O217" s="7">
        <v>79.818077878300002</v>
      </c>
      <c r="P217" s="6">
        <v>715.58081054700006</v>
      </c>
      <c r="Q217" s="6">
        <v>1.8612714371200001</v>
      </c>
      <c r="R217" s="11">
        <v>0</v>
      </c>
      <c r="S217" s="11">
        <v>62.495399999999997</v>
      </c>
      <c r="T217" s="11">
        <v>62.849299999999999</v>
      </c>
      <c r="U217" s="11">
        <v>0</v>
      </c>
      <c r="X217" s="11">
        <v>0</v>
      </c>
      <c r="Y217" s="12">
        <v>8.3754999999999996E-2</v>
      </c>
      <c r="Z217" s="12">
        <v>0</v>
      </c>
      <c r="AA217" s="12">
        <v>0</v>
      </c>
      <c r="AB217" s="12">
        <v>0</v>
      </c>
      <c r="AC217" s="12">
        <v>15.977452</v>
      </c>
      <c r="AD217" s="12">
        <v>2</v>
      </c>
      <c r="AE217" s="12">
        <v>15.398899999999999</v>
      </c>
      <c r="AF217" s="12">
        <v>637.79549999999995</v>
      </c>
      <c r="AG217" s="9">
        <v>0</v>
      </c>
      <c r="AH217" s="9">
        <v>0</v>
      </c>
      <c r="AI217" s="9">
        <v>0</v>
      </c>
      <c r="AJ217" s="9">
        <v>0</v>
      </c>
      <c r="AK217" s="7">
        <v>0</v>
      </c>
      <c r="AL217" s="9"/>
      <c r="AM217" s="9"/>
      <c r="AN217" s="9"/>
      <c r="AO217" s="9"/>
      <c r="AP217" s="9"/>
      <c r="AQ217" s="9"/>
      <c r="AR217" s="6">
        <v>44.392899999999997</v>
      </c>
      <c r="AS217">
        <v>0.15172785539215689</v>
      </c>
      <c r="AT217" s="6">
        <v>52.719499999999996</v>
      </c>
      <c r="AU217">
        <v>-0.22531258578431368</v>
      </c>
      <c r="AV217" s="6">
        <v>2.5407199999999999</v>
      </c>
      <c r="AW217">
        <v>4.3646294117647054E-2</v>
      </c>
      <c r="AX217" t="s">
        <v>963</v>
      </c>
    </row>
    <row r="218" spans="1:50" x14ac:dyDescent="0.3">
      <c r="A218" s="7">
        <v>150400020707</v>
      </c>
      <c r="B218" s="8">
        <v>0</v>
      </c>
      <c r="C218" s="7">
        <v>0</v>
      </c>
      <c r="D218" s="10">
        <v>0</v>
      </c>
      <c r="E218" s="9">
        <v>13.1287</v>
      </c>
      <c r="F218" s="8">
        <v>0</v>
      </c>
      <c r="G218" s="9">
        <v>7.1723599999999998E-2</v>
      </c>
      <c r="H218">
        <v>20.834312573399998</v>
      </c>
      <c r="I218">
        <v>-0.41304923849779424</v>
      </c>
      <c r="J218">
        <v>1499.9499000599999</v>
      </c>
      <c r="K218">
        <v>-11.751181178565535</v>
      </c>
      <c r="L218" s="9">
        <v>0</v>
      </c>
      <c r="M218" s="9">
        <v>0</v>
      </c>
      <c r="N218" s="9">
        <v>0</v>
      </c>
      <c r="O218" s="7">
        <v>133.877671198</v>
      </c>
      <c r="P218" s="6">
        <v>299.556152344</v>
      </c>
      <c r="Q218" s="6">
        <v>0.79604938412000004</v>
      </c>
      <c r="R218" s="11">
        <v>0</v>
      </c>
      <c r="S218" s="11">
        <v>0</v>
      </c>
      <c r="T218" s="11">
        <v>4.2520699999999998</v>
      </c>
      <c r="U218" s="11">
        <v>0</v>
      </c>
      <c r="X218" s="11">
        <v>9.5895379999999992</v>
      </c>
      <c r="Y218" s="12">
        <v>1.062656</v>
      </c>
      <c r="Z218" s="12">
        <v>133</v>
      </c>
      <c r="AA218" s="12">
        <v>3.1284999999999998</v>
      </c>
      <c r="AB218" s="12">
        <v>9.6786999999999992</v>
      </c>
      <c r="AC218" s="12">
        <v>0</v>
      </c>
      <c r="AD218" s="12">
        <v>0</v>
      </c>
      <c r="AE218" s="12">
        <v>0</v>
      </c>
      <c r="AF218" s="12">
        <v>0</v>
      </c>
      <c r="AG218" s="9">
        <v>0</v>
      </c>
      <c r="AH218" s="9">
        <v>0</v>
      </c>
      <c r="AI218" s="9">
        <v>0</v>
      </c>
      <c r="AJ218" s="9">
        <v>0</v>
      </c>
      <c r="AK218" s="7">
        <v>0</v>
      </c>
      <c r="AL218" s="9"/>
      <c r="AM218" s="9"/>
      <c r="AN218" s="9"/>
      <c r="AO218" s="9"/>
      <c r="AP218" s="9"/>
      <c r="AQ218" s="9"/>
      <c r="AR218" s="6">
        <v>22.229399999999998</v>
      </c>
      <c r="AS218">
        <v>0.49244125980392128</v>
      </c>
      <c r="AT218" s="6">
        <v>78.340999999999994</v>
      </c>
      <c r="AU218">
        <v>-0.49587549509803924</v>
      </c>
      <c r="AV218" s="6">
        <v>5.3435099999999999E-2</v>
      </c>
      <c r="AW218">
        <v>-5.0703480392156859E-3</v>
      </c>
      <c r="AX218" t="s">
        <v>963</v>
      </c>
    </row>
    <row r="219" spans="1:50" x14ac:dyDescent="0.3">
      <c r="A219" s="7">
        <v>150400020708</v>
      </c>
      <c r="B219" s="8">
        <v>7.1521249999999996E-4</v>
      </c>
      <c r="C219" s="7">
        <v>1</v>
      </c>
      <c r="D219" s="10">
        <v>1.1445139630699999E-2</v>
      </c>
      <c r="E219" s="9">
        <v>13.662000000000001</v>
      </c>
      <c r="F219" s="8">
        <v>2.0198300000000001E-4</v>
      </c>
      <c r="G219" s="9">
        <v>0.88344400000000001</v>
      </c>
      <c r="H219">
        <v>30.542904290399999</v>
      </c>
      <c r="I219">
        <v>-0.24376334692450985</v>
      </c>
      <c r="J219">
        <v>1568.2216190300001</v>
      </c>
      <c r="K219">
        <v>-8.6687210234571683</v>
      </c>
      <c r="L219" s="9">
        <v>0</v>
      </c>
      <c r="M219" s="9">
        <v>0</v>
      </c>
      <c r="N219" s="9">
        <v>0</v>
      </c>
      <c r="O219" s="7">
        <v>94.366465559299996</v>
      </c>
      <c r="P219" s="6">
        <v>716.70959472699997</v>
      </c>
      <c r="Q219" s="6">
        <v>1.2703014119</v>
      </c>
      <c r="R219" s="11">
        <v>0</v>
      </c>
      <c r="S219" s="11">
        <v>22.370999999999999</v>
      </c>
      <c r="T219" s="11">
        <v>31.042999999999999</v>
      </c>
      <c r="U219" s="11">
        <v>0</v>
      </c>
      <c r="X219" s="11">
        <v>0</v>
      </c>
      <c r="Z219" s="12">
        <v>0</v>
      </c>
      <c r="AA219" s="12">
        <v>0</v>
      </c>
      <c r="AB219" s="12">
        <v>0</v>
      </c>
      <c r="AC219" s="12">
        <v>2.695459</v>
      </c>
      <c r="AD219" s="12">
        <v>2</v>
      </c>
      <c r="AE219" s="12">
        <v>2.6278000000000001</v>
      </c>
      <c r="AF219" s="12">
        <v>124.5189</v>
      </c>
      <c r="AG219" s="9">
        <v>0</v>
      </c>
      <c r="AH219" s="9">
        <v>0</v>
      </c>
      <c r="AI219" s="9">
        <v>0</v>
      </c>
      <c r="AJ219" s="9">
        <v>0</v>
      </c>
      <c r="AK219" s="7">
        <v>0</v>
      </c>
      <c r="AL219" s="9"/>
      <c r="AM219" s="9"/>
      <c r="AN219" s="9"/>
      <c r="AO219" s="9"/>
      <c r="AP219" s="9"/>
      <c r="AQ219" s="9"/>
      <c r="AR219" s="6">
        <v>49.438099999999999</v>
      </c>
      <c r="AS219">
        <v>-0.1980143529411765</v>
      </c>
      <c r="AT219" s="6">
        <v>46.420299999999997</v>
      </c>
      <c r="AU219">
        <v>0.10119769362745099</v>
      </c>
      <c r="AV219" s="6">
        <v>3.5</v>
      </c>
      <c r="AW219">
        <v>6.665600980392157E-2</v>
      </c>
      <c r="AX219" t="s">
        <v>963</v>
      </c>
    </row>
    <row r="220" spans="1:50" x14ac:dyDescent="0.3">
      <c r="A220" s="7">
        <v>150400020709</v>
      </c>
      <c r="B220" s="8">
        <v>0</v>
      </c>
      <c r="C220" s="7">
        <v>0</v>
      </c>
      <c r="D220" s="10">
        <v>8.9574164422300002E-3</v>
      </c>
      <c r="E220" s="9">
        <v>10.982100000000001</v>
      </c>
      <c r="F220" s="8">
        <v>1.39142E-3</v>
      </c>
      <c r="G220" s="9">
        <v>1.77461</v>
      </c>
      <c r="H220">
        <v>44.610591900300001</v>
      </c>
      <c r="I220">
        <v>-0.12313185918112754</v>
      </c>
      <c r="J220">
        <v>1846.5449575800001</v>
      </c>
      <c r="K220">
        <v>-6.6153051705469545</v>
      </c>
      <c r="L220" s="9">
        <v>0</v>
      </c>
      <c r="M220" s="9">
        <v>0</v>
      </c>
      <c r="N220" s="9">
        <v>0</v>
      </c>
      <c r="O220" s="7">
        <v>150.70976983200001</v>
      </c>
      <c r="P220" s="6">
        <v>780.71166992200006</v>
      </c>
      <c r="Q220" s="6">
        <v>1.6532688411200001</v>
      </c>
      <c r="R220" s="11">
        <v>0</v>
      </c>
      <c r="S220" s="11">
        <v>20.4023</v>
      </c>
      <c r="T220" s="11">
        <v>0</v>
      </c>
      <c r="U220" s="11">
        <v>0</v>
      </c>
      <c r="X220" s="11">
        <v>0</v>
      </c>
      <c r="Z220" s="12">
        <v>0</v>
      </c>
      <c r="AA220" s="12">
        <v>0</v>
      </c>
      <c r="AB220" s="12">
        <v>0</v>
      </c>
      <c r="AC220" s="12">
        <v>6.8259319999999999</v>
      </c>
      <c r="AD220" s="12">
        <v>11</v>
      </c>
      <c r="AE220" s="12">
        <v>5.9131999999999998</v>
      </c>
      <c r="AF220" s="12">
        <v>93.580299999999994</v>
      </c>
      <c r="AG220" s="9">
        <v>4.1347180000000003</v>
      </c>
      <c r="AH220" s="9">
        <v>2.7024520000000001</v>
      </c>
      <c r="AI220" s="9">
        <v>9</v>
      </c>
      <c r="AJ220">
        <v>1.3270539807933159E-2</v>
      </c>
      <c r="AK220" s="7">
        <v>2</v>
      </c>
      <c r="AL220" s="9"/>
      <c r="AM220" s="9"/>
      <c r="AN220" s="9"/>
      <c r="AO220" s="9"/>
      <c r="AP220" s="9"/>
      <c r="AQ220" s="9"/>
      <c r="AR220" s="6">
        <v>42.061399999999999</v>
      </c>
      <c r="AS220">
        <v>5.8483544117647356E-2</v>
      </c>
      <c r="AT220" s="6">
        <v>56.318300000000001</v>
      </c>
      <c r="AU220">
        <v>-6.4861845588235226E-2</v>
      </c>
      <c r="AV220" s="6">
        <v>1.3762099999999999</v>
      </c>
      <c r="AW220">
        <v>-3.7318063725490175E-3</v>
      </c>
      <c r="AX220" t="s">
        <v>963</v>
      </c>
    </row>
    <row r="221" spans="1:50" x14ac:dyDescent="0.3">
      <c r="A221" s="7">
        <v>150400020710</v>
      </c>
      <c r="B221" s="8">
        <v>0</v>
      </c>
      <c r="C221" s="7">
        <v>0</v>
      </c>
      <c r="D221" s="10">
        <v>5.7161911113200001E-2</v>
      </c>
      <c r="E221" s="9">
        <v>16.093499999999999</v>
      </c>
      <c r="F221" s="8">
        <v>1.05145E-3</v>
      </c>
      <c r="G221" s="9">
        <v>1.1251800000000001</v>
      </c>
      <c r="H221">
        <v>32.792358804000003</v>
      </c>
      <c r="I221">
        <v>-9.445638720637238E-2</v>
      </c>
      <c r="J221">
        <v>1621.8321581600001</v>
      </c>
      <c r="K221">
        <v>-11.239670108493293</v>
      </c>
      <c r="L221" s="9">
        <v>0</v>
      </c>
      <c r="M221" s="9">
        <v>0</v>
      </c>
      <c r="N221" s="9">
        <v>0</v>
      </c>
      <c r="O221" s="7">
        <v>94.472784271400002</v>
      </c>
      <c r="P221" s="6">
        <v>773.85278320299994</v>
      </c>
      <c r="Q221" s="6">
        <v>1.41958456131</v>
      </c>
      <c r="R221" s="11">
        <v>0</v>
      </c>
      <c r="S221" s="11">
        <v>11.8485</v>
      </c>
      <c r="T221" s="11">
        <v>9.5287299999999995</v>
      </c>
      <c r="U221" s="11">
        <v>0</v>
      </c>
      <c r="X221" s="11">
        <v>0</v>
      </c>
      <c r="Z221" s="12">
        <v>0</v>
      </c>
      <c r="AA221" s="12">
        <v>0</v>
      </c>
      <c r="AB221" s="12">
        <v>0</v>
      </c>
      <c r="AC221" s="12">
        <v>0.45628999999999997</v>
      </c>
      <c r="AD221" s="12">
        <v>5</v>
      </c>
      <c r="AE221" s="12">
        <v>0.41260000000000002</v>
      </c>
      <c r="AF221" s="12">
        <v>8.8041999999999998</v>
      </c>
      <c r="AG221" s="9">
        <v>0</v>
      </c>
      <c r="AH221" s="9">
        <v>0</v>
      </c>
      <c r="AI221" s="9">
        <v>0</v>
      </c>
      <c r="AJ221" s="9">
        <v>0</v>
      </c>
      <c r="AK221" s="7">
        <v>0</v>
      </c>
      <c r="AL221" s="9"/>
      <c r="AM221" s="9"/>
      <c r="AN221" s="9"/>
      <c r="AO221" s="9"/>
      <c r="AP221" s="9"/>
      <c r="AQ221" s="9"/>
      <c r="AR221" s="6">
        <v>39.1111</v>
      </c>
      <c r="AS221">
        <v>-0.13654102941176474</v>
      </c>
      <c r="AT221" s="6">
        <v>60.504899999999999</v>
      </c>
      <c r="AU221">
        <v>0.13371458578431375</v>
      </c>
      <c r="AV221" s="6">
        <v>1.01942</v>
      </c>
      <c r="AW221">
        <v>1.887016421568628E-2</v>
      </c>
      <c r="AX221" t="s">
        <v>963</v>
      </c>
    </row>
    <row r="222" spans="1:50" x14ac:dyDescent="0.3">
      <c r="A222" s="7">
        <v>150400020711</v>
      </c>
      <c r="B222" s="8">
        <v>1.4201400000000001E-4</v>
      </c>
      <c r="C222" s="7">
        <v>1</v>
      </c>
      <c r="D222" s="10">
        <v>3.2945747442400003E-2</v>
      </c>
      <c r="E222" s="9">
        <v>14.7842</v>
      </c>
      <c r="F222" s="8">
        <v>1.03442E-4</v>
      </c>
      <c r="G222" s="9">
        <v>1.3900699999999999</v>
      </c>
      <c r="H222">
        <v>34.757455268400001</v>
      </c>
      <c r="I222">
        <v>0.18761450902598056</v>
      </c>
      <c r="J222">
        <v>1534.6686484899999</v>
      </c>
      <c r="K222">
        <v>-1.4328363169865899</v>
      </c>
      <c r="L222" s="9">
        <v>0</v>
      </c>
      <c r="M222" s="9">
        <v>0</v>
      </c>
      <c r="N222" s="9">
        <v>0</v>
      </c>
      <c r="O222" s="7">
        <v>158.43337443300001</v>
      </c>
      <c r="P222" s="6">
        <v>802.85144043000003</v>
      </c>
      <c r="Q222" s="6">
        <v>1.50647062336</v>
      </c>
      <c r="R222" s="11">
        <v>0</v>
      </c>
      <c r="S222" s="11">
        <v>19.950900000000001</v>
      </c>
      <c r="T222" s="11">
        <v>32.484099999999998</v>
      </c>
      <c r="U222" s="11">
        <v>0</v>
      </c>
      <c r="X222" s="11">
        <v>0</v>
      </c>
      <c r="Y222" s="12">
        <v>1.0029220000000001</v>
      </c>
      <c r="Z222" s="12">
        <v>0</v>
      </c>
      <c r="AA222" s="12">
        <v>0</v>
      </c>
      <c r="AB222" s="12">
        <v>0</v>
      </c>
      <c r="AC222" s="12">
        <v>1.5087569999999999</v>
      </c>
      <c r="AD222" s="12">
        <v>9</v>
      </c>
      <c r="AE222" s="12">
        <v>0.62960000000000005</v>
      </c>
      <c r="AF222" s="12">
        <v>26.613600000000002</v>
      </c>
      <c r="AG222" s="9">
        <v>0</v>
      </c>
      <c r="AH222" s="9">
        <v>0</v>
      </c>
      <c r="AI222" s="9">
        <v>0</v>
      </c>
      <c r="AJ222" s="9">
        <v>0</v>
      </c>
      <c r="AK222" s="7">
        <v>0</v>
      </c>
      <c r="AL222" s="9"/>
      <c r="AM222" s="9"/>
      <c r="AN222" s="9"/>
      <c r="AO222" s="9"/>
      <c r="AP222" s="9"/>
      <c r="AQ222" s="9"/>
      <c r="AR222" s="6">
        <v>45.041499999999999</v>
      </c>
      <c r="AS222">
        <v>-0.38625142156862763</v>
      </c>
      <c r="AT222" s="6">
        <v>52.178699999999999</v>
      </c>
      <c r="AU222">
        <v>0.32325801470588245</v>
      </c>
      <c r="AV222" s="6">
        <v>2.2754300000000001</v>
      </c>
      <c r="AW222">
        <v>5.4079688725490203E-2</v>
      </c>
      <c r="AX222" t="s">
        <v>963</v>
      </c>
    </row>
    <row r="223" spans="1:50" x14ac:dyDescent="0.3">
      <c r="A223" s="7">
        <v>150400020801</v>
      </c>
      <c r="B223" s="8">
        <v>0</v>
      </c>
      <c r="C223" s="7">
        <v>0</v>
      </c>
      <c r="D223" s="10">
        <v>0</v>
      </c>
      <c r="E223" s="9">
        <v>10.851100000000001</v>
      </c>
      <c r="F223" s="8">
        <v>0</v>
      </c>
      <c r="G223" s="9">
        <v>1.4696199999999999</v>
      </c>
      <c r="H223">
        <v>36.308056872000002</v>
      </c>
      <c r="I223">
        <v>-0.10403308242794111</v>
      </c>
      <c r="J223">
        <v>1497.0798155800001</v>
      </c>
      <c r="K223">
        <v>-10.045538003477812</v>
      </c>
      <c r="L223" s="9">
        <v>0</v>
      </c>
      <c r="M223" s="9">
        <v>0</v>
      </c>
      <c r="N223" s="9">
        <v>0</v>
      </c>
      <c r="O223" s="7">
        <v>32.049641883299998</v>
      </c>
      <c r="P223" s="6">
        <v>963.08984375</v>
      </c>
      <c r="Q223" s="6">
        <v>1.8617349534300001</v>
      </c>
      <c r="R223" s="11">
        <v>0</v>
      </c>
      <c r="S223" s="11">
        <v>18.815200000000001</v>
      </c>
      <c r="T223" s="11">
        <v>0</v>
      </c>
      <c r="U223" s="11">
        <v>0</v>
      </c>
      <c r="X223" s="11">
        <v>2.807E-3</v>
      </c>
      <c r="Z223" s="12">
        <v>0</v>
      </c>
      <c r="AA223" s="12">
        <v>0</v>
      </c>
      <c r="AB223" s="12">
        <v>0</v>
      </c>
      <c r="AC223" s="12">
        <v>3.3482080000000001</v>
      </c>
      <c r="AD223" s="12">
        <v>1</v>
      </c>
      <c r="AE223" s="12">
        <v>3.2755999999999998</v>
      </c>
      <c r="AF223" s="12">
        <v>105.1183</v>
      </c>
      <c r="AG223" s="9">
        <v>2.2984460000000002</v>
      </c>
      <c r="AH223" s="9">
        <v>2.4866990000000002</v>
      </c>
      <c r="AI223" s="9">
        <v>7</v>
      </c>
      <c r="AJ223">
        <v>6.2403193373656178E-2</v>
      </c>
      <c r="AK223" s="7">
        <v>2</v>
      </c>
      <c r="AL223" s="9"/>
      <c r="AM223" s="9"/>
      <c r="AN223" s="9"/>
      <c r="AO223" s="9"/>
      <c r="AP223" s="9"/>
      <c r="AQ223" s="9"/>
      <c r="AR223" s="6">
        <v>42.33</v>
      </c>
      <c r="AS223">
        <v>0.12288944607843136</v>
      </c>
      <c r="AT223" s="6">
        <v>56.416699999999999</v>
      </c>
      <c r="AU223">
        <v>-8.7303921568627388E-2</v>
      </c>
      <c r="AV223" s="6">
        <v>1.5833299999999999</v>
      </c>
      <c r="AW223">
        <v>-4.8474948529411768E-2</v>
      </c>
      <c r="AX223" t="s">
        <v>963</v>
      </c>
    </row>
    <row r="224" spans="1:50" x14ac:dyDescent="0.3">
      <c r="A224" s="7">
        <v>150400020802</v>
      </c>
      <c r="B224" s="8">
        <v>0</v>
      </c>
      <c r="C224" s="7">
        <v>0</v>
      </c>
      <c r="D224" s="10">
        <v>0</v>
      </c>
      <c r="E224" s="9">
        <v>10.4559</v>
      </c>
      <c r="F224" s="8">
        <v>0</v>
      </c>
      <c r="G224" s="9">
        <v>2.51037</v>
      </c>
      <c r="H224">
        <v>45.003584229399998</v>
      </c>
      <c r="I224">
        <v>-0.1348478459492648</v>
      </c>
      <c r="J224">
        <v>1691.6531497599999</v>
      </c>
      <c r="K224">
        <v>-10.433520134840039</v>
      </c>
      <c r="L224" s="9">
        <v>0</v>
      </c>
      <c r="M224" s="9">
        <v>0</v>
      </c>
      <c r="N224" s="9">
        <v>0</v>
      </c>
      <c r="O224" s="7">
        <v>44.720357429400003</v>
      </c>
      <c r="P224" s="6">
        <v>943.21618652300003</v>
      </c>
      <c r="Q224" s="6">
        <v>1.9916750542299999</v>
      </c>
      <c r="R224" s="11">
        <v>0</v>
      </c>
      <c r="S224" s="11">
        <v>20.416399999999999</v>
      </c>
      <c r="T224" s="11">
        <v>0</v>
      </c>
      <c r="U224" s="11">
        <v>0</v>
      </c>
      <c r="X224" s="11">
        <v>0</v>
      </c>
      <c r="Z224" s="12">
        <v>0</v>
      </c>
      <c r="AA224" s="12">
        <v>0</v>
      </c>
      <c r="AB224" s="12">
        <v>0</v>
      </c>
      <c r="AC224" s="12">
        <v>7.7375319999999999</v>
      </c>
      <c r="AD224" s="12">
        <v>2</v>
      </c>
      <c r="AE224" s="12">
        <v>7.7598000000000003</v>
      </c>
      <c r="AF224" s="12">
        <v>174.52860000000001</v>
      </c>
      <c r="AG224" s="9">
        <v>0</v>
      </c>
      <c r="AH224" s="9">
        <v>0</v>
      </c>
      <c r="AI224" s="9">
        <v>0</v>
      </c>
      <c r="AJ224" s="9">
        <v>0</v>
      </c>
      <c r="AK224" s="7">
        <v>0</v>
      </c>
      <c r="AL224" s="9"/>
      <c r="AM224" s="9"/>
      <c r="AN224" s="9"/>
      <c r="AO224" s="9"/>
      <c r="AP224" s="9"/>
      <c r="AQ224" s="9"/>
      <c r="AR224" s="6">
        <v>49.471400000000003</v>
      </c>
      <c r="AS224">
        <v>6.8780627450980417E-2</v>
      </c>
      <c r="AT224" s="6">
        <v>48.083300000000001</v>
      </c>
      <c r="AU224">
        <v>-4.704129656862735E-2</v>
      </c>
      <c r="AV224" s="6">
        <v>2.0520800000000001</v>
      </c>
      <c r="AW224">
        <v>-3.5743463235294134E-2</v>
      </c>
      <c r="AX224" t="s">
        <v>963</v>
      </c>
    </row>
    <row r="225" spans="1:50" x14ac:dyDescent="0.3">
      <c r="A225" s="7">
        <v>150400020803</v>
      </c>
      <c r="B225" s="8">
        <v>0</v>
      </c>
      <c r="C225" s="7">
        <v>0</v>
      </c>
      <c r="D225" s="10">
        <v>0</v>
      </c>
      <c r="E225" s="9">
        <v>7.0588199999999999</v>
      </c>
      <c r="F225" s="8">
        <v>0</v>
      </c>
      <c r="G225" s="9">
        <v>5.7294099999999997</v>
      </c>
      <c r="H225">
        <v>55.287671232900003</v>
      </c>
      <c r="I225">
        <v>-1.4719312380146992E-2</v>
      </c>
      <c r="J225">
        <v>2120.8389816700001</v>
      </c>
      <c r="K225">
        <v>-9.1010425869246721</v>
      </c>
      <c r="L225" s="9">
        <v>0</v>
      </c>
      <c r="M225" s="9">
        <v>0</v>
      </c>
      <c r="N225" s="9">
        <v>0</v>
      </c>
      <c r="O225" s="7">
        <v>56.704857723899998</v>
      </c>
      <c r="P225" s="6">
        <v>973.23205566399997</v>
      </c>
      <c r="Q225" s="6">
        <v>2.4278172141400001</v>
      </c>
      <c r="R225" s="11">
        <v>11.124599999999999</v>
      </c>
      <c r="S225" s="11">
        <v>58.975099999999998</v>
      </c>
      <c r="T225" s="11">
        <v>0</v>
      </c>
      <c r="U225" s="11">
        <v>0</v>
      </c>
      <c r="X225" s="11">
        <v>6.8241999999999997E-2</v>
      </c>
      <c r="Y225" s="12">
        <v>0</v>
      </c>
      <c r="Z225" s="12">
        <v>5</v>
      </c>
      <c r="AA225" s="12">
        <v>3.3300000000000003E-2</v>
      </c>
      <c r="AB225" s="12">
        <v>0.70069999999999999</v>
      </c>
      <c r="AC225" s="12">
        <v>35.365254</v>
      </c>
      <c r="AD225" s="12">
        <v>14</v>
      </c>
      <c r="AE225" s="12">
        <v>33.102400000000003</v>
      </c>
      <c r="AF225" s="12">
        <v>143.5926</v>
      </c>
      <c r="AG225" s="9">
        <v>1.9235910000000001</v>
      </c>
      <c r="AH225" s="9">
        <v>2.4301050000000002</v>
      </c>
      <c r="AI225" s="9">
        <v>6</v>
      </c>
      <c r="AJ225">
        <v>0.10581104054990188</v>
      </c>
      <c r="AK225" s="7">
        <v>6</v>
      </c>
      <c r="AL225" s="9"/>
      <c r="AM225" s="9"/>
      <c r="AN225" s="9"/>
      <c r="AO225" s="9"/>
      <c r="AP225" s="9"/>
      <c r="AQ225" s="9"/>
      <c r="AR225" s="6">
        <v>50.776000000000003</v>
      </c>
      <c r="AS225">
        <v>4.9845781862745159E-2</v>
      </c>
      <c r="AT225" s="6">
        <v>47.292099999999998</v>
      </c>
      <c r="AU225">
        <v>1.0941176470588336E-2</v>
      </c>
      <c r="AV225" s="6">
        <v>1.8314600000000001</v>
      </c>
      <c r="AW225">
        <v>-5.4912982843137254E-2</v>
      </c>
      <c r="AX225" t="s">
        <v>963</v>
      </c>
    </row>
    <row r="226" spans="1:50" x14ac:dyDescent="0.3">
      <c r="A226" s="7">
        <v>150400020804</v>
      </c>
      <c r="B226" s="8">
        <v>1.2803300000000001E-3</v>
      </c>
      <c r="C226" s="7">
        <v>1</v>
      </c>
      <c r="D226" s="10">
        <v>0.27996540264942998</v>
      </c>
      <c r="E226" s="9">
        <v>6.6329099999999999</v>
      </c>
      <c r="F226" s="8">
        <v>4.4738600000000002E-6</v>
      </c>
      <c r="G226" s="9">
        <v>9.9556299999999993</v>
      </c>
      <c r="H226">
        <v>63.652777777799997</v>
      </c>
      <c r="I226">
        <v>-9.4253326328921846E-2</v>
      </c>
      <c r="J226">
        <v>2655.2225518700002</v>
      </c>
      <c r="K226">
        <v>-11.316800714437562</v>
      </c>
      <c r="L226" s="9">
        <v>3378.4199218799999</v>
      </c>
      <c r="M226" s="9">
        <v>3378.4199218799999</v>
      </c>
      <c r="N226" s="9">
        <v>3378.4199218799999</v>
      </c>
      <c r="O226" s="7">
        <v>158.15915882900001</v>
      </c>
      <c r="P226" s="6">
        <v>1250.72033691</v>
      </c>
      <c r="Q226" s="6">
        <v>2.5430643222299998</v>
      </c>
      <c r="R226" s="11">
        <v>33.152099999999997</v>
      </c>
      <c r="S226" s="11">
        <v>78.736099999999993</v>
      </c>
      <c r="T226" s="11">
        <v>0</v>
      </c>
      <c r="U226" s="11">
        <v>0</v>
      </c>
      <c r="X226" s="11">
        <v>0.30956600000000001</v>
      </c>
      <c r="Y226" s="12">
        <v>0</v>
      </c>
      <c r="Z226" s="12">
        <v>19</v>
      </c>
      <c r="AA226" s="12">
        <v>8.5900000000000004E-2</v>
      </c>
      <c r="AB226" s="12">
        <v>2.5926999999999998</v>
      </c>
      <c r="AC226" s="12">
        <v>46.627212</v>
      </c>
      <c r="AD226" s="12">
        <v>24</v>
      </c>
      <c r="AE226" s="12">
        <v>45.598300000000002</v>
      </c>
      <c r="AF226" s="12">
        <v>306.8725</v>
      </c>
      <c r="AG226" s="9">
        <v>2.4664570000000001</v>
      </c>
      <c r="AH226" s="9">
        <v>2.3850380000000002</v>
      </c>
      <c r="AI226" s="9">
        <v>4</v>
      </c>
      <c r="AJ226">
        <v>0.18968234417859847</v>
      </c>
      <c r="AK226" s="7">
        <v>30</v>
      </c>
      <c r="AL226" s="9"/>
      <c r="AM226" s="9"/>
      <c r="AN226" s="9"/>
      <c r="AO226" s="9"/>
      <c r="AP226" s="9"/>
      <c r="AQ226" s="9"/>
      <c r="AR226" s="6">
        <v>48.805</v>
      </c>
      <c r="AS226">
        <v>0.11569972303921577</v>
      </c>
      <c r="AT226" s="6">
        <v>50.213799999999999</v>
      </c>
      <c r="AU226">
        <v>-2.7769607843137374E-2</v>
      </c>
      <c r="AV226" s="6">
        <v>1.56552</v>
      </c>
      <c r="AW226">
        <v>-4.8146639705882351E-2</v>
      </c>
      <c r="AX226" t="s">
        <v>963</v>
      </c>
    </row>
    <row r="227" spans="1:50" x14ac:dyDescent="0.3">
      <c r="A227" s="7">
        <v>150400020805</v>
      </c>
      <c r="B227" s="8">
        <v>0</v>
      </c>
      <c r="C227" s="7">
        <v>0</v>
      </c>
      <c r="D227" s="10">
        <v>2.63402008727E-2</v>
      </c>
      <c r="E227" s="9">
        <v>15.1111</v>
      </c>
      <c r="F227" s="8">
        <v>2.0051800000000001E-4</v>
      </c>
      <c r="G227" s="9">
        <v>2.4887800000000002</v>
      </c>
      <c r="H227">
        <v>48.8707753479</v>
      </c>
      <c r="I227">
        <v>6.5849998050735298E-2</v>
      </c>
      <c r="J227">
        <v>1657.4353481999999</v>
      </c>
      <c r="K227">
        <v>-3.6799768754385962</v>
      </c>
      <c r="L227" s="9">
        <v>15683.253418</v>
      </c>
      <c r="M227" s="9">
        <v>14922.9003906</v>
      </c>
      <c r="N227" s="9">
        <v>492059</v>
      </c>
      <c r="O227" s="7">
        <v>157.18879715599999</v>
      </c>
      <c r="P227" s="6">
        <v>625.69653320299994</v>
      </c>
      <c r="Q227" s="6">
        <v>1.93402358458</v>
      </c>
      <c r="R227" s="11">
        <v>0</v>
      </c>
      <c r="S227" s="11">
        <v>60.945999999999998</v>
      </c>
      <c r="T227" s="11">
        <v>0.35716399999999998</v>
      </c>
      <c r="U227" s="11">
        <v>0</v>
      </c>
      <c r="X227" s="11">
        <v>0</v>
      </c>
      <c r="Y227" s="12">
        <v>1.2417149999999999</v>
      </c>
      <c r="Z227" s="12">
        <v>0</v>
      </c>
      <c r="AA227" s="12">
        <v>0</v>
      </c>
      <c r="AB227" s="12">
        <v>0</v>
      </c>
      <c r="AC227" s="12">
        <v>0.29141499999999998</v>
      </c>
      <c r="AD227" s="12">
        <v>5</v>
      </c>
      <c r="AE227" s="12">
        <v>0.18590000000000001</v>
      </c>
      <c r="AF227" s="12">
        <v>9.1184999999999992</v>
      </c>
      <c r="AG227" s="9">
        <v>2.5894050000000002</v>
      </c>
      <c r="AH227" s="9">
        <v>2.553353</v>
      </c>
      <c r="AI227" s="9">
        <v>6</v>
      </c>
      <c r="AJ227">
        <v>2.5447106106615547E-2</v>
      </c>
      <c r="AK227" s="7">
        <v>4</v>
      </c>
      <c r="AL227" s="9"/>
      <c r="AM227" s="9"/>
      <c r="AN227" s="9"/>
      <c r="AO227" s="9"/>
      <c r="AP227" s="9"/>
      <c r="AQ227" s="9"/>
      <c r="AR227" s="6">
        <v>51.022100000000002</v>
      </c>
      <c r="AS227">
        <v>-0.18142739705882355</v>
      </c>
      <c r="AT227" s="6">
        <v>46.646500000000003</v>
      </c>
      <c r="AU227">
        <v>0.1379092720588237</v>
      </c>
      <c r="AV227" s="6">
        <v>2.2102900000000001</v>
      </c>
      <c r="AW227">
        <v>3.8459039215686254E-2</v>
      </c>
      <c r="AX227" t="s">
        <v>963</v>
      </c>
    </row>
    <row r="228" spans="1:50" x14ac:dyDescent="0.3">
      <c r="A228" s="7">
        <v>150400020806</v>
      </c>
      <c r="B228" s="8">
        <v>0</v>
      </c>
      <c r="C228" s="7">
        <v>0</v>
      </c>
      <c r="D228" s="10">
        <v>2.3352482368900001E-3</v>
      </c>
      <c r="E228" s="9">
        <v>12.0351</v>
      </c>
      <c r="F228" s="8">
        <v>0</v>
      </c>
      <c r="G228" s="9">
        <v>3.0402200000000001</v>
      </c>
      <c r="H228">
        <v>51.497942386799998</v>
      </c>
      <c r="I228">
        <v>1.9133785201225467E-2</v>
      </c>
      <c r="J228">
        <v>1822.80803446</v>
      </c>
      <c r="K228">
        <v>-7.8256213967698676</v>
      </c>
      <c r="L228" s="9">
        <v>0</v>
      </c>
      <c r="M228" s="9">
        <v>0</v>
      </c>
      <c r="N228" s="9">
        <v>0</v>
      </c>
      <c r="O228" s="7">
        <v>38.523839787299998</v>
      </c>
      <c r="P228" s="6">
        <v>1021.53979492</v>
      </c>
      <c r="Q228" s="6">
        <v>2.1087064331700001</v>
      </c>
      <c r="R228" s="11">
        <v>0</v>
      </c>
      <c r="S228" s="11">
        <v>39.756100000000004</v>
      </c>
      <c r="T228" s="11">
        <v>0</v>
      </c>
      <c r="U228" s="11">
        <v>0</v>
      </c>
      <c r="X228" s="11">
        <v>0</v>
      </c>
      <c r="Z228" s="12">
        <v>0</v>
      </c>
      <c r="AA228" s="12">
        <v>0</v>
      </c>
      <c r="AB228" s="12">
        <v>0</v>
      </c>
      <c r="AC228" s="12">
        <v>5.0445099999999998</v>
      </c>
      <c r="AD228" s="12">
        <v>12</v>
      </c>
      <c r="AE228" s="12">
        <v>4.3287000000000004</v>
      </c>
      <c r="AF228" s="12">
        <v>16.132100000000001</v>
      </c>
      <c r="AG228" s="9">
        <v>2.0885349999999998</v>
      </c>
      <c r="AH228" s="9">
        <v>2.4289809999999998</v>
      </c>
      <c r="AI228" s="9">
        <v>4</v>
      </c>
      <c r="AJ228">
        <v>0.10383180965565805</v>
      </c>
      <c r="AK228" s="7">
        <v>4</v>
      </c>
      <c r="AL228" s="9"/>
      <c r="AM228" s="9"/>
      <c r="AN228" s="9"/>
      <c r="AO228" s="9"/>
      <c r="AP228" s="9"/>
      <c r="AQ228" s="9"/>
      <c r="AR228" s="6">
        <v>45.795499999999997</v>
      </c>
      <c r="AS228">
        <v>7.9637100490196108E-2</v>
      </c>
      <c r="AT228" s="6">
        <v>53.508099999999999</v>
      </c>
      <c r="AU228">
        <v>-8.6369210784313671E-2</v>
      </c>
      <c r="AV228" s="6">
        <v>1.2096800000000001</v>
      </c>
      <c r="AW228">
        <v>2.9056004901960824E-3</v>
      </c>
      <c r="AX228" t="s">
        <v>963</v>
      </c>
    </row>
    <row r="229" spans="1:50" x14ac:dyDescent="0.3">
      <c r="A229" s="7">
        <v>150400020807</v>
      </c>
      <c r="B229" s="8">
        <v>0</v>
      </c>
      <c r="C229" s="7">
        <v>0</v>
      </c>
      <c r="D229" s="10">
        <v>2.2328073831500001E-2</v>
      </c>
      <c r="E229" s="9">
        <v>12.383599999999999</v>
      </c>
      <c r="F229" s="8">
        <v>0</v>
      </c>
      <c r="G229" s="9">
        <v>3.8734099999999998</v>
      </c>
      <c r="H229">
        <v>51.873417721499997</v>
      </c>
      <c r="I229">
        <v>1.8149664882352295E-3</v>
      </c>
      <c r="J229">
        <v>1862.7727702</v>
      </c>
      <c r="K229">
        <v>-6.3641311441898845</v>
      </c>
      <c r="L229" s="9">
        <v>0</v>
      </c>
      <c r="M229" s="9">
        <v>0</v>
      </c>
      <c r="N229" s="9">
        <v>0</v>
      </c>
      <c r="O229" s="7">
        <v>48.374336474899998</v>
      </c>
      <c r="P229" s="6">
        <v>1064.8562011700001</v>
      </c>
      <c r="Q229" s="6">
        <v>2.2411668469300001</v>
      </c>
      <c r="R229" s="11">
        <v>0</v>
      </c>
      <c r="S229" s="11">
        <v>44.238700000000001</v>
      </c>
      <c r="T229" s="11">
        <v>0</v>
      </c>
      <c r="U229" s="11">
        <v>0</v>
      </c>
      <c r="X229" s="11">
        <v>0</v>
      </c>
      <c r="Z229" s="12">
        <v>0</v>
      </c>
      <c r="AA229" s="12">
        <v>0</v>
      </c>
      <c r="AB229" s="12">
        <v>0</v>
      </c>
      <c r="AC229" s="12">
        <v>12.732786000000001</v>
      </c>
      <c r="AD229" s="12">
        <v>12</v>
      </c>
      <c r="AE229" s="12">
        <v>11.315799999999999</v>
      </c>
      <c r="AF229" s="12">
        <v>51.208300000000001</v>
      </c>
      <c r="AG229" s="9">
        <v>2.7195040000000001</v>
      </c>
      <c r="AH229" s="9">
        <v>2.4628399999999999</v>
      </c>
      <c r="AI229" s="9">
        <v>4</v>
      </c>
      <c r="AJ229">
        <v>0.22739329986898266</v>
      </c>
      <c r="AK229" s="7">
        <v>11</v>
      </c>
      <c r="AL229" s="9"/>
      <c r="AM229" s="9"/>
      <c r="AN229" s="9"/>
      <c r="AO229" s="9"/>
      <c r="AP229" s="9"/>
      <c r="AQ229" s="9"/>
      <c r="AR229" s="6">
        <v>42.147100000000002</v>
      </c>
      <c r="AS229">
        <v>0.18382356617647061</v>
      </c>
      <c r="AT229" s="6">
        <v>57.013500000000001</v>
      </c>
      <c r="AU229">
        <v>-0.20119664950980387</v>
      </c>
      <c r="AV229" s="6">
        <v>0.73648599999999997</v>
      </c>
      <c r="AW229">
        <v>2.2191291666666658E-2</v>
      </c>
      <c r="AX229" t="s">
        <v>963</v>
      </c>
    </row>
    <row r="230" spans="1:50" x14ac:dyDescent="0.3">
      <c r="A230" s="7">
        <v>150400020808</v>
      </c>
      <c r="B230" s="8">
        <v>3.590275E-3</v>
      </c>
      <c r="C230" s="7">
        <v>1</v>
      </c>
      <c r="D230" s="10">
        <v>0.25196151385799997</v>
      </c>
      <c r="E230" s="9">
        <v>12.07</v>
      </c>
      <c r="F230" s="8">
        <v>0</v>
      </c>
      <c r="G230" s="9">
        <v>7.5979200000000002</v>
      </c>
      <c r="H230">
        <v>59.9204545455</v>
      </c>
      <c r="I230">
        <v>0.15755904634828422</v>
      </c>
      <c r="J230">
        <v>2290.32429671</v>
      </c>
      <c r="K230">
        <v>-2.905632211713105</v>
      </c>
      <c r="L230" s="9">
        <v>5332.0698242199996</v>
      </c>
      <c r="M230" s="9">
        <v>5332.0698242199996</v>
      </c>
      <c r="N230" s="9">
        <v>5332.0698242199996</v>
      </c>
      <c r="O230" s="7">
        <v>68.936203262800007</v>
      </c>
      <c r="P230" s="6">
        <v>1236.3741455100001</v>
      </c>
      <c r="Q230" s="6">
        <v>2.4233561101799999</v>
      </c>
      <c r="R230" s="11">
        <v>0</v>
      </c>
      <c r="S230" s="11">
        <v>67.015799999999999</v>
      </c>
      <c r="T230" s="11">
        <v>0</v>
      </c>
      <c r="U230" s="11">
        <v>44.021500795599998</v>
      </c>
      <c r="X230" s="11">
        <v>0</v>
      </c>
      <c r="Y230" s="12">
        <v>2.0943559999999999</v>
      </c>
      <c r="Z230" s="12">
        <v>0</v>
      </c>
      <c r="AA230" s="12">
        <v>0</v>
      </c>
      <c r="AB230" s="12">
        <v>0</v>
      </c>
      <c r="AC230" s="12">
        <v>34.250134000000003</v>
      </c>
      <c r="AD230" s="12">
        <v>12</v>
      </c>
      <c r="AE230" s="12">
        <v>33.434100000000001</v>
      </c>
      <c r="AF230" s="12">
        <v>196.49090000000001</v>
      </c>
      <c r="AG230" s="9">
        <v>3.0311509999999999</v>
      </c>
      <c r="AH230" s="9">
        <v>2.7843100000000001</v>
      </c>
      <c r="AI230" s="9">
        <v>6</v>
      </c>
      <c r="AJ230">
        <v>0.17407399061786669</v>
      </c>
      <c r="AK230" s="7">
        <v>12</v>
      </c>
      <c r="AL230" s="9"/>
      <c r="AM230" s="9"/>
      <c r="AN230" s="9"/>
      <c r="AO230" s="9"/>
      <c r="AP230" s="9"/>
      <c r="AQ230" s="9"/>
      <c r="AR230" s="6">
        <v>48.557000000000002</v>
      </c>
      <c r="AS230">
        <v>-0.21269326470588229</v>
      </c>
      <c r="AT230" s="6">
        <v>49.828600000000002</v>
      </c>
      <c r="AU230">
        <v>0.11164294607843121</v>
      </c>
      <c r="AV230" s="6">
        <v>1.75238</v>
      </c>
      <c r="AW230">
        <v>7.9656848039215689E-2</v>
      </c>
      <c r="AX230" t="s">
        <v>963</v>
      </c>
    </row>
    <row r="231" spans="1:50" x14ac:dyDescent="0.3">
      <c r="A231" s="7">
        <v>150400020809</v>
      </c>
      <c r="B231" s="8">
        <v>0.41316700000000001</v>
      </c>
      <c r="C231" s="7">
        <v>1</v>
      </c>
      <c r="D231" s="10">
        <v>2.7094396878699998E-3</v>
      </c>
      <c r="E231" s="9">
        <v>11.36</v>
      </c>
      <c r="F231" s="8">
        <v>0</v>
      </c>
      <c r="G231" s="9">
        <v>4.3168699999999998</v>
      </c>
      <c r="H231">
        <v>52.140845070399997</v>
      </c>
      <c r="I231">
        <v>6.2574795173774317E-2</v>
      </c>
      <c r="J231">
        <v>1921.4539709799999</v>
      </c>
      <c r="K231">
        <v>-4.3643086510423235</v>
      </c>
      <c r="L231" s="9">
        <v>16958.093547799999</v>
      </c>
      <c r="M231" s="9">
        <v>14922.9003906</v>
      </c>
      <c r="N231" s="9">
        <v>492059</v>
      </c>
      <c r="O231" s="7">
        <v>33.208853233500001</v>
      </c>
      <c r="P231" s="6">
        <v>1103.6989746100001</v>
      </c>
      <c r="Q231" s="6">
        <v>2.0669916050900001</v>
      </c>
      <c r="R231" s="11">
        <v>0</v>
      </c>
      <c r="S231" s="11">
        <v>44.2072</v>
      </c>
      <c r="T231" s="11">
        <v>0</v>
      </c>
      <c r="U231" s="11">
        <v>76.430967674800002</v>
      </c>
      <c r="X231" s="11">
        <v>0.197848</v>
      </c>
      <c r="Y231" s="12">
        <v>0</v>
      </c>
      <c r="Z231" s="12">
        <v>2</v>
      </c>
      <c r="AA231" s="12">
        <v>0.1676</v>
      </c>
      <c r="AB231" s="12">
        <v>3.319</v>
      </c>
      <c r="AC231" s="12">
        <v>13.730114</v>
      </c>
      <c r="AD231" s="12">
        <v>4</v>
      </c>
      <c r="AE231" s="12">
        <v>13.4838</v>
      </c>
      <c r="AF231" s="12">
        <v>113.36279999999999</v>
      </c>
      <c r="AG231" s="9">
        <v>2.7443469999999999</v>
      </c>
      <c r="AH231" s="9">
        <v>2.8902779999999999</v>
      </c>
      <c r="AI231" s="9">
        <v>6</v>
      </c>
      <c r="AJ231">
        <v>9.0337356093154658E-2</v>
      </c>
      <c r="AK231" s="7">
        <v>3</v>
      </c>
      <c r="AL231" s="9"/>
      <c r="AM231" s="9"/>
      <c r="AN231" s="9"/>
      <c r="AO231" s="9"/>
      <c r="AP231" s="9"/>
      <c r="AQ231" s="9"/>
      <c r="AR231" s="6">
        <v>49.8446</v>
      </c>
      <c r="AS231">
        <v>-1.4301343137254894E-2</v>
      </c>
      <c r="AT231" s="6">
        <v>49.281599999999997</v>
      </c>
      <c r="AU231">
        <v>-2.0187485294117631E-2</v>
      </c>
      <c r="AV231" s="6">
        <v>1.2038800000000001</v>
      </c>
      <c r="AW231">
        <v>6.0774772058823534E-2</v>
      </c>
      <c r="AX231" t="s">
        <v>963</v>
      </c>
    </row>
    <row r="232" spans="1:50" x14ac:dyDescent="0.3">
      <c r="A232" s="7">
        <v>150400020810</v>
      </c>
      <c r="B232" s="8">
        <v>0</v>
      </c>
      <c r="C232" s="7">
        <v>0</v>
      </c>
      <c r="D232" s="10">
        <v>0</v>
      </c>
      <c r="E232" s="9">
        <v>11</v>
      </c>
      <c r="F232" s="8">
        <v>0</v>
      </c>
      <c r="G232" s="9">
        <v>3.7760400000000001</v>
      </c>
      <c r="H232">
        <v>50.787878787899999</v>
      </c>
      <c r="I232">
        <v>0.11332866479950977</v>
      </c>
      <c r="J232">
        <v>1854.39784816</v>
      </c>
      <c r="K232">
        <v>-2.1102875302270392</v>
      </c>
      <c r="L232" s="9">
        <v>19918.824758499999</v>
      </c>
      <c r="M232" s="9">
        <v>17897.5</v>
      </c>
      <c r="N232" s="9">
        <v>492059</v>
      </c>
      <c r="O232" s="7">
        <v>36.349781295500001</v>
      </c>
      <c r="P232" s="6">
        <v>931.104980469</v>
      </c>
      <c r="Q232" s="6">
        <v>2.0961581226999999</v>
      </c>
      <c r="R232" s="11">
        <v>0</v>
      </c>
      <c r="S232" s="11">
        <v>44.330399999999997</v>
      </c>
      <c r="T232" s="11">
        <v>0</v>
      </c>
      <c r="U232" s="11">
        <v>43.066248455500002</v>
      </c>
      <c r="X232" s="11">
        <v>0</v>
      </c>
      <c r="Y232" s="12">
        <v>2.5943399999999999</v>
      </c>
      <c r="Z232" s="12">
        <v>0</v>
      </c>
      <c r="AA232" s="12">
        <v>0</v>
      </c>
      <c r="AB232" s="12">
        <v>0</v>
      </c>
      <c r="AC232" s="12">
        <v>14.914213999999999</v>
      </c>
      <c r="AD232" s="12">
        <v>4</v>
      </c>
      <c r="AE232" s="12">
        <v>14.554399999999999</v>
      </c>
      <c r="AF232" s="12">
        <v>136.37520000000001</v>
      </c>
      <c r="AG232" s="9">
        <v>2.6698040000000001</v>
      </c>
      <c r="AH232" s="9">
        <v>2.6917010000000001</v>
      </c>
      <c r="AI232" s="9">
        <v>2</v>
      </c>
      <c r="AJ232">
        <v>5.5020963778057014E-2</v>
      </c>
      <c r="AK232" s="7">
        <v>2</v>
      </c>
      <c r="AL232" s="9"/>
      <c r="AM232" s="9"/>
      <c r="AN232" s="9"/>
      <c r="AO232" s="9"/>
      <c r="AP232" s="9"/>
      <c r="AQ232" s="9"/>
      <c r="AR232" s="6">
        <v>48.254199999999997</v>
      </c>
      <c r="AS232">
        <v>1.1969950980392687E-3</v>
      </c>
      <c r="AT232" s="6">
        <v>51.4651</v>
      </c>
      <c r="AU232">
        <v>-5.9218161764705964E-2</v>
      </c>
      <c r="AV232" s="6">
        <v>0.73255800000000004</v>
      </c>
      <c r="AW232">
        <v>3.2119257352941168E-2</v>
      </c>
      <c r="AX232" t="s">
        <v>963</v>
      </c>
    </row>
    <row r="233" spans="1:50" x14ac:dyDescent="0.3">
      <c r="A233" s="7">
        <v>150400020811</v>
      </c>
      <c r="B233" s="8">
        <v>8.5148874999999999E-2</v>
      </c>
      <c r="C233" s="7">
        <v>1</v>
      </c>
      <c r="D233" s="10">
        <v>2.3682576664300001E-2</v>
      </c>
      <c r="E233" s="9">
        <v>18.220700000000001</v>
      </c>
      <c r="F233" s="8">
        <v>8.1644500000000001E-5</v>
      </c>
      <c r="G233" s="9">
        <v>2.7530199999999998</v>
      </c>
      <c r="H233">
        <v>51.511784511800002</v>
      </c>
      <c r="I233">
        <v>3.3012587749754886E-2</v>
      </c>
      <c r="J233">
        <v>1735.8321676600001</v>
      </c>
      <c r="K233">
        <v>-2.6302219235294144</v>
      </c>
      <c r="L233" s="9">
        <v>17750.211275099999</v>
      </c>
      <c r="M233" s="9">
        <v>14922.9003906</v>
      </c>
      <c r="N233" s="9">
        <v>492059</v>
      </c>
      <c r="O233" s="7">
        <v>140.590518686</v>
      </c>
      <c r="P233" s="6">
        <v>965.88891601600005</v>
      </c>
      <c r="Q233" s="6">
        <v>2.0623398649400002</v>
      </c>
      <c r="R233" s="11">
        <v>0</v>
      </c>
      <c r="S233" s="11">
        <v>53.4572</v>
      </c>
      <c r="T233" s="11">
        <v>0</v>
      </c>
      <c r="U233" s="11">
        <v>1.8927968054099999</v>
      </c>
      <c r="X233" s="11">
        <v>0</v>
      </c>
      <c r="Y233" s="12">
        <v>1.816063</v>
      </c>
      <c r="Z233" s="12">
        <v>0</v>
      </c>
      <c r="AA233" s="12">
        <v>0</v>
      </c>
      <c r="AB233" s="12">
        <v>0</v>
      </c>
      <c r="AC233" s="12">
        <v>4.5411780000000004</v>
      </c>
      <c r="AD233" s="12">
        <v>4</v>
      </c>
      <c r="AE233" s="12">
        <v>4.4824000000000002</v>
      </c>
      <c r="AF233" s="12">
        <v>161.70939999999999</v>
      </c>
      <c r="AG233" s="9">
        <v>2.5083489999999999</v>
      </c>
      <c r="AH233" s="9">
        <v>2.7364229999999998</v>
      </c>
      <c r="AI233" s="9">
        <v>8</v>
      </c>
      <c r="AJ233">
        <v>2.1338565559319896E-2</v>
      </c>
      <c r="AK233" s="7">
        <v>3</v>
      </c>
      <c r="AL233" s="9"/>
      <c r="AM233" s="9"/>
      <c r="AN233" s="9"/>
      <c r="AO233" s="9"/>
      <c r="AP233" s="9"/>
      <c r="AQ233" s="9"/>
      <c r="AR233" s="6">
        <v>50.127099999999999</v>
      </c>
      <c r="AS233">
        <v>-9.7603860294117842E-2</v>
      </c>
      <c r="AT233" s="6">
        <v>46.454999999999998</v>
      </c>
      <c r="AU233">
        <v>3.4701164215686094E-2</v>
      </c>
      <c r="AV233" s="6">
        <v>3.2554699999999999</v>
      </c>
      <c r="AW233">
        <v>5.3909654411764728E-2</v>
      </c>
      <c r="AX233" t="s">
        <v>963</v>
      </c>
    </row>
    <row r="234" spans="1:50" x14ac:dyDescent="0.3">
      <c r="A234" s="7">
        <v>150400020812</v>
      </c>
      <c r="B234" s="8">
        <v>0</v>
      </c>
      <c r="C234" s="7">
        <v>0</v>
      </c>
      <c r="D234" s="10">
        <v>0</v>
      </c>
      <c r="E234" s="9">
        <v>19.917400000000001</v>
      </c>
      <c r="F234" s="8">
        <v>0</v>
      </c>
      <c r="G234" s="9">
        <v>3.2724799999999998</v>
      </c>
      <c r="H234">
        <v>53.362955032099997</v>
      </c>
      <c r="I234">
        <v>0.23380620985024506</v>
      </c>
      <c r="J234">
        <v>1830.2649786300001</v>
      </c>
      <c r="K234">
        <v>2.7178388760474723</v>
      </c>
      <c r="L234" s="9">
        <v>17982.9811993</v>
      </c>
      <c r="M234" s="9">
        <v>17897.5</v>
      </c>
      <c r="N234" s="9">
        <v>492059</v>
      </c>
      <c r="O234" s="7">
        <v>145.500784087</v>
      </c>
      <c r="P234" s="6">
        <v>999.85870361299999</v>
      </c>
      <c r="Q234" s="6">
        <v>2.2119359203900002</v>
      </c>
      <c r="R234" s="11">
        <v>9.00291</v>
      </c>
      <c r="S234" s="11">
        <v>50.427100000000003</v>
      </c>
      <c r="T234" s="11">
        <v>0</v>
      </c>
      <c r="U234" s="11">
        <v>4.9832900993100004</v>
      </c>
      <c r="V234" s="12">
        <v>92.765041999999994</v>
      </c>
      <c r="W234" s="12">
        <v>0</v>
      </c>
      <c r="X234" s="11">
        <v>0</v>
      </c>
      <c r="Y234" s="12">
        <v>1.862487</v>
      </c>
      <c r="Z234" s="12">
        <v>0</v>
      </c>
      <c r="AA234" s="12">
        <v>0</v>
      </c>
      <c r="AB234" s="12">
        <v>0</v>
      </c>
      <c r="AC234" s="12">
        <v>5.7439349999999996</v>
      </c>
      <c r="AD234" s="12">
        <v>3</v>
      </c>
      <c r="AE234" s="12">
        <v>4.8394000000000004</v>
      </c>
      <c r="AF234" s="12">
        <v>280.34930000000003</v>
      </c>
      <c r="AG234" s="9">
        <v>2.7464010000000001</v>
      </c>
      <c r="AH234" s="9">
        <v>2.9219270000000002</v>
      </c>
      <c r="AI234" s="9">
        <v>6</v>
      </c>
      <c r="AJ234">
        <v>1.3745630393332658E-2</v>
      </c>
      <c r="AK234" s="7">
        <v>2</v>
      </c>
      <c r="AL234" s="6">
        <v>39.351351351399998</v>
      </c>
      <c r="AM234">
        <v>-0.47370164460784303</v>
      </c>
      <c r="AN234" s="6">
        <v>56.407407407400001</v>
      </c>
      <c r="AO234">
        <v>0.45815177696078441</v>
      </c>
      <c r="AP234" s="6">
        <v>4.0810810810799998</v>
      </c>
      <c r="AQ234">
        <v>7.1608372549019625E-2</v>
      </c>
      <c r="AR234" s="6">
        <v>51.296300000000002</v>
      </c>
      <c r="AS234">
        <v>-0.27387779411764707</v>
      </c>
      <c r="AT234" s="6">
        <v>45.014699999999998</v>
      </c>
      <c r="AU234">
        <v>0.178119100490196</v>
      </c>
      <c r="AV234" s="6">
        <v>3.53878</v>
      </c>
      <c r="AW234">
        <v>6.7476463235294118E-2</v>
      </c>
      <c r="AX234" t="s">
        <v>963</v>
      </c>
    </row>
    <row r="235" spans="1:50" x14ac:dyDescent="0.3">
      <c r="A235" s="7">
        <v>150400030101</v>
      </c>
      <c r="B235" s="8">
        <v>0</v>
      </c>
      <c r="C235" s="7">
        <v>0</v>
      </c>
      <c r="D235" s="10">
        <v>0</v>
      </c>
      <c r="E235" s="9">
        <v>5.6717599999999999</v>
      </c>
      <c r="F235" s="8">
        <v>0</v>
      </c>
      <c r="G235" s="9">
        <v>0.227491</v>
      </c>
      <c r="H235">
        <v>32.562949640299998</v>
      </c>
      <c r="I235">
        <v>0.16140323035661752</v>
      </c>
      <c r="J235">
        <v>1558.7930875300001</v>
      </c>
      <c r="K235">
        <v>-5.5344045843034015</v>
      </c>
      <c r="L235" s="9">
        <v>0</v>
      </c>
      <c r="M235" s="9">
        <v>0</v>
      </c>
      <c r="N235" s="9">
        <v>0</v>
      </c>
      <c r="O235" s="7">
        <v>87.602778876000002</v>
      </c>
      <c r="P235" s="6">
        <v>360.40954589799998</v>
      </c>
      <c r="Q235" s="6">
        <v>1.0039987612600001</v>
      </c>
      <c r="R235" s="11">
        <v>0</v>
      </c>
      <c r="S235" s="11">
        <v>0</v>
      </c>
      <c r="T235" s="11">
        <v>9.5274699999999992</v>
      </c>
      <c r="U235" s="11">
        <v>46.939499674700002</v>
      </c>
      <c r="X235" s="11">
        <v>9.7241499999999998</v>
      </c>
      <c r="Y235" s="12">
        <v>0</v>
      </c>
      <c r="Z235" s="12">
        <v>217</v>
      </c>
      <c r="AA235" s="12">
        <v>1.0630999999999999</v>
      </c>
      <c r="AB235" s="12">
        <v>3.9211</v>
      </c>
      <c r="AC235" s="12">
        <v>34.647297000000002</v>
      </c>
      <c r="AD235" s="12">
        <v>11</v>
      </c>
      <c r="AE235" s="12">
        <v>34.470599999999997</v>
      </c>
      <c r="AF235" s="12">
        <v>276.05110000000002</v>
      </c>
      <c r="AG235" s="9">
        <v>0</v>
      </c>
      <c r="AH235" s="9">
        <v>0</v>
      </c>
      <c r="AI235" s="9">
        <v>0</v>
      </c>
      <c r="AJ235" s="9">
        <v>0</v>
      </c>
      <c r="AK235" s="7">
        <v>0</v>
      </c>
      <c r="AL235" s="9"/>
      <c r="AM235" s="9"/>
      <c r="AN235" s="9"/>
      <c r="AO235" s="9"/>
      <c r="AP235" s="9"/>
      <c r="AQ235" s="9"/>
      <c r="AR235" s="6">
        <v>31.885999999999999</v>
      </c>
      <c r="AS235">
        <v>-0.16140323529411801</v>
      </c>
      <c r="AT235" s="6">
        <v>67.436999999999998</v>
      </c>
      <c r="AU235">
        <v>0.13507068382352924</v>
      </c>
      <c r="AV235" s="6">
        <v>0.23561199999999999</v>
      </c>
      <c r="AW235">
        <v>7.7452941176470594E-3</v>
      </c>
      <c r="AX235" t="s">
        <v>963</v>
      </c>
    </row>
    <row r="236" spans="1:50" x14ac:dyDescent="0.3">
      <c r="A236" s="7">
        <v>150400030102</v>
      </c>
      <c r="B236" s="8">
        <v>0</v>
      </c>
      <c r="C236" s="7">
        <v>0</v>
      </c>
      <c r="D236" s="10">
        <v>0</v>
      </c>
      <c r="E236" s="9">
        <v>6.3616999999999999</v>
      </c>
      <c r="F236" s="8">
        <v>0</v>
      </c>
      <c r="G236" s="9">
        <v>3.2921199999999998E-2</v>
      </c>
      <c r="H236">
        <v>24.016750418800001</v>
      </c>
      <c r="I236">
        <v>2.5380168816666656E-2</v>
      </c>
      <c r="J236">
        <v>1551.2887851600001</v>
      </c>
      <c r="K236">
        <v>-4.1301434575232179</v>
      </c>
      <c r="L236" s="9">
        <v>0</v>
      </c>
      <c r="M236" s="9">
        <v>0</v>
      </c>
      <c r="N236" s="9">
        <v>0</v>
      </c>
      <c r="O236" s="7">
        <v>94.191084299099998</v>
      </c>
      <c r="P236" s="6">
        <v>360.813232422</v>
      </c>
      <c r="Q236" s="6">
        <v>0.60010360415399999</v>
      </c>
      <c r="R236" s="11">
        <v>0</v>
      </c>
      <c r="S236" s="11">
        <v>0</v>
      </c>
      <c r="T236" s="11">
        <v>89.054400000000001</v>
      </c>
      <c r="U236" s="11">
        <v>99.281789746900003</v>
      </c>
      <c r="X236" s="11">
        <v>14.690892</v>
      </c>
      <c r="Y236" s="12">
        <v>0.28121800000000002</v>
      </c>
      <c r="Z236" s="12">
        <v>145</v>
      </c>
      <c r="AA236" s="12">
        <v>8.8023000000000007</v>
      </c>
      <c r="AB236" s="12">
        <v>9.5100999999999996</v>
      </c>
      <c r="AC236" s="12">
        <v>0.55845100000000003</v>
      </c>
      <c r="AD236" s="12">
        <v>2</v>
      </c>
      <c r="AE236" s="12">
        <v>0.3629</v>
      </c>
      <c r="AF236" s="12">
        <v>25.787500000000001</v>
      </c>
      <c r="AG236" s="9">
        <v>0</v>
      </c>
      <c r="AH236" s="9">
        <v>0</v>
      </c>
      <c r="AI236" s="9">
        <v>0</v>
      </c>
      <c r="AJ236" s="9">
        <v>0</v>
      </c>
      <c r="AK236" s="7">
        <v>0</v>
      </c>
      <c r="AL236" s="9"/>
      <c r="AM236" s="9"/>
      <c r="AN236" s="9"/>
      <c r="AO236" s="9"/>
      <c r="AP236" s="9"/>
      <c r="AQ236" s="9"/>
      <c r="AR236" s="6">
        <v>24.1797</v>
      </c>
      <c r="AS236">
        <v>-1.5927161764705874E-2</v>
      </c>
      <c r="AT236" s="6">
        <v>75.831599999999995</v>
      </c>
      <c r="AU236">
        <v>1.3322227941176466E-2</v>
      </c>
      <c r="AV236" s="6">
        <v>5.1546400000000003E-3</v>
      </c>
      <c r="AW236">
        <v>2.8847549019607836E-3</v>
      </c>
      <c r="AX236" t="s">
        <v>963</v>
      </c>
    </row>
    <row r="237" spans="1:50" x14ac:dyDescent="0.3">
      <c r="A237" s="7">
        <v>150400030103</v>
      </c>
      <c r="B237" s="8">
        <v>0</v>
      </c>
      <c r="C237" s="7">
        <v>0</v>
      </c>
      <c r="D237" s="10">
        <v>0</v>
      </c>
      <c r="E237" s="9">
        <v>7.3816800000000002</v>
      </c>
      <c r="F237" s="8">
        <v>0</v>
      </c>
      <c r="G237" s="9">
        <v>9.9799799999999994E-2</v>
      </c>
      <c r="H237">
        <v>23.475177304999999</v>
      </c>
      <c r="I237">
        <v>0.1584402377980392</v>
      </c>
      <c r="J237">
        <v>1525.9808061399999</v>
      </c>
      <c r="K237">
        <v>-1.7546761585036148</v>
      </c>
      <c r="L237" s="9">
        <v>0</v>
      </c>
      <c r="M237" s="9">
        <v>0</v>
      </c>
      <c r="N237" s="9">
        <v>0</v>
      </c>
      <c r="O237" s="7">
        <v>88.494917173499999</v>
      </c>
      <c r="P237" s="6">
        <v>487.08215331999997</v>
      </c>
      <c r="Q237" s="6">
        <v>0.75951168156600002</v>
      </c>
      <c r="R237" s="11">
        <v>0</v>
      </c>
      <c r="S237" s="11">
        <v>0</v>
      </c>
      <c r="T237" s="11">
        <v>100</v>
      </c>
      <c r="U237" s="11">
        <v>56.548252075800001</v>
      </c>
      <c r="X237" s="11">
        <v>23.364142999999999</v>
      </c>
      <c r="Y237" s="12">
        <v>0.66564000000000001</v>
      </c>
      <c r="Z237" s="12">
        <v>183</v>
      </c>
      <c r="AA237" s="12">
        <v>5.4321000000000002</v>
      </c>
      <c r="AB237" s="12">
        <v>11.3222</v>
      </c>
      <c r="AC237" s="12">
        <v>3.7888350000000002</v>
      </c>
      <c r="AD237" s="12">
        <v>7</v>
      </c>
      <c r="AE237" s="12">
        <v>3.1398999999999999</v>
      </c>
      <c r="AF237" s="12">
        <v>47.793399999999998</v>
      </c>
      <c r="AG237" s="9">
        <v>0</v>
      </c>
      <c r="AH237" s="9">
        <v>0</v>
      </c>
      <c r="AI237" s="9">
        <v>0</v>
      </c>
      <c r="AJ237" s="9">
        <v>0</v>
      </c>
      <c r="AK237" s="7">
        <v>0</v>
      </c>
      <c r="AL237" s="9"/>
      <c r="AM237" s="9"/>
      <c r="AN237" s="9"/>
      <c r="AO237" s="9"/>
      <c r="AP237" s="9"/>
      <c r="AQ237" s="9"/>
      <c r="AR237" s="6">
        <v>23.935400000000001</v>
      </c>
      <c r="AS237">
        <v>-0.13731425735294131</v>
      </c>
      <c r="AT237" s="6">
        <v>76.123500000000007</v>
      </c>
      <c r="AU237">
        <v>0.1374549656862746</v>
      </c>
      <c r="AV237" s="6">
        <v>7.02179E-2</v>
      </c>
      <c r="AW237">
        <v>4.4034681372549025E-3</v>
      </c>
      <c r="AX237" t="s">
        <v>963</v>
      </c>
    </row>
    <row r="238" spans="1:50" x14ac:dyDescent="0.3">
      <c r="A238" s="7">
        <v>150400030104</v>
      </c>
      <c r="B238" s="8">
        <v>0</v>
      </c>
      <c r="C238" s="7">
        <v>0</v>
      </c>
      <c r="D238" s="10">
        <v>0</v>
      </c>
      <c r="E238" s="9">
        <v>6.5689700000000002</v>
      </c>
      <c r="F238" s="8">
        <v>0</v>
      </c>
      <c r="G238" s="9">
        <v>2.3780099999999998E-2</v>
      </c>
      <c r="H238">
        <v>20.780962128999999</v>
      </c>
      <c r="I238">
        <v>9.3904910991666729E-2</v>
      </c>
      <c r="J238">
        <v>1482.3425119799999</v>
      </c>
      <c r="K238">
        <v>-2.3197816482352906</v>
      </c>
      <c r="L238" s="9">
        <v>0</v>
      </c>
      <c r="M238" s="9">
        <v>0</v>
      </c>
      <c r="N238" s="9">
        <v>0</v>
      </c>
      <c r="O238" s="7">
        <v>154.98184524999999</v>
      </c>
      <c r="P238" s="6">
        <v>247.058105469</v>
      </c>
      <c r="Q238" s="6">
        <v>0.58914134100600002</v>
      </c>
      <c r="R238" s="11">
        <v>0</v>
      </c>
      <c r="S238" s="11">
        <v>0</v>
      </c>
      <c r="T238" s="11">
        <v>100</v>
      </c>
      <c r="U238" s="11">
        <v>65.955371771900005</v>
      </c>
      <c r="X238" s="11">
        <v>14.941159000000001</v>
      </c>
      <c r="Y238" s="12">
        <v>1.0285679999999999</v>
      </c>
      <c r="Z238" s="12">
        <v>273</v>
      </c>
      <c r="AA238" s="12">
        <v>1.6497999999999999</v>
      </c>
      <c r="AB238" s="12">
        <v>8.4625000000000004</v>
      </c>
      <c r="AC238" s="12">
        <v>0</v>
      </c>
      <c r="AD238" s="12">
        <v>0</v>
      </c>
      <c r="AE238" s="12">
        <v>0</v>
      </c>
      <c r="AF238" s="12">
        <v>0</v>
      </c>
      <c r="AG238" s="9">
        <v>0</v>
      </c>
      <c r="AH238" s="9">
        <v>0</v>
      </c>
      <c r="AI238" s="9">
        <v>0</v>
      </c>
      <c r="AJ238" s="9">
        <v>0</v>
      </c>
      <c r="AK238" s="7">
        <v>0</v>
      </c>
      <c r="AL238" s="9"/>
      <c r="AM238" s="9"/>
      <c r="AN238" s="9"/>
      <c r="AO238" s="9"/>
      <c r="AP238" s="9"/>
      <c r="AQ238" s="9"/>
      <c r="AR238" s="6">
        <v>22.4861</v>
      </c>
      <c r="AS238">
        <v>-0.13169359558823493</v>
      </c>
      <c r="AT238" s="6">
        <v>77.801199999999994</v>
      </c>
      <c r="AU238">
        <v>0.16065634803921577</v>
      </c>
      <c r="AV238" s="6">
        <v>1.46199E-2</v>
      </c>
      <c r="AW238">
        <v>-3.0459558823529284E-4</v>
      </c>
      <c r="AX238" t="s">
        <v>963</v>
      </c>
    </row>
    <row r="239" spans="1:50" x14ac:dyDescent="0.3">
      <c r="A239" s="7">
        <v>150400030105</v>
      </c>
      <c r="B239" s="8">
        <v>0</v>
      </c>
      <c r="C239" s="7">
        <v>0</v>
      </c>
      <c r="D239" s="10">
        <v>0</v>
      </c>
      <c r="E239" s="9">
        <v>8.3772500000000001</v>
      </c>
      <c r="F239" s="8">
        <v>0</v>
      </c>
      <c r="G239" s="9">
        <v>1.07204E-2</v>
      </c>
      <c r="H239">
        <v>23.310489510499998</v>
      </c>
      <c r="I239">
        <v>-0.25152200740259817</v>
      </c>
      <c r="J239">
        <v>1583.2748613399999</v>
      </c>
      <c r="K239">
        <v>-10.174379802930854</v>
      </c>
      <c r="L239" s="9">
        <v>0</v>
      </c>
      <c r="M239" s="9">
        <v>0</v>
      </c>
      <c r="N239" s="9">
        <v>0</v>
      </c>
      <c r="O239" s="7">
        <v>113.16586967400001</v>
      </c>
      <c r="P239" s="6">
        <v>167.127685547</v>
      </c>
      <c r="Q239" s="6">
        <v>0.52194554293100004</v>
      </c>
      <c r="R239" s="11">
        <v>0</v>
      </c>
      <c r="S239" s="11">
        <v>0</v>
      </c>
      <c r="T239" s="11">
        <v>100</v>
      </c>
      <c r="U239" s="11">
        <v>73.029394029599999</v>
      </c>
      <c r="X239" s="11">
        <v>19.353401000000002</v>
      </c>
      <c r="Y239" s="12">
        <v>0.64548499999999998</v>
      </c>
      <c r="Z239" s="12">
        <v>389</v>
      </c>
      <c r="AA239" s="12">
        <v>4.5103</v>
      </c>
      <c r="AB239" s="12">
        <v>5.6189999999999998</v>
      </c>
      <c r="AC239" s="12">
        <v>0</v>
      </c>
      <c r="AD239" s="12">
        <v>0</v>
      </c>
      <c r="AE239" s="12">
        <v>0</v>
      </c>
      <c r="AF239" s="12">
        <v>0</v>
      </c>
      <c r="AG239" s="9">
        <v>0</v>
      </c>
      <c r="AH239" s="9">
        <v>0</v>
      </c>
      <c r="AI239" s="9">
        <v>0</v>
      </c>
      <c r="AJ239" s="9">
        <v>0</v>
      </c>
      <c r="AK239" s="7">
        <v>0</v>
      </c>
      <c r="AL239" s="9"/>
      <c r="AM239" s="9"/>
      <c r="AN239" s="9"/>
      <c r="AO239" s="9"/>
      <c r="AP239" s="9"/>
      <c r="AQ239" s="9"/>
      <c r="AR239" s="6">
        <v>23.387499999999999</v>
      </c>
      <c r="AS239">
        <v>0.25152197058823528</v>
      </c>
      <c r="AT239" s="6">
        <v>76.689499999999995</v>
      </c>
      <c r="AU239">
        <v>-0.23137351960784303</v>
      </c>
      <c r="AV239" s="6">
        <v>5.5944100000000002E-3</v>
      </c>
      <c r="AW239">
        <v>-2.6189656862745086E-3</v>
      </c>
      <c r="AX239" t="s">
        <v>963</v>
      </c>
    </row>
    <row r="240" spans="1:50" x14ac:dyDescent="0.3">
      <c r="A240" s="7">
        <v>150400030106</v>
      </c>
      <c r="B240" s="8">
        <v>0</v>
      </c>
      <c r="C240" s="7">
        <v>0</v>
      </c>
      <c r="D240" s="10">
        <v>0</v>
      </c>
      <c r="E240" s="9">
        <v>6.9478299999999997</v>
      </c>
      <c r="F240" s="8">
        <v>0</v>
      </c>
      <c r="G240" s="9">
        <v>0.104144</v>
      </c>
      <c r="H240">
        <v>18.457468879699999</v>
      </c>
      <c r="I240">
        <v>0.13134356439730382</v>
      </c>
      <c r="J240">
        <v>1574.0612167899999</v>
      </c>
      <c r="K240">
        <v>0.73005879445819888</v>
      </c>
      <c r="L240" s="9">
        <v>0</v>
      </c>
      <c r="M240" s="9">
        <v>0</v>
      </c>
      <c r="N240" s="9">
        <v>0</v>
      </c>
      <c r="O240" s="7">
        <v>152.70673634299999</v>
      </c>
      <c r="P240" s="6">
        <v>285.98376464799998</v>
      </c>
      <c r="Q240" s="6">
        <v>0.77252220919600001</v>
      </c>
      <c r="R240" s="11">
        <v>0</v>
      </c>
      <c r="S240" s="11">
        <v>0</v>
      </c>
      <c r="T240" s="11">
        <v>97.026700000000005</v>
      </c>
      <c r="U240" s="11">
        <v>1.13513605231</v>
      </c>
      <c r="X240" s="11">
        <v>14.930593999999999</v>
      </c>
      <c r="Y240" s="12">
        <v>0.57452499999999995</v>
      </c>
      <c r="Z240" s="12">
        <v>244</v>
      </c>
      <c r="AA240" s="12">
        <v>1.5873999999999999</v>
      </c>
      <c r="AB240" s="12">
        <v>9.3360000000000003</v>
      </c>
      <c r="AC240" s="12">
        <v>4.13E-3</v>
      </c>
      <c r="AD240" s="12">
        <v>1</v>
      </c>
      <c r="AE240" s="12">
        <v>4.1000000000000003E-3</v>
      </c>
      <c r="AF240" s="12">
        <v>0.62919999999999998</v>
      </c>
      <c r="AG240" s="9">
        <v>0</v>
      </c>
      <c r="AH240" s="9">
        <v>0</v>
      </c>
      <c r="AI240" s="9">
        <v>0</v>
      </c>
      <c r="AJ240" s="9">
        <v>0</v>
      </c>
      <c r="AK240" s="7">
        <v>0</v>
      </c>
      <c r="AL240" s="9"/>
      <c r="AM240" s="9"/>
      <c r="AN240" s="9"/>
      <c r="AO240" s="9"/>
      <c r="AP240" s="9"/>
      <c r="AQ240" s="9"/>
      <c r="AR240" s="6">
        <v>18.1629</v>
      </c>
      <c r="AS240">
        <v>-0.12922649019607829</v>
      </c>
      <c r="AT240" s="6">
        <v>80.952799999999996</v>
      </c>
      <c r="AU240">
        <v>0.14703126960784318</v>
      </c>
      <c r="AV240" s="6">
        <v>3.1496099999999999E-2</v>
      </c>
      <c r="AW240">
        <v>1.0440801470588242E-2</v>
      </c>
      <c r="AX240" t="s">
        <v>963</v>
      </c>
    </row>
    <row r="241" spans="1:50" x14ac:dyDescent="0.3">
      <c r="A241" s="7">
        <v>150400030107</v>
      </c>
      <c r="B241" s="8">
        <v>0</v>
      </c>
      <c r="C241" s="7">
        <v>0</v>
      </c>
      <c r="D241" s="10">
        <v>0</v>
      </c>
      <c r="E241" s="9">
        <v>6.5428600000000001</v>
      </c>
      <c r="F241" s="8">
        <v>0</v>
      </c>
      <c r="G241" s="9">
        <v>1.88439E-2</v>
      </c>
      <c r="H241">
        <v>23.535162950299998</v>
      </c>
      <c r="I241">
        <v>0.27061261897622546</v>
      </c>
      <c r="J241">
        <v>1580.32481194</v>
      </c>
      <c r="K241">
        <v>1.8227957795768861</v>
      </c>
      <c r="L241" s="9">
        <v>0</v>
      </c>
      <c r="M241" s="9">
        <v>0</v>
      </c>
      <c r="N241" s="9">
        <v>0</v>
      </c>
      <c r="O241" s="7">
        <v>92.311207149599994</v>
      </c>
      <c r="P241" s="6">
        <v>258.22265625</v>
      </c>
      <c r="Q241" s="6">
        <v>0.735015497287</v>
      </c>
      <c r="R241" s="11">
        <v>0</v>
      </c>
      <c r="S241" s="11">
        <v>0</v>
      </c>
      <c r="T241" s="11">
        <v>79.326700000000002</v>
      </c>
      <c r="U241" s="11">
        <v>0</v>
      </c>
      <c r="X241" s="11">
        <v>25.757487000000001</v>
      </c>
      <c r="Y241" s="12">
        <v>0</v>
      </c>
      <c r="Z241" s="12">
        <v>122</v>
      </c>
      <c r="AA241" s="12">
        <v>21.210899999999999</v>
      </c>
      <c r="AB241" s="12">
        <v>19.417300000000001</v>
      </c>
      <c r="AC241" s="12">
        <v>0</v>
      </c>
      <c r="AD241" s="12">
        <v>0</v>
      </c>
      <c r="AE241" s="12">
        <v>0</v>
      </c>
      <c r="AF241" s="12">
        <v>0</v>
      </c>
      <c r="AG241" s="9">
        <v>0</v>
      </c>
      <c r="AH241" s="9">
        <v>0</v>
      </c>
      <c r="AI241" s="9">
        <v>0</v>
      </c>
      <c r="AJ241" s="9">
        <v>0</v>
      </c>
      <c r="AK241" s="7">
        <v>0</v>
      </c>
      <c r="AL241" s="9"/>
      <c r="AM241" s="9"/>
      <c r="AN241" s="9"/>
      <c r="AO241" s="9"/>
      <c r="AP241" s="9"/>
      <c r="AQ241" s="9"/>
      <c r="AR241" s="6">
        <v>24.310300000000002</v>
      </c>
      <c r="AS241">
        <v>-0.27776797058823521</v>
      </c>
      <c r="AT241" s="6">
        <v>74.951800000000006</v>
      </c>
      <c r="AU241">
        <v>0.29427613235294126</v>
      </c>
      <c r="AV241" s="6">
        <v>3.6144599999999999E-2</v>
      </c>
      <c r="AW241">
        <v>2.0400367647058848E-3</v>
      </c>
      <c r="AX241" t="s">
        <v>963</v>
      </c>
    </row>
    <row r="242" spans="1:50" x14ac:dyDescent="0.3">
      <c r="A242" s="7">
        <v>150400030108</v>
      </c>
      <c r="B242" s="8">
        <v>0</v>
      </c>
      <c r="C242" s="7">
        <v>0</v>
      </c>
      <c r="D242" s="10">
        <v>0</v>
      </c>
      <c r="E242" s="9">
        <v>9.3654799999999998</v>
      </c>
      <c r="F242" s="8">
        <v>1.9921299999999999E-6</v>
      </c>
      <c r="G242" s="9">
        <v>4.5016399999999998E-2</v>
      </c>
      <c r="H242">
        <v>24.8736462094</v>
      </c>
      <c r="I242">
        <v>-0.1138540855561275</v>
      </c>
      <c r="J242">
        <v>1578.87201501</v>
      </c>
      <c r="K242">
        <v>-6.808210468544889</v>
      </c>
      <c r="L242" s="9">
        <v>0</v>
      </c>
      <c r="M242" s="9">
        <v>0</v>
      </c>
      <c r="N242" s="9">
        <v>0</v>
      </c>
      <c r="O242" s="7">
        <v>130.55100992800001</v>
      </c>
      <c r="P242" s="6">
        <v>276.82507324199997</v>
      </c>
      <c r="Q242" s="6">
        <v>0.63103547572600005</v>
      </c>
      <c r="R242" s="11">
        <v>0</v>
      </c>
      <c r="S242" s="11">
        <v>0</v>
      </c>
      <c r="T242" s="11">
        <v>29.235099999999999</v>
      </c>
      <c r="U242" s="11">
        <v>0</v>
      </c>
      <c r="X242" s="11">
        <v>25.200576999999999</v>
      </c>
      <c r="Y242" s="12">
        <v>0.223297</v>
      </c>
      <c r="Z242" s="12">
        <v>200</v>
      </c>
      <c r="AA242" s="12">
        <v>5.3438999999999997</v>
      </c>
      <c r="AB242" s="12">
        <v>16.4421</v>
      </c>
      <c r="AC242" s="12">
        <v>0</v>
      </c>
      <c r="AD242" s="12">
        <v>0</v>
      </c>
      <c r="AE242" s="12">
        <v>0</v>
      </c>
      <c r="AF242" s="12">
        <v>0</v>
      </c>
      <c r="AG242" s="9">
        <v>0</v>
      </c>
      <c r="AH242" s="9">
        <v>0</v>
      </c>
      <c r="AI242" s="9">
        <v>0</v>
      </c>
      <c r="AJ242" s="9">
        <v>0</v>
      </c>
      <c r="AK242" s="7">
        <v>0</v>
      </c>
      <c r="AL242" s="9"/>
      <c r="AM242" s="9"/>
      <c r="AN242" s="9"/>
      <c r="AO242" s="9"/>
      <c r="AP242" s="9"/>
      <c r="AQ242" s="9"/>
      <c r="AR242" s="6">
        <v>29.206800000000001</v>
      </c>
      <c r="AS242">
        <v>0.24895208823529402</v>
      </c>
      <c r="AT242" s="6">
        <v>71.118499999999997</v>
      </c>
      <c r="AU242">
        <v>-0.24992104166666662</v>
      </c>
      <c r="AV242" s="6">
        <v>8.5308099999999998E-2</v>
      </c>
      <c r="AW242">
        <v>1.2749926470588236E-3</v>
      </c>
      <c r="AX242" t="s">
        <v>963</v>
      </c>
    </row>
    <row r="243" spans="1:50" x14ac:dyDescent="0.3">
      <c r="A243" s="7">
        <v>150400030201</v>
      </c>
      <c r="B243" s="8">
        <v>0</v>
      </c>
      <c r="C243" s="7">
        <v>0</v>
      </c>
      <c r="D243" s="10">
        <v>0</v>
      </c>
      <c r="E243" s="9">
        <v>6.4228199999999998</v>
      </c>
      <c r="F243" s="8">
        <v>0</v>
      </c>
      <c r="G243" s="9">
        <v>2.9237600000000001</v>
      </c>
      <c r="H243">
        <v>61.430577223100002</v>
      </c>
      <c r="I243">
        <v>0.26485882964730395</v>
      </c>
      <c r="J243">
        <v>2544.8509254800001</v>
      </c>
      <c r="K243">
        <v>-2.8793481583797633</v>
      </c>
      <c r="L243" s="9">
        <v>0</v>
      </c>
      <c r="M243" s="9">
        <v>0</v>
      </c>
      <c r="N243" s="9">
        <v>0</v>
      </c>
      <c r="O243" s="7">
        <v>100.884657344</v>
      </c>
      <c r="P243" s="6">
        <v>580.16687011700003</v>
      </c>
      <c r="Q243" s="6">
        <v>1.7648345454500001</v>
      </c>
      <c r="R243" s="11">
        <v>0</v>
      </c>
      <c r="S243" s="11">
        <v>95.720500000000001</v>
      </c>
      <c r="T243" s="11">
        <v>0</v>
      </c>
      <c r="U243" s="11">
        <v>87.366024038600003</v>
      </c>
      <c r="X243" s="11">
        <v>2.3124639999999999</v>
      </c>
      <c r="Y243" s="12">
        <v>0</v>
      </c>
      <c r="Z243" s="12">
        <v>65</v>
      </c>
      <c r="AA243" s="12">
        <v>0.3014</v>
      </c>
      <c r="AB243" s="12">
        <v>3.6040999999999999</v>
      </c>
      <c r="AC243" s="12">
        <v>96.484448</v>
      </c>
      <c r="AD243" s="12">
        <v>9</v>
      </c>
      <c r="AE243" s="12">
        <v>96.417599999999993</v>
      </c>
      <c r="AF243" s="12">
        <v>1080.9501</v>
      </c>
      <c r="AG243" s="9">
        <v>1.576362</v>
      </c>
      <c r="AH243" s="9">
        <v>2.6456780000000002</v>
      </c>
      <c r="AI243" s="9">
        <v>3</v>
      </c>
      <c r="AJ243">
        <v>9.9123100214353246E-3</v>
      </c>
      <c r="AK243" s="7">
        <v>1</v>
      </c>
      <c r="AL243" s="9"/>
      <c r="AM243" s="9"/>
      <c r="AN243" s="9"/>
      <c r="AO243" s="9"/>
      <c r="AP243" s="9"/>
      <c r="AQ243" s="9"/>
      <c r="AR243" s="6">
        <v>52.060499999999998</v>
      </c>
      <c r="AS243">
        <v>-0.26669885294117651</v>
      </c>
      <c r="AT243" s="6">
        <v>45.489899999999999</v>
      </c>
      <c r="AU243">
        <v>0.18765261764705879</v>
      </c>
      <c r="AV243" s="6">
        <v>2.0454500000000002</v>
      </c>
      <c r="AW243">
        <v>8.316002450980392E-2</v>
      </c>
      <c r="AX243" t="s">
        <v>963</v>
      </c>
    </row>
    <row r="244" spans="1:50" x14ac:dyDescent="0.3">
      <c r="A244" s="7">
        <v>150400030202</v>
      </c>
      <c r="B244" s="8">
        <v>0</v>
      </c>
      <c r="C244" s="7">
        <v>0</v>
      </c>
      <c r="D244" s="10">
        <v>0</v>
      </c>
      <c r="E244" s="9">
        <v>5.5680500000000004</v>
      </c>
      <c r="F244" s="8">
        <v>1.9000399999999999E-5</v>
      </c>
      <c r="G244" s="9">
        <v>0.41716399999999998</v>
      </c>
      <c r="H244">
        <v>32.923404255299999</v>
      </c>
      <c r="I244">
        <v>0.10319148936151974</v>
      </c>
      <c r="J244">
        <v>1564.2080875300001</v>
      </c>
      <c r="K244">
        <v>-6.7596600516718297</v>
      </c>
      <c r="L244" s="9">
        <v>0</v>
      </c>
      <c r="M244" s="9">
        <v>0</v>
      </c>
      <c r="N244" s="9">
        <v>0</v>
      </c>
      <c r="O244" s="7">
        <v>111.80118884700001</v>
      </c>
      <c r="P244" s="6">
        <v>468.072265625</v>
      </c>
      <c r="Q244" s="6">
        <v>1.40676256816</v>
      </c>
      <c r="R244" s="11">
        <v>0</v>
      </c>
      <c r="S244" s="11">
        <v>5.1058199999999996</v>
      </c>
      <c r="T244" s="11">
        <v>53.383099999999999</v>
      </c>
      <c r="U244" s="11">
        <v>100</v>
      </c>
      <c r="X244" s="11">
        <v>0.809674</v>
      </c>
      <c r="Y244" s="12">
        <v>0.118907</v>
      </c>
      <c r="Z244" s="12">
        <v>50</v>
      </c>
      <c r="AA244" s="12">
        <v>0.1241</v>
      </c>
      <c r="AB244" s="12">
        <v>1.8126</v>
      </c>
      <c r="AC244" s="12">
        <v>33.120911</v>
      </c>
      <c r="AD244" s="12">
        <v>10</v>
      </c>
      <c r="AE244" s="12">
        <v>32.217500000000001</v>
      </c>
      <c r="AF244" s="12">
        <v>369.68200000000002</v>
      </c>
      <c r="AG244" s="9">
        <v>1.0553049999999999</v>
      </c>
      <c r="AH244" s="9">
        <v>2.4618989999999998</v>
      </c>
      <c r="AI244" s="9">
        <v>9</v>
      </c>
      <c r="AJ244">
        <v>8.9444487157332529E-3</v>
      </c>
      <c r="AK244" s="7">
        <v>1</v>
      </c>
      <c r="AL244" s="9"/>
      <c r="AM244" s="9"/>
      <c r="AN244" s="9"/>
      <c r="AO244" s="9"/>
      <c r="AP244" s="9"/>
      <c r="AQ244" s="9"/>
      <c r="AR244" s="6">
        <v>32.361600000000003</v>
      </c>
      <c r="AS244">
        <v>-0.10219051470588231</v>
      </c>
      <c r="AT244" s="6">
        <v>67.168099999999995</v>
      </c>
      <c r="AU244">
        <v>8.9699512254902164E-2</v>
      </c>
      <c r="AV244" s="6">
        <v>0.45299099999999998</v>
      </c>
      <c r="AW244">
        <v>1.5540299019607837E-2</v>
      </c>
      <c r="AX244" t="s">
        <v>963</v>
      </c>
    </row>
    <row r="245" spans="1:50" x14ac:dyDescent="0.3">
      <c r="A245" s="7">
        <v>150400030203</v>
      </c>
      <c r="B245" s="8">
        <v>0</v>
      </c>
      <c r="C245" s="7">
        <v>0</v>
      </c>
      <c r="D245" s="10">
        <v>0</v>
      </c>
      <c r="E245" s="9">
        <v>7.4473700000000003</v>
      </c>
      <c r="F245" s="8">
        <v>5.07142E-6</v>
      </c>
      <c r="G245" s="9">
        <v>0.55734499999999998</v>
      </c>
      <c r="H245">
        <v>37.4969097651</v>
      </c>
      <c r="I245">
        <v>-2.3176761435294315E-2</v>
      </c>
      <c r="J245">
        <v>1854.29343088</v>
      </c>
      <c r="K245">
        <v>-7.4704078601238377</v>
      </c>
      <c r="L245" s="9">
        <v>0</v>
      </c>
      <c r="M245" s="9">
        <v>0</v>
      </c>
      <c r="N245" s="9">
        <v>0</v>
      </c>
      <c r="O245" s="7">
        <v>128.21481748900001</v>
      </c>
      <c r="P245" s="6">
        <v>741.70275878899997</v>
      </c>
      <c r="Q245" s="6">
        <v>0.99557505881499997</v>
      </c>
      <c r="R245" s="11">
        <v>0</v>
      </c>
      <c r="S245" s="11">
        <v>38.395200000000003</v>
      </c>
      <c r="T245" s="11">
        <v>54.061599999999999</v>
      </c>
      <c r="U245" s="11">
        <v>48.658260588399997</v>
      </c>
      <c r="X245" s="11">
        <v>6.0186549999999999</v>
      </c>
      <c r="Y245" s="12">
        <v>0.21077899999999999</v>
      </c>
      <c r="Z245" s="12">
        <v>198</v>
      </c>
      <c r="AA245" s="12">
        <v>1.1324000000000001</v>
      </c>
      <c r="AB245" s="12">
        <v>3.8923999999999999</v>
      </c>
      <c r="AC245" s="12">
        <v>55.995477000000001</v>
      </c>
      <c r="AD245" s="12">
        <v>2</v>
      </c>
      <c r="AE245" s="12">
        <v>56.039900000000003</v>
      </c>
      <c r="AF245" s="12">
        <v>3600.1343000000002</v>
      </c>
      <c r="AG245" s="9">
        <v>0</v>
      </c>
      <c r="AH245" s="9">
        <v>0</v>
      </c>
      <c r="AI245" s="9">
        <v>0</v>
      </c>
      <c r="AJ245" s="9">
        <v>0</v>
      </c>
      <c r="AK245" s="7">
        <v>0</v>
      </c>
      <c r="AL245" s="9"/>
      <c r="AM245" s="9"/>
      <c r="AN245" s="9"/>
      <c r="AO245" s="9"/>
      <c r="AP245" s="9"/>
      <c r="AQ245" s="9"/>
      <c r="AR245" s="6">
        <v>33.195799999999998</v>
      </c>
      <c r="AS245">
        <v>7.2538416666666536E-2</v>
      </c>
      <c r="AT245" s="6">
        <v>66.025899999999993</v>
      </c>
      <c r="AU245">
        <v>-0.10643835049019626</v>
      </c>
      <c r="AV245" s="6">
        <v>0.407194</v>
      </c>
      <c r="AW245">
        <v>2.3286068627450973E-2</v>
      </c>
      <c r="AX245" t="s">
        <v>963</v>
      </c>
    </row>
    <row r="246" spans="1:50" x14ac:dyDescent="0.3">
      <c r="A246" s="7">
        <v>150400030204</v>
      </c>
      <c r="B246" s="8">
        <v>0</v>
      </c>
      <c r="C246" s="7">
        <v>0</v>
      </c>
      <c r="D246" s="10">
        <v>0</v>
      </c>
      <c r="E246" s="9">
        <v>11.476800000000001</v>
      </c>
      <c r="F246" s="8">
        <v>2.0309499999999999E-5</v>
      </c>
      <c r="G246" s="9">
        <v>2.5360799999999999E-2</v>
      </c>
      <c r="H246">
        <v>26.934169278999999</v>
      </c>
      <c r="I246">
        <v>-0.42763845350147051</v>
      </c>
      <c r="J246">
        <v>1688.52534911</v>
      </c>
      <c r="K246">
        <v>-15.30551860897833</v>
      </c>
      <c r="L246" s="9">
        <v>0</v>
      </c>
      <c r="M246" s="9">
        <v>0</v>
      </c>
      <c r="N246" s="9">
        <v>0</v>
      </c>
      <c r="O246" s="7">
        <v>101.027963661</v>
      </c>
      <c r="P246" s="6">
        <v>193.229003906</v>
      </c>
      <c r="Q246" s="6">
        <v>0.50402733448199999</v>
      </c>
      <c r="R246" s="11">
        <v>0</v>
      </c>
      <c r="S246" s="11">
        <v>0</v>
      </c>
      <c r="T246" s="11">
        <v>75.315899999999999</v>
      </c>
      <c r="U246" s="11">
        <v>22.634944517600001</v>
      </c>
      <c r="X246" s="11">
        <v>21.311169</v>
      </c>
      <c r="Y246" s="12">
        <v>0.83608199999999999</v>
      </c>
      <c r="Z246" s="12">
        <v>242</v>
      </c>
      <c r="AA246" s="12">
        <v>2.7641</v>
      </c>
      <c r="AB246" s="12">
        <v>8.9196000000000009</v>
      </c>
      <c r="AC246" s="12">
        <v>0</v>
      </c>
      <c r="AD246" s="12">
        <v>0</v>
      </c>
      <c r="AE246" s="12">
        <v>0</v>
      </c>
      <c r="AF246" s="12">
        <v>0</v>
      </c>
      <c r="AG246" s="9">
        <v>0</v>
      </c>
      <c r="AH246" s="9">
        <v>0</v>
      </c>
      <c r="AI246" s="9">
        <v>0</v>
      </c>
      <c r="AJ246" s="9">
        <v>0</v>
      </c>
      <c r="AK246" s="7">
        <v>0</v>
      </c>
      <c r="AL246" s="9"/>
      <c r="AM246" s="9"/>
      <c r="AN246" s="9"/>
      <c r="AO246" s="9"/>
      <c r="AP246" s="9"/>
      <c r="AQ246" s="9"/>
      <c r="AR246" s="6">
        <v>26.6751</v>
      </c>
      <c r="AS246">
        <v>0.42763846323529425</v>
      </c>
      <c r="AT246" s="6">
        <v>73.065799999999996</v>
      </c>
      <c r="AU246">
        <v>-0.41748996813725486</v>
      </c>
      <c r="AV246" s="6">
        <v>7.9937300000000003E-2</v>
      </c>
      <c r="AW246">
        <v>1.8823970588235299E-3</v>
      </c>
      <c r="AX246" t="s">
        <v>963</v>
      </c>
    </row>
    <row r="247" spans="1:50" x14ac:dyDescent="0.3">
      <c r="A247" s="7">
        <v>150400030301</v>
      </c>
      <c r="B247" s="8">
        <v>0</v>
      </c>
      <c r="C247" s="7">
        <v>0</v>
      </c>
      <c r="D247" s="10">
        <v>0</v>
      </c>
      <c r="E247" s="9">
        <v>5</v>
      </c>
      <c r="F247" s="8">
        <v>0</v>
      </c>
      <c r="G247" s="9">
        <v>4.00357E-2</v>
      </c>
      <c r="H247">
        <v>16.210216110000001</v>
      </c>
      <c r="I247">
        <v>4.2181902215686828E-3</v>
      </c>
      <c r="J247">
        <v>1450.7460877599999</v>
      </c>
      <c r="K247">
        <v>-4.0931788198348853</v>
      </c>
      <c r="L247" s="9">
        <v>0</v>
      </c>
      <c r="M247" s="9">
        <v>0</v>
      </c>
      <c r="N247" s="9">
        <v>0</v>
      </c>
      <c r="O247" s="7">
        <v>80.557306916200005</v>
      </c>
      <c r="P247" s="6">
        <v>426.96960449199997</v>
      </c>
      <c r="Q247" s="6">
        <v>0.81595759622800001</v>
      </c>
      <c r="R247" s="11">
        <v>0</v>
      </c>
      <c r="S247" s="11">
        <v>0</v>
      </c>
      <c r="T247" s="11">
        <v>56.710099999999997</v>
      </c>
      <c r="U247" s="11">
        <v>0</v>
      </c>
      <c r="X247" s="11">
        <v>12.608001</v>
      </c>
      <c r="Y247" s="12">
        <v>0</v>
      </c>
      <c r="Z247" s="12">
        <v>140</v>
      </c>
      <c r="AA247" s="12">
        <v>2.3975</v>
      </c>
      <c r="AB247" s="12">
        <v>7.2329999999999997</v>
      </c>
      <c r="AC247" s="12">
        <v>1.3882209999999999</v>
      </c>
      <c r="AD247" s="12">
        <v>6</v>
      </c>
      <c r="AE247" s="12">
        <v>1.2936000000000001</v>
      </c>
      <c r="AF247" s="12">
        <v>18.136600000000001</v>
      </c>
      <c r="AG247" s="9">
        <v>0</v>
      </c>
      <c r="AH247" s="9">
        <v>0</v>
      </c>
      <c r="AI247" s="9">
        <v>0</v>
      </c>
      <c r="AJ247" s="9">
        <v>0</v>
      </c>
      <c r="AK247" s="7">
        <v>0</v>
      </c>
      <c r="AL247" s="9"/>
      <c r="AM247" s="9"/>
      <c r="AN247" s="9"/>
      <c r="AO247" s="9"/>
      <c r="AP247" s="9"/>
      <c r="AQ247" s="9"/>
      <c r="AR247" s="6">
        <v>15.976900000000001</v>
      </c>
      <c r="AS247">
        <v>4.1746602941176492E-2</v>
      </c>
      <c r="AT247" s="6">
        <v>84.097800000000007</v>
      </c>
      <c r="AU247">
        <v>-4.5060196078431916E-3</v>
      </c>
      <c r="AV247" s="6">
        <v>1.08696E-2</v>
      </c>
      <c r="AW247">
        <v>-1.3320514705882358E-3</v>
      </c>
      <c r="AX247" t="s">
        <v>963</v>
      </c>
    </row>
    <row r="248" spans="1:50" x14ac:dyDescent="0.3">
      <c r="A248" s="7">
        <v>150400030302</v>
      </c>
      <c r="B248" s="8">
        <v>0</v>
      </c>
      <c r="C248" s="7">
        <v>0</v>
      </c>
      <c r="D248" s="10">
        <v>0</v>
      </c>
      <c r="E248" s="9">
        <v>7.1192099999999998</v>
      </c>
      <c r="F248" s="8">
        <v>3.9894099999999999E-4</v>
      </c>
      <c r="G248" s="9">
        <v>0.10380499999999999</v>
      </c>
      <c r="H248">
        <v>25.526813880100001</v>
      </c>
      <c r="I248">
        <v>-0.18231196264240196</v>
      </c>
      <c r="J248">
        <v>1577.5409539699999</v>
      </c>
      <c r="K248">
        <v>-4.1352014189267345</v>
      </c>
      <c r="L248" s="9">
        <v>0</v>
      </c>
      <c r="M248" s="9">
        <v>0</v>
      </c>
      <c r="N248" s="9">
        <v>0</v>
      </c>
      <c r="O248" s="7">
        <v>99.733122926299998</v>
      </c>
      <c r="P248" s="6">
        <v>381.656005859</v>
      </c>
      <c r="Q248" s="6">
        <v>0.671620221761</v>
      </c>
      <c r="R248" s="11">
        <v>0</v>
      </c>
      <c r="S248" s="11">
        <v>0</v>
      </c>
      <c r="T248" s="11">
        <v>46.733899999999998</v>
      </c>
      <c r="U248" s="11">
        <v>1.4550745725700001</v>
      </c>
      <c r="X248" s="11">
        <v>25.465036000000001</v>
      </c>
      <c r="Y248" s="12">
        <v>4.6827459999999999</v>
      </c>
      <c r="Z248" s="12">
        <v>193</v>
      </c>
      <c r="AA248" s="12">
        <v>7.0130999999999997</v>
      </c>
      <c r="AB248" s="12">
        <v>13.1686</v>
      </c>
      <c r="AC248" s="12">
        <v>1.3102290000000001</v>
      </c>
      <c r="AD248" s="12">
        <v>6</v>
      </c>
      <c r="AE248" s="12">
        <v>0.97729999999999995</v>
      </c>
      <c r="AF248" s="12">
        <v>21.426100000000002</v>
      </c>
      <c r="AG248" s="9">
        <v>0</v>
      </c>
      <c r="AH248" s="9">
        <v>0</v>
      </c>
      <c r="AI248" s="9">
        <v>0</v>
      </c>
      <c r="AJ248" s="9">
        <v>0</v>
      </c>
      <c r="AK248" s="7">
        <v>0</v>
      </c>
      <c r="AL248" s="9"/>
      <c r="AM248" s="9"/>
      <c r="AN248" s="9"/>
      <c r="AO248" s="9"/>
      <c r="AP248" s="9"/>
      <c r="AQ248" s="9"/>
      <c r="AR248" s="6">
        <v>28.581900000000001</v>
      </c>
      <c r="AS248">
        <v>0.14281994362745118</v>
      </c>
      <c r="AT248" s="6">
        <v>71.036199999999994</v>
      </c>
      <c r="AU248">
        <v>-0.13646019362745085</v>
      </c>
      <c r="AV248" s="6">
        <v>0.33816400000000002</v>
      </c>
      <c r="AW248">
        <v>1.5830715686274508E-2</v>
      </c>
      <c r="AX248" t="s">
        <v>963</v>
      </c>
    </row>
    <row r="249" spans="1:50" x14ac:dyDescent="0.3">
      <c r="A249" s="7">
        <v>150400030303</v>
      </c>
      <c r="B249" s="8">
        <v>0</v>
      </c>
      <c r="C249" s="7">
        <v>0</v>
      </c>
      <c r="D249" s="10">
        <v>0</v>
      </c>
      <c r="E249" s="9">
        <v>6.9512200000000002</v>
      </c>
      <c r="F249" s="8">
        <v>0</v>
      </c>
      <c r="G249" s="9">
        <v>3.58208E-2</v>
      </c>
      <c r="H249">
        <v>25.014285714300001</v>
      </c>
      <c r="I249">
        <v>-0.6079691876752451</v>
      </c>
      <c r="J249">
        <v>1621.2468198900001</v>
      </c>
      <c r="K249">
        <v>-18.506697909979355</v>
      </c>
      <c r="L249" s="9">
        <v>0</v>
      </c>
      <c r="M249" s="9">
        <v>0</v>
      </c>
      <c r="N249" s="9">
        <v>0</v>
      </c>
      <c r="O249" s="7">
        <v>110.874875456</v>
      </c>
      <c r="P249" s="6">
        <v>621.16027831999997</v>
      </c>
      <c r="Q249" s="6">
        <v>0.90678211844400003</v>
      </c>
      <c r="R249" s="11">
        <v>0</v>
      </c>
      <c r="S249" s="11">
        <v>14.3871</v>
      </c>
      <c r="T249" s="11">
        <v>67.306100000000001</v>
      </c>
      <c r="U249" s="11">
        <v>11.193146417399999</v>
      </c>
      <c r="X249" s="11">
        <v>11.702404</v>
      </c>
      <c r="Y249" s="12">
        <v>0.66594500000000001</v>
      </c>
      <c r="Z249" s="12">
        <v>115</v>
      </c>
      <c r="AA249" s="12">
        <v>3.9489000000000001</v>
      </c>
      <c r="AB249" s="12">
        <v>11.2949</v>
      </c>
      <c r="AC249" s="12">
        <v>10.688758999999999</v>
      </c>
      <c r="AD249" s="12">
        <v>2</v>
      </c>
      <c r="AE249" s="12">
        <v>10.674200000000001</v>
      </c>
      <c r="AF249" s="12">
        <v>592.1345</v>
      </c>
      <c r="AG249" s="9">
        <v>0</v>
      </c>
      <c r="AH249" s="9">
        <v>0</v>
      </c>
      <c r="AI249" s="9">
        <v>0</v>
      </c>
      <c r="AJ249" s="9">
        <v>0</v>
      </c>
      <c r="AK249" s="7">
        <v>0</v>
      </c>
      <c r="AL249" s="9"/>
      <c r="AM249" s="9"/>
      <c r="AN249" s="9"/>
      <c r="AO249" s="9"/>
      <c r="AP249" s="9"/>
      <c r="AQ249" s="9"/>
      <c r="AR249" s="6">
        <v>25.222200000000001</v>
      </c>
      <c r="AS249">
        <v>0.60868939950980427</v>
      </c>
      <c r="AT249" s="6">
        <v>75.028700000000001</v>
      </c>
      <c r="AU249">
        <v>-0.60274487009803912</v>
      </c>
      <c r="AV249" s="6">
        <v>7.3065900000000003E-2</v>
      </c>
      <c r="AW249">
        <v>3.2305147058823302E-4</v>
      </c>
      <c r="AX249" t="s">
        <v>963</v>
      </c>
    </row>
    <row r="250" spans="1:50" x14ac:dyDescent="0.3">
      <c r="A250" s="7">
        <v>150400030304</v>
      </c>
      <c r="B250" s="8">
        <v>0</v>
      </c>
      <c r="C250" s="7">
        <v>0</v>
      </c>
      <c r="D250" s="10">
        <v>0</v>
      </c>
      <c r="E250" s="9">
        <v>7.3559299999999999</v>
      </c>
      <c r="F250" s="8">
        <v>4.7344999999999999E-4</v>
      </c>
      <c r="G250" s="9">
        <v>0.183751</v>
      </c>
      <c r="H250">
        <v>30.621073961499999</v>
      </c>
      <c r="I250">
        <v>-0.1374187973061276</v>
      </c>
      <c r="J250">
        <v>1715.4211213000001</v>
      </c>
      <c r="K250">
        <v>-2.0188571891640885</v>
      </c>
      <c r="L250" s="9">
        <v>0</v>
      </c>
      <c r="M250" s="9">
        <v>0</v>
      </c>
      <c r="N250" s="9">
        <v>0</v>
      </c>
      <c r="O250" s="7">
        <v>155.146396442</v>
      </c>
      <c r="P250" s="6">
        <v>675.80456543000003</v>
      </c>
      <c r="Q250" s="6">
        <v>0.64950821735700004</v>
      </c>
      <c r="R250" s="11">
        <v>0</v>
      </c>
      <c r="S250" s="11">
        <v>9.4719999999999995</v>
      </c>
      <c r="T250" s="11">
        <v>49.882199999999997</v>
      </c>
      <c r="U250" s="11">
        <v>13.237529439899999</v>
      </c>
      <c r="X250" s="11">
        <v>22.489668000000002</v>
      </c>
      <c r="Y250" s="12">
        <v>3.5175040000000002</v>
      </c>
      <c r="Z250" s="12">
        <v>211</v>
      </c>
      <c r="AA250" s="12">
        <v>7.3342000000000001</v>
      </c>
      <c r="AB250" s="12">
        <v>16.5198</v>
      </c>
      <c r="AC250" s="12">
        <v>13.800148999999999</v>
      </c>
      <c r="AD250" s="12">
        <v>3</v>
      </c>
      <c r="AE250" s="12">
        <v>13.788</v>
      </c>
      <c r="AF250" s="12">
        <v>712.98009999999999</v>
      </c>
      <c r="AG250" s="9">
        <v>0</v>
      </c>
      <c r="AH250" s="9">
        <v>0</v>
      </c>
      <c r="AI250" s="9">
        <v>0</v>
      </c>
      <c r="AJ250" s="9">
        <v>0</v>
      </c>
      <c r="AK250" s="7">
        <v>0</v>
      </c>
      <c r="AL250" s="9"/>
      <c r="AM250" s="9"/>
      <c r="AN250" s="9"/>
      <c r="AO250" s="9"/>
      <c r="AP250" s="9"/>
      <c r="AQ250" s="9"/>
      <c r="AR250" s="6">
        <v>28.968699999999998</v>
      </c>
      <c r="AS250">
        <v>0.17686370343137242</v>
      </c>
      <c r="AT250" s="6">
        <v>70.3994</v>
      </c>
      <c r="AU250">
        <v>-0.19949411764705879</v>
      </c>
      <c r="AV250" s="6">
        <v>0.20236799999999999</v>
      </c>
      <c r="AW250">
        <v>1.0896178921568632E-2</v>
      </c>
      <c r="AX250" t="s">
        <v>963</v>
      </c>
    </row>
    <row r="251" spans="1:50" x14ac:dyDescent="0.3">
      <c r="A251" s="7">
        <v>150400030305</v>
      </c>
      <c r="B251" s="8">
        <v>0</v>
      </c>
      <c r="C251" s="7">
        <v>0</v>
      </c>
      <c r="D251" s="10">
        <v>0</v>
      </c>
      <c r="E251" s="9">
        <v>7.8828800000000001</v>
      </c>
      <c r="F251" s="8">
        <v>0</v>
      </c>
      <c r="G251" s="9">
        <v>0.18683900000000001</v>
      </c>
      <c r="H251">
        <v>28.4834024896</v>
      </c>
      <c r="I251">
        <v>-0.36002969652769617</v>
      </c>
      <c r="J251">
        <v>1613.5803753499999</v>
      </c>
      <c r="K251">
        <v>-15.064291961630548</v>
      </c>
      <c r="L251" s="9">
        <v>0</v>
      </c>
      <c r="M251" s="9">
        <v>0</v>
      </c>
      <c r="N251" s="9">
        <v>0</v>
      </c>
      <c r="O251" s="7">
        <v>74.957914586599998</v>
      </c>
      <c r="P251" s="6">
        <v>696.05603027300003</v>
      </c>
      <c r="Q251" s="6">
        <v>0.936807555618</v>
      </c>
      <c r="R251" s="11">
        <v>0</v>
      </c>
      <c r="S251" s="11">
        <v>24.3154</v>
      </c>
      <c r="T251" s="11">
        <v>19.387799999999999</v>
      </c>
      <c r="U251" s="11">
        <v>10.8125856884</v>
      </c>
      <c r="X251" s="11">
        <v>10.250095999999999</v>
      </c>
      <c r="Y251" s="12">
        <v>0.659964</v>
      </c>
      <c r="Z251" s="12">
        <v>74</v>
      </c>
      <c r="AA251" s="12">
        <v>4.8314000000000004</v>
      </c>
      <c r="AB251" s="12">
        <v>10.4376</v>
      </c>
      <c r="AC251" s="12">
        <v>22.35369</v>
      </c>
      <c r="AD251" s="12">
        <v>1</v>
      </c>
      <c r="AE251" s="12">
        <v>22.283899999999999</v>
      </c>
      <c r="AF251" s="12">
        <v>1669.4287999999999</v>
      </c>
      <c r="AG251" s="9">
        <v>0</v>
      </c>
      <c r="AH251" s="9">
        <v>0</v>
      </c>
      <c r="AI251" s="9">
        <v>0</v>
      </c>
      <c r="AJ251" s="9">
        <v>0</v>
      </c>
      <c r="AK251" s="7">
        <v>0</v>
      </c>
      <c r="AL251" s="9"/>
      <c r="AM251" s="9"/>
      <c r="AN251" s="9"/>
      <c r="AO251" s="9"/>
      <c r="AP251" s="9"/>
      <c r="AQ251" s="9"/>
      <c r="AR251" s="6">
        <v>25.162800000000001</v>
      </c>
      <c r="AS251">
        <v>0.45842474264705901</v>
      </c>
      <c r="AT251" s="6">
        <v>75.240099999999998</v>
      </c>
      <c r="AU251">
        <v>-0.4532620539215686</v>
      </c>
      <c r="AV251" s="6">
        <v>7.6923099999999994E-2</v>
      </c>
      <c r="AW251">
        <v>-5.4276225490196067E-4</v>
      </c>
      <c r="AX251" t="s">
        <v>963</v>
      </c>
    </row>
    <row r="252" spans="1:50" x14ac:dyDescent="0.3">
      <c r="A252" s="7">
        <v>150400030306</v>
      </c>
      <c r="B252" s="8">
        <v>0</v>
      </c>
      <c r="C252" s="7">
        <v>0</v>
      </c>
      <c r="D252" s="10">
        <v>0</v>
      </c>
      <c r="E252" s="9">
        <v>5.65672</v>
      </c>
      <c r="F252" s="8">
        <v>9.3716500000000003E-5</v>
      </c>
      <c r="G252" s="9">
        <v>0.200516</v>
      </c>
      <c r="H252">
        <v>28.9561403509</v>
      </c>
      <c r="I252">
        <v>-0.19077227382205889</v>
      </c>
      <c r="J252">
        <v>1632.33591108</v>
      </c>
      <c r="K252">
        <v>-3.6600332974819407</v>
      </c>
      <c r="L252" s="9">
        <v>0</v>
      </c>
      <c r="M252" s="9">
        <v>0</v>
      </c>
      <c r="N252" s="9">
        <v>0</v>
      </c>
      <c r="O252" s="7">
        <v>89.556091941700004</v>
      </c>
      <c r="P252" s="6">
        <v>547.45825195299994</v>
      </c>
      <c r="Q252" s="6">
        <v>1.2490163942300001</v>
      </c>
      <c r="R252" s="11">
        <v>0</v>
      </c>
      <c r="S252" s="11">
        <v>0</v>
      </c>
      <c r="T252" s="11">
        <v>67.683099999999996</v>
      </c>
      <c r="U252" s="11">
        <v>0</v>
      </c>
      <c r="X252" s="11">
        <v>33.971066</v>
      </c>
      <c r="Y252" s="12">
        <v>0</v>
      </c>
      <c r="Z252" s="12">
        <v>170</v>
      </c>
      <c r="AA252" s="12">
        <v>9.5413999999999994</v>
      </c>
      <c r="AB252" s="12">
        <v>17.9482</v>
      </c>
      <c r="AC252" s="12">
        <v>1.9705029999999999</v>
      </c>
      <c r="AD252" s="12">
        <v>11</v>
      </c>
      <c r="AE252" s="12">
        <v>0.91959999999999997</v>
      </c>
      <c r="AF252" s="12">
        <v>15.8773</v>
      </c>
      <c r="AG252" s="9">
        <v>1.4281250000000001</v>
      </c>
      <c r="AH252" s="9">
        <v>1.761887</v>
      </c>
      <c r="AI252" s="9">
        <v>4</v>
      </c>
      <c r="AJ252">
        <v>1.1166186222719372E-2</v>
      </c>
      <c r="AK252" s="7">
        <v>1</v>
      </c>
      <c r="AL252" s="9"/>
      <c r="AM252" s="9"/>
      <c r="AN252" s="9"/>
      <c r="AO252" s="9"/>
      <c r="AP252" s="9"/>
      <c r="AQ252" s="9"/>
      <c r="AR252" s="6">
        <v>34.722799999999999</v>
      </c>
      <c r="AS252">
        <v>-3.2757352941176668E-2</v>
      </c>
      <c r="AT252" s="6">
        <v>65.226100000000002</v>
      </c>
      <c r="AU252">
        <v>-3.1157534313725352E-2</v>
      </c>
      <c r="AV252" s="6">
        <v>0.63316600000000001</v>
      </c>
      <c r="AW252">
        <v>8.1004901960784331E-3</v>
      </c>
      <c r="AX252" t="s">
        <v>963</v>
      </c>
    </row>
    <row r="253" spans="1:50" x14ac:dyDescent="0.3">
      <c r="A253" s="7">
        <v>150400030307</v>
      </c>
      <c r="B253" s="8">
        <v>0</v>
      </c>
      <c r="C253" s="7">
        <v>0</v>
      </c>
      <c r="D253" s="10">
        <v>0</v>
      </c>
      <c r="E253" s="9">
        <v>8.0228599999999997</v>
      </c>
      <c r="F253" s="8">
        <v>1.2056400000000001E-4</v>
      </c>
      <c r="G253" s="9">
        <v>8.0387399999999998E-2</v>
      </c>
      <c r="H253">
        <v>27.160390516</v>
      </c>
      <c r="I253">
        <v>-0.3462069625600489</v>
      </c>
      <c r="J253">
        <v>1575.3754826500001</v>
      </c>
      <c r="K253">
        <v>-9.0536460841279638</v>
      </c>
      <c r="L253" s="9">
        <v>0</v>
      </c>
      <c r="M253" s="9">
        <v>0</v>
      </c>
      <c r="N253" s="9">
        <v>0</v>
      </c>
      <c r="O253" s="7">
        <v>113.711925189</v>
      </c>
      <c r="P253" s="6">
        <v>698.88403320299994</v>
      </c>
      <c r="Q253" s="6">
        <v>0.83200509479200002</v>
      </c>
      <c r="R253" s="11">
        <v>0</v>
      </c>
      <c r="S253" s="11">
        <v>8.0093899999999998</v>
      </c>
      <c r="T253" s="11">
        <v>13.9574</v>
      </c>
      <c r="U253" s="11">
        <v>1.22666302086</v>
      </c>
      <c r="X253" s="11">
        <v>22.590812</v>
      </c>
      <c r="Y253" s="12">
        <v>1.0938289999999999</v>
      </c>
      <c r="Z253" s="12">
        <v>144</v>
      </c>
      <c r="AA253" s="12">
        <v>11.8017</v>
      </c>
      <c r="AB253" s="12">
        <v>17.852</v>
      </c>
      <c r="AC253" s="12">
        <v>7.527895</v>
      </c>
      <c r="AD253" s="12">
        <v>4</v>
      </c>
      <c r="AE253" s="12">
        <v>7.4181999999999997</v>
      </c>
      <c r="AF253" s="12">
        <v>214.09610000000001</v>
      </c>
      <c r="AG253" s="9">
        <v>0</v>
      </c>
      <c r="AH253" s="9">
        <v>0</v>
      </c>
      <c r="AI253" s="9">
        <v>0</v>
      </c>
      <c r="AJ253" s="9">
        <v>0</v>
      </c>
      <c r="AK253" s="7">
        <v>0</v>
      </c>
      <c r="AL253" s="9"/>
      <c r="AM253" s="9"/>
      <c r="AN253" s="9"/>
      <c r="AO253" s="9"/>
      <c r="AP253" s="9"/>
      <c r="AQ253" s="9"/>
      <c r="AR253" s="6">
        <v>27.141200000000001</v>
      </c>
      <c r="AS253">
        <v>0.26912684558823513</v>
      </c>
      <c r="AT253" s="6">
        <v>72.897900000000007</v>
      </c>
      <c r="AU253">
        <v>-0.25909770833333329</v>
      </c>
      <c r="AV253" s="6">
        <v>0.18548400000000001</v>
      </c>
      <c r="AW253">
        <v>-1.7921200980392194E-3</v>
      </c>
      <c r="AX253" t="s">
        <v>963</v>
      </c>
    </row>
    <row r="254" spans="1:50" x14ac:dyDescent="0.3">
      <c r="A254" s="7">
        <v>150400030401</v>
      </c>
      <c r="B254" s="8">
        <v>0</v>
      </c>
      <c r="C254" s="7">
        <v>0</v>
      </c>
      <c r="D254" s="10">
        <v>0</v>
      </c>
      <c r="E254" s="9">
        <v>11.292899999999999</v>
      </c>
      <c r="F254" s="8">
        <v>1.28998E-6</v>
      </c>
      <c r="G254" s="9">
        <v>0.30688900000000002</v>
      </c>
      <c r="H254">
        <v>30.9134502924</v>
      </c>
      <c r="I254">
        <v>-0.46736039445122546</v>
      </c>
      <c r="J254">
        <v>1731.33692612</v>
      </c>
      <c r="K254">
        <v>-12.67554312472652</v>
      </c>
      <c r="L254" s="9">
        <v>2152.8000488299999</v>
      </c>
      <c r="M254" s="9">
        <v>2152.8000488299999</v>
      </c>
      <c r="N254" s="9">
        <v>2152.8000488299999</v>
      </c>
      <c r="O254" s="7">
        <v>134.38760570700001</v>
      </c>
      <c r="P254" s="6">
        <v>867.10522460899995</v>
      </c>
      <c r="Q254" s="6">
        <v>1.1331696087100001</v>
      </c>
      <c r="R254" s="11">
        <v>0</v>
      </c>
      <c r="S254" s="11">
        <v>27.0822</v>
      </c>
      <c r="T254" s="11">
        <v>12.907299999999999</v>
      </c>
      <c r="U254" s="11">
        <v>6.6908356955999997</v>
      </c>
      <c r="X254" s="11">
        <v>10.320107999999999</v>
      </c>
      <c r="Y254" s="12">
        <v>0.79087099999999999</v>
      </c>
      <c r="Z254" s="12">
        <v>153</v>
      </c>
      <c r="AA254" s="12">
        <v>2.2267000000000001</v>
      </c>
      <c r="AB254" s="12">
        <v>9.0531000000000006</v>
      </c>
      <c r="AC254" s="12">
        <v>24.974205999999999</v>
      </c>
      <c r="AD254" s="12">
        <v>2</v>
      </c>
      <c r="AE254" s="12">
        <v>24.992100000000001</v>
      </c>
      <c r="AF254" s="12">
        <v>1680.0778</v>
      </c>
      <c r="AG254" s="9">
        <v>1.0611550000000001</v>
      </c>
      <c r="AH254" s="9">
        <v>2.3135189999999999</v>
      </c>
      <c r="AI254" s="9">
        <v>5</v>
      </c>
      <c r="AJ254">
        <v>2.2323487230963706E-2</v>
      </c>
      <c r="AK254" s="7">
        <v>3</v>
      </c>
      <c r="AL254" s="9"/>
      <c r="AM254" s="9"/>
      <c r="AN254" s="9"/>
      <c r="AO254" s="9"/>
      <c r="AP254" s="9"/>
      <c r="AQ254" s="9"/>
      <c r="AR254" s="6">
        <v>28.171800000000001</v>
      </c>
      <c r="AS254">
        <v>0.42974827941176463</v>
      </c>
      <c r="AT254" s="6">
        <v>71.458299999999994</v>
      </c>
      <c r="AU254">
        <v>-0.4342651151960783</v>
      </c>
      <c r="AV254" s="6">
        <v>0.123016</v>
      </c>
      <c r="AW254">
        <v>-8.544401960784315E-3</v>
      </c>
      <c r="AX254" t="s">
        <v>963</v>
      </c>
    </row>
    <row r="255" spans="1:50" x14ac:dyDescent="0.3">
      <c r="A255" s="7">
        <v>150400030402</v>
      </c>
      <c r="B255" s="8">
        <v>9.9255250000000001E-4</v>
      </c>
      <c r="C255" s="7">
        <v>1</v>
      </c>
      <c r="D255" s="10">
        <v>0</v>
      </c>
      <c r="E255" s="9">
        <v>10.8421</v>
      </c>
      <c r="F255" s="8">
        <v>6.3688900000000001E-7</v>
      </c>
      <c r="G255" s="9">
        <v>0.20424800000000001</v>
      </c>
      <c r="H255">
        <v>33.8638888889</v>
      </c>
      <c r="I255">
        <v>-0.5206086601318628</v>
      </c>
      <c r="J255">
        <v>1731.4849692600001</v>
      </c>
      <c r="K255">
        <v>-14.742291429071203</v>
      </c>
      <c r="L255" s="9">
        <v>0</v>
      </c>
      <c r="M255" s="9">
        <v>0</v>
      </c>
      <c r="N255" s="9">
        <v>0</v>
      </c>
      <c r="O255" s="7">
        <v>113.410932757</v>
      </c>
      <c r="P255" s="6">
        <v>839.88793945299994</v>
      </c>
      <c r="Q255" s="6">
        <v>1.1823591071599999</v>
      </c>
      <c r="R255" s="11">
        <v>0</v>
      </c>
      <c r="S255" s="11">
        <v>25.0701</v>
      </c>
      <c r="T255" s="11">
        <v>5.9859299999999998</v>
      </c>
      <c r="U255" s="11">
        <v>0</v>
      </c>
      <c r="X255" s="11">
        <v>7.317577</v>
      </c>
      <c r="Y255" s="12">
        <v>1.3141</v>
      </c>
      <c r="Z255" s="12">
        <v>115</v>
      </c>
      <c r="AA255" s="12">
        <v>1.2665999999999999</v>
      </c>
      <c r="AB255" s="12">
        <v>7.2210000000000001</v>
      </c>
      <c r="AC255" s="12">
        <v>20.28867</v>
      </c>
      <c r="AD255" s="12">
        <v>4</v>
      </c>
      <c r="AE255" s="12">
        <v>19.391400000000001</v>
      </c>
      <c r="AF255" s="12">
        <v>575.84829999999999</v>
      </c>
      <c r="AG255" s="9">
        <v>1.1368039999999999</v>
      </c>
      <c r="AH255" s="9">
        <v>2.305015</v>
      </c>
      <c r="AI255" s="9">
        <v>6</v>
      </c>
      <c r="AJ255">
        <v>4.4087460339588713E-2</v>
      </c>
      <c r="AK255" s="7">
        <v>5</v>
      </c>
      <c r="AL255" s="9"/>
      <c r="AM255" s="9"/>
      <c r="AN255" s="9"/>
      <c r="AO255" s="9"/>
      <c r="AP255" s="9"/>
      <c r="AQ255" s="9"/>
      <c r="AR255" s="6">
        <v>34.035699999999999</v>
      </c>
      <c r="AS255">
        <v>0.54778224999999992</v>
      </c>
      <c r="AT255" s="6">
        <v>66.793000000000006</v>
      </c>
      <c r="AU255">
        <v>-0.5065292475490194</v>
      </c>
      <c r="AV255" s="6">
        <v>0.13152800000000001</v>
      </c>
      <c r="AW255">
        <v>-1.0353833333333333E-2</v>
      </c>
      <c r="AX255" t="s">
        <v>963</v>
      </c>
    </row>
    <row r="256" spans="1:50" x14ac:dyDescent="0.3">
      <c r="A256" s="7">
        <v>150400030403</v>
      </c>
      <c r="B256" s="8">
        <v>1.54744E-3</v>
      </c>
      <c r="C256" s="7">
        <v>1</v>
      </c>
      <c r="D256" s="10">
        <v>3.1948571024300003</v>
      </c>
      <c r="E256" s="9">
        <v>5.2091500000000002</v>
      </c>
      <c r="F256" s="8">
        <v>0</v>
      </c>
      <c r="G256" s="9">
        <v>4.8626500000000004</v>
      </c>
      <c r="H256">
        <v>64.531881803999994</v>
      </c>
      <c r="I256">
        <v>0.1029831061512255</v>
      </c>
      <c r="J256">
        <v>3012.55875801</v>
      </c>
      <c r="K256">
        <v>-5.1180909105263224</v>
      </c>
      <c r="L256" s="9">
        <v>2829.2599487299999</v>
      </c>
      <c r="M256" s="9">
        <v>1591.8399658200001</v>
      </c>
      <c r="N256" s="9">
        <v>1591.8399658200001</v>
      </c>
      <c r="O256" s="7">
        <v>101.835428982</v>
      </c>
      <c r="P256" s="6">
        <v>896.30261230500003</v>
      </c>
      <c r="Q256" s="6">
        <v>2.10508676727</v>
      </c>
      <c r="R256" s="11">
        <v>0</v>
      </c>
      <c r="S256" s="11">
        <v>99.992400000000004</v>
      </c>
      <c r="T256" s="11">
        <v>1.4419899999999999E-2</v>
      </c>
      <c r="U256" s="11">
        <v>89.818733936699999</v>
      </c>
      <c r="X256" s="11">
        <v>3.1820430000000002</v>
      </c>
      <c r="Y256" s="12">
        <v>0</v>
      </c>
      <c r="Z256" s="12">
        <v>84</v>
      </c>
      <c r="AA256" s="12">
        <v>0.79730000000000001</v>
      </c>
      <c r="AB256" s="12">
        <v>3.8723000000000001</v>
      </c>
      <c r="AC256" s="12">
        <v>94.590172999999993</v>
      </c>
      <c r="AD256" s="12">
        <v>9</v>
      </c>
      <c r="AE256" s="12">
        <v>94.340900000000005</v>
      </c>
      <c r="AF256" s="12">
        <v>1070.1398999999999</v>
      </c>
      <c r="AG256" s="9">
        <v>1.7698560000000001</v>
      </c>
      <c r="AH256" s="9">
        <v>2.6007920000000002</v>
      </c>
      <c r="AI256" s="9">
        <v>5</v>
      </c>
      <c r="AJ256">
        <v>0.10801741702236374</v>
      </c>
      <c r="AK256" s="7">
        <v>11</v>
      </c>
      <c r="AL256" s="9"/>
      <c r="AM256" s="9"/>
      <c r="AN256" s="9"/>
      <c r="AO256" s="9"/>
      <c r="AP256" s="9"/>
      <c r="AQ256" s="9"/>
      <c r="AR256" s="6">
        <v>43</v>
      </c>
      <c r="AS256">
        <v>-2.130465686274495E-2</v>
      </c>
      <c r="AT256" s="6">
        <v>56.307699999999997</v>
      </c>
      <c r="AU256">
        <v>7.0915024509803845E-2</v>
      </c>
      <c r="AV256" s="6">
        <v>0.61538499999999996</v>
      </c>
      <c r="AW256">
        <v>-4.1477990196078472E-3</v>
      </c>
      <c r="AX256" t="s">
        <v>963</v>
      </c>
    </row>
    <row r="257" spans="1:50" x14ac:dyDescent="0.3">
      <c r="A257" s="7">
        <v>150400030404</v>
      </c>
      <c r="B257" s="8">
        <v>0</v>
      </c>
      <c r="C257" s="7">
        <v>0</v>
      </c>
      <c r="D257" s="10">
        <v>0</v>
      </c>
      <c r="E257" s="9">
        <v>7.8239400000000003</v>
      </c>
      <c r="F257" s="8">
        <v>0</v>
      </c>
      <c r="G257" s="9">
        <v>0.849804</v>
      </c>
      <c r="H257">
        <v>42.194352159499999</v>
      </c>
      <c r="I257">
        <v>-0.2193668164928923</v>
      </c>
      <c r="J257">
        <v>2056.07513836</v>
      </c>
      <c r="K257">
        <v>-10.269196372569658</v>
      </c>
      <c r="L257" s="9">
        <v>0</v>
      </c>
      <c r="M257" s="9">
        <v>0</v>
      </c>
      <c r="N257" s="9">
        <v>0</v>
      </c>
      <c r="O257" s="7">
        <v>94.803348267800004</v>
      </c>
      <c r="P257" s="6">
        <v>735.48315429700006</v>
      </c>
      <c r="Q257" s="6">
        <v>1.1973954262099999</v>
      </c>
      <c r="R257" s="11">
        <v>0</v>
      </c>
      <c r="S257" s="11">
        <v>44.832900000000002</v>
      </c>
      <c r="T257" s="11">
        <v>26.295999999999999</v>
      </c>
      <c r="U257" s="11">
        <v>16.864484746900001</v>
      </c>
      <c r="X257" s="11">
        <v>6.5094320000000003</v>
      </c>
      <c r="Y257" s="12">
        <v>0.65240900000000002</v>
      </c>
      <c r="Z257" s="12">
        <v>148</v>
      </c>
      <c r="AA257" s="12">
        <v>1.3771</v>
      </c>
      <c r="AB257" s="12">
        <v>4.1500000000000004</v>
      </c>
      <c r="AC257" s="12">
        <v>39.208571999999997</v>
      </c>
      <c r="AD257" s="12">
        <v>11</v>
      </c>
      <c r="AE257" s="12">
        <v>38.098700000000001</v>
      </c>
      <c r="AF257" s="12">
        <v>338.35019999999997</v>
      </c>
      <c r="AG257" s="9">
        <v>1.3564929999999999</v>
      </c>
      <c r="AH257" s="9">
        <v>2.4601139999999999</v>
      </c>
      <c r="AI257" s="9">
        <v>4</v>
      </c>
      <c r="AJ257">
        <v>2.1096301307316809E-2</v>
      </c>
      <c r="AK257" s="7">
        <v>2</v>
      </c>
      <c r="AL257" s="9"/>
      <c r="AM257" s="9"/>
      <c r="AN257" s="9"/>
      <c r="AO257" s="9"/>
      <c r="AP257" s="9"/>
      <c r="AQ257" s="9"/>
      <c r="AR257" s="6">
        <v>34.746499999999997</v>
      </c>
      <c r="AS257">
        <v>0.38476258333333369</v>
      </c>
      <c r="AT257" s="6">
        <v>65.980599999999995</v>
      </c>
      <c r="AU257">
        <v>-0.34029908088235294</v>
      </c>
      <c r="AV257" s="6">
        <v>0.14285700000000001</v>
      </c>
      <c r="AW257">
        <v>-7.7073088235294109E-3</v>
      </c>
      <c r="AX257" t="s">
        <v>963</v>
      </c>
    </row>
    <row r="258" spans="1:50" x14ac:dyDescent="0.3">
      <c r="A258" s="7">
        <v>150400030405</v>
      </c>
      <c r="B258" s="8">
        <v>0</v>
      </c>
      <c r="C258" s="7">
        <v>0</v>
      </c>
      <c r="D258" s="10">
        <v>0</v>
      </c>
      <c r="E258" s="9">
        <v>14.353899999999999</v>
      </c>
      <c r="F258" s="8">
        <v>5.8638300000000001E-6</v>
      </c>
      <c r="G258" s="9">
        <v>0.79068499999999997</v>
      </c>
      <c r="H258">
        <v>36.369189906999999</v>
      </c>
      <c r="I258">
        <v>-0.46771085592352929</v>
      </c>
      <c r="J258">
        <v>1954.3951725700001</v>
      </c>
      <c r="K258">
        <v>-12.689040240165115</v>
      </c>
      <c r="L258" s="9">
        <v>0</v>
      </c>
      <c r="M258" s="9">
        <v>0</v>
      </c>
      <c r="N258" s="9">
        <v>0</v>
      </c>
      <c r="O258" s="7">
        <v>118.25105801700001</v>
      </c>
      <c r="P258" s="6">
        <v>870.53247070299994</v>
      </c>
      <c r="Q258" s="6">
        <v>0.93635224984999998</v>
      </c>
      <c r="R258" s="11">
        <v>0</v>
      </c>
      <c r="S258" s="11">
        <v>24.6158</v>
      </c>
      <c r="T258" s="11">
        <v>3.0064000000000002</v>
      </c>
      <c r="U258" s="11">
        <v>11.474128611899999</v>
      </c>
      <c r="X258" s="11">
        <v>10.569953999999999</v>
      </c>
      <c r="Y258" s="12">
        <v>3.0123869999999999</v>
      </c>
      <c r="Z258" s="12">
        <v>138</v>
      </c>
      <c r="AA258" s="12">
        <v>4.9382000000000001</v>
      </c>
      <c r="AB258" s="12">
        <v>9.0478000000000005</v>
      </c>
      <c r="AC258" s="12">
        <v>23.515349000000001</v>
      </c>
      <c r="AD258" s="12">
        <v>3</v>
      </c>
      <c r="AE258" s="12">
        <v>12.9939</v>
      </c>
      <c r="AF258" s="12">
        <v>927.62040000000002</v>
      </c>
      <c r="AG258" s="9">
        <v>1.50251</v>
      </c>
      <c r="AH258" s="9">
        <v>2.3567119999999999</v>
      </c>
      <c r="AI258" s="9">
        <v>4</v>
      </c>
      <c r="AJ258">
        <v>2.5369751867832878E-2</v>
      </c>
      <c r="AK258" s="7">
        <v>3</v>
      </c>
      <c r="AL258" s="9"/>
      <c r="AM258" s="9"/>
      <c r="AN258" s="9"/>
      <c r="AO258" s="9"/>
      <c r="AP258" s="9"/>
      <c r="AQ258" s="9"/>
      <c r="AR258" s="6">
        <v>29.972300000000001</v>
      </c>
      <c r="AS258">
        <v>0.60412031372549002</v>
      </c>
      <c r="AT258" s="6">
        <v>69.865799999999993</v>
      </c>
      <c r="AU258">
        <v>-0.58959853186274513</v>
      </c>
      <c r="AV258" s="6">
        <v>3.1446500000000002E-2</v>
      </c>
      <c r="AW258">
        <v>-1.017466176470588E-2</v>
      </c>
      <c r="AX258" t="s">
        <v>963</v>
      </c>
    </row>
    <row r="259" spans="1:50" x14ac:dyDescent="0.3">
      <c r="A259" s="7">
        <v>150400030406</v>
      </c>
      <c r="B259" s="8">
        <v>0</v>
      </c>
      <c r="C259" s="7">
        <v>0</v>
      </c>
      <c r="D259" s="10">
        <v>0</v>
      </c>
      <c r="E259" s="9">
        <v>6.8461499999999997</v>
      </c>
      <c r="F259" s="8">
        <v>0</v>
      </c>
      <c r="G259" s="9">
        <v>1.00555E-2</v>
      </c>
      <c r="H259">
        <v>23.593380614699999</v>
      </c>
      <c r="I259">
        <v>-0.57184327631828424</v>
      </c>
      <c r="J259">
        <v>1650.07718854</v>
      </c>
      <c r="K259">
        <v>-7.1086857482868941</v>
      </c>
      <c r="L259" s="9">
        <v>0</v>
      </c>
      <c r="M259" s="9">
        <v>0</v>
      </c>
      <c r="N259" s="9">
        <v>0</v>
      </c>
      <c r="O259" s="7">
        <v>67.1875114196</v>
      </c>
      <c r="P259" s="6">
        <v>279.40148925800003</v>
      </c>
      <c r="Q259" s="6">
        <v>0.58385380932300002</v>
      </c>
      <c r="R259" s="11">
        <v>0</v>
      </c>
      <c r="S259" s="11">
        <v>0</v>
      </c>
      <c r="T259" s="11">
        <v>33.097700000000003</v>
      </c>
      <c r="U259" s="11">
        <v>0</v>
      </c>
      <c r="X259" s="11">
        <v>1.2125999999999999</v>
      </c>
      <c r="Y259" s="12">
        <v>0.86958899999999995</v>
      </c>
      <c r="Z259" s="12">
        <v>34</v>
      </c>
      <c r="AA259" s="12">
        <v>0.31690000000000002</v>
      </c>
      <c r="AB259" s="12">
        <v>2.4045999999999998</v>
      </c>
      <c r="AC259" s="12">
        <v>0</v>
      </c>
      <c r="AD259" s="12">
        <v>0</v>
      </c>
      <c r="AE259" s="12">
        <v>0</v>
      </c>
      <c r="AF259" s="12">
        <v>0</v>
      </c>
      <c r="AG259" s="9">
        <v>0</v>
      </c>
      <c r="AH259" s="9">
        <v>0</v>
      </c>
      <c r="AI259" s="9">
        <v>0</v>
      </c>
      <c r="AJ259" s="9">
        <v>0</v>
      </c>
      <c r="AK259" s="7">
        <v>0</v>
      </c>
      <c r="AL259" s="9"/>
      <c r="AM259" s="9"/>
      <c r="AN259" s="9"/>
      <c r="AO259" s="9"/>
      <c r="AP259" s="9"/>
      <c r="AQ259" s="9"/>
      <c r="AR259" s="6">
        <v>24.044799999999999</v>
      </c>
      <c r="AS259">
        <v>0.57194349019607837</v>
      </c>
      <c r="AT259" s="6">
        <v>76.408000000000001</v>
      </c>
      <c r="AU259">
        <v>-0.54578417156862757</v>
      </c>
      <c r="AV259" s="6">
        <v>0</v>
      </c>
      <c r="AW259">
        <v>-6.0841960784313717E-3</v>
      </c>
      <c r="AX259" t="s">
        <v>963</v>
      </c>
    </row>
    <row r="260" spans="1:50" x14ac:dyDescent="0.3">
      <c r="A260" s="7">
        <v>150400030407</v>
      </c>
      <c r="B260" s="8">
        <v>0</v>
      </c>
      <c r="C260" s="7">
        <v>0</v>
      </c>
      <c r="D260" s="10">
        <v>0</v>
      </c>
      <c r="E260" s="9">
        <v>7.8791200000000003</v>
      </c>
      <c r="F260" s="8">
        <v>0</v>
      </c>
      <c r="G260" s="9">
        <v>1.89315E-2</v>
      </c>
      <c r="H260">
        <v>23.5723514212</v>
      </c>
      <c r="I260">
        <v>-0.70513502558504915</v>
      </c>
      <c r="J260">
        <v>1710.93962784</v>
      </c>
      <c r="K260">
        <v>-8.6477726233230161</v>
      </c>
      <c r="L260" s="9">
        <v>0</v>
      </c>
      <c r="M260" s="9">
        <v>0</v>
      </c>
      <c r="N260" s="9">
        <v>0</v>
      </c>
      <c r="O260" s="7">
        <v>121.305548239</v>
      </c>
      <c r="P260" s="6">
        <v>378.814453125</v>
      </c>
      <c r="Q260" s="6">
        <v>0.50629947726299995</v>
      </c>
      <c r="R260" s="11">
        <v>0</v>
      </c>
      <c r="S260" s="11">
        <v>0.64866199999999996</v>
      </c>
      <c r="T260" s="11">
        <v>25.788399999999999</v>
      </c>
      <c r="U260" s="11">
        <v>0</v>
      </c>
      <c r="X260" s="11">
        <v>14.192303000000001</v>
      </c>
      <c r="Y260" s="12">
        <v>0.47426400000000002</v>
      </c>
      <c r="Z260" s="12">
        <v>83</v>
      </c>
      <c r="AA260" s="12">
        <v>11.870699999999999</v>
      </c>
      <c r="AB260" s="12">
        <v>20.774699999999999</v>
      </c>
      <c r="AC260" s="12">
        <v>0.58114100000000002</v>
      </c>
      <c r="AD260" s="12">
        <v>3</v>
      </c>
      <c r="AE260" s="12">
        <v>0.59130000000000005</v>
      </c>
      <c r="AF260" s="12">
        <v>23.954899999999999</v>
      </c>
      <c r="AG260" s="9">
        <v>0</v>
      </c>
      <c r="AH260" s="9">
        <v>0</v>
      </c>
      <c r="AI260" s="9">
        <v>0</v>
      </c>
      <c r="AJ260" s="9">
        <v>0</v>
      </c>
      <c r="AK260" s="7">
        <v>0</v>
      </c>
      <c r="AL260" s="9"/>
      <c r="AM260" s="9"/>
      <c r="AN260" s="9"/>
      <c r="AO260" s="9"/>
      <c r="AP260" s="9"/>
      <c r="AQ260" s="9"/>
      <c r="AR260" s="6">
        <v>23.4222</v>
      </c>
      <c r="AS260">
        <v>0.70567307843137261</v>
      </c>
      <c r="AT260" s="6">
        <v>76.426900000000003</v>
      </c>
      <c r="AU260">
        <v>-0.68904194117647066</v>
      </c>
      <c r="AV260" s="6">
        <v>1.1642899999999999E-2</v>
      </c>
      <c r="AW260">
        <v>-9.97197794117647E-3</v>
      </c>
      <c r="AX260" t="s">
        <v>963</v>
      </c>
    </row>
    <row r="261" spans="1:50" x14ac:dyDescent="0.3">
      <c r="A261" s="7">
        <v>150400030408</v>
      </c>
      <c r="B261" s="8">
        <v>0</v>
      </c>
      <c r="C261" s="7">
        <v>0</v>
      </c>
      <c r="D261" s="10">
        <v>0</v>
      </c>
      <c r="E261" s="9">
        <v>10.9381</v>
      </c>
      <c r="F261" s="8">
        <v>0</v>
      </c>
      <c r="G261" s="9">
        <v>2.48284E-2</v>
      </c>
      <c r="H261">
        <v>19.589519650700002</v>
      </c>
      <c r="I261">
        <v>-0.64134878842210763</v>
      </c>
      <c r="J261">
        <v>1494.7340604599999</v>
      </c>
      <c r="K261">
        <v>-11.690728635252842</v>
      </c>
      <c r="L261" s="9">
        <v>0</v>
      </c>
      <c r="M261" s="9">
        <v>0</v>
      </c>
      <c r="N261" s="9">
        <v>0</v>
      </c>
      <c r="O261" s="7">
        <v>143.92010301900001</v>
      </c>
      <c r="P261" s="6">
        <v>263.65979003899997</v>
      </c>
      <c r="Q261" s="6">
        <v>0.63049794234000001</v>
      </c>
      <c r="R261" s="11">
        <v>0</v>
      </c>
      <c r="S261" s="11">
        <v>0</v>
      </c>
      <c r="T261" s="11">
        <v>5.7862499999999999</v>
      </c>
      <c r="U261" s="11">
        <v>0</v>
      </c>
      <c r="X261" s="11">
        <v>26.092449999999999</v>
      </c>
      <c r="Y261" s="12">
        <v>0.88605599999999995</v>
      </c>
      <c r="Z261" s="12">
        <v>117</v>
      </c>
      <c r="AA261" s="12">
        <v>14.0207</v>
      </c>
      <c r="AB261" s="12">
        <v>32.082900000000002</v>
      </c>
      <c r="AC261" s="12">
        <v>0</v>
      </c>
      <c r="AD261" s="12">
        <v>0</v>
      </c>
      <c r="AE261" s="12">
        <v>0</v>
      </c>
      <c r="AF261" s="12">
        <v>0</v>
      </c>
      <c r="AG261" s="9">
        <v>0</v>
      </c>
      <c r="AH261" s="9">
        <v>0</v>
      </c>
      <c r="AI261" s="9">
        <v>0</v>
      </c>
      <c r="AJ261" s="9">
        <v>0</v>
      </c>
      <c r="AK261" s="7">
        <v>0</v>
      </c>
      <c r="AL261" s="9"/>
      <c r="AM261" s="9"/>
      <c r="AN261" s="9"/>
      <c r="AO261" s="9"/>
      <c r="AP261" s="9"/>
      <c r="AQ261" s="9"/>
      <c r="AR261" s="6">
        <v>21.202300000000001</v>
      </c>
      <c r="AS261">
        <v>0.55366019607843175</v>
      </c>
      <c r="AT261" s="6">
        <v>78.991699999999994</v>
      </c>
      <c r="AU261">
        <v>-0.57318204411764695</v>
      </c>
      <c r="AV261" s="6">
        <v>1.93638E-2</v>
      </c>
      <c r="AW261">
        <v>-4.2569509803921561E-3</v>
      </c>
      <c r="AX261" t="s">
        <v>963</v>
      </c>
    </row>
    <row r="262" spans="1:50" x14ac:dyDescent="0.3">
      <c r="A262" s="7">
        <v>150400030501</v>
      </c>
      <c r="B262" s="8">
        <v>0.96453502499999999</v>
      </c>
      <c r="C262" s="7">
        <v>4</v>
      </c>
      <c r="D262" s="10">
        <v>0.130492185821</v>
      </c>
      <c r="E262" s="9">
        <v>6.5053799999999997</v>
      </c>
      <c r="F262" s="8">
        <v>5.1716900000000001E-6</v>
      </c>
      <c r="G262" s="9">
        <v>3.5679699999999999</v>
      </c>
      <c r="H262">
        <v>53.258064516099999</v>
      </c>
      <c r="I262">
        <v>0.43919328483921571</v>
      </c>
      <c r="J262">
        <v>2528.9863018299998</v>
      </c>
      <c r="K262">
        <v>3.4759882772032906</v>
      </c>
      <c r="L262" s="9">
        <v>0</v>
      </c>
      <c r="M262" s="9">
        <v>0</v>
      </c>
      <c r="N262" s="9">
        <v>0</v>
      </c>
      <c r="O262" s="7">
        <v>58.642114198400002</v>
      </c>
      <c r="P262" s="6">
        <v>444.35534668000003</v>
      </c>
      <c r="Q262" s="6">
        <v>1.7636772035899999</v>
      </c>
      <c r="R262" s="11">
        <v>82.277199999999993</v>
      </c>
      <c r="S262" s="11">
        <v>35.517099999999999</v>
      </c>
      <c r="T262" s="11">
        <v>62.867600000000003</v>
      </c>
      <c r="U262" s="11">
        <v>0</v>
      </c>
      <c r="X262" s="11">
        <v>39.130301000000003</v>
      </c>
      <c r="Y262" s="12">
        <v>6.7650000000000002E-2</v>
      </c>
      <c r="Z262" s="12">
        <v>47</v>
      </c>
      <c r="AA262" s="12">
        <v>35.641100000000002</v>
      </c>
      <c r="AB262" s="12">
        <v>48.949100000000001</v>
      </c>
      <c r="AC262" s="12">
        <v>55.841225000000001</v>
      </c>
      <c r="AD262" s="12">
        <v>36</v>
      </c>
      <c r="AE262" s="12">
        <v>52.7239</v>
      </c>
      <c r="AF262" s="12">
        <v>91.154700000000005</v>
      </c>
      <c r="AG262" s="9">
        <v>0</v>
      </c>
      <c r="AH262" s="9">
        <v>0</v>
      </c>
      <c r="AI262" s="9">
        <v>0</v>
      </c>
      <c r="AJ262" s="9">
        <v>0</v>
      </c>
      <c r="AK262" s="7">
        <v>0</v>
      </c>
      <c r="AL262" s="9"/>
      <c r="AM262" s="9"/>
      <c r="AN262" s="9"/>
      <c r="AO262" s="9"/>
      <c r="AP262" s="9"/>
      <c r="AQ262" s="9"/>
      <c r="AR262" s="6">
        <v>46.487900000000003</v>
      </c>
      <c r="AS262">
        <v>-0.98163820833333315</v>
      </c>
      <c r="AT262" s="6">
        <v>52.391100000000002</v>
      </c>
      <c r="AU262">
        <v>0.93795464215686275</v>
      </c>
      <c r="AV262" s="6">
        <v>1.2067000000000001</v>
      </c>
      <c r="AW262">
        <v>6.5450955882352894E-3</v>
      </c>
      <c r="AX262" t="s">
        <v>963</v>
      </c>
    </row>
    <row r="263" spans="1:50" x14ac:dyDescent="0.3">
      <c r="A263" s="7">
        <v>150400030502</v>
      </c>
      <c r="B263" s="8">
        <v>1.21656027</v>
      </c>
      <c r="C263" s="7">
        <v>8</v>
      </c>
      <c r="D263" s="10">
        <v>0.200882950644</v>
      </c>
      <c r="E263" s="9">
        <v>5.7763200000000001</v>
      </c>
      <c r="F263" s="8">
        <v>2.5859599999999999E-5</v>
      </c>
      <c r="G263" s="9">
        <v>3.54779</v>
      </c>
      <c r="H263">
        <v>53.905797101399997</v>
      </c>
      <c r="I263">
        <v>0.26630942232009785</v>
      </c>
      <c r="J263">
        <v>2650.8028386400001</v>
      </c>
      <c r="K263">
        <v>6.1404497256759578</v>
      </c>
      <c r="L263" s="9">
        <v>0</v>
      </c>
      <c r="M263" s="9">
        <v>0</v>
      </c>
      <c r="N263" s="9">
        <v>0</v>
      </c>
      <c r="O263" s="7">
        <v>154.14594245800001</v>
      </c>
      <c r="P263" s="6">
        <v>1008.7388916</v>
      </c>
      <c r="Q263" s="6">
        <v>1.6764657807200001</v>
      </c>
      <c r="R263" s="11">
        <v>69.880499999999998</v>
      </c>
      <c r="S263" s="11">
        <v>45.111499999999999</v>
      </c>
      <c r="T263" s="11">
        <v>53.844000000000001</v>
      </c>
      <c r="U263" s="11">
        <v>0</v>
      </c>
      <c r="X263" s="11">
        <v>44.236035999999999</v>
      </c>
      <c r="Y263" s="12">
        <v>0.289269</v>
      </c>
      <c r="Z263" s="12">
        <v>64</v>
      </c>
      <c r="AA263" s="12">
        <v>42.58</v>
      </c>
      <c r="AB263" s="12">
        <v>106.6939</v>
      </c>
      <c r="AC263" s="12">
        <v>54.399836000000001</v>
      </c>
      <c r="AD263" s="12">
        <v>70</v>
      </c>
      <c r="AE263" s="12">
        <v>37.211799999999997</v>
      </c>
      <c r="AF263" s="12">
        <v>119.59099999999999</v>
      </c>
      <c r="AG263" s="9">
        <v>0</v>
      </c>
      <c r="AH263" s="9">
        <v>0</v>
      </c>
      <c r="AI263" s="9">
        <v>0</v>
      </c>
      <c r="AJ263" s="9">
        <v>0</v>
      </c>
      <c r="AK263" s="7">
        <v>0</v>
      </c>
      <c r="AL263" s="9"/>
      <c r="AM263" s="9"/>
      <c r="AN263" s="9"/>
      <c r="AO263" s="9"/>
      <c r="AP263" s="9"/>
      <c r="AQ263" s="9"/>
      <c r="AR263" s="6">
        <v>45.483699999999999</v>
      </c>
      <c r="AS263">
        <v>-0.57467323039215679</v>
      </c>
      <c r="AT263" s="6">
        <v>52.294400000000003</v>
      </c>
      <c r="AU263">
        <v>0.57979302450980386</v>
      </c>
      <c r="AV263" s="6">
        <v>2.33704</v>
      </c>
      <c r="AW263">
        <v>-1.1142892156862731E-2</v>
      </c>
      <c r="AX263" t="s">
        <v>963</v>
      </c>
    </row>
    <row r="264" spans="1:50" x14ac:dyDescent="0.3">
      <c r="A264" s="7">
        <v>150400030503</v>
      </c>
      <c r="B264" s="8">
        <v>1.3891000000000001E-3</v>
      </c>
      <c r="C264" s="7">
        <v>1</v>
      </c>
      <c r="D264" s="10">
        <v>1.38923619794E-3</v>
      </c>
      <c r="E264" s="9">
        <v>4.125</v>
      </c>
      <c r="F264" s="8">
        <v>0</v>
      </c>
      <c r="G264" s="9">
        <v>2.96821</v>
      </c>
      <c r="H264">
        <v>50.317848410800003</v>
      </c>
      <c r="I264">
        <v>0.14492545184583341</v>
      </c>
      <c r="J264">
        <v>2599.3628066800002</v>
      </c>
      <c r="K264">
        <v>4.5367827335913331</v>
      </c>
      <c r="L264" s="9">
        <v>0</v>
      </c>
      <c r="M264" s="9">
        <v>0</v>
      </c>
      <c r="N264" s="9">
        <v>0</v>
      </c>
      <c r="O264" s="7">
        <v>64.808410719199998</v>
      </c>
      <c r="P264" s="6">
        <v>508.61608886699997</v>
      </c>
      <c r="Q264" s="6">
        <v>2.1503024877799999</v>
      </c>
      <c r="R264" s="11">
        <v>6.0504499999999997</v>
      </c>
      <c r="S264" s="11">
        <v>57.6937</v>
      </c>
      <c r="T264" s="11">
        <v>53.207099999999997</v>
      </c>
      <c r="U264" s="11">
        <v>0</v>
      </c>
      <c r="X264" s="11">
        <v>22.688386999999999</v>
      </c>
      <c r="Y264" s="12">
        <v>0</v>
      </c>
      <c r="Z264" s="12">
        <v>86</v>
      </c>
      <c r="AA264" s="12">
        <v>17.634</v>
      </c>
      <c r="AB264" s="12">
        <v>17.0107</v>
      </c>
      <c r="AC264" s="12">
        <v>76.057551000000004</v>
      </c>
      <c r="AD264" s="12">
        <v>14</v>
      </c>
      <c r="AE264" s="12">
        <v>75.976900000000001</v>
      </c>
      <c r="AF264" s="12">
        <v>351.99529999999999</v>
      </c>
      <c r="AG264" s="9">
        <v>0</v>
      </c>
      <c r="AH264" s="9">
        <v>0</v>
      </c>
      <c r="AI264" s="9">
        <v>0</v>
      </c>
      <c r="AJ264" s="9">
        <v>0</v>
      </c>
      <c r="AK264" s="7">
        <v>0</v>
      </c>
      <c r="AL264" s="9"/>
      <c r="AM264" s="9"/>
      <c r="AN264" s="9"/>
      <c r="AO264" s="9"/>
      <c r="AP264" s="9"/>
      <c r="AQ264" s="9"/>
      <c r="AR264" s="6">
        <v>46.1631</v>
      </c>
      <c r="AS264">
        <v>-0.22772601715686269</v>
      </c>
      <c r="AT264" s="6">
        <v>51.291200000000003</v>
      </c>
      <c r="AU264">
        <v>0.24487523284313734</v>
      </c>
      <c r="AV264" s="6">
        <v>2.2682000000000002</v>
      </c>
      <c r="AW264">
        <v>-9.1677941176470691E-3</v>
      </c>
      <c r="AX264" t="s">
        <v>963</v>
      </c>
    </row>
    <row r="265" spans="1:50" x14ac:dyDescent="0.3">
      <c r="A265" s="7">
        <v>150400030504</v>
      </c>
      <c r="B265" s="8">
        <v>1.5604416000000001</v>
      </c>
      <c r="C265" s="7">
        <v>5</v>
      </c>
      <c r="D265" s="10">
        <v>2.56310458416E-2</v>
      </c>
      <c r="E265" s="9">
        <v>4.8169000000000004</v>
      </c>
      <c r="F265" s="8">
        <v>8.6809300000000006E-6</v>
      </c>
      <c r="G265" s="9">
        <v>2.0658699999999999</v>
      </c>
      <c r="H265">
        <v>50.394295302000003</v>
      </c>
      <c r="I265">
        <v>0.67471048822254909</v>
      </c>
      <c r="J265">
        <v>2303.17852855</v>
      </c>
      <c r="K265">
        <v>10.445290155128983</v>
      </c>
      <c r="L265" s="9">
        <v>0</v>
      </c>
      <c r="M265" s="9">
        <v>0</v>
      </c>
      <c r="N265" s="9">
        <v>0</v>
      </c>
      <c r="O265" s="7">
        <v>94.831922770399999</v>
      </c>
      <c r="P265" s="6">
        <v>1099.1492919899999</v>
      </c>
      <c r="Q265" s="6">
        <v>1.53713233386</v>
      </c>
      <c r="R265" s="11">
        <v>88.418899999999994</v>
      </c>
      <c r="S265" s="11">
        <v>18.270900000000001</v>
      </c>
      <c r="T265" s="11">
        <v>81.995000000000005</v>
      </c>
      <c r="U265" s="11">
        <v>0</v>
      </c>
      <c r="X265" s="11">
        <v>57.103667000000002</v>
      </c>
      <c r="Y265" s="12">
        <v>7.6741000000000004E-2</v>
      </c>
      <c r="Z265" s="12">
        <v>64</v>
      </c>
      <c r="AA265" s="12">
        <v>39.134099999999997</v>
      </c>
      <c r="AB265" s="12">
        <v>84.643100000000004</v>
      </c>
      <c r="AC265" s="12">
        <v>33.784540999999997</v>
      </c>
      <c r="AD265" s="12">
        <v>100</v>
      </c>
      <c r="AE265" s="12">
        <v>15.474399999999999</v>
      </c>
      <c r="AF265" s="12">
        <v>32.1539</v>
      </c>
      <c r="AG265" s="9">
        <v>2.6631610000000001</v>
      </c>
      <c r="AH265" s="9">
        <v>1.473767</v>
      </c>
      <c r="AI265" s="9">
        <v>10</v>
      </c>
      <c r="AJ265">
        <v>1.0544972312974457E-2</v>
      </c>
      <c r="AK265" s="7">
        <v>1</v>
      </c>
      <c r="AL265" s="9"/>
      <c r="AM265" s="9"/>
      <c r="AN265" s="9"/>
      <c r="AO265" s="9"/>
      <c r="AP265" s="9"/>
      <c r="AQ265" s="9"/>
      <c r="AR265" s="6">
        <v>46.676099999999998</v>
      </c>
      <c r="AS265">
        <v>-0.82313352941176476</v>
      </c>
      <c r="AT265" s="6">
        <v>51.700699999999998</v>
      </c>
      <c r="AU265">
        <v>0.827539730392157</v>
      </c>
      <c r="AV265" s="6">
        <v>1.61995</v>
      </c>
      <c r="AW265">
        <v>-1.0362828431372553E-2</v>
      </c>
      <c r="AX265" t="s">
        <v>963</v>
      </c>
    </row>
    <row r="266" spans="1:50" x14ac:dyDescent="0.3">
      <c r="A266" s="7">
        <v>150400030505</v>
      </c>
      <c r="B266" s="8">
        <v>0.96292747000000001</v>
      </c>
      <c r="C266" s="7">
        <v>4</v>
      </c>
      <c r="D266" s="10">
        <v>0</v>
      </c>
      <c r="E266" s="9">
        <v>5.0133299999999998</v>
      </c>
      <c r="F266" s="8">
        <v>0</v>
      </c>
      <c r="G266" s="9">
        <v>1.7490699999999999</v>
      </c>
      <c r="H266">
        <v>46.466453674100002</v>
      </c>
      <c r="I266">
        <v>0.52924732193161761</v>
      </c>
      <c r="J266">
        <v>2130.4513458800002</v>
      </c>
      <c r="K266">
        <v>8.2097907007533646</v>
      </c>
      <c r="L266" s="9">
        <v>0</v>
      </c>
      <c r="M266" s="9">
        <v>0</v>
      </c>
      <c r="N266" s="9">
        <v>0</v>
      </c>
      <c r="O266" s="7">
        <v>49.8190300093</v>
      </c>
      <c r="P266" s="6">
        <v>1100.3919677700001</v>
      </c>
      <c r="Q266" s="6">
        <v>1.65280589325</v>
      </c>
      <c r="R266" s="11">
        <v>46.099699999999999</v>
      </c>
      <c r="S266" s="11">
        <v>19.9438</v>
      </c>
      <c r="T266" s="11">
        <v>82.957099999999997</v>
      </c>
      <c r="U266" s="11">
        <v>0.46122901928100002</v>
      </c>
      <c r="X266" s="11">
        <v>55.886392000000001</v>
      </c>
      <c r="Y266" s="12">
        <v>0</v>
      </c>
      <c r="Z266" s="12">
        <v>51</v>
      </c>
      <c r="AA266" s="12">
        <v>47.886699999999998</v>
      </c>
      <c r="AB266" s="12">
        <v>54.688899999999997</v>
      </c>
      <c r="AC266" s="12">
        <v>31.381440999999999</v>
      </c>
      <c r="AD266" s="12">
        <v>43</v>
      </c>
      <c r="AE266" s="12">
        <v>16.834</v>
      </c>
      <c r="AF266" s="12">
        <v>36.2258</v>
      </c>
      <c r="AG266" s="9">
        <v>0</v>
      </c>
      <c r="AH266" s="9">
        <v>0</v>
      </c>
      <c r="AI266" s="9">
        <v>0</v>
      </c>
      <c r="AJ266" s="9">
        <v>0</v>
      </c>
      <c r="AK266" s="7">
        <v>0</v>
      </c>
      <c r="AL266" s="9"/>
      <c r="AM266" s="9"/>
      <c r="AN266" s="9"/>
      <c r="AO266" s="9"/>
      <c r="AP266" s="9"/>
      <c r="AQ266" s="9"/>
      <c r="AR266" s="6">
        <v>43.265500000000003</v>
      </c>
      <c r="AS266">
        <v>-0.62441388970588241</v>
      </c>
      <c r="AT266" s="6">
        <v>55.7029</v>
      </c>
      <c r="AU266">
        <v>0.63126011274509808</v>
      </c>
      <c r="AV266" s="6">
        <v>0.93478300000000003</v>
      </c>
      <c r="AW266">
        <v>-4.7154705882352932E-3</v>
      </c>
      <c r="AX266" t="s">
        <v>963</v>
      </c>
    </row>
    <row r="267" spans="1:50" x14ac:dyDescent="0.3">
      <c r="A267" s="7">
        <v>150400030506</v>
      </c>
      <c r="B267" s="8">
        <v>0</v>
      </c>
      <c r="C267" s="7">
        <v>0</v>
      </c>
      <c r="D267" s="10">
        <v>3.8736418043400001E-3</v>
      </c>
      <c r="E267" s="9">
        <v>4.6857100000000003</v>
      </c>
      <c r="F267" s="8">
        <v>6.2146499999999999E-7</v>
      </c>
      <c r="G267" s="9">
        <v>2.26756</v>
      </c>
      <c r="H267">
        <v>46.568027210899999</v>
      </c>
      <c r="I267">
        <v>0.11683006536102947</v>
      </c>
      <c r="J267">
        <v>2361.8779212099998</v>
      </c>
      <c r="K267">
        <v>-0.82333935211559661</v>
      </c>
      <c r="L267" s="9">
        <v>0</v>
      </c>
      <c r="M267" s="9">
        <v>0</v>
      </c>
      <c r="N267" s="9">
        <v>0</v>
      </c>
      <c r="O267" s="7">
        <v>46.4786570614</v>
      </c>
      <c r="P267" s="6">
        <v>553.619140625</v>
      </c>
      <c r="Q267" s="6">
        <v>2.2056198876000002</v>
      </c>
      <c r="R267" s="11">
        <v>47.640999999999998</v>
      </c>
      <c r="S267" s="11">
        <v>74.935400000000001</v>
      </c>
      <c r="T267" s="11">
        <v>0</v>
      </c>
      <c r="U267" s="11">
        <v>23.628221565699999</v>
      </c>
      <c r="X267" s="11">
        <v>29.869249</v>
      </c>
      <c r="Y267" s="12">
        <v>5.5019999999999999E-3</v>
      </c>
      <c r="Z267" s="12">
        <v>38</v>
      </c>
      <c r="AA267" s="12">
        <v>22.459299999999999</v>
      </c>
      <c r="AB267" s="12">
        <v>36.598999999999997</v>
      </c>
      <c r="AC267" s="12">
        <v>58.924939000000002</v>
      </c>
      <c r="AD267" s="12">
        <v>20</v>
      </c>
      <c r="AE267" s="12">
        <v>56.502400000000002</v>
      </c>
      <c r="AF267" s="12">
        <v>136.9385</v>
      </c>
      <c r="AG267" s="9">
        <v>1.276017</v>
      </c>
      <c r="AH267" s="9">
        <v>1.536578</v>
      </c>
      <c r="AI267" s="9">
        <v>9</v>
      </c>
      <c r="AJ267">
        <v>2.1515251584807271E-2</v>
      </c>
      <c r="AK267" s="7">
        <v>1</v>
      </c>
      <c r="AL267" s="9"/>
      <c r="AM267" s="9"/>
      <c r="AN267" s="9"/>
      <c r="AO267" s="9"/>
      <c r="AP267" s="9"/>
      <c r="AQ267" s="9"/>
      <c r="AR267" s="6">
        <v>42.377099999999999</v>
      </c>
      <c r="AS267">
        <v>-0.23344697058823521</v>
      </c>
      <c r="AT267" s="6">
        <v>55.647300000000001</v>
      </c>
      <c r="AU267">
        <v>0.21618141666666668</v>
      </c>
      <c r="AV267" s="6">
        <v>1.8937200000000001</v>
      </c>
      <c r="AW267">
        <v>3.5107041666666665E-2</v>
      </c>
      <c r="AX267" t="s">
        <v>963</v>
      </c>
    </row>
    <row r="268" spans="1:50" x14ac:dyDescent="0.3">
      <c r="A268" s="7">
        <v>150400030507</v>
      </c>
      <c r="B268" s="8">
        <v>5.15978285</v>
      </c>
      <c r="C268" s="7">
        <v>5</v>
      </c>
      <c r="D268" s="10">
        <v>0.111159024484</v>
      </c>
      <c r="E268" s="9">
        <v>3.8333300000000001</v>
      </c>
      <c r="F268" s="8">
        <v>3.9977400000000001E-6</v>
      </c>
      <c r="G268" s="9">
        <v>2.5476000000000001</v>
      </c>
      <c r="H268">
        <v>58.644182124799997</v>
      </c>
      <c r="I268">
        <v>0.10538389048725473</v>
      </c>
      <c r="J268">
        <v>2829.88560968</v>
      </c>
      <c r="K268">
        <v>4.4871042914551174</v>
      </c>
      <c r="L268" s="9">
        <v>0</v>
      </c>
      <c r="M268" s="9">
        <v>0</v>
      </c>
      <c r="N268" s="9">
        <v>0</v>
      </c>
      <c r="O268" s="7">
        <v>93.9450027922</v>
      </c>
      <c r="P268" s="6">
        <v>1085.1024169899999</v>
      </c>
      <c r="Q268" s="6">
        <v>2.31707511318</v>
      </c>
      <c r="R268" s="11">
        <v>94.881299999999996</v>
      </c>
      <c r="S268" s="11">
        <v>86.331699999999998</v>
      </c>
      <c r="T268" s="11">
        <v>9.9304100000000002</v>
      </c>
      <c r="U268" s="11">
        <v>17.946808608400001</v>
      </c>
      <c r="X268" s="11">
        <v>9.4687710000000003</v>
      </c>
      <c r="Y268" s="12">
        <v>8.3820000000000006E-2</v>
      </c>
      <c r="Z268" s="12">
        <v>88</v>
      </c>
      <c r="AA268" s="12">
        <v>3.6709999999999998</v>
      </c>
      <c r="AB268" s="12">
        <v>10.1143</v>
      </c>
      <c r="AC268" s="12">
        <v>83.643369000000007</v>
      </c>
      <c r="AD268" s="12">
        <v>7</v>
      </c>
      <c r="AE268" s="12">
        <v>83.5839</v>
      </c>
      <c r="AF268" s="12">
        <v>1121.7615000000001</v>
      </c>
      <c r="AG268" s="9">
        <v>0</v>
      </c>
      <c r="AH268" s="9">
        <v>0</v>
      </c>
      <c r="AI268" s="9">
        <v>0</v>
      </c>
      <c r="AJ268" s="9">
        <v>0</v>
      </c>
      <c r="AK268" s="7">
        <v>0</v>
      </c>
      <c r="AL268" s="9"/>
      <c r="AM268" s="9"/>
      <c r="AN268" s="9"/>
      <c r="AO268" s="9"/>
      <c r="AP268" s="9"/>
      <c r="AQ268" s="9"/>
      <c r="AR268" s="6">
        <v>47.12</v>
      </c>
      <c r="AS268">
        <v>-0.41665260294117645</v>
      </c>
      <c r="AT268" s="6">
        <v>50.7759</v>
      </c>
      <c r="AU268">
        <v>0.38673529411764695</v>
      </c>
      <c r="AV268" s="6">
        <v>1.8735599999999999</v>
      </c>
      <c r="AW268">
        <v>1.4043828431372554E-2</v>
      </c>
      <c r="AX268" t="s">
        <v>963</v>
      </c>
    </row>
    <row r="269" spans="1:50" x14ac:dyDescent="0.3">
      <c r="A269" s="7">
        <v>150400030508</v>
      </c>
      <c r="B269" s="8">
        <v>3.13067165</v>
      </c>
      <c r="C269" s="7">
        <v>4</v>
      </c>
      <c r="D269" s="10">
        <v>0</v>
      </c>
      <c r="E269" s="9">
        <v>5.4725299999999999</v>
      </c>
      <c r="F269" s="8">
        <v>6.8645299999999996E-6</v>
      </c>
      <c r="G269" s="9">
        <v>1.1312599999999999</v>
      </c>
      <c r="H269">
        <v>41.956806282700001</v>
      </c>
      <c r="I269">
        <v>0.41084077610000008</v>
      </c>
      <c r="J269">
        <v>2189.00152751</v>
      </c>
      <c r="K269">
        <v>3.3037259513209531</v>
      </c>
      <c r="L269" s="9">
        <v>0</v>
      </c>
      <c r="M269" s="9">
        <v>0</v>
      </c>
      <c r="N269" s="9">
        <v>0</v>
      </c>
      <c r="O269" s="7">
        <v>122.038182311</v>
      </c>
      <c r="P269" s="6">
        <v>1193.0773925799999</v>
      </c>
      <c r="Q269" s="6">
        <v>1.2641625728600001</v>
      </c>
      <c r="R269" s="11">
        <v>45.924799999999998</v>
      </c>
      <c r="S269" s="11">
        <v>13.804399999999999</v>
      </c>
      <c r="T269" s="11">
        <v>9.9647500000000004</v>
      </c>
      <c r="U269" s="11">
        <v>66.763631730900002</v>
      </c>
      <c r="X269" s="11">
        <v>45.633459999999999</v>
      </c>
      <c r="Y269" s="12">
        <v>4.9263000000000001E-2</v>
      </c>
      <c r="Z269" s="12">
        <v>146</v>
      </c>
      <c r="AA269" s="12">
        <v>36.303400000000003</v>
      </c>
      <c r="AB269" s="12">
        <v>38.104999999999997</v>
      </c>
      <c r="AC269" s="12">
        <v>17.483864000000001</v>
      </c>
      <c r="AD269" s="12">
        <v>40</v>
      </c>
      <c r="AE269" s="12">
        <v>13.7791</v>
      </c>
      <c r="AF269" s="12">
        <v>53.396799999999999</v>
      </c>
      <c r="AG269" s="9">
        <v>0</v>
      </c>
      <c r="AH269" s="9">
        <v>0</v>
      </c>
      <c r="AI269" s="9">
        <v>0</v>
      </c>
      <c r="AJ269" s="9">
        <v>0</v>
      </c>
      <c r="AK269" s="7">
        <v>0</v>
      </c>
      <c r="AL269" s="9"/>
      <c r="AM269" s="9"/>
      <c r="AN269" s="9"/>
      <c r="AO269" s="9"/>
      <c r="AP269" s="9"/>
      <c r="AQ269" s="9"/>
      <c r="AR269" s="6">
        <v>37.531199999999998</v>
      </c>
      <c r="AS269">
        <v>-0.5661580514705884</v>
      </c>
      <c r="AT269" s="6">
        <v>61.854100000000003</v>
      </c>
      <c r="AU269">
        <v>0.58557940686274523</v>
      </c>
      <c r="AV269" s="6">
        <v>0.60601499999999997</v>
      </c>
      <c r="AW269">
        <v>-1.5601502450980395E-2</v>
      </c>
      <c r="AX269" t="s">
        <v>963</v>
      </c>
    </row>
    <row r="270" spans="1:50" x14ac:dyDescent="0.3">
      <c r="A270" s="7">
        <v>150400030601</v>
      </c>
      <c r="B270" s="8">
        <v>4.3698500000000001E-2</v>
      </c>
      <c r="C270" s="7">
        <v>1</v>
      </c>
      <c r="D270" s="10">
        <v>0</v>
      </c>
      <c r="E270" s="9">
        <v>4</v>
      </c>
      <c r="F270" s="8">
        <v>1.6438399999999998E-5</v>
      </c>
      <c r="G270" s="9">
        <v>1.0571600000000001</v>
      </c>
      <c r="H270">
        <v>41.403693931399999</v>
      </c>
      <c r="I270">
        <v>0.47622096332058816</v>
      </c>
      <c r="J270">
        <v>1975.9595512999999</v>
      </c>
      <c r="K270">
        <v>6.0108318322703855</v>
      </c>
      <c r="L270" s="9">
        <v>0</v>
      </c>
      <c r="M270" s="9">
        <v>0</v>
      </c>
      <c r="N270" s="9">
        <v>0</v>
      </c>
      <c r="O270" s="7">
        <v>59.754772537199997</v>
      </c>
      <c r="P270" s="6">
        <v>815.46606445299994</v>
      </c>
      <c r="Q270" s="6">
        <v>1.42524051233</v>
      </c>
      <c r="R270" s="11">
        <v>40.059600000000003</v>
      </c>
      <c r="S270" s="11">
        <v>39.1661</v>
      </c>
      <c r="T270" s="11">
        <v>0</v>
      </c>
      <c r="U270" s="11">
        <v>20.552102905000002</v>
      </c>
      <c r="X270" s="11">
        <v>26.449618999999998</v>
      </c>
      <c r="Y270" s="12">
        <v>0.10387200000000001</v>
      </c>
      <c r="Z270" s="12">
        <v>77</v>
      </c>
      <c r="AA270" s="12">
        <v>20.001200000000001</v>
      </c>
      <c r="AB270" s="12">
        <v>20.4803</v>
      </c>
      <c r="AC270" s="12">
        <v>33.131359000000003</v>
      </c>
      <c r="AD270" s="12">
        <v>3</v>
      </c>
      <c r="AE270" s="12">
        <v>33.201599999999999</v>
      </c>
      <c r="AF270" s="12">
        <v>659.84659999999997</v>
      </c>
      <c r="AG270" s="9">
        <v>0.887046</v>
      </c>
      <c r="AH270" s="9">
        <v>1.4687170000000001</v>
      </c>
      <c r="AI270" s="9">
        <v>5</v>
      </c>
      <c r="AJ270">
        <v>1.673506495866009E-2</v>
      </c>
      <c r="AK270" s="7">
        <v>1</v>
      </c>
      <c r="AL270" s="9"/>
      <c r="AM270" s="9"/>
      <c r="AN270" s="9"/>
      <c r="AO270" s="9"/>
      <c r="AP270" s="9"/>
      <c r="AQ270" s="9"/>
      <c r="AR270" s="6">
        <v>40.322600000000001</v>
      </c>
      <c r="AS270">
        <v>-0.4793501617647058</v>
      </c>
      <c r="AT270" s="6">
        <v>58.746000000000002</v>
      </c>
      <c r="AU270">
        <v>0.45033392156862762</v>
      </c>
      <c r="AV270" s="6">
        <v>1.26738</v>
      </c>
      <c r="AW270">
        <v>7.9624191176470623E-3</v>
      </c>
      <c r="AX270" t="s">
        <v>963</v>
      </c>
    </row>
    <row r="271" spans="1:50" x14ac:dyDescent="0.3">
      <c r="A271" s="7">
        <v>150400030602</v>
      </c>
      <c r="B271" s="8">
        <v>0.40692399999999995</v>
      </c>
      <c r="C271" s="7">
        <v>2</v>
      </c>
      <c r="D271" s="10">
        <v>0</v>
      </c>
      <c r="E271" s="9">
        <v>4.65198</v>
      </c>
      <c r="F271" s="8">
        <v>4.47692E-6</v>
      </c>
      <c r="G271" s="9">
        <v>0.71319100000000002</v>
      </c>
      <c r="H271">
        <v>35.353926701600003</v>
      </c>
      <c r="I271">
        <v>0.57036495226715667</v>
      </c>
      <c r="J271">
        <v>1870.61466552</v>
      </c>
      <c r="K271">
        <v>6.3248068079050626</v>
      </c>
      <c r="L271" s="9">
        <v>0</v>
      </c>
      <c r="M271" s="9">
        <v>0</v>
      </c>
      <c r="N271" s="9">
        <v>0</v>
      </c>
      <c r="O271" s="7">
        <v>151.63852392300001</v>
      </c>
      <c r="P271" s="6">
        <v>815.520019531</v>
      </c>
      <c r="Q271" s="6">
        <v>1.1194472710000001</v>
      </c>
      <c r="R271" s="11">
        <v>25.177199999999999</v>
      </c>
      <c r="S271" s="11">
        <v>29.6265</v>
      </c>
      <c r="T271" s="11">
        <v>0</v>
      </c>
      <c r="U271" s="11">
        <v>15.634629953499999</v>
      </c>
      <c r="X271" s="11">
        <v>43.641696000000003</v>
      </c>
      <c r="Y271" s="12">
        <v>2.8545000000000001E-2</v>
      </c>
      <c r="Z271" s="12">
        <v>233</v>
      </c>
      <c r="AA271" s="12">
        <v>10.1426</v>
      </c>
      <c r="AB271" s="12">
        <v>28.406199999999998</v>
      </c>
      <c r="AC271" s="12">
        <v>14.602639</v>
      </c>
      <c r="AD271" s="12">
        <v>23</v>
      </c>
      <c r="AE271" s="12">
        <v>10.198399999999999</v>
      </c>
      <c r="AF271" s="12">
        <v>96.421800000000005</v>
      </c>
      <c r="AG271" s="9">
        <v>1.253573</v>
      </c>
      <c r="AH271" s="9">
        <v>1.7309190000000001</v>
      </c>
      <c r="AI271" s="9">
        <v>9</v>
      </c>
      <c r="AJ271">
        <v>6.5946302702589383E-3</v>
      </c>
      <c r="AK271" s="7">
        <v>1</v>
      </c>
      <c r="AL271" s="9"/>
      <c r="AM271" s="9"/>
      <c r="AN271" s="9"/>
      <c r="AO271" s="9"/>
      <c r="AP271" s="9"/>
      <c r="AQ271" s="9"/>
      <c r="AR271" s="6">
        <v>34.297600000000003</v>
      </c>
      <c r="AS271">
        <v>-0.58236969362745117</v>
      </c>
      <c r="AT271" s="6">
        <v>65.059799999999996</v>
      </c>
      <c r="AU271">
        <v>0.56620249754901952</v>
      </c>
      <c r="AV271" s="6">
        <v>0.59508499999999998</v>
      </c>
      <c r="AW271">
        <v>1.3265649509803926E-2</v>
      </c>
      <c r="AX271" t="s">
        <v>963</v>
      </c>
    </row>
    <row r="272" spans="1:50" x14ac:dyDescent="0.3">
      <c r="A272" s="7">
        <v>150400030603</v>
      </c>
      <c r="B272" s="8">
        <v>7.8834849999999991E-3</v>
      </c>
      <c r="C272" s="7">
        <v>2</v>
      </c>
      <c r="D272" s="10">
        <v>5.7330573821699998E-4</v>
      </c>
      <c r="E272" s="9">
        <v>4.2077900000000001</v>
      </c>
      <c r="F272" s="8">
        <v>1.2876500000000001E-6</v>
      </c>
      <c r="G272" s="9">
        <v>1.3609599999999999</v>
      </c>
      <c r="H272">
        <v>42.718309859199998</v>
      </c>
      <c r="I272">
        <v>0.45988923738406862</v>
      </c>
      <c r="J272">
        <v>2025.3667663599999</v>
      </c>
      <c r="K272">
        <v>8.6021277315995839</v>
      </c>
      <c r="L272" s="9">
        <v>0</v>
      </c>
      <c r="M272" s="9">
        <v>0</v>
      </c>
      <c r="N272" s="9">
        <v>0</v>
      </c>
      <c r="O272" s="7">
        <v>157.030235718</v>
      </c>
      <c r="P272" s="6">
        <v>694.09973144499997</v>
      </c>
      <c r="Q272" s="6">
        <v>1.6114982410800001</v>
      </c>
      <c r="R272" s="11">
        <v>56.996099999999998</v>
      </c>
      <c r="S272" s="11">
        <v>54.866599999999998</v>
      </c>
      <c r="T272" s="11">
        <v>0</v>
      </c>
      <c r="U272" s="11">
        <v>0</v>
      </c>
      <c r="X272" s="11">
        <v>40.981181999999997</v>
      </c>
      <c r="Y272" s="12">
        <v>9.4380000000000002E-3</v>
      </c>
      <c r="Z272" s="12">
        <v>201</v>
      </c>
      <c r="AA272" s="12">
        <v>20.7193</v>
      </c>
      <c r="AB272" s="12">
        <v>31.997900000000001</v>
      </c>
      <c r="AC272" s="12">
        <v>35.791542999999997</v>
      </c>
      <c r="AD272" s="12">
        <v>24</v>
      </c>
      <c r="AE272" s="12">
        <v>34.408099999999997</v>
      </c>
      <c r="AF272" s="12">
        <v>234.2833</v>
      </c>
      <c r="AG272" s="9">
        <v>0</v>
      </c>
      <c r="AH272" s="9">
        <v>0</v>
      </c>
      <c r="AI272" s="9">
        <v>0</v>
      </c>
      <c r="AJ272" s="9">
        <v>0</v>
      </c>
      <c r="AK272" s="7">
        <v>0</v>
      </c>
      <c r="AL272" s="9"/>
      <c r="AM272" s="9"/>
      <c r="AN272" s="9"/>
      <c r="AO272" s="9"/>
      <c r="AP272" s="9"/>
      <c r="AQ272" s="9"/>
      <c r="AR272" s="6">
        <v>38.6845</v>
      </c>
      <c r="AS272">
        <v>-0.49697383823529417</v>
      </c>
      <c r="AT272" s="6">
        <v>59.498800000000003</v>
      </c>
      <c r="AU272">
        <v>0.43739439705882333</v>
      </c>
      <c r="AV272" s="6">
        <v>1.3596699999999999</v>
      </c>
      <c r="AW272">
        <v>5.3774166666666671E-2</v>
      </c>
      <c r="AX272" t="s">
        <v>963</v>
      </c>
    </row>
    <row r="273" spans="1:50" x14ac:dyDescent="0.3">
      <c r="A273" s="7">
        <v>150400030604</v>
      </c>
      <c r="B273" s="8">
        <v>0</v>
      </c>
      <c r="C273" s="7">
        <v>0</v>
      </c>
      <c r="D273" s="10">
        <v>0</v>
      </c>
      <c r="E273" s="9">
        <v>5.3428599999999999</v>
      </c>
      <c r="F273" s="8">
        <v>2.06066E-4</v>
      </c>
      <c r="G273" s="9">
        <v>0.45706400000000003</v>
      </c>
      <c r="H273">
        <v>29.878839590399998</v>
      </c>
      <c r="I273">
        <v>0.36159071136789217</v>
      </c>
      <c r="J273">
        <v>1768.5529426000001</v>
      </c>
      <c r="K273">
        <v>7.3322846661609899</v>
      </c>
      <c r="L273" s="9">
        <v>0</v>
      </c>
      <c r="M273" s="9">
        <v>0</v>
      </c>
      <c r="N273" s="9">
        <v>0</v>
      </c>
      <c r="O273" s="7">
        <v>92.659305149600002</v>
      </c>
      <c r="P273" s="6">
        <v>576.85998535199997</v>
      </c>
      <c r="Q273" s="6">
        <v>1.2391502945399999</v>
      </c>
      <c r="R273" s="11">
        <v>60.680599999999998</v>
      </c>
      <c r="S273" s="11">
        <v>30.793500000000002</v>
      </c>
      <c r="T273" s="11">
        <v>22.359500000000001</v>
      </c>
      <c r="U273" s="11">
        <v>0</v>
      </c>
      <c r="X273" s="11">
        <v>50.819051000000002</v>
      </c>
      <c r="Y273" s="12">
        <v>1.6819189999999999</v>
      </c>
      <c r="Z273" s="12">
        <v>94</v>
      </c>
      <c r="AA273" s="12">
        <v>45.921300000000002</v>
      </c>
      <c r="AB273" s="12">
        <v>50.0259</v>
      </c>
      <c r="AC273" s="12">
        <v>11.022696</v>
      </c>
      <c r="AD273" s="12">
        <v>19</v>
      </c>
      <c r="AE273" s="12">
        <v>8.9939</v>
      </c>
      <c r="AF273" s="12">
        <v>53.593899999999998</v>
      </c>
      <c r="AG273" s="9">
        <v>0</v>
      </c>
      <c r="AH273" s="9">
        <v>0</v>
      </c>
      <c r="AI273" s="9">
        <v>0</v>
      </c>
      <c r="AJ273" s="9">
        <v>0</v>
      </c>
      <c r="AK273" s="7">
        <v>0</v>
      </c>
      <c r="AL273" s="9"/>
      <c r="AM273" s="9"/>
      <c r="AN273" s="9"/>
      <c r="AO273" s="9"/>
      <c r="AP273" s="9"/>
      <c r="AQ273" s="9"/>
      <c r="AR273" s="6">
        <v>31.826599999999999</v>
      </c>
      <c r="AS273">
        <v>-0.438591992647059</v>
      </c>
      <c r="AT273" s="6">
        <v>67.450999999999993</v>
      </c>
      <c r="AU273">
        <v>0.44067943137254906</v>
      </c>
      <c r="AV273" s="6">
        <v>0.57734200000000002</v>
      </c>
      <c r="AW273">
        <v>2.66937794117647E-2</v>
      </c>
      <c r="AX273" t="s">
        <v>963</v>
      </c>
    </row>
    <row r="274" spans="1:50" x14ac:dyDescent="0.3">
      <c r="A274" s="7">
        <v>150400030605</v>
      </c>
      <c r="B274" s="8">
        <v>0</v>
      </c>
      <c r="C274" s="7">
        <v>0</v>
      </c>
      <c r="D274" s="10">
        <v>0</v>
      </c>
      <c r="E274" s="9">
        <v>5.3049600000000003</v>
      </c>
      <c r="F274" s="8">
        <v>6.7432699999999996E-4</v>
      </c>
      <c r="G274" s="9">
        <v>0.25860499999999997</v>
      </c>
      <c r="H274">
        <v>26.441330998200002</v>
      </c>
      <c r="I274">
        <v>0.16302238933946073</v>
      </c>
      <c r="J274">
        <v>1788.59040734</v>
      </c>
      <c r="K274">
        <v>5.1666370701857645</v>
      </c>
      <c r="L274" s="9">
        <v>0</v>
      </c>
      <c r="M274" s="9">
        <v>0</v>
      </c>
      <c r="N274" s="9">
        <v>0</v>
      </c>
      <c r="O274" s="7">
        <v>91.271211985700006</v>
      </c>
      <c r="P274" s="6">
        <v>512.49633789100005</v>
      </c>
      <c r="Q274" s="6">
        <v>0.90436340689200001</v>
      </c>
      <c r="R274" s="11">
        <v>3.4438</v>
      </c>
      <c r="S274" s="11">
        <v>16.1875</v>
      </c>
      <c r="T274" s="11">
        <v>1.56915</v>
      </c>
      <c r="U274" s="11">
        <v>0</v>
      </c>
      <c r="X274" s="11">
        <v>56.923487000000002</v>
      </c>
      <c r="Y274" s="12">
        <v>5.3424659999999999</v>
      </c>
      <c r="Z274" s="12">
        <v>73</v>
      </c>
      <c r="AA274" s="12">
        <v>52.508000000000003</v>
      </c>
      <c r="AB274" s="12">
        <v>71.081299999999999</v>
      </c>
      <c r="AC274" s="12">
        <v>4.2339779999999996</v>
      </c>
      <c r="AD274" s="12">
        <v>5</v>
      </c>
      <c r="AE274" s="12">
        <v>2.6714000000000002</v>
      </c>
      <c r="AF274" s="12">
        <v>77.903599999999997</v>
      </c>
      <c r="AG274" s="9">
        <v>0</v>
      </c>
      <c r="AH274" s="9">
        <v>0</v>
      </c>
      <c r="AI274" s="9">
        <v>0</v>
      </c>
      <c r="AJ274" s="9">
        <v>0</v>
      </c>
      <c r="AK274" s="7">
        <v>0</v>
      </c>
      <c r="AL274" s="9"/>
      <c r="AM274" s="9"/>
      <c r="AN274" s="9"/>
      <c r="AO274" s="9"/>
      <c r="AP274" s="9"/>
      <c r="AQ274" s="9"/>
      <c r="AR274" s="6">
        <v>24.942299999999999</v>
      </c>
      <c r="AS274">
        <v>-0.15105890931372529</v>
      </c>
      <c r="AT274" s="6">
        <v>74.634200000000007</v>
      </c>
      <c r="AU274">
        <v>0.15275671323529413</v>
      </c>
      <c r="AV274" s="6">
        <v>0.14285700000000001</v>
      </c>
      <c r="AW274">
        <v>-8.4829460784313741E-3</v>
      </c>
      <c r="AX274" t="s">
        <v>963</v>
      </c>
    </row>
    <row r="275" spans="1:50" x14ac:dyDescent="0.3">
      <c r="A275" s="7">
        <v>150400030701</v>
      </c>
      <c r="B275" s="8">
        <v>0</v>
      </c>
      <c r="C275" s="7">
        <v>0</v>
      </c>
      <c r="D275" s="10">
        <v>0</v>
      </c>
      <c r="E275" s="9">
        <v>6.3470300000000002</v>
      </c>
      <c r="F275" s="8">
        <v>1.60481E-4</v>
      </c>
      <c r="G275" s="9">
        <v>5.7924999999999997E-2</v>
      </c>
      <c r="H275">
        <v>22.299573560799999</v>
      </c>
      <c r="I275">
        <v>0.12445388603308827</v>
      </c>
      <c r="J275">
        <v>1513.5160074999999</v>
      </c>
      <c r="K275">
        <v>0.62672688199174809</v>
      </c>
      <c r="L275" s="9">
        <v>0</v>
      </c>
      <c r="M275" s="9">
        <v>0</v>
      </c>
      <c r="N275" s="9">
        <v>0</v>
      </c>
      <c r="O275" s="7">
        <v>147.972224407</v>
      </c>
      <c r="P275" s="6">
        <v>433.84997558600003</v>
      </c>
      <c r="Q275" s="6">
        <v>0.67245138009200001</v>
      </c>
      <c r="R275" s="11">
        <v>0.52901799999999999</v>
      </c>
      <c r="S275" s="11">
        <v>1.6687700000000001</v>
      </c>
      <c r="T275" s="11">
        <v>10.700799999999999</v>
      </c>
      <c r="U275" s="11">
        <v>0</v>
      </c>
      <c r="X275" s="11">
        <v>45.686351000000002</v>
      </c>
      <c r="Y275" s="12">
        <v>4.0553129999999999</v>
      </c>
      <c r="Z275" s="12">
        <v>158</v>
      </c>
      <c r="AA275" s="12">
        <v>40.305500000000002</v>
      </c>
      <c r="AB275" s="12">
        <v>42.8157</v>
      </c>
      <c r="AC275" s="12">
        <v>0.140543</v>
      </c>
      <c r="AD275" s="12">
        <v>1</v>
      </c>
      <c r="AE275" s="12">
        <v>0.13900000000000001</v>
      </c>
      <c r="AF275" s="12">
        <v>20.5625</v>
      </c>
      <c r="AG275" s="9">
        <v>0</v>
      </c>
      <c r="AH275" s="9">
        <v>0</v>
      </c>
      <c r="AI275" s="9">
        <v>0</v>
      </c>
      <c r="AJ275" s="9">
        <v>0</v>
      </c>
      <c r="AK275" s="7">
        <v>0</v>
      </c>
      <c r="AL275" s="9"/>
      <c r="AM275" s="9"/>
      <c r="AN275" s="9"/>
      <c r="AO275" s="9"/>
      <c r="AP275" s="9"/>
      <c r="AQ275" s="9"/>
      <c r="AR275" s="6">
        <v>22.424600000000002</v>
      </c>
      <c r="AS275">
        <v>-0.11732026225490187</v>
      </c>
      <c r="AT275" s="6">
        <v>77.291700000000006</v>
      </c>
      <c r="AU275">
        <v>0.11881418627450986</v>
      </c>
      <c r="AV275" s="6">
        <v>5.27778E-2</v>
      </c>
      <c r="AW275">
        <v>-4.0032450980392138E-3</v>
      </c>
      <c r="AX275" t="s">
        <v>963</v>
      </c>
    </row>
    <row r="276" spans="1:50" x14ac:dyDescent="0.3">
      <c r="A276" s="7">
        <v>150400030702</v>
      </c>
      <c r="B276" s="8">
        <v>0</v>
      </c>
      <c r="C276" s="7">
        <v>0</v>
      </c>
      <c r="D276" s="10">
        <v>0</v>
      </c>
      <c r="E276" s="9">
        <v>5.0940200000000004</v>
      </c>
      <c r="F276" s="8">
        <v>5.2825699999999996E-6</v>
      </c>
      <c r="G276" s="9">
        <v>0.36421100000000001</v>
      </c>
      <c r="H276">
        <v>26.9400406504</v>
      </c>
      <c r="I276">
        <v>0.14651582177524505</v>
      </c>
      <c r="J276">
        <v>1753.3372975</v>
      </c>
      <c r="K276">
        <v>2.9341290045407651</v>
      </c>
      <c r="L276" s="9">
        <v>0</v>
      </c>
      <c r="M276" s="9">
        <v>0</v>
      </c>
      <c r="N276" s="9">
        <v>0</v>
      </c>
      <c r="O276" s="7">
        <v>155.83709213399999</v>
      </c>
      <c r="P276" s="6">
        <v>826.61730956999997</v>
      </c>
      <c r="Q276" s="6">
        <v>1.0739290290900001</v>
      </c>
      <c r="R276" s="11">
        <v>9.3505299999999991</v>
      </c>
      <c r="S276" s="11">
        <v>20.411899999999999</v>
      </c>
      <c r="T276" s="11">
        <v>54.851500000000001</v>
      </c>
      <c r="U276" s="11">
        <v>3.2123439136699998</v>
      </c>
      <c r="X276" s="11">
        <v>35.760827999999997</v>
      </c>
      <c r="Y276" s="12">
        <v>0.14330200000000001</v>
      </c>
      <c r="Z276" s="12">
        <v>250</v>
      </c>
      <c r="AA276" s="12">
        <v>14.0212</v>
      </c>
      <c r="AB276" s="12">
        <v>22.262699999999999</v>
      </c>
      <c r="AC276" s="12">
        <v>4.120406</v>
      </c>
      <c r="AD276" s="12">
        <v>16</v>
      </c>
      <c r="AE276" s="12">
        <v>2.9517000000000002</v>
      </c>
      <c r="AF276" s="12">
        <v>40.107199999999999</v>
      </c>
      <c r="AG276" s="9">
        <v>0</v>
      </c>
      <c r="AH276" s="9">
        <v>0</v>
      </c>
      <c r="AI276" s="9">
        <v>0</v>
      </c>
      <c r="AJ276" s="9">
        <v>0</v>
      </c>
      <c r="AK276" s="7">
        <v>0</v>
      </c>
      <c r="AL276" s="9"/>
      <c r="AM276" s="9"/>
      <c r="AN276" s="9"/>
      <c r="AO276" s="9"/>
      <c r="AP276" s="9"/>
      <c r="AQ276" s="9"/>
      <c r="AR276" s="6">
        <v>31.609100000000002</v>
      </c>
      <c r="AS276">
        <v>-0.16457299264705874</v>
      </c>
      <c r="AT276" s="6">
        <v>66.918199999999999</v>
      </c>
      <c r="AU276">
        <v>0.14560160784313725</v>
      </c>
      <c r="AV276" s="6">
        <v>0.64705900000000005</v>
      </c>
      <c r="AW276">
        <v>9.3212524509803923E-3</v>
      </c>
      <c r="AX276" t="s">
        <v>963</v>
      </c>
    </row>
    <row r="277" spans="1:50" x14ac:dyDescent="0.3">
      <c r="A277" s="7">
        <v>150400030703</v>
      </c>
      <c r="B277" s="8">
        <v>0</v>
      </c>
      <c r="C277" s="7">
        <v>0</v>
      </c>
      <c r="D277" s="10">
        <v>0</v>
      </c>
      <c r="E277" s="9">
        <v>6.9357800000000003</v>
      </c>
      <c r="F277" s="8">
        <v>1.5448599999999999E-3</v>
      </c>
      <c r="G277" s="9">
        <v>0.29328799999999999</v>
      </c>
      <c r="H277">
        <v>25.8125</v>
      </c>
      <c r="I277">
        <v>0.15107336037598035</v>
      </c>
      <c r="J277">
        <v>1707.4764498100001</v>
      </c>
      <c r="K277">
        <v>12.445868231413831</v>
      </c>
      <c r="L277" s="9">
        <v>0</v>
      </c>
      <c r="M277" s="9">
        <v>0</v>
      </c>
      <c r="N277" s="9">
        <v>0</v>
      </c>
      <c r="O277" s="7">
        <v>73.617826611799998</v>
      </c>
      <c r="P277" s="6">
        <v>351.42321777299998</v>
      </c>
      <c r="Q277" s="6">
        <v>0.70057155975600005</v>
      </c>
      <c r="R277" s="11">
        <v>0.34814899999999999</v>
      </c>
      <c r="S277" s="11">
        <v>0</v>
      </c>
      <c r="T277" s="11">
        <v>49.569499999999998</v>
      </c>
      <c r="U277" s="11">
        <v>0</v>
      </c>
      <c r="X277" s="11">
        <v>26.652235999999998</v>
      </c>
      <c r="Y277" s="12">
        <v>10.933930999999999</v>
      </c>
      <c r="Z277" s="12">
        <v>185</v>
      </c>
      <c r="AA277" s="12">
        <v>12.1275</v>
      </c>
      <c r="AB277" s="12">
        <v>10.615399999999999</v>
      </c>
      <c r="AC277" s="12">
        <v>0.69097900000000001</v>
      </c>
      <c r="AD277" s="12">
        <v>4</v>
      </c>
      <c r="AE277" s="12">
        <v>0.37959999999999999</v>
      </c>
      <c r="AF277" s="12">
        <v>12.6654</v>
      </c>
      <c r="AG277" s="9">
        <v>0</v>
      </c>
      <c r="AH277" s="9">
        <v>0</v>
      </c>
      <c r="AI277" s="9">
        <v>0</v>
      </c>
      <c r="AJ277" s="9">
        <v>0</v>
      </c>
      <c r="AK277" s="7">
        <v>0</v>
      </c>
      <c r="AL277" s="9"/>
      <c r="AM277" s="9"/>
      <c r="AN277" s="9"/>
      <c r="AO277" s="9"/>
      <c r="AP277" s="9"/>
      <c r="AQ277" s="9"/>
      <c r="AR277" s="6">
        <v>25.736599999999999</v>
      </c>
      <c r="AS277">
        <v>-9.9230575980392324E-2</v>
      </c>
      <c r="AT277" s="6">
        <v>73.979699999999994</v>
      </c>
      <c r="AU277">
        <v>7.6533818627451081E-2</v>
      </c>
      <c r="AV277" s="6">
        <v>0.27848099999999998</v>
      </c>
      <c r="AW277">
        <v>1.1138024509803921E-2</v>
      </c>
      <c r="AX277" t="s">
        <v>963</v>
      </c>
    </row>
    <row r="278" spans="1:50" x14ac:dyDescent="0.3">
      <c r="A278" s="7">
        <v>150400030704</v>
      </c>
      <c r="B278" s="8">
        <v>0</v>
      </c>
      <c r="C278" s="7">
        <v>0</v>
      </c>
      <c r="D278" s="10">
        <v>0</v>
      </c>
      <c r="E278" s="9">
        <v>6.2448100000000002</v>
      </c>
      <c r="F278" s="8">
        <v>4.3579399999999998E-4</v>
      </c>
      <c r="G278" s="9">
        <v>0.17963899999999999</v>
      </c>
      <c r="H278">
        <v>24.5707269155</v>
      </c>
      <c r="I278">
        <v>9.7249508841911775E-2</v>
      </c>
      <c r="J278">
        <v>1561.52633201</v>
      </c>
      <c r="K278">
        <v>5.421437625872036</v>
      </c>
      <c r="L278" s="9">
        <v>0</v>
      </c>
      <c r="M278" s="9">
        <v>0</v>
      </c>
      <c r="N278" s="9">
        <v>0</v>
      </c>
      <c r="O278" s="7">
        <v>160.880313712</v>
      </c>
      <c r="P278" s="6">
        <v>527.40539550799997</v>
      </c>
      <c r="Q278" s="6">
        <v>1.14912046517</v>
      </c>
      <c r="R278" s="11">
        <v>0</v>
      </c>
      <c r="S278" s="11">
        <v>0</v>
      </c>
      <c r="T278" s="11">
        <v>47.9358</v>
      </c>
      <c r="U278" s="11">
        <v>0</v>
      </c>
      <c r="X278" s="11">
        <v>22.289929000000001</v>
      </c>
      <c r="Y278" s="12">
        <v>6.2693329999999996</v>
      </c>
      <c r="Z278" s="12">
        <v>238</v>
      </c>
      <c r="AA278" s="12">
        <v>7.4679000000000002</v>
      </c>
      <c r="AB278" s="12">
        <v>15.117699999999999</v>
      </c>
      <c r="AC278" s="12">
        <v>3.1799590000000002</v>
      </c>
      <c r="AD278" s="12">
        <v>18</v>
      </c>
      <c r="AE278" s="12">
        <v>1.645</v>
      </c>
      <c r="AF278" s="12">
        <v>28.2516</v>
      </c>
      <c r="AG278" s="9">
        <v>1.0460100000000001</v>
      </c>
      <c r="AH278" s="9">
        <v>1.5955410000000001</v>
      </c>
      <c r="AI278" s="9">
        <v>4</v>
      </c>
      <c r="AJ278">
        <v>1.2431601815373765E-2</v>
      </c>
      <c r="AK278" s="7">
        <v>2</v>
      </c>
      <c r="AL278" s="9"/>
      <c r="AM278" s="9"/>
      <c r="AN278" s="9"/>
      <c r="AO278" s="9"/>
      <c r="AP278" s="9"/>
      <c r="AQ278" s="9"/>
      <c r="AR278" s="6">
        <v>26.670400000000001</v>
      </c>
      <c r="AS278">
        <v>-5.8385566176470713E-2</v>
      </c>
      <c r="AT278" s="6">
        <v>72.206900000000005</v>
      </c>
      <c r="AU278">
        <v>2.9952186274509785E-2</v>
      </c>
      <c r="AV278" s="6">
        <v>0.49216300000000002</v>
      </c>
      <c r="AW278">
        <v>2.9119754901960788E-3</v>
      </c>
      <c r="AX278" t="s">
        <v>963</v>
      </c>
    </row>
    <row r="279" spans="1:50" x14ac:dyDescent="0.3">
      <c r="A279" s="7">
        <v>150400030705</v>
      </c>
      <c r="B279" s="8">
        <v>0</v>
      </c>
      <c r="C279" s="7">
        <v>0</v>
      </c>
      <c r="D279" s="10">
        <v>0</v>
      </c>
      <c r="E279" s="9">
        <v>7.7027000000000001</v>
      </c>
      <c r="F279" s="8">
        <v>1.3120499999999999E-3</v>
      </c>
      <c r="G279" s="9">
        <v>0.116254</v>
      </c>
      <c r="H279">
        <v>22.738575983</v>
      </c>
      <c r="I279">
        <v>-7.1166989645588263E-2</v>
      </c>
      <c r="J279">
        <v>1667.2580094499999</v>
      </c>
      <c r="K279">
        <v>1.5176296203302342</v>
      </c>
      <c r="L279" s="9">
        <v>0</v>
      </c>
      <c r="M279" s="9">
        <v>0</v>
      </c>
      <c r="N279" s="9">
        <v>0</v>
      </c>
      <c r="O279" s="7">
        <v>149.23512798300001</v>
      </c>
      <c r="P279" s="6">
        <v>472.115478516</v>
      </c>
      <c r="Q279" s="6">
        <v>0.67489766996300005</v>
      </c>
      <c r="R279" s="11">
        <v>0.26381199999999999</v>
      </c>
      <c r="S279" s="11">
        <v>3.7144599999999999</v>
      </c>
      <c r="T279" s="11">
        <v>12.5585</v>
      </c>
      <c r="U279" s="11">
        <v>0</v>
      </c>
      <c r="X279" s="11">
        <v>29.882617</v>
      </c>
      <c r="Y279" s="12">
        <v>15.214643000000001</v>
      </c>
      <c r="Z279" s="12">
        <v>219</v>
      </c>
      <c r="AA279" s="12">
        <v>10.2628</v>
      </c>
      <c r="AB279" s="12">
        <v>20.363700000000001</v>
      </c>
      <c r="AC279" s="12">
        <v>0.26902799999999999</v>
      </c>
      <c r="AD279" s="12">
        <v>4</v>
      </c>
      <c r="AE279" s="12">
        <v>0.13689999999999999</v>
      </c>
      <c r="AF279" s="12">
        <v>10.5525</v>
      </c>
      <c r="AG279" s="9">
        <v>0</v>
      </c>
      <c r="AH279" s="9">
        <v>0</v>
      </c>
      <c r="AI279" s="9">
        <v>0</v>
      </c>
      <c r="AJ279" s="9">
        <v>0</v>
      </c>
      <c r="AK279" s="7">
        <v>0</v>
      </c>
      <c r="AL279" s="9"/>
      <c r="AM279" s="9"/>
      <c r="AN279" s="9"/>
      <c r="AO279" s="9"/>
      <c r="AP279" s="9"/>
      <c r="AQ279" s="9"/>
      <c r="AR279" s="6">
        <v>23.9161</v>
      </c>
      <c r="AS279">
        <v>3.5314215686274526E-2</v>
      </c>
      <c r="AT279" s="6">
        <v>76.087500000000006</v>
      </c>
      <c r="AU279">
        <v>-6.7290860294117655E-2</v>
      </c>
      <c r="AV279" s="6">
        <v>0.20233499999999999</v>
      </c>
      <c r="AW279">
        <v>2.4940637254901948E-3</v>
      </c>
      <c r="AX279" t="s">
        <v>963</v>
      </c>
    </row>
    <row r="280" spans="1:50" x14ac:dyDescent="0.3">
      <c r="A280" s="7">
        <v>150400030706</v>
      </c>
      <c r="B280" s="8">
        <v>0</v>
      </c>
      <c r="C280" s="7">
        <v>0</v>
      </c>
      <c r="D280" s="10">
        <v>0</v>
      </c>
      <c r="E280" s="9">
        <v>6.5575200000000002</v>
      </c>
      <c r="F280" s="8">
        <v>1.55354E-5</v>
      </c>
      <c r="G280" s="9">
        <v>0.153643</v>
      </c>
      <c r="H280">
        <v>23.5353319058</v>
      </c>
      <c r="I280">
        <v>-0.10846769114681369</v>
      </c>
      <c r="J280">
        <v>1598.0512378599999</v>
      </c>
      <c r="K280">
        <v>3.2337809906088726</v>
      </c>
      <c r="L280" s="9">
        <v>0</v>
      </c>
      <c r="M280" s="9">
        <v>0</v>
      </c>
      <c r="N280" s="9">
        <v>0</v>
      </c>
      <c r="O280" s="7">
        <v>73.4492667974</v>
      </c>
      <c r="P280" s="6">
        <v>548.58020019499997</v>
      </c>
      <c r="Q280" s="6">
        <v>0.92954508290000004</v>
      </c>
      <c r="R280" s="11">
        <v>0</v>
      </c>
      <c r="S280" s="11">
        <v>0</v>
      </c>
      <c r="T280" s="11">
        <v>38.082500000000003</v>
      </c>
      <c r="U280" s="11">
        <v>0</v>
      </c>
      <c r="X280" s="11">
        <v>29.874842000000001</v>
      </c>
      <c r="Y280" s="12">
        <v>0.489923</v>
      </c>
      <c r="Z280" s="12">
        <v>146</v>
      </c>
      <c r="AA280" s="12">
        <v>11.980700000000001</v>
      </c>
      <c r="AB280" s="12">
        <v>15.044</v>
      </c>
      <c r="AC280" s="12">
        <v>1.049315</v>
      </c>
      <c r="AD280" s="12">
        <v>6</v>
      </c>
      <c r="AE280" s="12">
        <v>0.67589999999999995</v>
      </c>
      <c r="AF280" s="12">
        <v>12.502700000000001</v>
      </c>
      <c r="AG280" s="9">
        <v>0.97793600000000003</v>
      </c>
      <c r="AH280" s="9">
        <v>1.6600839999999999</v>
      </c>
      <c r="AI280" s="9">
        <v>4</v>
      </c>
      <c r="AJ280">
        <v>1.3614839788099813E-2</v>
      </c>
      <c r="AK280" s="7">
        <v>1</v>
      </c>
      <c r="AL280" s="9"/>
      <c r="AM280" s="9"/>
      <c r="AN280" s="9"/>
      <c r="AO280" s="9"/>
      <c r="AP280" s="9"/>
      <c r="AQ280" s="9"/>
      <c r="AR280" s="6">
        <v>28.024000000000001</v>
      </c>
      <c r="AS280">
        <v>1.2271693627451287E-2</v>
      </c>
      <c r="AT280" s="6">
        <v>73.648300000000006</v>
      </c>
      <c r="AU280">
        <v>-2.4450933823529395E-2</v>
      </c>
      <c r="AV280" s="6">
        <v>0.32413799999999998</v>
      </c>
      <c r="AW280">
        <v>7.5544044117647037E-3</v>
      </c>
      <c r="AX280" t="s">
        <v>963</v>
      </c>
    </row>
    <row r="281" spans="1:50" x14ac:dyDescent="0.3">
      <c r="A281" s="7">
        <v>150400030707</v>
      </c>
      <c r="B281" s="8">
        <v>0</v>
      </c>
      <c r="C281" s="7">
        <v>0</v>
      </c>
      <c r="D281" s="10">
        <v>0</v>
      </c>
      <c r="E281" s="9">
        <v>8.1582299999999996</v>
      </c>
      <c r="F281" s="8">
        <v>0</v>
      </c>
      <c r="G281" s="9">
        <v>0.52290000000000003</v>
      </c>
      <c r="H281">
        <v>28.75</v>
      </c>
      <c r="I281">
        <v>-0.4399399066852942</v>
      </c>
      <c r="J281">
        <v>1759.0474110600001</v>
      </c>
      <c r="K281">
        <v>-9.2688583996078417</v>
      </c>
      <c r="L281" s="9">
        <v>0</v>
      </c>
      <c r="M281" s="9">
        <v>0</v>
      </c>
      <c r="N281" s="9">
        <v>0</v>
      </c>
      <c r="O281" s="7">
        <v>105.465117347</v>
      </c>
      <c r="P281" s="6">
        <v>684.47302246100003</v>
      </c>
      <c r="Q281" s="6">
        <v>0.92119544391700003</v>
      </c>
      <c r="R281" s="11">
        <v>13.3797</v>
      </c>
      <c r="S281" s="11">
        <v>12.9689</v>
      </c>
      <c r="T281" s="11">
        <v>6.9393599999999998</v>
      </c>
      <c r="U281" s="11">
        <v>0</v>
      </c>
      <c r="X281" s="11">
        <v>32.494197</v>
      </c>
      <c r="Y281" s="12">
        <v>0</v>
      </c>
      <c r="Z281" s="12">
        <v>113</v>
      </c>
      <c r="AA281" s="12">
        <v>25.023299999999999</v>
      </c>
      <c r="AB281" s="12">
        <v>30.275600000000001</v>
      </c>
      <c r="AC281" s="12">
        <v>4.7864899999999997</v>
      </c>
      <c r="AD281" s="12">
        <v>1</v>
      </c>
      <c r="AE281" s="12">
        <v>4.8381999999999996</v>
      </c>
      <c r="AF281" s="12">
        <v>510.04450000000003</v>
      </c>
      <c r="AG281" s="9">
        <v>0</v>
      </c>
      <c r="AH281" s="9">
        <v>0</v>
      </c>
      <c r="AI281" s="9">
        <v>0</v>
      </c>
      <c r="AJ281" s="9">
        <v>0</v>
      </c>
      <c r="AK281" s="7">
        <v>0</v>
      </c>
      <c r="AL281" s="9"/>
      <c r="AM281" s="9"/>
      <c r="AN281" s="9"/>
      <c r="AO281" s="9"/>
      <c r="AP281" s="9"/>
      <c r="AQ281" s="9"/>
      <c r="AR281" s="6">
        <v>28.167400000000001</v>
      </c>
      <c r="AS281">
        <v>0.47157184803921592</v>
      </c>
      <c r="AT281" s="6">
        <v>70.818600000000004</v>
      </c>
      <c r="AU281">
        <v>-0.50038505392156873</v>
      </c>
      <c r="AV281" s="6">
        <v>0.65196100000000001</v>
      </c>
      <c r="AW281">
        <v>4.9579215686274504E-3</v>
      </c>
      <c r="AX281" t="s">
        <v>963</v>
      </c>
    </row>
    <row r="282" spans="1:50" x14ac:dyDescent="0.3">
      <c r="A282" s="7">
        <v>150400030708</v>
      </c>
      <c r="B282" s="8">
        <v>0</v>
      </c>
      <c r="C282" s="7">
        <v>0</v>
      </c>
      <c r="D282" s="10">
        <v>0</v>
      </c>
      <c r="E282" s="9">
        <v>8.6333300000000008</v>
      </c>
      <c r="F282" s="8">
        <v>7.1954299999999997E-7</v>
      </c>
      <c r="G282" s="9">
        <v>7.4428800000000003E-2</v>
      </c>
      <c r="H282">
        <v>29.544921875</v>
      </c>
      <c r="I282">
        <v>-0.62319048713235292</v>
      </c>
      <c r="J282">
        <v>1821.2186941800001</v>
      </c>
      <c r="K282">
        <v>-5.3716846686996913</v>
      </c>
      <c r="L282" s="9">
        <v>0</v>
      </c>
      <c r="M282" s="9">
        <v>0</v>
      </c>
      <c r="N282" s="9">
        <v>0</v>
      </c>
      <c r="O282" s="7">
        <v>80.296265440200003</v>
      </c>
      <c r="P282" s="6">
        <v>396.014404297</v>
      </c>
      <c r="Q282" s="6">
        <v>0.55745510681699995</v>
      </c>
      <c r="R282" s="11">
        <v>0</v>
      </c>
      <c r="S282" s="11">
        <v>2.7494200000000002</v>
      </c>
      <c r="T282" s="11">
        <v>74.176299999999998</v>
      </c>
      <c r="U282" s="11">
        <v>1.14881944818</v>
      </c>
      <c r="X282" s="11">
        <v>6.0304039999999999</v>
      </c>
      <c r="Y282" s="12">
        <v>0.52364900000000003</v>
      </c>
      <c r="Z282" s="12">
        <v>80</v>
      </c>
      <c r="AA282" s="12">
        <v>1.7101</v>
      </c>
      <c r="AB282" s="12">
        <v>5.9748999999999999</v>
      </c>
      <c r="AC282" s="12">
        <v>2.6211350000000002</v>
      </c>
      <c r="AD282" s="12">
        <v>19</v>
      </c>
      <c r="AE282" s="12">
        <v>1.9664999999999999</v>
      </c>
      <c r="AF282" s="12">
        <v>10.848699999999999</v>
      </c>
      <c r="AG282" s="9">
        <v>0</v>
      </c>
      <c r="AH282" s="9">
        <v>0</v>
      </c>
      <c r="AI282" s="9">
        <v>0</v>
      </c>
      <c r="AJ282" s="9">
        <v>0</v>
      </c>
      <c r="AK282" s="7">
        <v>0</v>
      </c>
      <c r="AL282" s="9"/>
      <c r="AM282" s="9"/>
      <c r="AN282" s="9"/>
      <c r="AO282" s="9"/>
      <c r="AP282" s="9"/>
      <c r="AQ282" s="9"/>
      <c r="AR282" s="6">
        <v>29.5471</v>
      </c>
      <c r="AS282">
        <v>0.62762845098039199</v>
      </c>
      <c r="AT282" s="6">
        <v>70.529399999999995</v>
      </c>
      <c r="AU282">
        <v>-0.61342066666666673</v>
      </c>
      <c r="AV282" s="6">
        <v>7.0588200000000004E-2</v>
      </c>
      <c r="AW282">
        <v>-1.1228450980392157E-2</v>
      </c>
      <c r="AX282" t="s">
        <v>963</v>
      </c>
    </row>
    <row r="283" spans="1:50" x14ac:dyDescent="0.3">
      <c r="A283" s="7">
        <v>150400030709</v>
      </c>
      <c r="B283" s="8">
        <v>0</v>
      </c>
      <c r="C283" s="7">
        <v>0</v>
      </c>
      <c r="D283" s="10">
        <v>0</v>
      </c>
      <c r="E283" s="9">
        <v>9.0625</v>
      </c>
      <c r="F283" s="8">
        <v>5.1126500000000001E-6</v>
      </c>
      <c r="G283" s="9">
        <v>1.1878E-2</v>
      </c>
      <c r="H283">
        <v>22.2537313433</v>
      </c>
      <c r="I283">
        <v>-0.59656070139583328</v>
      </c>
      <c r="J283">
        <v>1638.3444170800001</v>
      </c>
      <c r="K283">
        <v>-9.6991356023942181</v>
      </c>
      <c r="L283" s="9">
        <v>0</v>
      </c>
      <c r="M283" s="9">
        <v>0</v>
      </c>
      <c r="N283" s="9">
        <v>0</v>
      </c>
      <c r="O283" s="7">
        <v>127.120602182</v>
      </c>
      <c r="P283" s="6">
        <v>70.286499023399998</v>
      </c>
      <c r="Q283" s="6">
        <v>0.33596921244400002</v>
      </c>
      <c r="R283" s="11">
        <v>0</v>
      </c>
      <c r="S283" s="11">
        <v>0</v>
      </c>
      <c r="T283" s="11">
        <v>59.445599999999999</v>
      </c>
      <c r="U283" s="11">
        <v>0</v>
      </c>
      <c r="X283" s="11">
        <v>28.118561</v>
      </c>
      <c r="Y283" s="12">
        <v>0.98885999999999996</v>
      </c>
      <c r="Z283" s="12">
        <v>55</v>
      </c>
      <c r="AA283" s="12">
        <v>15.527799999999999</v>
      </c>
      <c r="AB283" s="12">
        <v>65.002399999999994</v>
      </c>
      <c r="AC283" s="12">
        <v>0</v>
      </c>
      <c r="AD283" s="12">
        <v>0</v>
      </c>
      <c r="AE283" s="12">
        <v>0</v>
      </c>
      <c r="AF283" s="12">
        <v>0</v>
      </c>
      <c r="AG283" s="9">
        <v>0</v>
      </c>
      <c r="AH283" s="9">
        <v>0</v>
      </c>
      <c r="AI283" s="9">
        <v>0</v>
      </c>
      <c r="AJ283" s="9">
        <v>0</v>
      </c>
      <c r="AK283" s="7">
        <v>0</v>
      </c>
      <c r="AL283" s="9"/>
      <c r="AM283" s="9"/>
      <c r="AN283" s="9"/>
      <c r="AO283" s="9"/>
      <c r="AP283" s="9"/>
      <c r="AQ283" s="9"/>
      <c r="AR283" s="6">
        <v>22.347000000000001</v>
      </c>
      <c r="AS283">
        <v>0.60372161029411764</v>
      </c>
      <c r="AT283" s="6">
        <v>77.667900000000003</v>
      </c>
      <c r="AU283">
        <v>-0.60741563480392158</v>
      </c>
      <c r="AV283" s="6">
        <v>3.8314199999999999E-3</v>
      </c>
      <c r="AW283">
        <v>-1.0465245098039214E-2</v>
      </c>
      <c r="AX283" t="s">
        <v>963</v>
      </c>
    </row>
    <row r="284" spans="1:50" x14ac:dyDescent="0.3">
      <c r="A284" s="7">
        <v>150400030710</v>
      </c>
      <c r="B284" s="8">
        <v>0</v>
      </c>
      <c r="C284" s="7">
        <v>0</v>
      </c>
      <c r="D284" s="10">
        <v>0</v>
      </c>
      <c r="E284" s="9">
        <v>6.7791199999999998</v>
      </c>
      <c r="F284" s="8">
        <v>1.79724E-6</v>
      </c>
      <c r="G284" s="9">
        <v>0.26535999999999998</v>
      </c>
      <c r="H284">
        <v>25.070370370399999</v>
      </c>
      <c r="I284">
        <v>-0.44175744371691178</v>
      </c>
      <c r="J284">
        <v>1613.6175678499999</v>
      </c>
      <c r="K284">
        <v>-7.7210189576264243</v>
      </c>
      <c r="L284" s="9">
        <v>0</v>
      </c>
      <c r="M284" s="9">
        <v>0</v>
      </c>
      <c r="N284" s="9">
        <v>0</v>
      </c>
      <c r="O284" s="7">
        <v>168.74310492199999</v>
      </c>
      <c r="P284" s="6">
        <v>711.60339355500003</v>
      </c>
      <c r="Q284" s="6">
        <v>0.90670417013799998</v>
      </c>
      <c r="R284" s="11">
        <v>17.377700000000001</v>
      </c>
      <c r="S284" s="11">
        <v>18.851199999999999</v>
      </c>
      <c r="T284" s="11">
        <v>17.749600000000001</v>
      </c>
      <c r="U284" s="11">
        <v>0</v>
      </c>
      <c r="X284" s="11">
        <v>36.176487999999999</v>
      </c>
      <c r="Y284" s="12">
        <v>1.3596E-2</v>
      </c>
      <c r="Z284" s="12">
        <v>200</v>
      </c>
      <c r="AA284" s="12">
        <v>12.114800000000001</v>
      </c>
      <c r="AB284" s="12">
        <v>30.511900000000001</v>
      </c>
      <c r="AC284" s="12">
        <v>6.101769</v>
      </c>
      <c r="AD284" s="12">
        <v>7</v>
      </c>
      <c r="AE284" s="12">
        <v>5.7713999999999999</v>
      </c>
      <c r="AF284" s="12">
        <v>146.42789999999999</v>
      </c>
      <c r="AG284" s="9">
        <v>1.4168019999999999</v>
      </c>
      <c r="AH284" s="9">
        <v>1.6847909999999999</v>
      </c>
      <c r="AI284" s="9">
        <v>7</v>
      </c>
      <c r="AJ284">
        <v>1.1852336135005234E-2</v>
      </c>
      <c r="AK284" s="7">
        <v>2</v>
      </c>
      <c r="AL284" s="9"/>
      <c r="AM284" s="9"/>
      <c r="AN284" s="9"/>
      <c r="AO284" s="9"/>
      <c r="AP284" s="9"/>
      <c r="AQ284" s="9"/>
      <c r="AR284" s="6">
        <v>26.067399999999999</v>
      </c>
      <c r="AS284">
        <v>0.44816782352941159</v>
      </c>
      <c r="AT284" s="6">
        <v>73.625</v>
      </c>
      <c r="AU284">
        <v>-0.43717738970588227</v>
      </c>
      <c r="AV284" s="6">
        <v>0.33445900000000001</v>
      </c>
      <c r="AW284">
        <v>-3.1686250000000035E-3</v>
      </c>
      <c r="AX284" t="s">
        <v>963</v>
      </c>
    </row>
    <row r="285" spans="1:50" x14ac:dyDescent="0.3">
      <c r="A285" s="7">
        <v>150400030711</v>
      </c>
      <c r="B285" s="8">
        <v>0</v>
      </c>
      <c r="C285" s="7">
        <v>0</v>
      </c>
      <c r="D285" s="10">
        <v>0</v>
      </c>
      <c r="E285" s="9">
        <v>12.1174</v>
      </c>
      <c r="F285" s="8">
        <v>1.84957E-5</v>
      </c>
      <c r="G285" s="9">
        <v>0.124903</v>
      </c>
      <c r="H285">
        <v>25.132725430600001</v>
      </c>
      <c r="I285">
        <v>-0.16862347776102946</v>
      </c>
      <c r="J285">
        <v>1541.61685743</v>
      </c>
      <c r="K285">
        <v>0.20264154330237322</v>
      </c>
      <c r="L285" s="9">
        <v>0</v>
      </c>
      <c r="M285" s="9">
        <v>0</v>
      </c>
      <c r="N285" s="9">
        <v>0</v>
      </c>
      <c r="O285" s="7">
        <v>156.16269756400001</v>
      </c>
      <c r="P285" s="6">
        <v>488.684814453</v>
      </c>
      <c r="Q285" s="6">
        <v>0.791267299157</v>
      </c>
      <c r="R285" s="11">
        <v>0</v>
      </c>
      <c r="S285" s="11">
        <v>13.052300000000001</v>
      </c>
      <c r="T285" s="11">
        <v>17.2224</v>
      </c>
      <c r="U285" s="11">
        <v>24.344536141799999</v>
      </c>
      <c r="X285" s="11">
        <v>32.844586999999997</v>
      </c>
      <c r="Y285" s="12">
        <v>1.465802</v>
      </c>
      <c r="Z285" s="12">
        <v>264</v>
      </c>
      <c r="AA285" s="12">
        <v>13.0177</v>
      </c>
      <c r="AB285" s="12">
        <v>19.437000000000001</v>
      </c>
      <c r="AC285" s="12">
        <v>0.264546</v>
      </c>
      <c r="AD285" s="12">
        <v>7</v>
      </c>
      <c r="AE285" s="12">
        <v>0.20300000000000001</v>
      </c>
      <c r="AF285" s="12">
        <v>6.1307</v>
      </c>
      <c r="AG285" s="9">
        <v>0</v>
      </c>
      <c r="AH285" s="9">
        <v>0</v>
      </c>
      <c r="AI285" s="9">
        <v>0</v>
      </c>
      <c r="AJ285" s="9">
        <v>0</v>
      </c>
      <c r="AK285" s="7">
        <v>0</v>
      </c>
      <c r="AL285" s="9"/>
      <c r="AM285" s="9"/>
      <c r="AN285" s="9"/>
      <c r="AO285" s="9"/>
      <c r="AP285" s="9"/>
      <c r="AQ285" s="9"/>
      <c r="AR285" s="6">
        <v>25.435300000000002</v>
      </c>
      <c r="AS285">
        <v>0.10759560049019612</v>
      </c>
      <c r="AT285" s="6">
        <v>74.257499999999993</v>
      </c>
      <c r="AU285">
        <v>-9.3936225490196132E-2</v>
      </c>
      <c r="AV285" s="6">
        <v>0.21906100000000001</v>
      </c>
      <c r="AW285">
        <v>6.3732549019607839E-3</v>
      </c>
      <c r="AX285" t="s">
        <v>963</v>
      </c>
    </row>
    <row r="286" spans="1:50" x14ac:dyDescent="0.3">
      <c r="A286" s="7">
        <v>150400030712</v>
      </c>
      <c r="B286" s="8">
        <v>0</v>
      </c>
      <c r="C286" s="7">
        <v>0</v>
      </c>
      <c r="D286" s="10">
        <v>0</v>
      </c>
      <c r="E286" s="9">
        <v>7.3496499999999996</v>
      </c>
      <c r="F286" s="8">
        <v>1.12576E-4</v>
      </c>
      <c r="G286" s="9">
        <v>8.1236500000000003E-2</v>
      </c>
      <c r="H286">
        <v>17.402684563800001</v>
      </c>
      <c r="I286">
        <v>-0.44887485195465676</v>
      </c>
      <c r="J286">
        <v>1410.7926819199999</v>
      </c>
      <c r="K286">
        <v>-4.4124089074819404</v>
      </c>
      <c r="L286" s="9">
        <v>0</v>
      </c>
      <c r="M286" s="9">
        <v>0</v>
      </c>
      <c r="N286" s="9">
        <v>0</v>
      </c>
      <c r="O286" s="7">
        <v>94.301869500999999</v>
      </c>
      <c r="P286" s="6">
        <v>358.209472656</v>
      </c>
      <c r="Q286" s="6">
        <v>1.0718688454300001</v>
      </c>
      <c r="R286" s="11">
        <v>0</v>
      </c>
      <c r="S286" s="11">
        <v>0</v>
      </c>
      <c r="T286" s="11">
        <v>48.470100000000002</v>
      </c>
      <c r="U286" s="11">
        <v>0</v>
      </c>
      <c r="X286" s="11">
        <v>18.379951999999999</v>
      </c>
      <c r="Y286" s="12">
        <v>2.5677509999999999</v>
      </c>
      <c r="Z286" s="12">
        <v>207</v>
      </c>
      <c r="AA286" s="12">
        <v>1.2665</v>
      </c>
      <c r="AB286" s="12">
        <v>8.3482000000000003</v>
      </c>
      <c r="AC286" s="12">
        <v>4.4868999999999999E-2</v>
      </c>
      <c r="AD286" s="12">
        <v>2</v>
      </c>
      <c r="AE286" s="12">
        <v>3.6200000000000003E-2</v>
      </c>
      <c r="AF286" s="12">
        <v>1.9746999999999999</v>
      </c>
      <c r="AG286" s="9">
        <v>0</v>
      </c>
      <c r="AH286" s="9">
        <v>0</v>
      </c>
      <c r="AI286" s="9">
        <v>0</v>
      </c>
      <c r="AJ286" s="9">
        <v>0</v>
      </c>
      <c r="AK286" s="7">
        <v>0</v>
      </c>
      <c r="AL286" s="9"/>
      <c r="AM286" s="9"/>
      <c r="AN286" s="9"/>
      <c r="AO286" s="9"/>
      <c r="AP286" s="9"/>
      <c r="AQ286" s="9"/>
      <c r="AR286" s="6">
        <v>14.0838</v>
      </c>
      <c r="AS286">
        <v>0.38496056127450951</v>
      </c>
      <c r="AT286" s="6">
        <v>85.902299999999997</v>
      </c>
      <c r="AU286">
        <v>-0.4089223259803923</v>
      </c>
      <c r="AV286" s="6">
        <v>2.2556400000000001E-2</v>
      </c>
      <c r="AW286">
        <v>-1.658725490196076E-4</v>
      </c>
      <c r="AX286" t="s">
        <v>963</v>
      </c>
    </row>
    <row r="287" spans="1:50" x14ac:dyDescent="0.3">
      <c r="A287" s="7">
        <v>150400030713</v>
      </c>
      <c r="B287" s="8">
        <v>0</v>
      </c>
      <c r="C287" s="7">
        <v>0</v>
      </c>
      <c r="D287" s="10">
        <v>0</v>
      </c>
      <c r="E287" s="9">
        <v>6.7664200000000001</v>
      </c>
      <c r="F287" s="8">
        <v>1.0641399999999999E-5</v>
      </c>
      <c r="G287" s="9">
        <v>7.20557E-2</v>
      </c>
      <c r="H287">
        <v>19.589965397899999</v>
      </c>
      <c r="I287">
        <v>-0.66566592034877436</v>
      </c>
      <c r="J287">
        <v>1612.6956831699999</v>
      </c>
      <c r="K287">
        <v>-10.089036184757486</v>
      </c>
      <c r="L287" s="9">
        <v>0</v>
      </c>
      <c r="M287" s="9">
        <v>0</v>
      </c>
      <c r="N287" s="9">
        <v>0</v>
      </c>
      <c r="O287" s="7">
        <v>90.926904861599994</v>
      </c>
      <c r="P287" s="6">
        <v>434.22033691399997</v>
      </c>
      <c r="Q287" s="6">
        <v>0.859795413886</v>
      </c>
      <c r="R287" s="11">
        <v>0</v>
      </c>
      <c r="S287" s="11">
        <v>16.365200000000002</v>
      </c>
      <c r="T287" s="11">
        <v>3.6436899999999999</v>
      </c>
      <c r="U287" s="11">
        <v>0</v>
      </c>
      <c r="X287" s="11">
        <v>44.026054000000002</v>
      </c>
      <c r="Y287" s="12">
        <v>9.0937000000000004E-2</v>
      </c>
      <c r="Z287" s="12">
        <v>102</v>
      </c>
      <c r="AA287" s="12">
        <v>24.271799999999999</v>
      </c>
      <c r="AB287" s="12">
        <v>39.336399999999998</v>
      </c>
      <c r="AC287" s="12">
        <v>0.13561400000000001</v>
      </c>
      <c r="AD287" s="12">
        <v>1</v>
      </c>
      <c r="AE287" s="12">
        <v>0.1275</v>
      </c>
      <c r="AF287" s="12">
        <v>11.6007</v>
      </c>
      <c r="AG287" s="9">
        <v>0</v>
      </c>
      <c r="AH287" s="9">
        <v>0</v>
      </c>
      <c r="AI287" s="9">
        <v>0</v>
      </c>
      <c r="AJ287" s="9">
        <v>0</v>
      </c>
      <c r="AK287" s="7">
        <v>0</v>
      </c>
      <c r="AL287" s="9"/>
      <c r="AM287" s="9"/>
      <c r="AN287" s="9"/>
      <c r="AO287" s="9"/>
      <c r="AP287" s="9"/>
      <c r="AQ287" s="9"/>
      <c r="AR287" s="6">
        <v>19.235800000000001</v>
      </c>
      <c r="AS287">
        <v>0.63351894852941193</v>
      </c>
      <c r="AT287" s="6">
        <v>80.528999999999996</v>
      </c>
      <c r="AU287">
        <v>-0.61599122549019591</v>
      </c>
      <c r="AV287" s="6">
        <v>8.9371999999999993E-2</v>
      </c>
      <c r="AW287">
        <v>-2.9685343137254897E-3</v>
      </c>
      <c r="AX287" t="s">
        <v>963</v>
      </c>
    </row>
    <row r="288" spans="1:50" x14ac:dyDescent="0.3">
      <c r="A288" s="7">
        <v>150400030714</v>
      </c>
      <c r="B288" s="8">
        <v>0</v>
      </c>
      <c r="C288" s="7">
        <v>0</v>
      </c>
      <c r="D288" s="10">
        <v>0</v>
      </c>
      <c r="E288" s="9">
        <v>11.3048</v>
      </c>
      <c r="F288" s="8">
        <v>0</v>
      </c>
      <c r="G288" s="9">
        <v>5.0733200000000001E-3</v>
      </c>
      <c r="H288">
        <v>11.0769230769</v>
      </c>
      <c r="I288">
        <v>-0.56525042143546567</v>
      </c>
      <c r="J288">
        <v>777.37740212300002</v>
      </c>
      <c r="K288">
        <v>0.60403474208462382</v>
      </c>
      <c r="L288" s="9">
        <v>0</v>
      </c>
      <c r="M288" s="9">
        <v>0</v>
      </c>
      <c r="N288" s="9">
        <v>0</v>
      </c>
      <c r="O288" s="7">
        <v>69.3779105853</v>
      </c>
      <c r="P288" s="6">
        <v>7.4918212890599998</v>
      </c>
      <c r="Q288" s="6">
        <v>0.14731320052999999</v>
      </c>
      <c r="R288" s="11">
        <v>0</v>
      </c>
      <c r="S288" s="11">
        <v>0</v>
      </c>
      <c r="T288" s="11">
        <v>87.065299999999993</v>
      </c>
      <c r="U288" s="11">
        <v>0</v>
      </c>
      <c r="X288" s="11">
        <v>2.362133</v>
      </c>
      <c r="Y288" s="12">
        <v>2.6311149999999999</v>
      </c>
      <c r="Z288" s="12">
        <v>29</v>
      </c>
      <c r="AA288" s="12">
        <v>1.0461</v>
      </c>
      <c r="AB288" s="12">
        <v>5.6999000000000004</v>
      </c>
      <c r="AC288" s="12">
        <v>0</v>
      </c>
      <c r="AD288" s="12">
        <v>0</v>
      </c>
      <c r="AE288" s="12">
        <v>0</v>
      </c>
      <c r="AF288" s="12">
        <v>0</v>
      </c>
      <c r="AG288" s="9">
        <v>0</v>
      </c>
      <c r="AH288" s="9">
        <v>0</v>
      </c>
      <c r="AI288" s="9">
        <v>0</v>
      </c>
      <c r="AJ288" s="9">
        <v>0</v>
      </c>
      <c r="AK288" s="7">
        <v>0</v>
      </c>
      <c r="AL288" s="9"/>
      <c r="AM288" s="9"/>
      <c r="AN288" s="9"/>
      <c r="AO288" s="9"/>
      <c r="AP288" s="9"/>
      <c r="AQ288" s="9"/>
      <c r="AR288" s="6">
        <v>13.856400000000001</v>
      </c>
      <c r="AS288">
        <v>0.52623488725490175</v>
      </c>
      <c r="AT288" s="6">
        <v>87.161500000000004</v>
      </c>
      <c r="AU288">
        <v>-0.49794754411764708</v>
      </c>
      <c r="AV288" s="6">
        <v>3.84615E-3</v>
      </c>
      <c r="AW288">
        <v>-2.3944215686274506E-3</v>
      </c>
      <c r="AX288" t="s">
        <v>963</v>
      </c>
    </row>
    <row r="289" spans="1:50" x14ac:dyDescent="0.3">
      <c r="A289" s="7">
        <v>150400050101</v>
      </c>
      <c r="B289" s="8">
        <v>0</v>
      </c>
      <c r="C289" s="7">
        <v>0</v>
      </c>
      <c r="D289" s="10">
        <v>0.58719433719400005</v>
      </c>
      <c r="E289" s="9">
        <v>11.7463</v>
      </c>
      <c r="F289" s="8">
        <v>0</v>
      </c>
      <c r="G289" s="9">
        <v>19.802900000000001</v>
      </c>
      <c r="H289">
        <v>74.135888501699995</v>
      </c>
      <c r="I289">
        <v>-0.34638245542083346</v>
      </c>
      <c r="J289">
        <v>3609.6856261600001</v>
      </c>
      <c r="K289">
        <v>-25.050669804427255</v>
      </c>
      <c r="L289" s="9">
        <v>0</v>
      </c>
      <c r="M289" s="9">
        <v>0</v>
      </c>
      <c r="N289" s="9">
        <v>0</v>
      </c>
      <c r="O289" s="7">
        <v>44.749555145999999</v>
      </c>
      <c r="P289" s="6">
        <v>452.29113769499997</v>
      </c>
      <c r="Q289" s="6">
        <v>1.2964747028500001</v>
      </c>
      <c r="R289" s="11">
        <v>0</v>
      </c>
      <c r="S289" s="11">
        <v>9.6703799999999998</v>
      </c>
      <c r="T289" s="11">
        <v>48.081699999999998</v>
      </c>
      <c r="U289" s="11">
        <v>0</v>
      </c>
      <c r="X289" s="11">
        <v>0</v>
      </c>
      <c r="Z289" s="12">
        <v>0</v>
      </c>
      <c r="AA289" s="12">
        <v>0</v>
      </c>
      <c r="AB289" s="12">
        <v>0</v>
      </c>
      <c r="AC289" s="12">
        <v>99.145590999999996</v>
      </c>
      <c r="AD289" s="12">
        <v>1</v>
      </c>
      <c r="AE289" s="12">
        <v>99.149299999999997</v>
      </c>
      <c r="AF289" s="12">
        <v>4438.7592999999997</v>
      </c>
      <c r="AG289" s="9">
        <v>0</v>
      </c>
      <c r="AH289" s="9">
        <v>0</v>
      </c>
      <c r="AI289" s="9">
        <v>0</v>
      </c>
      <c r="AJ289" s="9">
        <v>0</v>
      </c>
      <c r="AK289" s="7">
        <v>0</v>
      </c>
      <c r="AL289" s="9"/>
      <c r="AM289" s="9"/>
      <c r="AN289" s="9"/>
      <c r="AO289" s="9"/>
      <c r="AP289" s="9"/>
      <c r="AQ289" s="9"/>
      <c r="AR289" s="6">
        <v>56.058799999999998</v>
      </c>
      <c r="AS289">
        <v>4.0106691176470758E-3</v>
      </c>
      <c r="AT289" s="6">
        <v>29.363600000000002</v>
      </c>
      <c r="AU289">
        <v>-0.30651670833333355</v>
      </c>
      <c r="AV289" s="6">
        <v>15.181800000000001</v>
      </c>
      <c r="AW289">
        <v>0.27428696813725484</v>
      </c>
      <c r="AX289" t="s">
        <v>963</v>
      </c>
    </row>
    <row r="290" spans="1:50" x14ac:dyDescent="0.3">
      <c r="A290" s="7">
        <v>150400050102</v>
      </c>
      <c r="B290" s="8">
        <v>0</v>
      </c>
      <c r="C290" s="7">
        <v>0</v>
      </c>
      <c r="D290" s="10">
        <v>7.8438647563613006</v>
      </c>
      <c r="E290" s="9">
        <v>7.5428600000000001</v>
      </c>
      <c r="F290" s="8">
        <v>0</v>
      </c>
      <c r="G290" s="9">
        <v>27.2791</v>
      </c>
      <c r="H290">
        <v>83.809210526300006</v>
      </c>
      <c r="I290">
        <v>-0.12844265995931367</v>
      </c>
      <c r="J290">
        <v>4263.3619868599999</v>
      </c>
      <c r="K290">
        <v>-11.956412909834876</v>
      </c>
      <c r="L290" s="9">
        <v>0</v>
      </c>
      <c r="M290" s="9">
        <v>0</v>
      </c>
      <c r="N290" s="9">
        <v>0</v>
      </c>
      <c r="O290" s="7">
        <v>94.569156560400003</v>
      </c>
      <c r="P290" s="6">
        <v>485.100830078</v>
      </c>
      <c r="Q290" s="6">
        <v>1.6018055341199999</v>
      </c>
      <c r="R290" s="11">
        <v>0</v>
      </c>
      <c r="S290" s="11">
        <v>61.834600000000002</v>
      </c>
      <c r="T290" s="11">
        <v>32.006799999999998</v>
      </c>
      <c r="U290" s="11">
        <v>0</v>
      </c>
      <c r="X290" s="11">
        <v>1.7350939999999999</v>
      </c>
      <c r="Y290" s="12">
        <v>0</v>
      </c>
      <c r="Z290" s="12">
        <v>19</v>
      </c>
      <c r="AA290" s="12">
        <v>0.7248</v>
      </c>
      <c r="AB290" s="12">
        <v>8.6335999999999995</v>
      </c>
      <c r="AC290" s="12">
        <v>97.326965999999999</v>
      </c>
      <c r="AD290" s="12">
        <v>2</v>
      </c>
      <c r="AE290" s="12">
        <v>97.260400000000004</v>
      </c>
      <c r="AF290" s="12">
        <v>4607.2286000000004</v>
      </c>
      <c r="AG290" s="9">
        <v>0</v>
      </c>
      <c r="AH290" s="9">
        <v>0</v>
      </c>
      <c r="AI290" s="9">
        <v>0</v>
      </c>
      <c r="AJ290" s="9">
        <v>0</v>
      </c>
      <c r="AK290" s="7">
        <v>0</v>
      </c>
      <c r="AL290" s="9"/>
      <c r="AM290" s="9"/>
      <c r="AN290" s="9"/>
      <c r="AO290" s="9"/>
      <c r="AP290" s="9"/>
      <c r="AQ290" s="9"/>
      <c r="AS290" s="9"/>
      <c r="AU290" s="9"/>
      <c r="AW290" s="9"/>
      <c r="AX290" t="s">
        <v>963</v>
      </c>
    </row>
    <row r="291" spans="1:50" x14ac:dyDescent="0.3">
      <c r="A291" s="7">
        <v>150400050103</v>
      </c>
      <c r="B291" s="8">
        <v>0</v>
      </c>
      <c r="C291" s="7">
        <v>0</v>
      </c>
      <c r="D291" s="10">
        <v>5.9419064378300003E-2</v>
      </c>
      <c r="E291" s="9">
        <v>11.344799999999999</v>
      </c>
      <c r="F291" s="8">
        <v>0</v>
      </c>
      <c r="G291" s="9">
        <v>7.4447200000000002</v>
      </c>
      <c r="H291">
        <v>68.354838709700005</v>
      </c>
      <c r="I291">
        <v>0.5232941967102942</v>
      </c>
      <c r="J291">
        <v>2105.2975720200002</v>
      </c>
      <c r="K291">
        <v>-7.6888932224148459</v>
      </c>
      <c r="L291" s="9">
        <v>13328.1201172</v>
      </c>
      <c r="M291" s="9">
        <v>7424.4799804699996</v>
      </c>
      <c r="N291" s="9">
        <v>492059</v>
      </c>
      <c r="O291" s="7">
        <v>39.371175524500003</v>
      </c>
      <c r="P291" s="6">
        <v>258.184082031</v>
      </c>
      <c r="Q291" s="6">
        <v>0.81889000372800003</v>
      </c>
      <c r="R291" s="11">
        <v>0</v>
      </c>
      <c r="S291" s="11">
        <v>0</v>
      </c>
      <c r="T291" s="11">
        <v>98.495000000000005</v>
      </c>
      <c r="U291" s="11">
        <v>0</v>
      </c>
      <c r="X291" s="11">
        <v>2.3259530000000002</v>
      </c>
      <c r="Y291" s="12">
        <v>0</v>
      </c>
      <c r="Z291" s="12">
        <v>5</v>
      </c>
      <c r="AA291" s="12">
        <v>2.0697000000000001</v>
      </c>
      <c r="AB291" s="12">
        <v>18.3462</v>
      </c>
      <c r="AC291" s="12">
        <v>97.674047000000002</v>
      </c>
      <c r="AD291" s="12">
        <v>8</v>
      </c>
      <c r="AE291" s="12">
        <v>97.278899999999993</v>
      </c>
      <c r="AF291" s="12">
        <v>483.58049999999997</v>
      </c>
      <c r="AG291" s="9">
        <v>0</v>
      </c>
      <c r="AH291" s="9">
        <v>0</v>
      </c>
      <c r="AI291" s="9">
        <v>0</v>
      </c>
      <c r="AJ291" s="9">
        <v>0</v>
      </c>
      <c r="AK291" s="7">
        <v>0</v>
      </c>
      <c r="AL291" s="9"/>
      <c r="AM291" s="9"/>
      <c r="AN291" s="9"/>
      <c r="AO291" s="9"/>
      <c r="AP291" s="9"/>
      <c r="AQ291" s="9"/>
      <c r="AR291" s="6">
        <v>58.214300000000001</v>
      </c>
      <c r="AS291">
        <v>-0.35103485049019634</v>
      </c>
      <c r="AT291" s="6">
        <v>34.777799999999999</v>
      </c>
      <c r="AU291">
        <v>0.11029413725490204</v>
      </c>
      <c r="AV291" s="6">
        <v>9.4444400000000002</v>
      </c>
      <c r="AW291">
        <v>0.16094772549019609</v>
      </c>
      <c r="AX291" t="s">
        <v>963</v>
      </c>
    </row>
    <row r="292" spans="1:50" x14ac:dyDescent="0.3">
      <c r="A292" s="7">
        <v>150400050104</v>
      </c>
      <c r="B292" s="8">
        <v>0.28477400000000003</v>
      </c>
      <c r="C292" s="7">
        <v>1</v>
      </c>
      <c r="D292" s="10">
        <v>4.9813587406800002</v>
      </c>
      <c r="E292" s="9">
        <v>8.7158499999999997</v>
      </c>
      <c r="F292" s="8">
        <v>1.7801699999999999E-6</v>
      </c>
      <c r="G292" s="9">
        <v>17.613399999999999</v>
      </c>
      <c r="H292">
        <v>74.084507042300004</v>
      </c>
      <c r="I292">
        <v>5.1040646732107522E-2</v>
      </c>
      <c r="J292">
        <v>3230.47318348</v>
      </c>
      <c r="K292">
        <v>-12.610902737244594</v>
      </c>
      <c r="L292" s="9">
        <v>35664.6201172</v>
      </c>
      <c r="M292" s="9">
        <v>22336.5</v>
      </c>
      <c r="N292" s="9">
        <v>492059</v>
      </c>
      <c r="O292" s="7">
        <v>121.622583432</v>
      </c>
      <c r="P292" s="6">
        <v>655.91564941399997</v>
      </c>
      <c r="Q292" s="6">
        <v>1.53909262371</v>
      </c>
      <c r="R292" s="11">
        <v>0</v>
      </c>
      <c r="S292" s="11">
        <v>3.4348800000000002</v>
      </c>
      <c r="T292" s="11">
        <v>56.469200000000001</v>
      </c>
      <c r="U292" s="11">
        <v>0</v>
      </c>
      <c r="X292" s="11">
        <v>1.6455150000000001</v>
      </c>
      <c r="Y292" s="12">
        <v>0</v>
      </c>
      <c r="Z292" s="12">
        <v>38</v>
      </c>
      <c r="AA292" s="12">
        <v>0.32269999999999999</v>
      </c>
      <c r="AB292" s="12">
        <v>5.2431999999999999</v>
      </c>
      <c r="AC292" s="12">
        <v>97.938852999999995</v>
      </c>
      <c r="AD292" s="12">
        <v>4</v>
      </c>
      <c r="AE292" s="12">
        <v>97.949799999999996</v>
      </c>
      <c r="AF292" s="12">
        <v>2983.2910999999999</v>
      </c>
      <c r="AG292" s="9">
        <v>0</v>
      </c>
      <c r="AH292" s="9">
        <v>0</v>
      </c>
      <c r="AI292" s="9">
        <v>0</v>
      </c>
      <c r="AJ292" s="9">
        <v>0</v>
      </c>
      <c r="AK292" s="7">
        <v>0</v>
      </c>
      <c r="AL292" s="9"/>
      <c r="AM292" s="9"/>
      <c r="AN292" s="9"/>
      <c r="AO292" s="9"/>
      <c r="AP292" s="9"/>
      <c r="AQ292" s="9"/>
      <c r="AS292" s="9"/>
      <c r="AU292" s="9"/>
      <c r="AW292" s="9"/>
      <c r="AX292" t="s">
        <v>963</v>
      </c>
    </row>
    <row r="293" spans="1:50" x14ac:dyDescent="0.3">
      <c r="A293" s="7">
        <v>150400050105</v>
      </c>
      <c r="B293" s="8">
        <v>0</v>
      </c>
      <c r="C293" s="7">
        <v>0</v>
      </c>
      <c r="D293" s="10">
        <v>0.72432365504899998</v>
      </c>
      <c r="E293" s="9">
        <v>6.81609</v>
      </c>
      <c r="F293" s="8">
        <v>0</v>
      </c>
      <c r="G293" s="9">
        <v>19.825600000000001</v>
      </c>
      <c r="H293">
        <v>73.543391188300006</v>
      </c>
      <c r="I293">
        <v>-8.9187544177941322E-2</v>
      </c>
      <c r="J293">
        <v>3409.8016099500001</v>
      </c>
      <c r="K293">
        <v>-2.7228125036738917</v>
      </c>
      <c r="L293" s="9">
        <v>28300.155937200001</v>
      </c>
      <c r="M293" s="9">
        <v>22336.5</v>
      </c>
      <c r="N293" s="9">
        <v>492059</v>
      </c>
      <c r="O293" s="7">
        <v>116.251891046</v>
      </c>
      <c r="P293" s="6">
        <v>656.27270507799994</v>
      </c>
      <c r="Q293" s="6">
        <v>2.3252276754199999</v>
      </c>
      <c r="R293" s="11">
        <v>0</v>
      </c>
      <c r="S293" s="11">
        <v>35.738199999999999</v>
      </c>
      <c r="T293" s="11">
        <v>6.6031599999999999</v>
      </c>
      <c r="U293" s="11">
        <v>0</v>
      </c>
      <c r="X293" s="11">
        <v>0.36295500000000003</v>
      </c>
      <c r="Y293" s="12">
        <v>22.222221999999999</v>
      </c>
      <c r="Z293" s="12">
        <v>17</v>
      </c>
      <c r="AA293" s="12">
        <v>0.12509999999999999</v>
      </c>
      <c r="AB293" s="12">
        <v>2.4916999999999998</v>
      </c>
      <c r="AC293" s="12">
        <v>94.786289999999994</v>
      </c>
      <c r="AD293" s="12">
        <v>10</v>
      </c>
      <c r="AE293" s="12">
        <v>94.363200000000006</v>
      </c>
      <c r="AF293" s="12">
        <v>1101.3054</v>
      </c>
      <c r="AG293" s="9">
        <v>0</v>
      </c>
      <c r="AH293" s="9">
        <v>0</v>
      </c>
      <c r="AI293" s="9">
        <v>0</v>
      </c>
      <c r="AJ293" s="9">
        <v>0</v>
      </c>
      <c r="AK293" s="7">
        <v>0</v>
      </c>
      <c r="AL293" s="9"/>
      <c r="AM293" s="9"/>
      <c r="AN293" s="9"/>
      <c r="AO293" s="9"/>
      <c r="AP293" s="9"/>
      <c r="AQ293" s="9"/>
      <c r="AS293" s="9"/>
      <c r="AU293" s="9"/>
      <c r="AW293" s="9"/>
      <c r="AX293" t="s">
        <v>963</v>
      </c>
    </row>
    <row r="294" spans="1:50" x14ac:dyDescent="0.3">
      <c r="A294" s="7">
        <v>150400050201</v>
      </c>
      <c r="B294" s="8">
        <v>1.30097</v>
      </c>
      <c r="C294" s="7">
        <v>1</v>
      </c>
      <c r="D294" s="10">
        <v>14.661891441160002</v>
      </c>
      <c r="E294" s="9">
        <v>8.8039199999999997</v>
      </c>
      <c r="F294" s="8">
        <v>0</v>
      </c>
      <c r="G294" s="9">
        <v>32.1051</v>
      </c>
      <c r="H294">
        <v>86.777777777799997</v>
      </c>
      <c r="I294">
        <v>-0.20626306078210757</v>
      </c>
      <c r="J294">
        <v>4840.54328412</v>
      </c>
      <c r="K294">
        <v>-14.763962604540762</v>
      </c>
      <c r="L294" s="9">
        <v>30708.232803300001</v>
      </c>
      <c r="M294" s="9">
        <v>23713.1992188</v>
      </c>
      <c r="N294" s="9">
        <v>492059</v>
      </c>
      <c r="O294" s="7">
        <v>135.40838342000001</v>
      </c>
      <c r="P294" s="6">
        <v>1071.3305664100001</v>
      </c>
      <c r="Q294" s="6">
        <v>2.2148588300699998</v>
      </c>
      <c r="R294" s="11">
        <v>0.33690700000000001</v>
      </c>
      <c r="S294" s="11">
        <v>0</v>
      </c>
      <c r="T294" s="11">
        <v>0</v>
      </c>
      <c r="U294" s="11">
        <v>0</v>
      </c>
      <c r="X294" s="11">
        <v>1.6713180000000001</v>
      </c>
      <c r="Y294" s="12">
        <v>0</v>
      </c>
      <c r="Z294" s="12">
        <v>42</v>
      </c>
      <c r="AA294" s="12">
        <v>0.29630000000000001</v>
      </c>
      <c r="AB294" s="12">
        <v>5.3387000000000002</v>
      </c>
      <c r="AC294" s="12">
        <v>98.328682000000001</v>
      </c>
      <c r="AD294" s="12">
        <v>4</v>
      </c>
      <c r="AE294" s="12">
        <v>98.336799999999997</v>
      </c>
      <c r="AF294" s="12">
        <v>3329.1527999999998</v>
      </c>
      <c r="AG294" s="9">
        <v>0</v>
      </c>
      <c r="AH294" s="9">
        <v>0</v>
      </c>
      <c r="AI294" s="9">
        <v>0</v>
      </c>
      <c r="AJ294" s="9">
        <v>0</v>
      </c>
      <c r="AK294" s="7">
        <v>0</v>
      </c>
      <c r="AL294" s="9"/>
      <c r="AM294" s="9"/>
      <c r="AN294" s="9"/>
      <c r="AO294" s="9"/>
      <c r="AP294" s="9"/>
      <c r="AQ294" s="9"/>
      <c r="AS294" s="9"/>
      <c r="AU294" s="9"/>
      <c r="AW294" s="9"/>
      <c r="AX294" t="s">
        <v>963</v>
      </c>
    </row>
    <row r="295" spans="1:50" x14ac:dyDescent="0.3">
      <c r="A295" s="7">
        <v>150400050202</v>
      </c>
      <c r="B295" s="8">
        <v>1.8721719487499999</v>
      </c>
      <c r="C295" s="7">
        <v>6</v>
      </c>
      <c r="D295" s="10">
        <v>11.635727737471999</v>
      </c>
      <c r="E295" s="9">
        <v>6.5</v>
      </c>
      <c r="F295" s="8">
        <v>0</v>
      </c>
      <c r="G295" s="9">
        <v>37.146799999999999</v>
      </c>
      <c r="H295">
        <v>87.280437756500007</v>
      </c>
      <c r="I295">
        <v>-0.42383184463970625</v>
      </c>
      <c r="J295">
        <v>5451.0322818100003</v>
      </c>
      <c r="K295">
        <v>-23.694665203477804</v>
      </c>
      <c r="L295" s="9">
        <v>34857.6904297</v>
      </c>
      <c r="M295" s="9">
        <v>15205.2998047</v>
      </c>
      <c r="N295" s="9">
        <v>492059</v>
      </c>
      <c r="O295" s="7">
        <v>113.69171684200001</v>
      </c>
      <c r="P295" s="6">
        <v>1156.65588379</v>
      </c>
      <c r="Q295" s="6">
        <v>2.87864740892</v>
      </c>
      <c r="R295" s="11">
        <v>0</v>
      </c>
      <c r="S295" s="11">
        <v>0</v>
      </c>
      <c r="T295" s="11">
        <v>0</v>
      </c>
      <c r="U295" s="11">
        <v>0</v>
      </c>
      <c r="X295" s="11">
        <v>0.57779199999999997</v>
      </c>
      <c r="Y295" s="12">
        <v>0</v>
      </c>
      <c r="Z295" s="12">
        <v>30</v>
      </c>
      <c r="AA295" s="12">
        <v>0.14749999999999999</v>
      </c>
      <c r="AB295" s="12">
        <v>2.2749999999999999</v>
      </c>
      <c r="AC295" s="12">
        <v>98.219133999999997</v>
      </c>
      <c r="AD295" s="12">
        <v>6</v>
      </c>
      <c r="AE295" s="12">
        <v>98.165599999999998</v>
      </c>
      <c r="AF295" s="12">
        <v>1862.5298</v>
      </c>
      <c r="AG295" s="9">
        <v>0</v>
      </c>
      <c r="AH295" s="9">
        <v>0</v>
      </c>
      <c r="AI295" s="9">
        <v>0</v>
      </c>
      <c r="AJ295" s="9">
        <v>0</v>
      </c>
      <c r="AK295" s="7">
        <v>0</v>
      </c>
      <c r="AL295" s="9"/>
      <c r="AM295" s="9"/>
      <c r="AN295" s="9"/>
      <c r="AO295" s="9"/>
      <c r="AP295" s="9"/>
      <c r="AQ295" s="9"/>
      <c r="AS295" s="9"/>
      <c r="AU295" s="9"/>
      <c r="AW295" s="9"/>
      <c r="AX295" t="s">
        <v>963</v>
      </c>
    </row>
    <row r="296" spans="1:50" x14ac:dyDescent="0.3">
      <c r="A296" s="7">
        <v>150400050203</v>
      </c>
      <c r="B296" s="8">
        <v>0</v>
      </c>
      <c r="C296" s="7">
        <v>0</v>
      </c>
      <c r="D296" s="10">
        <v>4.8831138008809001</v>
      </c>
      <c r="E296" s="9">
        <v>7.1818200000000001</v>
      </c>
      <c r="F296" s="8">
        <v>0</v>
      </c>
      <c r="G296" s="9">
        <v>22.901599999999998</v>
      </c>
      <c r="H296">
        <v>79.907216494799997</v>
      </c>
      <c r="I296">
        <v>-3.2102789572549327E-2</v>
      </c>
      <c r="J296">
        <v>3902.8591481399999</v>
      </c>
      <c r="K296">
        <v>0.12816793994839185</v>
      </c>
      <c r="L296" s="9">
        <v>0</v>
      </c>
      <c r="M296" s="9">
        <v>0</v>
      </c>
      <c r="N296" s="9">
        <v>0</v>
      </c>
      <c r="O296" s="7">
        <v>30.309025372899999</v>
      </c>
      <c r="P296" s="6">
        <v>785.93249511700003</v>
      </c>
      <c r="Q296" s="6">
        <v>2.69667562388</v>
      </c>
      <c r="R296" s="11">
        <v>0</v>
      </c>
      <c r="S296" s="11">
        <v>5.3690499999999997</v>
      </c>
      <c r="T296" s="11">
        <v>0</v>
      </c>
      <c r="U296" s="11">
        <v>0</v>
      </c>
      <c r="X296" s="11">
        <v>8.0100000000000005E-2</v>
      </c>
      <c r="Y296" s="12">
        <v>0</v>
      </c>
      <c r="Z296" s="12">
        <v>1</v>
      </c>
      <c r="AA296" s="12">
        <v>7.9899999999999999E-2</v>
      </c>
      <c r="AB296" s="12">
        <v>2.4245000000000001</v>
      </c>
      <c r="AC296" s="12">
        <v>99.919899999999998</v>
      </c>
      <c r="AD296" s="12">
        <v>1</v>
      </c>
      <c r="AE296" s="12">
        <v>99.920100000000005</v>
      </c>
      <c r="AF296" s="12">
        <v>3031.9434999999999</v>
      </c>
      <c r="AG296" s="9">
        <v>0</v>
      </c>
      <c r="AH296" s="9">
        <v>0</v>
      </c>
      <c r="AI296" s="9">
        <v>0</v>
      </c>
      <c r="AJ296" s="9">
        <v>0</v>
      </c>
      <c r="AK296" s="7">
        <v>0</v>
      </c>
      <c r="AL296" s="9"/>
      <c r="AM296" s="9"/>
      <c r="AN296" s="9"/>
      <c r="AO296" s="9"/>
      <c r="AP296" s="9"/>
      <c r="AQ296" s="9"/>
      <c r="AS296" s="9"/>
      <c r="AU296" s="9"/>
      <c r="AW296" s="9"/>
      <c r="AX296" t="s">
        <v>963</v>
      </c>
    </row>
    <row r="297" spans="1:50" x14ac:dyDescent="0.3">
      <c r="A297" s="7">
        <v>150400050204</v>
      </c>
      <c r="B297" s="8">
        <v>0</v>
      </c>
      <c r="C297" s="7">
        <v>0</v>
      </c>
      <c r="D297" s="10">
        <v>6.8005610316789999</v>
      </c>
      <c r="E297" s="9">
        <v>8.9428599999999996</v>
      </c>
      <c r="F297" s="8">
        <v>0</v>
      </c>
      <c r="G297" s="9">
        <v>25.273700000000002</v>
      </c>
      <c r="H297">
        <v>82.462328767100004</v>
      </c>
      <c r="I297">
        <v>-5.488685200294096E-2</v>
      </c>
      <c r="J297">
        <v>4087.9232649400001</v>
      </c>
      <c r="K297">
        <v>-6.7326855491434383</v>
      </c>
      <c r="L297" s="9">
        <v>2497.3200683599998</v>
      </c>
      <c r="M297" s="9">
        <v>2497.3200683599998</v>
      </c>
      <c r="N297" s="9">
        <v>2497.3200683599998</v>
      </c>
      <c r="O297" s="7">
        <v>46.183250597399997</v>
      </c>
      <c r="P297" s="6">
        <v>757.60070800799997</v>
      </c>
      <c r="Q297" s="6">
        <v>2.4369469498099998</v>
      </c>
      <c r="R297" s="11">
        <v>0</v>
      </c>
      <c r="S297" s="11">
        <v>0.24310899999999999</v>
      </c>
      <c r="T297" s="11">
        <v>0</v>
      </c>
      <c r="U297" s="11">
        <v>0</v>
      </c>
      <c r="X297" s="11">
        <v>0</v>
      </c>
      <c r="Z297" s="12">
        <v>0</v>
      </c>
      <c r="AA297" s="12">
        <v>0</v>
      </c>
      <c r="AB297" s="12">
        <v>0</v>
      </c>
      <c r="AC297" s="12">
        <v>100</v>
      </c>
      <c r="AD297" s="12">
        <v>1</v>
      </c>
      <c r="AE297" s="12">
        <v>100</v>
      </c>
      <c r="AF297" s="12">
        <v>4623.8144000000002</v>
      </c>
      <c r="AG297" s="9">
        <v>0</v>
      </c>
      <c r="AH297" s="9">
        <v>0</v>
      </c>
      <c r="AI297" s="9">
        <v>0</v>
      </c>
      <c r="AJ297" s="9">
        <v>0</v>
      </c>
      <c r="AK297" s="7">
        <v>0</v>
      </c>
      <c r="AL297" s="9"/>
      <c r="AM297" s="9"/>
      <c r="AN297" s="9"/>
      <c r="AO297" s="9"/>
      <c r="AP297" s="9"/>
      <c r="AQ297" s="9"/>
      <c r="AS297" s="9"/>
      <c r="AU297" s="9"/>
      <c r="AW297" s="9"/>
      <c r="AX297" t="s">
        <v>963</v>
      </c>
    </row>
    <row r="298" spans="1:50" x14ac:dyDescent="0.3">
      <c r="A298" s="7">
        <v>150400050205</v>
      </c>
      <c r="B298" s="8">
        <v>1.33559E-2</v>
      </c>
      <c r="C298" s="7">
        <v>1</v>
      </c>
      <c r="D298" s="10">
        <v>8.6622351474910015</v>
      </c>
      <c r="E298" s="9">
        <v>5.3370800000000003</v>
      </c>
      <c r="F298" s="8">
        <v>0</v>
      </c>
      <c r="G298" s="9">
        <v>21.104299999999999</v>
      </c>
      <c r="H298">
        <v>75.977215189899994</v>
      </c>
      <c r="I298">
        <v>0.17479523455024493</v>
      </c>
      <c r="J298">
        <v>3536.8496947899998</v>
      </c>
      <c r="K298">
        <v>3.0198674478431382</v>
      </c>
      <c r="L298" s="9">
        <v>23713.1992188</v>
      </c>
      <c r="M298" s="9">
        <v>23713.1992188</v>
      </c>
      <c r="N298" s="9">
        <v>492059</v>
      </c>
      <c r="O298" s="7">
        <v>60.635801354199998</v>
      </c>
      <c r="P298" s="6">
        <v>1217.33203125</v>
      </c>
      <c r="Q298" s="6">
        <v>2.6300723647700002</v>
      </c>
      <c r="R298" s="11">
        <v>0</v>
      </c>
      <c r="S298" s="11">
        <v>62.592199999999998</v>
      </c>
      <c r="T298" s="11">
        <v>0</v>
      </c>
      <c r="U298" s="11">
        <v>0</v>
      </c>
      <c r="X298" s="11">
        <v>0</v>
      </c>
      <c r="Y298" s="12">
        <v>0.65789500000000001</v>
      </c>
      <c r="Z298" s="12">
        <v>0</v>
      </c>
      <c r="AA298" s="12">
        <v>0</v>
      </c>
      <c r="AB298" s="12">
        <v>0</v>
      </c>
      <c r="AC298" s="12">
        <v>85.300751000000005</v>
      </c>
      <c r="AD298" s="12">
        <v>2</v>
      </c>
      <c r="AE298" s="12">
        <v>85.3446</v>
      </c>
      <c r="AF298" s="12">
        <v>2587.0626999999999</v>
      </c>
      <c r="AG298" s="9">
        <v>0</v>
      </c>
      <c r="AH298" s="9">
        <v>0</v>
      </c>
      <c r="AI298" s="9">
        <v>0</v>
      </c>
      <c r="AJ298" s="9">
        <v>0</v>
      </c>
      <c r="AK298" s="7">
        <v>0</v>
      </c>
      <c r="AL298" s="9"/>
      <c r="AM298" s="9"/>
      <c r="AN298" s="9"/>
      <c r="AO298" s="9"/>
      <c r="AP298" s="9"/>
      <c r="AQ298" s="9"/>
      <c r="AR298" s="6">
        <v>56.2</v>
      </c>
      <c r="AS298">
        <v>-0.57679736764705891</v>
      </c>
      <c r="AT298" s="6">
        <v>41.666699999999999</v>
      </c>
      <c r="AU298">
        <v>0.47303921568627466</v>
      </c>
      <c r="AV298" s="6">
        <v>3.6666699999999999</v>
      </c>
      <c r="AW298">
        <v>0.11601307352941179</v>
      </c>
      <c r="AX298" t="s">
        <v>963</v>
      </c>
    </row>
    <row r="299" spans="1:50" x14ac:dyDescent="0.3">
      <c r="A299" s="7">
        <v>150400050206</v>
      </c>
      <c r="B299" s="8">
        <v>0</v>
      </c>
      <c r="C299" s="7">
        <v>0</v>
      </c>
      <c r="D299" s="10">
        <v>2.7433640527610001</v>
      </c>
      <c r="E299" s="9">
        <v>6.4365500000000004</v>
      </c>
      <c r="F299" s="8">
        <v>0</v>
      </c>
      <c r="G299" s="9">
        <v>16.757400000000001</v>
      </c>
      <c r="H299">
        <v>73.7</v>
      </c>
      <c r="I299">
        <v>9.3621615311764786E-2</v>
      </c>
      <c r="J299">
        <v>3270.6378559999998</v>
      </c>
      <c r="K299">
        <v>-1.6623170619091849</v>
      </c>
      <c r="L299" s="9">
        <v>46226.758052099998</v>
      </c>
      <c r="M299" s="9">
        <v>23713.1992188</v>
      </c>
      <c r="N299" s="9">
        <v>492059</v>
      </c>
      <c r="O299" s="7">
        <v>130.46464331199999</v>
      </c>
      <c r="P299" s="6">
        <v>965.07006835899995</v>
      </c>
      <c r="Q299" s="6">
        <v>2.4405299311499999</v>
      </c>
      <c r="R299" s="11">
        <v>0</v>
      </c>
      <c r="S299" s="11">
        <v>69.876099999999994</v>
      </c>
      <c r="T299" s="11">
        <v>0</v>
      </c>
      <c r="U299" s="11">
        <v>0</v>
      </c>
      <c r="X299" s="11">
        <v>4.1377999999999998E-2</v>
      </c>
      <c r="Y299" s="12">
        <v>7.5326000000000004E-2</v>
      </c>
      <c r="Z299" s="12">
        <v>2</v>
      </c>
      <c r="AA299" s="12">
        <v>3.0300000000000001E-2</v>
      </c>
      <c r="AB299" s="12">
        <v>2.6943999999999999</v>
      </c>
      <c r="AC299" s="12">
        <v>82.142561999999998</v>
      </c>
      <c r="AD299" s="12">
        <v>15</v>
      </c>
      <c r="AE299" s="12">
        <v>81.867099999999994</v>
      </c>
      <c r="AF299" s="12">
        <v>713.84829999999999</v>
      </c>
      <c r="AG299" s="9">
        <v>0</v>
      </c>
      <c r="AH299" s="9">
        <v>0</v>
      </c>
      <c r="AI299" s="9">
        <v>0</v>
      </c>
      <c r="AJ299" s="9">
        <v>0</v>
      </c>
      <c r="AK299" s="7">
        <v>0</v>
      </c>
      <c r="AL299" s="9"/>
      <c r="AM299" s="9"/>
      <c r="AN299" s="9"/>
      <c r="AO299" s="9"/>
      <c r="AP299" s="9"/>
      <c r="AQ299" s="9"/>
      <c r="AR299" s="6">
        <v>57.319600000000001</v>
      </c>
      <c r="AS299">
        <v>-0.30417387254901962</v>
      </c>
      <c r="AT299" s="6">
        <v>33.573500000000003</v>
      </c>
      <c r="AU299">
        <v>0.16138569852941168</v>
      </c>
      <c r="AV299" s="6">
        <v>8.8823500000000006</v>
      </c>
      <c r="AW299">
        <v>0.16007063725490195</v>
      </c>
      <c r="AX299" t="s">
        <v>963</v>
      </c>
    </row>
    <row r="300" spans="1:50" x14ac:dyDescent="0.3">
      <c r="A300" s="7">
        <v>150400050301</v>
      </c>
      <c r="B300" s="8">
        <v>0</v>
      </c>
      <c r="C300" s="7">
        <v>0</v>
      </c>
      <c r="D300" s="10">
        <v>0.94749907618889995</v>
      </c>
      <c r="E300" s="9">
        <v>7.28369</v>
      </c>
      <c r="F300" s="8">
        <v>0</v>
      </c>
      <c r="G300" s="9">
        <v>18.165800000000001</v>
      </c>
      <c r="H300">
        <v>74.680261011400006</v>
      </c>
      <c r="I300">
        <v>8.3957073857598083E-2</v>
      </c>
      <c r="J300">
        <v>3355.2249269899999</v>
      </c>
      <c r="K300">
        <v>0.20408917588234701</v>
      </c>
      <c r="L300" s="9">
        <v>19785.876846300001</v>
      </c>
      <c r="M300" s="9">
        <v>10549</v>
      </c>
      <c r="N300" s="9">
        <v>492059</v>
      </c>
      <c r="O300" s="7">
        <v>94.973083499799998</v>
      </c>
      <c r="P300" s="6">
        <v>916.521972656</v>
      </c>
      <c r="Q300" s="6">
        <v>2.41019170555</v>
      </c>
      <c r="R300" s="11">
        <v>0</v>
      </c>
      <c r="S300" s="11">
        <v>94.826499999999996</v>
      </c>
      <c r="T300" s="11">
        <v>0</v>
      </c>
      <c r="U300" s="11">
        <v>0</v>
      </c>
      <c r="X300" s="11">
        <v>0.13735700000000001</v>
      </c>
      <c r="Y300" s="12">
        <v>0</v>
      </c>
      <c r="Z300" s="12">
        <v>4</v>
      </c>
      <c r="AA300" s="12">
        <v>8.6099999999999996E-2</v>
      </c>
      <c r="AB300" s="12">
        <v>3.3233999999999999</v>
      </c>
      <c r="AC300" s="12">
        <v>85.738508999999993</v>
      </c>
      <c r="AD300" s="12">
        <v>13</v>
      </c>
      <c r="AE300" s="12">
        <v>84.918800000000005</v>
      </c>
      <c r="AF300" s="12">
        <v>625.74249999999995</v>
      </c>
      <c r="AG300" s="9">
        <v>0</v>
      </c>
      <c r="AH300" s="9">
        <v>0</v>
      </c>
      <c r="AI300" s="9">
        <v>0</v>
      </c>
      <c r="AJ300" s="9">
        <v>0</v>
      </c>
      <c r="AK300" s="7">
        <v>0</v>
      </c>
      <c r="AL300" s="9"/>
      <c r="AM300" s="9"/>
      <c r="AN300" s="9"/>
      <c r="AO300" s="9"/>
      <c r="AP300" s="9"/>
      <c r="AQ300" s="9"/>
      <c r="AR300" s="6">
        <v>50</v>
      </c>
      <c r="AS300">
        <v>-0.78921568627450978</v>
      </c>
      <c r="AT300" s="6">
        <v>45</v>
      </c>
      <c r="AU300">
        <v>0.54166666666666663</v>
      </c>
      <c r="AV300" s="6">
        <v>4</v>
      </c>
      <c r="AW300">
        <v>0.22549019607843138</v>
      </c>
      <c r="AX300" t="s">
        <v>963</v>
      </c>
    </row>
    <row r="301" spans="1:50" x14ac:dyDescent="0.3">
      <c r="A301" s="7">
        <v>150400050302</v>
      </c>
      <c r="B301" s="8">
        <v>0</v>
      </c>
      <c r="C301" s="7">
        <v>0</v>
      </c>
      <c r="D301" s="10">
        <v>2.0812164097799998E-2</v>
      </c>
      <c r="E301" s="9">
        <v>6.2882899999999999</v>
      </c>
      <c r="F301" s="8">
        <v>0</v>
      </c>
      <c r="G301" s="9">
        <v>10.9389</v>
      </c>
      <c r="H301">
        <v>67.791845493599993</v>
      </c>
      <c r="I301">
        <v>0.30999116384950964</v>
      </c>
      <c r="J301">
        <v>2459.99588795</v>
      </c>
      <c r="K301">
        <v>1.02167049689371</v>
      </c>
      <c r="L301" s="9">
        <v>10708.191393900001</v>
      </c>
      <c r="M301" s="9">
        <v>10549</v>
      </c>
      <c r="N301" s="9">
        <v>492059</v>
      </c>
      <c r="O301" s="7">
        <v>73.476827190600005</v>
      </c>
      <c r="P301" s="6">
        <v>697.38415527300003</v>
      </c>
      <c r="Q301" s="6">
        <v>2.2620995156000001</v>
      </c>
      <c r="R301" s="11">
        <v>0</v>
      </c>
      <c r="S301" s="11">
        <v>100</v>
      </c>
      <c r="T301" s="11">
        <v>0</v>
      </c>
      <c r="U301" s="11">
        <v>0</v>
      </c>
      <c r="X301" s="11">
        <v>0.108983</v>
      </c>
      <c r="Y301" s="12">
        <v>2.2403659999999999</v>
      </c>
      <c r="Z301" s="12">
        <v>8</v>
      </c>
      <c r="AA301" s="12">
        <v>3.0599999999999999E-2</v>
      </c>
      <c r="AB301" s="12">
        <v>0.99960000000000004</v>
      </c>
      <c r="AC301" s="12">
        <v>66.580133000000004</v>
      </c>
      <c r="AD301" s="12">
        <v>19</v>
      </c>
      <c r="AE301" s="12">
        <v>47.651499999999999</v>
      </c>
      <c r="AF301" s="12">
        <v>257.63749999999999</v>
      </c>
      <c r="AG301" s="9">
        <v>0</v>
      </c>
      <c r="AH301" s="9">
        <v>0</v>
      </c>
      <c r="AI301" s="9">
        <v>0</v>
      </c>
      <c r="AJ301" s="9">
        <v>0</v>
      </c>
      <c r="AK301" s="7">
        <v>0</v>
      </c>
      <c r="AL301" s="9"/>
      <c r="AM301" s="9"/>
      <c r="AN301" s="9"/>
      <c r="AO301" s="9"/>
      <c r="AP301" s="9"/>
      <c r="AQ301" s="9"/>
      <c r="AR301" s="6">
        <v>54.758600000000001</v>
      </c>
      <c r="AS301">
        <v>-0.58488562009803924</v>
      </c>
      <c r="AT301" s="6">
        <v>37.4833</v>
      </c>
      <c r="AU301">
        <v>0.32048682843137244</v>
      </c>
      <c r="AV301" s="6">
        <v>7.5</v>
      </c>
      <c r="AW301">
        <v>0.24154410784313723</v>
      </c>
      <c r="AX301" t="s">
        <v>963</v>
      </c>
    </row>
    <row r="302" spans="1:50" x14ac:dyDescent="0.3">
      <c r="A302" s="7">
        <v>150400050303</v>
      </c>
      <c r="B302" s="8">
        <v>0.30786160000000001</v>
      </c>
      <c r="C302" s="7">
        <v>2</v>
      </c>
      <c r="D302" s="10">
        <v>0.53909820280499998</v>
      </c>
      <c r="E302" s="9">
        <v>5.8968600000000002</v>
      </c>
      <c r="F302" s="8">
        <v>0</v>
      </c>
      <c r="G302" s="9">
        <v>21.624199999999998</v>
      </c>
      <c r="H302">
        <v>78.681535269700007</v>
      </c>
      <c r="I302">
        <v>-3.9612317936272325E-3</v>
      </c>
      <c r="J302">
        <v>3537.9838169899999</v>
      </c>
      <c r="K302">
        <v>-6.3881186132920558</v>
      </c>
      <c r="L302" s="9">
        <v>5871.0454368600003</v>
      </c>
      <c r="M302" s="9">
        <v>5819.8901367199996</v>
      </c>
      <c r="N302" s="9">
        <v>492059</v>
      </c>
      <c r="O302" s="7">
        <v>149.03379379500001</v>
      </c>
      <c r="P302" s="6">
        <v>823.82629394499997</v>
      </c>
      <c r="Q302" s="6">
        <v>2.47615510869</v>
      </c>
      <c r="R302" s="11">
        <v>0</v>
      </c>
      <c r="S302" s="11">
        <v>74.064300000000003</v>
      </c>
      <c r="T302" s="11">
        <v>4.8525099999999997</v>
      </c>
      <c r="U302" s="11">
        <v>0</v>
      </c>
      <c r="X302" s="11">
        <v>0.79870600000000003</v>
      </c>
      <c r="Y302" s="12">
        <v>0</v>
      </c>
      <c r="Z302" s="12">
        <v>30</v>
      </c>
      <c r="AA302" s="12">
        <v>8.9300000000000004E-2</v>
      </c>
      <c r="AB302" s="12">
        <v>3.9733000000000001</v>
      </c>
      <c r="AC302" s="12">
        <v>92.505568999999994</v>
      </c>
      <c r="AD302" s="12">
        <v>11</v>
      </c>
      <c r="AE302" s="12">
        <v>91.317999999999998</v>
      </c>
      <c r="AF302" s="12">
        <v>1254.0527</v>
      </c>
      <c r="AG302" s="9">
        <v>0</v>
      </c>
      <c r="AH302" s="9">
        <v>0</v>
      </c>
      <c r="AI302" s="9">
        <v>0</v>
      </c>
      <c r="AJ302" s="9">
        <v>0</v>
      </c>
      <c r="AK302" s="7">
        <v>0</v>
      </c>
      <c r="AL302" s="9"/>
      <c r="AM302" s="9"/>
      <c r="AN302" s="9"/>
      <c r="AO302" s="9"/>
      <c r="AP302" s="9"/>
      <c r="AQ302" s="9"/>
      <c r="AR302" s="6">
        <v>60.947400000000002</v>
      </c>
      <c r="AS302">
        <v>-0.28558149019607848</v>
      </c>
      <c r="AT302" s="6">
        <v>30.535699999999999</v>
      </c>
      <c r="AU302">
        <v>9.0879767156862842E-2</v>
      </c>
      <c r="AV302" s="6">
        <v>9.25</v>
      </c>
      <c r="AW302">
        <v>0.19945909313725491</v>
      </c>
      <c r="AX302" t="s">
        <v>963</v>
      </c>
    </row>
    <row r="303" spans="1:50" x14ac:dyDescent="0.3">
      <c r="A303" s="7">
        <v>150400050304</v>
      </c>
      <c r="B303" s="8">
        <v>0</v>
      </c>
      <c r="C303" s="7">
        <v>0</v>
      </c>
      <c r="D303" s="10">
        <v>0.32984154346</v>
      </c>
      <c r="E303" s="9">
        <v>4.95181</v>
      </c>
      <c r="F303" s="8">
        <v>0</v>
      </c>
      <c r="G303" s="9">
        <v>14.5557</v>
      </c>
      <c r="H303">
        <v>71.5072886297</v>
      </c>
      <c r="I303">
        <v>0.22044532098431377</v>
      </c>
      <c r="J303">
        <v>2737.22100133</v>
      </c>
      <c r="K303">
        <v>2.7072281396284881</v>
      </c>
      <c r="L303" s="9">
        <v>23021.492756799998</v>
      </c>
      <c r="M303" s="9">
        <v>13699.0996094</v>
      </c>
      <c r="N303" s="9">
        <v>492059</v>
      </c>
      <c r="O303" s="7">
        <v>54.267399609100003</v>
      </c>
      <c r="P303" s="6">
        <v>1000.67480469</v>
      </c>
      <c r="Q303" s="6">
        <v>2.58364066651</v>
      </c>
      <c r="R303" s="11">
        <v>0</v>
      </c>
      <c r="S303" s="11">
        <v>60.608199999999997</v>
      </c>
      <c r="T303" s="11">
        <v>0</v>
      </c>
      <c r="U303" s="11">
        <v>0</v>
      </c>
      <c r="X303" s="11">
        <v>9.9489999999999995E-3</v>
      </c>
      <c r="Z303" s="12">
        <v>4</v>
      </c>
      <c r="AA303" s="12">
        <v>8.3000000000000001E-3</v>
      </c>
      <c r="AB303" s="12">
        <v>0.18</v>
      </c>
      <c r="AC303" s="12">
        <v>65.969689000000002</v>
      </c>
      <c r="AD303" s="12">
        <v>25</v>
      </c>
      <c r="AE303" s="12">
        <v>55.679699999999997</v>
      </c>
      <c r="AF303" s="12">
        <v>143.43819999999999</v>
      </c>
      <c r="AG303" s="9">
        <v>0</v>
      </c>
      <c r="AH303" s="9">
        <v>0</v>
      </c>
      <c r="AI303" s="9">
        <v>0</v>
      </c>
      <c r="AJ303" s="9">
        <v>0</v>
      </c>
      <c r="AK303" s="7">
        <v>0</v>
      </c>
      <c r="AL303" s="9"/>
      <c r="AM303" s="9"/>
      <c r="AN303" s="9"/>
      <c r="AO303" s="9"/>
      <c r="AP303" s="9"/>
      <c r="AQ303" s="9"/>
      <c r="AR303" s="6">
        <v>56.896999999999998</v>
      </c>
      <c r="AS303">
        <v>-0.2721617671568628</v>
      </c>
      <c r="AT303" s="6">
        <v>31.226900000000001</v>
      </c>
      <c r="AU303">
        <v>-1.157160049019597E-2</v>
      </c>
      <c r="AV303" s="6">
        <v>11.7143</v>
      </c>
      <c r="AW303">
        <v>0.27893803676470585</v>
      </c>
      <c r="AX303" t="s">
        <v>963</v>
      </c>
    </row>
    <row r="304" spans="1:50" x14ac:dyDescent="0.3">
      <c r="A304" s="7">
        <v>150400050305</v>
      </c>
      <c r="B304" s="8">
        <v>0</v>
      </c>
      <c r="C304" s="7">
        <v>0</v>
      </c>
      <c r="D304" s="10">
        <v>1.725276539542</v>
      </c>
      <c r="E304" s="9">
        <v>8.4081600000000005</v>
      </c>
      <c r="F304" s="8">
        <v>0</v>
      </c>
      <c r="G304" s="9">
        <v>19.000900000000001</v>
      </c>
      <c r="H304">
        <v>71.615384615400004</v>
      </c>
      <c r="I304">
        <v>-2.098651960906851E-2</v>
      </c>
      <c r="J304">
        <v>3638.0646378199999</v>
      </c>
      <c r="K304">
        <v>4.4332390603405445</v>
      </c>
      <c r="L304" s="9">
        <v>0</v>
      </c>
      <c r="M304" s="9">
        <v>0</v>
      </c>
      <c r="N304" s="9">
        <v>0</v>
      </c>
      <c r="O304" s="7">
        <v>32.694609487299999</v>
      </c>
      <c r="P304" s="6">
        <v>1115.02282715</v>
      </c>
      <c r="Q304" s="6">
        <v>3.2189068112200001</v>
      </c>
      <c r="R304" s="11">
        <v>0</v>
      </c>
      <c r="S304" s="11">
        <v>65.5749</v>
      </c>
      <c r="T304" s="11">
        <v>0</v>
      </c>
      <c r="U304" s="11">
        <v>0</v>
      </c>
      <c r="X304" s="11">
        <v>0.39620300000000003</v>
      </c>
      <c r="Y304" s="12">
        <v>0</v>
      </c>
      <c r="Z304" s="12">
        <v>2</v>
      </c>
      <c r="AA304" s="12">
        <v>0.32700000000000001</v>
      </c>
      <c r="AB304" s="12">
        <v>6.4756999999999998</v>
      </c>
      <c r="AC304" s="12">
        <v>80.624570000000006</v>
      </c>
      <c r="AD304" s="12">
        <v>8</v>
      </c>
      <c r="AE304" s="12">
        <v>80.269800000000004</v>
      </c>
      <c r="AF304" s="12">
        <v>329.60840000000002</v>
      </c>
      <c r="AG304" s="9">
        <v>0</v>
      </c>
      <c r="AH304" s="9">
        <v>0</v>
      </c>
      <c r="AI304" s="9">
        <v>0</v>
      </c>
      <c r="AJ304" s="9">
        <v>0</v>
      </c>
      <c r="AK304" s="7">
        <v>0</v>
      </c>
      <c r="AL304" s="9"/>
      <c r="AM304" s="9"/>
      <c r="AN304" s="9"/>
      <c r="AO304" s="9"/>
      <c r="AP304" s="9"/>
      <c r="AQ304" s="9"/>
      <c r="AR304" s="6">
        <v>55.2</v>
      </c>
      <c r="AS304">
        <v>-6.1980730392156839E-2</v>
      </c>
      <c r="AT304" s="6">
        <v>38</v>
      </c>
      <c r="AU304">
        <v>-7.9136029411764688E-2</v>
      </c>
      <c r="AV304" s="6">
        <v>6.7758599999999998</v>
      </c>
      <c r="AW304">
        <v>0.1288218676470588</v>
      </c>
      <c r="AX304" t="s">
        <v>963</v>
      </c>
    </row>
    <row r="305" spans="1:50" x14ac:dyDescent="0.3">
      <c r="A305" s="7">
        <v>150400050306</v>
      </c>
      <c r="B305" s="8">
        <v>0</v>
      </c>
      <c r="C305" s="7">
        <v>0</v>
      </c>
      <c r="D305" s="10">
        <v>3.6398693582E-2</v>
      </c>
      <c r="E305" s="9">
        <v>4.9854000000000003</v>
      </c>
      <c r="F305" s="8">
        <v>0</v>
      </c>
      <c r="G305" s="9">
        <v>11.3466</v>
      </c>
      <c r="H305">
        <v>68.926621160400003</v>
      </c>
      <c r="I305">
        <v>0.13720471123750022</v>
      </c>
      <c r="J305">
        <v>2754.9098653699998</v>
      </c>
      <c r="K305">
        <v>5.3759717504850357</v>
      </c>
      <c r="L305" s="9">
        <v>38268.205265999997</v>
      </c>
      <c r="M305" s="9">
        <v>18663.6992188</v>
      </c>
      <c r="N305" s="9">
        <v>492059</v>
      </c>
      <c r="O305" s="7">
        <v>91.473856393199995</v>
      </c>
      <c r="P305" s="6">
        <v>1096.2598877</v>
      </c>
      <c r="Q305" s="6">
        <v>2.7926873369999998</v>
      </c>
      <c r="R305" s="11">
        <v>0</v>
      </c>
      <c r="S305" s="11">
        <v>30.081800000000001</v>
      </c>
      <c r="T305" s="11">
        <v>0</v>
      </c>
      <c r="U305" s="11">
        <v>0</v>
      </c>
      <c r="X305" s="11">
        <v>0</v>
      </c>
      <c r="Z305" s="12">
        <v>0</v>
      </c>
      <c r="AA305" s="12">
        <v>0</v>
      </c>
      <c r="AB305" s="12">
        <v>0</v>
      </c>
      <c r="AC305" s="12">
        <v>45.908411000000001</v>
      </c>
      <c r="AD305" s="12">
        <v>34</v>
      </c>
      <c r="AE305" s="12">
        <v>23.5167</v>
      </c>
      <c r="AF305" s="12">
        <v>123.7641</v>
      </c>
      <c r="AG305" s="9">
        <v>0</v>
      </c>
      <c r="AH305" s="9">
        <v>0</v>
      </c>
      <c r="AI305" s="9">
        <v>0</v>
      </c>
      <c r="AJ305" s="9">
        <v>0</v>
      </c>
      <c r="AK305" s="7">
        <v>0</v>
      </c>
      <c r="AL305" s="9"/>
      <c r="AM305" s="9"/>
      <c r="AN305" s="9"/>
      <c r="AO305" s="9"/>
      <c r="AP305" s="9"/>
      <c r="AQ305" s="9"/>
      <c r="AR305" s="6">
        <v>58.171700000000001</v>
      </c>
      <c r="AS305">
        <v>-0.21159921078431387</v>
      </c>
      <c r="AT305" s="6">
        <v>33.612200000000001</v>
      </c>
      <c r="AU305">
        <v>7.5625267156862602E-2</v>
      </c>
      <c r="AV305" s="6">
        <v>8.27041</v>
      </c>
      <c r="AW305">
        <v>0.1547690931372549</v>
      </c>
      <c r="AX305" t="s">
        <v>963</v>
      </c>
    </row>
    <row r="306" spans="1:50" x14ac:dyDescent="0.3">
      <c r="A306" s="7">
        <v>150400050307</v>
      </c>
      <c r="B306" s="8">
        <v>0</v>
      </c>
      <c r="C306" s="7">
        <v>0</v>
      </c>
      <c r="D306" s="10">
        <v>4.6648590337900003E-2</v>
      </c>
      <c r="E306" s="9">
        <v>5</v>
      </c>
      <c r="F306" s="8">
        <v>0</v>
      </c>
      <c r="G306" s="9">
        <v>13.810499999999999</v>
      </c>
      <c r="H306">
        <v>74.212121212100001</v>
      </c>
      <c r="I306">
        <v>3.7792137054657178E-2</v>
      </c>
      <c r="J306">
        <v>2956.1633102000001</v>
      </c>
      <c r="K306">
        <v>-1.1169240788648211</v>
      </c>
      <c r="L306" s="9">
        <v>0</v>
      </c>
      <c r="M306" s="9">
        <v>0</v>
      </c>
      <c r="N306" s="9">
        <v>0</v>
      </c>
      <c r="O306" s="7">
        <v>30.866085716099999</v>
      </c>
      <c r="P306" s="6">
        <v>820.72863769499997</v>
      </c>
      <c r="Q306" s="6">
        <v>3.0509152302100002</v>
      </c>
      <c r="R306" s="11">
        <v>0</v>
      </c>
      <c r="S306" s="11">
        <v>68.050600000000003</v>
      </c>
      <c r="T306" s="11">
        <v>0</v>
      </c>
      <c r="U306" s="11">
        <v>0</v>
      </c>
      <c r="X306" s="11">
        <v>0</v>
      </c>
      <c r="Z306" s="12">
        <v>0</v>
      </c>
      <c r="AA306" s="12">
        <v>0</v>
      </c>
      <c r="AB306" s="12">
        <v>0</v>
      </c>
      <c r="AC306" s="12">
        <v>67.857975999999994</v>
      </c>
      <c r="AD306" s="12">
        <v>31</v>
      </c>
      <c r="AE306" s="12">
        <v>64.682699999999997</v>
      </c>
      <c r="AF306" s="12">
        <v>67.670599999999993</v>
      </c>
      <c r="AG306" s="9">
        <v>0</v>
      </c>
      <c r="AH306" s="9">
        <v>0</v>
      </c>
      <c r="AI306" s="9">
        <v>0</v>
      </c>
      <c r="AJ306" s="9">
        <v>0</v>
      </c>
      <c r="AK306" s="7">
        <v>0</v>
      </c>
      <c r="AL306" s="9"/>
      <c r="AM306" s="9"/>
      <c r="AN306" s="9"/>
      <c r="AO306" s="9"/>
      <c r="AP306" s="9"/>
      <c r="AQ306" s="9"/>
      <c r="AR306" s="6">
        <v>58.8673</v>
      </c>
      <c r="AS306">
        <v>-0.129573181372549</v>
      </c>
      <c r="AT306" s="6">
        <v>28.5244</v>
      </c>
      <c r="AU306">
        <v>-1.3577968137254886E-2</v>
      </c>
      <c r="AV306" s="6">
        <v>12.7195</v>
      </c>
      <c r="AW306">
        <v>0.12443208823529413</v>
      </c>
      <c r="AX306" t="s">
        <v>963</v>
      </c>
    </row>
    <row r="307" spans="1:50" x14ac:dyDescent="0.3">
      <c r="A307" s="7">
        <v>150400050308</v>
      </c>
      <c r="B307" s="8">
        <v>0</v>
      </c>
      <c r="C307" s="7">
        <v>0</v>
      </c>
      <c r="D307" s="10">
        <v>1.9008651920019999</v>
      </c>
      <c r="E307" s="9">
        <v>9.8254000000000001</v>
      </c>
      <c r="F307" s="8">
        <v>0</v>
      </c>
      <c r="G307" s="9">
        <v>17.4741</v>
      </c>
      <c r="H307">
        <v>70.290441176499996</v>
      </c>
      <c r="I307">
        <v>-7.5998414071568626E-2</v>
      </c>
      <c r="J307">
        <v>3361.59605474</v>
      </c>
      <c r="K307">
        <v>3.4642804432507801</v>
      </c>
      <c r="L307" s="9">
        <v>0</v>
      </c>
      <c r="M307" s="9">
        <v>0</v>
      </c>
      <c r="N307" s="9">
        <v>0</v>
      </c>
      <c r="O307" s="7">
        <v>42.206549715100003</v>
      </c>
      <c r="P307" s="6">
        <v>1058.84729004</v>
      </c>
      <c r="Q307" s="6">
        <v>3.1891548515200001</v>
      </c>
      <c r="R307" s="11">
        <v>0</v>
      </c>
      <c r="S307" s="11">
        <v>41.087000000000003</v>
      </c>
      <c r="T307" s="11">
        <v>0</v>
      </c>
      <c r="U307" s="11">
        <v>0</v>
      </c>
      <c r="X307" s="11">
        <v>0</v>
      </c>
      <c r="Z307" s="12">
        <v>0</v>
      </c>
      <c r="AA307" s="12">
        <v>0</v>
      </c>
      <c r="AB307" s="12">
        <v>0</v>
      </c>
      <c r="AC307" s="12">
        <v>70.840974000000003</v>
      </c>
      <c r="AD307" s="12">
        <v>13</v>
      </c>
      <c r="AE307" s="12">
        <v>69.202200000000005</v>
      </c>
      <c r="AF307" s="12">
        <v>230.04169999999999</v>
      </c>
      <c r="AG307" s="9">
        <v>0</v>
      </c>
      <c r="AH307" s="9">
        <v>0</v>
      </c>
      <c r="AI307" s="9">
        <v>0</v>
      </c>
      <c r="AJ307" s="9">
        <v>0</v>
      </c>
      <c r="AK307" s="7">
        <v>0</v>
      </c>
      <c r="AL307" s="9"/>
      <c r="AM307" s="9"/>
      <c r="AN307" s="9"/>
      <c r="AO307" s="9"/>
      <c r="AP307" s="9"/>
      <c r="AQ307" s="9"/>
      <c r="AR307" s="6">
        <v>56.548400000000001</v>
      </c>
      <c r="AS307">
        <v>7.8925348039215679E-2</v>
      </c>
      <c r="AT307" s="6">
        <v>36.224800000000002</v>
      </c>
      <c r="AU307">
        <v>-0.1714236813725489</v>
      </c>
      <c r="AV307" s="6">
        <v>7.9379799999999996</v>
      </c>
      <c r="AW307">
        <v>0.13588689460784314</v>
      </c>
      <c r="AX307" t="s">
        <v>963</v>
      </c>
    </row>
    <row r="308" spans="1:50" x14ac:dyDescent="0.3">
      <c r="A308" s="7">
        <v>150400050309</v>
      </c>
      <c r="B308" s="8">
        <v>0</v>
      </c>
      <c r="C308" s="7">
        <v>0</v>
      </c>
      <c r="D308" s="10">
        <v>3.3451127045699997E-2</v>
      </c>
      <c r="E308" s="9">
        <v>8.3660099999999993</v>
      </c>
      <c r="F308" s="8">
        <v>0</v>
      </c>
      <c r="G308" s="9">
        <v>9.9757800000000003</v>
      </c>
      <c r="H308">
        <v>67.524372230400004</v>
      </c>
      <c r="I308">
        <v>7.9499377296323628E-2</v>
      </c>
      <c r="J308">
        <v>2475.7061849900001</v>
      </c>
      <c r="K308">
        <v>-2.3253277275438631</v>
      </c>
      <c r="L308" s="9">
        <v>54671.5996094</v>
      </c>
      <c r="M308" s="9">
        <v>22308.8007813</v>
      </c>
      <c r="N308" s="9">
        <v>492059</v>
      </c>
      <c r="O308" s="7">
        <v>104.911958975</v>
      </c>
      <c r="P308" s="6">
        <v>1149.18566895</v>
      </c>
      <c r="Q308" s="6">
        <v>3.1653673386899999</v>
      </c>
      <c r="R308" s="11">
        <v>0</v>
      </c>
      <c r="S308" s="11">
        <v>35.470700000000001</v>
      </c>
      <c r="T308" s="11">
        <v>0</v>
      </c>
      <c r="U308" s="11">
        <v>0</v>
      </c>
      <c r="X308" s="11">
        <v>3.0016999999999999E-2</v>
      </c>
      <c r="Z308" s="12">
        <v>2</v>
      </c>
      <c r="AA308" s="12">
        <v>1.7999999999999999E-2</v>
      </c>
      <c r="AB308" s="12">
        <v>1.5731999999999999</v>
      </c>
      <c r="AC308" s="12">
        <v>36.919066000000001</v>
      </c>
      <c r="AD308" s="12">
        <v>51</v>
      </c>
      <c r="AE308" s="12">
        <v>21.2866</v>
      </c>
      <c r="AF308" s="12">
        <v>75.942899999999995</v>
      </c>
      <c r="AG308" s="9">
        <v>0</v>
      </c>
      <c r="AH308" s="9">
        <v>0</v>
      </c>
      <c r="AI308" s="9">
        <v>0</v>
      </c>
      <c r="AJ308" s="9">
        <v>0</v>
      </c>
      <c r="AK308" s="7">
        <v>0</v>
      </c>
      <c r="AL308" s="9"/>
      <c r="AM308" s="9"/>
      <c r="AN308" s="9"/>
      <c r="AO308" s="9"/>
      <c r="AP308" s="9"/>
      <c r="AQ308" s="9"/>
      <c r="AR308" s="6">
        <v>58.5167</v>
      </c>
      <c r="AS308">
        <v>-9.403421323529397E-2</v>
      </c>
      <c r="AT308" s="6">
        <v>33.039200000000001</v>
      </c>
      <c r="AU308">
        <v>-3.4962321078431433E-2</v>
      </c>
      <c r="AV308" s="6">
        <v>8.4451000000000001</v>
      </c>
      <c r="AW308">
        <v>0.13044399019607839</v>
      </c>
      <c r="AX308" t="s">
        <v>963</v>
      </c>
    </row>
    <row r="309" spans="1:50" x14ac:dyDescent="0.3">
      <c r="A309" s="7">
        <v>150400050310</v>
      </c>
      <c r="B309" s="8">
        <v>0</v>
      </c>
      <c r="C309" s="7">
        <v>0</v>
      </c>
      <c r="D309" s="10">
        <v>1.59652595951E-3</v>
      </c>
      <c r="E309" s="9">
        <v>15.4046</v>
      </c>
      <c r="F309" s="8">
        <v>0</v>
      </c>
      <c r="G309" s="9">
        <v>6.0068099999999998</v>
      </c>
      <c r="H309">
        <v>60.080779944299998</v>
      </c>
      <c r="I309">
        <v>0.26416311649950991</v>
      </c>
      <c r="J309">
        <v>2055.5514475800001</v>
      </c>
      <c r="K309">
        <v>4.6856773681733745</v>
      </c>
      <c r="L309" s="9">
        <v>61547.5521257</v>
      </c>
      <c r="M309" s="9">
        <v>22308.8007813</v>
      </c>
      <c r="N309" s="9">
        <v>492059</v>
      </c>
      <c r="O309" s="7">
        <v>112.704941232</v>
      </c>
      <c r="P309" s="6">
        <v>1126.4210815399999</v>
      </c>
      <c r="Q309" s="6">
        <v>3.0687033399499999</v>
      </c>
      <c r="R309" s="11">
        <v>1.3058000000000001</v>
      </c>
      <c r="S309" s="11">
        <v>23.742799999999999</v>
      </c>
      <c r="T309" s="11">
        <v>0</v>
      </c>
      <c r="U309" s="11">
        <v>0</v>
      </c>
      <c r="V309" s="12">
        <v>77.109077999999997</v>
      </c>
      <c r="W309" s="12">
        <v>0</v>
      </c>
      <c r="X309" s="11">
        <v>0</v>
      </c>
      <c r="Y309" s="12">
        <v>0.92452500000000004</v>
      </c>
      <c r="Z309" s="12">
        <v>0</v>
      </c>
      <c r="AA309" s="12">
        <v>0</v>
      </c>
      <c r="AB309" s="12">
        <v>0</v>
      </c>
      <c r="AC309" s="12">
        <v>21.480346000000001</v>
      </c>
      <c r="AD309" s="12">
        <v>11</v>
      </c>
      <c r="AE309" s="12">
        <v>16.513500000000001</v>
      </c>
      <c r="AF309" s="12">
        <v>219.70099999999999</v>
      </c>
      <c r="AG309" s="9">
        <v>3.069159</v>
      </c>
      <c r="AH309" s="9">
        <v>2.9250769999999999</v>
      </c>
      <c r="AI309" s="9">
        <v>5</v>
      </c>
      <c r="AJ309">
        <v>0.15083633258816906</v>
      </c>
      <c r="AK309" s="7">
        <v>17</v>
      </c>
      <c r="AL309" s="6">
        <v>42.598591549299996</v>
      </c>
      <c r="AM309">
        <v>-0.32270089950980391</v>
      </c>
      <c r="AN309" s="6">
        <v>52.845360824700002</v>
      </c>
      <c r="AO309">
        <v>0.24584343382352941</v>
      </c>
      <c r="AP309" s="6">
        <v>4.14788732394</v>
      </c>
      <c r="AQ309">
        <v>9.1980796568627413E-2</v>
      </c>
      <c r="AR309" s="6">
        <v>54.308500000000002</v>
      </c>
      <c r="AS309">
        <v>-0.24919215196078418</v>
      </c>
      <c r="AT309" s="6">
        <v>41.150199999999998</v>
      </c>
      <c r="AU309">
        <v>0.13519559068627465</v>
      </c>
      <c r="AV309" s="6">
        <v>3.9327399999999999</v>
      </c>
      <c r="AW309">
        <v>0.10229269852941177</v>
      </c>
      <c r="AX309" t="s">
        <v>963</v>
      </c>
    </row>
    <row r="310" spans="1:50" x14ac:dyDescent="0.3">
      <c r="A310" s="7">
        <v>150400050401</v>
      </c>
      <c r="B310" s="8">
        <v>6.7046238500000008E-2</v>
      </c>
      <c r="C310" s="7">
        <v>3</v>
      </c>
      <c r="D310" s="10">
        <v>3.7898560569799997E-2</v>
      </c>
      <c r="E310" s="9">
        <v>7.5781299999999998</v>
      </c>
      <c r="F310" s="8">
        <v>0</v>
      </c>
      <c r="G310" s="9">
        <v>5.0076900000000002</v>
      </c>
      <c r="H310">
        <v>60.132589838900003</v>
      </c>
      <c r="I310">
        <v>-4.0524698107597783E-2</v>
      </c>
      <c r="J310">
        <v>2251.46408668</v>
      </c>
      <c r="K310">
        <v>-21.333634171166157</v>
      </c>
      <c r="L310" s="9">
        <v>0</v>
      </c>
      <c r="M310" s="9">
        <v>0</v>
      </c>
      <c r="N310" s="9">
        <v>0</v>
      </c>
      <c r="O310" s="7">
        <v>125.779733132</v>
      </c>
      <c r="P310" s="6">
        <v>740.589355469</v>
      </c>
      <c r="Q310" s="6">
        <v>1.3530680127400001</v>
      </c>
      <c r="R310" s="11">
        <v>2.27382E-2</v>
      </c>
      <c r="S310" s="11">
        <v>9.0515799999999995</v>
      </c>
      <c r="T310" s="11">
        <v>75.044799999999995</v>
      </c>
      <c r="U310" s="11">
        <v>0.124295259612</v>
      </c>
      <c r="X310" s="11">
        <v>0.28247</v>
      </c>
      <c r="Y310" s="12">
        <v>0</v>
      </c>
      <c r="Z310" s="12">
        <v>13</v>
      </c>
      <c r="AA310" s="12">
        <v>5.1400000000000001E-2</v>
      </c>
      <c r="AB310" s="12">
        <v>2.8307000000000002</v>
      </c>
      <c r="AC310" s="12">
        <v>38.53745</v>
      </c>
      <c r="AD310" s="12">
        <v>5</v>
      </c>
      <c r="AE310" s="12">
        <v>24.418099999999999</v>
      </c>
      <c r="AF310" s="12">
        <v>968.54380000000003</v>
      </c>
      <c r="AG310" s="9">
        <v>0</v>
      </c>
      <c r="AH310" s="9">
        <v>0</v>
      </c>
      <c r="AI310" s="9">
        <v>0</v>
      </c>
      <c r="AJ310" s="9">
        <v>0</v>
      </c>
      <c r="AK310" s="7">
        <v>0</v>
      </c>
      <c r="AL310" s="9"/>
      <c r="AM310" s="9"/>
      <c r="AN310" s="9"/>
      <c r="AO310" s="9"/>
      <c r="AP310" s="9"/>
      <c r="AQ310" s="9"/>
      <c r="AR310" s="6">
        <v>54.995399999999997</v>
      </c>
      <c r="AS310">
        <v>0.10966558088235302</v>
      </c>
      <c r="AT310" s="6">
        <v>42.332799999999999</v>
      </c>
      <c r="AU310">
        <v>-0.18984290441176477</v>
      </c>
      <c r="AV310" s="6">
        <v>2.75929</v>
      </c>
      <c r="AW310">
        <v>8.8879651960784331E-2</v>
      </c>
      <c r="AX310" t="s">
        <v>963</v>
      </c>
    </row>
    <row r="311" spans="1:50" x14ac:dyDescent="0.3">
      <c r="A311" s="7">
        <v>150400050402</v>
      </c>
      <c r="B311" s="8">
        <v>0</v>
      </c>
      <c r="C311" s="7">
        <v>0</v>
      </c>
      <c r="D311" s="10">
        <v>2.6405528563269998E-2</v>
      </c>
      <c r="E311" s="9">
        <v>6.1648300000000003</v>
      </c>
      <c r="F311" s="8">
        <v>0</v>
      </c>
      <c r="G311" s="9">
        <v>5.8958599999999999</v>
      </c>
      <c r="H311">
        <v>61.616600790500001</v>
      </c>
      <c r="I311">
        <v>0.17242760081666653</v>
      </c>
      <c r="J311">
        <v>2207.3729328999998</v>
      </c>
      <c r="K311">
        <v>-15.852397935913315</v>
      </c>
      <c r="L311" s="9">
        <v>0</v>
      </c>
      <c r="M311" s="9">
        <v>0</v>
      </c>
      <c r="N311" s="9">
        <v>0</v>
      </c>
      <c r="O311" s="7">
        <v>119.247971217</v>
      </c>
      <c r="P311" s="6">
        <v>744.19433593799999</v>
      </c>
      <c r="Q311" s="6">
        <v>1.5113535097399999</v>
      </c>
      <c r="R311" s="11">
        <v>0</v>
      </c>
      <c r="S311" s="11">
        <v>19.5913</v>
      </c>
      <c r="T311" s="11">
        <v>83.211399999999998</v>
      </c>
      <c r="U311" s="11">
        <v>0</v>
      </c>
      <c r="X311" s="11">
        <v>2.7157000000000001E-2</v>
      </c>
      <c r="Z311" s="12">
        <v>2</v>
      </c>
      <c r="AA311" s="12">
        <v>1.8100000000000002E-2</v>
      </c>
      <c r="AB311" s="12">
        <v>1.6172</v>
      </c>
      <c r="AC311" s="12">
        <v>42.258833000000003</v>
      </c>
      <c r="AD311" s="12">
        <v>6</v>
      </c>
      <c r="AE311" s="12">
        <v>28.9251</v>
      </c>
      <c r="AF311" s="12">
        <v>842.20889999999997</v>
      </c>
      <c r="AG311" s="9">
        <v>0</v>
      </c>
      <c r="AH311" s="9">
        <v>0</v>
      </c>
      <c r="AI311" s="9">
        <v>0</v>
      </c>
      <c r="AJ311" s="9">
        <v>0</v>
      </c>
      <c r="AK311" s="7">
        <v>0</v>
      </c>
      <c r="AL311" s="9"/>
      <c r="AM311" s="9"/>
      <c r="AN311" s="9"/>
      <c r="AO311" s="9"/>
      <c r="AP311" s="9"/>
      <c r="AQ311" s="9"/>
      <c r="AR311" s="6">
        <v>56.9358</v>
      </c>
      <c r="AS311">
        <v>-0.188827281862745</v>
      </c>
      <c r="AT311" s="6">
        <v>39.289000000000001</v>
      </c>
      <c r="AU311">
        <v>6.0084786764705897E-2</v>
      </c>
      <c r="AV311" s="6">
        <v>3.3920300000000001</v>
      </c>
      <c r="AW311">
        <v>0.13213716666666667</v>
      </c>
      <c r="AX311" t="s">
        <v>963</v>
      </c>
    </row>
    <row r="312" spans="1:50" x14ac:dyDescent="0.3">
      <c r="A312" s="7">
        <v>150400050403</v>
      </c>
      <c r="B312" s="8">
        <v>0</v>
      </c>
      <c r="C312" s="7">
        <v>0</v>
      </c>
      <c r="D312" s="10">
        <v>0</v>
      </c>
      <c r="E312" s="9">
        <v>5.8196700000000003</v>
      </c>
      <c r="F312" s="8">
        <v>0</v>
      </c>
      <c r="G312" s="9">
        <v>5.0047800000000002</v>
      </c>
      <c r="H312">
        <v>64.854961832100003</v>
      </c>
      <c r="I312">
        <v>0.43075512647941183</v>
      </c>
      <c r="J312">
        <v>1766.4705044100001</v>
      </c>
      <c r="K312">
        <v>-4.0193229609494265</v>
      </c>
      <c r="L312" s="9">
        <v>0</v>
      </c>
      <c r="M312" s="9">
        <v>0</v>
      </c>
      <c r="N312" s="9">
        <v>0</v>
      </c>
      <c r="O312" s="7">
        <v>41.071880428900002</v>
      </c>
      <c r="P312" s="6">
        <v>603.96032714800003</v>
      </c>
      <c r="Q312" s="6">
        <v>2.1219061374799999</v>
      </c>
      <c r="R312" s="11">
        <v>0</v>
      </c>
      <c r="S312" s="11">
        <v>0</v>
      </c>
      <c r="T312" s="11">
        <v>3.2141999999999999</v>
      </c>
      <c r="U312" s="11">
        <v>0</v>
      </c>
      <c r="X312" s="11">
        <v>0</v>
      </c>
      <c r="Z312" s="12">
        <v>0</v>
      </c>
      <c r="AA312" s="12">
        <v>0</v>
      </c>
      <c r="AB312" s="12">
        <v>0</v>
      </c>
      <c r="AC312" s="12">
        <v>70.775565999999998</v>
      </c>
      <c r="AD312" s="12">
        <v>11</v>
      </c>
      <c r="AE312" s="12">
        <v>69.997799999999998</v>
      </c>
      <c r="AF312" s="12">
        <v>264.2226</v>
      </c>
      <c r="AG312" s="9">
        <v>0</v>
      </c>
      <c r="AH312" s="9">
        <v>0</v>
      </c>
      <c r="AI312" s="9">
        <v>0</v>
      </c>
      <c r="AJ312" s="9">
        <v>0</v>
      </c>
      <c r="AK312" s="7">
        <v>0</v>
      </c>
      <c r="AL312" s="9"/>
      <c r="AM312" s="9"/>
      <c r="AN312" s="9"/>
      <c r="AO312" s="9"/>
      <c r="AP312" s="9"/>
      <c r="AQ312" s="9"/>
      <c r="AR312" s="6">
        <v>59.211500000000001</v>
      </c>
      <c r="AS312">
        <v>-0.3518975588235293</v>
      </c>
      <c r="AT312" s="6">
        <v>34.857100000000003</v>
      </c>
      <c r="AU312">
        <v>0.20132208578431351</v>
      </c>
      <c r="AV312" s="6">
        <v>6.1883100000000004</v>
      </c>
      <c r="AW312">
        <v>0.1608950024509804</v>
      </c>
      <c r="AX312" t="s">
        <v>963</v>
      </c>
    </row>
    <row r="313" spans="1:50" x14ac:dyDescent="0.3">
      <c r="A313" s="7">
        <v>150400050404</v>
      </c>
      <c r="B313" s="8">
        <v>5.8356700000000003E-3</v>
      </c>
      <c r="C313" s="7">
        <v>1</v>
      </c>
      <c r="D313" s="10">
        <v>0.21198801976000001</v>
      </c>
      <c r="E313" s="9">
        <v>7.6762600000000001</v>
      </c>
      <c r="F313" s="8">
        <v>0</v>
      </c>
      <c r="G313" s="9">
        <v>20.932200000000002</v>
      </c>
      <c r="H313">
        <v>79.375212224099997</v>
      </c>
      <c r="I313">
        <v>3.0972236092892003E-2</v>
      </c>
      <c r="J313">
        <v>3553.2874138799998</v>
      </c>
      <c r="K313">
        <v>-4.6917857002064212</v>
      </c>
      <c r="L313" s="9">
        <v>0</v>
      </c>
      <c r="M313" s="9">
        <v>0</v>
      </c>
      <c r="N313" s="9">
        <v>0</v>
      </c>
      <c r="O313" s="7">
        <v>92.512802915899996</v>
      </c>
      <c r="P313" s="6">
        <v>887.937988281</v>
      </c>
      <c r="Q313" s="6">
        <v>2.6788821111000001</v>
      </c>
      <c r="R313" s="11">
        <v>0</v>
      </c>
      <c r="S313" s="11">
        <v>91.729799999999997</v>
      </c>
      <c r="T313" s="11">
        <v>0</v>
      </c>
      <c r="U313" s="11">
        <v>0</v>
      </c>
      <c r="X313" s="11">
        <v>0.1731</v>
      </c>
      <c r="Y313" s="12">
        <v>0</v>
      </c>
      <c r="Z313" s="12">
        <v>9</v>
      </c>
      <c r="AA313" s="12">
        <v>5.9200000000000003E-2</v>
      </c>
      <c r="AB313" s="12">
        <v>1.8266</v>
      </c>
      <c r="AC313" s="12">
        <v>90.023437000000001</v>
      </c>
      <c r="AD313" s="12">
        <v>12</v>
      </c>
      <c r="AE313" s="12">
        <v>89.851699999999994</v>
      </c>
      <c r="AF313" s="12">
        <v>694.60829999999999</v>
      </c>
      <c r="AG313" s="9">
        <v>0</v>
      </c>
      <c r="AH313" s="9">
        <v>0</v>
      </c>
      <c r="AI313" s="9">
        <v>0</v>
      </c>
      <c r="AJ313" s="9">
        <v>0</v>
      </c>
      <c r="AK313" s="7">
        <v>0</v>
      </c>
      <c r="AL313" s="9"/>
      <c r="AM313" s="9"/>
      <c r="AN313" s="9"/>
      <c r="AO313" s="9"/>
      <c r="AP313" s="9"/>
      <c r="AQ313" s="9"/>
      <c r="AR313" s="6">
        <v>59.9574</v>
      </c>
      <c r="AS313">
        <v>-0.28766967647058816</v>
      </c>
      <c r="AT313" s="6">
        <v>30.430800000000001</v>
      </c>
      <c r="AU313">
        <v>0.13558615196078422</v>
      </c>
      <c r="AV313" s="6">
        <v>9.3692299999999999</v>
      </c>
      <c r="AW313">
        <v>0.16711915931372542</v>
      </c>
      <c r="AX313" t="s">
        <v>963</v>
      </c>
    </row>
    <row r="314" spans="1:50" x14ac:dyDescent="0.3">
      <c r="A314" s="7">
        <v>150400050405</v>
      </c>
      <c r="B314" s="8">
        <v>0</v>
      </c>
      <c r="C314" s="7">
        <v>0</v>
      </c>
      <c r="D314" s="10">
        <v>9.4003435398300004E-3</v>
      </c>
      <c r="E314" s="9">
        <v>6.4749999999999996</v>
      </c>
      <c r="F314" s="8">
        <v>0</v>
      </c>
      <c r="G314" s="9">
        <v>7.6264500000000002</v>
      </c>
      <c r="H314">
        <v>65.479351032400004</v>
      </c>
      <c r="I314">
        <v>0.13776823413529443</v>
      </c>
      <c r="J314">
        <v>2291.1063878</v>
      </c>
      <c r="K314">
        <v>-8.3288714954901906</v>
      </c>
      <c r="L314" s="9">
        <v>0</v>
      </c>
      <c r="M314" s="9">
        <v>0</v>
      </c>
      <c r="N314" s="9">
        <v>0</v>
      </c>
      <c r="O314" s="7">
        <v>105.265741361</v>
      </c>
      <c r="P314" s="6">
        <v>761.47094726600005</v>
      </c>
      <c r="Q314" s="6">
        <v>2.1526130293299999</v>
      </c>
      <c r="R314" s="11">
        <v>0</v>
      </c>
      <c r="S314" s="11">
        <v>28.391300000000001</v>
      </c>
      <c r="T314" s="11">
        <v>65.296700000000001</v>
      </c>
      <c r="U314" s="11">
        <v>0</v>
      </c>
      <c r="X314" s="11">
        <v>6.1537000000000001E-2</v>
      </c>
      <c r="Y314" s="12">
        <v>0</v>
      </c>
      <c r="Z314" s="12">
        <v>5</v>
      </c>
      <c r="AA314" s="12">
        <v>2.0500000000000001E-2</v>
      </c>
      <c r="AB314" s="12">
        <v>1.1878</v>
      </c>
      <c r="AC314" s="12">
        <v>35.672893999999999</v>
      </c>
      <c r="AD314" s="12">
        <v>32</v>
      </c>
      <c r="AE314" s="12">
        <v>26.386800000000001</v>
      </c>
      <c r="AF314" s="12">
        <v>117.5204</v>
      </c>
      <c r="AG314" s="9">
        <v>0</v>
      </c>
      <c r="AH314" s="9">
        <v>0</v>
      </c>
      <c r="AI314" s="9">
        <v>0</v>
      </c>
      <c r="AJ314" s="9">
        <v>0</v>
      </c>
      <c r="AK314" s="7">
        <v>0</v>
      </c>
      <c r="AL314" s="9"/>
      <c r="AM314" s="9"/>
      <c r="AN314" s="9"/>
      <c r="AO314" s="9"/>
      <c r="AP314" s="9"/>
      <c r="AQ314" s="9"/>
      <c r="AR314" s="6">
        <v>57.586500000000001</v>
      </c>
      <c r="AS314">
        <v>-0.12639237745098034</v>
      </c>
      <c r="AT314" s="6">
        <v>36.968200000000003</v>
      </c>
      <c r="AU314">
        <v>-1.7628629901960804E-2</v>
      </c>
      <c r="AV314" s="6">
        <v>5.4883199999999999</v>
      </c>
      <c r="AW314">
        <v>0.15326968627450982</v>
      </c>
      <c r="AX314" t="s">
        <v>963</v>
      </c>
    </row>
    <row r="315" spans="1:50" x14ac:dyDescent="0.3">
      <c r="A315" s="7">
        <v>150400050406</v>
      </c>
      <c r="B315" s="8">
        <v>1.15587</v>
      </c>
      <c r="C315" s="7">
        <v>1</v>
      </c>
      <c r="D315" s="10">
        <v>6.35709538533E-2</v>
      </c>
      <c r="E315" s="9">
        <v>5.9387800000000004</v>
      </c>
      <c r="F315" s="8">
        <v>0</v>
      </c>
      <c r="G315" s="9">
        <v>9.5731999999999999</v>
      </c>
      <c r="H315">
        <v>68.284263959399993</v>
      </c>
      <c r="I315">
        <v>1.5054245049264611E-2</v>
      </c>
      <c r="J315">
        <v>2678.2300191999998</v>
      </c>
      <c r="K315">
        <v>-1.6364409621155831</v>
      </c>
      <c r="L315" s="9">
        <v>0</v>
      </c>
      <c r="M315" s="9">
        <v>0</v>
      </c>
      <c r="N315" s="9">
        <v>0</v>
      </c>
      <c r="O315" s="7">
        <v>31.129163533700002</v>
      </c>
      <c r="P315" s="6">
        <v>1015.72485352</v>
      </c>
      <c r="Q315" s="6">
        <v>3.11273238869</v>
      </c>
      <c r="R315" s="11">
        <v>0.17507700000000001</v>
      </c>
      <c r="S315" s="11">
        <v>0</v>
      </c>
      <c r="T315" s="11">
        <v>0</v>
      </c>
      <c r="U315" s="11">
        <v>0</v>
      </c>
      <c r="V315" s="12">
        <v>24.066582</v>
      </c>
      <c r="W315" s="12">
        <v>0</v>
      </c>
      <c r="X315" s="11">
        <v>0.28031400000000001</v>
      </c>
      <c r="Y315" s="12">
        <v>0</v>
      </c>
      <c r="Z315" s="12">
        <v>4</v>
      </c>
      <c r="AA315" s="12">
        <v>0.11509999999999999</v>
      </c>
      <c r="AB315" s="12">
        <v>2.0823999999999998</v>
      </c>
      <c r="AC315" s="12">
        <v>75.618425999999999</v>
      </c>
      <c r="AD315" s="12">
        <v>3</v>
      </c>
      <c r="AE315" s="12">
        <v>75.678600000000003</v>
      </c>
      <c r="AF315" s="12">
        <v>785.17520000000002</v>
      </c>
      <c r="AG315" s="9">
        <v>0</v>
      </c>
      <c r="AH315" s="9">
        <v>0</v>
      </c>
      <c r="AI315" s="9">
        <v>0</v>
      </c>
      <c r="AJ315" s="9">
        <v>0</v>
      </c>
      <c r="AK315" s="7">
        <v>0</v>
      </c>
      <c r="AL315" s="6">
        <v>46</v>
      </c>
      <c r="AM315">
        <v>0.57352941176470584</v>
      </c>
      <c r="AN315" s="6">
        <v>54.5</v>
      </c>
      <c r="AO315">
        <v>-0.20710784313725492</v>
      </c>
      <c r="AP315" s="6">
        <v>4</v>
      </c>
      <c r="AQ315">
        <v>-2.450980392156867E-3</v>
      </c>
      <c r="AR315" s="6">
        <v>57.074199999999998</v>
      </c>
      <c r="AS315">
        <v>-1.4736519607843239E-2</v>
      </c>
      <c r="AT315" s="6">
        <v>31.471699999999998</v>
      </c>
      <c r="AU315">
        <v>-7.3390245098039292E-2</v>
      </c>
      <c r="AV315" s="6">
        <v>11.1572</v>
      </c>
      <c r="AW315">
        <v>0.10775122549019611</v>
      </c>
      <c r="AX315" t="s">
        <v>963</v>
      </c>
    </row>
    <row r="316" spans="1:50" x14ac:dyDescent="0.3">
      <c r="A316" s="7">
        <v>150400050407</v>
      </c>
      <c r="B316" s="8">
        <v>4.5044500000000001E-3</v>
      </c>
      <c r="C316" s="7">
        <v>1</v>
      </c>
      <c r="D316" s="10">
        <v>1.27875007992E-2</v>
      </c>
      <c r="E316" s="9">
        <v>5.4025999999999996</v>
      </c>
      <c r="F316" s="8">
        <v>0</v>
      </c>
      <c r="G316" s="9">
        <v>6.9961500000000001</v>
      </c>
      <c r="H316">
        <v>67.227502527799999</v>
      </c>
      <c r="I316">
        <v>0.15108348698357835</v>
      </c>
      <c r="J316">
        <v>2267.0966355700002</v>
      </c>
      <c r="K316">
        <v>-4.4095494885758395</v>
      </c>
      <c r="L316" s="9">
        <v>30320.9902344</v>
      </c>
      <c r="M316" s="9">
        <v>23709.9003906</v>
      </c>
      <c r="N316" s="9">
        <v>492059</v>
      </c>
      <c r="O316" s="7">
        <v>154.77853429699999</v>
      </c>
      <c r="P316" s="6">
        <v>990.23852539100005</v>
      </c>
      <c r="Q316" s="6">
        <v>2.5344934713299998</v>
      </c>
      <c r="R316" s="11">
        <v>0</v>
      </c>
      <c r="S316" s="11">
        <v>20.468499999999999</v>
      </c>
      <c r="T316" s="11">
        <v>0</v>
      </c>
      <c r="U316" s="11">
        <v>0</v>
      </c>
      <c r="V316" s="12">
        <v>68.286573000000004</v>
      </c>
      <c r="W316" s="12">
        <v>0</v>
      </c>
      <c r="X316" s="11">
        <v>8.7189999999999993E-3</v>
      </c>
      <c r="Z316" s="12">
        <v>2</v>
      </c>
      <c r="AA316" s="12">
        <v>6.4000000000000003E-3</v>
      </c>
      <c r="AB316" s="12">
        <v>0.5847</v>
      </c>
      <c r="AC316" s="12">
        <v>31.499531999999999</v>
      </c>
      <c r="AD316" s="12">
        <v>44</v>
      </c>
      <c r="AE316" s="12">
        <v>16.7134</v>
      </c>
      <c r="AF316" s="12">
        <v>110.9325</v>
      </c>
      <c r="AG316" s="9">
        <v>0</v>
      </c>
      <c r="AH316" s="9">
        <v>0</v>
      </c>
      <c r="AI316" s="9">
        <v>0</v>
      </c>
      <c r="AJ316" s="9">
        <v>0</v>
      </c>
      <c r="AK316" s="7">
        <v>0</v>
      </c>
      <c r="AL316" s="6">
        <v>37</v>
      </c>
      <c r="AM316">
        <v>0.10125612745098039</v>
      </c>
      <c r="AN316" s="6">
        <v>56.370370370400003</v>
      </c>
      <c r="AO316">
        <v>-0.12445534803921562</v>
      </c>
      <c r="AP316" s="6">
        <v>6.25</v>
      </c>
      <c r="AQ316">
        <v>3.9828431372549017E-3</v>
      </c>
      <c r="AR316" s="6">
        <v>59.328600000000002</v>
      </c>
      <c r="AS316">
        <v>-0.15142360049019607</v>
      </c>
      <c r="AT316" s="6">
        <v>33.253999999999998</v>
      </c>
      <c r="AU316">
        <v>3.0465573529411719E-2</v>
      </c>
      <c r="AV316" s="6">
        <v>7.3163099999999996</v>
      </c>
      <c r="AW316">
        <v>0.12635520833333336</v>
      </c>
      <c r="AX316" t="s">
        <v>963</v>
      </c>
    </row>
    <row r="317" spans="1:50" x14ac:dyDescent="0.3">
      <c r="A317" s="7">
        <v>150400050408</v>
      </c>
      <c r="B317" s="8">
        <v>1.8535449999999998E-2</v>
      </c>
      <c r="C317" s="7">
        <v>1</v>
      </c>
      <c r="D317" s="10">
        <v>3.8304707772100002E-2</v>
      </c>
      <c r="E317" s="9">
        <v>8.1221700000000006</v>
      </c>
      <c r="F317" s="8">
        <v>3.76689E-6</v>
      </c>
      <c r="G317" s="9">
        <v>4.5354700000000001</v>
      </c>
      <c r="H317">
        <v>57.4904051173</v>
      </c>
      <c r="I317">
        <v>8.9390233706127378E-2</v>
      </c>
      <c r="J317">
        <v>2119.25665407</v>
      </c>
      <c r="K317">
        <v>9.7820965366359966E-2</v>
      </c>
      <c r="L317" s="9">
        <v>30321.659800400001</v>
      </c>
      <c r="M317" s="9">
        <v>23709.9003906</v>
      </c>
      <c r="N317" s="9">
        <v>492059</v>
      </c>
      <c r="O317" s="7">
        <v>145.61870144900001</v>
      </c>
      <c r="P317" s="6">
        <v>1214.6670532200001</v>
      </c>
      <c r="Q317" s="6">
        <v>2.9047092994599999</v>
      </c>
      <c r="R317" s="11">
        <v>21.7364</v>
      </c>
      <c r="S317" s="11">
        <v>0.42468600000000001</v>
      </c>
      <c r="T317" s="11">
        <v>0</v>
      </c>
      <c r="U317" s="11">
        <v>0</v>
      </c>
      <c r="V317" s="12">
        <v>81.968316999999999</v>
      </c>
      <c r="W317" s="12">
        <v>1.748E-3</v>
      </c>
      <c r="X317" s="11">
        <v>0</v>
      </c>
      <c r="Y317" s="12">
        <v>4.6691000000000003E-2</v>
      </c>
      <c r="Z317" s="12">
        <v>0</v>
      </c>
      <c r="AA317" s="12">
        <v>0</v>
      </c>
      <c r="AB317" s="12">
        <v>0</v>
      </c>
      <c r="AC317" s="12">
        <v>17.378007</v>
      </c>
      <c r="AD317" s="12">
        <v>15</v>
      </c>
      <c r="AE317" s="12">
        <v>8.8451000000000004</v>
      </c>
      <c r="AF317" s="12">
        <v>169.04750000000001</v>
      </c>
      <c r="AG317" s="9">
        <v>3.2733479999999999</v>
      </c>
      <c r="AH317" s="9">
        <v>2.5569359999999999</v>
      </c>
      <c r="AI317" s="9">
        <v>6</v>
      </c>
      <c r="AJ317">
        <v>0.12361049659754131</v>
      </c>
      <c r="AK317" s="7">
        <v>18</v>
      </c>
      <c r="AL317" s="6">
        <v>46.518518518500002</v>
      </c>
      <c r="AM317">
        <v>5.2128720588235297E-2</v>
      </c>
      <c r="AN317" s="6">
        <v>50.292207792200003</v>
      </c>
      <c r="AO317">
        <v>-6.9577085784313722E-2</v>
      </c>
      <c r="AP317" s="6">
        <v>3.2808641975300001</v>
      </c>
      <c r="AQ317">
        <v>2.7558401960784303E-2</v>
      </c>
      <c r="AR317" s="6">
        <v>55.627299999999998</v>
      </c>
      <c r="AS317">
        <v>-0.15961018872549018</v>
      </c>
      <c r="AT317" s="6">
        <v>39.948300000000003</v>
      </c>
      <c r="AU317">
        <v>8.2979987745097919E-2</v>
      </c>
      <c r="AV317" s="6">
        <v>4.7866400000000002</v>
      </c>
      <c r="AW317">
        <v>7.1390759803921566E-2</v>
      </c>
      <c r="AX317" t="s">
        <v>963</v>
      </c>
    </row>
    <row r="318" spans="1:50" x14ac:dyDescent="0.3">
      <c r="A318" s="7">
        <v>150400050501</v>
      </c>
      <c r="B318" s="8">
        <v>0</v>
      </c>
      <c r="C318" s="7">
        <v>0</v>
      </c>
      <c r="D318" s="10">
        <v>9.12209005327E-4</v>
      </c>
      <c r="E318" s="9">
        <v>12.5</v>
      </c>
      <c r="F318" s="8">
        <v>0</v>
      </c>
      <c r="G318" s="9">
        <v>3.4098999999999999</v>
      </c>
      <c r="H318">
        <v>54.715855572999999</v>
      </c>
      <c r="I318">
        <v>0.35874734509338235</v>
      </c>
      <c r="J318">
        <v>1799.92743096</v>
      </c>
      <c r="K318">
        <v>7.1062872310216729</v>
      </c>
      <c r="L318" s="9">
        <v>20650.8608441</v>
      </c>
      <c r="M318" s="9">
        <v>16141.9003906</v>
      </c>
      <c r="N318" s="9">
        <v>492059</v>
      </c>
      <c r="O318" s="7">
        <v>98.6347838991</v>
      </c>
      <c r="P318" s="6">
        <v>969.11871337900004</v>
      </c>
      <c r="Q318" s="6">
        <v>2.8087306658800002</v>
      </c>
      <c r="R318" s="11">
        <v>42.7089</v>
      </c>
      <c r="S318" s="11">
        <v>40.259500000000003</v>
      </c>
      <c r="T318" s="11">
        <v>0</v>
      </c>
      <c r="U318" s="11">
        <v>3.6777905235599997E-2</v>
      </c>
      <c r="V318" s="12">
        <v>92.278780999999995</v>
      </c>
      <c r="W318" s="12">
        <v>0</v>
      </c>
      <c r="X318" s="11">
        <v>0</v>
      </c>
      <c r="Z318" s="12">
        <v>0</v>
      </c>
      <c r="AA318" s="12">
        <v>0</v>
      </c>
      <c r="AB318" s="12">
        <v>0</v>
      </c>
      <c r="AC318" s="12">
        <v>7.3107100000000003</v>
      </c>
      <c r="AD318" s="12">
        <v>2</v>
      </c>
      <c r="AE318" s="12">
        <v>4.4505999999999997</v>
      </c>
      <c r="AF318" s="12">
        <v>362.25659999999999</v>
      </c>
      <c r="AG318" s="9">
        <v>3.45973</v>
      </c>
      <c r="AH318" s="9">
        <v>2.6284939999999999</v>
      </c>
      <c r="AI318" s="9">
        <v>2</v>
      </c>
      <c r="AJ318">
        <v>9.124570100145088E-2</v>
      </c>
      <c r="AK318" s="7">
        <v>9</v>
      </c>
      <c r="AL318" s="6">
        <v>47.464190981400002</v>
      </c>
      <c r="AM318">
        <v>-0.2751924215686275</v>
      </c>
      <c r="AN318" s="6">
        <v>49.118644067799998</v>
      </c>
      <c r="AO318">
        <v>0.21182283823529416</v>
      </c>
      <c r="AP318" s="6">
        <v>3.3474801060999999</v>
      </c>
      <c r="AQ318">
        <v>8.6115889705882367E-2</v>
      </c>
      <c r="AR318" s="6">
        <v>53.207900000000002</v>
      </c>
      <c r="AS318">
        <v>-0.47381777696078431</v>
      </c>
      <c r="AT318" s="6">
        <v>42.292999999999999</v>
      </c>
      <c r="AU318">
        <v>0.36138191421568633</v>
      </c>
      <c r="AV318" s="6">
        <v>4.3242200000000004</v>
      </c>
      <c r="AW318">
        <v>0.12584582352941176</v>
      </c>
      <c r="AX318" t="s">
        <v>963</v>
      </c>
    </row>
    <row r="319" spans="1:50" x14ac:dyDescent="0.3">
      <c r="A319" s="7">
        <v>150400050502</v>
      </c>
      <c r="B319" s="8">
        <v>9.5871124999999998E-3</v>
      </c>
      <c r="C319" s="7">
        <v>1</v>
      </c>
      <c r="D319" s="10">
        <v>0</v>
      </c>
      <c r="E319" s="9">
        <v>15.3986</v>
      </c>
      <c r="F319" s="8">
        <v>0</v>
      </c>
      <c r="G319" s="9">
        <v>1.95322</v>
      </c>
      <c r="H319">
        <v>50.113597246099999</v>
      </c>
      <c r="I319">
        <v>-6.9023995140195984E-2</v>
      </c>
      <c r="J319">
        <v>1916.5132305499999</v>
      </c>
      <c r="K319">
        <v>1.0732998773993745</v>
      </c>
      <c r="L319" s="9">
        <v>0</v>
      </c>
      <c r="M319" s="9">
        <v>0</v>
      </c>
      <c r="N319" s="9">
        <v>0</v>
      </c>
      <c r="O319" s="7">
        <v>91.497720204299995</v>
      </c>
      <c r="P319" s="6">
        <v>1072.95831299</v>
      </c>
      <c r="Q319" s="6">
        <v>1.9735514249499999</v>
      </c>
      <c r="R319" s="11">
        <v>0</v>
      </c>
      <c r="S319" s="11">
        <v>80.577799999999996</v>
      </c>
      <c r="T319" s="11">
        <v>0</v>
      </c>
      <c r="U319" s="11">
        <v>0</v>
      </c>
      <c r="V319" s="12">
        <v>89.388337000000007</v>
      </c>
      <c r="W319" s="12">
        <v>1.841402</v>
      </c>
      <c r="X319" s="11">
        <v>0</v>
      </c>
      <c r="Y319" s="12">
        <v>2.2640400000000001</v>
      </c>
      <c r="Z319" s="12">
        <v>0</v>
      </c>
      <c r="AA319" s="12">
        <v>0</v>
      </c>
      <c r="AB319" s="12">
        <v>0</v>
      </c>
      <c r="AC319" s="12">
        <v>8.4875600000000002</v>
      </c>
      <c r="AD319" s="12">
        <v>5</v>
      </c>
      <c r="AE319" s="12">
        <v>7.4954000000000001</v>
      </c>
      <c r="AF319" s="12">
        <v>155.47739999999999</v>
      </c>
      <c r="AG319" s="9">
        <v>0</v>
      </c>
      <c r="AH319" s="9">
        <v>0</v>
      </c>
      <c r="AI319" s="9">
        <v>0</v>
      </c>
      <c r="AJ319" s="9">
        <v>0</v>
      </c>
      <c r="AK319" s="7">
        <v>0</v>
      </c>
      <c r="AL319" s="6">
        <v>58.384210526300002</v>
      </c>
      <c r="AM319">
        <v>0.51627969607843116</v>
      </c>
      <c r="AN319" s="6">
        <v>41.766187050399999</v>
      </c>
      <c r="AO319">
        <v>-0.50652420098039208</v>
      </c>
      <c r="AP319" s="6">
        <v>9.4736842105300006E-2</v>
      </c>
      <c r="AQ319">
        <v>1.818914215686274E-3</v>
      </c>
      <c r="AR319" s="6">
        <v>51.5443</v>
      </c>
      <c r="AS319">
        <v>-0.14920342892156876</v>
      </c>
      <c r="AT319" s="6">
        <v>45.756999999999998</v>
      </c>
      <c r="AU319">
        <v>0.12687038235294096</v>
      </c>
      <c r="AV319" s="6">
        <v>2.76471</v>
      </c>
      <c r="AW319">
        <v>5.2164620098039217E-2</v>
      </c>
      <c r="AX319" t="s">
        <v>963</v>
      </c>
    </row>
    <row r="320" spans="1:50" x14ac:dyDescent="0.3">
      <c r="A320" s="7">
        <v>150400050503</v>
      </c>
      <c r="B320" s="8">
        <v>0</v>
      </c>
      <c r="C320" s="7">
        <v>0</v>
      </c>
      <c r="D320" s="10">
        <v>9.4209270192199997E-3</v>
      </c>
      <c r="E320" s="9">
        <v>10.511799999999999</v>
      </c>
      <c r="F320" s="8">
        <v>9.69756E-5</v>
      </c>
      <c r="G320" s="9">
        <v>1.3864399999999999</v>
      </c>
      <c r="H320">
        <v>47.307586206899998</v>
      </c>
      <c r="I320">
        <v>4.3113590263970693E-2</v>
      </c>
      <c r="J320">
        <v>1766.48940831</v>
      </c>
      <c r="K320">
        <v>3.6898211948297277</v>
      </c>
      <c r="L320" s="9">
        <v>49387.953240499999</v>
      </c>
      <c r="M320" s="9">
        <v>23709.9003906</v>
      </c>
      <c r="N320" s="9">
        <v>492059</v>
      </c>
      <c r="O320" s="7">
        <v>114.61784984099999</v>
      </c>
      <c r="P320" s="6">
        <v>925.14959716800001</v>
      </c>
      <c r="Q320" s="6">
        <v>2.1325753231700002</v>
      </c>
      <c r="R320" s="11">
        <v>6.05403</v>
      </c>
      <c r="S320" s="11">
        <v>14.7157</v>
      </c>
      <c r="T320" s="11">
        <v>0</v>
      </c>
      <c r="U320" s="11">
        <v>0</v>
      </c>
      <c r="V320" s="12">
        <v>97.482203999999996</v>
      </c>
      <c r="W320" s="12">
        <v>2.5726840000000002</v>
      </c>
      <c r="X320" s="11">
        <v>0</v>
      </c>
      <c r="Z320" s="12">
        <v>0</v>
      </c>
      <c r="AA320" s="12">
        <v>0</v>
      </c>
      <c r="AB320" s="12">
        <v>0</v>
      </c>
      <c r="AC320" s="12">
        <v>1.3059890000000001</v>
      </c>
      <c r="AD320" s="12">
        <v>9</v>
      </c>
      <c r="AE320" s="12">
        <v>0.58450000000000002</v>
      </c>
      <c r="AF320" s="12">
        <v>16.241599999999998</v>
      </c>
      <c r="AG320" s="9">
        <v>2.4278110000000002</v>
      </c>
      <c r="AH320" s="9">
        <v>3.0379309999999999</v>
      </c>
      <c r="AI320" s="9">
        <v>6</v>
      </c>
      <c r="AJ320">
        <v>5.2347867355070007E-2</v>
      </c>
      <c r="AK320" s="7">
        <v>6</v>
      </c>
      <c r="AL320" s="6">
        <v>55.369281045800001</v>
      </c>
      <c r="AM320">
        <v>5.7742213235294125E-2</v>
      </c>
      <c r="AN320" s="6">
        <v>43.247139588099998</v>
      </c>
      <c r="AO320">
        <v>-8.2346193627450937E-2</v>
      </c>
      <c r="AP320" s="6">
        <v>1.13725490196</v>
      </c>
      <c r="AQ320">
        <v>3.1045767156862743E-2</v>
      </c>
      <c r="AR320" s="6">
        <v>46.902000000000001</v>
      </c>
      <c r="AS320">
        <v>-5.4511024509803857E-2</v>
      </c>
      <c r="AT320" s="6">
        <v>51.5411</v>
      </c>
      <c r="AU320">
        <v>5.90090686274501E-3</v>
      </c>
      <c r="AV320" s="6">
        <v>1.7373400000000001</v>
      </c>
      <c r="AW320">
        <v>5.2401348039215687E-2</v>
      </c>
      <c r="AX320" t="s">
        <v>963</v>
      </c>
    </row>
    <row r="321" spans="1:50" x14ac:dyDescent="0.3">
      <c r="A321" s="7">
        <v>150400050504</v>
      </c>
      <c r="B321" s="8">
        <v>0</v>
      </c>
      <c r="C321" s="7">
        <v>0</v>
      </c>
      <c r="D321" s="10">
        <v>0</v>
      </c>
      <c r="E321" s="9">
        <v>12.087199999999999</v>
      </c>
      <c r="F321" s="8">
        <v>3.1637200000000003E-5</v>
      </c>
      <c r="G321" s="9">
        <v>0.66669400000000001</v>
      </c>
      <c r="H321">
        <v>41.549206349199999</v>
      </c>
      <c r="I321">
        <v>-0.46868580765735313</v>
      </c>
      <c r="J321">
        <v>1836.86463052</v>
      </c>
      <c r="K321">
        <v>-6.8541980011971164</v>
      </c>
      <c r="L321" s="9">
        <v>0</v>
      </c>
      <c r="M321" s="9">
        <v>0</v>
      </c>
      <c r="N321" s="9">
        <v>0</v>
      </c>
      <c r="O321" s="7">
        <v>98.559945983299997</v>
      </c>
      <c r="P321" s="6">
        <v>908.36401367200006</v>
      </c>
      <c r="Q321" s="6">
        <v>1.2428490350500001</v>
      </c>
      <c r="R321" s="11">
        <v>0</v>
      </c>
      <c r="S321" s="11">
        <v>39.514899999999997</v>
      </c>
      <c r="T321" s="11">
        <v>0</v>
      </c>
      <c r="U321" s="11">
        <v>0</v>
      </c>
      <c r="V321" s="12">
        <v>97.004310000000004</v>
      </c>
      <c r="W321" s="12">
        <v>3.4552870000000002</v>
      </c>
      <c r="X321" s="11">
        <v>0</v>
      </c>
      <c r="Z321" s="12">
        <v>0</v>
      </c>
      <c r="AA321" s="12">
        <v>0</v>
      </c>
      <c r="AB321" s="12">
        <v>0</v>
      </c>
      <c r="AC321" s="12">
        <v>0.63273800000000002</v>
      </c>
      <c r="AD321" s="12">
        <v>1</v>
      </c>
      <c r="AE321" s="12">
        <v>0.61499999999999999</v>
      </c>
      <c r="AF321" s="12">
        <v>60.645299999999999</v>
      </c>
      <c r="AG321" s="9">
        <v>0</v>
      </c>
      <c r="AH321" s="9">
        <v>0</v>
      </c>
      <c r="AI321" s="9">
        <v>0</v>
      </c>
      <c r="AJ321" s="9">
        <v>0</v>
      </c>
      <c r="AK321" s="7">
        <v>0</v>
      </c>
      <c r="AL321" s="6">
        <v>61.537209302299999</v>
      </c>
      <c r="AM321">
        <v>0.59750913235294101</v>
      </c>
      <c r="AN321" s="6">
        <v>38.46875</v>
      </c>
      <c r="AO321">
        <v>-0.59977263235294109</v>
      </c>
      <c r="AP321" s="6">
        <v>7.6744186046500004E-2</v>
      </c>
      <c r="AQ321">
        <v>-5.460551470588236E-3</v>
      </c>
      <c r="AR321" s="6">
        <v>47.372799999999998</v>
      </c>
      <c r="AS321">
        <v>0.19171568627450944</v>
      </c>
      <c r="AT321" s="6">
        <v>51.814999999999998</v>
      </c>
      <c r="AU321">
        <v>-0.21671962500000019</v>
      </c>
      <c r="AV321" s="6">
        <v>1.1100000000000001</v>
      </c>
      <c r="AW321">
        <v>4.2524509803921594E-3</v>
      </c>
      <c r="AX321" t="s">
        <v>963</v>
      </c>
    </row>
    <row r="322" spans="1:50" x14ac:dyDescent="0.3">
      <c r="A322" s="7">
        <v>150400050505</v>
      </c>
      <c r="B322" s="8">
        <v>0</v>
      </c>
      <c r="C322" s="7">
        <v>0</v>
      </c>
      <c r="D322" s="10">
        <v>9.0365757640800001E-2</v>
      </c>
      <c r="E322" s="9">
        <v>20.7303</v>
      </c>
      <c r="F322" s="8">
        <v>2.1014599999999999E-3</v>
      </c>
      <c r="G322" s="9">
        <v>0.82178700000000005</v>
      </c>
      <c r="H322">
        <v>40.115264797499997</v>
      </c>
      <c r="I322">
        <v>-0.3716633070678923</v>
      </c>
      <c r="J322">
        <v>2018.4776850000001</v>
      </c>
      <c r="K322">
        <v>-1.063935436243548</v>
      </c>
      <c r="L322" s="9">
        <v>10178.3414383</v>
      </c>
      <c r="M322" s="9">
        <v>9465.01953125</v>
      </c>
      <c r="N322" s="9">
        <v>492059</v>
      </c>
      <c r="O322" s="7">
        <v>100.554637782</v>
      </c>
      <c r="P322" s="6">
        <v>733.69647216800001</v>
      </c>
      <c r="Q322" s="6">
        <v>1.1956310564299999</v>
      </c>
      <c r="R322" s="11">
        <v>0</v>
      </c>
      <c r="S322" s="11">
        <v>0</v>
      </c>
      <c r="T322" s="11">
        <v>0</v>
      </c>
      <c r="U322" s="11">
        <v>0</v>
      </c>
      <c r="V322" s="12">
        <v>82.078560999999993</v>
      </c>
      <c r="W322" s="12">
        <v>20.627161000000001</v>
      </c>
      <c r="X322" s="11">
        <v>0</v>
      </c>
      <c r="Y322" s="12">
        <v>2.3857E-2</v>
      </c>
      <c r="Z322" s="12">
        <v>0</v>
      </c>
      <c r="AA322" s="12">
        <v>0</v>
      </c>
      <c r="AB322" s="12">
        <v>0</v>
      </c>
      <c r="AC322" s="12">
        <v>3.5790000000000001E-3</v>
      </c>
      <c r="AD322" s="12">
        <v>1</v>
      </c>
      <c r="AE322" s="12">
        <v>3.5999999999999999E-3</v>
      </c>
      <c r="AF322" s="12">
        <v>0.35909999999999997</v>
      </c>
      <c r="AG322" s="9">
        <v>0</v>
      </c>
      <c r="AH322" s="9">
        <v>0</v>
      </c>
      <c r="AI322" s="9">
        <v>0</v>
      </c>
      <c r="AJ322" s="9">
        <v>0</v>
      </c>
      <c r="AK322" s="7">
        <v>0</v>
      </c>
      <c r="AL322" s="6">
        <v>58.829457364299998</v>
      </c>
      <c r="AM322">
        <v>0.40311027205882377</v>
      </c>
      <c r="AN322" s="6">
        <v>40.741803278699997</v>
      </c>
      <c r="AO322">
        <v>-0.38721812499999986</v>
      </c>
      <c r="AP322" s="6">
        <v>0.93798449612400003</v>
      </c>
      <c r="AQ322">
        <v>-2.6262563725490195E-2</v>
      </c>
      <c r="AR322" s="6">
        <v>35.331400000000002</v>
      </c>
      <c r="AS322">
        <v>0.25583375245098039</v>
      </c>
      <c r="AT322" s="6">
        <v>63.652900000000002</v>
      </c>
      <c r="AU322">
        <v>-0.30859553186274519</v>
      </c>
      <c r="AV322" s="6">
        <v>1.1322300000000001</v>
      </c>
      <c r="AW322">
        <v>3.2126078431372544E-2</v>
      </c>
      <c r="AX322" t="s">
        <v>963</v>
      </c>
    </row>
    <row r="323" spans="1:50" x14ac:dyDescent="0.3">
      <c r="A323" s="7">
        <v>150400050601</v>
      </c>
      <c r="B323" s="8">
        <v>0.41329614999999997</v>
      </c>
      <c r="C323" s="7">
        <v>2</v>
      </c>
      <c r="D323" s="10">
        <v>2.5190185903600001E-3</v>
      </c>
      <c r="E323" s="9">
        <v>5.7407399999999997</v>
      </c>
      <c r="F323" s="8">
        <v>0</v>
      </c>
      <c r="G323" s="9">
        <v>4.0105199999999996</v>
      </c>
      <c r="H323">
        <v>59.248888888899998</v>
      </c>
      <c r="I323">
        <v>-0.19369281045955894</v>
      </c>
      <c r="J323">
        <v>2718.6725310400002</v>
      </c>
      <c r="K323">
        <v>-10.284257999680076</v>
      </c>
      <c r="L323" s="9">
        <v>0</v>
      </c>
      <c r="M323" s="9">
        <v>0</v>
      </c>
      <c r="N323" s="9">
        <v>0</v>
      </c>
      <c r="O323" s="7">
        <v>35.694766823099997</v>
      </c>
      <c r="P323" s="6">
        <v>858.51635742200006</v>
      </c>
      <c r="Q323" s="6">
        <v>2.469926815</v>
      </c>
      <c r="R323" s="11">
        <v>0</v>
      </c>
      <c r="S323" s="11">
        <v>100</v>
      </c>
      <c r="T323" s="11">
        <v>0</v>
      </c>
      <c r="U323" s="11">
        <v>7.2553526067499998</v>
      </c>
      <c r="X323" s="11">
        <v>9.3642869999999991</v>
      </c>
      <c r="Y323" s="12">
        <v>0.98058000000000001</v>
      </c>
      <c r="Z323" s="12">
        <v>49</v>
      </c>
      <c r="AA323" s="12">
        <v>2.3180999999999998</v>
      </c>
      <c r="AB323" s="12">
        <v>6.8080999999999996</v>
      </c>
      <c r="AC323" s="12">
        <v>35.690159000000001</v>
      </c>
      <c r="AD323" s="12">
        <v>17</v>
      </c>
      <c r="AE323" s="12">
        <v>34.126100000000001</v>
      </c>
      <c r="AF323" s="12">
        <v>74.453599999999994</v>
      </c>
      <c r="AG323" s="9">
        <v>1.747571</v>
      </c>
      <c r="AH323" s="9">
        <v>2.571825</v>
      </c>
      <c r="AI323" s="9">
        <v>5</v>
      </c>
      <c r="AJ323">
        <v>0.14007655589346032</v>
      </c>
      <c r="AK323" s="7">
        <v>5</v>
      </c>
      <c r="AM323" s="9"/>
      <c r="AQ323" s="6"/>
      <c r="AR323" s="6">
        <v>52.058500000000002</v>
      </c>
      <c r="AS323">
        <v>6.0944948529411729E-2</v>
      </c>
      <c r="AT323" s="6">
        <v>43.697499999999998</v>
      </c>
      <c r="AU323">
        <v>-2.1800823529411664E-2</v>
      </c>
      <c r="AV323" s="6">
        <v>3.6386599999999998</v>
      </c>
      <c r="AW323">
        <v>-2.9411759803921578E-2</v>
      </c>
      <c r="AX323" t="s">
        <v>963</v>
      </c>
    </row>
    <row r="324" spans="1:50" x14ac:dyDescent="0.3">
      <c r="A324" s="7">
        <v>150400050602</v>
      </c>
      <c r="B324" s="8">
        <v>7.6596999999999998E-2</v>
      </c>
      <c r="C324" s="7">
        <v>1</v>
      </c>
      <c r="D324" s="10">
        <v>7.3714894332600007</v>
      </c>
      <c r="E324" s="9">
        <v>7.4583300000000001</v>
      </c>
      <c r="F324" s="8">
        <v>0</v>
      </c>
      <c r="G324" s="9">
        <v>12.6023</v>
      </c>
      <c r="H324">
        <v>65.470779220799997</v>
      </c>
      <c r="I324">
        <v>-0.20050292844362755</v>
      </c>
      <c r="J324">
        <v>3519.6737784799998</v>
      </c>
      <c r="K324">
        <v>-5.6633427394736859</v>
      </c>
      <c r="L324" s="9">
        <v>0</v>
      </c>
      <c r="M324" s="9">
        <v>0</v>
      </c>
      <c r="N324" s="9">
        <v>0</v>
      </c>
      <c r="O324" s="7">
        <v>48.149173572300001</v>
      </c>
      <c r="P324" s="6">
        <v>1462.7061767600001</v>
      </c>
      <c r="Q324" s="6">
        <v>2.7127405794000001</v>
      </c>
      <c r="R324" s="11">
        <v>30.926600000000001</v>
      </c>
      <c r="S324" s="11">
        <v>100</v>
      </c>
      <c r="T324" s="11">
        <v>0</v>
      </c>
      <c r="U324" s="11">
        <v>0</v>
      </c>
      <c r="X324" s="11">
        <v>1.7341580000000001</v>
      </c>
      <c r="Y324" s="12">
        <v>2.7472530000000002</v>
      </c>
      <c r="Z324" s="12">
        <v>13</v>
      </c>
      <c r="AA324" s="12">
        <v>0.41520000000000001</v>
      </c>
      <c r="AB324" s="12">
        <v>6.4329999999999998</v>
      </c>
      <c r="AC324" s="12">
        <v>69.106572</v>
      </c>
      <c r="AD324" s="12">
        <v>16</v>
      </c>
      <c r="AE324" s="12">
        <v>43.13</v>
      </c>
      <c r="AF324" s="12">
        <v>208.13</v>
      </c>
      <c r="AG324" s="9">
        <v>2.3529</v>
      </c>
      <c r="AH324" s="9">
        <v>2.6471550000000001</v>
      </c>
      <c r="AI324" s="9">
        <v>3</v>
      </c>
      <c r="AJ324">
        <v>0.1869190960564619</v>
      </c>
      <c r="AK324" s="7">
        <v>9</v>
      </c>
      <c r="AM324" s="9"/>
      <c r="AQ324" s="6"/>
      <c r="AR324" s="6">
        <v>49.090899999999998</v>
      </c>
      <c r="AS324">
        <v>-9.8397901960784351E-2</v>
      </c>
      <c r="AT324" s="6">
        <v>48.243899999999996</v>
      </c>
      <c r="AU324">
        <v>4.52317352941176E-2</v>
      </c>
      <c r="AV324" s="6">
        <v>3.2439</v>
      </c>
      <c r="AW324">
        <v>6.3605911764705883E-2</v>
      </c>
      <c r="AX324" t="s">
        <v>963</v>
      </c>
    </row>
    <row r="325" spans="1:50" x14ac:dyDescent="0.3">
      <c r="A325" s="7">
        <v>150400050603</v>
      </c>
      <c r="B325" s="8">
        <v>5.8532341750000001E-2</v>
      </c>
      <c r="C325" s="7">
        <v>3</v>
      </c>
      <c r="D325" s="10">
        <v>3.3702028355399998</v>
      </c>
      <c r="E325" s="9">
        <v>6.9520999999999997</v>
      </c>
      <c r="F325" s="8">
        <v>5.51303E-6</v>
      </c>
      <c r="G325" s="9">
        <v>7.1907199999999998</v>
      </c>
      <c r="H325">
        <v>61.849582172700003</v>
      </c>
      <c r="I325">
        <v>0.16149844339019601</v>
      </c>
      <c r="J325">
        <v>2727.94008553</v>
      </c>
      <c r="K325">
        <v>2.5339051692672778</v>
      </c>
      <c r="L325" s="9">
        <v>0</v>
      </c>
      <c r="M325" s="9">
        <v>0</v>
      </c>
      <c r="N325" s="9">
        <v>0</v>
      </c>
      <c r="O325" s="7">
        <v>112.576894842</v>
      </c>
      <c r="P325" s="6">
        <v>1634.9274902300001</v>
      </c>
      <c r="Q325" s="6">
        <v>2.4227526264199999</v>
      </c>
      <c r="R325" s="11">
        <v>35.053400000000003</v>
      </c>
      <c r="S325" s="11">
        <v>74.329400000000007</v>
      </c>
      <c r="T325" s="11">
        <v>0</v>
      </c>
      <c r="U325" s="11">
        <v>0</v>
      </c>
      <c r="X325" s="11">
        <v>1.4154070000000001</v>
      </c>
      <c r="Y325" s="12">
        <v>0.68304100000000001</v>
      </c>
      <c r="Z325" s="12">
        <v>10</v>
      </c>
      <c r="AA325" s="12">
        <v>0.83230000000000004</v>
      </c>
      <c r="AB325" s="12">
        <v>16.042999999999999</v>
      </c>
      <c r="AC325" s="12">
        <v>23.179590999999999</v>
      </c>
      <c r="AD325" s="12">
        <v>5</v>
      </c>
      <c r="AE325" s="12">
        <v>22.994800000000001</v>
      </c>
      <c r="AF325" s="12">
        <v>519.22379999999998</v>
      </c>
      <c r="AG325" s="9">
        <v>2.2242690000000001</v>
      </c>
      <c r="AH325" s="9">
        <v>2.6524209999999999</v>
      </c>
      <c r="AI325" s="9">
        <v>9</v>
      </c>
      <c r="AJ325">
        <v>8.8828173969755078E-2</v>
      </c>
      <c r="AK325" s="7">
        <v>10</v>
      </c>
      <c r="AM325" s="9"/>
      <c r="AQ325" s="6"/>
      <c r="AR325" s="6">
        <v>52.442700000000002</v>
      </c>
      <c r="AS325">
        <v>-0.20758416911764721</v>
      </c>
      <c r="AT325" s="6">
        <v>43.366</v>
      </c>
      <c r="AU325">
        <v>9.345751715686279E-2</v>
      </c>
      <c r="AV325" s="6">
        <v>3.84151</v>
      </c>
      <c r="AW325">
        <v>0.11527931617647059</v>
      </c>
      <c r="AX325" t="s">
        <v>963</v>
      </c>
    </row>
    <row r="326" spans="1:50" x14ac:dyDescent="0.3">
      <c r="A326" s="7">
        <v>150400050604</v>
      </c>
      <c r="B326" s="8">
        <v>2.6285820000000002</v>
      </c>
      <c r="C326" s="7">
        <v>2</v>
      </c>
      <c r="D326" s="10">
        <v>8.5457816954099997</v>
      </c>
      <c r="E326" s="9">
        <v>12.359400000000001</v>
      </c>
      <c r="F326" s="8">
        <v>7.0088700000000005E-5</v>
      </c>
      <c r="G326" s="9">
        <v>16.728200000000001</v>
      </c>
      <c r="H326">
        <v>73.659574468100004</v>
      </c>
      <c r="I326">
        <v>-4.3448407735294056E-2</v>
      </c>
      <c r="J326">
        <v>4214.480759</v>
      </c>
      <c r="K326">
        <v>6.6394194011867933</v>
      </c>
      <c r="L326" s="9">
        <v>3269.3300781299999</v>
      </c>
      <c r="M326" s="9">
        <v>3269.3300781299999</v>
      </c>
      <c r="N326" s="9">
        <v>3269.3300781299999</v>
      </c>
      <c r="O326" s="7">
        <v>44.4807666524</v>
      </c>
      <c r="P326" s="6">
        <v>2108.9332885700001</v>
      </c>
      <c r="Q326" s="6">
        <v>2.5370309387600001</v>
      </c>
      <c r="R326" s="11">
        <v>1.1366700000000001</v>
      </c>
      <c r="S326" s="11">
        <v>66.260900000000007</v>
      </c>
      <c r="T326" s="11">
        <v>0</v>
      </c>
      <c r="U326" s="11">
        <v>0</v>
      </c>
      <c r="V326" s="12">
        <v>40.291203000000003</v>
      </c>
      <c r="W326" s="12">
        <v>12.159506</v>
      </c>
      <c r="X326" s="11">
        <v>1.9332659999999999</v>
      </c>
      <c r="Y326" s="12">
        <v>0</v>
      </c>
      <c r="Z326" s="12">
        <v>16</v>
      </c>
      <c r="AA326" s="12">
        <v>0.38340000000000002</v>
      </c>
      <c r="AB326" s="12">
        <v>5.3715000000000002</v>
      </c>
      <c r="AC326" s="12">
        <v>53.987867000000001</v>
      </c>
      <c r="AD326" s="12">
        <v>5</v>
      </c>
      <c r="AE326" s="12">
        <v>53.882199999999997</v>
      </c>
      <c r="AF326" s="12">
        <v>479.43619999999999</v>
      </c>
      <c r="AG326" s="9">
        <v>3.184231</v>
      </c>
      <c r="AH326" s="9">
        <v>3.1846939999999999</v>
      </c>
      <c r="AI326" s="9">
        <v>3</v>
      </c>
      <c r="AJ326">
        <v>0.17985301518107608</v>
      </c>
      <c r="AK326" s="7">
        <v>8</v>
      </c>
      <c r="AL326" s="6">
        <v>48.848101265799997</v>
      </c>
      <c r="AM326">
        <v>-5.5845343137256422E-3</v>
      </c>
      <c r="AN326" s="6">
        <v>49.747826087</v>
      </c>
      <c r="AO326">
        <v>-3.6999147058823394E-2</v>
      </c>
      <c r="AP326" s="6">
        <v>1.5569620253200001</v>
      </c>
      <c r="AQ326">
        <v>2.5409546568627445E-2</v>
      </c>
      <c r="AR326" s="6">
        <v>60.241900000000001</v>
      </c>
      <c r="AS326">
        <v>-0.32788671568627448</v>
      </c>
      <c r="AT326" s="6">
        <v>29.377800000000001</v>
      </c>
      <c r="AU326">
        <v>0.10562934313725474</v>
      </c>
      <c r="AV326" s="6">
        <v>8.11111</v>
      </c>
      <c r="AW326">
        <v>0.16465139950980387</v>
      </c>
      <c r="AX326" t="s">
        <v>963</v>
      </c>
    </row>
    <row r="327" spans="1:50" x14ac:dyDescent="0.3">
      <c r="A327" s="7">
        <v>150400050605</v>
      </c>
      <c r="B327" s="8">
        <v>3.5628642500000001</v>
      </c>
      <c r="C327" s="7">
        <v>3</v>
      </c>
      <c r="D327" s="10">
        <v>1.6060206377539998</v>
      </c>
      <c r="E327" s="9">
        <v>15.8506</v>
      </c>
      <c r="F327" s="8">
        <v>1.6308800000000001E-4</v>
      </c>
      <c r="G327" s="9">
        <v>11.695</v>
      </c>
      <c r="H327">
        <v>68.557065217399995</v>
      </c>
      <c r="I327">
        <v>-5.815750213063757E-2</v>
      </c>
      <c r="J327">
        <v>3754.4618028800001</v>
      </c>
      <c r="K327">
        <v>3.9959329498761602</v>
      </c>
      <c r="L327" s="9">
        <v>14969.5996094</v>
      </c>
      <c r="M327" s="9">
        <v>14969.5996094</v>
      </c>
      <c r="N327" s="9">
        <v>14969.5996094</v>
      </c>
      <c r="O327" s="7">
        <v>57.965091767700002</v>
      </c>
      <c r="P327" s="6">
        <v>2242.2595825200001</v>
      </c>
      <c r="Q327" s="6">
        <v>2.4967114941999999</v>
      </c>
      <c r="R327" s="11">
        <v>39.009300000000003</v>
      </c>
      <c r="S327" s="11">
        <v>61.337400000000002</v>
      </c>
      <c r="T327" s="11">
        <v>0</v>
      </c>
      <c r="U327" s="11">
        <v>0</v>
      </c>
      <c r="V327" s="12">
        <v>49.502507000000001</v>
      </c>
      <c r="W327" s="12">
        <v>10.836128</v>
      </c>
      <c r="X327" s="11">
        <v>2.9306299999999998</v>
      </c>
      <c r="Y327" s="12">
        <v>0</v>
      </c>
      <c r="Z327" s="12">
        <v>24</v>
      </c>
      <c r="AA327" s="12">
        <v>0.7218</v>
      </c>
      <c r="AB327" s="12">
        <v>7.0933999999999999</v>
      </c>
      <c r="AC327" s="12">
        <v>44.252828999999998</v>
      </c>
      <c r="AD327" s="12">
        <v>9</v>
      </c>
      <c r="AE327" s="12">
        <v>44.3018</v>
      </c>
      <c r="AF327" s="12">
        <v>285.7654</v>
      </c>
      <c r="AG327" s="9">
        <v>3.3765499999999999</v>
      </c>
      <c r="AH327" s="9">
        <v>3.5508959999999998</v>
      </c>
      <c r="AI327" s="9">
        <v>3</v>
      </c>
      <c r="AJ327">
        <v>8.6258812804746732E-2</v>
      </c>
      <c r="AK327" s="7">
        <v>5</v>
      </c>
      <c r="AL327" s="6">
        <v>49.3818181818</v>
      </c>
      <c r="AM327">
        <v>-4.4830669117647E-2</v>
      </c>
      <c r="AN327" s="6">
        <v>47.896103896100001</v>
      </c>
      <c r="AO327">
        <v>8.0898279411764668E-2</v>
      </c>
      <c r="AP327" s="6">
        <v>1.96363636364</v>
      </c>
      <c r="AQ327">
        <v>3.1729063725490197E-2</v>
      </c>
      <c r="AR327" s="6">
        <v>59.4148</v>
      </c>
      <c r="AS327">
        <v>-0.19323633333333329</v>
      </c>
      <c r="AT327" s="6">
        <v>31.829799999999999</v>
      </c>
      <c r="AU327">
        <v>3.2298460784313546E-2</v>
      </c>
      <c r="AV327" s="6">
        <v>7.7872300000000001</v>
      </c>
      <c r="AW327">
        <v>0.15412494607843139</v>
      </c>
      <c r="AX327" t="s">
        <v>963</v>
      </c>
    </row>
    <row r="328" spans="1:50" x14ac:dyDescent="0.3">
      <c r="A328" s="7">
        <v>150400050606</v>
      </c>
      <c r="B328" s="8">
        <v>0</v>
      </c>
      <c r="C328" s="7">
        <v>0</v>
      </c>
      <c r="D328" s="10">
        <v>4.3760883240500002E-2</v>
      </c>
      <c r="E328" s="9">
        <v>17.8658</v>
      </c>
      <c r="F328" s="8">
        <v>6.4878099999999997E-4</v>
      </c>
      <c r="G328" s="9">
        <v>0.98302500000000004</v>
      </c>
      <c r="H328">
        <v>43.573926868000001</v>
      </c>
      <c r="I328">
        <v>4.0797718139704824E-3</v>
      </c>
      <c r="J328">
        <v>1942.0448769499999</v>
      </c>
      <c r="K328">
        <v>-0.46278179521155738</v>
      </c>
      <c r="L328" s="9">
        <v>0</v>
      </c>
      <c r="M328" s="9">
        <v>0</v>
      </c>
      <c r="N328" s="9">
        <v>0</v>
      </c>
      <c r="O328" s="7">
        <v>98.6911920708</v>
      </c>
      <c r="P328" s="6">
        <v>507.31121826200001</v>
      </c>
      <c r="Q328" s="6">
        <v>0.84889416025200004</v>
      </c>
      <c r="R328" s="11">
        <v>0.967665</v>
      </c>
      <c r="S328" s="11">
        <v>2.5811099999999998</v>
      </c>
      <c r="T328" s="11">
        <v>0</v>
      </c>
      <c r="U328" s="11">
        <v>0</v>
      </c>
      <c r="V328" s="12">
        <v>91.480187999999998</v>
      </c>
      <c r="W328" s="12">
        <v>9.7288150000000009</v>
      </c>
      <c r="X328" s="11">
        <v>0</v>
      </c>
      <c r="Y328" s="12">
        <v>3.1015000000000001</v>
      </c>
      <c r="Z328" s="12">
        <v>0</v>
      </c>
      <c r="AA328" s="12">
        <v>0</v>
      </c>
      <c r="AB328" s="12">
        <v>0</v>
      </c>
      <c r="AC328" s="12">
        <v>0</v>
      </c>
      <c r="AD328" s="12">
        <v>0</v>
      </c>
      <c r="AE328" s="12">
        <v>0</v>
      </c>
      <c r="AF328" s="12">
        <v>0</v>
      </c>
      <c r="AG328" s="9">
        <v>0</v>
      </c>
      <c r="AH328" s="9">
        <v>0</v>
      </c>
      <c r="AI328" s="9">
        <v>0</v>
      </c>
      <c r="AJ328" s="9">
        <v>0</v>
      </c>
      <c r="AK328" s="7">
        <v>0</v>
      </c>
      <c r="AL328" s="6">
        <v>58.136456211800002</v>
      </c>
      <c r="AM328">
        <v>-1.0957036764706152E-2</v>
      </c>
      <c r="AN328" s="6">
        <v>40.300291545199997</v>
      </c>
      <c r="AO328">
        <v>4.7519362745098671E-3</v>
      </c>
      <c r="AP328" s="6">
        <v>0.96945010183299996</v>
      </c>
      <c r="AQ328">
        <v>9.958666666666666E-3</v>
      </c>
      <c r="AR328" s="6">
        <v>46.941499999999998</v>
      </c>
      <c r="AS328">
        <v>1.5922580882352828E-2</v>
      </c>
      <c r="AT328" s="6">
        <v>50.172699999999999</v>
      </c>
      <c r="AU328">
        <v>-1.961979656862747E-2</v>
      </c>
      <c r="AV328" s="6">
        <v>1.9784200000000001</v>
      </c>
      <c r="AW328">
        <v>3.0081806372549019E-2</v>
      </c>
      <c r="AX328" t="s">
        <v>963</v>
      </c>
    </row>
    <row r="329" spans="1:50" x14ac:dyDescent="0.3">
      <c r="A329" s="7">
        <v>150400050701</v>
      </c>
      <c r="B329" s="8">
        <v>0</v>
      </c>
      <c r="C329" s="7">
        <v>0</v>
      </c>
      <c r="D329" s="10">
        <v>9.1035706226999996E-2</v>
      </c>
      <c r="E329" s="9">
        <v>20.815000000000001</v>
      </c>
      <c r="F329" s="8">
        <v>1.5605599999999999E-3</v>
      </c>
      <c r="G329" s="9">
        <v>0.54869999999999997</v>
      </c>
      <c r="H329">
        <v>38.412398921799998</v>
      </c>
      <c r="I329">
        <v>-0.33755483325514701</v>
      </c>
      <c r="J329">
        <v>1881.77399481</v>
      </c>
      <c r="K329">
        <v>-3.6895478794530461</v>
      </c>
      <c r="L329" s="9">
        <v>0</v>
      </c>
      <c r="M329" s="9">
        <v>0</v>
      </c>
      <c r="N329" s="9">
        <v>0</v>
      </c>
      <c r="O329" s="7">
        <v>115.60727138999999</v>
      </c>
      <c r="P329" s="6">
        <v>964.756347656</v>
      </c>
      <c r="Q329" s="6">
        <v>0.988796817848</v>
      </c>
      <c r="R329" s="11">
        <v>0</v>
      </c>
      <c r="S329" s="11">
        <v>0</v>
      </c>
      <c r="T329" s="11">
        <v>0</v>
      </c>
      <c r="U329" s="11">
        <v>0</v>
      </c>
      <c r="V329" s="12">
        <v>86.347966</v>
      </c>
      <c r="W329" s="12">
        <v>17.068116</v>
      </c>
      <c r="X329" s="11">
        <v>0</v>
      </c>
      <c r="Z329" s="12">
        <v>0</v>
      </c>
      <c r="AA329" s="12">
        <v>0</v>
      </c>
      <c r="AB329" s="12">
        <v>0</v>
      </c>
      <c r="AC329" s="12">
        <v>0.42178700000000002</v>
      </c>
      <c r="AD329" s="12">
        <v>5</v>
      </c>
      <c r="AE329" s="12">
        <v>0.33029999999999998</v>
      </c>
      <c r="AF329" s="12">
        <v>10.142300000000001</v>
      </c>
      <c r="AG329" s="9">
        <v>0</v>
      </c>
      <c r="AH329" s="9">
        <v>0</v>
      </c>
      <c r="AI329" s="9">
        <v>0</v>
      </c>
      <c r="AJ329" s="9">
        <v>0</v>
      </c>
      <c r="AK329" s="7">
        <v>0</v>
      </c>
      <c r="AL329" s="6">
        <v>61.0870337478</v>
      </c>
      <c r="AM329">
        <v>0.32328562990196091</v>
      </c>
      <c r="AN329" s="6">
        <v>38.188131313100001</v>
      </c>
      <c r="AO329">
        <v>-0.31390521813725492</v>
      </c>
      <c r="AP329" s="6">
        <v>0.57548845470700005</v>
      </c>
      <c r="AQ329">
        <v>-2.0939995098039212E-2</v>
      </c>
      <c r="AR329" s="6">
        <v>36.092700000000001</v>
      </c>
      <c r="AS329">
        <v>0.40031736029411746</v>
      </c>
      <c r="AT329" s="6">
        <v>63.254300000000001</v>
      </c>
      <c r="AU329">
        <v>-0.37180777941176474</v>
      </c>
      <c r="AV329" s="6">
        <v>0.57225400000000004</v>
      </c>
      <c r="AW329">
        <v>5.7945098039215688E-3</v>
      </c>
      <c r="AX329" t="s">
        <v>963</v>
      </c>
    </row>
    <row r="330" spans="1:50" x14ac:dyDescent="0.3">
      <c r="A330" s="7">
        <v>150400050702</v>
      </c>
      <c r="B330" s="8">
        <v>3.43004745</v>
      </c>
      <c r="C330" s="7">
        <v>3</v>
      </c>
      <c r="D330" s="10">
        <v>0.53827033513340006</v>
      </c>
      <c r="E330" s="9">
        <v>15.1</v>
      </c>
      <c r="F330" s="8">
        <v>5.3071600000000002E-5</v>
      </c>
      <c r="G330" s="9">
        <v>7.3040200000000004</v>
      </c>
      <c r="H330">
        <v>59.480825958700002</v>
      </c>
      <c r="I330">
        <v>-5.614118803946061E-2</v>
      </c>
      <c r="J330">
        <v>2945.2685232899998</v>
      </c>
      <c r="K330">
        <v>3.1819302538493317</v>
      </c>
      <c r="L330" s="9">
        <v>7698.7797851599998</v>
      </c>
      <c r="M330" s="9">
        <v>7698.7797851599998</v>
      </c>
      <c r="N330" s="9">
        <v>7698.7797851599998</v>
      </c>
      <c r="O330" s="7">
        <v>52.486874937099998</v>
      </c>
      <c r="P330" s="6">
        <v>2343.6867065400002</v>
      </c>
      <c r="Q330" s="6">
        <v>2.4175319576800001</v>
      </c>
      <c r="R330" s="11">
        <v>46.169800000000002</v>
      </c>
      <c r="S330" s="11">
        <v>64.867400000000004</v>
      </c>
      <c r="T330" s="11">
        <v>0</v>
      </c>
      <c r="U330" s="11">
        <v>0</v>
      </c>
      <c r="V330" s="12">
        <v>64.271029999999996</v>
      </c>
      <c r="W330" s="12">
        <v>10.409382000000001</v>
      </c>
      <c r="X330" s="11">
        <v>2.0489980000000001</v>
      </c>
      <c r="Y330" s="12">
        <v>0</v>
      </c>
      <c r="Z330" s="12">
        <v>22</v>
      </c>
      <c r="AA330" s="12">
        <v>0.99050000000000005</v>
      </c>
      <c r="AB330" s="12">
        <v>4.8964999999999996</v>
      </c>
      <c r="AC330" s="12">
        <v>30.464279999999999</v>
      </c>
      <c r="AD330" s="12">
        <v>8</v>
      </c>
      <c r="AE330" s="12">
        <v>30.296800000000001</v>
      </c>
      <c r="AF330" s="12">
        <v>199.88079999999999</v>
      </c>
      <c r="AG330" s="9">
        <v>2.9307750000000001</v>
      </c>
      <c r="AH330" s="9">
        <v>2.7636669999999999</v>
      </c>
      <c r="AI330" s="9">
        <v>3</v>
      </c>
      <c r="AJ330">
        <v>5.7157146497961338E-2</v>
      </c>
      <c r="AK330" s="7">
        <v>3</v>
      </c>
      <c r="AL330" s="6">
        <v>57.974683544299999</v>
      </c>
      <c r="AM330">
        <v>-3.9929242647058771E-2</v>
      </c>
      <c r="AN330" s="6">
        <v>42.7522123894</v>
      </c>
      <c r="AO330">
        <v>1.503122794117639E-2</v>
      </c>
      <c r="AP330" s="6">
        <v>0.77215189873400003</v>
      </c>
      <c r="AQ330">
        <v>1.5605625E-2</v>
      </c>
      <c r="AR330" s="6">
        <v>53.584400000000002</v>
      </c>
      <c r="AS330">
        <v>-3.857507352941187E-2</v>
      </c>
      <c r="AT330" s="6">
        <v>39.698900000000002</v>
      </c>
      <c r="AU330">
        <v>-8.5411132352941135E-2</v>
      </c>
      <c r="AV330" s="6">
        <v>6.6363599999999998</v>
      </c>
      <c r="AW330">
        <v>0.14151627205882356</v>
      </c>
      <c r="AX330" t="s">
        <v>963</v>
      </c>
    </row>
    <row r="331" spans="1:50" x14ac:dyDescent="0.3">
      <c r="A331" s="7">
        <v>150400050703</v>
      </c>
      <c r="B331" s="8">
        <v>2.2414856999999997</v>
      </c>
      <c r="C331" s="7">
        <v>3</v>
      </c>
      <c r="D331" s="10">
        <v>1.2808315465091999</v>
      </c>
      <c r="E331" s="9">
        <v>15.5579</v>
      </c>
      <c r="F331" s="8">
        <v>6.0829099999999997E-5</v>
      </c>
      <c r="G331" s="9">
        <v>7.2193800000000001</v>
      </c>
      <c r="H331">
        <v>56.134328358200001</v>
      </c>
      <c r="I331">
        <v>-0.19470051702205873</v>
      </c>
      <c r="J331">
        <v>2914.7233440499999</v>
      </c>
      <c r="K331">
        <v>-9.536162733745962E-2</v>
      </c>
      <c r="L331" s="9">
        <v>4272.3100585900002</v>
      </c>
      <c r="M331" s="9">
        <v>4272.3100585900002</v>
      </c>
      <c r="N331" s="9">
        <v>4272.3100585900002</v>
      </c>
      <c r="O331" s="7">
        <v>63.351100050100001</v>
      </c>
      <c r="P331" s="6">
        <v>2358.7177124</v>
      </c>
      <c r="Q331" s="6">
        <v>2.20722030638</v>
      </c>
      <c r="R331" s="11">
        <v>19.971399999999999</v>
      </c>
      <c r="S331" s="11">
        <v>57.898099999999999</v>
      </c>
      <c r="T331" s="11">
        <v>0</v>
      </c>
      <c r="U331" s="11">
        <v>0</v>
      </c>
      <c r="V331" s="12">
        <v>70.874213999999995</v>
      </c>
      <c r="W331" s="12">
        <v>12.408315999999999</v>
      </c>
      <c r="X331" s="11">
        <v>4.6387140000000002</v>
      </c>
      <c r="Y331" s="12">
        <v>0.18282499999999999</v>
      </c>
      <c r="Z331" s="12">
        <v>18</v>
      </c>
      <c r="AA331" s="12">
        <v>3.3275000000000001</v>
      </c>
      <c r="AB331" s="12">
        <v>16.4954</v>
      </c>
      <c r="AC331" s="12">
        <v>20.967214999999999</v>
      </c>
      <c r="AD331" s="12">
        <v>18</v>
      </c>
      <c r="AE331" s="12">
        <v>20.440200000000001</v>
      </c>
      <c r="AF331" s="12">
        <v>73.847200000000001</v>
      </c>
      <c r="AG331" s="9">
        <v>2.365332</v>
      </c>
      <c r="AH331" s="9">
        <v>3.3123149999999999</v>
      </c>
      <c r="AI331" s="9">
        <v>4</v>
      </c>
      <c r="AJ331">
        <v>0.11049531885735503</v>
      </c>
      <c r="AK331" s="7">
        <v>7</v>
      </c>
      <c r="AL331" s="6">
        <v>56.3168316832</v>
      </c>
      <c r="AM331">
        <v>0.15928947794117659</v>
      </c>
      <c r="AN331" s="6">
        <v>42.666666666700003</v>
      </c>
      <c r="AO331">
        <v>-0.20011336764705895</v>
      </c>
      <c r="AP331" s="6">
        <v>1.06930693069</v>
      </c>
      <c r="AQ331">
        <v>1.6283245098039214E-2</v>
      </c>
      <c r="AR331" s="6">
        <v>48.627099999999999</v>
      </c>
      <c r="AS331">
        <v>0.23333567647058814</v>
      </c>
      <c r="AT331" s="6">
        <v>46.995199999999997</v>
      </c>
      <c r="AU331">
        <v>-0.31881023529411751</v>
      </c>
      <c r="AV331" s="6">
        <v>4.4976099999999999</v>
      </c>
      <c r="AW331">
        <v>8.5983708333333311E-2</v>
      </c>
      <c r="AX331" t="s">
        <v>963</v>
      </c>
    </row>
    <row r="332" spans="1:50" x14ac:dyDescent="0.3">
      <c r="A332" s="7">
        <v>150400050704</v>
      </c>
      <c r="B332" s="8">
        <v>0</v>
      </c>
      <c r="C332" s="7">
        <v>0</v>
      </c>
      <c r="D332" s="10">
        <v>0</v>
      </c>
      <c r="E332" s="9">
        <v>13.216200000000001</v>
      </c>
      <c r="F332" s="8">
        <v>4.6607200000000003E-5</v>
      </c>
      <c r="G332" s="9">
        <v>0.58577599999999996</v>
      </c>
      <c r="H332">
        <v>37.073333333299999</v>
      </c>
      <c r="I332">
        <v>-0.5427614379080884</v>
      </c>
      <c r="J332">
        <v>1793.80408936</v>
      </c>
      <c r="K332">
        <v>-9.120374975067076</v>
      </c>
      <c r="L332" s="9">
        <v>0</v>
      </c>
      <c r="M332" s="9">
        <v>0</v>
      </c>
      <c r="N332" s="9">
        <v>0</v>
      </c>
      <c r="O332" s="7">
        <v>23.536535156100001</v>
      </c>
      <c r="P332" s="6">
        <v>1186.33496094</v>
      </c>
      <c r="Q332" s="6">
        <v>1.74478400183</v>
      </c>
      <c r="R332" s="11">
        <v>0</v>
      </c>
      <c r="S332" s="11">
        <v>0</v>
      </c>
      <c r="T332" s="11">
        <v>0</v>
      </c>
      <c r="U332" s="11">
        <v>0</v>
      </c>
      <c r="V332" s="12">
        <v>81.358652000000006</v>
      </c>
      <c r="W332" s="12">
        <v>1.754562</v>
      </c>
      <c r="X332" s="11">
        <v>0</v>
      </c>
      <c r="Y332" s="12">
        <v>0.33335399999999998</v>
      </c>
      <c r="Z332" s="12">
        <v>0</v>
      </c>
      <c r="AA332" s="12">
        <v>0</v>
      </c>
      <c r="AB332" s="12">
        <v>0</v>
      </c>
      <c r="AC332" s="12">
        <v>4.4778969999999996</v>
      </c>
      <c r="AD332" s="12">
        <v>1</v>
      </c>
      <c r="AE332" s="12">
        <v>4.4753999999999996</v>
      </c>
      <c r="AF332" s="12">
        <v>105.1588</v>
      </c>
      <c r="AG332" s="9">
        <v>1.7684519999999999</v>
      </c>
      <c r="AH332" s="9">
        <v>3.1031200000000001</v>
      </c>
      <c r="AI332" s="9">
        <v>5</v>
      </c>
      <c r="AJ332">
        <v>0.12746141180523274</v>
      </c>
      <c r="AK332" s="7">
        <v>3</v>
      </c>
      <c r="AL332" s="6">
        <v>60.322033898299999</v>
      </c>
      <c r="AM332">
        <v>0.48816766911764725</v>
      </c>
      <c r="AN332" s="6">
        <v>39.392857142899999</v>
      </c>
      <c r="AO332">
        <v>-0.47948762500000025</v>
      </c>
      <c r="AP332" s="6">
        <v>0.220338983051</v>
      </c>
      <c r="AQ332">
        <v>2.7890539215686284E-3</v>
      </c>
      <c r="AR332" s="6">
        <v>33.317799999999998</v>
      </c>
      <c r="AS332">
        <v>0.57603426470588237</v>
      </c>
      <c r="AT332" s="6">
        <v>64.615399999999994</v>
      </c>
      <c r="AU332">
        <v>-0.63987689705882356</v>
      </c>
      <c r="AV332" s="6">
        <v>0.85714299999999999</v>
      </c>
      <c r="AW332">
        <v>9.6961813725490193E-3</v>
      </c>
      <c r="AX332" t="s">
        <v>963</v>
      </c>
    </row>
    <row r="333" spans="1:50" x14ac:dyDescent="0.3">
      <c r="A333" s="7">
        <v>150400050705</v>
      </c>
      <c r="B333" s="8">
        <v>0</v>
      </c>
      <c r="C333" s="7">
        <v>0</v>
      </c>
      <c r="D333" s="10">
        <v>0.19283599446999999</v>
      </c>
      <c r="E333" s="9">
        <v>30.353999999999999</v>
      </c>
      <c r="F333" s="8">
        <v>3.1030099999999998E-3</v>
      </c>
      <c r="G333" s="9">
        <v>1.08782</v>
      </c>
      <c r="H333">
        <v>43.675284384699999</v>
      </c>
      <c r="I333">
        <v>-0.30190907800490213</v>
      </c>
      <c r="J333">
        <v>2140.5592007300002</v>
      </c>
      <c r="K333">
        <v>-5.6776144524354963</v>
      </c>
      <c r="L333" s="9">
        <v>0</v>
      </c>
      <c r="M333" s="9">
        <v>0</v>
      </c>
      <c r="N333" s="9">
        <v>0</v>
      </c>
      <c r="O333" s="7">
        <v>151.61107540099999</v>
      </c>
      <c r="P333" s="6">
        <v>1267.6708374</v>
      </c>
      <c r="Q333" s="6">
        <v>1.07476747461</v>
      </c>
      <c r="R333" s="11">
        <v>0</v>
      </c>
      <c r="S333" s="11">
        <v>0.64822599999999997</v>
      </c>
      <c r="T333" s="11">
        <v>0</v>
      </c>
      <c r="U333" s="11">
        <v>0</v>
      </c>
      <c r="V333" s="12">
        <v>62.731216000000003</v>
      </c>
      <c r="W333" s="12">
        <v>39.672021000000001</v>
      </c>
      <c r="X333" s="11">
        <v>0</v>
      </c>
      <c r="Y333" s="12">
        <v>0.214863</v>
      </c>
      <c r="Z333" s="12">
        <v>0</v>
      </c>
      <c r="AA333" s="12">
        <v>0</v>
      </c>
      <c r="AB333" s="12">
        <v>0</v>
      </c>
      <c r="AC333" s="12">
        <v>2.5256509999999999</v>
      </c>
      <c r="AD333" s="12">
        <v>6</v>
      </c>
      <c r="AE333" s="12">
        <v>2.3529</v>
      </c>
      <c r="AF333" s="12">
        <v>63.078000000000003</v>
      </c>
      <c r="AG333" s="9">
        <v>2.2257359999999999</v>
      </c>
      <c r="AH333" s="9">
        <v>4.2479480000000001</v>
      </c>
      <c r="AI333" s="9">
        <v>8</v>
      </c>
      <c r="AJ333">
        <v>6.5958241992220848E-2</v>
      </c>
      <c r="AK333" s="7">
        <v>10</v>
      </c>
      <c r="AL333" s="6">
        <v>54.407103825100002</v>
      </c>
      <c r="AM333">
        <v>0.28684494607843142</v>
      </c>
      <c r="AN333" s="6">
        <v>44.240191387599999</v>
      </c>
      <c r="AO333">
        <v>-0.25365655147058808</v>
      </c>
      <c r="AP333" s="6">
        <v>1.0437158469900001</v>
      </c>
      <c r="AQ333">
        <v>-4.0543139705882351E-2</v>
      </c>
      <c r="AR333" s="6">
        <v>34.408900000000003</v>
      </c>
      <c r="AS333">
        <v>0.44385795833333347</v>
      </c>
      <c r="AT333" s="6">
        <v>64.490099999999998</v>
      </c>
      <c r="AU333">
        <v>-0.46533251470588233</v>
      </c>
      <c r="AV333" s="6">
        <v>1.07426</v>
      </c>
      <c r="AW333">
        <v>2.4485517156862743E-2</v>
      </c>
      <c r="AX333" t="s">
        <v>963</v>
      </c>
    </row>
    <row r="334" spans="1:50" x14ac:dyDescent="0.3">
      <c r="A334" s="7">
        <v>150400050706</v>
      </c>
      <c r="B334" s="8">
        <v>0</v>
      </c>
      <c r="C334" s="7">
        <v>0</v>
      </c>
      <c r="D334" s="10">
        <v>0</v>
      </c>
      <c r="E334" s="9">
        <v>11.24</v>
      </c>
      <c r="F334" s="8">
        <v>2.13079E-5</v>
      </c>
      <c r="G334" s="9">
        <v>1.4111</v>
      </c>
      <c r="H334">
        <v>47.430303030300003</v>
      </c>
      <c r="I334">
        <v>-0.22009803921764692</v>
      </c>
      <c r="J334">
        <v>1896.50163864</v>
      </c>
      <c r="K334">
        <v>0.39920896042312431</v>
      </c>
      <c r="L334" s="9">
        <v>0</v>
      </c>
      <c r="M334" s="9">
        <v>0</v>
      </c>
      <c r="N334" s="9">
        <v>0</v>
      </c>
      <c r="O334" s="7">
        <v>52.158015426399999</v>
      </c>
      <c r="P334" s="6">
        <v>1333.4106445299999</v>
      </c>
      <c r="Q334" s="6">
        <v>1.9545256741100001</v>
      </c>
      <c r="R334" s="11">
        <v>0</v>
      </c>
      <c r="S334" s="11">
        <v>0</v>
      </c>
      <c r="T334" s="11">
        <v>0</v>
      </c>
      <c r="U334" s="11">
        <v>0</v>
      </c>
      <c r="V334" s="12">
        <v>89.483035000000001</v>
      </c>
      <c r="W334" s="12">
        <v>0.78632299999999999</v>
      </c>
      <c r="X334" s="11">
        <v>2.4149E-2</v>
      </c>
      <c r="Y334" s="12">
        <v>6.0099999999999997E-3</v>
      </c>
      <c r="Z334" s="12">
        <v>1</v>
      </c>
      <c r="AA334" s="12">
        <v>2.41E-2</v>
      </c>
      <c r="AB334" s="12">
        <v>1.2579</v>
      </c>
      <c r="AC334" s="12">
        <v>10.099529</v>
      </c>
      <c r="AD334" s="12">
        <v>2</v>
      </c>
      <c r="AE334" s="12">
        <v>10.075799999999999</v>
      </c>
      <c r="AF334" s="12">
        <v>263.43310000000002</v>
      </c>
      <c r="AG334" s="9">
        <v>2.407994</v>
      </c>
      <c r="AH334" s="9">
        <v>2.7766799999999998</v>
      </c>
      <c r="AI334" s="9">
        <v>3</v>
      </c>
      <c r="AJ334">
        <v>7.6690034452027545E-2</v>
      </c>
      <c r="AK334" s="7">
        <v>4</v>
      </c>
      <c r="AL334" s="6">
        <v>55.75</v>
      </c>
      <c r="AM334">
        <v>0.49595150245098052</v>
      </c>
      <c r="AN334" s="6">
        <v>43.075471698100003</v>
      </c>
      <c r="AO334">
        <v>-0.51102181127450974</v>
      </c>
      <c r="AP334" s="6">
        <v>0.383928571429</v>
      </c>
      <c r="AQ334">
        <v>1.0985651960784312E-2</v>
      </c>
      <c r="AR334" s="6">
        <v>44.790999999999997</v>
      </c>
      <c r="AS334">
        <v>0.12498715686274492</v>
      </c>
      <c r="AT334" s="6">
        <v>52.366500000000002</v>
      </c>
      <c r="AU334">
        <v>-0.18957600980392178</v>
      </c>
      <c r="AV334" s="6">
        <v>1.36649</v>
      </c>
      <c r="AW334">
        <v>1.750335294117647E-2</v>
      </c>
      <c r="AX334" t="s">
        <v>963</v>
      </c>
    </row>
    <row r="335" spans="1:50" x14ac:dyDescent="0.3">
      <c r="A335" s="7">
        <v>150400050707</v>
      </c>
      <c r="B335" s="8">
        <v>3.4192917500000002</v>
      </c>
      <c r="C335" s="7">
        <v>3</v>
      </c>
      <c r="D335" s="10">
        <v>4.6516435807300001</v>
      </c>
      <c r="E335" s="9">
        <v>13.0678</v>
      </c>
      <c r="F335" s="8">
        <v>9.3237400000000003E-4</v>
      </c>
      <c r="G335" s="9">
        <v>10.811199999999999</v>
      </c>
      <c r="H335">
        <v>54.597353497199997</v>
      </c>
      <c r="I335">
        <v>-8.444067608014709E-2</v>
      </c>
      <c r="J335">
        <v>2935.5469612900001</v>
      </c>
      <c r="K335">
        <v>-1.258450867141387</v>
      </c>
      <c r="L335" s="9">
        <v>17304.0996094</v>
      </c>
      <c r="M335" s="9">
        <v>17304.0996094</v>
      </c>
      <c r="N335" s="9">
        <v>17304.0996094</v>
      </c>
      <c r="O335" s="7">
        <v>82.675671434500003</v>
      </c>
      <c r="P335" s="6">
        <v>2345.175354</v>
      </c>
      <c r="Q335" s="6">
        <v>1.8894465174999999</v>
      </c>
      <c r="R335" s="11">
        <v>16.140899999999998</v>
      </c>
      <c r="S335" s="11">
        <v>48.229500000000002</v>
      </c>
      <c r="T335" s="11">
        <v>0</v>
      </c>
      <c r="U335" s="11">
        <v>0</v>
      </c>
      <c r="V335" s="12">
        <v>65.702721999999994</v>
      </c>
      <c r="W335" s="12">
        <v>19.585106</v>
      </c>
      <c r="X335" s="11">
        <v>8.1598000000000004E-2</v>
      </c>
      <c r="Y335" s="12">
        <v>5.7319000000000002E-2</v>
      </c>
      <c r="Z335" s="12">
        <v>9</v>
      </c>
      <c r="AA335" s="12">
        <v>2.06E-2</v>
      </c>
      <c r="AB335" s="12">
        <v>0.72840000000000005</v>
      </c>
      <c r="AC335" s="12">
        <v>25.660944000000001</v>
      </c>
      <c r="AD335" s="12">
        <v>5</v>
      </c>
      <c r="AE335" s="12">
        <v>25.5458</v>
      </c>
      <c r="AF335" s="12">
        <v>424.3494</v>
      </c>
      <c r="AG335" s="9">
        <v>3.5959750000000001</v>
      </c>
      <c r="AH335" s="9">
        <v>3.7445390000000001</v>
      </c>
      <c r="AI335" s="9">
        <v>4</v>
      </c>
      <c r="AJ335">
        <v>0.15724093647427201</v>
      </c>
      <c r="AK335" s="7">
        <v>13</v>
      </c>
      <c r="AL335" s="6">
        <v>60.238532110100003</v>
      </c>
      <c r="AM335">
        <v>0.27682588235294125</v>
      </c>
      <c r="AN335" s="6">
        <v>40.183946488300002</v>
      </c>
      <c r="AO335">
        <v>-0.25300839215686272</v>
      </c>
      <c r="AP335" s="6">
        <v>1.07798165138</v>
      </c>
      <c r="AQ335">
        <v>-8.8033039215686289E-3</v>
      </c>
      <c r="AR335" s="6">
        <v>51.476399999999998</v>
      </c>
      <c r="AS335">
        <v>-1.2404656862744967E-2</v>
      </c>
      <c r="AT335" s="6">
        <v>43.877800000000001</v>
      </c>
      <c r="AU335">
        <v>-0.11292843872549038</v>
      </c>
      <c r="AV335" s="6">
        <v>5.2111099999999997</v>
      </c>
      <c r="AW335">
        <v>0.12882625490196078</v>
      </c>
      <c r="AX335" t="s">
        <v>963</v>
      </c>
    </row>
    <row r="336" spans="1:50" x14ac:dyDescent="0.3">
      <c r="A336" s="7">
        <v>150400050708</v>
      </c>
      <c r="B336" s="8">
        <v>2.09721</v>
      </c>
      <c r="C336" s="7">
        <v>1</v>
      </c>
      <c r="D336" s="10">
        <v>3.7311760031009999</v>
      </c>
      <c r="E336" s="9">
        <v>6.59701</v>
      </c>
      <c r="F336" s="8">
        <v>0</v>
      </c>
      <c r="G336" s="9">
        <v>23.424900000000001</v>
      </c>
      <c r="H336">
        <v>77.501779359400004</v>
      </c>
      <c r="I336">
        <v>1.8587328167401499E-2</v>
      </c>
      <c r="J336">
        <v>4374.2516896200004</v>
      </c>
      <c r="K336">
        <v>6.9495616826625488</v>
      </c>
      <c r="L336" s="9">
        <v>6860.6298828099998</v>
      </c>
      <c r="M336" s="9">
        <v>6860.6298828099998</v>
      </c>
      <c r="N336" s="9">
        <v>6860.6298828099998</v>
      </c>
      <c r="O336" s="7">
        <v>44.151245207999999</v>
      </c>
      <c r="P336" s="6">
        <v>1954.0951538100001</v>
      </c>
      <c r="Q336" s="6">
        <v>2.9050298022700001</v>
      </c>
      <c r="R336" s="11">
        <v>63.7851</v>
      </c>
      <c r="S336" s="11">
        <v>91.608999999999995</v>
      </c>
      <c r="T336" s="11">
        <v>0</v>
      </c>
      <c r="U336" s="11">
        <v>1.00340335641</v>
      </c>
      <c r="V336" s="12">
        <v>35.998452</v>
      </c>
      <c r="W336" s="12">
        <v>0</v>
      </c>
      <c r="X336" s="11">
        <v>0.90647999999999995</v>
      </c>
      <c r="Y336" s="12">
        <v>0</v>
      </c>
      <c r="Z336" s="12">
        <v>7</v>
      </c>
      <c r="AA336" s="12">
        <v>0.41360000000000002</v>
      </c>
      <c r="AB336" s="12">
        <v>5.6957000000000004</v>
      </c>
      <c r="AC336" s="12">
        <v>63.066549999999999</v>
      </c>
      <c r="AD336" s="12">
        <v>5</v>
      </c>
      <c r="AE336" s="12">
        <v>62.977800000000002</v>
      </c>
      <c r="AF336" s="12">
        <v>558.57719999999995</v>
      </c>
      <c r="AG336" s="9">
        <v>3.2917960000000002</v>
      </c>
      <c r="AH336" s="9">
        <v>2.9220389999999998</v>
      </c>
      <c r="AI336" s="9">
        <v>5</v>
      </c>
      <c r="AJ336">
        <v>4.5298835640486292E-2</v>
      </c>
      <c r="AK336" s="7">
        <v>2</v>
      </c>
      <c r="AL336" s="6">
        <v>50</v>
      </c>
      <c r="AM336">
        <v>0.22549019607843115</v>
      </c>
      <c r="AN336" s="6">
        <v>46.4</v>
      </c>
      <c r="AO336">
        <v>-0.34950980392156883</v>
      </c>
      <c r="AP336" s="6">
        <v>1.8</v>
      </c>
      <c r="AQ336">
        <v>-2.6960784313725485E-2</v>
      </c>
      <c r="AR336" s="6">
        <v>57.927300000000002</v>
      </c>
      <c r="AS336">
        <v>-9.6018825980392145E-2</v>
      </c>
      <c r="AT336" s="6">
        <v>37.486499999999999</v>
      </c>
      <c r="AU336">
        <v>-2.4175583333333337E-2</v>
      </c>
      <c r="AV336" s="6">
        <v>4.5270299999999999</v>
      </c>
      <c r="AW336">
        <v>0.10665078921568628</v>
      </c>
      <c r="AX336" t="s">
        <v>963</v>
      </c>
    </row>
    <row r="337" spans="1:50" x14ac:dyDescent="0.3">
      <c r="A337" s="7">
        <v>150400050709</v>
      </c>
      <c r="B337" s="8">
        <v>0</v>
      </c>
      <c r="C337" s="7">
        <v>0</v>
      </c>
      <c r="D337" s="10">
        <v>5.2632296223639994</v>
      </c>
      <c r="E337" s="9">
        <v>5.5257699999999996</v>
      </c>
      <c r="F337" s="8">
        <v>0</v>
      </c>
      <c r="G337" s="9">
        <v>10.984999999999999</v>
      </c>
      <c r="H337">
        <v>63.535545023700003</v>
      </c>
      <c r="I337">
        <v>-6.7802713500245235E-2</v>
      </c>
      <c r="J337">
        <v>3015.66865284</v>
      </c>
      <c r="K337">
        <v>-2.321696771991741</v>
      </c>
      <c r="L337" s="9">
        <v>0</v>
      </c>
      <c r="M337" s="9">
        <v>0</v>
      </c>
      <c r="N337" s="9">
        <v>0</v>
      </c>
      <c r="O337" s="7">
        <v>66.002027437400002</v>
      </c>
      <c r="P337" s="6">
        <v>1713.0454101600001</v>
      </c>
      <c r="Q337" s="6">
        <v>2.3099394446199999</v>
      </c>
      <c r="R337" s="11">
        <v>1.2526900000000001</v>
      </c>
      <c r="S337" s="11">
        <v>66.868600000000001</v>
      </c>
      <c r="T337" s="11">
        <v>0</v>
      </c>
      <c r="U337" s="11">
        <v>12.517499901900001</v>
      </c>
      <c r="V337" s="12">
        <v>70.672081000000006</v>
      </c>
      <c r="W337" s="12">
        <v>0</v>
      </c>
      <c r="X337" s="11">
        <v>0.28480299999999997</v>
      </c>
      <c r="Y337" s="12">
        <v>0</v>
      </c>
      <c r="Z337" s="12">
        <v>7</v>
      </c>
      <c r="AA337" s="12">
        <v>6.1199999999999997E-2</v>
      </c>
      <c r="AB337" s="12">
        <v>2.6415000000000002</v>
      </c>
      <c r="AC337" s="12">
        <v>28.429902999999999</v>
      </c>
      <c r="AD337" s="12">
        <v>4</v>
      </c>
      <c r="AE337" s="12">
        <v>28.2971</v>
      </c>
      <c r="AF337" s="12">
        <v>469.42059999999998</v>
      </c>
      <c r="AG337" s="9">
        <v>3.1747040000000002</v>
      </c>
      <c r="AH337" s="9">
        <v>3.9375179999999999</v>
      </c>
      <c r="AI337" s="9">
        <v>3</v>
      </c>
      <c r="AJ337">
        <v>1.5151049730229207E-2</v>
      </c>
      <c r="AK337" s="7">
        <v>1</v>
      </c>
      <c r="AL337" s="6">
        <v>56.217391304300001</v>
      </c>
      <c r="AM337">
        <v>0.47996588480392149</v>
      </c>
      <c r="AN337" s="6">
        <v>45.727272727299997</v>
      </c>
      <c r="AO337">
        <v>-0.42706475735294147</v>
      </c>
      <c r="AP337" s="6">
        <v>0.43478260869599999</v>
      </c>
      <c r="AQ337">
        <v>-2.6641075980392153E-2</v>
      </c>
      <c r="AR337" s="6">
        <v>51.148000000000003</v>
      </c>
      <c r="AS337">
        <v>0.18970172549019601</v>
      </c>
      <c r="AT337" s="6">
        <v>47.5212</v>
      </c>
      <c r="AU337">
        <v>-0.19299803921568631</v>
      </c>
      <c r="AV337" s="6">
        <v>1.8855900000000001</v>
      </c>
      <c r="AW337">
        <v>-8.1837867647058925E-3</v>
      </c>
      <c r="AX337" t="s">
        <v>963</v>
      </c>
    </row>
    <row r="338" spans="1:50" x14ac:dyDescent="0.3">
      <c r="A338" s="7">
        <v>150400050710</v>
      </c>
      <c r="B338" s="8">
        <v>0.76611950000000006</v>
      </c>
      <c r="C338" s="7">
        <v>2</v>
      </c>
      <c r="D338" s="10">
        <v>1.433559485622</v>
      </c>
      <c r="E338" s="9">
        <v>9.5310299999999994</v>
      </c>
      <c r="F338" s="8">
        <v>3.0749599999999998E-4</v>
      </c>
      <c r="G338" s="9">
        <v>9.6910399999999992</v>
      </c>
      <c r="H338">
        <v>56.617161716200002</v>
      </c>
      <c r="I338">
        <v>-5.2578787292401806E-2</v>
      </c>
      <c r="J338">
        <v>2865.9816610299999</v>
      </c>
      <c r="K338">
        <v>0.42288463189886566</v>
      </c>
      <c r="L338" s="9">
        <v>20540.5500488</v>
      </c>
      <c r="M338" s="9">
        <v>15796.7001953</v>
      </c>
      <c r="N338" s="9">
        <v>15796.7001953</v>
      </c>
      <c r="O338" s="7">
        <v>95.041945929999997</v>
      </c>
      <c r="P338" s="6">
        <v>2196.2987670900002</v>
      </c>
      <c r="Q338" s="6">
        <v>2.06038360302</v>
      </c>
      <c r="R338" s="11">
        <v>35.177199999999999</v>
      </c>
      <c r="S338" s="11">
        <v>53.724200000000003</v>
      </c>
      <c r="T338" s="11">
        <v>0</v>
      </c>
      <c r="U338" s="11">
        <v>0</v>
      </c>
      <c r="V338" s="12">
        <v>70.167732999999998</v>
      </c>
      <c r="W338" s="12">
        <v>9.7972970000000004</v>
      </c>
      <c r="X338" s="11">
        <v>0.34833999999999998</v>
      </c>
      <c r="Y338" s="12">
        <v>0</v>
      </c>
      <c r="Z338" s="12">
        <v>8</v>
      </c>
      <c r="AA338" s="12">
        <v>0.1124</v>
      </c>
      <c r="AB338" s="12">
        <v>4.1778000000000004</v>
      </c>
      <c r="AC338" s="12">
        <v>26.204989999999999</v>
      </c>
      <c r="AD338" s="12">
        <v>6</v>
      </c>
      <c r="AE338" s="12">
        <v>25.906600000000001</v>
      </c>
      <c r="AF338" s="12">
        <v>415.1558</v>
      </c>
      <c r="AG338" s="9">
        <v>3.9092690000000001</v>
      </c>
      <c r="AH338" s="9">
        <v>2.6035349999999999</v>
      </c>
      <c r="AI338" s="9">
        <v>4</v>
      </c>
      <c r="AJ338">
        <v>1.0521670092240292E-2</v>
      </c>
      <c r="AK338" s="7">
        <v>1</v>
      </c>
      <c r="AL338" s="6">
        <v>62.424581005599997</v>
      </c>
      <c r="AM338">
        <v>0.11418283088235305</v>
      </c>
      <c r="AN338" s="6">
        <v>36.792452830199998</v>
      </c>
      <c r="AO338">
        <v>-8.8762490196078334E-2</v>
      </c>
      <c r="AP338" s="6">
        <v>0.41340782122899999</v>
      </c>
      <c r="AQ338">
        <v>-3.5737769607843122E-3</v>
      </c>
      <c r="AR338" s="6">
        <v>50.787599999999998</v>
      </c>
      <c r="AS338">
        <v>8.6604411764706041E-2</v>
      </c>
      <c r="AT338" s="6">
        <v>46.224299999999999</v>
      </c>
      <c r="AU338">
        <v>-0.16163953186274493</v>
      </c>
      <c r="AV338" s="6">
        <v>2.8783300000000001</v>
      </c>
      <c r="AW338">
        <v>7.0565848039215701E-2</v>
      </c>
      <c r="AX338" t="s">
        <v>963</v>
      </c>
    </row>
    <row r="339" spans="1:50" x14ac:dyDescent="0.3">
      <c r="A339" s="7">
        <v>150400050711</v>
      </c>
      <c r="B339" s="8">
        <v>0</v>
      </c>
      <c r="C339" s="7">
        <v>0</v>
      </c>
      <c r="D339" s="10">
        <v>0</v>
      </c>
      <c r="E339" s="9">
        <v>14.1846</v>
      </c>
      <c r="F339" s="8">
        <v>1.8253600000000001E-5</v>
      </c>
      <c r="G339" s="9">
        <v>1.6541999999999999</v>
      </c>
      <c r="H339">
        <v>52.362595419800002</v>
      </c>
      <c r="I339">
        <v>-0.30373447088725486</v>
      </c>
      <c r="J339">
        <v>1856.5126935799999</v>
      </c>
      <c r="K339">
        <v>-1.1454951242518057</v>
      </c>
      <c r="L339" s="9">
        <v>0</v>
      </c>
      <c r="M339" s="9">
        <v>0</v>
      </c>
      <c r="N339" s="9">
        <v>0</v>
      </c>
      <c r="O339" s="7">
        <v>41.906896689299998</v>
      </c>
      <c r="P339" s="6">
        <v>1371.9923706100001</v>
      </c>
      <c r="Q339" s="6">
        <v>2.2006720718300001</v>
      </c>
      <c r="R339" s="11">
        <v>0</v>
      </c>
      <c r="S339" s="11">
        <v>0</v>
      </c>
      <c r="T339" s="11">
        <v>0</v>
      </c>
      <c r="U339" s="11">
        <v>0</v>
      </c>
      <c r="V339" s="12">
        <v>84.378487000000007</v>
      </c>
      <c r="W339" s="12">
        <v>0.60351900000000003</v>
      </c>
      <c r="X339" s="11">
        <v>0</v>
      </c>
      <c r="Z339" s="12">
        <v>0</v>
      </c>
      <c r="AA339" s="12">
        <v>0</v>
      </c>
      <c r="AB339" s="12">
        <v>0</v>
      </c>
      <c r="AC339" s="12">
        <v>15.404756000000001</v>
      </c>
      <c r="AD339" s="12">
        <v>1</v>
      </c>
      <c r="AE339" s="12">
        <v>15.4391</v>
      </c>
      <c r="AF339" s="12">
        <v>647.48900000000003</v>
      </c>
      <c r="AG339" s="9">
        <v>2.355502</v>
      </c>
      <c r="AH339" s="9">
        <v>3.7606920000000001</v>
      </c>
      <c r="AI339" s="9">
        <v>2</v>
      </c>
      <c r="AJ339">
        <v>9.5449682892441712E-2</v>
      </c>
      <c r="AK339" s="7">
        <v>4</v>
      </c>
      <c r="AL339" s="6">
        <v>54.842696629199999</v>
      </c>
      <c r="AM339">
        <v>0.57799077696078449</v>
      </c>
      <c r="AN339" s="6">
        <v>45.579365079399999</v>
      </c>
      <c r="AO339">
        <v>-0.60866012990196072</v>
      </c>
      <c r="AP339" s="6">
        <v>0.32584269662900001</v>
      </c>
      <c r="AQ339">
        <v>-7.1050931372549008E-3</v>
      </c>
      <c r="AR339" s="6">
        <v>52.5794</v>
      </c>
      <c r="AS339">
        <v>0.20165862254901973</v>
      </c>
      <c r="AT339" s="6">
        <v>44.389899999999997</v>
      </c>
      <c r="AU339">
        <v>-0.24017503676470578</v>
      </c>
      <c r="AV339" s="6">
        <v>2.8742100000000002</v>
      </c>
      <c r="AW339">
        <v>5.0160340686274493E-2</v>
      </c>
      <c r="AX339" t="s">
        <v>963</v>
      </c>
    </row>
    <row r="340" spans="1:50" x14ac:dyDescent="0.3">
      <c r="A340" s="7">
        <v>150400050712</v>
      </c>
      <c r="B340" s="8">
        <v>0</v>
      </c>
      <c r="C340" s="7">
        <v>0</v>
      </c>
      <c r="D340" s="10">
        <v>0.193188965765</v>
      </c>
      <c r="E340" s="9">
        <v>25.944400000000002</v>
      </c>
      <c r="F340" s="8">
        <v>3.4632E-3</v>
      </c>
      <c r="G340" s="9">
        <v>0.97825200000000001</v>
      </c>
      <c r="H340">
        <v>49.334622824</v>
      </c>
      <c r="I340">
        <v>-0.34086642393700994</v>
      </c>
      <c r="J340">
        <v>2239.0986816899999</v>
      </c>
      <c r="K340">
        <v>-1.5618820159029978</v>
      </c>
      <c r="L340" s="9">
        <v>681.98602294900002</v>
      </c>
      <c r="M340" s="9">
        <v>681.98602294900002</v>
      </c>
      <c r="N340" s="9">
        <v>681.98602294900002</v>
      </c>
      <c r="O340" s="7">
        <v>80.083201165399998</v>
      </c>
      <c r="P340" s="6">
        <v>591.71997070299994</v>
      </c>
      <c r="Q340" s="6">
        <v>0.97721829920900005</v>
      </c>
      <c r="R340" s="11">
        <v>0</v>
      </c>
      <c r="S340" s="11">
        <v>0.16827</v>
      </c>
      <c r="T340" s="11">
        <v>0</v>
      </c>
      <c r="U340" s="11">
        <v>0</v>
      </c>
      <c r="V340" s="12">
        <v>73.878559999999993</v>
      </c>
      <c r="W340" s="12">
        <v>28.732101</v>
      </c>
      <c r="X340" s="11">
        <v>0</v>
      </c>
      <c r="Z340" s="12">
        <v>0</v>
      </c>
      <c r="AA340" s="12">
        <v>0</v>
      </c>
      <c r="AB340" s="12">
        <v>0</v>
      </c>
      <c r="AC340" s="12">
        <v>0</v>
      </c>
      <c r="AD340" s="12">
        <v>0</v>
      </c>
      <c r="AE340" s="12">
        <v>0</v>
      </c>
      <c r="AF340" s="12">
        <v>0</v>
      </c>
      <c r="AG340" s="9">
        <v>2.1679879999999998</v>
      </c>
      <c r="AH340" s="9">
        <v>5.4297250000000004</v>
      </c>
      <c r="AI340" s="9">
        <v>6</v>
      </c>
      <c r="AJ340">
        <v>0.11238311991814404</v>
      </c>
      <c r="AK340" s="7">
        <v>9</v>
      </c>
      <c r="AL340" s="6">
        <v>50.248847926300002</v>
      </c>
      <c r="AM340">
        <v>0.31345442647058824</v>
      </c>
      <c r="AN340" s="6">
        <v>48.173202614399997</v>
      </c>
      <c r="AO340">
        <v>-0.29069429411764708</v>
      </c>
      <c r="AP340" s="6">
        <v>1.1175115207399999</v>
      </c>
      <c r="AQ340">
        <v>-2.9439970588235286E-2</v>
      </c>
      <c r="AR340" s="6">
        <v>46.598300000000002</v>
      </c>
      <c r="AS340">
        <v>0.48420150490196079</v>
      </c>
      <c r="AT340" s="6">
        <v>52.843400000000003</v>
      </c>
      <c r="AU340">
        <v>-0.42927770833333334</v>
      </c>
      <c r="AV340" s="6">
        <v>0.73494000000000004</v>
      </c>
      <c r="AW340">
        <v>7.6187254901960762E-3</v>
      </c>
      <c r="AX340" t="s">
        <v>963</v>
      </c>
    </row>
    <row r="341" spans="1:50" x14ac:dyDescent="0.3">
      <c r="A341" s="7">
        <v>150400050713</v>
      </c>
      <c r="B341" s="8">
        <v>0</v>
      </c>
      <c r="C341" s="7">
        <v>0</v>
      </c>
      <c r="D341" s="10">
        <v>8.8840540295499995E-2</v>
      </c>
      <c r="E341" s="9">
        <v>20.246600000000001</v>
      </c>
      <c r="F341" s="8">
        <v>4.4544900000000002E-3</v>
      </c>
      <c r="G341" s="9">
        <v>1.1500900000000001</v>
      </c>
      <c r="H341">
        <v>44.946874999999999</v>
      </c>
      <c r="I341">
        <v>-0.32142310049019607</v>
      </c>
      <c r="J341">
        <v>2240.1746238400001</v>
      </c>
      <c r="K341">
        <v>0.68748684218781897</v>
      </c>
      <c r="L341" s="9">
        <v>0</v>
      </c>
      <c r="M341" s="9">
        <v>0</v>
      </c>
      <c r="N341" s="9">
        <v>0</v>
      </c>
      <c r="O341" s="7">
        <v>49.617678285799997</v>
      </c>
      <c r="P341" s="6">
        <v>296.126220703</v>
      </c>
      <c r="Q341" s="6">
        <v>1.0333903927100001</v>
      </c>
      <c r="R341" s="11">
        <v>0</v>
      </c>
      <c r="S341" s="11">
        <v>0</v>
      </c>
      <c r="T341" s="11">
        <v>0</v>
      </c>
      <c r="U341" s="11">
        <v>0</v>
      </c>
      <c r="V341" s="12">
        <v>64.245566999999994</v>
      </c>
      <c r="W341" s="12">
        <v>31.031293999999999</v>
      </c>
      <c r="X341" s="11">
        <v>0</v>
      </c>
      <c r="Z341" s="12">
        <v>0</v>
      </c>
      <c r="AA341" s="12">
        <v>0</v>
      </c>
      <c r="AB341" s="12">
        <v>0</v>
      </c>
      <c r="AC341" s="12">
        <v>0</v>
      </c>
      <c r="AD341" s="12">
        <v>0</v>
      </c>
      <c r="AE341" s="12">
        <v>0</v>
      </c>
      <c r="AF341" s="12">
        <v>0</v>
      </c>
      <c r="AG341" s="9">
        <v>2.2911890000000001</v>
      </c>
      <c r="AH341" s="9">
        <v>5.5750690000000001</v>
      </c>
      <c r="AI341" s="9">
        <v>2</v>
      </c>
      <c r="AJ341">
        <v>0.10077053527574953</v>
      </c>
      <c r="AK341" s="7">
        <v>5</v>
      </c>
      <c r="AL341" s="6">
        <v>55.053125000000001</v>
      </c>
      <c r="AM341">
        <v>0.31940628431372564</v>
      </c>
      <c r="AN341" s="6">
        <v>43.706666666700002</v>
      </c>
      <c r="AO341">
        <v>-0.24630174509803918</v>
      </c>
      <c r="AP341" s="6">
        <v>1.10625</v>
      </c>
      <c r="AQ341">
        <v>-3.3893764705882352E-2</v>
      </c>
      <c r="AX341" t="s">
        <v>963</v>
      </c>
    </row>
    <row r="342" spans="1:50" x14ac:dyDescent="0.3">
      <c r="A342" s="7">
        <v>150400050801</v>
      </c>
      <c r="B342" s="8">
        <v>0</v>
      </c>
      <c r="C342" s="7">
        <v>0</v>
      </c>
      <c r="D342" s="10">
        <v>8.0225603432299994</v>
      </c>
      <c r="E342" s="9">
        <v>5.0105300000000002</v>
      </c>
      <c r="F342" s="8">
        <v>0</v>
      </c>
      <c r="G342" s="9">
        <v>18.432500000000001</v>
      </c>
      <c r="H342">
        <v>71.620689655199996</v>
      </c>
      <c r="I342">
        <v>0.16841736694509812</v>
      </c>
      <c r="J342">
        <v>3577.84401647</v>
      </c>
      <c r="K342">
        <v>4.8011552344891628</v>
      </c>
      <c r="L342" s="9">
        <v>0</v>
      </c>
      <c r="M342" s="9">
        <v>0</v>
      </c>
      <c r="N342" s="9">
        <v>0</v>
      </c>
      <c r="O342" s="7">
        <v>63.320521060499999</v>
      </c>
      <c r="P342" s="6">
        <v>1587.5131835899999</v>
      </c>
      <c r="Q342" s="6">
        <v>2.7838060091300001</v>
      </c>
      <c r="R342" s="11">
        <v>0</v>
      </c>
      <c r="S342" s="11">
        <v>95.042100000000005</v>
      </c>
      <c r="T342" s="11">
        <v>0</v>
      </c>
      <c r="U342" s="11">
        <v>36.190294334299999</v>
      </c>
      <c r="X342" s="11">
        <v>0</v>
      </c>
      <c r="Z342" s="12">
        <v>1</v>
      </c>
      <c r="AA342" s="12">
        <v>1.4E-3</v>
      </c>
      <c r="AB342" s="12">
        <v>8.9800000000000005E-2</v>
      </c>
      <c r="AC342" s="12">
        <v>49.475777999999998</v>
      </c>
      <c r="AD342" s="12">
        <v>7</v>
      </c>
      <c r="AE342" s="12">
        <v>49.081600000000002</v>
      </c>
      <c r="AF342" s="12">
        <v>446.4726</v>
      </c>
      <c r="AG342" s="9">
        <v>3.3320590000000001</v>
      </c>
      <c r="AH342" s="9">
        <v>3.682302</v>
      </c>
      <c r="AI342" s="9">
        <v>8</v>
      </c>
      <c r="AJ342">
        <v>0.11054867968177022</v>
      </c>
      <c r="AK342" s="7">
        <v>7</v>
      </c>
      <c r="AM342" s="9"/>
      <c r="AQ342" s="6"/>
      <c r="AR342" s="6">
        <v>55.653399999999998</v>
      </c>
      <c r="AS342">
        <v>-0.27232192401960803</v>
      </c>
      <c r="AT342" s="6">
        <v>39.977400000000003</v>
      </c>
      <c r="AU342">
        <v>0.16774079901960803</v>
      </c>
      <c r="AV342" s="6">
        <v>5.0791000000000004</v>
      </c>
      <c r="AW342">
        <v>0.11832557598039217</v>
      </c>
      <c r="AX342" t="s">
        <v>963</v>
      </c>
    </row>
    <row r="343" spans="1:50" x14ac:dyDescent="0.3">
      <c r="A343" s="7">
        <v>150400050802</v>
      </c>
      <c r="B343" s="8">
        <v>0.67066499999999996</v>
      </c>
      <c r="C343" s="7">
        <v>1</v>
      </c>
      <c r="D343" s="10">
        <v>0.125800548948</v>
      </c>
      <c r="E343" s="9">
        <v>6.4604299999999997</v>
      </c>
      <c r="F343" s="8">
        <v>0</v>
      </c>
      <c r="G343" s="9">
        <v>5.5426500000000001</v>
      </c>
      <c r="H343">
        <v>60.818635607300003</v>
      </c>
      <c r="I343">
        <v>0.10745571106936277</v>
      </c>
      <c r="J343">
        <v>2515.3904038199998</v>
      </c>
      <c r="K343">
        <v>-4.7578101684004155</v>
      </c>
      <c r="L343" s="9">
        <v>0</v>
      </c>
      <c r="M343" s="9">
        <v>0</v>
      </c>
      <c r="N343" s="9">
        <v>0</v>
      </c>
      <c r="O343" s="7">
        <v>94.354855691200001</v>
      </c>
      <c r="P343" s="6">
        <v>1158.99645996</v>
      </c>
      <c r="Q343" s="6">
        <v>1.79549269721</v>
      </c>
      <c r="R343" s="11">
        <v>8.0619099999999992</v>
      </c>
      <c r="S343" s="11">
        <v>62.465699999999998</v>
      </c>
      <c r="T343" s="11">
        <v>0</v>
      </c>
      <c r="U343" s="11">
        <v>69.631677223300002</v>
      </c>
      <c r="X343" s="11">
        <v>0.47845100000000002</v>
      </c>
      <c r="Y343" s="12">
        <v>0</v>
      </c>
      <c r="Z343" s="12">
        <v>15</v>
      </c>
      <c r="AA343" s="12">
        <v>0.1799</v>
      </c>
      <c r="AB343" s="12">
        <v>3.0158</v>
      </c>
      <c r="AC343" s="12">
        <v>20.581002999999999</v>
      </c>
      <c r="AD343" s="12">
        <v>15</v>
      </c>
      <c r="AE343" s="12">
        <v>17.758299999999998</v>
      </c>
      <c r="AF343" s="12">
        <v>129.80439999999999</v>
      </c>
      <c r="AG343" s="9">
        <v>2.7422119999999999</v>
      </c>
      <c r="AH343" s="9">
        <v>2.524966</v>
      </c>
      <c r="AI343" s="9">
        <v>6</v>
      </c>
      <c r="AJ343">
        <v>7.41880208360369E-2</v>
      </c>
      <c r="AK343" s="7">
        <v>7</v>
      </c>
      <c r="AM343" s="9"/>
      <c r="AQ343" s="6"/>
      <c r="AR343" s="6">
        <v>54.878300000000003</v>
      </c>
      <c r="AS343">
        <v>-6.8663754901960805E-2</v>
      </c>
      <c r="AT343" s="6">
        <v>41.543199999999999</v>
      </c>
      <c r="AU343">
        <v>3.9599362745098721E-3</v>
      </c>
      <c r="AV343" s="6">
        <v>3.5456799999999999</v>
      </c>
      <c r="AW343">
        <v>5.7268213235294109E-2</v>
      </c>
      <c r="AX343" t="s">
        <v>963</v>
      </c>
    </row>
    <row r="344" spans="1:50" x14ac:dyDescent="0.3">
      <c r="A344" s="7">
        <v>150400050803</v>
      </c>
      <c r="B344" s="8">
        <v>0</v>
      </c>
      <c r="C344" s="7">
        <v>0</v>
      </c>
      <c r="D344" s="10">
        <v>0</v>
      </c>
      <c r="E344" s="9">
        <v>9.8496699999999997</v>
      </c>
      <c r="F344" s="8">
        <v>1.4643800000000001E-4</v>
      </c>
      <c r="G344" s="9">
        <v>0.20116500000000001</v>
      </c>
      <c r="H344">
        <v>31.1682242991</v>
      </c>
      <c r="I344">
        <v>-0.2603384032720587</v>
      </c>
      <c r="J344">
        <v>1514.48630794</v>
      </c>
      <c r="K344">
        <v>-2.1639730940970066</v>
      </c>
      <c r="L344" s="9">
        <v>0</v>
      </c>
      <c r="M344" s="9">
        <v>0</v>
      </c>
      <c r="N344" s="9">
        <v>0</v>
      </c>
      <c r="O344" s="7">
        <v>100.425685171</v>
      </c>
      <c r="P344" s="6">
        <v>481.48284912100002</v>
      </c>
      <c r="Q344" s="6">
        <v>1.12404819697</v>
      </c>
      <c r="R344" s="11">
        <v>11.8527</v>
      </c>
      <c r="S344" s="11">
        <v>1.4151</v>
      </c>
      <c r="T344" s="11">
        <v>0</v>
      </c>
      <c r="U344" s="11">
        <v>0</v>
      </c>
      <c r="V344" s="12">
        <v>98.775418999999999</v>
      </c>
      <c r="W344" s="12">
        <v>1.23888</v>
      </c>
      <c r="X344" s="11">
        <v>0</v>
      </c>
      <c r="Z344" s="12">
        <v>0</v>
      </c>
      <c r="AA344" s="12">
        <v>0</v>
      </c>
      <c r="AB344" s="12">
        <v>0</v>
      </c>
      <c r="AC344" s="12">
        <v>0</v>
      </c>
      <c r="AD344" s="12">
        <v>0</v>
      </c>
      <c r="AE344" s="12">
        <v>0</v>
      </c>
      <c r="AF344" s="12">
        <v>0</v>
      </c>
      <c r="AG344" s="9">
        <v>2.5090029999999999</v>
      </c>
      <c r="AH344" s="9">
        <v>3.4468869999999998</v>
      </c>
      <c r="AI344" s="9">
        <v>3</v>
      </c>
      <c r="AJ344">
        <v>6.970328345861658E-2</v>
      </c>
      <c r="AK344" s="7">
        <v>7</v>
      </c>
      <c r="AL344" s="6">
        <v>70.143835616399997</v>
      </c>
      <c r="AM344">
        <v>0.26306209313725515</v>
      </c>
      <c r="AN344" s="6">
        <v>29.4780487805</v>
      </c>
      <c r="AO344">
        <v>-0.24305657352941182</v>
      </c>
      <c r="AP344" s="6">
        <v>0.181506849315</v>
      </c>
      <c r="AQ344">
        <v>-2.7158382352941175E-3</v>
      </c>
      <c r="AR344" s="6">
        <v>43.423499999999997</v>
      </c>
      <c r="AS344">
        <v>0.2430696397058825</v>
      </c>
      <c r="AT344" s="6">
        <v>55.620699999999999</v>
      </c>
      <c r="AU344">
        <v>-0.26433103186274493</v>
      </c>
      <c r="AV344" s="6">
        <v>0.98275900000000005</v>
      </c>
      <c r="AW344">
        <v>-9.5503553921568625E-3</v>
      </c>
      <c r="AX344" t="s">
        <v>963</v>
      </c>
    </row>
    <row r="345" spans="1:50" x14ac:dyDescent="0.3">
      <c r="A345" s="7">
        <v>150400050804</v>
      </c>
      <c r="B345" s="8">
        <v>0</v>
      </c>
      <c r="C345" s="7">
        <v>0</v>
      </c>
      <c r="D345" s="10">
        <v>0</v>
      </c>
      <c r="E345" s="9">
        <v>10.2821</v>
      </c>
      <c r="F345" s="8">
        <v>1.32549E-6</v>
      </c>
      <c r="G345" s="9">
        <v>3.6458499999999998</v>
      </c>
      <c r="H345">
        <v>59.725000000000001</v>
      </c>
      <c r="I345">
        <v>-4.025735293946061E-2</v>
      </c>
      <c r="J345">
        <v>2095.16355686</v>
      </c>
      <c r="K345">
        <v>-3.465336608823526</v>
      </c>
      <c r="L345" s="9">
        <v>4282.9902343800004</v>
      </c>
      <c r="M345" s="9">
        <v>4282.9902343800004</v>
      </c>
      <c r="N345" s="9">
        <v>4282.9902343800004</v>
      </c>
      <c r="O345" s="7">
        <v>130.66376374699999</v>
      </c>
      <c r="P345" s="6">
        <v>1142.75067139</v>
      </c>
      <c r="Q345" s="6">
        <v>2.6382419005500002</v>
      </c>
      <c r="R345" s="11">
        <v>0</v>
      </c>
      <c r="S345" s="11">
        <v>0</v>
      </c>
      <c r="T345" s="11">
        <v>7.0172100000000004</v>
      </c>
      <c r="U345" s="11">
        <v>0</v>
      </c>
      <c r="V345" s="12">
        <v>77.263839000000004</v>
      </c>
      <c r="W345" s="12">
        <v>0.98262000000000005</v>
      </c>
      <c r="X345" s="11">
        <v>0</v>
      </c>
      <c r="Z345" s="12">
        <v>0</v>
      </c>
      <c r="AA345" s="12">
        <v>0</v>
      </c>
      <c r="AB345" s="12">
        <v>0</v>
      </c>
      <c r="AC345" s="12">
        <v>22.617048</v>
      </c>
      <c r="AD345" s="12">
        <v>34</v>
      </c>
      <c r="AE345" s="12">
        <v>13.434900000000001</v>
      </c>
      <c r="AF345" s="12">
        <v>86.998599999999996</v>
      </c>
      <c r="AG345" s="9">
        <v>2.6218119999999998</v>
      </c>
      <c r="AH345" s="9">
        <v>2.3942350000000001</v>
      </c>
      <c r="AI345" s="9">
        <v>7</v>
      </c>
      <c r="AJ345">
        <v>0.11479846875560705</v>
      </c>
      <c r="AK345" s="7">
        <v>15</v>
      </c>
      <c r="AL345" s="6">
        <v>49.068627450999998</v>
      </c>
      <c r="AM345">
        <v>0.74645439950980386</v>
      </c>
      <c r="AN345" s="6">
        <v>50.243055555600002</v>
      </c>
      <c r="AO345">
        <v>-0.77369280392156858</v>
      </c>
      <c r="AP345" s="6">
        <v>0.80392156862700004</v>
      </c>
      <c r="AQ345">
        <v>-2.0535889705882354E-2</v>
      </c>
      <c r="AR345" s="6">
        <v>55.907499999999999</v>
      </c>
      <c r="AS345">
        <v>5.5566700980392209E-2</v>
      </c>
      <c r="AT345" s="6">
        <v>40.320999999999998</v>
      </c>
      <c r="AU345">
        <v>-9.4150995098039286E-2</v>
      </c>
      <c r="AV345" s="6">
        <v>3.5758800000000002</v>
      </c>
      <c r="AW345">
        <v>1.5716759803921562E-2</v>
      </c>
      <c r="AX345" t="s">
        <v>963</v>
      </c>
    </row>
    <row r="346" spans="1:50" x14ac:dyDescent="0.3">
      <c r="A346" s="7">
        <v>150400050805</v>
      </c>
      <c r="B346" s="8">
        <v>0</v>
      </c>
      <c r="C346" s="7">
        <v>0</v>
      </c>
      <c r="D346" s="10">
        <v>0</v>
      </c>
      <c r="E346" s="9">
        <v>11.102600000000001</v>
      </c>
      <c r="F346" s="8">
        <v>1.07853E-4</v>
      </c>
      <c r="G346" s="9">
        <v>0.763907</v>
      </c>
      <c r="H346">
        <v>46.936555891200001</v>
      </c>
      <c r="I346">
        <v>-0.71559001243946063</v>
      </c>
      <c r="J346">
        <v>2034.6485230000001</v>
      </c>
      <c r="K346">
        <v>-5.3985378058410776</v>
      </c>
      <c r="L346" s="9">
        <v>0</v>
      </c>
      <c r="M346" s="9">
        <v>0</v>
      </c>
      <c r="N346" s="9">
        <v>0</v>
      </c>
      <c r="O346" s="7">
        <v>50.984279091300003</v>
      </c>
      <c r="P346" s="6">
        <v>754.72009277300003</v>
      </c>
      <c r="Q346" s="6">
        <v>1.5469942397100001</v>
      </c>
      <c r="R346" s="11">
        <v>0</v>
      </c>
      <c r="S346" s="11">
        <v>0</v>
      </c>
      <c r="T346" s="11">
        <v>0</v>
      </c>
      <c r="U346" s="11">
        <v>0</v>
      </c>
      <c r="V346" s="12">
        <v>98.950321000000002</v>
      </c>
      <c r="W346" s="12">
        <v>1.3376950000000001</v>
      </c>
      <c r="X346" s="11">
        <v>0</v>
      </c>
      <c r="Z346" s="12">
        <v>0</v>
      </c>
      <c r="AA346" s="12">
        <v>0</v>
      </c>
      <c r="AB346" s="12">
        <v>0</v>
      </c>
      <c r="AC346" s="12">
        <v>0</v>
      </c>
      <c r="AD346" s="12">
        <v>0</v>
      </c>
      <c r="AE346" s="12">
        <v>0</v>
      </c>
      <c r="AF346" s="12">
        <v>0</v>
      </c>
      <c r="AG346" s="9">
        <v>1.943036</v>
      </c>
      <c r="AH346" s="9">
        <v>4.2135470000000002</v>
      </c>
      <c r="AI346" s="9">
        <v>6</v>
      </c>
      <c r="AJ346">
        <v>0.31382222687405326</v>
      </c>
      <c r="AK346" s="7">
        <v>16</v>
      </c>
      <c r="AL346" s="6">
        <v>54.0615384615</v>
      </c>
      <c r="AM346">
        <v>0.75908747058823522</v>
      </c>
      <c r="AN346" s="6">
        <v>45.631578947400001</v>
      </c>
      <c r="AO346">
        <v>-0.7421527818627448</v>
      </c>
      <c r="AP346" s="6">
        <v>0.411538461538</v>
      </c>
      <c r="AQ346">
        <v>-1.7637639705882353E-2</v>
      </c>
      <c r="AR346" s="6">
        <v>49.623800000000003</v>
      </c>
      <c r="AS346">
        <v>0.55630351470588235</v>
      </c>
      <c r="AT346" s="6">
        <v>49.408499999999997</v>
      </c>
      <c r="AU346">
        <v>-0.49296255392156874</v>
      </c>
      <c r="AV346" s="6">
        <v>1.0704199999999999</v>
      </c>
      <c r="AW346">
        <v>-4.394502450980392E-2</v>
      </c>
      <c r="AX346" t="s">
        <v>963</v>
      </c>
    </row>
    <row r="347" spans="1:50" x14ac:dyDescent="0.3">
      <c r="A347" s="7">
        <v>150400050806</v>
      </c>
      <c r="B347" s="8">
        <v>0</v>
      </c>
      <c r="C347" s="7">
        <v>0</v>
      </c>
      <c r="D347" s="10">
        <v>1.29912309191E-2</v>
      </c>
      <c r="E347" s="9">
        <v>13.922700000000001</v>
      </c>
      <c r="F347" s="8">
        <v>1.5303700000000001E-3</v>
      </c>
      <c r="G347" s="9">
        <v>0.54552999999999996</v>
      </c>
      <c r="H347">
        <v>40.214285714299997</v>
      </c>
      <c r="I347">
        <v>-0.50086145569338258</v>
      </c>
      <c r="J347">
        <v>1921.3115280699999</v>
      </c>
      <c r="K347">
        <v>-4.9525816594220879</v>
      </c>
      <c r="L347" s="9">
        <v>0</v>
      </c>
      <c r="M347" s="9">
        <v>0</v>
      </c>
      <c r="N347" s="9">
        <v>0</v>
      </c>
      <c r="O347" s="7">
        <v>138.50084724999999</v>
      </c>
      <c r="P347" s="6">
        <v>562.80401611299999</v>
      </c>
      <c r="Q347" s="6">
        <v>0.81660988801099998</v>
      </c>
      <c r="R347" s="11">
        <v>0</v>
      </c>
      <c r="S347" s="11">
        <v>0.324295</v>
      </c>
      <c r="T347" s="11">
        <v>0</v>
      </c>
      <c r="U347" s="11">
        <v>1.37201586549E-2</v>
      </c>
      <c r="V347" s="12">
        <v>87.838470000000001</v>
      </c>
      <c r="W347" s="12">
        <v>13.977119</v>
      </c>
      <c r="X347" s="11">
        <v>0</v>
      </c>
      <c r="Z347" s="12">
        <v>0</v>
      </c>
      <c r="AA347" s="12">
        <v>0</v>
      </c>
      <c r="AB347" s="12">
        <v>0</v>
      </c>
      <c r="AC347" s="12">
        <v>0</v>
      </c>
      <c r="AD347" s="12">
        <v>0</v>
      </c>
      <c r="AE347" s="12">
        <v>0</v>
      </c>
      <c r="AF347" s="12">
        <v>0</v>
      </c>
      <c r="AG347" s="9">
        <v>2.4502600000000001</v>
      </c>
      <c r="AH347" s="9">
        <v>4.6533699999999998</v>
      </c>
      <c r="AI347" s="9">
        <v>6</v>
      </c>
      <c r="AJ347">
        <v>2.1660517314994261E-2</v>
      </c>
      <c r="AK347" s="7">
        <v>3</v>
      </c>
      <c r="AL347" s="6">
        <v>60.726735598200001</v>
      </c>
      <c r="AM347">
        <v>0.4534930171568628</v>
      </c>
      <c r="AN347" s="6">
        <v>38.998962655600003</v>
      </c>
      <c r="AO347">
        <v>-0.44022557107843141</v>
      </c>
      <c r="AP347" s="6">
        <v>0.65435745938000001</v>
      </c>
      <c r="AQ347">
        <v>-9.4776029411764665E-3</v>
      </c>
      <c r="AR347" s="6">
        <v>42.511899999999997</v>
      </c>
      <c r="AS347">
        <v>0.65745762500000016</v>
      </c>
      <c r="AT347" s="6">
        <v>56.689300000000003</v>
      </c>
      <c r="AU347">
        <v>-0.63940475735294111</v>
      </c>
      <c r="AV347" s="6">
        <v>0.50485400000000002</v>
      </c>
      <c r="AW347">
        <v>-1.6728544117647064E-2</v>
      </c>
      <c r="AX347" t="s">
        <v>963</v>
      </c>
    </row>
    <row r="348" spans="1:50" x14ac:dyDescent="0.3">
      <c r="A348" s="7">
        <v>150400050807</v>
      </c>
      <c r="B348" s="8">
        <v>1.0596399999999999</v>
      </c>
      <c r="C348" s="7">
        <v>1</v>
      </c>
      <c r="D348" s="10">
        <v>8.9833807456199996E-2</v>
      </c>
      <c r="E348" s="9">
        <v>7.2282599999999997</v>
      </c>
      <c r="F348" s="8">
        <v>0</v>
      </c>
      <c r="G348" s="9">
        <v>4.8429099999999998</v>
      </c>
      <c r="H348">
        <v>58.286089238800002</v>
      </c>
      <c r="I348">
        <v>5.873346713970596E-2</v>
      </c>
      <c r="J348">
        <v>2519.4650474199998</v>
      </c>
      <c r="K348">
        <v>1.8453633758617132</v>
      </c>
      <c r="L348" s="9">
        <v>0</v>
      </c>
      <c r="M348" s="9">
        <v>0</v>
      </c>
      <c r="N348" s="9">
        <v>0</v>
      </c>
      <c r="O348" s="7">
        <v>60.058334080000002</v>
      </c>
      <c r="P348" s="6">
        <v>1273.8858032200001</v>
      </c>
      <c r="Q348" s="6">
        <v>2.2885123351100001</v>
      </c>
      <c r="R348" s="11">
        <v>23.497800000000002</v>
      </c>
      <c r="S348" s="11">
        <v>90.953699999999998</v>
      </c>
      <c r="T348" s="11">
        <v>0</v>
      </c>
      <c r="U348" s="11">
        <v>5.6090089312700001E-2</v>
      </c>
      <c r="V348" s="12">
        <v>78.627793999999994</v>
      </c>
      <c r="W348" s="12">
        <v>0</v>
      </c>
      <c r="X348" s="11">
        <v>0.40429500000000002</v>
      </c>
      <c r="Y348" s="12">
        <v>0</v>
      </c>
      <c r="Z348" s="12">
        <v>12</v>
      </c>
      <c r="AA348" s="12">
        <v>8.9700000000000002E-2</v>
      </c>
      <c r="AB348" s="12">
        <v>2.0225</v>
      </c>
      <c r="AC348" s="12">
        <v>18.658940000000001</v>
      </c>
      <c r="AD348" s="12">
        <v>9</v>
      </c>
      <c r="AE348" s="12">
        <v>17.025600000000001</v>
      </c>
      <c r="AF348" s="12">
        <v>125.43210000000001</v>
      </c>
      <c r="AG348" s="9">
        <v>2.6233569999999999</v>
      </c>
      <c r="AH348" s="9">
        <v>2.4002620000000001</v>
      </c>
      <c r="AI348" s="9">
        <v>4</v>
      </c>
      <c r="AJ348">
        <v>0.13320382795406369</v>
      </c>
      <c r="AK348" s="7">
        <v>8</v>
      </c>
      <c r="AL348" s="6">
        <v>51.136363636399999</v>
      </c>
      <c r="AM348">
        <v>0.31874416666666677</v>
      </c>
      <c r="AN348" s="6">
        <v>47.633333333300001</v>
      </c>
      <c r="AO348">
        <v>-0.36748365441176467</v>
      </c>
      <c r="AP348" s="6">
        <v>1.36363636364</v>
      </c>
      <c r="AQ348">
        <v>-3.6181176470588259E-3</v>
      </c>
      <c r="AR348" s="6">
        <v>52.255899999999997</v>
      </c>
      <c r="AS348">
        <v>-2.4651906862745165E-2</v>
      </c>
      <c r="AT348" s="6">
        <v>45.101399999999998</v>
      </c>
      <c r="AU348">
        <v>-7.4684730392157016E-3</v>
      </c>
      <c r="AV348" s="6">
        <v>2.7874400000000001</v>
      </c>
      <c r="AW348">
        <v>9.4842279411764627E-3</v>
      </c>
      <c r="AX348" t="s">
        <v>963</v>
      </c>
    </row>
    <row r="349" spans="1:50" x14ac:dyDescent="0.3">
      <c r="A349" s="7">
        <v>150400050808</v>
      </c>
      <c r="B349" s="8">
        <v>0.14541324999999999</v>
      </c>
      <c r="C349" s="7">
        <v>1</v>
      </c>
      <c r="D349" s="10">
        <v>0.74561266793400005</v>
      </c>
      <c r="E349" s="9">
        <v>6.7441899999999997</v>
      </c>
      <c r="F349" s="8">
        <v>6.6017099999999997E-6</v>
      </c>
      <c r="G349" s="9">
        <v>9.2260000000000009</v>
      </c>
      <c r="H349">
        <v>60.831896551699998</v>
      </c>
      <c r="I349">
        <v>9.2101926979166679E-2</v>
      </c>
      <c r="J349">
        <v>2879.1676420200001</v>
      </c>
      <c r="K349">
        <v>3.9437292345098038</v>
      </c>
      <c r="L349" s="9">
        <v>0</v>
      </c>
      <c r="M349" s="9">
        <v>0</v>
      </c>
      <c r="N349" s="9">
        <v>0</v>
      </c>
      <c r="O349" s="7">
        <v>144.26764768000001</v>
      </c>
      <c r="P349" s="6">
        <v>1313.79425049</v>
      </c>
      <c r="Q349" s="6">
        <v>2.8370404031300001</v>
      </c>
      <c r="R349" s="11">
        <v>67.989400000000003</v>
      </c>
      <c r="S349" s="11">
        <v>97.4495</v>
      </c>
      <c r="T349" s="11">
        <v>0</v>
      </c>
      <c r="U349" s="11">
        <v>19.628199371400001</v>
      </c>
      <c r="V349" s="12">
        <v>71.169048000000004</v>
      </c>
      <c r="W349" s="12">
        <v>0</v>
      </c>
      <c r="X349" s="11">
        <v>0</v>
      </c>
      <c r="Y349" s="12">
        <v>0.236703</v>
      </c>
      <c r="Z349" s="12">
        <v>0</v>
      </c>
      <c r="AA349" s="12">
        <v>0</v>
      </c>
      <c r="AB349" s="12">
        <v>0</v>
      </c>
      <c r="AC349" s="12">
        <v>28.445050999999999</v>
      </c>
      <c r="AD349" s="12">
        <v>41</v>
      </c>
      <c r="AE349" s="12">
        <v>20.584199999999999</v>
      </c>
      <c r="AF349" s="12">
        <v>100.2051</v>
      </c>
      <c r="AG349" s="9">
        <v>3.0256810000000001</v>
      </c>
      <c r="AH349" s="9">
        <v>2.229606</v>
      </c>
      <c r="AI349" s="9">
        <v>5</v>
      </c>
      <c r="AJ349">
        <v>7.6247170983192947E-2</v>
      </c>
      <c r="AK349" s="7">
        <v>11</v>
      </c>
      <c r="AL349" s="6">
        <v>50.837209302300003</v>
      </c>
      <c r="AM349">
        <v>5.5289541666666747E-2</v>
      </c>
      <c r="AN349" s="6">
        <v>47.945454545499999</v>
      </c>
      <c r="AO349">
        <v>-5.3966137254901937E-2</v>
      </c>
      <c r="AP349" s="6">
        <v>1.23255813953</v>
      </c>
      <c r="AQ349">
        <v>1.3223897058823528E-2</v>
      </c>
      <c r="AR349" s="6">
        <v>49.706099999999999</v>
      </c>
      <c r="AS349">
        <v>-0.14508571323529421</v>
      </c>
      <c r="AT349" s="6">
        <v>46.408799999999999</v>
      </c>
      <c r="AU349">
        <v>8.2021852941176518E-2</v>
      </c>
      <c r="AV349" s="6">
        <v>2.91195</v>
      </c>
      <c r="AW349">
        <v>4.8834634803921563E-2</v>
      </c>
      <c r="AX349" t="s">
        <v>963</v>
      </c>
    </row>
    <row r="350" spans="1:50" x14ac:dyDescent="0.3">
      <c r="A350" s="7">
        <v>150400050809</v>
      </c>
      <c r="B350" s="8">
        <v>0</v>
      </c>
      <c r="C350" s="7">
        <v>0</v>
      </c>
      <c r="D350" s="10">
        <v>3.2658393207100002E-3</v>
      </c>
      <c r="E350" s="9">
        <v>10.256399999999999</v>
      </c>
      <c r="F350" s="8">
        <v>4.1293200000000002E-4</v>
      </c>
      <c r="G350" s="9">
        <v>0.455542</v>
      </c>
      <c r="H350">
        <v>41.795389049000001</v>
      </c>
      <c r="I350">
        <v>-0.74545120642009799</v>
      </c>
      <c r="J350">
        <v>1927.5383484700001</v>
      </c>
      <c r="K350">
        <v>-18.465675876553142</v>
      </c>
      <c r="L350" s="9">
        <v>0</v>
      </c>
      <c r="M350" s="9">
        <v>0</v>
      </c>
      <c r="N350" s="9">
        <v>0</v>
      </c>
      <c r="O350" s="7">
        <v>55.078397792099999</v>
      </c>
      <c r="P350" s="6">
        <v>331.29022216800001</v>
      </c>
      <c r="Q350" s="6">
        <v>0.98921705825499995</v>
      </c>
      <c r="R350" s="11">
        <v>0</v>
      </c>
      <c r="S350" s="11">
        <v>0</v>
      </c>
      <c r="T350" s="11">
        <v>0</v>
      </c>
      <c r="U350" s="11">
        <v>0.25873829797199999</v>
      </c>
      <c r="V350" s="12">
        <v>96.595883999999998</v>
      </c>
      <c r="W350" s="12">
        <v>3.5723470000000002</v>
      </c>
      <c r="X350" s="11">
        <v>0</v>
      </c>
      <c r="Z350" s="12">
        <v>0</v>
      </c>
      <c r="AA350" s="12">
        <v>0</v>
      </c>
      <c r="AB350" s="12">
        <v>0</v>
      </c>
      <c r="AC350" s="12">
        <v>0</v>
      </c>
      <c r="AD350" s="12">
        <v>0</v>
      </c>
      <c r="AE350" s="12">
        <v>0</v>
      </c>
      <c r="AF350" s="12">
        <v>0</v>
      </c>
      <c r="AG350" s="9">
        <v>0</v>
      </c>
      <c r="AH350" s="9">
        <v>0</v>
      </c>
      <c r="AI350" s="9">
        <v>0</v>
      </c>
      <c r="AJ350" s="9">
        <v>0</v>
      </c>
      <c r="AK350" s="7">
        <v>0</v>
      </c>
      <c r="AL350" s="6">
        <v>58.592145015100002</v>
      </c>
      <c r="AM350">
        <v>0.7709071789215689</v>
      </c>
      <c r="AN350" s="6">
        <v>40.008403361299997</v>
      </c>
      <c r="AO350">
        <v>-0.79031757107843137</v>
      </c>
      <c r="AP350" s="6">
        <v>0.49546827794600001</v>
      </c>
      <c r="AQ350">
        <v>-1.1213968137254903E-2</v>
      </c>
      <c r="AR350" s="6">
        <v>47.48</v>
      </c>
      <c r="AS350">
        <v>0.19163602941176464</v>
      </c>
      <c r="AT350" s="6">
        <v>50.1875</v>
      </c>
      <c r="AU350">
        <v>-0.30068627450980417</v>
      </c>
      <c r="AV350" s="6">
        <v>1.125</v>
      </c>
      <c r="AW350">
        <v>-1.8535539215686278E-2</v>
      </c>
      <c r="AX350" t="s">
        <v>963</v>
      </c>
    </row>
    <row r="351" spans="1:50" x14ac:dyDescent="0.3">
      <c r="A351" s="7">
        <v>150400050810</v>
      </c>
      <c r="B351" s="8">
        <v>0</v>
      </c>
      <c r="C351" s="7">
        <v>0</v>
      </c>
      <c r="D351" s="10">
        <v>2.4181642315300001E-2</v>
      </c>
      <c r="E351" s="9">
        <v>12.867900000000001</v>
      </c>
      <c r="F351" s="8">
        <v>1.49602E-3</v>
      </c>
      <c r="G351" s="9">
        <v>1.4421200000000001</v>
      </c>
      <c r="H351">
        <v>44.038588754099997</v>
      </c>
      <c r="I351">
        <v>-0.4900879866833337</v>
      </c>
      <c r="J351">
        <v>2070.0737808399999</v>
      </c>
      <c r="K351">
        <v>-7.9234543886274462</v>
      </c>
      <c r="L351" s="9">
        <v>0</v>
      </c>
      <c r="M351" s="9">
        <v>0</v>
      </c>
      <c r="N351" s="9">
        <v>0</v>
      </c>
      <c r="O351" s="7">
        <v>141.375686078</v>
      </c>
      <c r="P351" s="6">
        <v>1033.23272705</v>
      </c>
      <c r="Q351" s="6">
        <v>1.36066336759</v>
      </c>
      <c r="R351" s="11">
        <v>0</v>
      </c>
      <c r="S351" s="11">
        <v>0</v>
      </c>
      <c r="T351" s="11">
        <v>0</v>
      </c>
      <c r="U351" s="11">
        <v>0</v>
      </c>
      <c r="V351" s="12">
        <v>84.819969</v>
      </c>
      <c r="W351" s="12">
        <v>14.023915000000001</v>
      </c>
      <c r="X351" s="11">
        <v>0</v>
      </c>
      <c r="Z351" s="12">
        <v>0</v>
      </c>
      <c r="AA351" s="12">
        <v>0</v>
      </c>
      <c r="AB351" s="12">
        <v>0</v>
      </c>
      <c r="AC351" s="12">
        <v>1.4723189999999999</v>
      </c>
      <c r="AD351" s="12">
        <v>2</v>
      </c>
      <c r="AE351" s="12">
        <v>1.0685</v>
      </c>
      <c r="AF351" s="12">
        <v>103.8603</v>
      </c>
      <c r="AG351" s="9">
        <v>2.46251</v>
      </c>
      <c r="AH351" s="9">
        <v>2.8992019999999998</v>
      </c>
      <c r="AI351" s="9">
        <v>6</v>
      </c>
      <c r="AJ351">
        <v>3.536676028748955E-2</v>
      </c>
      <c r="AK351" s="7">
        <v>5</v>
      </c>
      <c r="AL351" s="6">
        <v>58.1150442478</v>
      </c>
      <c r="AM351">
        <v>0.56397490196078426</v>
      </c>
      <c r="AN351" s="6">
        <v>41.3533678756</v>
      </c>
      <c r="AO351">
        <v>-0.51011918627450958</v>
      </c>
      <c r="AP351" s="6">
        <v>0.96165191740400002</v>
      </c>
      <c r="AQ351">
        <v>-1.0667901960784314E-2</v>
      </c>
      <c r="AR351" s="6">
        <v>48.721899999999998</v>
      </c>
      <c r="AS351">
        <v>0.26870483823529417</v>
      </c>
      <c r="AT351" s="6">
        <v>49.543900000000001</v>
      </c>
      <c r="AU351">
        <v>-0.27745863970588241</v>
      </c>
      <c r="AV351" s="6">
        <v>1.5570200000000001</v>
      </c>
      <c r="AW351">
        <v>1.1180049019607809E-3</v>
      </c>
      <c r="AX351" t="s">
        <v>963</v>
      </c>
    </row>
    <row r="352" spans="1:50" x14ac:dyDescent="0.3">
      <c r="A352" s="7">
        <v>150400050901</v>
      </c>
      <c r="B352" s="8">
        <v>1.8045230000000001</v>
      </c>
      <c r="C352" s="7">
        <v>2</v>
      </c>
      <c r="D352" s="10">
        <v>2.3310145964699003</v>
      </c>
      <c r="E352" s="9">
        <v>5.7751900000000003</v>
      </c>
      <c r="F352" s="8">
        <v>0</v>
      </c>
      <c r="G352" s="9">
        <v>15.529199999999999</v>
      </c>
      <c r="H352">
        <v>72.156363636400002</v>
      </c>
      <c r="I352">
        <v>2.3101604278431418E-2</v>
      </c>
      <c r="J352">
        <v>3592.9719700000001</v>
      </c>
      <c r="K352">
        <v>1.3471122500309658</v>
      </c>
      <c r="L352" s="9">
        <v>0</v>
      </c>
      <c r="M352" s="9">
        <v>0</v>
      </c>
      <c r="N352" s="9">
        <v>0</v>
      </c>
      <c r="O352" s="7">
        <v>85.473415430700001</v>
      </c>
      <c r="P352" s="6">
        <v>1483.1583252</v>
      </c>
      <c r="Q352" s="6">
        <v>3.1500712442899998</v>
      </c>
      <c r="R352" s="11">
        <v>0</v>
      </c>
      <c r="S352" s="11">
        <v>100</v>
      </c>
      <c r="T352" s="11">
        <v>0</v>
      </c>
      <c r="U352" s="11">
        <v>8.9129226259699994</v>
      </c>
      <c r="X352" s="11">
        <v>2.3987120000000002</v>
      </c>
      <c r="Y352" s="12">
        <v>0</v>
      </c>
      <c r="Z352" s="12">
        <v>11</v>
      </c>
      <c r="AA352" s="12">
        <v>2.0314999999999999</v>
      </c>
      <c r="AB352" s="12">
        <v>18.817699999999999</v>
      </c>
      <c r="AC352" s="12">
        <v>60.325508999999997</v>
      </c>
      <c r="AD352" s="12">
        <v>23</v>
      </c>
      <c r="AE352" s="12">
        <v>59.877000000000002</v>
      </c>
      <c r="AF352" s="12">
        <v>224.31450000000001</v>
      </c>
      <c r="AG352" s="9">
        <v>2.9817089999999999</v>
      </c>
      <c r="AH352" s="9">
        <v>2.211128</v>
      </c>
      <c r="AI352" s="9">
        <v>5</v>
      </c>
      <c r="AJ352">
        <v>0.21059179523010885</v>
      </c>
      <c r="AK352" s="7">
        <v>18</v>
      </c>
      <c r="AM352" s="9"/>
      <c r="AQ352" s="6"/>
      <c r="AS352" s="6"/>
      <c r="AU352" s="6"/>
      <c r="AW352" s="6"/>
      <c r="AX352" t="s">
        <v>963</v>
      </c>
    </row>
    <row r="353" spans="1:50" x14ac:dyDescent="0.3">
      <c r="A353" s="7">
        <v>150400050902</v>
      </c>
      <c r="B353" s="8">
        <v>0</v>
      </c>
      <c r="C353" s="7">
        <v>0</v>
      </c>
      <c r="D353" s="10">
        <v>0.187043562637</v>
      </c>
      <c r="E353" s="9">
        <v>7.6308400000000001</v>
      </c>
      <c r="F353" s="8">
        <v>2.4943799999999999E-4</v>
      </c>
      <c r="G353" s="9">
        <v>4.3851399999999998</v>
      </c>
      <c r="H353">
        <v>54.707589285700003</v>
      </c>
      <c r="I353">
        <v>-0.13680628501593128</v>
      </c>
      <c r="J353">
        <v>2379.0833742999998</v>
      </c>
      <c r="K353">
        <v>-8.5286998765841062</v>
      </c>
      <c r="L353" s="9">
        <v>10999.0558167</v>
      </c>
      <c r="M353" s="9">
        <v>8881.3798828100007</v>
      </c>
      <c r="N353" s="9">
        <v>11135.0996094</v>
      </c>
      <c r="O353" s="7">
        <v>140.87215206900001</v>
      </c>
      <c r="P353" s="6">
        <v>1370.5827636700001</v>
      </c>
      <c r="Q353" s="6">
        <v>1.8494159696500001</v>
      </c>
      <c r="R353" s="11">
        <v>1.9663199999999999E-2</v>
      </c>
      <c r="S353" s="11">
        <v>71.259500000000003</v>
      </c>
      <c r="T353" s="11">
        <v>0</v>
      </c>
      <c r="U353" s="11">
        <v>56.474851018999999</v>
      </c>
      <c r="V353" s="12">
        <v>89.489681000000004</v>
      </c>
      <c r="W353" s="12">
        <v>6.23407</v>
      </c>
      <c r="X353" s="11">
        <v>5.7470000000000004E-3</v>
      </c>
      <c r="Z353" s="12">
        <v>1</v>
      </c>
      <c r="AA353" s="12">
        <v>6.4000000000000003E-3</v>
      </c>
      <c r="AB353" s="12">
        <v>0.89880000000000004</v>
      </c>
      <c r="AC353" s="12">
        <v>8.1464549999999996</v>
      </c>
      <c r="AD353" s="12">
        <v>18</v>
      </c>
      <c r="AE353" s="12">
        <v>7.7140000000000004</v>
      </c>
      <c r="AF353" s="12">
        <v>63.988599999999998</v>
      </c>
      <c r="AG353" s="9">
        <v>3.5732870000000001</v>
      </c>
      <c r="AH353" s="9">
        <v>2.321078</v>
      </c>
      <c r="AI353" s="9">
        <v>5</v>
      </c>
      <c r="AJ353">
        <v>9.2282255996433721E-2</v>
      </c>
      <c r="AK353" s="7">
        <v>13</v>
      </c>
      <c r="AL353" s="6">
        <v>57.018315018300001</v>
      </c>
      <c r="AM353">
        <v>0.67201751225490192</v>
      </c>
      <c r="AN353" s="6">
        <v>42.257653061200003</v>
      </c>
      <c r="AO353">
        <v>-0.61799720343137243</v>
      </c>
      <c r="AP353" s="6">
        <v>0.78754578754600002</v>
      </c>
      <c r="AQ353">
        <v>-5.9613578431372549E-2</v>
      </c>
      <c r="AR353" s="6">
        <v>51.762</v>
      </c>
      <c r="AS353">
        <v>5.6607578431372457E-2</v>
      </c>
      <c r="AT353" s="6">
        <v>45.6267</v>
      </c>
      <c r="AU353">
        <v>-6.2022759803921523E-2</v>
      </c>
      <c r="AV353" s="6">
        <v>2.4520499999999998</v>
      </c>
      <c r="AW353">
        <v>-3.0889044117647139E-3</v>
      </c>
      <c r="AX353" t="s">
        <v>963</v>
      </c>
    </row>
    <row r="354" spans="1:50" x14ac:dyDescent="0.3">
      <c r="A354" s="7">
        <v>150400050903</v>
      </c>
      <c r="B354" s="8">
        <v>0</v>
      </c>
      <c r="C354" s="7">
        <v>0</v>
      </c>
      <c r="D354" s="10">
        <v>6.9027403879299998E-3</v>
      </c>
      <c r="E354" s="9">
        <v>12.896699999999999</v>
      </c>
      <c r="F354" s="8">
        <v>9.3575400000000001E-4</v>
      </c>
      <c r="G354" s="9">
        <v>2.0285700000000002</v>
      </c>
      <c r="H354">
        <v>45.9245901639</v>
      </c>
      <c r="I354">
        <v>-0.63775313404264722</v>
      </c>
      <c r="J354">
        <v>2160.7109497699998</v>
      </c>
      <c r="K354">
        <v>-14.642299793446856</v>
      </c>
      <c r="L354" s="9">
        <v>5680.0260314899997</v>
      </c>
      <c r="M354" s="9">
        <v>3562.3500976599998</v>
      </c>
      <c r="N354" s="9">
        <v>11135.0996094</v>
      </c>
      <c r="O354" s="7">
        <v>143.33805656499999</v>
      </c>
      <c r="P354" s="6">
        <v>1152.5926513700001</v>
      </c>
      <c r="Q354" s="6">
        <v>1.6151939753</v>
      </c>
      <c r="R354" s="11">
        <v>1.40926E-2</v>
      </c>
      <c r="S354" s="11">
        <v>0</v>
      </c>
      <c r="T354" s="11">
        <v>0</v>
      </c>
      <c r="U354" s="11">
        <v>6.0253304893799996E-4</v>
      </c>
      <c r="V354" s="12">
        <v>83.038094999999998</v>
      </c>
      <c r="W354" s="12">
        <v>10.371511</v>
      </c>
      <c r="X354" s="11">
        <v>8.7849999999999994E-3</v>
      </c>
      <c r="Z354" s="12">
        <v>1</v>
      </c>
      <c r="AA354" s="12">
        <v>8.8000000000000005E-3</v>
      </c>
      <c r="AB354" s="12">
        <v>1.2563</v>
      </c>
      <c r="AC354" s="12">
        <v>7.0330000000000004</v>
      </c>
      <c r="AD354" s="12">
        <v>2</v>
      </c>
      <c r="AE354" s="12">
        <v>7.0460000000000003</v>
      </c>
      <c r="AF354" s="12">
        <v>505.06990000000002</v>
      </c>
      <c r="AG354" s="9">
        <v>2.3483010000000002</v>
      </c>
      <c r="AH354" s="9">
        <v>3.6279729999999999</v>
      </c>
      <c r="AI354" s="9">
        <v>4</v>
      </c>
      <c r="AJ354">
        <v>0.1046477143576863</v>
      </c>
      <c r="AK354" s="7">
        <v>15</v>
      </c>
      <c r="AL354" s="6">
        <v>58.097810219000003</v>
      </c>
      <c r="AM354">
        <v>0.76364677941176462</v>
      </c>
      <c r="AN354" s="6">
        <v>41.3893442623</v>
      </c>
      <c r="AO354">
        <v>-0.74427097794117658</v>
      </c>
      <c r="AP354" s="6">
        <v>0.88467153284699995</v>
      </c>
      <c r="AQ354">
        <v>-2.3679666666666668E-2</v>
      </c>
      <c r="AR354" s="6">
        <v>53.111499999999999</v>
      </c>
      <c r="AS354">
        <v>0.31248760294117645</v>
      </c>
      <c r="AT354" s="6">
        <v>43.311599999999999</v>
      </c>
      <c r="AU354">
        <v>-0.2732402181372548</v>
      </c>
      <c r="AV354" s="6">
        <v>4.07538</v>
      </c>
      <c r="AW354">
        <v>-2.6366617647058836E-2</v>
      </c>
      <c r="AX354" t="s">
        <v>963</v>
      </c>
    </row>
    <row r="355" spans="1:50" x14ac:dyDescent="0.3">
      <c r="A355" s="7">
        <v>150400050904</v>
      </c>
      <c r="B355" s="8">
        <v>2.6436750000000001E-4</v>
      </c>
      <c r="C355" s="7">
        <v>1</v>
      </c>
      <c r="D355" s="10">
        <v>0</v>
      </c>
      <c r="E355" s="9">
        <v>10.480600000000001</v>
      </c>
      <c r="F355" s="8">
        <v>0</v>
      </c>
      <c r="G355" s="9">
        <v>4.5328499999999998</v>
      </c>
      <c r="H355">
        <v>57.032846715300003</v>
      </c>
      <c r="I355">
        <v>-0.19546568627377461</v>
      </c>
      <c r="J355">
        <v>2398.4298303300002</v>
      </c>
      <c r="K355">
        <v>-13.392616812683174</v>
      </c>
      <c r="L355" s="9">
        <v>16179.8448181</v>
      </c>
      <c r="M355" s="9">
        <v>8881.3798828100007</v>
      </c>
      <c r="N355" s="9">
        <v>11135.0996094</v>
      </c>
      <c r="O355" s="7">
        <v>85.061689336300006</v>
      </c>
      <c r="P355" s="6">
        <v>1222.9738159200001</v>
      </c>
      <c r="Q355" s="6">
        <v>2.57141027144</v>
      </c>
      <c r="R355" s="11">
        <v>39.4694</v>
      </c>
      <c r="S355" s="11">
        <v>0</v>
      </c>
      <c r="T355" s="11">
        <v>0</v>
      </c>
      <c r="U355" s="11">
        <v>97.617041150999995</v>
      </c>
      <c r="V355" s="12">
        <v>82.597522999999995</v>
      </c>
      <c r="W355" s="12">
        <v>0</v>
      </c>
      <c r="X355" s="11">
        <v>0</v>
      </c>
      <c r="Z355" s="12">
        <v>0</v>
      </c>
      <c r="AA355" s="12">
        <v>0</v>
      </c>
      <c r="AB355" s="12">
        <v>0</v>
      </c>
      <c r="AC355" s="12">
        <v>16.842027000000002</v>
      </c>
      <c r="AD355" s="12">
        <v>8</v>
      </c>
      <c r="AE355" s="12">
        <v>16.735099999999999</v>
      </c>
      <c r="AF355" s="12">
        <v>180.37260000000001</v>
      </c>
      <c r="AG355" s="9">
        <v>2.431397</v>
      </c>
      <c r="AH355" s="9">
        <v>2.2267649999999999</v>
      </c>
      <c r="AI355" s="9">
        <v>6</v>
      </c>
      <c r="AJ355">
        <v>0.1880987801305283</v>
      </c>
      <c r="AK355" s="7">
        <v>16</v>
      </c>
      <c r="AL355" s="6">
        <v>52.284403669699998</v>
      </c>
      <c r="AM355">
        <v>0.46642835784313713</v>
      </c>
      <c r="AN355" s="6">
        <v>47.176470588199997</v>
      </c>
      <c r="AO355">
        <v>-0.44238999999999995</v>
      </c>
      <c r="AP355" s="6">
        <v>0.72018348623899997</v>
      </c>
      <c r="AQ355">
        <v>-2.078838970588235E-2</v>
      </c>
      <c r="AR355" s="6">
        <v>57.679000000000002</v>
      </c>
      <c r="AS355">
        <v>5.3137808823529406E-2</v>
      </c>
      <c r="AT355" s="6">
        <v>38.520200000000003</v>
      </c>
      <c r="AU355">
        <v>-5.7754389705882286E-2</v>
      </c>
      <c r="AV355" s="6">
        <v>3.89595</v>
      </c>
      <c r="AW355">
        <v>1.0559161764705886E-2</v>
      </c>
      <c r="AX355" t="s">
        <v>963</v>
      </c>
    </row>
    <row r="356" spans="1:50" x14ac:dyDescent="0.3">
      <c r="A356" s="7">
        <v>150400050905</v>
      </c>
      <c r="B356" s="8">
        <v>6.8123999999999997E-3</v>
      </c>
      <c r="C356" s="7">
        <v>1</v>
      </c>
      <c r="D356" s="10">
        <v>0</v>
      </c>
      <c r="E356" s="9">
        <v>10.6547</v>
      </c>
      <c r="F356" s="8">
        <v>3.5622399999999998E-6</v>
      </c>
      <c r="G356" s="9">
        <v>5.1959799999999996</v>
      </c>
      <c r="H356">
        <v>60.271453590199997</v>
      </c>
      <c r="I356">
        <v>-0.10974039353137266</v>
      </c>
      <c r="J356">
        <v>2383.73385444</v>
      </c>
      <c r="K356">
        <v>-9.7363556200722439</v>
      </c>
      <c r="L356" s="9">
        <v>0</v>
      </c>
      <c r="M356" s="9">
        <v>0</v>
      </c>
      <c r="N356" s="9">
        <v>0</v>
      </c>
      <c r="O356" s="7">
        <v>89.125890356599996</v>
      </c>
      <c r="P356" s="6">
        <v>1001.28955078</v>
      </c>
      <c r="Q356" s="6">
        <v>2.5867223449500001</v>
      </c>
      <c r="R356" s="11">
        <v>11.182499999999999</v>
      </c>
      <c r="S356" s="11">
        <v>0</v>
      </c>
      <c r="T356" s="11">
        <v>0</v>
      </c>
      <c r="U356" s="11">
        <v>1.3758756673500001</v>
      </c>
      <c r="V356" s="12">
        <v>95.826100999999994</v>
      </c>
      <c r="W356" s="12">
        <v>7.8684000000000004E-2</v>
      </c>
      <c r="X356" s="11">
        <v>0</v>
      </c>
      <c r="Z356" s="12">
        <v>0</v>
      </c>
      <c r="AA356" s="12">
        <v>0</v>
      </c>
      <c r="AB356" s="12">
        <v>0</v>
      </c>
      <c r="AC356" s="12">
        <v>4.0497719999999999</v>
      </c>
      <c r="AD356" s="12">
        <v>29</v>
      </c>
      <c r="AE356" s="12">
        <v>1.6393</v>
      </c>
      <c r="AF356" s="12">
        <v>12.0677</v>
      </c>
      <c r="AG356" s="9">
        <v>2.7262930000000001</v>
      </c>
      <c r="AH356" s="9">
        <v>2.2808169999999999</v>
      </c>
      <c r="AI356" s="9">
        <v>4</v>
      </c>
      <c r="AJ356">
        <v>0.14586109544584558</v>
      </c>
      <c r="AK356" s="7">
        <v>13</v>
      </c>
      <c r="AL356" s="6">
        <v>53.583850931699999</v>
      </c>
      <c r="AM356">
        <v>0.39707404166666671</v>
      </c>
      <c r="AN356" s="6">
        <v>46.269058295999997</v>
      </c>
      <c r="AO356">
        <v>-0.41086344852941187</v>
      </c>
      <c r="AP356" s="6">
        <v>0.78260869565199997</v>
      </c>
      <c r="AQ356">
        <v>1.5832352941176483E-3</v>
      </c>
      <c r="AR356" s="6">
        <v>59.144300000000001</v>
      </c>
      <c r="AS356">
        <v>1.0256808823529433E-2</v>
      </c>
      <c r="AT356" s="6">
        <v>35.412999999999997</v>
      </c>
      <c r="AU356">
        <v>-6.2057816176470638E-2</v>
      </c>
      <c r="AV356" s="6">
        <v>5.1558000000000002</v>
      </c>
      <c r="AW356">
        <v>4.4996816176470569E-2</v>
      </c>
      <c r="AX356" t="s">
        <v>963</v>
      </c>
    </row>
    <row r="357" spans="1:50" x14ac:dyDescent="0.3">
      <c r="A357" s="7">
        <v>150400050906</v>
      </c>
      <c r="B357" s="8">
        <v>0</v>
      </c>
      <c r="C357" s="7">
        <v>0</v>
      </c>
      <c r="D357" s="10">
        <v>1.7253675032799999E-3</v>
      </c>
      <c r="E357" s="9">
        <v>12.317399999999999</v>
      </c>
      <c r="F357" s="8">
        <v>1.95568E-4</v>
      </c>
      <c r="G357" s="9">
        <v>3.07064</v>
      </c>
      <c r="H357">
        <v>53.037924151699997</v>
      </c>
      <c r="I357">
        <v>-0.41848900238897058</v>
      </c>
      <c r="J357">
        <v>2229.8308234299998</v>
      </c>
      <c r="K357">
        <v>-10.2132239301548</v>
      </c>
      <c r="L357" s="9">
        <v>9492.0108642600007</v>
      </c>
      <c r="M357" s="9">
        <v>8881.3798828100007</v>
      </c>
      <c r="N357" s="9">
        <v>11135.0996094</v>
      </c>
      <c r="O357" s="7">
        <v>156.362177919</v>
      </c>
      <c r="P357" s="6">
        <v>1475.9447631800001</v>
      </c>
      <c r="Q357" s="6">
        <v>1.6074702078700001</v>
      </c>
      <c r="R357" s="11">
        <v>2.2128100000000001E-2</v>
      </c>
      <c r="S357" s="11">
        <v>21.103999999999999</v>
      </c>
      <c r="T357" s="11">
        <v>0</v>
      </c>
      <c r="U357" s="11">
        <v>31.325713843799999</v>
      </c>
      <c r="V357" s="12">
        <v>91.687134</v>
      </c>
      <c r="W357" s="12">
        <v>3.2314720000000001</v>
      </c>
      <c r="X357" s="11">
        <v>3.4512000000000001E-2</v>
      </c>
      <c r="Z357" s="12">
        <v>5</v>
      </c>
      <c r="AA357" s="12">
        <v>1.32E-2</v>
      </c>
      <c r="AB357" s="12">
        <v>1.097</v>
      </c>
      <c r="AC357" s="12">
        <v>3.5818029999999998</v>
      </c>
      <c r="AD357" s="12">
        <v>20</v>
      </c>
      <c r="AE357" s="12">
        <v>3.1644000000000001</v>
      </c>
      <c r="AF357" s="12">
        <v>28.2211</v>
      </c>
      <c r="AG357" s="9">
        <v>2.551234</v>
      </c>
      <c r="AH357" s="9">
        <v>2.6563059999999998</v>
      </c>
      <c r="AI357" s="9">
        <v>4</v>
      </c>
      <c r="AJ357">
        <v>6.3954084888612137E-2</v>
      </c>
      <c r="AK357" s="7">
        <v>10</v>
      </c>
      <c r="AL357" s="6">
        <v>51.307801418399997</v>
      </c>
      <c r="AM357">
        <v>0.60723821078431361</v>
      </c>
      <c r="AN357" s="6">
        <v>47.004008016</v>
      </c>
      <c r="AO357">
        <v>-0.59964538235294129</v>
      </c>
      <c r="AP357" s="6">
        <v>1.2312056737599999</v>
      </c>
      <c r="AQ357">
        <v>-2.4666237745098032E-2</v>
      </c>
      <c r="AR357" s="6">
        <v>54.649799999999999</v>
      </c>
      <c r="AS357">
        <v>2.1585624999999886E-2</v>
      </c>
      <c r="AT357" s="6">
        <v>41.393000000000001</v>
      </c>
      <c r="AU357">
        <v>-7.5502585784313944E-2</v>
      </c>
      <c r="AV357" s="6">
        <v>3.6616900000000001</v>
      </c>
      <c r="AW357">
        <v>4.148464215686274E-2</v>
      </c>
      <c r="AX357" t="s">
        <v>963</v>
      </c>
    </row>
    <row r="358" spans="1:50" x14ac:dyDescent="0.3">
      <c r="A358" s="7">
        <v>150400050907</v>
      </c>
      <c r="B358" s="8">
        <v>0</v>
      </c>
      <c r="C358" s="7">
        <v>0</v>
      </c>
      <c r="D358" s="10">
        <v>0</v>
      </c>
      <c r="E358" s="9">
        <v>9.8000000000000007</v>
      </c>
      <c r="F358" s="8">
        <v>0</v>
      </c>
      <c r="G358" s="9">
        <v>2.3076099999999999</v>
      </c>
      <c r="H358">
        <v>46.910447761199997</v>
      </c>
      <c r="I358">
        <v>-0.35769681006470605</v>
      </c>
      <c r="J358">
        <v>2110.82533616</v>
      </c>
      <c r="K358">
        <v>-12.111624354489152</v>
      </c>
      <c r="L358" s="9">
        <v>0</v>
      </c>
      <c r="M358" s="9">
        <v>0</v>
      </c>
      <c r="N358" s="9">
        <v>0</v>
      </c>
      <c r="O358" s="7">
        <v>41.1742112588</v>
      </c>
      <c r="P358" s="6">
        <v>767.31164550799997</v>
      </c>
      <c r="Q358" s="6">
        <v>2.0232623729200001</v>
      </c>
      <c r="R358" s="11">
        <v>0</v>
      </c>
      <c r="S358" s="11">
        <v>0</v>
      </c>
      <c r="T358" s="11">
        <v>0</v>
      </c>
      <c r="U358" s="11">
        <v>0</v>
      </c>
      <c r="V358" s="12">
        <v>99.943209999999993</v>
      </c>
      <c r="W358" s="12">
        <v>0</v>
      </c>
      <c r="X358" s="11">
        <v>5.0236999999999997E-2</v>
      </c>
      <c r="Z358" s="12">
        <v>1</v>
      </c>
      <c r="AA358" s="12">
        <v>4.9799999999999997E-2</v>
      </c>
      <c r="AB358" s="12">
        <v>2.0564</v>
      </c>
      <c r="AC358" s="12">
        <v>0</v>
      </c>
      <c r="AD358" s="12">
        <v>0</v>
      </c>
      <c r="AE358" s="12">
        <v>0</v>
      </c>
      <c r="AF358" s="12">
        <v>0</v>
      </c>
      <c r="AG358" s="9">
        <v>0</v>
      </c>
      <c r="AH358" s="9">
        <v>0</v>
      </c>
      <c r="AI358" s="9">
        <v>0</v>
      </c>
      <c r="AJ358" s="9">
        <v>0</v>
      </c>
      <c r="AK358" s="7">
        <v>0</v>
      </c>
      <c r="AL358" s="6">
        <v>61.230337078700003</v>
      </c>
      <c r="AM358">
        <v>0.49582785539215662</v>
      </c>
      <c r="AN358" s="6">
        <v>38.960317460299997</v>
      </c>
      <c r="AO358">
        <v>-0.47728952941176489</v>
      </c>
      <c r="AP358" s="6">
        <v>0.56741573033699999</v>
      </c>
      <c r="AQ358">
        <v>-1.7556161764705879E-2</v>
      </c>
      <c r="AR358" s="6">
        <v>58.782299999999999</v>
      </c>
      <c r="AS358">
        <v>8.4504387254901905E-2</v>
      </c>
      <c r="AT358" s="6">
        <v>36.988900000000001</v>
      </c>
      <c r="AU358">
        <v>-7.9953335784313656E-2</v>
      </c>
      <c r="AV358" s="6">
        <v>4.0666700000000002</v>
      </c>
      <c r="AW358">
        <v>1.4379073529411738E-2</v>
      </c>
      <c r="AX358" t="s">
        <v>963</v>
      </c>
    </row>
    <row r="359" spans="1:50" x14ac:dyDescent="0.3">
      <c r="A359" s="7">
        <v>150400050908</v>
      </c>
      <c r="B359" s="8">
        <v>0</v>
      </c>
      <c r="C359" s="7">
        <v>0</v>
      </c>
      <c r="D359" s="10">
        <v>7.1487804180600002E-3</v>
      </c>
      <c r="E359" s="9">
        <v>13.6304</v>
      </c>
      <c r="F359" s="8">
        <v>1.62633E-4</v>
      </c>
      <c r="G359" s="9">
        <v>4.2563700000000004</v>
      </c>
      <c r="H359">
        <v>52.297766749399997</v>
      </c>
      <c r="I359">
        <v>-0.13725490195955892</v>
      </c>
      <c r="J359">
        <v>2209.6133261099999</v>
      </c>
      <c r="K359">
        <v>-2.6219438314654266</v>
      </c>
      <c r="L359" s="9">
        <v>0</v>
      </c>
      <c r="M359" s="9">
        <v>0</v>
      </c>
      <c r="N359" s="9">
        <v>0</v>
      </c>
      <c r="O359" s="7">
        <v>62.910444037799998</v>
      </c>
      <c r="P359" s="6">
        <v>1162.9196777300001</v>
      </c>
      <c r="Q359" s="6">
        <v>1.74152659679</v>
      </c>
      <c r="R359" s="11">
        <v>0</v>
      </c>
      <c r="S359" s="11">
        <v>38.569400000000002</v>
      </c>
      <c r="T359" s="11">
        <v>0</v>
      </c>
      <c r="U359" s="11">
        <v>0</v>
      </c>
      <c r="V359" s="12">
        <v>89.478875000000002</v>
      </c>
      <c r="W359" s="12">
        <v>3.7912859999999999</v>
      </c>
      <c r="X359" s="11">
        <v>2.1440000000000001E-2</v>
      </c>
      <c r="Z359" s="12">
        <v>1</v>
      </c>
      <c r="AA359" s="12">
        <v>2.1399999999999999E-2</v>
      </c>
      <c r="AB359" s="12">
        <v>1.3493999999999999</v>
      </c>
      <c r="AC359" s="12">
        <v>4.5666339999999996</v>
      </c>
      <c r="AD359" s="12">
        <v>8</v>
      </c>
      <c r="AE359" s="12">
        <v>4.4631999999999996</v>
      </c>
      <c r="AF359" s="12">
        <v>35.645600000000002</v>
      </c>
      <c r="AG359" s="9">
        <v>2.1466919999999998</v>
      </c>
      <c r="AH359" s="9">
        <v>2.5127890000000002</v>
      </c>
      <c r="AI359" s="9">
        <v>9</v>
      </c>
      <c r="AJ359">
        <v>6.3582447416784788E-2</v>
      </c>
      <c r="AK359" s="7">
        <v>4</v>
      </c>
      <c r="AL359" s="6">
        <v>54.925373134300003</v>
      </c>
      <c r="AM359">
        <v>0.25880705882352945</v>
      </c>
      <c r="AN359" s="6">
        <v>43.685714285700001</v>
      </c>
      <c r="AO359">
        <v>-0.28346702696078441</v>
      </c>
      <c r="AP359" s="6">
        <v>1.2910447761199999</v>
      </c>
      <c r="AQ359">
        <v>2.0028544117647051E-2</v>
      </c>
      <c r="AR359" s="6">
        <v>53.037999999999997</v>
      </c>
      <c r="AS359">
        <v>-6.0930531862745115E-2</v>
      </c>
      <c r="AT359" s="6">
        <v>44.192999999999998</v>
      </c>
      <c r="AU359">
        <v>6.3446269607843248E-2</v>
      </c>
      <c r="AV359" s="6">
        <v>2.1929799999999999</v>
      </c>
      <c r="AW359">
        <v>-1.1351911764705881E-2</v>
      </c>
      <c r="AX359" t="s">
        <v>963</v>
      </c>
    </row>
    <row r="360" spans="1:50" x14ac:dyDescent="0.3">
      <c r="A360" s="7">
        <v>150400050909</v>
      </c>
      <c r="B360" s="8">
        <v>0</v>
      </c>
      <c r="C360" s="7">
        <v>0</v>
      </c>
      <c r="D360" s="10">
        <v>0</v>
      </c>
      <c r="E360" s="9">
        <v>9.1149400000000007</v>
      </c>
      <c r="F360" s="8">
        <v>0</v>
      </c>
      <c r="G360" s="9">
        <v>4.36416</v>
      </c>
      <c r="H360">
        <v>60.979328165399998</v>
      </c>
      <c r="I360">
        <v>-3.0494756040441235E-2</v>
      </c>
      <c r="J360">
        <v>2295.4262585699998</v>
      </c>
      <c r="K360">
        <v>-11.403479673993813</v>
      </c>
      <c r="L360" s="9">
        <v>0</v>
      </c>
      <c r="M360" s="9">
        <v>0</v>
      </c>
      <c r="N360" s="9">
        <v>0</v>
      </c>
      <c r="O360" s="7">
        <v>60.069791361500002</v>
      </c>
      <c r="P360" s="6">
        <v>977.47814941399997</v>
      </c>
      <c r="Q360" s="6">
        <v>2.5087000561199999</v>
      </c>
      <c r="R360" s="11">
        <v>0</v>
      </c>
      <c r="S360" s="11">
        <v>0</v>
      </c>
      <c r="T360" s="11">
        <v>0</v>
      </c>
      <c r="U360" s="11">
        <v>0</v>
      </c>
      <c r="V360" s="12">
        <v>95.116727999999995</v>
      </c>
      <c r="W360" s="12">
        <v>0.456986</v>
      </c>
      <c r="X360" s="11">
        <v>0</v>
      </c>
      <c r="Z360" s="12">
        <v>0</v>
      </c>
      <c r="AA360" s="12">
        <v>0</v>
      </c>
      <c r="AB360" s="12">
        <v>0</v>
      </c>
      <c r="AC360" s="12">
        <v>4.6242080000000003</v>
      </c>
      <c r="AD360" s="12">
        <v>18</v>
      </c>
      <c r="AE360" s="12">
        <v>3.9167999999999998</v>
      </c>
      <c r="AF360" s="12">
        <v>15.754</v>
      </c>
      <c r="AG360" s="9">
        <v>2.3293970000000002</v>
      </c>
      <c r="AH360" s="9">
        <v>2.3575240000000002</v>
      </c>
      <c r="AI360" s="9">
        <v>5</v>
      </c>
      <c r="AJ360">
        <v>3.3294605402639073E-2</v>
      </c>
      <c r="AK360" s="7">
        <v>2</v>
      </c>
      <c r="AL360" s="6">
        <v>44.729064039400001</v>
      </c>
      <c r="AM360">
        <v>0.27343525735294139</v>
      </c>
      <c r="AN360" s="6">
        <v>54.306338028200003</v>
      </c>
      <c r="AO360">
        <v>-0.23324012254901966</v>
      </c>
      <c r="AP360" s="6">
        <v>1.56650246305</v>
      </c>
      <c r="AQ360">
        <v>-6.8458578431372583E-3</v>
      </c>
      <c r="AR360" s="6">
        <v>62.024000000000001</v>
      </c>
      <c r="AS360">
        <v>-0.19833924264705879</v>
      </c>
      <c r="AT360" s="6">
        <v>33.189700000000002</v>
      </c>
      <c r="AU360">
        <v>0.14776331372549009</v>
      </c>
      <c r="AV360" s="6">
        <v>5.2413800000000004</v>
      </c>
      <c r="AW360">
        <v>4.8913975490196077E-2</v>
      </c>
      <c r="AX360" t="s">
        <v>963</v>
      </c>
    </row>
    <row r="361" spans="1:50" x14ac:dyDescent="0.3">
      <c r="A361" s="7">
        <v>150400050910</v>
      </c>
      <c r="B361" s="8">
        <v>0</v>
      </c>
      <c r="C361" s="7">
        <v>0</v>
      </c>
      <c r="D361" s="10">
        <v>0.234272572915</v>
      </c>
      <c r="E361" s="9">
        <v>12.236000000000001</v>
      </c>
      <c r="F361" s="8">
        <v>1.20703E-6</v>
      </c>
      <c r="G361" s="9">
        <v>5.1241599999999998</v>
      </c>
      <c r="H361">
        <v>53.010270775000002</v>
      </c>
      <c r="I361">
        <v>-0.19601893044632349</v>
      </c>
      <c r="J361">
        <v>2335.7719746100001</v>
      </c>
      <c r="K361">
        <v>-5.9213270580598536</v>
      </c>
      <c r="L361" s="9">
        <v>0</v>
      </c>
      <c r="M361" s="9">
        <v>0</v>
      </c>
      <c r="N361" s="9">
        <v>0</v>
      </c>
      <c r="O361" s="7">
        <v>167.37570991300001</v>
      </c>
      <c r="P361" s="6">
        <v>1755.2122802700001</v>
      </c>
      <c r="Q361" s="6">
        <v>1.9619323393999999</v>
      </c>
      <c r="R361" s="11">
        <v>0</v>
      </c>
      <c r="S361" s="11">
        <v>32.462200000000003</v>
      </c>
      <c r="T361" s="11">
        <v>0</v>
      </c>
      <c r="U361" s="11">
        <v>0</v>
      </c>
      <c r="V361" s="12">
        <v>87.580209999999994</v>
      </c>
      <c r="W361" s="12">
        <v>1.410925</v>
      </c>
      <c r="X361" s="11">
        <v>1.5585E-2</v>
      </c>
      <c r="Z361" s="12">
        <v>3</v>
      </c>
      <c r="AA361" s="12">
        <v>7.4999999999999997E-3</v>
      </c>
      <c r="AB361" s="12">
        <v>0.83860000000000001</v>
      </c>
      <c r="AC361" s="12">
        <v>8.9179569999999995</v>
      </c>
      <c r="AD361" s="12">
        <v>15</v>
      </c>
      <c r="AE361" s="12">
        <v>8.6789000000000005</v>
      </c>
      <c r="AF361" s="12">
        <v>99.023300000000006</v>
      </c>
      <c r="AG361" s="9">
        <v>2.6945730000000001</v>
      </c>
      <c r="AH361" s="9">
        <v>2.4583460000000001</v>
      </c>
      <c r="AI361" s="9">
        <v>8</v>
      </c>
      <c r="AJ361">
        <v>1.7923747726353877E-2</v>
      </c>
      <c r="AK361" s="7">
        <v>3</v>
      </c>
      <c r="AL361" s="6">
        <v>56.109289617500004</v>
      </c>
      <c r="AM361">
        <v>0.33640710784313738</v>
      </c>
      <c r="AN361" s="6">
        <v>42.473429951699998</v>
      </c>
      <c r="AO361">
        <v>-0.32711946568627442</v>
      </c>
      <c r="AP361" s="6">
        <v>1.2663934426200001</v>
      </c>
      <c r="AQ361">
        <v>-4.9756372549019604E-3</v>
      </c>
      <c r="AR361" s="6">
        <v>59.635599999999997</v>
      </c>
      <c r="AS361">
        <v>-0.1443286151960784</v>
      </c>
      <c r="AT361" s="6">
        <v>36.487299999999998</v>
      </c>
      <c r="AU361">
        <v>7.3257088235294102E-2</v>
      </c>
      <c r="AV361" s="6">
        <v>3.9557000000000002</v>
      </c>
      <c r="AW361">
        <v>6.1103848039215675E-2</v>
      </c>
      <c r="AX361" t="s">
        <v>963</v>
      </c>
    </row>
    <row r="362" spans="1:50" x14ac:dyDescent="0.3">
      <c r="A362" s="7">
        <v>150400051001</v>
      </c>
      <c r="B362" s="8">
        <v>0</v>
      </c>
      <c r="C362" s="7">
        <v>0</v>
      </c>
      <c r="D362" s="10">
        <v>0</v>
      </c>
      <c r="E362" s="9">
        <v>10.4146</v>
      </c>
      <c r="F362" s="8">
        <v>0</v>
      </c>
      <c r="G362" s="9">
        <v>3.9824799999999998</v>
      </c>
      <c r="H362">
        <v>54.0670553936</v>
      </c>
      <c r="I362">
        <v>-7.5830332130882444E-2</v>
      </c>
      <c r="J362">
        <v>2108.7110895599999</v>
      </c>
      <c r="K362">
        <v>-6.4444377127038193</v>
      </c>
      <c r="L362" s="9">
        <v>0</v>
      </c>
      <c r="M362" s="9">
        <v>0</v>
      </c>
      <c r="N362" s="9">
        <v>0</v>
      </c>
      <c r="O362" s="7">
        <v>53.1867776275</v>
      </c>
      <c r="P362" s="6">
        <v>969.32061767599998</v>
      </c>
      <c r="Q362" s="6">
        <v>2.2892874777199999</v>
      </c>
      <c r="R362" s="11">
        <v>0</v>
      </c>
      <c r="S362" s="11">
        <v>0</v>
      </c>
      <c r="T362" s="11">
        <v>0</v>
      </c>
      <c r="U362" s="11">
        <v>0</v>
      </c>
      <c r="V362" s="12">
        <v>98.770754999999994</v>
      </c>
      <c r="W362" s="12">
        <v>0.45538299999999998</v>
      </c>
      <c r="X362" s="11">
        <v>0</v>
      </c>
      <c r="Z362" s="12">
        <v>0</v>
      </c>
      <c r="AA362" s="12">
        <v>0</v>
      </c>
      <c r="AB362" s="12">
        <v>0</v>
      </c>
      <c r="AC362" s="12">
        <v>0.83020499999999997</v>
      </c>
      <c r="AD362" s="12">
        <v>8</v>
      </c>
      <c r="AE362" s="12">
        <v>0.32529999999999998</v>
      </c>
      <c r="AF362" s="12">
        <v>5.5217999999999998</v>
      </c>
      <c r="AG362" s="9">
        <v>2.388639</v>
      </c>
      <c r="AH362" s="9">
        <v>2.3523130000000001</v>
      </c>
      <c r="AI362" s="9">
        <v>8</v>
      </c>
      <c r="AJ362">
        <v>3.7603330925728207E-2</v>
      </c>
      <c r="AK362" s="7">
        <v>2</v>
      </c>
      <c r="AL362" s="6">
        <v>48.634057970999997</v>
      </c>
      <c r="AM362">
        <v>0.10651997794117653</v>
      </c>
      <c r="AN362" s="6">
        <v>48.994818652799999</v>
      </c>
      <c r="AO362">
        <v>-0.13494359558823518</v>
      </c>
      <c r="AP362" s="6">
        <v>2.03985507246</v>
      </c>
      <c r="AQ362">
        <v>1.898621568627451E-2</v>
      </c>
      <c r="AR362" s="6">
        <v>59.791699999999999</v>
      </c>
      <c r="AS362">
        <v>-5.0592612745097944E-2</v>
      </c>
      <c r="AT362" s="6">
        <v>34.805999999999997</v>
      </c>
      <c r="AU362">
        <v>-1.513988970588255E-2</v>
      </c>
      <c r="AV362" s="6">
        <v>5.4477599999999997</v>
      </c>
      <c r="AW362">
        <v>9.3356747549019611E-2</v>
      </c>
      <c r="AX362" t="s">
        <v>963</v>
      </c>
    </row>
    <row r="363" spans="1:50" x14ac:dyDescent="0.3">
      <c r="A363" s="7">
        <v>150400051002</v>
      </c>
      <c r="B363" s="8">
        <v>0</v>
      </c>
      <c r="C363" s="7">
        <v>0</v>
      </c>
      <c r="D363" s="10">
        <v>0</v>
      </c>
      <c r="E363" s="9">
        <v>13.395099999999999</v>
      </c>
      <c r="F363" s="8">
        <v>0</v>
      </c>
      <c r="G363" s="9">
        <v>2.3394200000000001</v>
      </c>
      <c r="H363">
        <v>47.129310344799997</v>
      </c>
      <c r="I363">
        <v>-0.5038102884848038</v>
      </c>
      <c r="J363">
        <v>2202.2391695000001</v>
      </c>
      <c r="K363">
        <v>-15.495355058348807</v>
      </c>
      <c r="L363" s="9">
        <v>0</v>
      </c>
      <c r="M363" s="9">
        <v>0</v>
      </c>
      <c r="N363" s="9">
        <v>0</v>
      </c>
      <c r="O363" s="7">
        <v>54.249167504200003</v>
      </c>
      <c r="P363" s="6">
        <v>820.78167724599996</v>
      </c>
      <c r="Q363" s="6">
        <v>1.6233484061900001</v>
      </c>
      <c r="R363" s="11">
        <v>0</v>
      </c>
      <c r="S363" s="11">
        <v>5.0659299999999998</v>
      </c>
      <c r="T363" s="11">
        <v>0</v>
      </c>
      <c r="U363" s="11">
        <v>0</v>
      </c>
      <c r="V363" s="12">
        <v>92.414947999999995</v>
      </c>
      <c r="W363" s="12">
        <v>1.213692</v>
      </c>
      <c r="X363" s="11">
        <v>0</v>
      </c>
      <c r="Z363" s="12">
        <v>0</v>
      </c>
      <c r="AA363" s="12">
        <v>0</v>
      </c>
      <c r="AB363" s="12">
        <v>0</v>
      </c>
      <c r="AC363" s="12">
        <v>0</v>
      </c>
      <c r="AD363" s="12">
        <v>0</v>
      </c>
      <c r="AE363" s="12">
        <v>0</v>
      </c>
      <c r="AF363" s="12">
        <v>0</v>
      </c>
      <c r="AG363" s="9">
        <v>2.353974</v>
      </c>
      <c r="AH363" s="9">
        <v>2.6772230000000001</v>
      </c>
      <c r="AI363" s="9">
        <v>9</v>
      </c>
      <c r="AJ363">
        <v>1.843346259502654E-2</v>
      </c>
      <c r="AK363" s="7">
        <v>1</v>
      </c>
      <c r="AL363" s="6">
        <v>53.428571428600002</v>
      </c>
      <c r="AM363">
        <v>0.5182729264705882</v>
      </c>
      <c r="AN363" s="6">
        <v>44.764705882400001</v>
      </c>
      <c r="AO363">
        <v>-0.51074619852941194</v>
      </c>
      <c r="AP363" s="6">
        <v>2.2261904761900002</v>
      </c>
      <c r="AQ363">
        <v>3.2242058823529333E-3</v>
      </c>
      <c r="AR363" s="6">
        <v>59.875</v>
      </c>
      <c r="AS363">
        <v>5.6149718137254979E-2</v>
      </c>
      <c r="AT363" s="6">
        <v>36.454500000000003</v>
      </c>
      <c r="AU363">
        <v>-5.3462009803921566E-2</v>
      </c>
      <c r="AV363" s="6">
        <v>4.1818200000000001</v>
      </c>
      <c r="AW363">
        <v>2.161319607843137E-2</v>
      </c>
      <c r="AX363" t="s">
        <v>963</v>
      </c>
    </row>
    <row r="364" spans="1:50" x14ac:dyDescent="0.3">
      <c r="A364" s="7">
        <v>150400051003</v>
      </c>
      <c r="B364" s="8">
        <v>1.9387000000000001E-2</v>
      </c>
      <c r="C364" s="7">
        <v>1</v>
      </c>
      <c r="D364" s="10">
        <v>0</v>
      </c>
      <c r="E364" s="9">
        <v>7.9280999999999997</v>
      </c>
      <c r="F364" s="8">
        <v>2.3762600000000002E-6</v>
      </c>
      <c r="G364" s="9">
        <v>4.6989000000000001</v>
      </c>
      <c r="H364">
        <v>61.303892215600001</v>
      </c>
      <c r="I364">
        <v>-7.6428026264707162E-3</v>
      </c>
      <c r="J364">
        <v>2224.4857171399999</v>
      </c>
      <c r="K364">
        <v>-9.1271137560577973</v>
      </c>
      <c r="L364" s="9">
        <v>0</v>
      </c>
      <c r="M364" s="9">
        <v>0</v>
      </c>
      <c r="N364" s="9">
        <v>0</v>
      </c>
      <c r="O364" s="7">
        <v>103.235072845</v>
      </c>
      <c r="P364" s="6">
        <v>1020.4489746100001</v>
      </c>
      <c r="Q364" s="6">
        <v>2.0227404345000002</v>
      </c>
      <c r="R364" s="11">
        <v>0</v>
      </c>
      <c r="S364" s="11">
        <v>0</v>
      </c>
      <c r="T364" s="11">
        <v>13.0357</v>
      </c>
      <c r="U364" s="11">
        <v>0</v>
      </c>
      <c r="V364" s="12">
        <v>96.085504999999998</v>
      </c>
      <c r="W364" s="12">
        <v>0.60556699999999997</v>
      </c>
      <c r="X364" s="11">
        <v>0</v>
      </c>
      <c r="Z364" s="12">
        <v>0</v>
      </c>
      <c r="AA364" s="12">
        <v>0</v>
      </c>
      <c r="AB364" s="12">
        <v>0</v>
      </c>
      <c r="AC364" s="12">
        <v>3.558948</v>
      </c>
      <c r="AD364" s="12">
        <v>35</v>
      </c>
      <c r="AE364" s="12">
        <v>1.5934999999999999</v>
      </c>
      <c r="AF364" s="12">
        <v>10.606999999999999</v>
      </c>
      <c r="AG364" s="9">
        <v>2.3681830000000001</v>
      </c>
      <c r="AH364" s="9">
        <v>2.4547469999999998</v>
      </c>
      <c r="AI364" s="9">
        <v>6</v>
      </c>
      <c r="AJ364">
        <v>1.9373260897513536E-2</v>
      </c>
      <c r="AK364" s="7">
        <v>2</v>
      </c>
      <c r="AL364" s="6">
        <v>47.405063291099999</v>
      </c>
      <c r="AM364">
        <v>0.10446914215686276</v>
      </c>
      <c r="AN364" s="6">
        <v>50.195505617999999</v>
      </c>
      <c r="AO364">
        <v>-8.2914735294117678E-2</v>
      </c>
      <c r="AP364" s="6">
        <v>2.2468354430400002</v>
      </c>
      <c r="AQ364">
        <v>-4.9950367647058876E-3</v>
      </c>
      <c r="AR364" s="6">
        <v>64.736800000000002</v>
      </c>
      <c r="AS364">
        <v>-4.2405808823529024E-3</v>
      </c>
      <c r="AT364" s="6">
        <v>29.9206</v>
      </c>
      <c r="AU364">
        <v>2.1182843137252851E-3</v>
      </c>
      <c r="AV364" s="6">
        <v>5.2261899999999999</v>
      </c>
      <c r="AW364">
        <v>1.7584767156862736E-2</v>
      </c>
      <c r="AX364" t="s">
        <v>963</v>
      </c>
    </row>
    <row r="365" spans="1:50" x14ac:dyDescent="0.3">
      <c r="A365" s="7">
        <v>150400051004</v>
      </c>
      <c r="B365" s="8">
        <v>2.7077500000000001E-2</v>
      </c>
      <c r="C365" s="7">
        <v>1</v>
      </c>
      <c r="D365" s="10">
        <v>0.22016040257918701</v>
      </c>
      <c r="E365" s="9">
        <v>10.6258</v>
      </c>
      <c r="F365" s="8">
        <v>0</v>
      </c>
      <c r="G365" s="9">
        <v>5.7288699999999997</v>
      </c>
      <c r="H365">
        <v>57.353302611399997</v>
      </c>
      <c r="I365">
        <v>-0.1937366344389708</v>
      </c>
      <c r="J365">
        <v>2472.1156005900002</v>
      </c>
      <c r="K365">
        <v>-9.9520715234778123</v>
      </c>
      <c r="L365" s="9">
        <v>0</v>
      </c>
      <c r="M365" s="9">
        <v>0</v>
      </c>
      <c r="N365" s="9">
        <v>0</v>
      </c>
      <c r="O365" s="7">
        <v>102.94858374099999</v>
      </c>
      <c r="P365" s="6">
        <v>1655.8442993199999</v>
      </c>
      <c r="Q365" s="6">
        <v>2.0533170903600002</v>
      </c>
      <c r="R365" s="11">
        <v>0</v>
      </c>
      <c r="S365" s="11">
        <v>34.919899999999998</v>
      </c>
      <c r="T365" s="11">
        <v>0</v>
      </c>
      <c r="U365" s="11">
        <v>0</v>
      </c>
      <c r="V365" s="12">
        <v>85.895577000000003</v>
      </c>
      <c r="W365" s="12">
        <v>0.99482099999999996</v>
      </c>
      <c r="X365" s="11">
        <v>0.114414</v>
      </c>
      <c r="Y365" s="12">
        <v>0</v>
      </c>
      <c r="Z365" s="12">
        <v>4</v>
      </c>
      <c r="AA365" s="12">
        <v>6.9599999999999995E-2</v>
      </c>
      <c r="AB365" s="12">
        <v>2.8016000000000001</v>
      </c>
      <c r="AC365" s="12">
        <v>8.294613</v>
      </c>
      <c r="AD365" s="12">
        <v>12</v>
      </c>
      <c r="AE365" s="12">
        <v>8.1821999999999999</v>
      </c>
      <c r="AF365" s="12">
        <v>71.407899999999998</v>
      </c>
      <c r="AG365" s="9">
        <v>3.242054</v>
      </c>
      <c r="AH365" s="9">
        <v>2.3947729999999998</v>
      </c>
      <c r="AI365" s="9">
        <v>4</v>
      </c>
      <c r="AJ365">
        <v>2.9140760280369247E-2</v>
      </c>
      <c r="AK365" s="7">
        <v>3</v>
      </c>
      <c r="AL365" s="6">
        <v>49.9131455399</v>
      </c>
      <c r="AM365">
        <v>0.28369236519607843</v>
      </c>
      <c r="AN365" s="6">
        <v>45.985318107700003</v>
      </c>
      <c r="AO365">
        <v>-0.32107442401960795</v>
      </c>
      <c r="AP365" s="6">
        <v>3.24178403756</v>
      </c>
      <c r="AQ365">
        <v>2.7375026960784307E-2</v>
      </c>
      <c r="AR365" s="6">
        <v>60.858199999999997</v>
      </c>
      <c r="AS365">
        <v>-2.3116610294117605E-2</v>
      </c>
      <c r="AT365" s="6">
        <v>34.926299999999998</v>
      </c>
      <c r="AU365">
        <v>-8.6332720588234175E-3</v>
      </c>
      <c r="AV365" s="6">
        <v>4.5263200000000001</v>
      </c>
      <c r="AW365">
        <v>4.0660470588235277E-2</v>
      </c>
      <c r="AX365" t="s">
        <v>963</v>
      </c>
    </row>
    <row r="366" spans="1:50" x14ac:dyDescent="0.3">
      <c r="A366" s="7">
        <v>150400051005</v>
      </c>
      <c r="B366" s="8">
        <v>0.35489500000000002</v>
      </c>
      <c r="C366" s="7">
        <v>1</v>
      </c>
      <c r="D366" s="10">
        <v>0</v>
      </c>
      <c r="E366" s="9">
        <v>9.9629600000000007</v>
      </c>
      <c r="F366" s="8">
        <v>0</v>
      </c>
      <c r="G366" s="9">
        <v>2.9720300000000002</v>
      </c>
      <c r="H366">
        <v>54.078947368400001</v>
      </c>
      <c r="I366">
        <v>-0.18056630546911775</v>
      </c>
      <c r="J366">
        <v>2014.4755892400001</v>
      </c>
      <c r="K366">
        <v>-13.87410955221878</v>
      </c>
      <c r="L366" s="9">
        <v>0</v>
      </c>
      <c r="M366" s="9">
        <v>0</v>
      </c>
      <c r="N366" s="9">
        <v>0</v>
      </c>
      <c r="O366" s="7">
        <v>35.728179975700002</v>
      </c>
      <c r="P366" s="6">
        <v>852.79522705099998</v>
      </c>
      <c r="Q366" s="6">
        <v>1.9549619058200001</v>
      </c>
      <c r="R366" s="11">
        <v>0</v>
      </c>
      <c r="S366" s="11">
        <v>0</v>
      </c>
      <c r="T366" s="11">
        <v>9.7997499999999995</v>
      </c>
      <c r="U366" s="11">
        <v>0</v>
      </c>
      <c r="V366" s="12">
        <v>99.187359999999998</v>
      </c>
      <c r="W366" s="12">
        <v>0.84368100000000001</v>
      </c>
      <c r="X366" s="11">
        <v>0</v>
      </c>
      <c r="Z366" s="12">
        <v>0</v>
      </c>
      <c r="AA366" s="12">
        <v>0</v>
      </c>
      <c r="AB366" s="12">
        <v>0</v>
      </c>
      <c r="AC366" s="12">
        <v>5.5350000000000003E-2</v>
      </c>
      <c r="AD366" s="12">
        <v>3</v>
      </c>
      <c r="AE366" s="12">
        <v>3.2500000000000001E-2</v>
      </c>
      <c r="AF366" s="12">
        <v>0.62560000000000004</v>
      </c>
      <c r="AG366" s="9">
        <v>2.3380990000000001</v>
      </c>
      <c r="AH366" s="9">
        <v>2.815385</v>
      </c>
      <c r="AI366" s="9">
        <v>7</v>
      </c>
      <c r="AJ366">
        <v>5.5978222270495467E-2</v>
      </c>
      <c r="AK366" s="7">
        <v>2</v>
      </c>
      <c r="AL366" s="6">
        <v>46.804878048799999</v>
      </c>
      <c r="AM366">
        <v>0.11834050735294127</v>
      </c>
      <c r="AN366" s="6">
        <v>50.613793103399999</v>
      </c>
      <c r="AO366">
        <v>-0.13808317401960787</v>
      </c>
      <c r="AP366" s="6">
        <v>2.4195121951199998</v>
      </c>
      <c r="AQ366">
        <v>-1.0664747549019613E-2</v>
      </c>
      <c r="AR366" s="6">
        <v>59.697000000000003</v>
      </c>
      <c r="AS366">
        <v>0.73518755147058845</v>
      </c>
      <c r="AT366" s="6">
        <v>38.043500000000002</v>
      </c>
      <c r="AU366">
        <v>-0.704248367647059</v>
      </c>
      <c r="AV366" s="6">
        <v>2.6521699999999999</v>
      </c>
      <c r="AW366">
        <v>-4.6142352941176468E-2</v>
      </c>
      <c r="AX366" t="s">
        <v>963</v>
      </c>
    </row>
    <row r="367" spans="1:50" x14ac:dyDescent="0.3">
      <c r="A367" s="7">
        <v>150400051006</v>
      </c>
      <c r="B367" s="8">
        <v>1.0570599999999999E-2</v>
      </c>
      <c r="C367" s="7">
        <v>1</v>
      </c>
      <c r="D367" s="10">
        <v>0</v>
      </c>
      <c r="E367" s="9">
        <v>11.7523</v>
      </c>
      <c r="F367" s="8">
        <v>3.6803600000000001E-5</v>
      </c>
      <c r="G367" s="9">
        <v>3.34748</v>
      </c>
      <c r="H367">
        <v>52</v>
      </c>
      <c r="I367">
        <v>-0.26018282988725489</v>
      </c>
      <c r="J367">
        <v>2318.8120266999999</v>
      </c>
      <c r="K367">
        <v>-4.805843428710018</v>
      </c>
      <c r="L367" s="9">
        <v>20381.6601563</v>
      </c>
      <c r="M367" s="9">
        <v>13575.2001953</v>
      </c>
      <c r="N367" s="9">
        <v>171923</v>
      </c>
      <c r="O367" s="7">
        <v>144.67677882500001</v>
      </c>
      <c r="P367" s="6">
        <v>1158.94592285</v>
      </c>
      <c r="Q367" s="6">
        <v>1.63046575074</v>
      </c>
      <c r="R367" s="11">
        <v>0</v>
      </c>
      <c r="S367" s="11">
        <v>26.409099999999999</v>
      </c>
      <c r="T367" s="11">
        <v>0</v>
      </c>
      <c r="U367" s="11">
        <v>0</v>
      </c>
      <c r="V367" s="12">
        <v>87.765593999999993</v>
      </c>
      <c r="W367" s="12">
        <v>1.2615149999999999</v>
      </c>
      <c r="X367" s="11">
        <v>1.2134320000000001</v>
      </c>
      <c r="Y367" s="12">
        <v>0</v>
      </c>
      <c r="Z367" s="12">
        <v>4</v>
      </c>
      <c r="AA367" s="12">
        <v>0.68169999999999997</v>
      </c>
      <c r="AB367" s="12">
        <v>43.996600000000001</v>
      </c>
      <c r="AC367" s="12">
        <v>1.7679309999999999</v>
      </c>
      <c r="AD367" s="12">
        <v>8</v>
      </c>
      <c r="AE367" s="12">
        <v>1.7050000000000001</v>
      </c>
      <c r="AF367" s="12">
        <v>32.002699999999997</v>
      </c>
      <c r="AG367" s="9">
        <v>2.9715690000000001</v>
      </c>
      <c r="AH367" s="9">
        <v>2.5856690000000002</v>
      </c>
      <c r="AI367" s="9">
        <v>8</v>
      </c>
      <c r="AJ367">
        <v>3.4559796261761977E-2</v>
      </c>
      <c r="AK367" s="7">
        <v>5</v>
      </c>
      <c r="AL367" s="6">
        <v>52.577363896800001</v>
      </c>
      <c r="AM367">
        <v>0.30761207107843175</v>
      </c>
      <c r="AN367" s="6">
        <v>44.082494969800003</v>
      </c>
      <c r="AO367">
        <v>-0.34015612500000003</v>
      </c>
      <c r="AP367" s="6">
        <v>2.4512893982800001</v>
      </c>
      <c r="AQ367">
        <v>2.8186269607843133E-2</v>
      </c>
      <c r="AR367" s="6">
        <v>59.889800000000001</v>
      </c>
      <c r="AS367">
        <v>0.21819491421568629</v>
      </c>
      <c r="AT367" s="6">
        <v>38</v>
      </c>
      <c r="AU367">
        <v>-0.22746344117647058</v>
      </c>
      <c r="AV367" s="6">
        <v>3.2941199999999999</v>
      </c>
      <c r="AW367">
        <v>1.1764715686274508E-2</v>
      </c>
      <c r="AX367" t="s">
        <v>963</v>
      </c>
    </row>
    <row r="368" spans="1:50" x14ac:dyDescent="0.3">
      <c r="A368" s="7">
        <v>150400051007</v>
      </c>
      <c r="B368" s="8">
        <v>2.1464211</v>
      </c>
      <c r="C368" s="7">
        <v>2</v>
      </c>
      <c r="D368" s="10">
        <v>0</v>
      </c>
      <c r="E368" s="9">
        <v>8.3882399999999997</v>
      </c>
      <c r="F368" s="8">
        <v>0</v>
      </c>
      <c r="G368" s="9">
        <v>7.9598000000000004</v>
      </c>
      <c r="H368">
        <v>63.602240896399998</v>
      </c>
      <c r="I368">
        <v>-0.55631762508750027</v>
      </c>
      <c r="J368">
        <v>3269.5037934500001</v>
      </c>
      <c r="K368">
        <v>-27.273516740804961</v>
      </c>
      <c r="L368" s="9">
        <v>0</v>
      </c>
      <c r="M368" s="9">
        <v>0</v>
      </c>
      <c r="N368" s="9">
        <v>0</v>
      </c>
      <c r="O368" s="7">
        <v>55.928179892400003</v>
      </c>
      <c r="P368" s="6">
        <v>1410.15631104</v>
      </c>
      <c r="Q368" s="6">
        <v>2.9244105604600001</v>
      </c>
      <c r="R368" s="11">
        <v>0</v>
      </c>
      <c r="S368" s="11">
        <v>92.184399999999997</v>
      </c>
      <c r="T368" s="11">
        <v>0</v>
      </c>
      <c r="U368" s="11">
        <v>0</v>
      </c>
      <c r="V368" s="12">
        <v>62.195593000000002</v>
      </c>
      <c r="W368" s="12">
        <v>0.96590200000000004</v>
      </c>
      <c r="X368" s="11">
        <v>15.785748999999999</v>
      </c>
      <c r="Y368" s="12">
        <v>0</v>
      </c>
      <c r="Z368" s="12">
        <v>52</v>
      </c>
      <c r="AA368" s="12">
        <v>8.7692999999999994</v>
      </c>
      <c r="AB368" s="12">
        <v>17.010200000000001</v>
      </c>
      <c r="AC368" s="12">
        <v>21.674441000000002</v>
      </c>
      <c r="AD368" s="12">
        <v>29</v>
      </c>
      <c r="AE368" s="12">
        <v>20.8245</v>
      </c>
      <c r="AF368" s="12">
        <v>41.918799999999997</v>
      </c>
      <c r="AG368" s="9">
        <v>2.8748819999999999</v>
      </c>
      <c r="AH368" s="9">
        <v>2.5969739999999999</v>
      </c>
      <c r="AI368" s="9">
        <v>7</v>
      </c>
      <c r="AJ368">
        <v>0.17880074086514094</v>
      </c>
      <c r="AK368" s="7">
        <v>10</v>
      </c>
      <c r="AL368" s="6">
        <v>40.613636363600001</v>
      </c>
      <c r="AM368">
        <v>-4.42290514705884E-2</v>
      </c>
      <c r="AN368" s="6">
        <v>56.443548387100002</v>
      </c>
      <c r="AO368">
        <v>-1.5081450980392059E-2</v>
      </c>
      <c r="AP368" s="6">
        <v>2.9204545454500002</v>
      </c>
      <c r="AQ368">
        <v>2.339575980392152E-3</v>
      </c>
      <c r="AR368" s="6">
        <v>58.416699999999999</v>
      </c>
      <c r="AS368">
        <v>0.21813725000000006</v>
      </c>
      <c r="AT368" s="6">
        <v>36.551699999999997</v>
      </c>
      <c r="AU368">
        <v>-0.1920809852941178</v>
      </c>
      <c r="AV368" s="6">
        <v>4.0689700000000002</v>
      </c>
      <c r="AW368">
        <v>-4.6188299019607845E-2</v>
      </c>
      <c r="AX368" t="s">
        <v>963</v>
      </c>
    </row>
    <row r="369" spans="1:50" x14ac:dyDescent="0.3">
      <c r="A369" s="7">
        <v>150400051008</v>
      </c>
      <c r="B369" s="8">
        <v>0.25106699999999998</v>
      </c>
      <c r="C369" s="7">
        <v>2</v>
      </c>
      <c r="D369" s="10">
        <v>0</v>
      </c>
      <c r="E369" s="9">
        <v>9.6794899999999995</v>
      </c>
      <c r="F369" s="8">
        <v>0</v>
      </c>
      <c r="G369" s="9">
        <v>6.8601999999999999</v>
      </c>
      <c r="H369">
        <v>64.306060606100004</v>
      </c>
      <c r="I369">
        <v>-3.9364230563710946E-4</v>
      </c>
      <c r="J369">
        <v>2703.8303587999999</v>
      </c>
      <c r="K369">
        <v>2.7860139619298145</v>
      </c>
      <c r="L369" s="9">
        <v>0</v>
      </c>
      <c r="M369" s="9">
        <v>0</v>
      </c>
      <c r="N369" s="9">
        <v>0</v>
      </c>
      <c r="O369" s="7">
        <v>51.377675608700002</v>
      </c>
      <c r="P369" s="6">
        <v>1038.2272949200001</v>
      </c>
      <c r="Q369" s="6">
        <v>2.6744563972200002</v>
      </c>
      <c r="R369" s="11">
        <v>0</v>
      </c>
      <c r="S369" s="11">
        <v>87.811599999999999</v>
      </c>
      <c r="T369" s="11">
        <v>0</v>
      </c>
      <c r="U369" s="11">
        <v>2.4356625371899998</v>
      </c>
      <c r="V369" s="12">
        <v>92.832764999999995</v>
      </c>
      <c r="W369" s="12">
        <v>1.059067</v>
      </c>
      <c r="X369" s="11">
        <v>3.591494</v>
      </c>
      <c r="Y369" s="12">
        <v>0</v>
      </c>
      <c r="Z369" s="12">
        <v>11</v>
      </c>
      <c r="AA369" s="12">
        <v>2.6114999999999999</v>
      </c>
      <c r="AB369" s="12">
        <v>16.614599999999999</v>
      </c>
      <c r="AC369" s="12">
        <v>3.1311810000000002</v>
      </c>
      <c r="AD369" s="12">
        <v>23</v>
      </c>
      <c r="AE369" s="12">
        <v>1.0770999999999999</v>
      </c>
      <c r="AF369" s="12">
        <v>7.0133000000000001</v>
      </c>
      <c r="AG369" s="9">
        <v>2.9441760000000001</v>
      </c>
      <c r="AH369" s="9">
        <v>2.685943</v>
      </c>
      <c r="AI369" s="9">
        <v>7</v>
      </c>
      <c r="AJ369">
        <v>0.13624594567712714</v>
      </c>
      <c r="AK369" s="7">
        <v>7</v>
      </c>
      <c r="AL369" s="6">
        <v>38.639705882400001</v>
      </c>
      <c r="AM369">
        <v>-5.0461370098039374E-2</v>
      </c>
      <c r="AN369" s="6">
        <v>58.026455026500003</v>
      </c>
      <c r="AO369">
        <v>5.0536899509803723E-2</v>
      </c>
      <c r="AP369" s="6">
        <v>3.8014705882399999</v>
      </c>
      <c r="AQ369">
        <v>1.9319490196078426E-2</v>
      </c>
      <c r="AR369" s="6">
        <v>57.466700000000003</v>
      </c>
      <c r="AS369">
        <v>3.6703431372549111E-2</v>
      </c>
      <c r="AT369" s="6">
        <v>36.287500000000001</v>
      </c>
      <c r="AU369">
        <v>-5.8272058823529337E-2</v>
      </c>
      <c r="AV369" s="6">
        <v>6.5875000000000004</v>
      </c>
      <c r="AW369">
        <v>3.4589460784313734E-2</v>
      </c>
      <c r="AX369" t="s">
        <v>963</v>
      </c>
    </row>
    <row r="370" spans="1:50" x14ac:dyDescent="0.3">
      <c r="A370" s="7">
        <v>150400051009</v>
      </c>
      <c r="B370" s="8">
        <v>0</v>
      </c>
      <c r="C370" s="7">
        <v>0</v>
      </c>
      <c r="D370" s="10">
        <v>0</v>
      </c>
      <c r="E370" s="9">
        <v>11.1548</v>
      </c>
      <c r="F370" s="8">
        <v>0</v>
      </c>
      <c r="G370" s="9">
        <v>4.4889900000000003</v>
      </c>
      <c r="H370">
        <v>64.241573033700007</v>
      </c>
      <c r="I370">
        <v>9.3137254902205938E-2</v>
      </c>
      <c r="J370">
        <v>2201.52580008</v>
      </c>
      <c r="K370">
        <v>-5.1781571164086797</v>
      </c>
      <c r="L370" s="9">
        <v>0</v>
      </c>
      <c r="M370" s="9">
        <v>0</v>
      </c>
      <c r="N370" s="9">
        <v>0</v>
      </c>
      <c r="O370" s="7">
        <v>55.677208863600001</v>
      </c>
      <c r="P370" s="6">
        <v>984.86560058600003</v>
      </c>
      <c r="Q370" s="6">
        <v>2.6237839922999999</v>
      </c>
      <c r="R370" s="11">
        <v>0</v>
      </c>
      <c r="S370" s="11">
        <v>47.479599999999998</v>
      </c>
      <c r="T370" s="11">
        <v>0</v>
      </c>
      <c r="U370" s="11">
        <v>0</v>
      </c>
      <c r="V370" s="12">
        <v>97.787538999999995</v>
      </c>
      <c r="W370" s="12">
        <v>2.4354049999999998</v>
      </c>
      <c r="X370" s="11">
        <v>0</v>
      </c>
      <c r="Y370" s="12">
        <v>0.30676599999999998</v>
      </c>
      <c r="Z370" s="12">
        <v>0</v>
      </c>
      <c r="AA370" s="12">
        <v>0</v>
      </c>
      <c r="AB370" s="12">
        <v>0</v>
      </c>
      <c r="AC370" s="12">
        <v>1.3420110000000001</v>
      </c>
      <c r="AD370" s="12">
        <v>12</v>
      </c>
      <c r="AE370" s="12">
        <v>0.51439999999999997</v>
      </c>
      <c r="AF370" s="12">
        <v>6.1445999999999996</v>
      </c>
      <c r="AG370" s="9">
        <v>3.3066800000000001</v>
      </c>
      <c r="AH370" s="9">
        <v>2.7895759999999998</v>
      </c>
      <c r="AI370" s="9">
        <v>4</v>
      </c>
      <c r="AJ370">
        <v>0.12572469315315082</v>
      </c>
      <c r="AK370" s="7">
        <v>7</v>
      </c>
      <c r="AL370" s="6">
        <v>40.953846153800001</v>
      </c>
      <c r="AM370">
        <v>-0.13759428186274494</v>
      </c>
      <c r="AN370" s="6">
        <v>54.091836734700003</v>
      </c>
      <c r="AO370">
        <v>0.14043119117647052</v>
      </c>
      <c r="AP370" s="6">
        <v>3.3538461538500002</v>
      </c>
      <c r="AQ370">
        <v>5.1244348039215702E-2</v>
      </c>
      <c r="AR370" s="6">
        <v>56.496600000000001</v>
      </c>
      <c r="AS370">
        <v>2.162450980392178E-4</v>
      </c>
      <c r="AT370" s="6">
        <v>40.166699999999999</v>
      </c>
      <c r="AU370">
        <v>-5.5510468137254868E-2</v>
      </c>
      <c r="AV370" s="6">
        <v>3.7843100000000001</v>
      </c>
      <c r="AW370">
        <v>5.377738725490195E-2</v>
      </c>
      <c r="AX370" t="s">
        <v>963</v>
      </c>
    </row>
    <row r="371" spans="1:50" x14ac:dyDescent="0.3">
      <c r="A371" s="7">
        <v>150400051010</v>
      </c>
      <c r="B371" s="8">
        <v>0</v>
      </c>
      <c r="C371" s="7">
        <v>0</v>
      </c>
      <c r="D371" s="10">
        <v>5.5639358045500003E-3</v>
      </c>
      <c r="E371" s="9">
        <v>11.9909</v>
      </c>
      <c r="F371" s="8">
        <v>0</v>
      </c>
      <c r="G371" s="9">
        <v>2.01172</v>
      </c>
      <c r="H371">
        <v>54.184210526299999</v>
      </c>
      <c r="I371">
        <v>3.5653555681862757E-2</v>
      </c>
      <c r="J371">
        <v>2005.8455685900001</v>
      </c>
      <c r="K371">
        <v>13.580854139401449</v>
      </c>
      <c r="L371" s="9">
        <v>31380.7998047</v>
      </c>
      <c r="M371" s="9">
        <v>17805.5996094</v>
      </c>
      <c r="N371" s="9">
        <v>171923</v>
      </c>
      <c r="O371" s="7">
        <v>145.450118008</v>
      </c>
      <c r="P371" s="6">
        <v>656.592285156</v>
      </c>
      <c r="Q371" s="6">
        <v>1.54598866167</v>
      </c>
      <c r="R371" s="11">
        <v>0</v>
      </c>
      <c r="S371" s="11">
        <v>23.717199999999998</v>
      </c>
      <c r="T371" s="11">
        <v>0</v>
      </c>
      <c r="U371" s="11">
        <v>0</v>
      </c>
      <c r="V371" s="12">
        <v>81.445274999999995</v>
      </c>
      <c r="W371" s="12">
        <v>0.97084800000000004</v>
      </c>
      <c r="X371" s="11">
        <v>0</v>
      </c>
      <c r="Y371" s="12">
        <v>0.81379100000000004</v>
      </c>
      <c r="Z371" s="12">
        <v>0</v>
      </c>
      <c r="AA371" s="12">
        <v>0</v>
      </c>
      <c r="AB371" s="12">
        <v>0</v>
      </c>
      <c r="AC371" s="12">
        <v>0</v>
      </c>
      <c r="AD371" s="12">
        <v>0</v>
      </c>
      <c r="AE371" s="12">
        <v>0</v>
      </c>
      <c r="AF371" s="12">
        <v>0</v>
      </c>
      <c r="AG371" s="9">
        <v>2.741479</v>
      </c>
      <c r="AH371" s="9">
        <v>2.80186</v>
      </c>
      <c r="AI371" s="9">
        <v>5</v>
      </c>
      <c r="AJ371">
        <v>2.7500837089592414E-2</v>
      </c>
      <c r="AK371" s="7">
        <v>4</v>
      </c>
      <c r="AL371" s="6">
        <v>46.877146631400002</v>
      </c>
      <c r="AM371">
        <v>-5.363339950980401E-2</v>
      </c>
      <c r="AN371" s="6">
        <v>50.415499533099997</v>
      </c>
      <c r="AO371">
        <v>1.0488169117647128E-2</v>
      </c>
      <c r="AP371" s="6">
        <v>2.5548216644599999</v>
      </c>
      <c r="AQ371">
        <v>2.5769276960784321E-2</v>
      </c>
      <c r="AR371" s="6">
        <v>58.831499999999998</v>
      </c>
      <c r="AS371">
        <v>0.15088380637254922</v>
      </c>
      <c r="AT371" s="6">
        <v>36.651499999999999</v>
      </c>
      <c r="AU371">
        <v>-0.16878717401960791</v>
      </c>
      <c r="AV371" s="6">
        <v>4.6060600000000003</v>
      </c>
      <c r="AW371">
        <v>1.3926051470588235E-2</v>
      </c>
      <c r="AX371" t="s">
        <v>963</v>
      </c>
    </row>
    <row r="372" spans="1:50" x14ac:dyDescent="0.3">
      <c r="A372" s="7">
        <v>150400060101</v>
      </c>
      <c r="B372" s="8">
        <v>2.3828499999999999</v>
      </c>
      <c r="C372" s="7">
        <v>1</v>
      </c>
      <c r="D372" s="10">
        <v>0</v>
      </c>
      <c r="E372" s="9">
        <v>5.2857099999999999</v>
      </c>
      <c r="F372" s="8">
        <v>1.05505E-5</v>
      </c>
      <c r="G372" s="9">
        <v>2.8339599999999998</v>
      </c>
      <c r="H372">
        <v>54.555160142299997</v>
      </c>
      <c r="I372">
        <v>-0.18209650408333339</v>
      </c>
      <c r="J372">
        <v>2606.5992876700002</v>
      </c>
      <c r="K372">
        <v>-20.429990285428271</v>
      </c>
      <c r="L372" s="9">
        <v>0</v>
      </c>
      <c r="M372" s="9">
        <v>0</v>
      </c>
      <c r="N372" s="9">
        <v>0</v>
      </c>
      <c r="O372" s="7">
        <v>45.159131388799999</v>
      </c>
      <c r="P372" s="6">
        <v>753.75549316399997</v>
      </c>
      <c r="Q372" s="6">
        <v>1.6542666720999999</v>
      </c>
      <c r="R372" s="11">
        <v>39.436799999999998</v>
      </c>
      <c r="S372" s="11">
        <v>41.644199999999998</v>
      </c>
      <c r="T372" s="11">
        <v>38.099899999999998</v>
      </c>
      <c r="U372" s="11">
        <v>50.848300529799999</v>
      </c>
      <c r="X372" s="11">
        <v>65.145657999999997</v>
      </c>
      <c r="Y372" s="12">
        <v>9.5907999999999993E-2</v>
      </c>
      <c r="Z372" s="12">
        <v>21</v>
      </c>
      <c r="AA372" s="12">
        <v>56.265599999999999</v>
      </c>
      <c r="AB372" s="12">
        <v>140.26820000000001</v>
      </c>
      <c r="AC372" s="12">
        <v>26.429682</v>
      </c>
      <c r="AD372" s="12">
        <v>11</v>
      </c>
      <c r="AE372" s="12">
        <v>25.6159</v>
      </c>
      <c r="AF372" s="12">
        <v>108.24079999999999</v>
      </c>
      <c r="AG372" s="9">
        <v>0</v>
      </c>
      <c r="AH372" s="9">
        <v>0</v>
      </c>
      <c r="AI372" s="9">
        <v>0</v>
      </c>
      <c r="AJ372" s="9">
        <v>0</v>
      </c>
      <c r="AK372" s="7">
        <v>0</v>
      </c>
      <c r="AM372" s="9"/>
      <c r="AO372" s="9"/>
      <c r="AQ372" s="9"/>
      <c r="AR372" s="6">
        <v>47.546799999999998</v>
      </c>
      <c r="AS372">
        <v>-0.30311715441176468</v>
      </c>
      <c r="AT372" s="6">
        <v>49.2256</v>
      </c>
      <c r="AU372">
        <v>0.33520243627450974</v>
      </c>
      <c r="AV372" s="6">
        <v>2.9794900000000002</v>
      </c>
      <c r="AW372">
        <v>-3.1171372549019531E-3</v>
      </c>
      <c r="AX372" t="s">
        <v>963</v>
      </c>
    </row>
    <row r="373" spans="1:50" x14ac:dyDescent="0.3">
      <c r="A373" s="7">
        <v>150400060102</v>
      </c>
      <c r="B373" s="8">
        <v>6.6930300000000003</v>
      </c>
      <c r="C373" s="7">
        <v>1</v>
      </c>
      <c r="D373" s="10">
        <v>3.0968247745939403</v>
      </c>
      <c r="E373" s="9">
        <v>6.87826</v>
      </c>
      <c r="F373" s="8">
        <v>6.09822E-6</v>
      </c>
      <c r="G373" s="9">
        <v>7.9757699999999998</v>
      </c>
      <c r="H373">
        <v>68.981210855900002</v>
      </c>
      <c r="I373">
        <v>-0.56566478366176443</v>
      </c>
      <c r="J373">
        <v>3763.0461374800002</v>
      </c>
      <c r="K373">
        <v>-30.372694962992771</v>
      </c>
      <c r="L373" s="9">
        <v>0</v>
      </c>
      <c r="M373" s="9">
        <v>0</v>
      </c>
      <c r="N373" s="9">
        <v>0</v>
      </c>
      <c r="O373" s="7">
        <v>75.759590935099993</v>
      </c>
      <c r="P373" s="6">
        <v>962.63732910199997</v>
      </c>
      <c r="Q373" s="6">
        <v>2.4497810229799999</v>
      </c>
      <c r="R373" s="11">
        <v>30.648099999999999</v>
      </c>
      <c r="S373" s="11">
        <v>93.153599999999997</v>
      </c>
      <c r="T373" s="11">
        <v>5.5904400000000001</v>
      </c>
      <c r="U373" s="11">
        <v>4.69802482362</v>
      </c>
      <c r="X373" s="11">
        <v>21.755911000000001</v>
      </c>
      <c r="Y373" s="12">
        <v>0.26935999999999999</v>
      </c>
      <c r="Z373" s="12">
        <v>68</v>
      </c>
      <c r="AA373" s="12">
        <v>8.5699000000000005</v>
      </c>
      <c r="AB373" s="12">
        <v>24.231300000000001</v>
      </c>
      <c r="AC373" s="12">
        <v>75.954492999999999</v>
      </c>
      <c r="AD373" s="12">
        <v>39</v>
      </c>
      <c r="AE373" s="12">
        <v>65.348500000000001</v>
      </c>
      <c r="AF373" s="12">
        <v>147.55879999999999</v>
      </c>
      <c r="AG373" s="9">
        <v>2.8242780000000001</v>
      </c>
      <c r="AH373" s="9">
        <v>2.2887810000000002</v>
      </c>
      <c r="AI373" s="9">
        <v>3</v>
      </c>
      <c r="AJ373">
        <v>2.6399297769615925E-2</v>
      </c>
      <c r="AK373" s="7">
        <v>2</v>
      </c>
      <c r="AM373" s="9"/>
      <c r="AQ373" s="6"/>
      <c r="AR373" s="6">
        <v>53.760899999999999</v>
      </c>
      <c r="AS373">
        <v>-0.33578429656862763</v>
      </c>
      <c r="AT373" s="6">
        <v>38.323099999999997</v>
      </c>
      <c r="AU373">
        <v>0.2776801029411764</v>
      </c>
      <c r="AV373" s="6">
        <v>6.8769200000000001</v>
      </c>
      <c r="AW373">
        <v>3.0542980392156874E-2</v>
      </c>
      <c r="AX373" t="s">
        <v>963</v>
      </c>
    </row>
    <row r="374" spans="1:50" x14ac:dyDescent="0.3">
      <c r="A374" s="7">
        <v>150400060103</v>
      </c>
      <c r="B374" s="8">
        <v>0.48660805000000001</v>
      </c>
      <c r="C374" s="7">
        <v>3</v>
      </c>
      <c r="D374" s="10">
        <v>0</v>
      </c>
      <c r="E374" s="9">
        <v>5.5528500000000003</v>
      </c>
      <c r="F374" s="8">
        <v>2.7811599999999999E-6</v>
      </c>
      <c r="G374" s="9">
        <v>3.62507</v>
      </c>
      <c r="H374">
        <v>55.525911708300001</v>
      </c>
      <c r="I374">
        <v>0.32010932971813727</v>
      </c>
      <c r="J374">
        <v>1992.4331676100001</v>
      </c>
      <c r="K374">
        <v>3.6641237057378691</v>
      </c>
      <c r="L374" s="9">
        <v>0</v>
      </c>
      <c r="M374" s="9">
        <v>0</v>
      </c>
      <c r="N374" s="9">
        <v>0</v>
      </c>
      <c r="O374" s="7">
        <v>83.071481397400007</v>
      </c>
      <c r="P374" s="6">
        <v>547.7578125</v>
      </c>
      <c r="Q374" s="6">
        <v>1.0762688337699999</v>
      </c>
      <c r="R374" s="11">
        <v>9.3042800000000003</v>
      </c>
      <c r="S374" s="11">
        <v>20.491199999999999</v>
      </c>
      <c r="T374" s="11">
        <v>78.448300000000003</v>
      </c>
      <c r="U374" s="11">
        <v>95.685083906900005</v>
      </c>
      <c r="X374" s="11">
        <v>59.089086999999999</v>
      </c>
      <c r="Y374" s="12">
        <v>1.7946E-2</v>
      </c>
      <c r="Z374" s="12">
        <v>61</v>
      </c>
      <c r="AA374" s="12">
        <v>54.813099999999999</v>
      </c>
      <c r="AB374" s="12">
        <v>80.430599999999998</v>
      </c>
      <c r="AC374" s="12">
        <v>7.3013810000000001</v>
      </c>
      <c r="AD374" s="12">
        <v>2</v>
      </c>
      <c r="AE374" s="12">
        <v>7.2424999999999997</v>
      </c>
      <c r="AF374" s="12">
        <v>301.88470000000001</v>
      </c>
      <c r="AG374" s="9">
        <v>0</v>
      </c>
      <c r="AH374" s="9">
        <v>0</v>
      </c>
      <c r="AI374" s="9">
        <v>0</v>
      </c>
      <c r="AJ374" s="9">
        <v>0</v>
      </c>
      <c r="AK374" s="7">
        <v>0</v>
      </c>
      <c r="AM374" s="9"/>
      <c r="AO374" s="9"/>
      <c r="AQ374" s="9"/>
      <c r="AR374" s="6">
        <v>52.709499999999998</v>
      </c>
      <c r="AS374">
        <v>-0.33434399019607836</v>
      </c>
      <c r="AT374" s="6">
        <v>44.878700000000002</v>
      </c>
      <c r="AU374">
        <v>0.23782039950980396</v>
      </c>
      <c r="AV374" s="6">
        <v>2.5666000000000002</v>
      </c>
      <c r="AW374">
        <v>9.1692049019607827E-2</v>
      </c>
      <c r="AX374" t="s">
        <v>963</v>
      </c>
    </row>
    <row r="375" spans="1:50" x14ac:dyDescent="0.3">
      <c r="A375" s="7">
        <v>150400060104</v>
      </c>
      <c r="B375" s="8">
        <v>2.2688373749999999</v>
      </c>
      <c r="C375" s="7">
        <v>4</v>
      </c>
      <c r="D375" s="10">
        <v>2.9616954060800001E-2</v>
      </c>
      <c r="E375" s="9">
        <v>4.9024400000000004</v>
      </c>
      <c r="F375" s="8">
        <v>0</v>
      </c>
      <c r="G375" s="9">
        <v>4.1963400000000002</v>
      </c>
      <c r="H375">
        <v>56.248914616500002</v>
      </c>
      <c r="I375">
        <v>5.7355069379657023E-2</v>
      </c>
      <c r="J375">
        <v>2790.8761888200002</v>
      </c>
      <c r="K375">
        <v>-3.9511032996078406</v>
      </c>
      <c r="L375" s="9">
        <v>0</v>
      </c>
      <c r="M375" s="9">
        <v>0</v>
      </c>
      <c r="N375" s="9">
        <v>0</v>
      </c>
      <c r="O375" s="7">
        <v>109.386886268</v>
      </c>
      <c r="P375" s="6">
        <v>669.45629882799994</v>
      </c>
      <c r="Q375" s="6">
        <v>2.22617689404</v>
      </c>
      <c r="R375" s="11">
        <v>32.1952</v>
      </c>
      <c r="S375" s="11">
        <v>75.245500000000007</v>
      </c>
      <c r="T375" s="11">
        <v>1.4210800000000001E-2</v>
      </c>
      <c r="U375" s="11">
        <v>41.344028295299999</v>
      </c>
      <c r="X375" s="11">
        <v>37.589900999999998</v>
      </c>
      <c r="Y375" s="12">
        <v>0</v>
      </c>
      <c r="Z375" s="12">
        <v>88</v>
      </c>
      <c r="AA375" s="12">
        <v>32.7395</v>
      </c>
      <c r="AB375" s="12">
        <v>46.744700000000002</v>
      </c>
      <c r="AC375" s="12">
        <v>46.182583999999999</v>
      </c>
      <c r="AD375" s="12">
        <v>19</v>
      </c>
      <c r="AE375" s="12">
        <v>45.770800000000001</v>
      </c>
      <c r="AF375" s="12">
        <v>265.83530000000002</v>
      </c>
      <c r="AG375" s="9">
        <v>0</v>
      </c>
      <c r="AH375" s="9">
        <v>0</v>
      </c>
      <c r="AI375" s="9">
        <v>0</v>
      </c>
      <c r="AJ375" s="9">
        <v>0</v>
      </c>
      <c r="AK375" s="7">
        <v>0</v>
      </c>
      <c r="AM375" s="9"/>
      <c r="AO375" s="9"/>
      <c r="AQ375" s="9"/>
      <c r="AR375" s="6">
        <v>43.580399999999997</v>
      </c>
      <c r="AS375">
        <v>-0.43416786764705867</v>
      </c>
      <c r="AT375" s="6">
        <v>54.033200000000001</v>
      </c>
      <c r="AU375">
        <v>0.40459412745098045</v>
      </c>
      <c r="AV375" s="6">
        <v>1.6514500000000001</v>
      </c>
      <c r="AW375">
        <v>1.8949517156862744E-2</v>
      </c>
      <c r="AX375" t="s">
        <v>963</v>
      </c>
    </row>
    <row r="376" spans="1:50" x14ac:dyDescent="0.3">
      <c r="A376" s="7">
        <v>150400060105</v>
      </c>
      <c r="B376" s="8">
        <v>2.875785</v>
      </c>
      <c r="C376" s="7">
        <v>3</v>
      </c>
      <c r="D376" s="10">
        <v>1.68496934088E-2</v>
      </c>
      <c r="E376" s="9">
        <v>9.3111099999999993</v>
      </c>
      <c r="F376" s="8">
        <v>1.22246E-5</v>
      </c>
      <c r="G376" s="9">
        <v>3.7254700000000001</v>
      </c>
      <c r="H376">
        <v>57.405161290300001</v>
      </c>
      <c r="I376">
        <v>3.8608475650245007E-2</v>
      </c>
      <c r="J376">
        <v>2610.9351192300001</v>
      </c>
      <c r="K376">
        <v>-17.385076787574818</v>
      </c>
      <c r="L376" s="9">
        <v>0</v>
      </c>
      <c r="M376" s="9">
        <v>0</v>
      </c>
      <c r="N376" s="9">
        <v>0</v>
      </c>
      <c r="O376" s="7">
        <v>122.83690665500001</v>
      </c>
      <c r="P376" s="6">
        <v>1488.2348632799999</v>
      </c>
      <c r="Q376" s="6">
        <v>1.6951794822199999</v>
      </c>
      <c r="R376" s="11">
        <v>13.7805</v>
      </c>
      <c r="S376" s="11">
        <v>49.051099999999998</v>
      </c>
      <c r="T376" s="11">
        <v>40.335700000000003</v>
      </c>
      <c r="U376" s="11">
        <v>65.314761037599993</v>
      </c>
      <c r="X376" s="11">
        <v>52.854892</v>
      </c>
      <c r="Y376" s="12">
        <v>0.88457600000000003</v>
      </c>
      <c r="Z376" s="12">
        <v>105</v>
      </c>
      <c r="AA376" s="12">
        <v>42.082099999999997</v>
      </c>
      <c r="AB376" s="12">
        <v>61.899799999999999</v>
      </c>
      <c r="AC376" s="12">
        <v>27.518775000000002</v>
      </c>
      <c r="AD376" s="12">
        <v>16</v>
      </c>
      <c r="AE376" s="12">
        <v>27.133600000000001</v>
      </c>
      <c r="AF376" s="12">
        <v>211.0916</v>
      </c>
      <c r="AG376" s="9">
        <v>2.7566639999999998</v>
      </c>
      <c r="AH376" s="9">
        <v>2.4140009999999998</v>
      </c>
      <c r="AI376" s="9">
        <v>10</v>
      </c>
      <c r="AJ376">
        <v>3.2563503176080526E-2</v>
      </c>
      <c r="AK376" s="7">
        <v>4</v>
      </c>
      <c r="AM376" s="9"/>
      <c r="AO376" s="9"/>
      <c r="AQ376" s="9"/>
      <c r="AR376" s="6">
        <v>48.23</v>
      </c>
      <c r="AS376">
        <v>-0.50054088725490198</v>
      </c>
      <c r="AT376" s="6">
        <v>49.540799999999997</v>
      </c>
      <c r="AU376">
        <v>0.44967067892156853</v>
      </c>
      <c r="AV376" s="6">
        <v>1.93241</v>
      </c>
      <c r="AW376">
        <v>5.4930245098039218E-2</v>
      </c>
      <c r="AX376" t="s">
        <v>963</v>
      </c>
    </row>
    <row r="377" spans="1:50" x14ac:dyDescent="0.3">
      <c r="A377" s="7">
        <v>150400060106</v>
      </c>
      <c r="B377" s="8">
        <v>0.17029840000000002</v>
      </c>
      <c r="C377" s="7">
        <v>3</v>
      </c>
      <c r="D377" s="10">
        <v>0.17358008934300001</v>
      </c>
      <c r="E377" s="9">
        <v>7.2641499999999999</v>
      </c>
      <c r="F377" s="8">
        <v>0</v>
      </c>
      <c r="G377" s="9">
        <v>3.8915500000000001</v>
      </c>
      <c r="H377">
        <v>58.346666666700003</v>
      </c>
      <c r="I377">
        <v>-0.16993464052083335</v>
      </c>
      <c r="J377">
        <v>2591.74878635</v>
      </c>
      <c r="K377">
        <v>-15.213374534189878</v>
      </c>
      <c r="L377" s="9">
        <v>0</v>
      </c>
      <c r="M377" s="9">
        <v>0</v>
      </c>
      <c r="N377" s="9">
        <v>0</v>
      </c>
      <c r="O377" s="7">
        <v>35.266675515000003</v>
      </c>
      <c r="P377" s="6">
        <v>695.56066894499997</v>
      </c>
      <c r="Q377" s="6">
        <v>2.4197420889500001</v>
      </c>
      <c r="R377" s="11">
        <v>0.55831699999999995</v>
      </c>
      <c r="S377" s="11">
        <v>80.907600000000002</v>
      </c>
      <c r="T377" s="11">
        <v>2.18696</v>
      </c>
      <c r="U377" s="11">
        <v>19.841794626900001</v>
      </c>
      <c r="X377" s="11">
        <v>37.397959</v>
      </c>
      <c r="Y377" s="12">
        <v>1.0745979999999999</v>
      </c>
      <c r="Z377" s="12">
        <v>46</v>
      </c>
      <c r="AA377" s="12">
        <v>16.137499999999999</v>
      </c>
      <c r="AB377" s="12">
        <v>28.736799999999999</v>
      </c>
      <c r="AC377" s="12">
        <v>47.757652999999998</v>
      </c>
      <c r="AD377" s="12">
        <v>11</v>
      </c>
      <c r="AE377" s="12">
        <v>45.676200000000001</v>
      </c>
      <c r="AF377" s="12">
        <v>153.11439999999999</v>
      </c>
      <c r="AG377" s="9">
        <v>0</v>
      </c>
      <c r="AH377" s="9">
        <v>0</v>
      </c>
      <c r="AI377" s="9">
        <v>0</v>
      </c>
      <c r="AJ377" s="9">
        <v>0</v>
      </c>
      <c r="AK377" s="7">
        <v>0</v>
      </c>
      <c r="AM377" s="9"/>
      <c r="AO377" s="9"/>
      <c r="AQ377" s="9"/>
      <c r="AR377" s="6">
        <v>48.391300000000001</v>
      </c>
      <c r="AS377">
        <v>-0.20181729656862757</v>
      </c>
      <c r="AT377" s="6">
        <v>48.670699999999997</v>
      </c>
      <c r="AU377">
        <v>0.22312443872549015</v>
      </c>
      <c r="AV377" s="6">
        <v>3.12195</v>
      </c>
      <c r="AW377">
        <v>2.4031546568627462E-2</v>
      </c>
      <c r="AX377" t="s">
        <v>963</v>
      </c>
    </row>
    <row r="378" spans="1:50" x14ac:dyDescent="0.3">
      <c r="A378" s="7">
        <v>150400060107</v>
      </c>
      <c r="B378" s="8">
        <v>3.5880199999999999E-3</v>
      </c>
      <c r="C378" s="7">
        <v>2</v>
      </c>
      <c r="D378" s="10">
        <v>2.3918152083600001E-3</v>
      </c>
      <c r="E378" s="9">
        <v>6.6888899999999998</v>
      </c>
      <c r="F378" s="8">
        <v>0</v>
      </c>
      <c r="G378" s="9">
        <v>2.0086300000000001</v>
      </c>
      <c r="H378">
        <v>44.811839323500003</v>
      </c>
      <c r="I378">
        <v>0.28667143390294125</v>
      </c>
      <c r="J378">
        <v>2101.4817352599998</v>
      </c>
      <c r="K378">
        <v>-7.4899099184723206E-2</v>
      </c>
      <c r="L378" s="9">
        <v>0</v>
      </c>
      <c r="M378" s="9">
        <v>0</v>
      </c>
      <c r="N378" s="9">
        <v>0</v>
      </c>
      <c r="O378" s="7">
        <v>150.50385410999999</v>
      </c>
      <c r="P378" s="6">
        <v>739.35095214800003</v>
      </c>
      <c r="Q378" s="6">
        <v>1.6175337757299999</v>
      </c>
      <c r="R378" s="11">
        <v>40.064500000000002</v>
      </c>
      <c r="S378" s="11">
        <v>46.7425</v>
      </c>
      <c r="T378" s="11">
        <v>6.08297E-2</v>
      </c>
      <c r="U378" s="11">
        <v>12.942952076499999</v>
      </c>
      <c r="X378" s="11">
        <v>57.531035000000003</v>
      </c>
      <c r="Y378" s="12">
        <v>0.40354699999999999</v>
      </c>
      <c r="Z378" s="12">
        <v>52</v>
      </c>
      <c r="AA378" s="12">
        <v>56.803899999999999</v>
      </c>
      <c r="AB378" s="12">
        <v>166.2338</v>
      </c>
      <c r="AC378" s="12">
        <v>24.163418</v>
      </c>
      <c r="AD378" s="12">
        <v>7</v>
      </c>
      <c r="AE378" s="12">
        <v>20.822299999999998</v>
      </c>
      <c r="AF378" s="12">
        <v>521.49720000000002</v>
      </c>
      <c r="AG378" s="9">
        <v>2.325126</v>
      </c>
      <c r="AH378" s="9">
        <v>1.948048</v>
      </c>
      <c r="AI378" s="9">
        <v>10</v>
      </c>
      <c r="AJ378">
        <v>6.6443481192788711E-3</v>
      </c>
      <c r="AK378" s="7">
        <v>1</v>
      </c>
      <c r="AM378" s="9"/>
      <c r="AO378" s="9"/>
      <c r="AQ378" s="9"/>
      <c r="AR378" s="6">
        <v>39.819299999999998</v>
      </c>
      <c r="AS378">
        <v>-0.41822878676470576</v>
      </c>
      <c r="AT378" s="6">
        <v>59.262099999999997</v>
      </c>
      <c r="AU378">
        <v>0.41950428431372572</v>
      </c>
      <c r="AV378" s="6">
        <v>0.69479400000000002</v>
      </c>
      <c r="AW378">
        <v>6.0460514705882292E-3</v>
      </c>
      <c r="AX378" t="s">
        <v>963</v>
      </c>
    </row>
    <row r="379" spans="1:50" x14ac:dyDescent="0.3">
      <c r="A379" s="7">
        <v>150400060108</v>
      </c>
      <c r="B379" s="8">
        <v>5.8374273999999993</v>
      </c>
      <c r="C379" s="7">
        <v>5</v>
      </c>
      <c r="D379" s="10">
        <v>0</v>
      </c>
      <c r="E379" s="9">
        <v>6.2051299999999996</v>
      </c>
      <c r="F379" s="8">
        <v>3.1224199999999998E-5</v>
      </c>
      <c r="G379" s="9">
        <v>4.7288699999999997</v>
      </c>
      <c r="H379">
        <v>62.196721311499999</v>
      </c>
      <c r="I379">
        <v>-0.49673811402181373</v>
      </c>
      <c r="J379">
        <v>3417.6844896600001</v>
      </c>
      <c r="K379">
        <v>-32.505614140206397</v>
      </c>
      <c r="L379" s="9">
        <v>0</v>
      </c>
      <c r="M379" s="9">
        <v>0</v>
      </c>
      <c r="N379" s="9">
        <v>0</v>
      </c>
      <c r="O379" s="7">
        <v>105.89919973400001</v>
      </c>
      <c r="P379" s="6">
        <v>1481.47033691</v>
      </c>
      <c r="Q379" s="6">
        <v>2.8527673166</v>
      </c>
      <c r="R379" s="11">
        <v>42.158799999999999</v>
      </c>
      <c r="S379" s="11">
        <v>78.784999999999997</v>
      </c>
      <c r="T379" s="11">
        <v>0</v>
      </c>
      <c r="U379" s="11">
        <v>0</v>
      </c>
      <c r="X379" s="11">
        <v>30.232023999999999</v>
      </c>
      <c r="Y379" s="12">
        <v>0.77086200000000005</v>
      </c>
      <c r="Z379" s="12">
        <v>167</v>
      </c>
      <c r="AA379" s="12">
        <v>6.2827999999999999</v>
      </c>
      <c r="AB379" s="12">
        <v>19.187100000000001</v>
      </c>
      <c r="AC379" s="12">
        <v>54.204487999999998</v>
      </c>
      <c r="AD379" s="12">
        <v>27</v>
      </c>
      <c r="AE379" s="12">
        <v>53.404600000000002</v>
      </c>
      <c r="AF379" s="12">
        <v>212.3091</v>
      </c>
      <c r="AG379" s="9">
        <v>3.3932989999999998</v>
      </c>
      <c r="AH379" s="9">
        <v>2.190874</v>
      </c>
      <c r="AI379" s="9">
        <v>4</v>
      </c>
      <c r="AJ379">
        <v>1.8885883982349676E-2</v>
      </c>
      <c r="AK379" s="7">
        <v>2</v>
      </c>
      <c r="AM379" s="9"/>
      <c r="AO379" s="9"/>
      <c r="AQ379" s="9"/>
      <c r="AR379" s="6">
        <v>41.631399999999999</v>
      </c>
      <c r="AS379">
        <v>-0.30199270098039244</v>
      </c>
      <c r="AT379" s="6">
        <v>57.189399999999999</v>
      </c>
      <c r="AU379">
        <v>0.24869144117647049</v>
      </c>
      <c r="AV379" s="6">
        <v>1.08284</v>
      </c>
      <c r="AW379">
        <v>1.9767372549019599E-2</v>
      </c>
      <c r="AX379" t="s">
        <v>963</v>
      </c>
    </row>
    <row r="380" spans="1:50" x14ac:dyDescent="0.3">
      <c r="A380" s="7">
        <v>150400060109</v>
      </c>
      <c r="B380" s="8">
        <v>0.18271725</v>
      </c>
      <c r="C380" s="7">
        <v>1</v>
      </c>
      <c r="D380" s="10">
        <v>1.02779030794E-2</v>
      </c>
      <c r="E380" s="9">
        <v>8.6680700000000002</v>
      </c>
      <c r="F380" s="8">
        <v>1.8331399999999999E-4</v>
      </c>
      <c r="G380" s="9">
        <v>1.71584</v>
      </c>
      <c r="H380">
        <v>44.642000000000003</v>
      </c>
      <c r="I380">
        <v>0.27152450980392179</v>
      </c>
      <c r="J380">
        <v>1981.5006754799999</v>
      </c>
      <c r="K380">
        <v>4.0271892036119725</v>
      </c>
      <c r="L380" s="9">
        <v>5982.4501953099998</v>
      </c>
      <c r="M380" s="9">
        <v>4872.4301757800004</v>
      </c>
      <c r="N380" s="9">
        <v>17420</v>
      </c>
      <c r="O380" s="7">
        <v>157.63257381899999</v>
      </c>
      <c r="P380" s="6">
        <v>786.84143066399997</v>
      </c>
      <c r="Q380" s="6">
        <v>1.4723158916900001</v>
      </c>
      <c r="R380" s="11">
        <v>33.244799999999998</v>
      </c>
      <c r="S380" s="11">
        <v>37.354999999999997</v>
      </c>
      <c r="T380" s="11">
        <v>0</v>
      </c>
      <c r="U380" s="11">
        <v>0</v>
      </c>
      <c r="X380" s="11">
        <v>38.520218999999997</v>
      </c>
      <c r="Y380" s="12">
        <v>2.23651</v>
      </c>
      <c r="Z380" s="12">
        <v>202</v>
      </c>
      <c r="AA380" s="12">
        <v>15.373699999999999</v>
      </c>
      <c r="AB380" s="12">
        <v>30.0564</v>
      </c>
      <c r="AC380" s="12">
        <v>15.311704000000001</v>
      </c>
      <c r="AD380" s="12">
        <v>9</v>
      </c>
      <c r="AE380" s="12">
        <v>15.2997</v>
      </c>
      <c r="AF380" s="12">
        <v>270.04939999999999</v>
      </c>
      <c r="AG380" s="9">
        <v>2.3194910000000002</v>
      </c>
      <c r="AH380" s="9">
        <v>1.7134739999999999</v>
      </c>
      <c r="AI380" s="9">
        <v>9</v>
      </c>
      <c r="AJ380">
        <v>6.3438664723462542E-3</v>
      </c>
      <c r="AK380" s="7">
        <v>1</v>
      </c>
      <c r="AM380" s="9"/>
      <c r="AO380" s="9"/>
      <c r="AQ380" s="9"/>
      <c r="AR380" s="6">
        <v>41.848599999999998</v>
      </c>
      <c r="AS380">
        <v>-0.29827132107843124</v>
      </c>
      <c r="AT380" s="6">
        <v>57.169699999999999</v>
      </c>
      <c r="AU380">
        <v>0.25688958823529395</v>
      </c>
      <c r="AV380" s="6">
        <v>0.97954300000000005</v>
      </c>
      <c r="AW380">
        <v>2.5355274509803929E-2</v>
      </c>
      <c r="AX380" t="s">
        <v>963</v>
      </c>
    </row>
    <row r="381" spans="1:50" x14ac:dyDescent="0.3">
      <c r="A381" s="7">
        <v>150400060201</v>
      </c>
      <c r="B381" s="8">
        <v>3.7356640999999997</v>
      </c>
      <c r="C381" s="7">
        <v>3</v>
      </c>
      <c r="D381" s="10">
        <v>4.42710145019E-3</v>
      </c>
      <c r="E381" s="9">
        <v>7.3615000000000004</v>
      </c>
      <c r="F381" s="8">
        <v>4.72827E-5</v>
      </c>
      <c r="G381" s="9">
        <v>2.0745800000000001</v>
      </c>
      <c r="H381">
        <v>44.651884700700002</v>
      </c>
      <c r="I381">
        <v>0.23134048519460776</v>
      </c>
      <c r="J381">
        <v>2312.7640404200001</v>
      </c>
      <c r="K381">
        <v>-9.4911321805263071</v>
      </c>
      <c r="L381" s="9">
        <v>15629.5498047</v>
      </c>
      <c r="M381" s="9">
        <v>9647.0996093800004</v>
      </c>
      <c r="N381" s="9">
        <v>17420</v>
      </c>
      <c r="O381" s="7">
        <v>142.31801442400001</v>
      </c>
      <c r="P381" s="6">
        <v>1372.8769531299999</v>
      </c>
      <c r="Q381" s="6">
        <v>1.6442657136700001</v>
      </c>
      <c r="R381" s="11">
        <v>31.916799999999999</v>
      </c>
      <c r="S381" s="11">
        <v>40.330300000000001</v>
      </c>
      <c r="T381" s="11">
        <v>0</v>
      </c>
      <c r="U381" s="11">
        <v>0</v>
      </c>
      <c r="X381" s="11">
        <v>47.708128000000002</v>
      </c>
      <c r="Y381" s="12">
        <v>1.3040309999999999</v>
      </c>
      <c r="Z381" s="12">
        <v>176</v>
      </c>
      <c r="AA381" s="12">
        <v>22.819800000000001</v>
      </c>
      <c r="AB381" s="12">
        <v>38.5869</v>
      </c>
      <c r="AC381" s="12">
        <v>14.140167999999999</v>
      </c>
      <c r="AD381" s="12">
        <v>39</v>
      </c>
      <c r="AE381" s="12">
        <v>9.7324000000000002</v>
      </c>
      <c r="AF381" s="12">
        <v>51.7926</v>
      </c>
      <c r="AG381" s="9">
        <v>2.8130030000000001</v>
      </c>
      <c r="AH381" s="9">
        <v>2.1349179999999999</v>
      </c>
      <c r="AI381" s="9">
        <v>6</v>
      </c>
      <c r="AJ381">
        <v>4.2159104202539946E-2</v>
      </c>
      <c r="AK381" s="7">
        <v>6</v>
      </c>
      <c r="AM381" s="9"/>
      <c r="AO381" s="9"/>
      <c r="AQ381" s="9"/>
      <c r="AR381" s="6">
        <v>38.771900000000002</v>
      </c>
      <c r="AS381">
        <v>-0.69476488235294109</v>
      </c>
      <c r="AT381" s="6">
        <v>60.191899999999997</v>
      </c>
      <c r="AU381">
        <v>0.65836280392156898</v>
      </c>
      <c r="AV381" s="6">
        <v>0.94379800000000003</v>
      </c>
      <c r="AW381">
        <v>4.3394237745098048E-2</v>
      </c>
      <c r="AX381" t="s">
        <v>963</v>
      </c>
    </row>
    <row r="382" spans="1:50" x14ac:dyDescent="0.3">
      <c r="A382" s="7">
        <v>150400060202</v>
      </c>
      <c r="B382" s="8">
        <v>3.3857195000000004</v>
      </c>
      <c r="C382" s="7">
        <v>3</v>
      </c>
      <c r="D382" s="10">
        <v>2.2737678343788699</v>
      </c>
      <c r="E382" s="9">
        <v>5.7156000000000002</v>
      </c>
      <c r="F382" s="8">
        <v>1.2558799999999999E-4</v>
      </c>
      <c r="G382" s="9">
        <v>9.3097600000000007</v>
      </c>
      <c r="H382">
        <v>75.405021834099998</v>
      </c>
      <c r="I382">
        <v>-0.15650954704828432</v>
      </c>
      <c r="J382">
        <v>4328.7406473600004</v>
      </c>
      <c r="K382">
        <v>-15.551236595851396</v>
      </c>
      <c r="L382" s="9">
        <v>20291.797180199999</v>
      </c>
      <c r="M382" s="9">
        <v>11555.7001953</v>
      </c>
      <c r="N382" s="9">
        <v>11555.7001953</v>
      </c>
      <c r="O382" s="7">
        <v>145.43738492099999</v>
      </c>
      <c r="P382" s="6">
        <v>1763.1385498</v>
      </c>
      <c r="Q382" s="6">
        <v>2.9485731193200002</v>
      </c>
      <c r="R382" s="11">
        <v>47.346800000000002</v>
      </c>
      <c r="S382" s="11">
        <v>85.295299999999997</v>
      </c>
      <c r="T382" s="11">
        <v>0</v>
      </c>
      <c r="U382" s="11">
        <v>0</v>
      </c>
      <c r="X382" s="11">
        <v>5.9841220000000002</v>
      </c>
      <c r="Y382" s="12">
        <v>0.10582</v>
      </c>
      <c r="Z382" s="12">
        <v>107</v>
      </c>
      <c r="AA382" s="12">
        <v>1.9201999999999999</v>
      </c>
      <c r="AB382" s="12">
        <v>8.1447000000000003</v>
      </c>
      <c r="AC382" s="12">
        <v>79.570079000000007</v>
      </c>
      <c r="AD382" s="12">
        <v>8</v>
      </c>
      <c r="AE382" s="12">
        <v>79.267799999999994</v>
      </c>
      <c r="AF382" s="12">
        <v>1446.3762999999999</v>
      </c>
      <c r="AG382" s="9">
        <v>3.254661</v>
      </c>
      <c r="AH382" s="9">
        <v>2.377551</v>
      </c>
      <c r="AI382" s="9">
        <v>5</v>
      </c>
      <c r="AJ382">
        <v>0.17877109117523612</v>
      </c>
      <c r="AK382" s="7">
        <v>26</v>
      </c>
      <c r="AM382" s="9"/>
      <c r="AO382" s="9"/>
      <c r="AQ382" s="9"/>
      <c r="AR382" s="6">
        <v>36</v>
      </c>
      <c r="AS382">
        <v>-0.42197711274509797</v>
      </c>
      <c r="AT382" s="6">
        <v>69.166700000000006</v>
      </c>
      <c r="AU382">
        <v>0.64600840686274497</v>
      </c>
      <c r="AV382" s="6">
        <v>0.5</v>
      </c>
      <c r="AW382">
        <v>1.5522870098039217E-2</v>
      </c>
      <c r="AX382" t="s">
        <v>963</v>
      </c>
    </row>
    <row r="383" spans="1:50" x14ac:dyDescent="0.3">
      <c r="A383" s="7">
        <v>150400060203</v>
      </c>
      <c r="B383" s="8">
        <v>0</v>
      </c>
      <c r="C383" s="7">
        <v>0</v>
      </c>
      <c r="D383" s="10">
        <v>0</v>
      </c>
      <c r="E383" s="9">
        <v>6.3258900000000002</v>
      </c>
      <c r="F383" s="8">
        <v>0</v>
      </c>
      <c r="G383" s="9">
        <v>0.696627</v>
      </c>
      <c r="H383">
        <v>34.0496828753</v>
      </c>
      <c r="I383">
        <v>9.8326804295833417E-2</v>
      </c>
      <c r="J383">
        <v>1801.2111641399999</v>
      </c>
      <c r="K383">
        <v>5.0277952350877175</v>
      </c>
      <c r="L383" s="9">
        <v>14519.5297852</v>
      </c>
      <c r="M383" s="9">
        <v>9647.0996093800004</v>
      </c>
      <c r="N383" s="9">
        <v>17420</v>
      </c>
      <c r="O383" s="7">
        <v>149.90270624799999</v>
      </c>
      <c r="P383" s="6">
        <v>830.68005371100003</v>
      </c>
      <c r="Q383" s="6">
        <v>1.1655309820099999</v>
      </c>
      <c r="R383" s="11">
        <v>7.9897799999999997</v>
      </c>
      <c r="S383" s="11">
        <v>20.788799999999998</v>
      </c>
      <c r="T383" s="11">
        <v>0</v>
      </c>
      <c r="U383" s="11">
        <v>12.982051799100001</v>
      </c>
      <c r="X383" s="11">
        <v>39.507544000000003</v>
      </c>
      <c r="Y383" s="12">
        <v>0</v>
      </c>
      <c r="Z383" s="12">
        <v>202</v>
      </c>
      <c r="AA383" s="12">
        <v>16.4741</v>
      </c>
      <c r="AB383" s="12">
        <v>29.3673</v>
      </c>
      <c r="AC383" s="12">
        <v>3.4265370000000002</v>
      </c>
      <c r="AD383" s="12">
        <v>7</v>
      </c>
      <c r="AE383" s="12">
        <v>3.0533999999999999</v>
      </c>
      <c r="AF383" s="12">
        <v>72.4679</v>
      </c>
      <c r="AG383" s="9">
        <v>1.8726670000000001</v>
      </c>
      <c r="AH383" s="9">
        <v>2.1114830000000002</v>
      </c>
      <c r="AI383" s="9">
        <v>3</v>
      </c>
      <c r="AJ383">
        <v>6.6709936400053621E-3</v>
      </c>
      <c r="AK383" s="7">
        <v>1</v>
      </c>
      <c r="AM383" s="9"/>
      <c r="AO383" s="9"/>
      <c r="AQ383" s="9"/>
      <c r="AR383" s="6">
        <v>41.7956</v>
      </c>
      <c r="AS383">
        <v>-0.26517272794117652</v>
      </c>
      <c r="AT383" s="6">
        <v>57.452399999999997</v>
      </c>
      <c r="AU383">
        <v>0.23997941176470575</v>
      </c>
      <c r="AV383" s="6">
        <v>1.19048</v>
      </c>
      <c r="AW383">
        <v>2.0133041666666674E-2</v>
      </c>
      <c r="AX383" t="s">
        <v>963</v>
      </c>
    </row>
    <row r="384" spans="1:50" x14ac:dyDescent="0.3">
      <c r="A384" s="7">
        <v>150400060204</v>
      </c>
      <c r="B384" s="8">
        <v>4.7393649999999994</v>
      </c>
      <c r="C384" s="7">
        <v>2</v>
      </c>
      <c r="D384" s="10">
        <v>0.54557610875899998</v>
      </c>
      <c r="E384" s="9">
        <v>6.6993499999999999</v>
      </c>
      <c r="F384" s="8">
        <v>1.4187499999999999E-4</v>
      </c>
      <c r="G384" s="9">
        <v>4.5578799999999999</v>
      </c>
      <c r="H384">
        <v>53.341232227500001</v>
      </c>
      <c r="I384">
        <v>5.9512746669116079E-3</v>
      </c>
      <c r="J384">
        <v>2867.4714390700001</v>
      </c>
      <c r="K384">
        <v>-12.896618581444789</v>
      </c>
      <c r="L384" s="9">
        <v>1511.4399414100001</v>
      </c>
      <c r="M384" s="9">
        <v>1511.4399414100001</v>
      </c>
      <c r="N384" s="9">
        <v>1511.4399414100001</v>
      </c>
      <c r="O384" s="7">
        <v>100.95897503499999</v>
      </c>
      <c r="P384" s="6">
        <v>1639.2658691399999</v>
      </c>
      <c r="Q384" s="6">
        <v>1.6708458744400001</v>
      </c>
      <c r="R384" s="11">
        <v>1.53528E-2</v>
      </c>
      <c r="S384" s="11">
        <v>47.716799999999999</v>
      </c>
      <c r="T384" s="11">
        <v>0</v>
      </c>
      <c r="U384" s="11">
        <v>0</v>
      </c>
      <c r="X384" s="11">
        <v>22.559024999999998</v>
      </c>
      <c r="Y384" s="12">
        <v>0</v>
      </c>
      <c r="Z384" s="12">
        <v>138</v>
      </c>
      <c r="AA384" s="12">
        <v>14.979799999999999</v>
      </c>
      <c r="AB384" s="12">
        <v>16.521899999999999</v>
      </c>
      <c r="AC384" s="12">
        <v>34.309575000000002</v>
      </c>
      <c r="AD384" s="12">
        <v>11</v>
      </c>
      <c r="AE384" s="12">
        <v>24.875800000000002</v>
      </c>
      <c r="AF384" s="12">
        <v>315.43639999999999</v>
      </c>
      <c r="AG384" s="9">
        <v>2.2318690000000001</v>
      </c>
      <c r="AH384" s="9">
        <v>2.702375</v>
      </c>
      <c r="AI384" s="9">
        <v>3</v>
      </c>
      <c r="AJ384">
        <v>5.9430080366009538E-2</v>
      </c>
      <c r="AK384" s="7">
        <v>6</v>
      </c>
      <c r="AM384" s="9"/>
      <c r="AO384" s="9"/>
      <c r="AQ384" s="9"/>
      <c r="AR384" s="6">
        <v>28.375</v>
      </c>
      <c r="AS384">
        <v>0.51936274509803915</v>
      </c>
      <c r="AT384" s="6">
        <v>74.900000000000006</v>
      </c>
      <c r="AU384">
        <v>-0.44546568627450983</v>
      </c>
      <c r="AV384" s="6">
        <v>0.2</v>
      </c>
      <c r="AW384">
        <v>-7.8431372549019607E-3</v>
      </c>
      <c r="AX384" t="s">
        <v>963</v>
      </c>
    </row>
    <row r="385" spans="1:50" x14ac:dyDescent="0.3">
      <c r="A385" s="7">
        <v>150400060205</v>
      </c>
      <c r="B385" s="8">
        <v>0</v>
      </c>
      <c r="C385" s="7">
        <v>0</v>
      </c>
      <c r="D385" s="10">
        <v>5.6797239895800003E-2</v>
      </c>
      <c r="E385" s="9">
        <v>6.5613999999999999</v>
      </c>
      <c r="F385" s="8">
        <v>8.0539800000000003E-4</v>
      </c>
      <c r="G385" s="9">
        <v>1.07945</v>
      </c>
      <c r="H385">
        <v>39.216701902700002</v>
      </c>
      <c r="I385">
        <v>0.40528489408504903</v>
      </c>
      <c r="J385">
        <v>1899.33545392</v>
      </c>
      <c r="K385">
        <v>8.3303064088854537</v>
      </c>
      <c r="L385" s="9">
        <v>11437.5695801</v>
      </c>
      <c r="M385" s="9">
        <v>9647.0996093800004</v>
      </c>
      <c r="N385" s="9">
        <v>17420</v>
      </c>
      <c r="O385" s="7">
        <v>148.95913383300001</v>
      </c>
      <c r="P385" s="6">
        <v>788.41198730500003</v>
      </c>
      <c r="Q385" s="6">
        <v>1.2723359373300001</v>
      </c>
      <c r="R385" s="11">
        <v>2.3677000000000001</v>
      </c>
      <c r="S385" s="11">
        <v>28.824000000000002</v>
      </c>
      <c r="T385" s="11">
        <v>0</v>
      </c>
      <c r="U385" s="11">
        <v>0</v>
      </c>
      <c r="X385" s="11">
        <v>18.096838000000002</v>
      </c>
      <c r="Y385" s="12">
        <v>11.722780999999999</v>
      </c>
      <c r="Z385" s="12">
        <v>296</v>
      </c>
      <c r="AA385" s="12">
        <v>3.1846000000000001</v>
      </c>
      <c r="AB385" s="12">
        <v>9.1104000000000003</v>
      </c>
      <c r="AC385" s="12">
        <v>4.5373520000000003</v>
      </c>
      <c r="AD385" s="12">
        <v>11</v>
      </c>
      <c r="AE385" s="12">
        <v>3.6816</v>
      </c>
      <c r="AF385" s="12">
        <v>60.715499999999999</v>
      </c>
      <c r="AG385" s="9">
        <v>2.0671569999999999</v>
      </c>
      <c r="AH385" s="9">
        <v>1.9266289999999999</v>
      </c>
      <c r="AI385" s="9">
        <v>6</v>
      </c>
      <c r="AJ385">
        <v>1.3426501272773414E-2</v>
      </c>
      <c r="AK385" s="7">
        <v>2</v>
      </c>
      <c r="AM385" s="9"/>
      <c r="AO385" s="9"/>
      <c r="AQ385" s="9"/>
      <c r="AR385" s="6">
        <v>38.6753</v>
      </c>
      <c r="AS385">
        <v>-0.31014399264705911</v>
      </c>
      <c r="AT385" s="6">
        <v>61.177799999999998</v>
      </c>
      <c r="AU385">
        <v>0.33556955392156862</v>
      </c>
      <c r="AV385" s="6">
        <v>0.86666699999999997</v>
      </c>
      <c r="AW385">
        <v>1.3891904411764707E-2</v>
      </c>
      <c r="AX385" t="s">
        <v>963</v>
      </c>
    </row>
    <row r="386" spans="1:50" x14ac:dyDescent="0.3">
      <c r="A386" s="7">
        <v>150400060206</v>
      </c>
      <c r="B386" s="8">
        <v>0</v>
      </c>
      <c r="C386" s="7">
        <v>0</v>
      </c>
      <c r="D386" s="10">
        <v>0</v>
      </c>
      <c r="E386" s="9">
        <v>5.4843000000000002</v>
      </c>
      <c r="F386" s="8">
        <v>0</v>
      </c>
      <c r="G386" s="9">
        <v>0.159356</v>
      </c>
      <c r="H386">
        <v>27.2998909487</v>
      </c>
      <c r="I386">
        <v>2.4207774713480436E-2</v>
      </c>
      <c r="J386">
        <v>1585.07807127</v>
      </c>
      <c r="K386">
        <v>-2.1341507120739647E-2</v>
      </c>
      <c r="L386" s="9">
        <v>0</v>
      </c>
      <c r="M386" s="9">
        <v>0</v>
      </c>
      <c r="N386" s="9">
        <v>0</v>
      </c>
      <c r="O386" s="7">
        <v>145.823155246</v>
      </c>
      <c r="P386" s="6">
        <v>588.86853027300003</v>
      </c>
      <c r="Q386" s="6">
        <v>0.88591761696100002</v>
      </c>
      <c r="R386" s="11">
        <v>3.42374</v>
      </c>
      <c r="S386" s="11">
        <v>10.6058</v>
      </c>
      <c r="T386" s="11">
        <v>0</v>
      </c>
      <c r="U386" s="11">
        <v>0</v>
      </c>
      <c r="X386" s="11">
        <v>14.476876000000001</v>
      </c>
      <c r="Y386" s="12">
        <v>0</v>
      </c>
      <c r="Z386" s="12">
        <v>204</v>
      </c>
      <c r="AA386" s="12">
        <v>4.9923000000000002</v>
      </c>
      <c r="AB386" s="12">
        <v>10.3203</v>
      </c>
      <c r="AC386" s="12">
        <v>0.31107800000000002</v>
      </c>
      <c r="AD386" s="12">
        <v>6</v>
      </c>
      <c r="AE386" s="12">
        <v>0.2059</v>
      </c>
      <c r="AF386" s="12">
        <v>7.2142999999999997</v>
      </c>
      <c r="AG386" s="9">
        <v>0.94391999999999998</v>
      </c>
      <c r="AH386" s="9">
        <v>1.7120740000000001</v>
      </c>
      <c r="AI386" s="9">
        <v>10</v>
      </c>
      <c r="AJ386">
        <v>6.8576214683671128E-3</v>
      </c>
      <c r="AK386" s="7">
        <v>1</v>
      </c>
      <c r="AM386" s="9"/>
      <c r="AO386" s="9"/>
      <c r="AQ386" s="9"/>
      <c r="AR386" s="6">
        <v>32.121099999999998</v>
      </c>
      <c r="AS386">
        <v>-0.22384260294117653</v>
      </c>
      <c r="AT386" s="6">
        <v>67.066699999999997</v>
      </c>
      <c r="AU386">
        <v>0.23186657598039215</v>
      </c>
      <c r="AV386" s="6">
        <v>0.6</v>
      </c>
      <c r="AW386">
        <v>7.4482549019607835E-3</v>
      </c>
      <c r="AX386" t="s">
        <v>963</v>
      </c>
    </row>
    <row r="387" spans="1:50" x14ac:dyDescent="0.3">
      <c r="A387" s="7">
        <v>150400060207</v>
      </c>
      <c r="B387" s="8">
        <v>0</v>
      </c>
      <c r="C387" s="7">
        <v>0</v>
      </c>
      <c r="D387" s="10">
        <v>0</v>
      </c>
      <c r="E387" s="9">
        <v>5.1290300000000002</v>
      </c>
      <c r="F387" s="8">
        <v>3.4741600000000002E-4</v>
      </c>
      <c r="G387" s="9">
        <v>0.22123799999999999</v>
      </c>
      <c r="H387">
        <v>27.294117647099998</v>
      </c>
      <c r="I387">
        <v>-0.13066934553725487</v>
      </c>
      <c r="J387">
        <v>1653.19752586</v>
      </c>
      <c r="K387">
        <v>-1.4343964620020631</v>
      </c>
      <c r="L387" s="9">
        <v>0</v>
      </c>
      <c r="M387" s="9">
        <v>0</v>
      </c>
      <c r="N387" s="9">
        <v>0</v>
      </c>
      <c r="O387" s="7">
        <v>81.967263974600002</v>
      </c>
      <c r="P387" s="6">
        <v>509.09362793000003</v>
      </c>
      <c r="Q387" s="6">
        <v>1.22532820933</v>
      </c>
      <c r="R387" s="11">
        <v>0</v>
      </c>
      <c r="S387" s="11">
        <v>18.611699999999999</v>
      </c>
      <c r="T387" s="11">
        <v>0</v>
      </c>
      <c r="U387" s="11">
        <v>17.1240742106</v>
      </c>
      <c r="X387" s="11">
        <v>11.147829</v>
      </c>
      <c r="Y387" s="12">
        <v>0.17537</v>
      </c>
      <c r="Z387" s="12">
        <v>185</v>
      </c>
      <c r="AA387" s="12">
        <v>0.8165</v>
      </c>
      <c r="AB387" s="12">
        <v>4.9333</v>
      </c>
      <c r="AC387" s="12">
        <v>0.109788</v>
      </c>
      <c r="AD387" s="12">
        <v>4</v>
      </c>
      <c r="AE387" s="12">
        <v>6.3500000000000001E-2</v>
      </c>
      <c r="AF387" s="12">
        <v>2.3100999999999998</v>
      </c>
      <c r="AG387" s="9">
        <v>0</v>
      </c>
      <c r="AH387" s="9">
        <v>0</v>
      </c>
      <c r="AI387" s="9">
        <v>0</v>
      </c>
      <c r="AJ387" s="9">
        <v>0</v>
      </c>
      <c r="AK387" s="7">
        <v>0</v>
      </c>
      <c r="AM387" s="9"/>
      <c r="AO387" s="9"/>
      <c r="AQ387" s="9"/>
      <c r="AR387" s="6">
        <v>35.622</v>
      </c>
      <c r="AS387">
        <v>-8.1048509803921753E-2</v>
      </c>
      <c r="AT387" s="6">
        <v>64.567800000000005</v>
      </c>
      <c r="AU387">
        <v>6.4173838235294267E-2</v>
      </c>
      <c r="AV387" s="6">
        <v>0.88135600000000003</v>
      </c>
      <c r="AW387">
        <v>1.7406132352941181E-2</v>
      </c>
      <c r="AX387" t="s">
        <v>963</v>
      </c>
    </row>
    <row r="388" spans="1:50" x14ac:dyDescent="0.3">
      <c r="A388" s="7">
        <v>150400060301</v>
      </c>
      <c r="B388" s="8">
        <v>0</v>
      </c>
      <c r="C388" s="7">
        <v>0</v>
      </c>
      <c r="D388" s="10">
        <v>4.5804323928199997E-2</v>
      </c>
      <c r="E388" s="9">
        <v>7</v>
      </c>
      <c r="F388" s="8">
        <v>1.2641900000000001E-4</v>
      </c>
      <c r="G388" s="9">
        <v>1.4794400000000001</v>
      </c>
      <c r="H388">
        <v>43.480158730200003</v>
      </c>
      <c r="I388">
        <v>9.1512994086519528E-2</v>
      </c>
      <c r="J388">
        <v>2107.2065166000002</v>
      </c>
      <c r="K388">
        <v>2.6747349098245778</v>
      </c>
      <c r="L388" s="9">
        <v>0</v>
      </c>
      <c r="M388" s="9">
        <v>0</v>
      </c>
      <c r="N388" s="9">
        <v>0</v>
      </c>
      <c r="O388" s="7">
        <v>39.282025969199999</v>
      </c>
      <c r="P388" s="6">
        <v>1199.015625</v>
      </c>
      <c r="Q388" s="6">
        <v>1.35637385585</v>
      </c>
      <c r="R388" s="11">
        <v>23.902999999999999</v>
      </c>
      <c r="S388" s="11">
        <v>34.034599999999998</v>
      </c>
      <c r="T388" s="11">
        <v>0</v>
      </c>
      <c r="U388" s="11">
        <v>32.111059816699999</v>
      </c>
      <c r="X388" s="11">
        <v>4.6042839999999998</v>
      </c>
      <c r="Y388" s="12">
        <v>0</v>
      </c>
      <c r="Z388" s="12">
        <v>31</v>
      </c>
      <c r="AA388" s="12">
        <v>1.28</v>
      </c>
      <c r="AB388" s="12">
        <v>5.8640999999999996</v>
      </c>
      <c r="AC388" s="12">
        <v>14.119802999999999</v>
      </c>
      <c r="AD388" s="12">
        <v>14</v>
      </c>
      <c r="AE388" s="12">
        <v>13.362299999999999</v>
      </c>
      <c r="AF388" s="12">
        <v>39.826500000000003</v>
      </c>
      <c r="AG388" s="9">
        <v>1.6929620000000001</v>
      </c>
      <c r="AH388" s="9">
        <v>2.351038</v>
      </c>
      <c r="AI388" s="9">
        <v>3</v>
      </c>
      <c r="AJ388">
        <v>0.10182774185670297</v>
      </c>
      <c r="AK388" s="7">
        <v>4</v>
      </c>
      <c r="AM388" s="9"/>
      <c r="AO388" s="9"/>
      <c r="AQ388" s="9"/>
      <c r="AS388" s="9"/>
      <c r="AU388" s="9"/>
      <c r="AW388" s="9"/>
      <c r="AX388" t="s">
        <v>963</v>
      </c>
    </row>
    <row r="389" spans="1:50" x14ac:dyDescent="0.3">
      <c r="A389" s="7">
        <v>150400060302</v>
      </c>
      <c r="B389" s="8">
        <v>0</v>
      </c>
      <c r="C389" s="7">
        <v>0</v>
      </c>
      <c r="D389" s="10">
        <v>8.2765484254199995E-2</v>
      </c>
      <c r="E389" s="9">
        <v>7.6917299999999997</v>
      </c>
      <c r="F389" s="8">
        <v>1.19268E-3</v>
      </c>
      <c r="G389" s="9">
        <v>1.44235</v>
      </c>
      <c r="H389">
        <v>42.120859444899999</v>
      </c>
      <c r="I389">
        <v>-7.8993101259802814E-3</v>
      </c>
      <c r="J389">
        <v>2132.6192100899998</v>
      </c>
      <c r="K389">
        <v>0.40012899521155643</v>
      </c>
      <c r="L389" s="9">
        <v>0</v>
      </c>
      <c r="M389" s="9">
        <v>0</v>
      </c>
      <c r="N389" s="9">
        <v>0</v>
      </c>
      <c r="O389" s="7">
        <v>177.205969592</v>
      </c>
      <c r="P389" s="6">
        <v>1112.4774169899999</v>
      </c>
      <c r="Q389" s="6">
        <v>1.23322789538</v>
      </c>
      <c r="R389" s="11">
        <v>8.33352</v>
      </c>
      <c r="S389" s="11">
        <v>29.287299999999998</v>
      </c>
      <c r="T389" s="11">
        <v>0.44600000000000001</v>
      </c>
      <c r="U389" s="11">
        <v>30.3289675712</v>
      </c>
      <c r="X389" s="11">
        <v>8.1129379999999998</v>
      </c>
      <c r="Y389" s="12">
        <v>0.62081200000000003</v>
      </c>
      <c r="Z389" s="12">
        <v>193</v>
      </c>
      <c r="AA389" s="12">
        <v>1.1516999999999999</v>
      </c>
      <c r="AB389" s="12">
        <v>7.4539</v>
      </c>
      <c r="AC389" s="12">
        <v>9.5645240000000005</v>
      </c>
      <c r="AD389" s="12">
        <v>35</v>
      </c>
      <c r="AE389" s="12">
        <v>5.8384</v>
      </c>
      <c r="AF389" s="12">
        <v>48.481000000000002</v>
      </c>
      <c r="AG389" s="9">
        <v>1.5404340000000001</v>
      </c>
      <c r="AH389" s="9">
        <v>2.427495</v>
      </c>
      <c r="AI389" s="9">
        <v>6</v>
      </c>
      <c r="AJ389">
        <v>6.7717808985943678E-2</v>
      </c>
      <c r="AK389" s="7">
        <v>12</v>
      </c>
      <c r="AM389" s="9"/>
      <c r="AO389" s="9"/>
      <c r="AQ389" s="9"/>
      <c r="AR389" s="6">
        <v>50.046500000000002</v>
      </c>
      <c r="AS389">
        <v>-0.12563543872549021</v>
      </c>
      <c r="AT389" s="6">
        <v>42.925899999999999</v>
      </c>
      <c r="AU389">
        <v>9.4277249999999993E-2</v>
      </c>
      <c r="AV389" s="6">
        <v>6.0185199999999996</v>
      </c>
      <c r="AW389">
        <v>7.7932095588235314E-2</v>
      </c>
      <c r="AX389" t="s">
        <v>963</v>
      </c>
    </row>
    <row r="390" spans="1:50" x14ac:dyDescent="0.3">
      <c r="A390" s="7">
        <v>150400060303</v>
      </c>
      <c r="B390" s="8">
        <v>1.1607499999999999</v>
      </c>
      <c r="C390" s="7">
        <v>1</v>
      </c>
      <c r="D390" s="10">
        <v>0.22952657952800001</v>
      </c>
      <c r="E390" s="9">
        <v>7.2127699999999999</v>
      </c>
      <c r="F390" s="8">
        <v>5.2653800000000001E-4</v>
      </c>
      <c r="G390" s="9">
        <v>1.4378</v>
      </c>
      <c r="H390">
        <v>37.654786150699998</v>
      </c>
      <c r="I390">
        <v>-0.29118994848455898</v>
      </c>
      <c r="J390">
        <v>2227.72926942</v>
      </c>
      <c r="K390">
        <v>-11.093157754127963</v>
      </c>
      <c r="L390" s="9">
        <v>0</v>
      </c>
      <c r="M390" s="9">
        <v>0</v>
      </c>
      <c r="N390" s="9">
        <v>0</v>
      </c>
      <c r="O390" s="7">
        <v>154.06637561599999</v>
      </c>
      <c r="P390" s="6">
        <v>1179.36755371</v>
      </c>
      <c r="Q390" s="6">
        <v>1.1074718515099999</v>
      </c>
      <c r="R390" s="11">
        <v>1.1034199999999999E-3</v>
      </c>
      <c r="S390" s="11">
        <v>23.121700000000001</v>
      </c>
      <c r="T390" s="11">
        <v>0</v>
      </c>
      <c r="U390" s="11">
        <v>9.4174300097499994</v>
      </c>
      <c r="X390" s="11">
        <v>4.4328010000000004</v>
      </c>
      <c r="Y390" s="12">
        <v>0</v>
      </c>
      <c r="Z390" s="12">
        <v>142</v>
      </c>
      <c r="AA390" s="12">
        <v>0.56830000000000003</v>
      </c>
      <c r="AB390" s="12">
        <v>4.8041</v>
      </c>
      <c r="AC390" s="12">
        <v>18.083421999999999</v>
      </c>
      <c r="AD390" s="12">
        <v>3</v>
      </c>
      <c r="AE390" s="12">
        <v>18.058499999999999</v>
      </c>
      <c r="AF390" s="12">
        <v>929.11609999999996</v>
      </c>
      <c r="AG390" s="9">
        <v>2.3018860000000001</v>
      </c>
      <c r="AH390" s="9">
        <v>2.1870729999999998</v>
      </c>
      <c r="AI390" s="9">
        <v>3</v>
      </c>
      <c r="AJ390">
        <v>1.9472126789542299E-2</v>
      </c>
      <c r="AK390" s="7">
        <v>3</v>
      </c>
      <c r="AM390" s="9"/>
      <c r="AO390" s="9"/>
      <c r="AQ390" s="9"/>
      <c r="AR390" s="6">
        <v>26.133299999999998</v>
      </c>
      <c r="AS390">
        <v>0.28186273039215692</v>
      </c>
      <c r="AT390" s="6">
        <v>72.090900000000005</v>
      </c>
      <c r="AU390">
        <v>-0.30081698774509807</v>
      </c>
      <c r="AV390" s="6">
        <v>2.4545499999999998</v>
      </c>
      <c r="AW390">
        <v>-3.7433154411764702E-2</v>
      </c>
      <c r="AX390" t="s">
        <v>963</v>
      </c>
    </row>
    <row r="391" spans="1:50" x14ac:dyDescent="0.3">
      <c r="A391" s="7">
        <v>150400060304</v>
      </c>
      <c r="B391" s="8">
        <v>0</v>
      </c>
      <c r="C391" s="7">
        <v>0</v>
      </c>
      <c r="D391" s="10">
        <v>1.52012343532273</v>
      </c>
      <c r="E391" s="9">
        <v>7.3852500000000001</v>
      </c>
      <c r="F391" s="8">
        <v>1.19929E-3</v>
      </c>
      <c r="G391" s="9">
        <v>3.6386099999999999</v>
      </c>
      <c r="H391">
        <v>48.140384615400002</v>
      </c>
      <c r="I391">
        <v>-9.0233785821813836E-2</v>
      </c>
      <c r="J391">
        <v>2467.4329457099998</v>
      </c>
      <c r="K391">
        <v>-0.86091917385965133</v>
      </c>
      <c r="L391" s="9">
        <v>0</v>
      </c>
      <c r="M391" s="9">
        <v>0</v>
      </c>
      <c r="N391" s="9">
        <v>0</v>
      </c>
      <c r="O391" s="7">
        <v>82.802634394400002</v>
      </c>
      <c r="P391" s="6">
        <v>1367.1063232399999</v>
      </c>
      <c r="Q391" s="6">
        <v>1.6693506212</v>
      </c>
      <c r="R391" s="11">
        <v>35.529699999999998</v>
      </c>
      <c r="S391" s="11">
        <v>43.1661</v>
      </c>
      <c r="T391" s="11">
        <v>0</v>
      </c>
      <c r="U391" s="11">
        <v>41.583652351700003</v>
      </c>
      <c r="X391" s="11">
        <v>3.4244789999999998</v>
      </c>
      <c r="Y391" s="12">
        <v>0</v>
      </c>
      <c r="Z391" s="12">
        <v>66</v>
      </c>
      <c r="AA391" s="12">
        <v>0.77539999999999998</v>
      </c>
      <c r="AB391" s="12">
        <v>4.3208000000000002</v>
      </c>
      <c r="AC391" s="12">
        <v>31.359358</v>
      </c>
      <c r="AD391" s="12">
        <v>7</v>
      </c>
      <c r="AE391" s="12">
        <v>31.185600000000001</v>
      </c>
      <c r="AF391" s="12">
        <v>370.44639999999998</v>
      </c>
      <c r="AG391" s="9">
        <v>1.811906</v>
      </c>
      <c r="AH391" s="9">
        <v>2.473258</v>
      </c>
      <c r="AI391" s="9">
        <v>4</v>
      </c>
      <c r="AJ391">
        <v>0.18115365664035515</v>
      </c>
      <c r="AK391" s="7">
        <v>15</v>
      </c>
      <c r="AM391" s="9"/>
      <c r="AO391" s="9"/>
      <c r="AQ391" s="9"/>
      <c r="AR391" s="6">
        <v>19.796900000000001</v>
      </c>
      <c r="AS391">
        <v>0.22136810539215721</v>
      </c>
      <c r="AT391" s="6">
        <v>79.795500000000004</v>
      </c>
      <c r="AU391">
        <v>-0.30526194852941163</v>
      </c>
      <c r="AV391" s="6">
        <v>0.90909099999999998</v>
      </c>
      <c r="AW391">
        <v>7.297223039215683E-3</v>
      </c>
      <c r="AX391" t="s">
        <v>963</v>
      </c>
    </row>
    <row r="392" spans="1:50" x14ac:dyDescent="0.3">
      <c r="A392" s="7">
        <v>150400060401</v>
      </c>
      <c r="B392" s="8">
        <v>0</v>
      </c>
      <c r="C392" s="7">
        <v>0</v>
      </c>
      <c r="D392" s="10">
        <v>0</v>
      </c>
      <c r="E392" s="9">
        <v>7.6865699999999997</v>
      </c>
      <c r="F392" s="8">
        <v>0</v>
      </c>
      <c r="G392" s="9">
        <v>0.18728500000000001</v>
      </c>
      <c r="H392">
        <v>24.689419795199999</v>
      </c>
      <c r="I392">
        <v>-0.42406979856715682</v>
      </c>
      <c r="J392">
        <v>1607.0501524900001</v>
      </c>
      <c r="K392">
        <v>-7.3912563063777075</v>
      </c>
      <c r="L392" s="9">
        <v>0</v>
      </c>
      <c r="M392" s="9">
        <v>0</v>
      </c>
      <c r="N392" s="9">
        <v>0</v>
      </c>
      <c r="O392" s="7">
        <v>46.238200933900004</v>
      </c>
      <c r="P392" s="6">
        <v>529.16821289100005</v>
      </c>
      <c r="Q392" s="6">
        <v>1.57243235869</v>
      </c>
      <c r="R392" s="11">
        <v>0</v>
      </c>
      <c r="S392" s="11">
        <v>28.859400000000001</v>
      </c>
      <c r="T392" s="11">
        <v>0</v>
      </c>
      <c r="U392" s="11">
        <v>0.19427632070500001</v>
      </c>
      <c r="X392" s="11">
        <v>16.888603</v>
      </c>
      <c r="Y392" s="12">
        <v>0</v>
      </c>
      <c r="Z392" s="12">
        <v>168</v>
      </c>
      <c r="AA392" s="12">
        <v>1.8777999999999999</v>
      </c>
      <c r="AB392" s="12">
        <v>4.6403999999999996</v>
      </c>
      <c r="AC392" s="12">
        <v>0.14795800000000001</v>
      </c>
      <c r="AD392" s="12">
        <v>4</v>
      </c>
      <c r="AE392" s="12">
        <v>8.1500000000000003E-2</v>
      </c>
      <c r="AF392" s="12">
        <v>1.6158999999999999</v>
      </c>
      <c r="AG392" s="9">
        <v>0</v>
      </c>
      <c r="AH392" s="9">
        <v>0</v>
      </c>
      <c r="AI392" s="9">
        <v>0</v>
      </c>
      <c r="AJ392" s="9">
        <v>0</v>
      </c>
      <c r="AK392" s="7">
        <v>0</v>
      </c>
      <c r="AM392" s="9"/>
      <c r="AO392" s="9"/>
      <c r="AQ392" s="9"/>
      <c r="AR392" s="6">
        <v>27.825800000000001</v>
      </c>
      <c r="AS392">
        <v>0.28752192156862738</v>
      </c>
      <c r="AT392" s="6">
        <v>71.813000000000002</v>
      </c>
      <c r="AU392">
        <v>-0.26116708333333327</v>
      </c>
      <c r="AV392" s="6">
        <v>0.300813</v>
      </c>
      <c r="AW392">
        <v>-4.5631960784313736E-3</v>
      </c>
      <c r="AX392" t="s">
        <v>963</v>
      </c>
    </row>
    <row r="393" spans="1:50" x14ac:dyDescent="0.3">
      <c r="A393" s="7">
        <v>150400060402</v>
      </c>
      <c r="B393" s="8">
        <v>0</v>
      </c>
      <c r="C393" s="7">
        <v>0</v>
      </c>
      <c r="D393" s="10">
        <v>0</v>
      </c>
      <c r="E393" s="9">
        <v>11.666700000000001</v>
      </c>
      <c r="F393" s="8">
        <v>2.1783300000000001E-4</v>
      </c>
      <c r="G393" s="9">
        <v>9.3654100000000004E-2</v>
      </c>
      <c r="H393">
        <v>24.381057268700001</v>
      </c>
      <c r="I393">
        <v>-0.48715664679950982</v>
      </c>
      <c r="J393">
        <v>1568.31505447</v>
      </c>
      <c r="K393">
        <v>-6.6305580314035106</v>
      </c>
      <c r="L393" s="9">
        <v>0</v>
      </c>
      <c r="M393" s="9">
        <v>0</v>
      </c>
      <c r="N393" s="9">
        <v>0</v>
      </c>
      <c r="O393" s="7">
        <v>71.925895347099996</v>
      </c>
      <c r="P393" s="6">
        <v>531.645996094</v>
      </c>
      <c r="Q393" s="6">
        <v>1.26560091155</v>
      </c>
      <c r="R393" s="11">
        <v>0</v>
      </c>
      <c r="S393" s="11">
        <v>11.0268</v>
      </c>
      <c r="T393" s="11">
        <v>0</v>
      </c>
      <c r="U393" s="11">
        <v>35.357271526399998</v>
      </c>
      <c r="X393" s="11">
        <v>13.283694000000001</v>
      </c>
      <c r="Y393" s="12">
        <v>1.3702540000000001</v>
      </c>
      <c r="Z393" s="12">
        <v>172</v>
      </c>
      <c r="AA393" s="12">
        <v>1.2150000000000001</v>
      </c>
      <c r="AB393" s="12">
        <v>5.5435999999999996</v>
      </c>
      <c r="AC393" s="12">
        <v>8.8849999999999998E-2</v>
      </c>
      <c r="AD393" s="12">
        <v>1</v>
      </c>
      <c r="AE393" s="12">
        <v>8.8800000000000004E-2</v>
      </c>
      <c r="AF393" s="12">
        <v>6.3860000000000001</v>
      </c>
      <c r="AG393" s="9">
        <v>0</v>
      </c>
      <c r="AH393" s="9">
        <v>0</v>
      </c>
      <c r="AI393" s="9">
        <v>0</v>
      </c>
      <c r="AJ393" s="9">
        <v>0</v>
      </c>
      <c r="AK393" s="7">
        <v>0</v>
      </c>
      <c r="AM393" s="9"/>
      <c r="AO393" s="9"/>
      <c r="AQ393" s="9"/>
      <c r="AR393" s="6">
        <v>30.379300000000001</v>
      </c>
      <c r="AS393">
        <v>0.26588598774509853</v>
      </c>
      <c r="AT393" s="6">
        <v>69.345699999999994</v>
      </c>
      <c r="AU393">
        <v>-0.27358015686274512</v>
      </c>
      <c r="AV393" s="6">
        <v>0.59259300000000004</v>
      </c>
      <c r="AW393">
        <v>-7.050323529411766E-3</v>
      </c>
      <c r="AX393" t="s">
        <v>963</v>
      </c>
    </row>
    <row r="394" spans="1:50" x14ac:dyDescent="0.3">
      <c r="A394" s="7">
        <v>150400060403</v>
      </c>
      <c r="B394" s="8">
        <v>7.8539399999999997</v>
      </c>
      <c r="C394" s="7">
        <v>1</v>
      </c>
      <c r="D394" s="10">
        <v>6.4341783554200003E-3</v>
      </c>
      <c r="E394" s="9">
        <v>6.3621600000000003</v>
      </c>
      <c r="F394" s="8">
        <v>4.3511E-4</v>
      </c>
      <c r="G394" s="9">
        <v>5.8109900000000003</v>
      </c>
      <c r="H394">
        <v>59.702127659600002</v>
      </c>
      <c r="I394">
        <v>-0.64404647966838235</v>
      </c>
      <c r="J394">
        <v>3452.2774606600001</v>
      </c>
      <c r="K394">
        <v>-38.772237881083591</v>
      </c>
      <c r="L394" s="9">
        <v>0</v>
      </c>
      <c r="M394" s="9">
        <v>0</v>
      </c>
      <c r="N394" s="9">
        <v>0</v>
      </c>
      <c r="O394" s="7">
        <v>125.896332788</v>
      </c>
      <c r="P394" s="6">
        <v>1350.65075684</v>
      </c>
      <c r="Q394" s="6">
        <v>2.2677448130000002</v>
      </c>
      <c r="R394" s="11">
        <v>4.7412000000000001</v>
      </c>
      <c r="S394" s="11">
        <v>67.522000000000006</v>
      </c>
      <c r="T394" s="11">
        <v>0</v>
      </c>
      <c r="U394" s="11">
        <v>0</v>
      </c>
      <c r="X394" s="11">
        <v>24.551497000000001</v>
      </c>
      <c r="Y394" s="12">
        <v>0</v>
      </c>
      <c r="Z394" s="12">
        <v>167</v>
      </c>
      <c r="AA394" s="12">
        <v>7.3651</v>
      </c>
      <c r="AB394" s="12">
        <v>18.495999999999999</v>
      </c>
      <c r="AC394" s="12">
        <v>44.337074000000001</v>
      </c>
      <c r="AD394" s="12">
        <v>37</v>
      </c>
      <c r="AE394" s="12">
        <v>42.9694</v>
      </c>
      <c r="AF394" s="12">
        <v>150.77600000000001</v>
      </c>
      <c r="AG394" s="9">
        <v>2.4056500000000001</v>
      </c>
      <c r="AH394" s="9">
        <v>2.0567820000000001</v>
      </c>
      <c r="AI394" s="9">
        <v>6</v>
      </c>
      <c r="AJ394">
        <v>8.7373474321314634E-2</v>
      </c>
      <c r="AK394" s="7">
        <v>11</v>
      </c>
      <c r="AM394" s="9"/>
      <c r="AO394" s="9"/>
      <c r="AQ394" s="9"/>
      <c r="AS394" s="9"/>
      <c r="AU394" s="9"/>
      <c r="AW394" s="9"/>
      <c r="AX394" t="s">
        <v>963</v>
      </c>
    </row>
    <row r="395" spans="1:50" x14ac:dyDescent="0.3">
      <c r="A395" s="7">
        <v>150400060404</v>
      </c>
      <c r="B395" s="8">
        <v>0.235263</v>
      </c>
      <c r="C395" s="7">
        <v>1</v>
      </c>
      <c r="D395" s="10">
        <v>1.8866856592999999E-3</v>
      </c>
      <c r="E395" s="9">
        <v>6.2710299999999997</v>
      </c>
      <c r="F395" s="8">
        <v>1.1575500000000001E-4</v>
      </c>
      <c r="G395" s="9">
        <v>1.3317000000000001</v>
      </c>
      <c r="H395">
        <v>39.387845303900001</v>
      </c>
      <c r="I395">
        <v>1.2801971619607761E-2</v>
      </c>
      <c r="J395">
        <v>1931.28393454</v>
      </c>
      <c r="K395">
        <v>-3.9885728936738905</v>
      </c>
      <c r="L395" s="9">
        <v>0</v>
      </c>
      <c r="M395" s="9">
        <v>0</v>
      </c>
      <c r="N395" s="9">
        <v>0</v>
      </c>
      <c r="O395" s="7">
        <v>143.069349437</v>
      </c>
      <c r="P395" s="6">
        <v>1353.8021240200001</v>
      </c>
      <c r="Q395" s="6">
        <v>1.2440884058899999</v>
      </c>
      <c r="R395" s="11">
        <v>0</v>
      </c>
      <c r="S395" s="11">
        <v>27.0503</v>
      </c>
      <c r="T395" s="11">
        <v>0</v>
      </c>
      <c r="U395" s="11">
        <v>0</v>
      </c>
      <c r="X395" s="11">
        <v>26.656728000000001</v>
      </c>
      <c r="Y395" s="12">
        <v>0</v>
      </c>
      <c r="Z395" s="12">
        <v>152</v>
      </c>
      <c r="AA395" s="12">
        <v>10.876200000000001</v>
      </c>
      <c r="AB395" s="12">
        <v>25.0562</v>
      </c>
      <c r="AC395" s="12">
        <v>10.308669</v>
      </c>
      <c r="AD395" s="12">
        <v>5</v>
      </c>
      <c r="AE395" s="12">
        <v>7.8875999999999999</v>
      </c>
      <c r="AF395" s="12">
        <v>295.95659999999998</v>
      </c>
      <c r="AG395" s="9">
        <v>2.2336680000000002</v>
      </c>
      <c r="AH395" s="9">
        <v>1.9600979999999999</v>
      </c>
      <c r="AI395" s="9">
        <v>7</v>
      </c>
      <c r="AJ395">
        <v>2.7958469202108056E-2</v>
      </c>
      <c r="AK395" s="7">
        <v>4</v>
      </c>
      <c r="AM395" s="9"/>
      <c r="AO395" s="9"/>
      <c r="AQ395" s="9"/>
      <c r="AS395" s="9"/>
      <c r="AU395" s="9"/>
      <c r="AW395" s="9"/>
      <c r="AX395" t="s">
        <v>963</v>
      </c>
    </row>
    <row r="396" spans="1:50" x14ac:dyDescent="0.3">
      <c r="A396" s="7">
        <v>150400060405</v>
      </c>
      <c r="B396" s="8">
        <v>0</v>
      </c>
      <c r="C396" s="7">
        <v>0</v>
      </c>
      <c r="D396" s="10">
        <v>0.44489108019599999</v>
      </c>
      <c r="E396" s="9">
        <v>6.3129799999999996</v>
      </c>
      <c r="F396" s="8">
        <v>6.4728600000000004E-3</v>
      </c>
      <c r="G396" s="9">
        <v>0.460704</v>
      </c>
      <c r="H396">
        <v>38.309259259299999</v>
      </c>
      <c r="I396">
        <v>-0.32219952795735296</v>
      </c>
      <c r="J396">
        <v>2097.8504001699998</v>
      </c>
      <c r="K396">
        <v>-18.834674486160992</v>
      </c>
      <c r="L396" s="9">
        <v>0</v>
      </c>
      <c r="M396" s="9">
        <v>0</v>
      </c>
      <c r="N396" s="9">
        <v>0</v>
      </c>
      <c r="O396" s="7">
        <v>85.966289119300001</v>
      </c>
      <c r="P396" s="6">
        <v>275.94934081999997</v>
      </c>
      <c r="Q396" s="6">
        <v>0.53408767105699995</v>
      </c>
      <c r="R396" s="11">
        <v>0</v>
      </c>
      <c r="S396" s="11">
        <v>0</v>
      </c>
      <c r="T396" s="11">
        <v>0</v>
      </c>
      <c r="U396" s="11">
        <v>0</v>
      </c>
      <c r="X396" s="11">
        <v>7.3224869999999997</v>
      </c>
      <c r="Y396" s="12">
        <v>0</v>
      </c>
      <c r="Z396" s="12">
        <v>63</v>
      </c>
      <c r="AA396" s="12">
        <v>2.9921000000000002</v>
      </c>
      <c r="AB396" s="12">
        <v>9.9971999999999994</v>
      </c>
      <c r="AC396" s="12">
        <v>1.2564000000000001E-2</v>
      </c>
      <c r="AD396" s="12">
        <v>1</v>
      </c>
      <c r="AE396" s="12">
        <v>1.2500000000000001E-2</v>
      </c>
      <c r="AF396" s="12">
        <v>1.0788</v>
      </c>
      <c r="AG396" s="9">
        <v>0</v>
      </c>
      <c r="AH396" s="9">
        <v>0</v>
      </c>
      <c r="AI396" s="9">
        <v>0</v>
      </c>
      <c r="AJ396" s="9">
        <v>0</v>
      </c>
      <c r="AK396" s="7">
        <v>0</v>
      </c>
      <c r="AM396" s="9"/>
      <c r="AO396" s="9"/>
      <c r="AQ396" s="9"/>
      <c r="AS396" s="9"/>
      <c r="AU396" s="9"/>
      <c r="AW396" s="9"/>
      <c r="AX396" t="s">
        <v>963</v>
      </c>
    </row>
    <row r="397" spans="1:50" x14ac:dyDescent="0.3">
      <c r="A397" s="7">
        <v>150400060406</v>
      </c>
      <c r="B397" s="8">
        <v>4.6887600000000003</v>
      </c>
      <c r="C397" s="7">
        <v>1</v>
      </c>
      <c r="D397" s="10">
        <v>4.6549878194500002E-3</v>
      </c>
      <c r="E397" s="9">
        <v>5.15909</v>
      </c>
      <c r="F397" s="8">
        <v>3.9577299999999998E-5</v>
      </c>
      <c r="G397" s="9">
        <v>4.3162000000000003</v>
      </c>
      <c r="H397">
        <v>46.621917808200003</v>
      </c>
      <c r="I397">
        <v>-0.66479989255980387</v>
      </c>
      <c r="J397">
        <v>2921.41369945</v>
      </c>
      <c r="K397">
        <v>-30.644167886707951</v>
      </c>
      <c r="L397" s="9">
        <v>0</v>
      </c>
      <c r="M397" s="9">
        <v>0</v>
      </c>
      <c r="N397" s="9">
        <v>0</v>
      </c>
      <c r="O397" s="7">
        <v>58.002042713500003</v>
      </c>
      <c r="P397" s="6">
        <v>1330.3865966799999</v>
      </c>
      <c r="Q397" s="6">
        <v>2.2789028553400001</v>
      </c>
      <c r="R397" s="11">
        <v>1.20685E-3</v>
      </c>
      <c r="S397" s="11">
        <v>63.075600000000001</v>
      </c>
      <c r="T397" s="11">
        <v>0</v>
      </c>
      <c r="U397" s="11">
        <v>0</v>
      </c>
      <c r="X397" s="11">
        <v>13.443605</v>
      </c>
      <c r="Y397" s="12">
        <v>0</v>
      </c>
      <c r="Z397" s="12">
        <v>38</v>
      </c>
      <c r="AA397" s="12">
        <v>6.6315999999999997</v>
      </c>
      <c r="AB397" s="12">
        <v>20.566700000000001</v>
      </c>
      <c r="AC397" s="12">
        <v>46.624358000000001</v>
      </c>
      <c r="AD397" s="12">
        <v>12</v>
      </c>
      <c r="AE397" s="12">
        <v>43.9084</v>
      </c>
      <c r="AF397" s="12">
        <v>225.18610000000001</v>
      </c>
      <c r="AG397" s="9">
        <v>2.6405940000000001</v>
      </c>
      <c r="AH397" s="9">
        <v>2.1293540000000002</v>
      </c>
      <c r="AI397" s="9">
        <v>7</v>
      </c>
      <c r="AJ397">
        <v>0.10344463262504197</v>
      </c>
      <c r="AK397" s="7">
        <v>6</v>
      </c>
      <c r="AM397" s="9"/>
      <c r="AO397" s="9"/>
      <c r="AQ397" s="9"/>
      <c r="AS397" s="9"/>
      <c r="AU397" s="9"/>
      <c r="AW397" s="9"/>
      <c r="AX397" t="s">
        <v>963</v>
      </c>
    </row>
    <row r="398" spans="1:50" x14ac:dyDescent="0.3">
      <c r="A398" s="7">
        <v>150400060407</v>
      </c>
      <c r="B398" s="8">
        <v>0</v>
      </c>
      <c r="C398" s="7">
        <v>0</v>
      </c>
      <c r="D398" s="10">
        <v>0</v>
      </c>
      <c r="E398" s="9">
        <v>8.2909100000000002</v>
      </c>
      <c r="F398" s="8">
        <v>2.9587900000000001E-6</v>
      </c>
      <c r="G398" s="9">
        <v>0.33732299999999998</v>
      </c>
      <c r="H398">
        <v>30.327941176500001</v>
      </c>
      <c r="I398">
        <v>-0.39507280853259813</v>
      </c>
      <c r="J398">
        <v>1731.32805207</v>
      </c>
      <c r="K398">
        <v>-7.2502370666873022</v>
      </c>
      <c r="L398" s="9">
        <v>0</v>
      </c>
      <c r="M398" s="9">
        <v>0</v>
      </c>
      <c r="N398" s="9">
        <v>0</v>
      </c>
      <c r="O398" s="7">
        <v>107.364565834</v>
      </c>
      <c r="P398" s="6">
        <v>798.52258300799997</v>
      </c>
      <c r="Q398" s="6">
        <v>1.5085989870200001</v>
      </c>
      <c r="R398" s="11">
        <v>26.1035</v>
      </c>
      <c r="S398" s="11">
        <v>32.140599999999999</v>
      </c>
      <c r="T398" s="11">
        <v>0</v>
      </c>
      <c r="U398" s="11">
        <v>0</v>
      </c>
      <c r="X398" s="11">
        <v>19.674631999999999</v>
      </c>
      <c r="Y398" s="12">
        <v>0.14302100000000001</v>
      </c>
      <c r="Z398" s="12">
        <v>236</v>
      </c>
      <c r="AA398" s="12">
        <v>7.9016000000000002</v>
      </c>
      <c r="AB398" s="12">
        <v>8.9465000000000003</v>
      </c>
      <c r="AC398" s="12">
        <v>2.9268049999999999</v>
      </c>
      <c r="AD398" s="12">
        <v>7</v>
      </c>
      <c r="AE398" s="12">
        <v>2.508</v>
      </c>
      <c r="AF398" s="12">
        <v>44.4679</v>
      </c>
      <c r="AG398" s="9">
        <v>1.236974</v>
      </c>
      <c r="AH398" s="9">
        <v>1.585102</v>
      </c>
      <c r="AI398" s="9">
        <v>5</v>
      </c>
      <c r="AJ398">
        <v>4.6570299625024049E-2</v>
      </c>
      <c r="AK398" s="7">
        <v>5</v>
      </c>
      <c r="AM398" s="9"/>
      <c r="AO398" s="9"/>
      <c r="AQ398" s="9"/>
      <c r="AR398" s="6">
        <v>41.791400000000003</v>
      </c>
      <c r="AS398">
        <v>-9.9939980392156721E-2</v>
      </c>
      <c r="AT398" s="6">
        <v>55.520400000000002</v>
      </c>
      <c r="AU398">
        <v>1.2219624999999951E-2</v>
      </c>
      <c r="AV398" s="6">
        <v>1.7142900000000001</v>
      </c>
      <c r="AW398">
        <v>3.4063639705882359E-2</v>
      </c>
      <c r="AX398" t="s">
        <v>963</v>
      </c>
    </row>
    <row r="399" spans="1:50" x14ac:dyDescent="0.3">
      <c r="A399" s="7">
        <v>150400060408</v>
      </c>
      <c r="B399" s="8">
        <v>0</v>
      </c>
      <c r="C399" s="7">
        <v>0</v>
      </c>
      <c r="D399" s="10">
        <v>0</v>
      </c>
      <c r="E399" s="9">
        <v>6.2289199999999996</v>
      </c>
      <c r="F399" s="8">
        <v>0</v>
      </c>
      <c r="G399" s="9">
        <v>1.05874</v>
      </c>
      <c r="H399">
        <v>38.770083102500003</v>
      </c>
      <c r="I399">
        <v>-0.25920645266372544</v>
      </c>
      <c r="J399">
        <v>1802.8151795199999</v>
      </c>
      <c r="K399">
        <v>-5.4513858593808111</v>
      </c>
      <c r="L399" s="9">
        <v>0</v>
      </c>
      <c r="M399" s="9">
        <v>0</v>
      </c>
      <c r="N399" s="9">
        <v>0</v>
      </c>
      <c r="O399" s="7">
        <v>56.723178765299998</v>
      </c>
      <c r="P399" s="6">
        <v>864.76916503899997</v>
      </c>
      <c r="Q399" s="6">
        <v>1.72476925738</v>
      </c>
      <c r="R399" s="11">
        <v>24.630099999999999</v>
      </c>
      <c r="S399" s="11">
        <v>45.419899999999998</v>
      </c>
      <c r="T399" s="11">
        <v>0</v>
      </c>
      <c r="U399" s="11">
        <v>0</v>
      </c>
      <c r="X399" s="11">
        <v>8.6047100000000007</v>
      </c>
      <c r="Y399" s="12">
        <v>0</v>
      </c>
      <c r="Z399" s="12">
        <v>98</v>
      </c>
      <c r="AA399" s="12">
        <v>1.4679</v>
      </c>
      <c r="AB399" s="12">
        <v>4.9748999999999999</v>
      </c>
      <c r="AC399" s="12">
        <v>10.091729000000001</v>
      </c>
      <c r="AD399" s="12">
        <v>4</v>
      </c>
      <c r="AE399" s="12">
        <v>9.8463999999999992</v>
      </c>
      <c r="AF399" s="12">
        <v>142.9948</v>
      </c>
      <c r="AG399" s="9">
        <v>0.93343900000000002</v>
      </c>
      <c r="AH399" s="9">
        <v>1.701101</v>
      </c>
      <c r="AI399" s="9">
        <v>7</v>
      </c>
      <c r="AJ399">
        <v>1.7629477433513351E-2</v>
      </c>
      <c r="AK399" s="7">
        <v>1</v>
      </c>
      <c r="AM399" s="9"/>
      <c r="AO399" s="9"/>
      <c r="AQ399" s="9"/>
      <c r="AR399" s="6">
        <v>48.335099999999997</v>
      </c>
      <c r="AS399">
        <v>-9.5769803921568669E-2</v>
      </c>
      <c r="AT399" s="6">
        <v>49.6</v>
      </c>
      <c r="AU399">
        <v>6.3548639705882384E-2</v>
      </c>
      <c r="AV399" s="6">
        <v>2.45926</v>
      </c>
      <c r="AW399">
        <v>4.2429203431372541E-2</v>
      </c>
      <c r="AX399" t="s">
        <v>963</v>
      </c>
    </row>
    <row r="400" spans="1:50" x14ac:dyDescent="0.3">
      <c r="A400" s="7">
        <v>150400060409</v>
      </c>
      <c r="B400" s="8">
        <v>6.8527699999999997E-2</v>
      </c>
      <c r="C400" s="7">
        <v>1</v>
      </c>
      <c r="D400" s="10">
        <v>3.3591088955900001E-3</v>
      </c>
      <c r="E400" s="9">
        <v>8.5</v>
      </c>
      <c r="F400" s="8">
        <v>4.7373899999999999E-4</v>
      </c>
      <c r="G400" s="9">
        <v>0.62423600000000001</v>
      </c>
      <c r="H400">
        <v>29.464539007100001</v>
      </c>
      <c r="I400">
        <v>-0.3646224447225489</v>
      </c>
      <c r="J400">
        <v>1905.7826655399999</v>
      </c>
      <c r="K400">
        <v>-6.2384305604953525</v>
      </c>
      <c r="L400" s="9">
        <v>0</v>
      </c>
      <c r="M400" s="9">
        <v>0</v>
      </c>
      <c r="N400" s="9">
        <v>0</v>
      </c>
      <c r="O400" s="7">
        <v>133.94314978099999</v>
      </c>
      <c r="P400" s="6">
        <v>1153.63049316</v>
      </c>
      <c r="Q400" s="6">
        <v>0.89176950970799995</v>
      </c>
      <c r="R400" s="11">
        <v>0</v>
      </c>
      <c r="S400" s="11">
        <v>14.0297</v>
      </c>
      <c r="T400" s="11">
        <v>0</v>
      </c>
      <c r="U400" s="11">
        <v>0</v>
      </c>
      <c r="X400" s="11">
        <v>7.2610010000000003</v>
      </c>
      <c r="Y400" s="12">
        <v>0</v>
      </c>
      <c r="Z400" s="12">
        <v>83</v>
      </c>
      <c r="AA400" s="12">
        <v>1.5587</v>
      </c>
      <c r="AB400" s="12">
        <v>11.7072</v>
      </c>
      <c r="AC400" s="12">
        <v>5.4659050000000002</v>
      </c>
      <c r="AD400" s="12">
        <v>7</v>
      </c>
      <c r="AE400" s="12">
        <v>5.3821000000000003</v>
      </c>
      <c r="AF400" s="12">
        <v>104.49769999999999</v>
      </c>
      <c r="AG400" s="9">
        <v>2.1141679999999998</v>
      </c>
      <c r="AH400" s="9">
        <v>2.214995</v>
      </c>
      <c r="AI400" s="9">
        <v>1</v>
      </c>
      <c r="AJ400">
        <v>1.4931707991562421E-2</v>
      </c>
      <c r="AK400" s="7">
        <v>2</v>
      </c>
      <c r="AM400" s="9"/>
      <c r="AO400" s="9"/>
      <c r="AQ400" s="9"/>
      <c r="AS400" s="9"/>
      <c r="AU400" s="9"/>
      <c r="AW400" s="9"/>
      <c r="AX400" t="s">
        <v>963</v>
      </c>
    </row>
    <row r="401" spans="1:50" x14ac:dyDescent="0.3">
      <c r="A401" s="7">
        <v>150400060410</v>
      </c>
      <c r="B401" s="8">
        <v>0</v>
      </c>
      <c r="C401" s="7">
        <v>0</v>
      </c>
      <c r="D401" s="10">
        <v>0.53729790364399999</v>
      </c>
      <c r="E401" s="9">
        <v>13.3713</v>
      </c>
      <c r="F401" s="8">
        <v>1.81303E-3</v>
      </c>
      <c r="G401" s="9">
        <v>0.32808300000000001</v>
      </c>
      <c r="H401">
        <v>27.758815232700002</v>
      </c>
      <c r="I401">
        <v>-0.2944045742438724</v>
      </c>
      <c r="J401">
        <v>1826.32888828</v>
      </c>
      <c r="K401">
        <v>-2.7187497579669753</v>
      </c>
      <c r="L401" s="9">
        <v>0</v>
      </c>
      <c r="M401" s="9">
        <v>0</v>
      </c>
      <c r="N401" s="9">
        <v>0</v>
      </c>
      <c r="O401" s="7">
        <v>110.70543821</v>
      </c>
      <c r="P401" s="6">
        <v>416.893310547</v>
      </c>
      <c r="Q401" s="6">
        <v>0.67759398933399995</v>
      </c>
      <c r="R401" s="11">
        <v>0</v>
      </c>
      <c r="S401" s="11">
        <v>5.5568600000000004</v>
      </c>
      <c r="T401" s="11">
        <v>0</v>
      </c>
      <c r="U401" s="11">
        <v>0</v>
      </c>
      <c r="X401" s="11">
        <v>9.0801940000000005</v>
      </c>
      <c r="Y401" s="12">
        <v>50.520921999999999</v>
      </c>
      <c r="Z401" s="12">
        <v>73</v>
      </c>
      <c r="AA401" s="12">
        <v>3.1353</v>
      </c>
      <c r="AB401" s="12">
        <v>13.7996</v>
      </c>
      <c r="AC401" s="12">
        <v>0.203209</v>
      </c>
      <c r="AD401" s="12">
        <v>6</v>
      </c>
      <c r="AE401" s="12">
        <v>7.2999999999999995E-2</v>
      </c>
      <c r="AF401" s="12">
        <v>3.8437000000000001</v>
      </c>
      <c r="AG401" s="9">
        <v>0</v>
      </c>
      <c r="AH401" s="9">
        <v>0</v>
      </c>
      <c r="AI401" s="9">
        <v>0</v>
      </c>
      <c r="AJ401" s="9">
        <v>0</v>
      </c>
      <c r="AK401" s="7">
        <v>0</v>
      </c>
      <c r="AM401" s="9"/>
      <c r="AO401" s="9"/>
      <c r="AQ401" s="9"/>
      <c r="AR401" s="6">
        <v>32.041699999999999</v>
      </c>
      <c r="AS401">
        <v>-5.1470593137255133E-2</v>
      </c>
      <c r="AT401" s="6">
        <v>73.361099999999993</v>
      </c>
      <c r="AU401">
        <v>0.2864583480392156</v>
      </c>
      <c r="AV401" s="6">
        <v>0.83333299999999999</v>
      </c>
      <c r="AW401">
        <v>1.2050644607843136E-2</v>
      </c>
      <c r="AX401" t="s">
        <v>963</v>
      </c>
    </row>
    <row r="402" spans="1:50" x14ac:dyDescent="0.3">
      <c r="A402" s="7">
        <v>150400060411</v>
      </c>
      <c r="B402" s="8">
        <v>0</v>
      </c>
      <c r="C402" s="7">
        <v>0</v>
      </c>
      <c r="D402" s="10">
        <v>0</v>
      </c>
      <c r="E402" s="9">
        <v>7.5169499999999996</v>
      </c>
      <c r="F402" s="8">
        <v>0</v>
      </c>
      <c r="G402" s="9">
        <v>0.26990199999999998</v>
      </c>
      <c r="H402">
        <v>29.1351888668</v>
      </c>
      <c r="I402">
        <v>-0.42030171909754899</v>
      </c>
      <c r="J402">
        <v>1704.6622543200001</v>
      </c>
      <c r="K402">
        <v>-8.2190388684210554</v>
      </c>
      <c r="L402" s="9">
        <v>0</v>
      </c>
      <c r="M402" s="9">
        <v>0</v>
      </c>
      <c r="N402" s="9">
        <v>0</v>
      </c>
      <c r="O402" s="7">
        <v>78.941664663899999</v>
      </c>
      <c r="P402" s="6">
        <v>538.37219238299997</v>
      </c>
      <c r="Q402" s="6">
        <v>0.96824008262899997</v>
      </c>
      <c r="R402" s="11">
        <v>0</v>
      </c>
      <c r="S402" s="11">
        <v>19.022099999999998</v>
      </c>
      <c r="T402" s="11">
        <v>0</v>
      </c>
      <c r="U402" s="11">
        <v>0</v>
      </c>
      <c r="X402" s="11">
        <v>2.123561</v>
      </c>
      <c r="Y402" s="12">
        <v>0</v>
      </c>
      <c r="Z402" s="12">
        <v>58</v>
      </c>
      <c r="AA402" s="12">
        <v>0.23899999999999999</v>
      </c>
      <c r="AB402" s="12">
        <v>2.89</v>
      </c>
      <c r="AC402" s="12">
        <v>4.5589999999999997E-3</v>
      </c>
      <c r="AD402" s="12">
        <v>2</v>
      </c>
      <c r="AE402" s="12">
        <v>3.3999999999999998E-3</v>
      </c>
      <c r="AF402" s="12">
        <v>0.17960000000000001</v>
      </c>
      <c r="AG402" s="9">
        <v>0.96152400000000005</v>
      </c>
      <c r="AH402" s="9">
        <v>2.1735280000000001</v>
      </c>
      <c r="AI402" s="9">
        <v>1</v>
      </c>
      <c r="AJ402">
        <v>1.2667581868935426E-2</v>
      </c>
      <c r="AK402" s="7">
        <v>1</v>
      </c>
      <c r="AM402" s="9"/>
      <c r="AO402" s="9"/>
      <c r="AQ402" s="9"/>
      <c r="AR402" s="6">
        <v>42.416699999999999</v>
      </c>
      <c r="AS402">
        <v>0.33762254901960786</v>
      </c>
      <c r="AT402" s="6">
        <v>55.75</v>
      </c>
      <c r="AU402">
        <v>-0.41768790196078442</v>
      </c>
      <c r="AV402" s="6">
        <v>0.625</v>
      </c>
      <c r="AW402">
        <v>-5.5147058823529433E-3</v>
      </c>
      <c r="AX402" t="s">
        <v>963</v>
      </c>
    </row>
    <row r="403" spans="1:50" x14ac:dyDescent="0.3">
      <c r="A403" s="7">
        <v>150400060501</v>
      </c>
      <c r="B403" s="8">
        <v>0</v>
      </c>
      <c r="C403" s="7">
        <v>0</v>
      </c>
      <c r="D403" s="10">
        <v>0</v>
      </c>
      <c r="E403" s="9">
        <v>6</v>
      </c>
      <c r="F403" s="8">
        <v>0</v>
      </c>
      <c r="G403" s="9">
        <v>2.2583799999999998</v>
      </c>
      <c r="H403">
        <v>49.1875</v>
      </c>
      <c r="I403">
        <v>-0.36340890522818614</v>
      </c>
      <c r="J403">
        <v>1706.12583832</v>
      </c>
      <c r="K403">
        <v>-7.4986145702167182</v>
      </c>
      <c r="L403" s="9">
        <v>0</v>
      </c>
      <c r="M403" s="9">
        <v>0</v>
      </c>
      <c r="N403" s="9">
        <v>0</v>
      </c>
      <c r="O403" s="7">
        <v>37.7619314899</v>
      </c>
      <c r="P403" s="6">
        <v>815.308105469</v>
      </c>
      <c r="Q403" s="6">
        <v>2.0074044198699998</v>
      </c>
      <c r="R403" s="11">
        <v>0</v>
      </c>
      <c r="S403" s="11">
        <v>56.2759</v>
      </c>
      <c r="T403" s="11">
        <v>46.0246</v>
      </c>
      <c r="U403" s="11">
        <v>0</v>
      </c>
      <c r="X403" s="11">
        <v>0.48865399999999998</v>
      </c>
      <c r="Y403" s="12">
        <v>0</v>
      </c>
      <c r="Z403" s="12">
        <v>5</v>
      </c>
      <c r="AA403" s="12">
        <v>0.19089999999999999</v>
      </c>
      <c r="AB403" s="12">
        <v>3.6869999999999998</v>
      </c>
      <c r="AC403" s="12">
        <v>11.732456000000001</v>
      </c>
      <c r="AD403" s="12">
        <v>2</v>
      </c>
      <c r="AE403" s="12">
        <v>11.104200000000001</v>
      </c>
      <c r="AF403" s="12">
        <v>221.66929999999999</v>
      </c>
      <c r="AG403" s="9">
        <v>0</v>
      </c>
      <c r="AH403" s="9">
        <v>0</v>
      </c>
      <c r="AI403" s="9">
        <v>0</v>
      </c>
      <c r="AJ403" s="9">
        <v>0</v>
      </c>
      <c r="AK403" s="7">
        <v>0</v>
      </c>
      <c r="AM403" s="9"/>
      <c r="AO403" s="9"/>
      <c r="AQ403" s="9"/>
      <c r="AR403" s="6">
        <v>53.902700000000003</v>
      </c>
      <c r="AS403">
        <v>-0.18605455147058839</v>
      </c>
      <c r="AT403" s="6">
        <v>39.640999999999998</v>
      </c>
      <c r="AU403">
        <v>0.1058910147058824</v>
      </c>
      <c r="AV403" s="6">
        <v>6.8974399999999996</v>
      </c>
      <c r="AW403">
        <v>0.14165410784313726</v>
      </c>
      <c r="AX403" t="s">
        <v>963</v>
      </c>
    </row>
    <row r="404" spans="1:50" x14ac:dyDescent="0.3">
      <c r="A404" s="7">
        <v>150400060502</v>
      </c>
      <c r="B404" s="8">
        <v>0</v>
      </c>
      <c r="C404" s="7">
        <v>0</v>
      </c>
      <c r="D404" s="10">
        <v>0</v>
      </c>
      <c r="E404" s="9">
        <v>7.8734200000000003</v>
      </c>
      <c r="F404" s="8">
        <v>3.1146100000000001E-6</v>
      </c>
      <c r="G404" s="9">
        <v>1.1291899999999999</v>
      </c>
      <c r="H404">
        <v>39.553128103299997</v>
      </c>
      <c r="I404">
        <v>-0.52577302023014705</v>
      </c>
      <c r="J404">
        <v>1886.97054576</v>
      </c>
      <c r="K404">
        <v>-10.439440296615068</v>
      </c>
      <c r="L404" s="9">
        <v>0</v>
      </c>
      <c r="M404" s="9">
        <v>0</v>
      </c>
      <c r="N404" s="9">
        <v>0</v>
      </c>
      <c r="O404" s="7">
        <v>157.59960102599999</v>
      </c>
      <c r="P404" s="6">
        <v>658.607421875</v>
      </c>
      <c r="Q404" s="6">
        <v>1.3376085689399999</v>
      </c>
      <c r="R404" s="11">
        <v>0</v>
      </c>
      <c r="S404" s="11">
        <v>22.604199999999999</v>
      </c>
      <c r="T404" s="11">
        <v>0</v>
      </c>
      <c r="U404" s="11">
        <v>0</v>
      </c>
      <c r="X404" s="11">
        <v>0</v>
      </c>
      <c r="Z404" s="12">
        <v>0</v>
      </c>
      <c r="AA404" s="12">
        <v>0</v>
      </c>
      <c r="AB404" s="12">
        <v>0</v>
      </c>
      <c r="AC404" s="12">
        <v>0.435058</v>
      </c>
      <c r="AD404" s="12">
        <v>4</v>
      </c>
      <c r="AE404" s="12">
        <v>0.37240000000000001</v>
      </c>
      <c r="AF404" s="12">
        <v>16.7623</v>
      </c>
      <c r="AG404" s="9">
        <v>0</v>
      </c>
      <c r="AH404" s="9">
        <v>0</v>
      </c>
      <c r="AI404" s="9">
        <v>0</v>
      </c>
      <c r="AJ404" s="9">
        <v>0</v>
      </c>
      <c r="AK404" s="7">
        <v>0</v>
      </c>
      <c r="AM404" s="9"/>
      <c r="AO404" s="9"/>
      <c r="AQ404" s="9"/>
      <c r="AR404" s="6">
        <v>42.086199999999998</v>
      </c>
      <c r="AS404">
        <v>0.47889717156862743</v>
      </c>
      <c r="AT404" s="6">
        <v>56.628300000000003</v>
      </c>
      <c r="AU404">
        <v>-0.51558653186274506</v>
      </c>
      <c r="AV404" s="6">
        <v>0.91492099999999998</v>
      </c>
      <c r="AW404">
        <v>3.536276225490196E-2</v>
      </c>
      <c r="AX404" t="s">
        <v>963</v>
      </c>
    </row>
    <row r="405" spans="1:50" x14ac:dyDescent="0.3">
      <c r="A405" s="7">
        <v>150400060503</v>
      </c>
      <c r="B405" s="8">
        <v>2.7845499999999998E-3</v>
      </c>
      <c r="C405" s="7">
        <v>1</v>
      </c>
      <c r="D405" s="10">
        <v>5.8610119623300001E-4</v>
      </c>
      <c r="E405" s="9">
        <v>7.9130399999999996</v>
      </c>
      <c r="F405" s="8">
        <v>1.1286399999999999E-5</v>
      </c>
      <c r="G405" s="9">
        <v>1.1940500000000001</v>
      </c>
      <c r="H405">
        <v>42.0747185261</v>
      </c>
      <c r="I405">
        <v>2.5438015536764624E-2</v>
      </c>
      <c r="J405">
        <v>1722.9715937599999</v>
      </c>
      <c r="K405">
        <v>-5.0236536314654359</v>
      </c>
      <c r="L405" s="9">
        <v>0</v>
      </c>
      <c r="M405" s="9">
        <v>0</v>
      </c>
      <c r="N405" s="9">
        <v>0</v>
      </c>
      <c r="O405" s="7">
        <v>153.50844997199999</v>
      </c>
      <c r="P405" s="6">
        <v>812.90893554700006</v>
      </c>
      <c r="Q405" s="6">
        <v>1.3688348240299999</v>
      </c>
      <c r="R405" s="11">
        <v>0</v>
      </c>
      <c r="S405" s="11">
        <v>26.292400000000001</v>
      </c>
      <c r="T405" s="11">
        <v>16.3276</v>
      </c>
      <c r="U405" s="11">
        <v>0</v>
      </c>
      <c r="X405" s="11">
        <v>1.6414000000000002E-2</v>
      </c>
      <c r="Z405" s="12">
        <v>2</v>
      </c>
      <c r="AA405" s="12">
        <v>8.8000000000000005E-3</v>
      </c>
      <c r="AB405" s="12">
        <v>1.2545999999999999</v>
      </c>
      <c r="AC405" s="12">
        <v>1.862371</v>
      </c>
      <c r="AD405" s="12">
        <v>6</v>
      </c>
      <c r="AE405" s="12">
        <v>1.6243000000000001</v>
      </c>
      <c r="AF405" s="12">
        <v>49.2117</v>
      </c>
      <c r="AG405" s="9">
        <v>0</v>
      </c>
      <c r="AH405" s="9">
        <v>0</v>
      </c>
      <c r="AI405" s="9">
        <v>0</v>
      </c>
      <c r="AJ405" s="9">
        <v>0</v>
      </c>
      <c r="AK405" s="7">
        <v>0</v>
      </c>
      <c r="AM405" s="9"/>
      <c r="AO405" s="9"/>
      <c r="AQ405" s="9"/>
      <c r="AR405" s="6">
        <v>45.229199999999999</v>
      </c>
      <c r="AS405">
        <v>-0.12179779901960779</v>
      </c>
      <c r="AT405" s="6">
        <v>53.005200000000002</v>
      </c>
      <c r="AU405">
        <v>9.1202742647058771E-2</v>
      </c>
      <c r="AV405" s="6">
        <v>1.5766199999999999</v>
      </c>
      <c r="AW405">
        <v>3.8241664215686276E-2</v>
      </c>
      <c r="AX405" t="s">
        <v>963</v>
      </c>
    </row>
    <row r="406" spans="1:50" x14ac:dyDescent="0.3">
      <c r="A406" s="7">
        <v>150400060504</v>
      </c>
      <c r="B406" s="8">
        <v>0</v>
      </c>
      <c r="C406" s="7">
        <v>0</v>
      </c>
      <c r="D406" s="10">
        <v>0</v>
      </c>
      <c r="E406" s="9">
        <v>6.32</v>
      </c>
      <c r="F406" s="8">
        <v>1.6830600000000001E-5</v>
      </c>
      <c r="G406" s="9">
        <v>1.2302200000000001</v>
      </c>
      <c r="H406">
        <v>38.836363636400002</v>
      </c>
      <c r="I406">
        <v>-7.7528966130882129E-2</v>
      </c>
      <c r="J406">
        <v>1687.42498022</v>
      </c>
      <c r="K406">
        <v>-5.0422873678844198</v>
      </c>
      <c r="L406" s="9">
        <v>0</v>
      </c>
      <c r="M406" s="9">
        <v>0</v>
      </c>
      <c r="N406" s="9">
        <v>0</v>
      </c>
      <c r="O406" s="7">
        <v>68.629154289200002</v>
      </c>
      <c r="P406" s="6">
        <v>640.538574219</v>
      </c>
      <c r="Q406" s="6">
        <v>1.74194210936</v>
      </c>
      <c r="R406" s="11">
        <v>5.0124500000000002E-2</v>
      </c>
      <c r="S406" s="11">
        <v>56.194400000000002</v>
      </c>
      <c r="T406" s="11">
        <v>0.37129800000000002</v>
      </c>
      <c r="U406" s="11">
        <v>0</v>
      </c>
      <c r="X406" s="11">
        <v>4.8827480000000003</v>
      </c>
      <c r="Y406" s="12">
        <v>0</v>
      </c>
      <c r="Z406" s="12">
        <v>75</v>
      </c>
      <c r="AA406" s="12">
        <v>0.68759999999999999</v>
      </c>
      <c r="AB406" s="12">
        <v>4.4648000000000003</v>
      </c>
      <c r="AC406" s="12">
        <v>0.952955</v>
      </c>
      <c r="AD406" s="12">
        <v>5</v>
      </c>
      <c r="AE406" s="12">
        <v>0.73860000000000003</v>
      </c>
      <c r="AF406" s="12">
        <v>13.268599999999999</v>
      </c>
      <c r="AG406" s="9">
        <v>1.052602</v>
      </c>
      <c r="AH406" s="9">
        <v>2.2642289999999998</v>
      </c>
      <c r="AI406" s="9">
        <v>5</v>
      </c>
      <c r="AJ406">
        <v>1.4571066922754831E-2</v>
      </c>
      <c r="AK406" s="7">
        <v>1</v>
      </c>
      <c r="AM406" s="9"/>
      <c r="AO406" s="9"/>
      <c r="AQ406" s="9"/>
      <c r="AR406" s="6">
        <v>43.334600000000002</v>
      </c>
      <c r="AS406">
        <v>-0.17740117892156851</v>
      </c>
      <c r="AT406" s="6">
        <v>55.796799999999998</v>
      </c>
      <c r="AU406">
        <v>0.18783083823529409</v>
      </c>
      <c r="AV406" s="6">
        <v>1.40642</v>
      </c>
      <c r="AW406">
        <v>1.910975490196079E-2</v>
      </c>
      <c r="AX406" t="s">
        <v>963</v>
      </c>
    </row>
    <row r="407" spans="1:50" x14ac:dyDescent="0.3">
      <c r="A407" s="7">
        <v>150400060505</v>
      </c>
      <c r="B407" s="8">
        <v>0</v>
      </c>
      <c r="C407" s="7">
        <v>0</v>
      </c>
      <c r="D407" s="10">
        <v>0</v>
      </c>
      <c r="E407" s="9">
        <v>8.01905</v>
      </c>
      <c r="F407" s="8">
        <v>5.29874E-6</v>
      </c>
      <c r="G407" s="9">
        <v>0.54770300000000005</v>
      </c>
      <c r="H407">
        <v>29.5222222222</v>
      </c>
      <c r="I407">
        <v>-0.16333333333553932</v>
      </c>
      <c r="J407">
        <v>1652.5882572099999</v>
      </c>
      <c r="K407">
        <v>-5.8538163165428294</v>
      </c>
      <c r="L407" s="9">
        <v>2457.5600585900002</v>
      </c>
      <c r="M407" s="9">
        <v>2457.5600585900002</v>
      </c>
      <c r="N407" s="9">
        <v>2457.5600585900002</v>
      </c>
      <c r="O407" s="7">
        <v>70.839596483700007</v>
      </c>
      <c r="P407" s="6">
        <v>673.45104980500003</v>
      </c>
      <c r="Q407" s="6">
        <v>1.10330617814</v>
      </c>
      <c r="R407" s="11">
        <v>0</v>
      </c>
      <c r="S407" s="11">
        <v>19.0319</v>
      </c>
      <c r="T407" s="11">
        <v>0</v>
      </c>
      <c r="U407" s="11">
        <v>0</v>
      </c>
      <c r="X407" s="11">
        <v>0.141015</v>
      </c>
      <c r="Y407" s="12">
        <v>0</v>
      </c>
      <c r="Z407" s="12">
        <v>4</v>
      </c>
      <c r="AA407" s="12">
        <v>5.4600000000000003E-2</v>
      </c>
      <c r="AB407" s="12">
        <v>2.4975999999999998</v>
      </c>
      <c r="AC407" s="12">
        <v>8.5116999999999998E-2</v>
      </c>
      <c r="AD407" s="12">
        <v>2</v>
      </c>
      <c r="AE407" s="12">
        <v>6.3500000000000001E-2</v>
      </c>
      <c r="AF407" s="12">
        <v>2.7900999999999998</v>
      </c>
      <c r="AG407" s="9">
        <v>1.0494779999999999</v>
      </c>
      <c r="AH407" s="9">
        <v>2.3252980000000001</v>
      </c>
      <c r="AI407" s="9">
        <v>9</v>
      </c>
      <c r="AJ407">
        <v>4.2349196620428117E-2</v>
      </c>
      <c r="AK407" s="7">
        <v>3</v>
      </c>
      <c r="AM407" s="9"/>
      <c r="AO407" s="9"/>
      <c r="AQ407" s="9"/>
      <c r="AR407" s="6">
        <v>43.219200000000001</v>
      </c>
      <c r="AS407">
        <v>0.10765637254901975</v>
      </c>
      <c r="AT407" s="6">
        <v>54.247599999999998</v>
      </c>
      <c r="AU407">
        <v>-0.16455146813725491</v>
      </c>
      <c r="AV407" s="6">
        <v>1.1618999999999999</v>
      </c>
      <c r="AW407">
        <v>2.8174612745098047E-2</v>
      </c>
      <c r="AX407" t="s">
        <v>963</v>
      </c>
    </row>
    <row r="408" spans="1:50" x14ac:dyDescent="0.3">
      <c r="A408" s="7">
        <v>150400060601</v>
      </c>
      <c r="B408" s="8">
        <v>0</v>
      </c>
      <c r="C408" s="7">
        <v>0</v>
      </c>
      <c r="D408" s="10">
        <v>0.21370752310999999</v>
      </c>
      <c r="E408" s="9">
        <v>10.388500000000001</v>
      </c>
      <c r="F408" s="8">
        <v>3.2354100000000002E-3</v>
      </c>
      <c r="G408" s="9">
        <v>0.981186</v>
      </c>
      <c r="H408">
        <v>44.568935427600003</v>
      </c>
      <c r="I408">
        <v>0.11749734797843119</v>
      </c>
      <c r="J408">
        <v>2096.8279117100001</v>
      </c>
      <c r="K408">
        <v>7.8223761024767864</v>
      </c>
      <c r="L408" s="9">
        <v>0</v>
      </c>
      <c r="M408" s="9">
        <v>0</v>
      </c>
      <c r="N408" s="9">
        <v>0</v>
      </c>
      <c r="O408" s="7">
        <v>89.245145570199995</v>
      </c>
      <c r="P408" s="6">
        <v>967.70837402300003</v>
      </c>
      <c r="Q408" s="6">
        <v>0.97392781276999996</v>
      </c>
      <c r="R408" s="11">
        <v>9.5145800000000005</v>
      </c>
      <c r="S408" s="11">
        <v>19.5687</v>
      </c>
      <c r="T408" s="11">
        <v>0</v>
      </c>
      <c r="U408" s="11">
        <v>16.639725881499999</v>
      </c>
      <c r="X408" s="11">
        <v>3.2082760000000001</v>
      </c>
      <c r="Y408" s="12">
        <v>0</v>
      </c>
      <c r="Z408" s="12">
        <v>34</v>
      </c>
      <c r="AA408" s="12">
        <v>0.65969999999999995</v>
      </c>
      <c r="AB408" s="12">
        <v>8.4446999999999992</v>
      </c>
      <c r="AC408" s="12">
        <v>6.7684329999999999</v>
      </c>
      <c r="AD408" s="12">
        <v>9</v>
      </c>
      <c r="AE408" s="12">
        <v>6.4630000000000001</v>
      </c>
      <c r="AF408" s="12">
        <v>66.621899999999997</v>
      </c>
      <c r="AG408" s="9">
        <v>1.8935740000000001</v>
      </c>
      <c r="AH408" s="9">
        <v>2.4756589999999998</v>
      </c>
      <c r="AI408" s="9">
        <v>3</v>
      </c>
      <c r="AJ408">
        <v>4.4820365011939062E-2</v>
      </c>
      <c r="AK408" s="7">
        <v>4</v>
      </c>
      <c r="AM408" s="9"/>
      <c r="AO408" s="9"/>
      <c r="AQ408" s="9"/>
      <c r="AS408" s="9"/>
      <c r="AU408" s="9"/>
      <c r="AW408" s="9"/>
      <c r="AX408" t="s">
        <v>963</v>
      </c>
    </row>
    <row r="409" spans="1:50" x14ac:dyDescent="0.3">
      <c r="A409" s="7">
        <v>150400060602</v>
      </c>
      <c r="B409" s="8">
        <v>0</v>
      </c>
      <c r="C409" s="7">
        <v>0</v>
      </c>
      <c r="D409" s="10">
        <v>0.47876090364817003</v>
      </c>
      <c r="E409" s="9">
        <v>10.5313</v>
      </c>
      <c r="F409" s="8">
        <v>3.1836400000000002E-3</v>
      </c>
      <c r="G409" s="9">
        <v>1.8817699999999999</v>
      </c>
      <c r="H409">
        <v>45.674012855800001</v>
      </c>
      <c r="I409">
        <v>1.9193719727941271E-2</v>
      </c>
      <c r="J409">
        <v>2144.76652547</v>
      </c>
      <c r="K409">
        <v>2.8810328081940191</v>
      </c>
      <c r="L409" s="9">
        <v>0</v>
      </c>
      <c r="M409" s="9">
        <v>0</v>
      </c>
      <c r="N409" s="9">
        <v>0</v>
      </c>
      <c r="O409" s="7">
        <v>171.00455697199999</v>
      </c>
      <c r="P409" s="6">
        <v>1492.5563964800001</v>
      </c>
      <c r="Q409" s="6">
        <v>1.1248146489499999</v>
      </c>
      <c r="R409" s="11">
        <v>3.6022400000000003E-2</v>
      </c>
      <c r="S409" s="11">
        <v>24.413699999999999</v>
      </c>
      <c r="T409" s="11">
        <v>0</v>
      </c>
      <c r="U409" s="11">
        <v>22.709938123499999</v>
      </c>
      <c r="X409" s="11">
        <v>1.8334870000000001</v>
      </c>
      <c r="Y409" s="12">
        <v>0.19397500000000001</v>
      </c>
      <c r="Z409" s="12">
        <v>67</v>
      </c>
      <c r="AA409" s="12">
        <v>0.22090000000000001</v>
      </c>
      <c r="AB409" s="12">
        <v>4.6764999999999999</v>
      </c>
      <c r="AC409" s="12">
        <v>14.526897</v>
      </c>
      <c r="AD409" s="12">
        <v>4</v>
      </c>
      <c r="AE409" s="12">
        <v>14.4937</v>
      </c>
      <c r="AF409" s="12">
        <v>622.00139999999999</v>
      </c>
      <c r="AG409" s="9">
        <v>2.1130629999999999</v>
      </c>
      <c r="AH409" s="9">
        <v>2.6122299999999998</v>
      </c>
      <c r="AI409" s="9">
        <v>3</v>
      </c>
      <c r="AJ409">
        <v>9.3564758058580944E-2</v>
      </c>
      <c r="AK409" s="7">
        <v>16</v>
      </c>
      <c r="AM409" s="9"/>
      <c r="AO409" s="9"/>
      <c r="AQ409" s="9"/>
      <c r="AR409" s="6">
        <v>51.898099999999999</v>
      </c>
      <c r="AS409">
        <v>-0.29730053186274513</v>
      </c>
      <c r="AT409" s="6">
        <v>41.1875</v>
      </c>
      <c r="AU409">
        <v>0.13010422058823526</v>
      </c>
      <c r="AV409" s="6">
        <v>6.6458300000000001</v>
      </c>
      <c r="AW409">
        <v>0.1675687549019608</v>
      </c>
      <c r="AX409" t="s">
        <v>963</v>
      </c>
    </row>
    <row r="410" spans="1:50" x14ac:dyDescent="0.3">
      <c r="A410" s="7">
        <v>150400060603</v>
      </c>
      <c r="B410" s="8">
        <v>0</v>
      </c>
      <c r="C410" s="7">
        <v>0</v>
      </c>
      <c r="D410" s="10">
        <v>0</v>
      </c>
      <c r="E410" s="9">
        <v>7.8111100000000002</v>
      </c>
      <c r="F410" s="8">
        <v>2.1635900000000001E-5</v>
      </c>
      <c r="G410" s="9">
        <v>0.50730399999999998</v>
      </c>
      <c r="H410">
        <v>28.715984148</v>
      </c>
      <c r="I410">
        <v>-0.18700624239093139</v>
      </c>
      <c r="J410">
        <v>1717.9523977199999</v>
      </c>
      <c r="K410">
        <v>-6.712925935170281</v>
      </c>
      <c r="L410" s="9">
        <v>0</v>
      </c>
      <c r="M410" s="9">
        <v>0</v>
      </c>
      <c r="N410" s="9">
        <v>0</v>
      </c>
      <c r="O410" s="7">
        <v>119.445869504</v>
      </c>
      <c r="P410" s="6">
        <v>680.14880371100003</v>
      </c>
      <c r="Q410" s="6">
        <v>0.93667958172400001</v>
      </c>
      <c r="R410" s="11">
        <v>5.3532999999999999</v>
      </c>
      <c r="S410" s="11">
        <v>18.486899999999999</v>
      </c>
      <c r="T410" s="11">
        <v>0</v>
      </c>
      <c r="U410" s="11">
        <v>0</v>
      </c>
      <c r="X410" s="11">
        <v>2.19137</v>
      </c>
      <c r="Y410" s="12">
        <v>0</v>
      </c>
      <c r="Z410" s="12">
        <v>68</v>
      </c>
      <c r="AA410" s="12">
        <v>0.53669999999999995</v>
      </c>
      <c r="AB410" s="12">
        <v>3.8433999999999999</v>
      </c>
      <c r="AC410" s="12">
        <v>0.73447399999999996</v>
      </c>
      <c r="AD410" s="12">
        <v>7</v>
      </c>
      <c r="AE410" s="12">
        <v>0.47270000000000001</v>
      </c>
      <c r="AF410" s="12">
        <v>12.865</v>
      </c>
      <c r="AG410" s="9">
        <v>0</v>
      </c>
      <c r="AH410" s="9">
        <v>0</v>
      </c>
      <c r="AI410" s="9">
        <v>0</v>
      </c>
      <c r="AJ410" s="9">
        <v>0</v>
      </c>
      <c r="AK410" s="7">
        <v>0</v>
      </c>
      <c r="AM410" s="9"/>
      <c r="AO410" s="9"/>
      <c r="AQ410" s="9"/>
      <c r="AR410" s="6">
        <v>40.398899999999998</v>
      </c>
      <c r="AS410">
        <v>-5.3978553921568639E-2</v>
      </c>
      <c r="AT410" s="6">
        <v>59.341099999999997</v>
      </c>
      <c r="AU410">
        <v>6.0176242647058995E-2</v>
      </c>
      <c r="AV410" s="6">
        <v>1.0930200000000001</v>
      </c>
      <c r="AW410">
        <v>1.1627914215686286E-2</v>
      </c>
      <c r="AX410" t="s">
        <v>963</v>
      </c>
    </row>
    <row r="411" spans="1:50" x14ac:dyDescent="0.3">
      <c r="A411" s="7">
        <v>150400060604</v>
      </c>
      <c r="B411" s="8">
        <v>0</v>
      </c>
      <c r="C411" s="7">
        <v>0</v>
      </c>
      <c r="D411" s="10">
        <v>2.1510464841100001E-3</v>
      </c>
      <c r="E411" s="9">
        <v>10.5082</v>
      </c>
      <c r="F411" s="8">
        <v>3.4025800000000002E-4</v>
      </c>
      <c r="G411" s="9">
        <v>0.15093799999999999</v>
      </c>
      <c r="H411">
        <v>28.591760299600001</v>
      </c>
      <c r="I411">
        <v>-0.61380076375303949</v>
      </c>
      <c r="J411">
        <v>1826.9096527300001</v>
      </c>
      <c r="K411">
        <v>-11.026478950505675</v>
      </c>
      <c r="L411" s="9">
        <v>0</v>
      </c>
      <c r="M411" s="9">
        <v>0</v>
      </c>
      <c r="N411" s="9">
        <v>0</v>
      </c>
      <c r="O411" s="7">
        <v>41.8308191892</v>
      </c>
      <c r="P411" s="6">
        <v>177.653686523</v>
      </c>
      <c r="Q411" s="6">
        <v>0.465926112881</v>
      </c>
      <c r="R411" s="11">
        <v>0</v>
      </c>
      <c r="S411" s="11">
        <v>0</v>
      </c>
      <c r="T411" s="11">
        <v>0</v>
      </c>
      <c r="U411" s="11">
        <v>0</v>
      </c>
      <c r="X411" s="11">
        <v>8.2348890000000008</v>
      </c>
      <c r="Y411" s="12">
        <v>0.37112899999999999</v>
      </c>
      <c r="Z411" s="12">
        <v>13</v>
      </c>
      <c r="AA411" s="12">
        <v>7.2816000000000001</v>
      </c>
      <c r="AB411" s="12">
        <v>26.385300000000001</v>
      </c>
      <c r="AC411" s="12">
        <v>0</v>
      </c>
      <c r="AD411" s="12">
        <v>0</v>
      </c>
      <c r="AE411" s="12">
        <v>0</v>
      </c>
      <c r="AF411" s="12">
        <v>0</v>
      </c>
      <c r="AG411" s="9">
        <v>0</v>
      </c>
      <c r="AH411" s="9">
        <v>0</v>
      </c>
      <c r="AI411" s="9">
        <v>0</v>
      </c>
      <c r="AJ411" s="9">
        <v>0</v>
      </c>
      <c r="AK411" s="7">
        <v>0</v>
      </c>
      <c r="AM411" s="9"/>
      <c r="AO411" s="9"/>
      <c r="AQ411" s="9"/>
      <c r="AR411" s="6">
        <v>26.709700000000002</v>
      </c>
      <c r="AS411">
        <v>0.85428339460784297</v>
      </c>
      <c r="AT411" s="6">
        <v>73.904799999999994</v>
      </c>
      <c r="AU411">
        <v>-0.85045068872549023</v>
      </c>
      <c r="AV411" s="6">
        <v>0</v>
      </c>
      <c r="AW411">
        <v>-7.8781495098039205E-3</v>
      </c>
      <c r="AX411" t="s">
        <v>963</v>
      </c>
    </row>
    <row r="412" spans="1:50" x14ac:dyDescent="0.3">
      <c r="A412" s="7">
        <v>150400060605</v>
      </c>
      <c r="B412" s="8">
        <v>0</v>
      </c>
      <c r="C412" s="7">
        <v>0</v>
      </c>
      <c r="D412" s="10">
        <v>0</v>
      </c>
      <c r="E412" s="9">
        <v>7.6830600000000002</v>
      </c>
      <c r="F412" s="8">
        <v>7.29091E-7</v>
      </c>
      <c r="G412" s="9">
        <v>0.29845300000000002</v>
      </c>
      <c r="H412">
        <v>26.8872483221</v>
      </c>
      <c r="I412">
        <v>-0.24367021976715683</v>
      </c>
      <c r="J412">
        <v>1634.23211554</v>
      </c>
      <c r="K412">
        <v>-7.8539186598968032</v>
      </c>
      <c r="L412" s="9">
        <v>0</v>
      </c>
      <c r="M412" s="9">
        <v>0</v>
      </c>
      <c r="N412" s="9">
        <v>0</v>
      </c>
      <c r="O412" s="7">
        <v>118.813763216</v>
      </c>
      <c r="P412" s="6">
        <v>496.96374511699997</v>
      </c>
      <c r="Q412" s="6">
        <v>0.82988151835099999</v>
      </c>
      <c r="R412" s="11">
        <v>0</v>
      </c>
      <c r="S412" s="11">
        <v>11.164899999999999</v>
      </c>
      <c r="T412" s="11">
        <v>0</v>
      </c>
      <c r="U412" s="11">
        <v>0</v>
      </c>
      <c r="X412" s="11">
        <v>3.0062720000000001</v>
      </c>
      <c r="Y412" s="12">
        <v>0</v>
      </c>
      <c r="Z412" s="12">
        <v>77</v>
      </c>
      <c r="AA412" s="12">
        <v>1.2745</v>
      </c>
      <c r="AB412" s="12">
        <v>4.6555</v>
      </c>
      <c r="AC412" s="12">
        <v>0</v>
      </c>
      <c r="AD412" s="12">
        <v>0</v>
      </c>
      <c r="AE412" s="12">
        <v>0</v>
      </c>
      <c r="AF412" s="12">
        <v>0</v>
      </c>
      <c r="AG412" s="9">
        <v>0</v>
      </c>
      <c r="AH412" s="9">
        <v>0</v>
      </c>
      <c r="AI412" s="9">
        <v>0</v>
      </c>
      <c r="AJ412" s="9">
        <v>0</v>
      </c>
      <c r="AK412" s="7">
        <v>0</v>
      </c>
      <c r="AM412" s="9"/>
      <c r="AO412" s="9"/>
      <c r="AQ412" s="9"/>
      <c r="AR412" s="6">
        <v>38.905700000000003</v>
      </c>
      <c r="AS412">
        <v>0.21701683088235291</v>
      </c>
      <c r="AT412" s="6">
        <v>61.7714</v>
      </c>
      <c r="AU412">
        <v>-0.11649096568627446</v>
      </c>
      <c r="AV412" s="6">
        <v>0.37142900000000001</v>
      </c>
      <c r="AW412">
        <v>4.4117720588235255E-3</v>
      </c>
      <c r="AX412" t="s">
        <v>963</v>
      </c>
    </row>
    <row r="413" spans="1:50" x14ac:dyDescent="0.3">
      <c r="A413" s="7">
        <v>150400060701</v>
      </c>
      <c r="B413" s="8">
        <v>0</v>
      </c>
      <c r="C413" s="7">
        <v>0</v>
      </c>
      <c r="D413" s="10">
        <v>0</v>
      </c>
      <c r="E413" s="9">
        <v>7.5151500000000002</v>
      </c>
      <c r="F413" s="8">
        <v>0</v>
      </c>
      <c r="G413" s="9">
        <v>1.74665</v>
      </c>
      <c r="H413">
        <v>50.725563909800002</v>
      </c>
      <c r="I413">
        <v>5.7082043343137288E-2</v>
      </c>
      <c r="J413">
        <v>1840.9731219800001</v>
      </c>
      <c r="K413">
        <v>-8.0012072999277546</v>
      </c>
      <c r="L413" s="9">
        <v>0</v>
      </c>
      <c r="M413" s="9">
        <v>0</v>
      </c>
      <c r="N413" s="9">
        <v>0</v>
      </c>
      <c r="O413" s="7">
        <v>41.903634783100003</v>
      </c>
      <c r="P413" s="6">
        <v>947.78442382799994</v>
      </c>
      <c r="Q413" s="6">
        <v>1.7725521258100001</v>
      </c>
      <c r="R413" s="11">
        <v>0</v>
      </c>
      <c r="S413" s="11">
        <v>40.0899</v>
      </c>
      <c r="T413" s="11">
        <v>0</v>
      </c>
      <c r="U413" s="11">
        <v>25.0273133928</v>
      </c>
      <c r="X413" s="11">
        <v>19.789966</v>
      </c>
      <c r="Y413" s="12">
        <v>1.109531</v>
      </c>
      <c r="Z413" s="12">
        <v>140</v>
      </c>
      <c r="AA413" s="12">
        <v>5.7873999999999999</v>
      </c>
      <c r="AB413" s="12">
        <v>5.9393000000000002</v>
      </c>
      <c r="AC413" s="12">
        <v>15.862038999999999</v>
      </c>
      <c r="AD413" s="12">
        <v>13</v>
      </c>
      <c r="AE413" s="12">
        <v>14.9544</v>
      </c>
      <c r="AF413" s="12">
        <v>51.1282</v>
      </c>
      <c r="AG413" s="9">
        <v>1.3304800000000001</v>
      </c>
      <c r="AH413" s="9">
        <v>2.8147099999999998</v>
      </c>
      <c r="AI413" s="9">
        <v>8</v>
      </c>
      <c r="AJ413">
        <v>2.386427824641375E-2</v>
      </c>
      <c r="AK413" s="7">
        <v>1</v>
      </c>
      <c r="AM413" s="9"/>
      <c r="AO413" s="9"/>
      <c r="AQ413" s="9"/>
      <c r="AR413" s="6">
        <v>48.498399999999997</v>
      </c>
      <c r="AS413">
        <v>-9.6361637254901905E-2</v>
      </c>
      <c r="AT413" s="6">
        <v>49.777799999999999</v>
      </c>
      <c r="AU413">
        <v>4.5255325980392058E-2</v>
      </c>
      <c r="AV413" s="6">
        <v>1.85778</v>
      </c>
      <c r="AW413">
        <v>4.3278875000000001E-2</v>
      </c>
      <c r="AX413" t="s">
        <v>963</v>
      </c>
    </row>
    <row r="414" spans="1:50" x14ac:dyDescent="0.3">
      <c r="A414" s="7">
        <v>150400060702</v>
      </c>
      <c r="B414" s="8">
        <v>0</v>
      </c>
      <c r="C414" s="7">
        <v>0</v>
      </c>
      <c r="D414" s="10">
        <v>3.4316697361E-3</v>
      </c>
      <c r="E414" s="9">
        <v>9.3974899999999995</v>
      </c>
      <c r="F414" s="8">
        <v>1.8351300000000002E-5</v>
      </c>
      <c r="G414" s="9">
        <v>1.03379</v>
      </c>
      <c r="H414">
        <v>49.451999999999998</v>
      </c>
      <c r="I414">
        <v>-2.8578431372549289E-3</v>
      </c>
      <c r="J414">
        <v>1827.8086393399999</v>
      </c>
      <c r="K414">
        <v>-2.4930621129308581</v>
      </c>
      <c r="L414" s="9">
        <v>0</v>
      </c>
      <c r="M414" s="9">
        <v>0</v>
      </c>
      <c r="N414" s="9">
        <v>0</v>
      </c>
      <c r="O414" s="7">
        <v>157.30687843600001</v>
      </c>
      <c r="P414" s="6">
        <v>822.318847656</v>
      </c>
      <c r="Q414" s="6">
        <v>1.31871726459</v>
      </c>
      <c r="R414" s="11">
        <v>0</v>
      </c>
      <c r="S414" s="11">
        <v>19.362300000000001</v>
      </c>
      <c r="T414" s="11">
        <v>0</v>
      </c>
      <c r="U414" s="11">
        <v>44.658739047399997</v>
      </c>
      <c r="X414" s="11">
        <v>21.432860999999999</v>
      </c>
      <c r="Y414" s="12">
        <v>2.3569779999999998</v>
      </c>
      <c r="Z414" s="12">
        <v>402</v>
      </c>
      <c r="AA414" s="12">
        <v>3.5379</v>
      </c>
      <c r="AB414" s="12">
        <v>8.3876000000000008</v>
      </c>
      <c r="AC414" s="12">
        <v>4.2670130000000004</v>
      </c>
      <c r="AD414" s="12">
        <v>5</v>
      </c>
      <c r="AE414" s="12">
        <v>4.1790000000000003</v>
      </c>
      <c r="AF414" s="12">
        <v>132.6574</v>
      </c>
      <c r="AG414" s="9">
        <v>1.605488</v>
      </c>
      <c r="AH414" s="9">
        <v>2.806756</v>
      </c>
      <c r="AI414" s="9">
        <v>7</v>
      </c>
      <c r="AJ414">
        <v>5.0856008837876623E-2</v>
      </c>
      <c r="AK414" s="7">
        <v>8</v>
      </c>
      <c r="AM414" s="9"/>
      <c r="AO414" s="9"/>
      <c r="AQ414" s="9"/>
      <c r="AR414" s="6">
        <v>46.459699999999998</v>
      </c>
      <c r="AS414">
        <v>7.0455384803921592E-2</v>
      </c>
      <c r="AT414" s="6">
        <v>52.197099999999999</v>
      </c>
      <c r="AU414">
        <v>-9.4841703431372479E-2</v>
      </c>
      <c r="AV414" s="6">
        <v>1.31019</v>
      </c>
      <c r="AW414">
        <v>2.7043110294117649E-2</v>
      </c>
      <c r="AX414" t="s">
        <v>963</v>
      </c>
    </row>
    <row r="415" spans="1:50" x14ac:dyDescent="0.3">
      <c r="A415" s="7">
        <v>150400060703</v>
      </c>
      <c r="B415" s="8">
        <v>0</v>
      </c>
      <c r="C415" s="7">
        <v>0</v>
      </c>
      <c r="D415" s="10">
        <v>0.2302828445781</v>
      </c>
      <c r="E415" s="9">
        <v>6.2307699999999997</v>
      </c>
      <c r="F415" s="8">
        <v>7.3060400000000003E-6</v>
      </c>
      <c r="G415" s="9">
        <v>3.1884800000000002</v>
      </c>
      <c r="H415">
        <v>55.478160919499999</v>
      </c>
      <c r="I415">
        <v>7.5969123281862672E-2</v>
      </c>
      <c r="J415">
        <v>2233.40514966</v>
      </c>
      <c r="K415">
        <v>-0.72456086955623611</v>
      </c>
      <c r="L415" s="9">
        <v>2541.3000488299999</v>
      </c>
      <c r="M415" s="9">
        <v>2541.3000488299999</v>
      </c>
      <c r="N415" s="9">
        <v>2541.3000488299999</v>
      </c>
      <c r="O415" s="7">
        <v>69.149341042800003</v>
      </c>
      <c r="P415" s="6">
        <v>1289.4858398399999</v>
      </c>
      <c r="Q415" s="6">
        <v>1.94665077239</v>
      </c>
      <c r="R415" s="11">
        <v>0</v>
      </c>
      <c r="S415" s="11">
        <v>45.100099999999998</v>
      </c>
      <c r="T415" s="11">
        <v>0</v>
      </c>
      <c r="U415" s="11">
        <v>42.455623149700003</v>
      </c>
      <c r="X415" s="11">
        <v>8.5067909999999998</v>
      </c>
      <c r="Y415" s="12">
        <v>0.88221799999999995</v>
      </c>
      <c r="Z415" s="12">
        <v>103</v>
      </c>
      <c r="AA415" s="12">
        <v>1.4518</v>
      </c>
      <c r="AB415" s="12">
        <v>5.6817000000000002</v>
      </c>
      <c r="AC415" s="12">
        <v>26.058958000000001</v>
      </c>
      <c r="AD415" s="12">
        <v>15</v>
      </c>
      <c r="AE415" s="12">
        <v>25.6435</v>
      </c>
      <c r="AF415" s="12">
        <v>120.6854</v>
      </c>
      <c r="AG415" s="9">
        <v>2.1248659999999999</v>
      </c>
      <c r="AH415" s="9">
        <v>2.6999590000000002</v>
      </c>
      <c r="AI415" s="9">
        <v>5</v>
      </c>
      <c r="AJ415">
        <v>0.2169218068284374</v>
      </c>
      <c r="AK415" s="7">
        <v>15</v>
      </c>
      <c r="AM415" s="9"/>
      <c r="AO415" s="9"/>
      <c r="AQ415" s="9"/>
      <c r="AR415" s="6">
        <v>51.516199999999998</v>
      </c>
      <c r="AS415">
        <v>-0.15978505637254908</v>
      </c>
      <c r="AT415" s="6">
        <v>43.6038</v>
      </c>
      <c r="AU415">
        <v>4.7708012254901941E-2</v>
      </c>
      <c r="AV415" s="6">
        <v>4.6961500000000003</v>
      </c>
      <c r="AW415">
        <v>8.8263568627450995E-2</v>
      </c>
      <c r="AX415" t="s">
        <v>963</v>
      </c>
    </row>
    <row r="416" spans="1:50" x14ac:dyDescent="0.3">
      <c r="A416" s="7">
        <v>150400060704</v>
      </c>
      <c r="B416" s="8">
        <v>0</v>
      </c>
      <c r="C416" s="7">
        <v>0</v>
      </c>
      <c r="D416" s="10">
        <v>0</v>
      </c>
      <c r="E416" s="9">
        <v>7.7547199999999998</v>
      </c>
      <c r="F416" s="8">
        <v>0</v>
      </c>
      <c r="G416" s="9">
        <v>1.6806099999999999</v>
      </c>
      <c r="H416">
        <v>49.948545861299998</v>
      </c>
      <c r="I416">
        <v>6.8830328549264561E-2</v>
      </c>
      <c r="J416">
        <v>1823.7679763000001</v>
      </c>
      <c r="K416">
        <v>-7.2446290196491292</v>
      </c>
      <c r="L416" s="9">
        <v>0</v>
      </c>
      <c r="M416" s="9">
        <v>0</v>
      </c>
      <c r="N416" s="9">
        <v>0</v>
      </c>
      <c r="O416" s="7">
        <v>69.962534380199997</v>
      </c>
      <c r="P416" s="6">
        <v>730.98449706999997</v>
      </c>
      <c r="Q416" s="6">
        <v>1.40818424346</v>
      </c>
      <c r="R416" s="11">
        <v>0</v>
      </c>
      <c r="S416" s="11">
        <v>11.0669</v>
      </c>
      <c r="T416" s="11">
        <v>0</v>
      </c>
      <c r="U416" s="11">
        <v>1.0458210374200001</v>
      </c>
      <c r="X416" s="11">
        <v>15.688568999999999</v>
      </c>
      <c r="Y416" s="12">
        <v>0.84475999999999996</v>
      </c>
      <c r="Z416" s="12">
        <v>156</v>
      </c>
      <c r="AA416" s="12">
        <v>3.3679999999999999</v>
      </c>
      <c r="AB416" s="12">
        <v>7.0358999999999998</v>
      </c>
      <c r="AC416" s="12">
        <v>4.2214219999999996</v>
      </c>
      <c r="AD416" s="12">
        <v>10</v>
      </c>
      <c r="AE416" s="12">
        <v>2.7978999999999998</v>
      </c>
      <c r="AF416" s="12">
        <v>29.198</v>
      </c>
      <c r="AG416" s="9">
        <v>1.517058</v>
      </c>
      <c r="AH416" s="9">
        <v>2.6593770000000001</v>
      </c>
      <c r="AI416" s="9">
        <v>5</v>
      </c>
      <c r="AJ416">
        <v>4.2880093275309165E-2</v>
      </c>
      <c r="AK416" s="7">
        <v>3</v>
      </c>
      <c r="AM416" s="9"/>
      <c r="AO416" s="9"/>
      <c r="AQ416" s="9"/>
      <c r="AR416" s="6">
        <v>48.059699999999999</v>
      </c>
      <c r="AS416">
        <v>-8.8938928921568669E-2</v>
      </c>
      <c r="AT416" s="6">
        <v>50.012</v>
      </c>
      <c r="AU416">
        <v>4.5895215686274561E-2</v>
      </c>
      <c r="AV416" s="6">
        <v>1.8729</v>
      </c>
      <c r="AW416">
        <v>3.4354774509803919E-2</v>
      </c>
      <c r="AX416" t="s">
        <v>963</v>
      </c>
    </row>
    <row r="417" spans="1:50" x14ac:dyDescent="0.3">
      <c r="A417" s="7">
        <v>150400060705</v>
      </c>
      <c r="B417" s="8">
        <v>0</v>
      </c>
      <c r="C417" s="7">
        <v>0</v>
      </c>
      <c r="D417" s="10">
        <v>1.5835312747400001E-3</v>
      </c>
      <c r="E417" s="9">
        <v>10.4048</v>
      </c>
      <c r="F417" s="8">
        <v>0</v>
      </c>
      <c r="G417" s="9">
        <v>0.435778</v>
      </c>
      <c r="H417">
        <v>32.144444444400001</v>
      </c>
      <c r="I417">
        <v>-0.54335511982696061</v>
      </c>
      <c r="J417">
        <v>1804.46508627</v>
      </c>
      <c r="K417">
        <v>-9.3951250938493285</v>
      </c>
      <c r="L417" s="9">
        <v>0</v>
      </c>
      <c r="M417" s="9">
        <v>0</v>
      </c>
      <c r="N417" s="9">
        <v>0</v>
      </c>
      <c r="O417" s="7">
        <v>56.819348439000002</v>
      </c>
      <c r="P417" s="6">
        <v>505.86944580099998</v>
      </c>
      <c r="Q417" s="6">
        <v>0.83177682736699998</v>
      </c>
      <c r="R417" s="11">
        <v>0</v>
      </c>
      <c r="S417" s="11">
        <v>0</v>
      </c>
      <c r="T417" s="11">
        <v>0</v>
      </c>
      <c r="U417" s="11">
        <v>0</v>
      </c>
      <c r="X417" s="11">
        <v>17.294720999999999</v>
      </c>
      <c r="Y417" s="12">
        <v>0</v>
      </c>
      <c r="Z417" s="12">
        <v>54</v>
      </c>
      <c r="AA417" s="12">
        <v>13.021100000000001</v>
      </c>
      <c r="AB417" s="12">
        <v>18.1601</v>
      </c>
      <c r="AC417" s="12">
        <v>0</v>
      </c>
      <c r="AD417" s="12">
        <v>0</v>
      </c>
      <c r="AE417" s="12">
        <v>0</v>
      </c>
      <c r="AF417" s="12">
        <v>0</v>
      </c>
      <c r="AG417" s="9">
        <v>0</v>
      </c>
      <c r="AH417" s="9">
        <v>0</v>
      </c>
      <c r="AI417" s="9">
        <v>0</v>
      </c>
      <c r="AJ417" s="9">
        <v>0</v>
      </c>
      <c r="AK417" s="7">
        <v>0</v>
      </c>
      <c r="AM417" s="9"/>
      <c r="AO417" s="9"/>
      <c r="AQ417" s="9"/>
      <c r="AR417" s="6">
        <v>34.696599999999997</v>
      </c>
      <c r="AS417">
        <v>0.49837269607843143</v>
      </c>
      <c r="AT417" s="6">
        <v>63.1967</v>
      </c>
      <c r="AU417">
        <v>-0.53205551470588253</v>
      </c>
      <c r="AV417" s="6">
        <v>0.77049199999999995</v>
      </c>
      <c r="AW417">
        <v>-5.4243161764705875E-3</v>
      </c>
      <c r="AX417" t="s">
        <v>963</v>
      </c>
    </row>
    <row r="418" spans="1:50" x14ac:dyDescent="0.3">
      <c r="A418" s="7">
        <v>150400060706</v>
      </c>
      <c r="B418" s="8">
        <v>0</v>
      </c>
      <c r="C418" s="7">
        <v>0</v>
      </c>
      <c r="D418" s="10">
        <v>0</v>
      </c>
      <c r="E418" s="9">
        <v>7.4916200000000002</v>
      </c>
      <c r="F418" s="8">
        <v>0</v>
      </c>
      <c r="G418" s="9">
        <v>0.1772</v>
      </c>
      <c r="H418">
        <v>19.9105473965</v>
      </c>
      <c r="I418">
        <v>-0.16429095002475491</v>
      </c>
      <c r="J418">
        <v>1532.3535442</v>
      </c>
      <c r="K418">
        <v>-5.9935998413312701</v>
      </c>
      <c r="L418" s="9">
        <v>2677.9399414099998</v>
      </c>
      <c r="M418" s="9">
        <v>2677.9399414099998</v>
      </c>
      <c r="N418" s="9">
        <v>2677.9399414099998</v>
      </c>
      <c r="O418" s="7">
        <v>117.992316567</v>
      </c>
      <c r="P418" s="6">
        <v>681.71325683600003</v>
      </c>
      <c r="Q418" s="6">
        <v>0.809030224548</v>
      </c>
      <c r="R418" s="11">
        <v>0</v>
      </c>
      <c r="S418" s="11">
        <v>2.9769600000000001</v>
      </c>
      <c r="T418" s="11">
        <v>0</v>
      </c>
      <c r="U418" s="11">
        <v>0</v>
      </c>
      <c r="V418" s="12">
        <v>98.397364999999994</v>
      </c>
      <c r="W418" s="12">
        <v>0</v>
      </c>
      <c r="X418" s="11">
        <v>1.1627110000000001</v>
      </c>
      <c r="Y418" s="12">
        <v>0</v>
      </c>
      <c r="Z418" s="12">
        <v>28</v>
      </c>
      <c r="AA418" s="12">
        <v>0.67510000000000003</v>
      </c>
      <c r="AB418" s="12">
        <v>4.9086999999999996</v>
      </c>
      <c r="AC418" s="12">
        <v>7.0143999999999998E-2</v>
      </c>
      <c r="AD418" s="12">
        <v>3</v>
      </c>
      <c r="AE418" s="12">
        <v>3.73E-2</v>
      </c>
      <c r="AF418" s="12">
        <v>2.9045999999999998</v>
      </c>
      <c r="AG418" s="9">
        <v>1.0691029999999999</v>
      </c>
      <c r="AH418" s="9">
        <v>2.3961139999999999</v>
      </c>
      <c r="AI418" s="9">
        <v>0</v>
      </c>
      <c r="AJ418">
        <v>8.4751281193141629E-3</v>
      </c>
      <c r="AK418" s="7">
        <v>1</v>
      </c>
      <c r="AL418" s="6">
        <v>67.454545454500007</v>
      </c>
      <c r="AM418">
        <v>-0.37655971568627439</v>
      </c>
      <c r="AN418" s="6">
        <v>32.655172413800003</v>
      </c>
      <c r="AO418">
        <v>0.25870521323529411</v>
      </c>
      <c r="AP418" s="6">
        <v>0</v>
      </c>
      <c r="AQ418">
        <v>1.3926026960784314E-2</v>
      </c>
      <c r="AR418" s="6">
        <v>31.695</v>
      </c>
      <c r="AS418">
        <v>0.36457082107843147</v>
      </c>
      <c r="AT418" s="6">
        <v>67.408199999999994</v>
      </c>
      <c r="AU418">
        <v>-0.37567791176470611</v>
      </c>
      <c r="AV418" s="6">
        <v>0.38775500000000002</v>
      </c>
      <c r="AW418">
        <v>8.7785073529411776E-3</v>
      </c>
      <c r="AX418" t="s">
        <v>963</v>
      </c>
    </row>
    <row r="419" spans="1:50" x14ac:dyDescent="0.3">
      <c r="A419" s="7">
        <v>150400060707</v>
      </c>
      <c r="B419" s="8">
        <v>0.108098</v>
      </c>
      <c r="C419" s="7">
        <v>1</v>
      </c>
      <c r="D419" s="10">
        <v>0</v>
      </c>
      <c r="E419" s="9">
        <v>10.185600000000001</v>
      </c>
      <c r="F419" s="8">
        <v>0</v>
      </c>
      <c r="G419" s="9">
        <v>0.411055</v>
      </c>
      <c r="H419">
        <v>33.192037470700001</v>
      </c>
      <c r="I419">
        <v>1.9389723103921726E-2</v>
      </c>
      <c r="J419">
        <v>1783.8021829300001</v>
      </c>
      <c r="K419">
        <v>-4.8424443911454995</v>
      </c>
      <c r="L419" s="9">
        <v>0</v>
      </c>
      <c r="M419" s="9">
        <v>0</v>
      </c>
      <c r="N419" s="9">
        <v>0</v>
      </c>
      <c r="O419" s="7">
        <v>67.409586263999998</v>
      </c>
      <c r="P419" s="6">
        <v>846.32629394499997</v>
      </c>
      <c r="Q419" s="6">
        <v>0.78833687380999995</v>
      </c>
      <c r="R419" s="11">
        <v>0</v>
      </c>
      <c r="S419" s="11">
        <v>3.9514100000000001</v>
      </c>
      <c r="T419" s="11">
        <v>0</v>
      </c>
      <c r="U419" s="11">
        <v>0</v>
      </c>
      <c r="X419" s="11">
        <v>8.0586179999999992</v>
      </c>
      <c r="Y419" s="12">
        <v>0.29398200000000002</v>
      </c>
      <c r="Z419" s="12">
        <v>83</v>
      </c>
      <c r="AA419" s="12">
        <v>2.2019000000000002</v>
      </c>
      <c r="AB419" s="12">
        <v>6.5336999999999996</v>
      </c>
      <c r="AC419" s="12">
        <v>1.255906</v>
      </c>
      <c r="AD419" s="12">
        <v>4</v>
      </c>
      <c r="AE419" s="12">
        <v>1.1789000000000001</v>
      </c>
      <c r="AF419" s="12">
        <v>21.244499999999999</v>
      </c>
      <c r="AG419" s="9">
        <v>1.3827739999999999</v>
      </c>
      <c r="AH419" s="9">
        <v>2.6756470000000001</v>
      </c>
      <c r="AI419" s="9">
        <v>5</v>
      </c>
      <c r="AJ419">
        <v>1.4834685323295757E-2</v>
      </c>
      <c r="AK419" s="7">
        <v>1</v>
      </c>
      <c r="AM419" s="9"/>
      <c r="AO419" s="9"/>
      <c r="AQ419" s="9"/>
      <c r="AR419" s="6">
        <v>32.5578</v>
      </c>
      <c r="AS419">
        <v>-3.421211029411788E-2</v>
      </c>
      <c r="AT419" s="6">
        <v>67.109499999999997</v>
      </c>
      <c r="AU419">
        <v>-2.3163446078431349E-2</v>
      </c>
      <c r="AV419" s="6">
        <v>0.37956200000000001</v>
      </c>
      <c r="AW419">
        <v>7.0958823529411776E-3</v>
      </c>
      <c r="AX419" t="s">
        <v>963</v>
      </c>
    </row>
    <row r="420" spans="1:50" x14ac:dyDescent="0.3">
      <c r="A420" s="7">
        <v>150400060708</v>
      </c>
      <c r="B420" s="8">
        <v>8.4587700000000002E-2</v>
      </c>
      <c r="C420" s="7">
        <v>1</v>
      </c>
      <c r="D420" s="10">
        <v>0</v>
      </c>
      <c r="E420" s="9">
        <v>8.9142899999999994</v>
      </c>
      <c r="F420" s="8">
        <v>0</v>
      </c>
      <c r="G420" s="9">
        <v>1.4942299999999999</v>
      </c>
      <c r="H420">
        <v>44.156146179399997</v>
      </c>
      <c r="I420">
        <v>0.23276985212696077</v>
      </c>
      <c r="J420">
        <v>1949.29987304</v>
      </c>
      <c r="K420">
        <v>-5.8171092078947373</v>
      </c>
      <c r="L420" s="9">
        <v>0</v>
      </c>
      <c r="M420" s="9">
        <v>0</v>
      </c>
      <c r="N420" s="9">
        <v>0</v>
      </c>
      <c r="O420" s="7">
        <v>46.790851655600001</v>
      </c>
      <c r="P420" s="6">
        <v>1164.6732177700001</v>
      </c>
      <c r="Q420" s="6">
        <v>1.28634988889</v>
      </c>
      <c r="R420" s="11">
        <v>0</v>
      </c>
      <c r="S420" s="11">
        <v>20.816199999999998</v>
      </c>
      <c r="T420" s="11">
        <v>0</v>
      </c>
      <c r="U420" s="11">
        <v>0</v>
      </c>
      <c r="X420" s="11">
        <v>10.078071</v>
      </c>
      <c r="Y420" s="12">
        <v>0.60217900000000002</v>
      </c>
      <c r="Z420" s="12">
        <v>69</v>
      </c>
      <c r="AA420" s="12">
        <v>1.8247</v>
      </c>
      <c r="AB420" s="12">
        <v>6.8662000000000001</v>
      </c>
      <c r="AC420" s="12">
        <v>17.371741</v>
      </c>
      <c r="AD420" s="12">
        <v>4</v>
      </c>
      <c r="AE420" s="12">
        <v>17.141100000000002</v>
      </c>
      <c r="AF420" s="12">
        <v>202.71469999999999</v>
      </c>
      <c r="AG420" s="9">
        <v>1.5340210000000001</v>
      </c>
      <c r="AH420" s="9">
        <v>2.4902299999999999</v>
      </c>
      <c r="AI420" s="9">
        <v>4</v>
      </c>
      <c r="AJ420">
        <v>8.5486796210542448E-2</v>
      </c>
      <c r="AK420" s="7">
        <v>4</v>
      </c>
      <c r="AM420" s="9"/>
      <c r="AO420" s="9"/>
      <c r="AQ420" s="9"/>
      <c r="AR420" s="6">
        <v>42.471200000000003</v>
      </c>
      <c r="AS420">
        <v>-0.36434403676470567</v>
      </c>
      <c r="AT420" s="6">
        <v>56.619</v>
      </c>
      <c r="AU420">
        <v>0.36281154901960788</v>
      </c>
      <c r="AV420" s="6">
        <v>1</v>
      </c>
      <c r="AW420">
        <v>1.8732497549019598E-2</v>
      </c>
      <c r="AX420" t="s">
        <v>963</v>
      </c>
    </row>
    <row r="421" spans="1:50" x14ac:dyDescent="0.3">
      <c r="A421" s="7">
        <v>150400060709</v>
      </c>
      <c r="B421" s="8">
        <v>0</v>
      </c>
      <c r="C421" s="7">
        <v>0</v>
      </c>
      <c r="D421" s="10">
        <v>0</v>
      </c>
      <c r="E421" s="9">
        <v>8.8214299999999994</v>
      </c>
      <c r="F421" s="8">
        <v>0</v>
      </c>
      <c r="G421" s="9">
        <v>0.79207300000000003</v>
      </c>
      <c r="H421">
        <v>40.606986899600003</v>
      </c>
      <c r="I421">
        <v>0.26886933813039215</v>
      </c>
      <c r="J421">
        <v>1778.1218369000001</v>
      </c>
      <c r="K421">
        <v>-2.4192224704540819</v>
      </c>
      <c r="L421" s="9">
        <v>0</v>
      </c>
      <c r="M421" s="9">
        <v>0</v>
      </c>
      <c r="N421" s="9">
        <v>0</v>
      </c>
      <c r="O421" s="7">
        <v>36.355510546799998</v>
      </c>
      <c r="P421" s="6">
        <v>904.332519531</v>
      </c>
      <c r="Q421" s="6">
        <v>0.96278388240900004</v>
      </c>
      <c r="R421" s="11">
        <v>0</v>
      </c>
      <c r="S421" s="11">
        <v>11.0351</v>
      </c>
      <c r="T421" s="11">
        <v>0</v>
      </c>
      <c r="U421" s="11">
        <v>0</v>
      </c>
      <c r="X421" s="11">
        <v>5.4564789999999999</v>
      </c>
      <c r="Y421" s="12">
        <v>0.58377800000000002</v>
      </c>
      <c r="Z421" s="12">
        <v>32</v>
      </c>
      <c r="AA421" s="12">
        <v>1.6084000000000001</v>
      </c>
      <c r="AB421" s="12">
        <v>6.1395</v>
      </c>
      <c r="AC421" s="12">
        <v>3.9575550000000002</v>
      </c>
      <c r="AD421" s="12">
        <v>4</v>
      </c>
      <c r="AE421" s="12">
        <v>3.6583999999999999</v>
      </c>
      <c r="AF421" s="12">
        <v>36.494500000000002</v>
      </c>
      <c r="AG421" s="9">
        <v>0</v>
      </c>
      <c r="AH421" s="9">
        <v>0</v>
      </c>
      <c r="AI421" s="9">
        <v>0</v>
      </c>
      <c r="AJ421" s="9">
        <v>0</v>
      </c>
      <c r="AK421" s="7">
        <v>0</v>
      </c>
      <c r="AM421" s="9"/>
      <c r="AO421" s="9"/>
      <c r="AQ421" s="9"/>
      <c r="AR421" s="6">
        <v>43.1843</v>
      </c>
      <c r="AS421">
        <v>-0.23911382107843129</v>
      </c>
      <c r="AT421" s="6">
        <v>54.7273</v>
      </c>
      <c r="AU421">
        <v>0.20295699999999989</v>
      </c>
      <c r="AV421" s="6">
        <v>1.45455</v>
      </c>
      <c r="AW421">
        <v>1.8780237745098041E-2</v>
      </c>
      <c r="AX421" t="s">
        <v>963</v>
      </c>
    </row>
    <row r="422" spans="1:50" x14ac:dyDescent="0.3">
      <c r="A422" s="7">
        <v>150400060710</v>
      </c>
      <c r="B422" s="8">
        <v>0</v>
      </c>
      <c r="C422" s="7">
        <v>0</v>
      </c>
      <c r="D422" s="10">
        <v>0</v>
      </c>
      <c r="E422" s="9">
        <v>9.5593199999999996</v>
      </c>
      <c r="F422" s="8">
        <v>0</v>
      </c>
      <c r="G422" s="9">
        <v>0.26616099999999998</v>
      </c>
      <c r="H422">
        <v>27.540650406499999</v>
      </c>
      <c r="I422">
        <v>0.12452674159093149</v>
      </c>
      <c r="J422">
        <v>1644.93419836</v>
      </c>
      <c r="K422">
        <v>-3.1202711359649138</v>
      </c>
      <c r="L422" s="9">
        <v>0</v>
      </c>
      <c r="M422" s="9">
        <v>0</v>
      </c>
      <c r="N422" s="9">
        <v>0</v>
      </c>
      <c r="O422" s="7">
        <v>77.203841513300006</v>
      </c>
      <c r="P422" s="6">
        <v>628.31915283199999</v>
      </c>
      <c r="Q422" s="6">
        <v>0.82693255000200006</v>
      </c>
      <c r="R422" s="11">
        <v>0</v>
      </c>
      <c r="S422" s="11">
        <v>4.6363300000000001</v>
      </c>
      <c r="T422" s="11">
        <v>0</v>
      </c>
      <c r="U422" s="11">
        <v>0</v>
      </c>
      <c r="V422" s="12">
        <v>99.335672000000002</v>
      </c>
      <c r="W422" s="12">
        <v>0</v>
      </c>
      <c r="X422" s="11">
        <v>0.64568000000000003</v>
      </c>
      <c r="Y422" s="12">
        <v>0</v>
      </c>
      <c r="Z422" s="12">
        <v>19</v>
      </c>
      <c r="AA422" s="12">
        <v>0.21640000000000001</v>
      </c>
      <c r="AB422" s="12">
        <v>2.6229</v>
      </c>
      <c r="AC422" s="12">
        <v>2.3310000000000002E-3</v>
      </c>
      <c r="AD422" s="12">
        <v>1</v>
      </c>
      <c r="AE422" s="12">
        <v>2.3E-3</v>
      </c>
      <c r="AF422" s="12">
        <v>0.17960000000000001</v>
      </c>
      <c r="AG422" s="9">
        <v>0</v>
      </c>
      <c r="AH422" s="9">
        <v>0</v>
      </c>
      <c r="AI422" s="9">
        <v>0</v>
      </c>
      <c r="AJ422" s="9">
        <v>0</v>
      </c>
      <c r="AK422" s="7">
        <v>0</v>
      </c>
      <c r="AL422" s="6">
        <v>63</v>
      </c>
      <c r="AM422">
        <v>9.9211438725490167E-2</v>
      </c>
      <c r="AN422" s="6">
        <v>36.799999999999997</v>
      </c>
      <c r="AO422">
        <v>-0.12434640686274506</v>
      </c>
      <c r="AP422" s="6">
        <v>0</v>
      </c>
      <c r="AQ422">
        <v>1.7583120098039213E-2</v>
      </c>
      <c r="AR422" s="6">
        <v>31.5242</v>
      </c>
      <c r="AS422">
        <v>-0.2710156691176473</v>
      </c>
      <c r="AT422" s="6">
        <v>67.951599999999999</v>
      </c>
      <c r="AU422">
        <v>0.23009615931372557</v>
      </c>
      <c r="AV422" s="6">
        <v>0.224913</v>
      </c>
      <c r="AW422">
        <v>5.7670073529411748E-3</v>
      </c>
      <c r="AX422" t="s">
        <v>963</v>
      </c>
    </row>
    <row r="423" spans="1:50" x14ac:dyDescent="0.3">
      <c r="A423" s="7">
        <v>150400060801</v>
      </c>
      <c r="B423" s="8">
        <v>8.6149000000000002E-4</v>
      </c>
      <c r="C423" s="7">
        <v>1</v>
      </c>
      <c r="D423" s="10">
        <v>0</v>
      </c>
      <c r="E423" s="9">
        <v>9.3096800000000002</v>
      </c>
      <c r="F423" s="8">
        <v>0</v>
      </c>
      <c r="G423" s="9">
        <v>0.59854799999999997</v>
      </c>
      <c r="H423">
        <v>35.1497730711</v>
      </c>
      <c r="I423">
        <v>0.19527379786936275</v>
      </c>
      <c r="J423">
        <v>1656.2146201999999</v>
      </c>
      <c r="K423">
        <v>-1.1414064595046431</v>
      </c>
      <c r="L423" s="9">
        <v>0</v>
      </c>
      <c r="M423" s="9">
        <v>0</v>
      </c>
      <c r="N423" s="9">
        <v>0</v>
      </c>
      <c r="O423" s="7">
        <v>104.436162381</v>
      </c>
      <c r="P423" s="6">
        <v>962.46765136700003</v>
      </c>
      <c r="Q423" s="6">
        <v>1.0309698170899999</v>
      </c>
      <c r="R423" s="11">
        <v>0</v>
      </c>
      <c r="S423" s="11">
        <v>13.3811</v>
      </c>
      <c r="T423" s="11">
        <v>0</v>
      </c>
      <c r="U423" s="11">
        <v>0</v>
      </c>
      <c r="V423" s="12">
        <v>93.421380999999997</v>
      </c>
      <c r="W423" s="12">
        <v>0</v>
      </c>
      <c r="X423" s="11">
        <v>3.904439</v>
      </c>
      <c r="Y423" s="12">
        <v>0.52550399999999997</v>
      </c>
      <c r="Z423" s="12">
        <v>43</v>
      </c>
      <c r="AA423" s="12">
        <v>1.6032999999999999</v>
      </c>
      <c r="AB423" s="12">
        <v>9.4791000000000007</v>
      </c>
      <c r="AC423" s="12">
        <v>2.302861</v>
      </c>
      <c r="AD423" s="12">
        <v>4</v>
      </c>
      <c r="AE423" s="12">
        <v>2.2633000000000001</v>
      </c>
      <c r="AF423" s="12">
        <v>60.007300000000001</v>
      </c>
      <c r="AG423" s="9">
        <v>0</v>
      </c>
      <c r="AH423" s="9">
        <v>0</v>
      </c>
      <c r="AI423" s="9">
        <v>0</v>
      </c>
      <c r="AJ423" s="9">
        <v>0</v>
      </c>
      <c r="AK423" s="7">
        <v>0</v>
      </c>
      <c r="AL423" s="6">
        <v>68.573170731700003</v>
      </c>
      <c r="AM423">
        <v>0.1009385661764703</v>
      </c>
      <c r="AN423" s="6">
        <v>31.758064516099999</v>
      </c>
      <c r="AO423">
        <v>-0.11420776470588224</v>
      </c>
      <c r="AP423" s="6">
        <v>1.21951219512E-2</v>
      </c>
      <c r="AQ423">
        <v>1.0461522058823527E-2</v>
      </c>
      <c r="AR423" s="6">
        <v>37.170499999999997</v>
      </c>
      <c r="AS423">
        <v>-0.31193133088235292</v>
      </c>
      <c r="AT423" s="6">
        <v>61.508699999999997</v>
      </c>
      <c r="AU423">
        <v>0.31651907598039231</v>
      </c>
      <c r="AV423" s="6">
        <v>1.0262</v>
      </c>
      <c r="AW423">
        <v>2.4002526960784316E-2</v>
      </c>
      <c r="AX423" t="s">
        <v>963</v>
      </c>
    </row>
    <row r="424" spans="1:50" x14ac:dyDescent="0.3">
      <c r="A424" s="7">
        <v>150400060802</v>
      </c>
      <c r="B424" s="8">
        <v>0</v>
      </c>
      <c r="C424" s="7">
        <v>0</v>
      </c>
      <c r="D424" s="10">
        <v>0</v>
      </c>
      <c r="E424" s="9">
        <v>9.5102899999999995</v>
      </c>
      <c r="F424" s="8">
        <v>0</v>
      </c>
      <c r="G424" s="9">
        <v>0.32239200000000001</v>
      </c>
      <c r="H424">
        <v>30.8618042226</v>
      </c>
      <c r="I424">
        <v>2.9249463699754823E-2</v>
      </c>
      <c r="J424">
        <v>1553.47657325</v>
      </c>
      <c r="K424">
        <v>-5.1630973926728565</v>
      </c>
      <c r="L424" s="9">
        <v>0</v>
      </c>
      <c r="M424" s="9">
        <v>0</v>
      </c>
      <c r="N424" s="9">
        <v>0</v>
      </c>
      <c r="O424" s="7">
        <v>163.64156021900001</v>
      </c>
      <c r="P424" s="6">
        <v>736.46014404300001</v>
      </c>
      <c r="Q424" s="6">
        <v>1.00677365045</v>
      </c>
      <c r="R424" s="11">
        <v>0</v>
      </c>
      <c r="S424" s="11">
        <v>7.9404500000000002</v>
      </c>
      <c r="T424" s="11">
        <v>0</v>
      </c>
      <c r="U424" s="11">
        <v>0</v>
      </c>
      <c r="V424" s="12">
        <v>98.830061999999998</v>
      </c>
      <c r="W424" s="12">
        <v>0</v>
      </c>
      <c r="X424" s="11">
        <v>0.74495599999999995</v>
      </c>
      <c r="Y424" s="12">
        <v>0.67316600000000004</v>
      </c>
      <c r="Z424" s="12">
        <v>7</v>
      </c>
      <c r="AA424" s="12">
        <v>0.73040000000000005</v>
      </c>
      <c r="AB424" s="12">
        <v>17.249300000000002</v>
      </c>
      <c r="AC424" s="12">
        <v>4.3432999999999999E-2</v>
      </c>
      <c r="AD424" s="12">
        <v>2</v>
      </c>
      <c r="AE424" s="12">
        <v>3.95E-2</v>
      </c>
      <c r="AF424" s="12">
        <v>3.5487000000000002</v>
      </c>
      <c r="AG424" s="9">
        <v>0</v>
      </c>
      <c r="AH424" s="9">
        <v>0</v>
      </c>
      <c r="AI424" s="9">
        <v>0</v>
      </c>
      <c r="AJ424" s="9">
        <v>0</v>
      </c>
      <c r="AK424" s="7">
        <v>0</v>
      </c>
      <c r="AL424" s="6">
        <v>71.545197740099994</v>
      </c>
      <c r="AM424">
        <v>0.31713886029411736</v>
      </c>
      <c r="AN424" s="6">
        <v>28.9</v>
      </c>
      <c r="AO424">
        <v>-0.31805882352941178</v>
      </c>
      <c r="AP424" s="6">
        <v>4.8022598870099999E-2</v>
      </c>
      <c r="AQ424">
        <v>7.0206274509803926E-3</v>
      </c>
      <c r="AR424" s="6">
        <v>32.590899999999998</v>
      </c>
      <c r="AS424">
        <v>-0.27966059313725511</v>
      </c>
      <c r="AT424" s="6">
        <v>66.547300000000007</v>
      </c>
      <c r="AU424">
        <v>0.26136122058823535</v>
      </c>
      <c r="AV424" s="6">
        <v>0.46283800000000003</v>
      </c>
      <c r="AW424">
        <v>1.1446196078431373E-2</v>
      </c>
      <c r="AX424" t="s">
        <v>963</v>
      </c>
    </row>
    <row r="425" spans="1:50" x14ac:dyDescent="0.3">
      <c r="A425" s="7">
        <v>150400060803</v>
      </c>
      <c r="B425" s="8">
        <v>2.5919799999999998E-3</v>
      </c>
      <c r="C425" s="7">
        <v>1</v>
      </c>
      <c r="D425" s="10">
        <v>0</v>
      </c>
      <c r="E425" s="9">
        <v>8.4</v>
      </c>
      <c r="F425" s="8">
        <v>6.2390600000000003E-7</v>
      </c>
      <c r="G425" s="9">
        <v>0.68454599999999999</v>
      </c>
      <c r="H425">
        <v>38.927927927900001</v>
      </c>
      <c r="I425">
        <v>-5.552795442818622E-2</v>
      </c>
      <c r="J425">
        <v>1764.4302084999999</v>
      </c>
      <c r="K425">
        <v>-7.958001141630545</v>
      </c>
      <c r="L425" s="9">
        <v>0</v>
      </c>
      <c r="M425" s="9">
        <v>0</v>
      </c>
      <c r="N425" s="9">
        <v>0</v>
      </c>
      <c r="O425" s="7">
        <v>69.405462176499995</v>
      </c>
      <c r="P425" s="6">
        <v>870.37298583999996</v>
      </c>
      <c r="Q425" s="6">
        <v>1.1470141975599999</v>
      </c>
      <c r="R425" s="11">
        <v>0</v>
      </c>
      <c r="S425" s="11">
        <v>22.306000000000001</v>
      </c>
      <c r="T425" s="11">
        <v>0</v>
      </c>
      <c r="U425" s="11">
        <v>0</v>
      </c>
      <c r="V425" s="12">
        <v>84.074477000000002</v>
      </c>
      <c r="W425" s="12">
        <v>1.7333000000000001E-2</v>
      </c>
      <c r="X425" s="11">
        <v>12.521703</v>
      </c>
      <c r="Y425" s="12">
        <v>1.2246090000000001</v>
      </c>
      <c r="Z425" s="12">
        <v>15</v>
      </c>
      <c r="AA425" s="12">
        <v>12.283799999999999</v>
      </c>
      <c r="AB425" s="12">
        <v>57.957099999999997</v>
      </c>
      <c r="AC425" s="12">
        <v>2.473503</v>
      </c>
      <c r="AD425" s="12">
        <v>9</v>
      </c>
      <c r="AE425" s="12">
        <v>2.0634999999999999</v>
      </c>
      <c r="AF425" s="12">
        <v>18.891200000000001</v>
      </c>
      <c r="AG425" s="9">
        <v>0</v>
      </c>
      <c r="AH425" s="9">
        <v>0</v>
      </c>
      <c r="AI425" s="9">
        <v>0</v>
      </c>
      <c r="AJ425" s="9">
        <v>0</v>
      </c>
      <c r="AK425" s="7">
        <v>0</v>
      </c>
      <c r="AL425" s="6">
        <v>76.480769230800007</v>
      </c>
      <c r="AM425">
        <v>0.15057030637254917</v>
      </c>
      <c r="AN425" s="6">
        <v>23.6853146853</v>
      </c>
      <c r="AO425">
        <v>-0.19563279901960778</v>
      </c>
      <c r="AP425" s="6">
        <v>0</v>
      </c>
      <c r="AQ425">
        <v>-1.0840931372549023E-3</v>
      </c>
      <c r="AR425" s="6">
        <v>40.373199999999997</v>
      </c>
      <c r="AS425">
        <v>2.6916093137254904E-2</v>
      </c>
      <c r="AT425" s="6">
        <v>57.228000000000002</v>
      </c>
      <c r="AU425">
        <v>-3.6970223039215745E-2</v>
      </c>
      <c r="AV425" s="6">
        <v>1.5896699999999999</v>
      </c>
      <c r="AW425">
        <v>1.4601602941176467E-2</v>
      </c>
      <c r="AX425" t="s">
        <v>963</v>
      </c>
    </row>
    <row r="426" spans="1:50" x14ac:dyDescent="0.3">
      <c r="A426" s="7">
        <v>150400060804</v>
      </c>
      <c r="B426" s="8">
        <v>0</v>
      </c>
      <c r="C426" s="7">
        <v>0</v>
      </c>
      <c r="D426" s="10">
        <v>0</v>
      </c>
      <c r="E426" s="9">
        <v>7.8987299999999996</v>
      </c>
      <c r="F426" s="8">
        <v>0</v>
      </c>
      <c r="G426" s="9">
        <v>1.1084499999999999</v>
      </c>
      <c r="H426">
        <v>41.247058823499998</v>
      </c>
      <c r="I426">
        <v>-0.62143886966299045</v>
      </c>
      <c r="J426">
        <v>1801.5898368400001</v>
      </c>
      <c r="K426">
        <v>-12.886538987894728</v>
      </c>
      <c r="L426" s="9">
        <v>0</v>
      </c>
      <c r="M426" s="9">
        <v>0</v>
      </c>
      <c r="N426" s="9">
        <v>0</v>
      </c>
      <c r="O426" s="7">
        <v>53.025232478900001</v>
      </c>
      <c r="P426" s="6">
        <v>647.75183105500003</v>
      </c>
      <c r="Q426" s="6">
        <v>1.5628043282699999</v>
      </c>
      <c r="R426" s="11">
        <v>0</v>
      </c>
      <c r="S426" s="11">
        <v>0</v>
      </c>
      <c r="T426" s="11">
        <v>0</v>
      </c>
      <c r="U426" s="11">
        <v>0</v>
      </c>
      <c r="V426" s="12">
        <v>99.701319999999996</v>
      </c>
      <c r="W426" s="12">
        <v>0</v>
      </c>
      <c r="X426" s="11">
        <v>0</v>
      </c>
      <c r="Y426" s="12">
        <v>0.21698500000000001</v>
      </c>
      <c r="Z426" s="12">
        <v>0</v>
      </c>
      <c r="AA426" s="12">
        <v>0</v>
      </c>
      <c r="AB426" s="12">
        <v>0</v>
      </c>
      <c r="AC426" s="12">
        <v>0.10352</v>
      </c>
      <c r="AD426" s="12">
        <v>1</v>
      </c>
      <c r="AE426" s="12">
        <v>0.1101</v>
      </c>
      <c r="AF426" s="12">
        <v>5.8445999999999998</v>
      </c>
      <c r="AG426" s="9">
        <v>0</v>
      </c>
      <c r="AH426" s="9">
        <v>0</v>
      </c>
      <c r="AI426" s="9">
        <v>0</v>
      </c>
      <c r="AJ426" s="9">
        <v>0</v>
      </c>
      <c r="AK426" s="7">
        <v>0</v>
      </c>
      <c r="AL426" s="6">
        <v>62.411764705899998</v>
      </c>
      <c r="AM426">
        <v>0.93130046568627511</v>
      </c>
      <c r="AN426" s="6">
        <v>38.14</v>
      </c>
      <c r="AO426">
        <v>-0.9695098039215686</v>
      </c>
      <c r="AP426" s="6">
        <v>5.8823529411800003E-2</v>
      </c>
      <c r="AQ426">
        <v>-6.776245098039215E-3</v>
      </c>
      <c r="AR426" s="6">
        <v>40.658900000000003</v>
      </c>
      <c r="AS426">
        <v>0.58700977450980396</v>
      </c>
      <c r="AT426" s="6">
        <v>58.346400000000003</v>
      </c>
      <c r="AU426">
        <v>-0.62025838235294106</v>
      </c>
      <c r="AV426" s="6">
        <v>0.60784300000000002</v>
      </c>
      <c r="AW426">
        <v>3.3048191176470586E-2</v>
      </c>
      <c r="AX426" t="s">
        <v>963</v>
      </c>
    </row>
    <row r="427" spans="1:50" x14ac:dyDescent="0.3">
      <c r="A427" s="7">
        <v>150400060805</v>
      </c>
      <c r="B427" s="8">
        <v>0</v>
      </c>
      <c r="C427" s="7">
        <v>0</v>
      </c>
      <c r="D427" s="10">
        <v>0</v>
      </c>
      <c r="E427" s="9">
        <v>10.236499999999999</v>
      </c>
      <c r="F427" s="8">
        <v>0</v>
      </c>
      <c r="G427" s="9">
        <v>1.73072</v>
      </c>
      <c r="H427">
        <v>49.253993610199998</v>
      </c>
      <c r="I427">
        <v>-0.12052872266666667</v>
      </c>
      <c r="J427">
        <v>1773.6735469800001</v>
      </c>
      <c r="K427">
        <v>-7.7499295457069159</v>
      </c>
      <c r="L427" s="9">
        <v>0</v>
      </c>
      <c r="M427" s="9">
        <v>0</v>
      </c>
      <c r="N427" s="9">
        <v>0</v>
      </c>
      <c r="O427" s="7">
        <v>97.827133849500001</v>
      </c>
      <c r="P427" s="6">
        <v>779.27563476600005</v>
      </c>
      <c r="Q427" s="6">
        <v>1.7831802514899999</v>
      </c>
      <c r="R427" s="11">
        <v>0</v>
      </c>
      <c r="S427" s="11">
        <v>58.861400000000003</v>
      </c>
      <c r="T427" s="11">
        <v>0</v>
      </c>
      <c r="U427" s="11">
        <v>0</v>
      </c>
      <c r="V427" s="12">
        <v>95.787576000000001</v>
      </c>
      <c r="W427" s="12">
        <v>2.7916840000000001</v>
      </c>
      <c r="X427" s="11">
        <v>0</v>
      </c>
      <c r="Y427" s="12">
        <v>1.5357449999999999</v>
      </c>
      <c r="Z427" s="12">
        <v>0</v>
      </c>
      <c r="AA427" s="12">
        <v>0</v>
      </c>
      <c r="AB427" s="12">
        <v>0</v>
      </c>
      <c r="AC427" s="12">
        <v>2.4805470000000001</v>
      </c>
      <c r="AD427" s="12">
        <v>7</v>
      </c>
      <c r="AE427" s="12">
        <v>2.0055000000000001</v>
      </c>
      <c r="AF427" s="12">
        <v>34.5182</v>
      </c>
      <c r="AG427" s="9">
        <v>0</v>
      </c>
      <c r="AH427" s="9">
        <v>0</v>
      </c>
      <c r="AI427" s="9">
        <v>0</v>
      </c>
      <c r="AJ427" s="9">
        <v>0</v>
      </c>
      <c r="AK427" s="7">
        <v>0</v>
      </c>
      <c r="AL427" s="6">
        <v>60.041666666700003</v>
      </c>
      <c r="AM427">
        <v>0.93290442647058835</v>
      </c>
      <c r="AN427" s="6">
        <v>39.956204379600003</v>
      </c>
      <c r="AO427">
        <v>-0.91902820588235279</v>
      </c>
      <c r="AP427" s="6">
        <v>0.27083333333300003</v>
      </c>
      <c r="AQ427">
        <v>-8.680661764705899E-4</v>
      </c>
      <c r="AR427" s="6">
        <v>49.409700000000001</v>
      </c>
      <c r="AS427">
        <v>-2.7486977941176483E-2</v>
      </c>
      <c r="AT427" s="6">
        <v>49.054600000000001</v>
      </c>
      <c r="AU427">
        <v>1.800267156862717E-3</v>
      </c>
      <c r="AV427" s="6">
        <v>1.5310699999999999</v>
      </c>
      <c r="AW427">
        <v>4.0960468137254902E-2</v>
      </c>
      <c r="AX427" t="s">
        <v>963</v>
      </c>
    </row>
    <row r="428" spans="1:50" x14ac:dyDescent="0.3">
      <c r="A428" s="7">
        <v>150400060806</v>
      </c>
      <c r="B428" s="8">
        <v>0</v>
      </c>
      <c r="C428" s="7">
        <v>0</v>
      </c>
      <c r="D428" s="10">
        <v>1.2357578903100001E-3</v>
      </c>
      <c r="E428" s="9">
        <v>8.5779800000000002</v>
      </c>
      <c r="F428" s="8">
        <v>1.9029E-5</v>
      </c>
      <c r="G428" s="9">
        <v>1.0221199999999999</v>
      </c>
      <c r="H428">
        <v>36.720779220799997</v>
      </c>
      <c r="I428">
        <v>-0.66261883541225497</v>
      </c>
      <c r="J428">
        <v>1700.7730412200001</v>
      </c>
      <c r="K428">
        <v>-14.204851003343656</v>
      </c>
      <c r="L428" s="9">
        <v>0</v>
      </c>
      <c r="M428" s="9">
        <v>0</v>
      </c>
      <c r="N428" s="9">
        <v>0</v>
      </c>
      <c r="O428" s="7">
        <v>72.827752762599999</v>
      </c>
      <c r="P428" s="6">
        <v>707.99615478500004</v>
      </c>
      <c r="Q428" s="6">
        <v>1.4792683438600001</v>
      </c>
      <c r="R428" s="11">
        <v>10.234</v>
      </c>
      <c r="S428" s="11">
        <v>36.147300000000001</v>
      </c>
      <c r="T428" s="11">
        <v>0</v>
      </c>
      <c r="U428" s="11">
        <v>0</v>
      </c>
      <c r="V428" s="12">
        <v>99.635617999999994</v>
      </c>
      <c r="W428" s="12">
        <v>0.48080499999999998</v>
      </c>
      <c r="X428" s="11">
        <v>0</v>
      </c>
      <c r="Z428" s="12">
        <v>0</v>
      </c>
      <c r="AA428" s="12">
        <v>0</v>
      </c>
      <c r="AB428" s="12">
        <v>0</v>
      </c>
      <c r="AC428" s="12">
        <v>0.108697</v>
      </c>
      <c r="AD428" s="12">
        <v>1</v>
      </c>
      <c r="AE428" s="12">
        <v>0.10970000000000001</v>
      </c>
      <c r="AF428" s="12">
        <v>7.9950000000000001</v>
      </c>
      <c r="AG428" s="9">
        <v>0</v>
      </c>
      <c r="AH428" s="9">
        <v>0</v>
      </c>
      <c r="AI428" s="9">
        <v>0</v>
      </c>
      <c r="AJ428" s="9">
        <v>0</v>
      </c>
      <c r="AK428" s="7">
        <v>0</v>
      </c>
      <c r="AL428" s="6">
        <v>70.961038961</v>
      </c>
      <c r="AM428">
        <v>0.63144044117647036</v>
      </c>
      <c r="AN428" s="6">
        <v>28.390243902400002</v>
      </c>
      <c r="AO428">
        <v>-0.60815602941176439</v>
      </c>
      <c r="AP428" s="6">
        <v>6.9264069264100003E-2</v>
      </c>
      <c r="AQ428">
        <v>1.2095735294117655E-3</v>
      </c>
      <c r="AR428" s="6">
        <v>44.282299999999999</v>
      </c>
      <c r="AS428">
        <v>0.69379722058823534</v>
      </c>
      <c r="AT428" s="6">
        <v>55.5974</v>
      </c>
      <c r="AU428">
        <v>-0.64960549264705891</v>
      </c>
      <c r="AV428" s="6">
        <v>1.0346299999999999</v>
      </c>
      <c r="AW428">
        <v>-3.1618725490196033E-3</v>
      </c>
      <c r="AX428" t="s">
        <v>963</v>
      </c>
    </row>
    <row r="429" spans="1:50" x14ac:dyDescent="0.3">
      <c r="A429" s="7">
        <v>150400060807</v>
      </c>
      <c r="B429" s="8">
        <v>0</v>
      </c>
      <c r="C429" s="7">
        <v>0</v>
      </c>
      <c r="D429" s="10">
        <v>0</v>
      </c>
      <c r="E429" s="9">
        <v>10.0982</v>
      </c>
      <c r="F429" s="8">
        <v>1.55366E-5</v>
      </c>
      <c r="G429" s="9">
        <v>0.37239800000000001</v>
      </c>
      <c r="H429">
        <v>26.6016771488</v>
      </c>
      <c r="I429">
        <v>-9.2094175197549061E-2</v>
      </c>
      <c r="J429">
        <v>1443.2210987799999</v>
      </c>
      <c r="K429">
        <v>-6.2551938794943229</v>
      </c>
      <c r="L429" s="9">
        <v>0</v>
      </c>
      <c r="M429" s="9">
        <v>0</v>
      </c>
      <c r="N429" s="9">
        <v>0</v>
      </c>
      <c r="O429" s="7">
        <v>74.329416721499996</v>
      </c>
      <c r="P429" s="6">
        <v>727.18041992200006</v>
      </c>
      <c r="Q429" s="6">
        <v>1.18951931087</v>
      </c>
      <c r="R429" s="11">
        <v>4.5114000000000001</v>
      </c>
      <c r="S429" s="11">
        <v>18.9316</v>
      </c>
      <c r="T429" s="11">
        <v>0</v>
      </c>
      <c r="U429" s="11">
        <v>0</v>
      </c>
      <c r="V429" s="12">
        <v>99.704571999999999</v>
      </c>
      <c r="W429" s="12">
        <v>0.11120099999999999</v>
      </c>
      <c r="X429" s="11">
        <v>0</v>
      </c>
      <c r="Z429" s="12">
        <v>0</v>
      </c>
      <c r="AA429" s="12">
        <v>0</v>
      </c>
      <c r="AB429" s="12">
        <v>0</v>
      </c>
      <c r="AC429" s="12">
        <v>0.19856599999999999</v>
      </c>
      <c r="AD429" s="12">
        <v>4</v>
      </c>
      <c r="AE429" s="12">
        <v>0.14990000000000001</v>
      </c>
      <c r="AF429" s="12">
        <v>4.0445000000000002</v>
      </c>
      <c r="AG429" s="9">
        <v>0</v>
      </c>
      <c r="AH429" s="9">
        <v>0</v>
      </c>
      <c r="AI429" s="9">
        <v>0</v>
      </c>
      <c r="AJ429" s="9">
        <v>0</v>
      </c>
      <c r="AK429" s="7">
        <v>0</v>
      </c>
      <c r="AL429" s="6">
        <v>75.922891566299995</v>
      </c>
      <c r="AM429">
        <v>7.231280637254929E-2</v>
      </c>
      <c r="AN429" s="6">
        <v>24.895833333300001</v>
      </c>
      <c r="AO429">
        <v>-8.3456941176470553E-2</v>
      </c>
      <c r="AP429" s="6">
        <v>5.3012048192799997E-2</v>
      </c>
      <c r="AQ429">
        <v>9.9808578431372585E-4</v>
      </c>
      <c r="AR429" s="6">
        <v>42.197699999999998</v>
      </c>
      <c r="AS429">
        <v>0.22450186764705896</v>
      </c>
      <c r="AT429" s="6">
        <v>56.5</v>
      </c>
      <c r="AU429">
        <v>-0.27297081617647062</v>
      </c>
      <c r="AV429" s="6">
        <v>1.3225800000000001</v>
      </c>
      <c r="AW429">
        <v>1.8856754901960791E-2</v>
      </c>
      <c r="AX429" t="s">
        <v>963</v>
      </c>
    </row>
    <row r="430" spans="1:50" x14ac:dyDescent="0.3">
      <c r="A430" s="7">
        <v>150400060808</v>
      </c>
      <c r="B430" s="8">
        <v>0</v>
      </c>
      <c r="C430" s="7">
        <v>0</v>
      </c>
      <c r="D430" s="10">
        <v>4.3761839675800003E-2</v>
      </c>
      <c r="E430" s="9">
        <v>14.542199999999999</v>
      </c>
      <c r="F430" s="8">
        <v>6.8514800000000001E-4</v>
      </c>
      <c r="G430" s="9">
        <v>0.27995399999999998</v>
      </c>
      <c r="H430">
        <v>29.925576519900002</v>
      </c>
      <c r="I430">
        <v>-0.25593219468039219</v>
      </c>
      <c r="J430">
        <v>1630.3412635499999</v>
      </c>
      <c r="K430">
        <v>-3.9399132605675993</v>
      </c>
      <c r="L430" s="9">
        <v>0</v>
      </c>
      <c r="M430" s="9">
        <v>0</v>
      </c>
      <c r="N430" s="9">
        <v>0</v>
      </c>
      <c r="O430" s="7">
        <v>150.06915838500001</v>
      </c>
      <c r="P430" s="6">
        <v>465.01531982400002</v>
      </c>
      <c r="Q430" s="6">
        <v>0.75863529586300005</v>
      </c>
      <c r="R430" s="11">
        <v>0</v>
      </c>
      <c r="S430" s="11">
        <v>0.27684399999999998</v>
      </c>
      <c r="T430" s="11">
        <v>0</v>
      </c>
      <c r="U430" s="11">
        <v>0</v>
      </c>
      <c r="V430" s="12">
        <v>93.371095999999994</v>
      </c>
      <c r="W430" s="12">
        <v>6.0173379999999996</v>
      </c>
      <c r="X430" s="11">
        <v>0</v>
      </c>
      <c r="Z430" s="12">
        <v>0</v>
      </c>
      <c r="AA430" s="12">
        <v>0</v>
      </c>
      <c r="AB430" s="12">
        <v>0</v>
      </c>
      <c r="AC430" s="12">
        <v>0</v>
      </c>
      <c r="AD430" s="12">
        <v>0</v>
      </c>
      <c r="AE430" s="12">
        <v>0</v>
      </c>
      <c r="AF430" s="12">
        <v>0</v>
      </c>
      <c r="AG430" s="9">
        <v>1.7845869999999999</v>
      </c>
      <c r="AH430" s="9">
        <v>4.4258839999999999</v>
      </c>
      <c r="AI430" s="9">
        <v>6</v>
      </c>
      <c r="AJ430">
        <v>1.3327188754327736E-2</v>
      </c>
      <c r="AK430" s="7">
        <v>2</v>
      </c>
      <c r="AL430" s="6">
        <v>70.4127332602</v>
      </c>
      <c r="AM430">
        <v>0.25242676960784294</v>
      </c>
      <c r="AN430" s="6">
        <v>28.9505409583</v>
      </c>
      <c r="AO430">
        <v>-0.26246892647058845</v>
      </c>
      <c r="AP430" s="6">
        <v>0.29198682766200001</v>
      </c>
      <c r="AQ430">
        <v>-6.6587892156862744E-3</v>
      </c>
      <c r="AR430" s="6">
        <v>35.868899999999996</v>
      </c>
      <c r="AS430">
        <v>0.33019835049019597</v>
      </c>
      <c r="AT430" s="6">
        <v>62.906999999999996</v>
      </c>
      <c r="AU430">
        <v>-0.31336385784313731</v>
      </c>
      <c r="AV430" s="6">
        <v>0.37209300000000001</v>
      </c>
      <c r="AW430">
        <v>8.2649313725490225E-3</v>
      </c>
      <c r="AX430" t="s">
        <v>963</v>
      </c>
    </row>
    <row r="431" spans="1:50" x14ac:dyDescent="0.3">
      <c r="A431" s="7">
        <v>150501000101</v>
      </c>
      <c r="B431" s="8">
        <v>0.19995459700000001</v>
      </c>
      <c r="C431" s="7">
        <v>3</v>
      </c>
      <c r="D431" s="10">
        <v>0.26169929137699999</v>
      </c>
      <c r="E431" s="9">
        <v>8.6808499999999995</v>
      </c>
      <c r="F431" s="8">
        <v>0</v>
      </c>
      <c r="G431" s="9">
        <v>12.5936</v>
      </c>
      <c r="H431">
        <v>74.787363305</v>
      </c>
      <c r="I431">
        <v>-1.1361470468137378E-2</v>
      </c>
      <c r="J431">
        <v>3344.1047509999999</v>
      </c>
      <c r="K431">
        <v>0.74765889421051623</v>
      </c>
      <c r="L431" s="9">
        <v>17805.5996094</v>
      </c>
      <c r="M431" s="9">
        <v>17805.5996094</v>
      </c>
      <c r="N431" s="9">
        <v>171923</v>
      </c>
      <c r="O431" s="7">
        <v>128.17910300099999</v>
      </c>
      <c r="P431" s="6">
        <v>1478.92248535</v>
      </c>
      <c r="Q431" s="6">
        <v>2.93469069989</v>
      </c>
      <c r="R431" s="11">
        <v>5.4611099999999995E-4</v>
      </c>
      <c r="S431" s="11">
        <v>96.750799999999998</v>
      </c>
      <c r="T431" s="11">
        <v>0</v>
      </c>
      <c r="U431" s="11">
        <v>81.170699495299999</v>
      </c>
      <c r="V431" s="12">
        <v>86.897127999999995</v>
      </c>
      <c r="W431" s="12">
        <v>0</v>
      </c>
      <c r="X431" s="11">
        <v>1.2629269999999999</v>
      </c>
      <c r="Y431" s="12">
        <v>0</v>
      </c>
      <c r="Z431" s="12">
        <v>14</v>
      </c>
      <c r="AA431" s="12">
        <v>0.7409</v>
      </c>
      <c r="AB431" s="12">
        <v>11.584300000000001</v>
      </c>
      <c r="AC431" s="12">
        <v>11.799251</v>
      </c>
      <c r="AD431" s="12">
        <v>87</v>
      </c>
      <c r="AE431" s="12">
        <v>9.5289000000000001</v>
      </c>
      <c r="AF431" s="12">
        <v>17.3779</v>
      </c>
      <c r="AG431" s="9">
        <v>3.0520480000000001</v>
      </c>
      <c r="AH431" s="9">
        <v>2.519199</v>
      </c>
      <c r="AI431" s="9">
        <v>5</v>
      </c>
      <c r="AJ431">
        <v>0.14823009020317277</v>
      </c>
      <c r="AK431" s="7">
        <v>19</v>
      </c>
      <c r="AL431" s="6">
        <v>30.981481481500001</v>
      </c>
      <c r="AM431">
        <v>-9.1533651960783897E-3</v>
      </c>
      <c r="AN431" s="6">
        <v>62.198312236299998</v>
      </c>
      <c r="AO431">
        <v>-2.7219325980392371E-2</v>
      </c>
      <c r="AP431" s="6">
        <v>6.2839506172800004</v>
      </c>
      <c r="AQ431">
        <v>3.5856955882352923E-2</v>
      </c>
      <c r="AR431" s="6">
        <v>63.713799999999999</v>
      </c>
      <c r="AS431">
        <v>-3.9714612745097959E-2</v>
      </c>
      <c r="AT431" s="6">
        <v>22.578700000000001</v>
      </c>
      <c r="AU431">
        <v>-1.6639696078431455E-2</v>
      </c>
      <c r="AV431" s="6">
        <v>14.0457</v>
      </c>
      <c r="AW431">
        <v>6.3787865196078458E-2</v>
      </c>
      <c r="AX431" t="s">
        <v>963</v>
      </c>
    </row>
    <row r="432" spans="1:50" x14ac:dyDescent="0.3">
      <c r="A432" s="7">
        <v>150501000102</v>
      </c>
      <c r="B432" s="8">
        <v>0</v>
      </c>
      <c r="C432" s="7">
        <v>0</v>
      </c>
      <c r="D432" s="10">
        <v>0</v>
      </c>
      <c r="E432" s="9">
        <v>10.171900000000001</v>
      </c>
      <c r="F432" s="8">
        <v>0</v>
      </c>
      <c r="G432" s="9">
        <v>6.2850900000000003</v>
      </c>
      <c r="H432">
        <v>68.385714285700004</v>
      </c>
      <c r="I432">
        <v>4.6778711484068515E-2</v>
      </c>
      <c r="J432">
        <v>2557.1226243900001</v>
      </c>
      <c r="K432">
        <v>-3.8142014336739019</v>
      </c>
      <c r="L432" s="9">
        <v>0</v>
      </c>
      <c r="M432" s="9">
        <v>0</v>
      </c>
      <c r="N432" s="9">
        <v>0</v>
      </c>
      <c r="O432" s="7">
        <v>43.476694247200001</v>
      </c>
      <c r="P432" s="6">
        <v>1000.16424561</v>
      </c>
      <c r="Q432" s="6">
        <v>2.9893571730000001</v>
      </c>
      <c r="R432" s="11">
        <v>20.5657</v>
      </c>
      <c r="S432" s="11">
        <v>99.956299999999999</v>
      </c>
      <c r="T432" s="11">
        <v>0</v>
      </c>
      <c r="U432" s="11">
        <v>0</v>
      </c>
      <c r="V432" s="12">
        <v>98.309469000000007</v>
      </c>
      <c r="W432" s="12">
        <v>0</v>
      </c>
      <c r="X432" s="11">
        <v>0.42418499999999998</v>
      </c>
      <c r="Y432" s="12">
        <v>0</v>
      </c>
      <c r="Z432" s="12">
        <v>6</v>
      </c>
      <c r="AA432" s="12">
        <v>0.17030000000000001</v>
      </c>
      <c r="AB432" s="12">
        <v>3.0547</v>
      </c>
      <c r="AC432" s="12">
        <v>1.2663469999999999</v>
      </c>
      <c r="AD432" s="12">
        <v>7</v>
      </c>
      <c r="AE432" s="12">
        <v>0.55800000000000005</v>
      </c>
      <c r="AF432" s="12">
        <v>7.8295000000000003</v>
      </c>
      <c r="AG432" s="9">
        <v>3.2979539999999998</v>
      </c>
      <c r="AH432" s="9">
        <v>2.515774</v>
      </c>
      <c r="AI432" s="9">
        <v>4</v>
      </c>
      <c r="AJ432">
        <v>6.9002486319281436E-2</v>
      </c>
      <c r="AK432" s="7">
        <v>3</v>
      </c>
      <c r="AL432" s="6">
        <v>32.671052631599999</v>
      </c>
      <c r="AM432">
        <v>2.5187053921568635E-2</v>
      </c>
      <c r="AN432" s="6">
        <v>61.772277227700002</v>
      </c>
      <c r="AO432">
        <v>-9.5636767156862604E-2</v>
      </c>
      <c r="AP432" s="6">
        <v>5.1184210526299996</v>
      </c>
      <c r="AQ432">
        <v>4.4633642156862732E-2</v>
      </c>
      <c r="AX432" t="s">
        <v>963</v>
      </c>
    </row>
    <row r="433" spans="1:50" x14ac:dyDescent="0.3">
      <c r="A433" s="7">
        <v>150501000103</v>
      </c>
      <c r="B433" s="8">
        <v>0</v>
      </c>
      <c r="C433" s="7">
        <v>0</v>
      </c>
      <c r="D433" s="10">
        <v>0</v>
      </c>
      <c r="E433" s="9">
        <v>10.06</v>
      </c>
      <c r="F433" s="8">
        <v>0</v>
      </c>
      <c r="G433" s="9">
        <v>9.2837999999999994</v>
      </c>
      <c r="H433">
        <v>68.099056603799994</v>
      </c>
      <c r="I433">
        <v>-4.4025157231862955E-2</v>
      </c>
      <c r="J433">
        <v>2813.6478106200002</v>
      </c>
      <c r="K433">
        <v>-3.3286718924767738</v>
      </c>
      <c r="L433" s="9">
        <v>0</v>
      </c>
      <c r="M433" s="9">
        <v>0</v>
      </c>
      <c r="N433" s="9">
        <v>0</v>
      </c>
      <c r="O433" s="7">
        <v>32.6434160158</v>
      </c>
      <c r="P433" s="6">
        <v>1189.07299805</v>
      </c>
      <c r="Q433" s="6">
        <v>3.1386000190000001</v>
      </c>
      <c r="R433" s="11">
        <v>13.604900000000001</v>
      </c>
      <c r="S433" s="11">
        <v>99.997399999999999</v>
      </c>
      <c r="T433" s="11">
        <v>0</v>
      </c>
      <c r="U433" s="11">
        <v>45.8338845818</v>
      </c>
      <c r="V433" s="12">
        <v>93.926790999999994</v>
      </c>
      <c r="W433" s="12">
        <v>0</v>
      </c>
      <c r="X433" s="11">
        <v>0</v>
      </c>
      <c r="Z433" s="12">
        <v>0</v>
      </c>
      <c r="AA433" s="12">
        <v>0</v>
      </c>
      <c r="AB433" s="12">
        <v>0</v>
      </c>
      <c r="AC433" s="12">
        <v>5.8225689999999997</v>
      </c>
      <c r="AD433" s="12">
        <v>6</v>
      </c>
      <c r="AE433" s="12">
        <v>5.3437999999999999</v>
      </c>
      <c r="AF433" s="12">
        <v>31.450399999999998</v>
      </c>
      <c r="AG433" s="9">
        <v>3.8144999999999998</v>
      </c>
      <c r="AH433" s="9">
        <v>2.611316</v>
      </c>
      <c r="AI433" s="9">
        <v>3</v>
      </c>
      <c r="AJ433">
        <v>0.15317024411844368</v>
      </c>
      <c r="AK433" s="7">
        <v>5</v>
      </c>
      <c r="AL433" s="6">
        <v>30.470588235299999</v>
      </c>
      <c r="AM433">
        <v>0.1440311323529411</v>
      </c>
      <c r="AN433" s="6">
        <v>60.481481481499998</v>
      </c>
      <c r="AO433">
        <v>-0.19389977450980386</v>
      </c>
      <c r="AP433" s="6">
        <v>6.7647058823500004</v>
      </c>
      <c r="AQ433">
        <v>7.7854509803921747E-3</v>
      </c>
      <c r="AX433" t="s">
        <v>963</v>
      </c>
    </row>
    <row r="434" spans="1:50" x14ac:dyDescent="0.3">
      <c r="A434" s="7">
        <v>150501000104</v>
      </c>
      <c r="B434" s="8">
        <v>0</v>
      </c>
      <c r="C434" s="7">
        <v>0</v>
      </c>
      <c r="D434" s="10">
        <v>0</v>
      </c>
      <c r="E434" s="9">
        <v>11.938599999999999</v>
      </c>
      <c r="F434" s="8">
        <v>0</v>
      </c>
      <c r="G434" s="9">
        <v>5.8655999999999997</v>
      </c>
      <c r="H434">
        <v>65.279661016899993</v>
      </c>
      <c r="I434">
        <v>-4.0311357596078679E-2</v>
      </c>
      <c r="J434">
        <v>2546.4834486099999</v>
      </c>
      <c r="K434">
        <v>-3.4662916835294095</v>
      </c>
      <c r="L434" s="9">
        <v>46776.7001953</v>
      </c>
      <c r="M434" s="9">
        <v>17805.5996094</v>
      </c>
      <c r="N434" s="9">
        <v>171923</v>
      </c>
      <c r="O434" s="7">
        <v>73.972326779400007</v>
      </c>
      <c r="P434" s="6">
        <v>962.89801025400004</v>
      </c>
      <c r="Q434" s="6">
        <v>3.0060517141399998</v>
      </c>
      <c r="R434" s="11">
        <v>15.0686</v>
      </c>
      <c r="S434" s="11">
        <v>43.123399999999997</v>
      </c>
      <c r="T434" s="11">
        <v>0</v>
      </c>
      <c r="U434" s="11">
        <v>35.331830762199999</v>
      </c>
      <c r="V434" s="12">
        <v>99.007841999999997</v>
      </c>
      <c r="W434" s="12">
        <v>3.4819999999999997E-2</v>
      </c>
      <c r="X434" s="11">
        <v>0</v>
      </c>
      <c r="Z434" s="12">
        <v>0</v>
      </c>
      <c r="AA434" s="12">
        <v>0</v>
      </c>
      <c r="AB434" s="12">
        <v>0</v>
      </c>
      <c r="AC434" s="12">
        <v>0.56903199999999998</v>
      </c>
      <c r="AD434" s="12">
        <v>14</v>
      </c>
      <c r="AE434" s="12">
        <v>0.13450000000000001</v>
      </c>
      <c r="AF434" s="12">
        <v>2.9485999999999999</v>
      </c>
      <c r="AG434" s="9">
        <v>2.8798530000000002</v>
      </c>
      <c r="AH434" s="9">
        <v>2.691017</v>
      </c>
      <c r="AI434" s="9">
        <v>4</v>
      </c>
      <c r="AJ434">
        <v>0.10814855160440701</v>
      </c>
      <c r="AK434" s="7">
        <v>8</v>
      </c>
      <c r="AL434" s="6">
        <v>35.786842105300003</v>
      </c>
      <c r="AM434">
        <v>4.1382884803921535E-2</v>
      </c>
      <c r="AN434" s="6">
        <v>59.222014925400003</v>
      </c>
      <c r="AO434">
        <v>-7.1823789215686412E-2</v>
      </c>
      <c r="AP434" s="6">
        <v>5.3421052631599997</v>
      </c>
      <c r="AQ434">
        <v>3.5203818627450971E-2</v>
      </c>
      <c r="AR434" s="6">
        <v>60.582299999999996</v>
      </c>
      <c r="AS434">
        <v>-2.482751960784314E-2</v>
      </c>
      <c r="AT434" s="6">
        <v>28.925899999999999</v>
      </c>
      <c r="AU434">
        <v>-3.4965252450980283E-2</v>
      </c>
      <c r="AV434" s="6">
        <v>10.9444</v>
      </c>
      <c r="AW434">
        <v>8.837147303921572E-2</v>
      </c>
      <c r="AX434" t="s">
        <v>963</v>
      </c>
    </row>
    <row r="435" spans="1:50" x14ac:dyDescent="0.3">
      <c r="A435" s="7">
        <v>150501000105</v>
      </c>
      <c r="B435" s="8">
        <v>0</v>
      </c>
      <c r="C435" s="7">
        <v>0</v>
      </c>
      <c r="D435" s="10">
        <v>6.9115665065499999E-3</v>
      </c>
      <c r="E435" s="9">
        <v>14.6486</v>
      </c>
      <c r="F435" s="8">
        <v>0</v>
      </c>
      <c r="G435" s="9">
        <v>5.7117800000000001</v>
      </c>
      <c r="H435">
        <v>62.807228915700001</v>
      </c>
      <c r="I435">
        <v>0.12311008741029425</v>
      </c>
      <c r="J435">
        <v>2596.8146720999998</v>
      </c>
      <c r="K435">
        <v>1.4406800252425163</v>
      </c>
      <c r="L435" s="9">
        <v>0</v>
      </c>
      <c r="M435" s="9">
        <v>0</v>
      </c>
      <c r="N435" s="9">
        <v>0</v>
      </c>
      <c r="O435" s="7">
        <v>26.0160480294</v>
      </c>
      <c r="P435" s="6">
        <v>1225.40393066</v>
      </c>
      <c r="Q435" s="6">
        <v>2.7024719107999999</v>
      </c>
      <c r="R435" s="11">
        <v>0</v>
      </c>
      <c r="S435" s="11">
        <v>30.170300000000001</v>
      </c>
      <c r="T435" s="11">
        <v>0</v>
      </c>
      <c r="U435" s="11">
        <v>71.244065207999995</v>
      </c>
      <c r="V435" s="12">
        <v>88.796322000000004</v>
      </c>
      <c r="W435" s="12">
        <v>4.6022400000000001</v>
      </c>
      <c r="X435" s="11">
        <v>0</v>
      </c>
      <c r="Y435" s="12">
        <v>4.8295450000000004</v>
      </c>
      <c r="Z435" s="12">
        <v>0</v>
      </c>
      <c r="AA435" s="12">
        <v>0</v>
      </c>
      <c r="AB435" s="12">
        <v>0</v>
      </c>
      <c r="AC435" s="12">
        <v>7.169524</v>
      </c>
      <c r="AD435" s="12">
        <v>3</v>
      </c>
      <c r="AE435" s="12">
        <v>6.4980000000000002</v>
      </c>
      <c r="AF435" s="12">
        <v>61.829500000000003</v>
      </c>
      <c r="AG435" s="9">
        <v>3.6079789999999998</v>
      </c>
      <c r="AH435" s="9">
        <v>2.6719330000000001</v>
      </c>
      <c r="AI435" s="9">
        <v>2</v>
      </c>
      <c r="AJ435">
        <v>3.8437813416931282E-2</v>
      </c>
      <c r="AK435" s="7">
        <v>1</v>
      </c>
      <c r="AL435" s="6">
        <v>41.574712643700003</v>
      </c>
      <c r="AM435">
        <v>-9.6405227941176355E-2</v>
      </c>
      <c r="AN435" s="6">
        <v>54.8984375</v>
      </c>
      <c r="AO435">
        <v>1.8478100490196062E-2</v>
      </c>
      <c r="AP435" s="6">
        <v>3.45977011494</v>
      </c>
      <c r="AQ435">
        <v>4.4455735294117629E-2</v>
      </c>
      <c r="AR435" s="6">
        <v>58.569400000000002</v>
      </c>
      <c r="AS435">
        <v>-0.18249999999999988</v>
      </c>
      <c r="AT435" s="6">
        <v>33.340000000000003</v>
      </c>
      <c r="AU435">
        <v>6.2125553921568606E-2</v>
      </c>
      <c r="AV435" s="6">
        <v>7.48</v>
      </c>
      <c r="AW435">
        <v>9.583333333333334E-2</v>
      </c>
      <c r="AX435" t="s">
        <v>963</v>
      </c>
    </row>
    <row r="436" spans="1:50" x14ac:dyDescent="0.3">
      <c r="A436" s="7">
        <v>150501000106</v>
      </c>
      <c r="B436" s="8">
        <v>0</v>
      </c>
      <c r="C436" s="7">
        <v>0</v>
      </c>
      <c r="D436" s="10">
        <v>0</v>
      </c>
      <c r="E436" s="9">
        <v>13.302300000000001</v>
      </c>
      <c r="F436" s="8">
        <v>0</v>
      </c>
      <c r="G436" s="9">
        <v>4.6951099999999997</v>
      </c>
      <c r="H436">
        <v>63.684782608699997</v>
      </c>
      <c r="I436">
        <v>1.7210144929901885E-2</v>
      </c>
      <c r="J436">
        <v>2483.8645641399999</v>
      </c>
      <c r="K436">
        <v>0.72363781601650679</v>
      </c>
      <c r="L436" s="9">
        <v>0</v>
      </c>
      <c r="M436" s="9">
        <v>0</v>
      </c>
      <c r="N436" s="9">
        <v>0</v>
      </c>
      <c r="O436" s="7">
        <v>28.242910720899999</v>
      </c>
      <c r="P436" s="6">
        <v>678.33941650400004</v>
      </c>
      <c r="Q436" s="6">
        <v>2.4350272262299999</v>
      </c>
      <c r="R436" s="11">
        <v>0</v>
      </c>
      <c r="S436" s="11">
        <v>0</v>
      </c>
      <c r="T436" s="11">
        <v>0</v>
      </c>
      <c r="U436" s="11">
        <v>4.58785747056E-2</v>
      </c>
      <c r="V436" s="12">
        <v>99.907655000000005</v>
      </c>
      <c r="W436" s="12">
        <v>0.13753399999999999</v>
      </c>
      <c r="X436" s="11">
        <v>0</v>
      </c>
      <c r="Z436" s="12">
        <v>0</v>
      </c>
      <c r="AA436" s="12">
        <v>0</v>
      </c>
      <c r="AB436" s="12">
        <v>0</v>
      </c>
      <c r="AC436" s="12">
        <v>0</v>
      </c>
      <c r="AD436" s="12">
        <v>0</v>
      </c>
      <c r="AE436" s="12">
        <v>0</v>
      </c>
      <c r="AF436" s="12">
        <v>0</v>
      </c>
      <c r="AG436" s="9">
        <v>4.0066199999999998</v>
      </c>
      <c r="AH436" s="9">
        <v>2.4842789999999999</v>
      </c>
      <c r="AI436" s="9">
        <v>1</v>
      </c>
      <c r="AJ436">
        <v>0.10622134629275211</v>
      </c>
      <c r="AK436" s="7">
        <v>3</v>
      </c>
      <c r="AL436" s="6">
        <v>44.727272727299997</v>
      </c>
      <c r="AM436">
        <v>-7.0911303921568788E-2</v>
      </c>
      <c r="AN436" s="6">
        <v>52.815384615399999</v>
      </c>
      <c r="AO436">
        <v>5.5995487745098112E-2</v>
      </c>
      <c r="AP436" s="6">
        <v>2.2045454545499998</v>
      </c>
      <c r="AQ436">
        <v>2.1668882352941166E-2</v>
      </c>
      <c r="AR436" s="6">
        <v>61.197899999999997</v>
      </c>
      <c r="AS436">
        <v>-3.3264705882352736E-4</v>
      </c>
      <c r="AT436" s="6">
        <v>33.671399999999998</v>
      </c>
      <c r="AU436">
        <v>-3.4942857843137137E-2</v>
      </c>
      <c r="AV436" s="6">
        <v>4.7071399999999999</v>
      </c>
      <c r="AW436">
        <v>2.7643539215686283E-2</v>
      </c>
      <c r="AX436" t="s">
        <v>963</v>
      </c>
    </row>
    <row r="437" spans="1:50" x14ac:dyDescent="0.3">
      <c r="A437" s="7">
        <v>150501000107</v>
      </c>
      <c r="B437" s="8">
        <v>0</v>
      </c>
      <c r="C437" s="7">
        <v>0</v>
      </c>
      <c r="D437" s="10">
        <v>7.1370582830000001E-3</v>
      </c>
      <c r="E437" s="9">
        <v>13.496700000000001</v>
      </c>
      <c r="F437" s="8">
        <v>0</v>
      </c>
      <c r="G437" s="9">
        <v>3.3325800000000001</v>
      </c>
      <c r="H437">
        <v>57.039938556099997</v>
      </c>
      <c r="I437">
        <v>-4.5582211376470755E-2</v>
      </c>
      <c r="J437">
        <v>2344.0578243800001</v>
      </c>
      <c r="K437">
        <v>-1.8581261072342619</v>
      </c>
      <c r="L437" s="9">
        <v>0</v>
      </c>
      <c r="M437" s="9">
        <v>0</v>
      </c>
      <c r="N437" s="9">
        <v>0</v>
      </c>
      <c r="O437" s="7">
        <v>100.80629445700001</v>
      </c>
      <c r="P437" s="6">
        <v>1352.9296875</v>
      </c>
      <c r="Q437" s="6">
        <v>2.51758801149</v>
      </c>
      <c r="R437" s="11">
        <v>1.1653</v>
      </c>
      <c r="S437" s="11">
        <v>44.462800000000001</v>
      </c>
      <c r="T437" s="11">
        <v>0</v>
      </c>
      <c r="U437" s="11">
        <v>49.2914667581</v>
      </c>
      <c r="V437" s="12">
        <v>94.726561000000004</v>
      </c>
      <c r="W437" s="12">
        <v>1.7547999999999999</v>
      </c>
      <c r="X437" s="11">
        <v>0</v>
      </c>
      <c r="Z437" s="12">
        <v>0</v>
      </c>
      <c r="AA437" s="12">
        <v>0</v>
      </c>
      <c r="AB437" s="12">
        <v>0</v>
      </c>
      <c r="AC437" s="12">
        <v>3.5233569999999999</v>
      </c>
      <c r="AD437" s="12">
        <v>5</v>
      </c>
      <c r="AE437" s="12">
        <v>3.3896000000000002</v>
      </c>
      <c r="AF437" s="12">
        <v>70.704800000000006</v>
      </c>
      <c r="AG437" s="9">
        <v>2.9511620000000001</v>
      </c>
      <c r="AH437" s="9">
        <v>2.6228560000000001</v>
      </c>
      <c r="AI437" s="9">
        <v>3</v>
      </c>
      <c r="AJ437">
        <v>1.9840030930341569E-2</v>
      </c>
      <c r="AK437" s="7">
        <v>2</v>
      </c>
      <c r="AL437" s="6">
        <v>45.192307692299998</v>
      </c>
      <c r="AM437">
        <v>0.10537450245098022</v>
      </c>
      <c r="AN437" s="6">
        <v>51.731292517</v>
      </c>
      <c r="AO437">
        <v>-0.13848247794117646</v>
      </c>
      <c r="AP437" s="6">
        <v>2.5</v>
      </c>
      <c r="AQ437">
        <v>2.5063632352941168E-2</v>
      </c>
      <c r="AR437" s="6">
        <v>57.4514</v>
      </c>
      <c r="AS437">
        <v>-1.3519289215686413E-2</v>
      </c>
      <c r="AT437" s="6">
        <v>38.523800000000001</v>
      </c>
      <c r="AU437">
        <v>-4.476190441176487E-2</v>
      </c>
      <c r="AV437" s="6">
        <v>3.9285700000000001</v>
      </c>
      <c r="AW437">
        <v>5.3065637254901946E-2</v>
      </c>
      <c r="AX437" t="s">
        <v>963</v>
      </c>
    </row>
    <row r="438" spans="1:50" x14ac:dyDescent="0.3">
      <c r="A438" s="7">
        <v>150501000108</v>
      </c>
      <c r="B438" s="8">
        <v>0</v>
      </c>
      <c r="C438" s="7">
        <v>0</v>
      </c>
      <c r="D438" s="10">
        <v>0</v>
      </c>
      <c r="E438" s="9">
        <v>11.9831</v>
      </c>
      <c r="F438" s="8">
        <v>0</v>
      </c>
      <c r="G438" s="9">
        <v>3.2103299999999999</v>
      </c>
      <c r="H438">
        <v>56.171875</v>
      </c>
      <c r="I438">
        <v>-0.15080710018382354</v>
      </c>
      <c r="J438">
        <v>2351.043181</v>
      </c>
      <c r="K438">
        <v>-3.7270559924354951</v>
      </c>
      <c r="L438" s="9">
        <v>50826.1992188</v>
      </c>
      <c r="M438" s="9">
        <v>17805.5996094</v>
      </c>
      <c r="N438" s="9">
        <v>171923</v>
      </c>
      <c r="O438" s="7">
        <v>80.006671692400005</v>
      </c>
      <c r="P438" s="6">
        <v>936.03967285199997</v>
      </c>
      <c r="Q438" s="6">
        <v>2.87430991501</v>
      </c>
      <c r="R438" s="11">
        <v>14.588900000000001</v>
      </c>
      <c r="S438" s="11">
        <v>49.633000000000003</v>
      </c>
      <c r="T438" s="11">
        <v>0</v>
      </c>
      <c r="U438" s="11">
        <v>60.965499373900002</v>
      </c>
      <c r="V438" s="12">
        <v>98.466691999999995</v>
      </c>
      <c r="W438" s="12">
        <v>0</v>
      </c>
      <c r="X438" s="11">
        <v>0</v>
      </c>
      <c r="Z438" s="12">
        <v>0</v>
      </c>
      <c r="AA438" s="12">
        <v>0</v>
      </c>
      <c r="AB438" s="12">
        <v>0</v>
      </c>
      <c r="AC438" s="12">
        <v>3.4847999999999997E-2</v>
      </c>
      <c r="AD438" s="12">
        <v>4</v>
      </c>
      <c r="AE438" s="12">
        <v>1.5699999999999999E-2</v>
      </c>
      <c r="AF438" s="12">
        <v>0.76319999999999999</v>
      </c>
      <c r="AG438" s="9">
        <v>2.8299509999999999</v>
      </c>
      <c r="AH438" s="9">
        <v>2.4270719999999999</v>
      </c>
      <c r="AI438" s="9">
        <v>2</v>
      </c>
      <c r="AJ438">
        <v>1.2498957634991733E-2</v>
      </c>
      <c r="AK438" s="7">
        <v>1</v>
      </c>
      <c r="AL438" s="6">
        <v>43.344743276300001</v>
      </c>
      <c r="AM438">
        <v>0.12856232352941177</v>
      </c>
      <c r="AN438" s="6">
        <v>52.591304347799998</v>
      </c>
      <c r="AO438">
        <v>-0.12201194852941177</v>
      </c>
      <c r="AP438" s="6">
        <v>4.08312958435</v>
      </c>
      <c r="AQ438">
        <v>1.0470735294117644E-2</v>
      </c>
      <c r="AR438" s="6">
        <v>53.8</v>
      </c>
      <c r="AS438">
        <v>4.9019598039215781E-2</v>
      </c>
      <c r="AT438" s="6">
        <v>33.545499999999997</v>
      </c>
      <c r="AU438">
        <v>-0.11307189215686295</v>
      </c>
      <c r="AV438" s="6">
        <v>9.5</v>
      </c>
      <c r="AW438">
        <v>1.0583779411764685E-2</v>
      </c>
      <c r="AX438" t="s">
        <v>963</v>
      </c>
    </row>
    <row r="439" spans="1:50" x14ac:dyDescent="0.3">
      <c r="A439" s="7">
        <v>150501000109</v>
      </c>
      <c r="B439" s="8">
        <v>3.01243E-3</v>
      </c>
      <c r="C439" s="7">
        <v>1</v>
      </c>
      <c r="D439" s="10">
        <v>0</v>
      </c>
      <c r="E439" s="9">
        <v>11.043900000000001</v>
      </c>
      <c r="F439" s="8">
        <v>0</v>
      </c>
      <c r="G439" s="9">
        <v>5.0191800000000004</v>
      </c>
      <c r="H439">
        <v>61.5371727749</v>
      </c>
      <c r="I439">
        <v>-2.1304280875735281E-2</v>
      </c>
      <c r="J439">
        <v>2575.0293505599998</v>
      </c>
      <c r="K439">
        <v>2.225809492094931</v>
      </c>
      <c r="L439" s="9">
        <v>17624.6992188</v>
      </c>
      <c r="M439" s="9">
        <v>17624.6992188</v>
      </c>
      <c r="N439" s="9">
        <v>171923</v>
      </c>
      <c r="O439" s="7">
        <v>149.26290612899999</v>
      </c>
      <c r="P439" s="6">
        <v>1063.4774780299999</v>
      </c>
      <c r="Q439" s="6">
        <v>2.42431983549</v>
      </c>
      <c r="R439" s="11">
        <v>0</v>
      </c>
      <c r="S439" s="11">
        <v>51.473500000000001</v>
      </c>
      <c r="T439" s="11">
        <v>0</v>
      </c>
      <c r="U439" s="11">
        <v>22.776430832300001</v>
      </c>
      <c r="V439" s="12">
        <v>99.517358999999999</v>
      </c>
      <c r="W439" s="12">
        <v>0</v>
      </c>
      <c r="X439" s="11">
        <v>0</v>
      </c>
      <c r="Z439" s="12">
        <v>0</v>
      </c>
      <c r="AA439" s="12">
        <v>0</v>
      </c>
      <c r="AB439" s="12">
        <v>0</v>
      </c>
      <c r="AC439" s="12">
        <v>0.47541</v>
      </c>
      <c r="AD439" s="12">
        <v>27</v>
      </c>
      <c r="AE439" s="12">
        <v>0.12709999999999999</v>
      </c>
      <c r="AF439" s="12">
        <v>2.5830000000000002</v>
      </c>
      <c r="AG439" s="9">
        <v>3.3130060000000001</v>
      </c>
      <c r="AH439" s="9">
        <v>2.383006</v>
      </c>
      <c r="AI439" s="9">
        <v>8</v>
      </c>
      <c r="AJ439">
        <v>6.0296293522663823E-2</v>
      </c>
      <c r="AK439" s="7">
        <v>9</v>
      </c>
      <c r="AL439" s="6">
        <v>43.032549728799999</v>
      </c>
      <c r="AM439">
        <v>-2.7469568627450956E-2</v>
      </c>
      <c r="AN439" s="6">
        <v>52.702944942400002</v>
      </c>
      <c r="AO439">
        <v>-9.2139191176469175E-3</v>
      </c>
      <c r="AP439" s="6">
        <v>3.6745027124799998</v>
      </c>
      <c r="AQ439">
        <v>3.8967933823529408E-2</v>
      </c>
      <c r="AR439" s="6">
        <v>59.298200000000001</v>
      </c>
      <c r="AS439">
        <v>9.789423284313728E-2</v>
      </c>
      <c r="AT439" s="6">
        <v>32.377499999999998</v>
      </c>
      <c r="AU439">
        <v>-0.14601250245098041</v>
      </c>
      <c r="AV439" s="6">
        <v>8.7408400000000004</v>
      </c>
      <c r="AW439">
        <v>5.8202147058823525E-2</v>
      </c>
      <c r="AX439" t="s">
        <v>963</v>
      </c>
    </row>
    <row r="440" spans="1:50" x14ac:dyDescent="0.3">
      <c r="A440" s="7">
        <v>150501000110</v>
      </c>
      <c r="B440" s="8">
        <v>0.14437881750000001</v>
      </c>
      <c r="C440" s="7">
        <v>2</v>
      </c>
      <c r="D440" s="10">
        <v>0</v>
      </c>
      <c r="E440" s="9">
        <v>11.4375</v>
      </c>
      <c r="F440" s="8">
        <v>0</v>
      </c>
      <c r="G440" s="9">
        <v>2.7371699999999999</v>
      </c>
      <c r="H440">
        <v>57.133966244699998</v>
      </c>
      <c r="I440">
        <v>6.9558203028921531E-2</v>
      </c>
      <c r="J440">
        <v>2231.05213073</v>
      </c>
      <c r="K440">
        <v>2.1483578628482953</v>
      </c>
      <c r="L440" s="9">
        <v>46841.0996094</v>
      </c>
      <c r="M440" s="9">
        <v>29216.4003906</v>
      </c>
      <c r="N440" s="9">
        <v>171923</v>
      </c>
      <c r="O440" s="7">
        <v>148.239056508</v>
      </c>
      <c r="P440" s="6">
        <v>1013.7418823199999</v>
      </c>
      <c r="Q440" s="6">
        <v>2.48667459306</v>
      </c>
      <c r="R440" s="11">
        <v>0</v>
      </c>
      <c r="S440" s="11">
        <v>62.780999999999999</v>
      </c>
      <c r="T440" s="11">
        <v>0.16896</v>
      </c>
      <c r="U440" s="11">
        <v>1.74786469197E-3</v>
      </c>
      <c r="V440" s="12">
        <v>99.694869999999995</v>
      </c>
      <c r="W440" s="12">
        <v>0.12765399999999999</v>
      </c>
      <c r="X440" s="11">
        <v>0</v>
      </c>
      <c r="Z440" s="12">
        <v>0</v>
      </c>
      <c r="AA440" s="12">
        <v>0</v>
      </c>
      <c r="AB440" s="12">
        <v>0</v>
      </c>
      <c r="AC440" s="12">
        <v>7.7646999999999994E-2</v>
      </c>
      <c r="AD440" s="12">
        <v>1</v>
      </c>
      <c r="AE440" s="12">
        <v>7.2099999999999997E-2</v>
      </c>
      <c r="AF440" s="12">
        <v>10.6898</v>
      </c>
      <c r="AG440" s="9">
        <v>3.2714379999999998</v>
      </c>
      <c r="AH440" s="9">
        <v>2.3282159999999998</v>
      </c>
      <c r="AI440" s="9">
        <v>3</v>
      </c>
      <c r="AJ440">
        <v>3.3729302639821955E-2</v>
      </c>
      <c r="AK440" s="7">
        <v>5</v>
      </c>
      <c r="AL440" s="6">
        <v>44.279126213600001</v>
      </c>
      <c r="AM440">
        <v>-0.14296591176470599</v>
      </c>
      <c r="AN440" s="6">
        <v>52.694256756800002</v>
      </c>
      <c r="AO440">
        <v>9.6532200980392155E-2</v>
      </c>
      <c r="AP440" s="6">
        <v>3.3883495145600002</v>
      </c>
      <c r="AQ440">
        <v>4.5033786764705874E-2</v>
      </c>
      <c r="AR440" s="6">
        <v>54.1404</v>
      </c>
      <c r="AS440">
        <v>-1.2572210784313803E-2</v>
      </c>
      <c r="AT440" s="6">
        <v>41.801099999999998</v>
      </c>
      <c r="AU440">
        <v>-3.2677575980392309E-2</v>
      </c>
      <c r="AV440" s="6">
        <v>3.9437099999999998</v>
      </c>
      <c r="AW440">
        <v>4.5258068627450979E-2</v>
      </c>
      <c r="AX440" t="s">
        <v>963</v>
      </c>
    </row>
    <row r="441" spans="1:50" x14ac:dyDescent="0.3">
      <c r="A441" s="7">
        <v>150501000111</v>
      </c>
      <c r="B441" s="8">
        <v>0</v>
      </c>
      <c r="C441" s="7">
        <v>0</v>
      </c>
      <c r="D441" s="10">
        <v>7.1579632340999996E-2</v>
      </c>
      <c r="E441" s="9">
        <v>32.565800000000003</v>
      </c>
      <c r="F441" s="8">
        <v>0</v>
      </c>
      <c r="G441" s="9">
        <v>2.68065</v>
      </c>
      <c r="H441">
        <v>49.060171919799998</v>
      </c>
      <c r="I441">
        <v>0.17663211416495098</v>
      </c>
      <c r="J441">
        <v>1997.1574626500001</v>
      </c>
      <c r="K441">
        <v>4.8345798738906174</v>
      </c>
      <c r="L441" s="9">
        <v>39153.0498047</v>
      </c>
      <c r="M441" s="9">
        <v>17624.6992188</v>
      </c>
      <c r="N441" s="9">
        <v>171923</v>
      </c>
      <c r="O441" s="7">
        <v>55.273331133200003</v>
      </c>
      <c r="P441" s="6">
        <v>785.72180175799997</v>
      </c>
      <c r="Q441" s="6">
        <v>2.68866771256</v>
      </c>
      <c r="R441" s="11">
        <v>0</v>
      </c>
      <c r="S441" s="11">
        <v>0</v>
      </c>
      <c r="T441" s="11">
        <v>0</v>
      </c>
      <c r="U441" s="11">
        <v>0.57200012502700004</v>
      </c>
      <c r="V441" s="12">
        <v>90.251638999999997</v>
      </c>
      <c r="W441" s="12">
        <v>5.5271549999999996</v>
      </c>
      <c r="X441" s="11">
        <v>0</v>
      </c>
      <c r="Y441" s="12">
        <v>7.0872000000000004E-2</v>
      </c>
      <c r="Z441" s="12">
        <v>0</v>
      </c>
      <c r="AA441" s="12">
        <v>0</v>
      </c>
      <c r="AB441" s="12">
        <v>0</v>
      </c>
      <c r="AC441" s="12">
        <v>0</v>
      </c>
      <c r="AD441" s="12">
        <v>0</v>
      </c>
      <c r="AE441" s="12">
        <v>0</v>
      </c>
      <c r="AF441" s="12">
        <v>0</v>
      </c>
      <c r="AG441" s="9">
        <v>3.3546779999999998</v>
      </c>
      <c r="AH441" s="9">
        <v>2.5530309999999998</v>
      </c>
      <c r="AI441" s="9">
        <v>2</v>
      </c>
      <c r="AJ441">
        <v>1.8091907607127165E-2</v>
      </c>
      <c r="AK441" s="7">
        <v>1</v>
      </c>
      <c r="AL441" s="6">
        <v>51.447019867500003</v>
      </c>
      <c r="AM441">
        <v>-0.20157483333333351</v>
      </c>
      <c r="AN441" s="6">
        <v>46.230946882200001</v>
      </c>
      <c r="AO441">
        <v>0.17746787254901966</v>
      </c>
      <c r="AP441" s="6">
        <v>3.1026490066200001</v>
      </c>
      <c r="AQ441">
        <v>3.5307144607843143E-2</v>
      </c>
      <c r="AR441" s="6">
        <v>49.428600000000003</v>
      </c>
      <c r="AS441">
        <v>-1.6791833333333294E-2</v>
      </c>
      <c r="AT441" s="6">
        <v>47.680900000000001</v>
      </c>
      <c r="AU441">
        <v>-4.4467867647057834E-3</v>
      </c>
      <c r="AV441" s="6">
        <v>2.5957400000000002</v>
      </c>
      <c r="AW441">
        <v>9.5431960784313815E-3</v>
      </c>
      <c r="AX441" t="s">
        <v>963</v>
      </c>
    </row>
    <row r="442" spans="1:50" x14ac:dyDescent="0.3">
      <c r="A442" s="7">
        <v>150501000201</v>
      </c>
      <c r="B442" s="8">
        <v>0</v>
      </c>
      <c r="C442" s="7">
        <v>0</v>
      </c>
      <c r="D442" s="10">
        <v>0</v>
      </c>
      <c r="E442" s="9">
        <v>28.4</v>
      </c>
      <c r="F442" s="8">
        <v>1.7995700000000001E-5</v>
      </c>
      <c r="G442" s="9">
        <v>1.6768000000000001</v>
      </c>
      <c r="H442">
        <v>42.967479674800003</v>
      </c>
      <c r="I442">
        <v>0.15544130931715705</v>
      </c>
      <c r="J442">
        <v>1777.40114885</v>
      </c>
      <c r="K442">
        <v>2.1976626324148549</v>
      </c>
      <c r="L442" s="9">
        <v>37202.0693359</v>
      </c>
      <c r="M442" s="9">
        <v>17624.6992188</v>
      </c>
      <c r="N442" s="9">
        <v>171923</v>
      </c>
      <c r="O442" s="7">
        <v>57.728176601999998</v>
      </c>
      <c r="P442" s="6">
        <v>854.605957031</v>
      </c>
      <c r="Q442" s="6">
        <v>1.9395410536</v>
      </c>
      <c r="R442" s="11">
        <v>0</v>
      </c>
      <c r="S442" s="11">
        <v>0</v>
      </c>
      <c r="T442" s="11">
        <v>0</v>
      </c>
      <c r="U442" s="11">
        <v>0.184013284862</v>
      </c>
      <c r="V442" s="12">
        <v>85.180627000000001</v>
      </c>
      <c r="W442" s="12">
        <v>5.2919210000000003</v>
      </c>
      <c r="X442" s="11">
        <v>0</v>
      </c>
      <c r="Z442" s="12">
        <v>0</v>
      </c>
      <c r="AA442" s="12">
        <v>0</v>
      </c>
      <c r="AB442" s="12">
        <v>0</v>
      </c>
      <c r="AC442" s="12">
        <v>0</v>
      </c>
      <c r="AD442" s="12">
        <v>0</v>
      </c>
      <c r="AE442" s="12">
        <v>0</v>
      </c>
      <c r="AF442" s="12">
        <v>0</v>
      </c>
      <c r="AG442" s="9">
        <v>0</v>
      </c>
      <c r="AH442" s="9">
        <v>0</v>
      </c>
      <c r="AI442" s="9">
        <v>0</v>
      </c>
      <c r="AJ442" s="9">
        <v>0</v>
      </c>
      <c r="AK442" s="7">
        <v>0</v>
      </c>
      <c r="AL442" s="6">
        <v>57.641176470600001</v>
      </c>
      <c r="AM442">
        <v>-0.17527038725490207</v>
      </c>
      <c r="AN442" s="6">
        <v>39.370600414099997</v>
      </c>
      <c r="AO442">
        <v>0.15251388725490198</v>
      </c>
      <c r="AP442" s="6">
        <v>1.8264705882400001</v>
      </c>
      <c r="AQ442">
        <v>1.9304174019607843E-2</v>
      </c>
      <c r="AR442" s="6">
        <v>47.767400000000002</v>
      </c>
      <c r="AS442">
        <v>6.8627465686274328E-2</v>
      </c>
      <c r="AT442" s="6">
        <v>49.896599999999999</v>
      </c>
      <c r="AU442">
        <v>-0.13109892892156844</v>
      </c>
      <c r="AV442" s="6">
        <v>2.7930999999999999</v>
      </c>
      <c r="AW442">
        <v>4.9836585784313735E-2</v>
      </c>
      <c r="AX442" t="s">
        <v>963</v>
      </c>
    </row>
    <row r="443" spans="1:50" x14ac:dyDescent="0.3">
      <c r="A443" s="7">
        <v>150501000203</v>
      </c>
      <c r="B443" s="8">
        <v>0</v>
      </c>
      <c r="C443" s="7">
        <v>0</v>
      </c>
      <c r="D443" s="10">
        <v>0</v>
      </c>
      <c r="E443" s="9">
        <v>20.329699999999999</v>
      </c>
      <c r="F443" s="8">
        <v>7.4410899999999999E-6</v>
      </c>
      <c r="G443" s="9">
        <v>2.7733099999999999</v>
      </c>
      <c r="H443">
        <v>52.353591160199997</v>
      </c>
      <c r="I443">
        <v>5.012322608725496E-2</v>
      </c>
      <c r="J443">
        <v>2138.5651496400001</v>
      </c>
      <c r="K443">
        <v>3.2782738855211662</v>
      </c>
      <c r="L443" s="9">
        <v>10832.4101563</v>
      </c>
      <c r="M443" s="9">
        <v>6132.4501953099998</v>
      </c>
      <c r="N443" s="9">
        <v>171923</v>
      </c>
      <c r="O443" s="7">
        <v>58.175347343699997</v>
      </c>
      <c r="P443" s="6">
        <v>842.540527344</v>
      </c>
      <c r="Q443" s="6">
        <v>2.4495123509500001</v>
      </c>
      <c r="R443" s="11">
        <v>0</v>
      </c>
      <c r="S443" s="11">
        <v>0</v>
      </c>
      <c r="T443" s="11">
        <v>0</v>
      </c>
      <c r="U443" s="11">
        <v>0</v>
      </c>
      <c r="V443" s="12">
        <v>95.839067</v>
      </c>
      <c r="W443" s="12">
        <v>1.088527</v>
      </c>
      <c r="X443" s="11">
        <v>0</v>
      </c>
      <c r="Z443" s="12">
        <v>0</v>
      </c>
      <c r="AA443" s="12">
        <v>0</v>
      </c>
      <c r="AB443" s="12">
        <v>0</v>
      </c>
      <c r="AC443" s="12">
        <v>0</v>
      </c>
      <c r="AD443" s="12">
        <v>0</v>
      </c>
      <c r="AE443" s="12">
        <v>0</v>
      </c>
      <c r="AF443" s="12">
        <v>0</v>
      </c>
      <c r="AG443" s="9">
        <v>3.0704880000000001</v>
      </c>
      <c r="AH443" s="9">
        <v>2.5419</v>
      </c>
      <c r="AI443" s="9">
        <v>7</v>
      </c>
      <c r="AJ443">
        <v>5.1568235291763666E-2</v>
      </c>
      <c r="AK443" s="7">
        <v>3</v>
      </c>
      <c r="AL443" s="6">
        <v>48.652307692299999</v>
      </c>
      <c r="AM443">
        <v>-4.8363492647058852E-2</v>
      </c>
      <c r="AN443" s="6">
        <v>48.400419287200002</v>
      </c>
      <c r="AO443">
        <v>1.684856862745094E-2</v>
      </c>
      <c r="AP443" s="6">
        <v>2.8369230769199998</v>
      </c>
      <c r="AQ443">
        <v>3.3423828431372551E-2</v>
      </c>
      <c r="AR443" s="6">
        <v>56.563600000000001</v>
      </c>
      <c r="AS443">
        <v>-6.5580286764705911E-2</v>
      </c>
      <c r="AT443" s="6">
        <v>38.8108</v>
      </c>
      <c r="AU443">
        <v>-6.78698970588235E-2</v>
      </c>
      <c r="AV443" s="6">
        <v>5.3513500000000001</v>
      </c>
      <c r="AW443">
        <v>0.11301004901960784</v>
      </c>
      <c r="AX443" t="s">
        <v>963</v>
      </c>
    </row>
    <row r="444" spans="1:50" x14ac:dyDescent="0.3">
      <c r="A444" s="7">
        <v>150502010101</v>
      </c>
      <c r="B444" s="8">
        <v>0</v>
      </c>
      <c r="C444" s="7">
        <v>0</v>
      </c>
      <c r="D444" s="10">
        <v>0.341664562821</v>
      </c>
      <c r="E444" s="9">
        <v>3.65</v>
      </c>
      <c r="F444" s="8">
        <v>1.32374E-5</v>
      </c>
      <c r="G444" s="9">
        <v>7.9402799999999996</v>
      </c>
      <c r="H444">
        <v>67.297687861300005</v>
      </c>
      <c r="I444">
        <v>0.1112150062333334</v>
      </c>
      <c r="J444">
        <v>2704.0568317500001</v>
      </c>
      <c r="K444">
        <v>-1.2285858660165023</v>
      </c>
      <c r="L444" s="9">
        <v>0</v>
      </c>
      <c r="M444" s="9">
        <v>0</v>
      </c>
      <c r="N444" s="9">
        <v>0</v>
      </c>
      <c r="O444" s="7">
        <v>53.416565078799998</v>
      </c>
      <c r="P444" s="6">
        <v>789.78503418000003</v>
      </c>
      <c r="Q444" s="6">
        <v>1.4363487847700001</v>
      </c>
      <c r="R444" s="11">
        <v>4.5738599999999998</v>
      </c>
      <c r="S444" s="11">
        <v>38.046599999999998</v>
      </c>
      <c r="T444" s="11">
        <v>66.096400000000003</v>
      </c>
      <c r="U444" s="11">
        <v>49.582794307900002</v>
      </c>
      <c r="X444" s="11">
        <v>51.910158000000003</v>
      </c>
      <c r="Y444" s="12">
        <v>8.8232000000000005E-2</v>
      </c>
      <c r="Z444" s="12">
        <v>22</v>
      </c>
      <c r="AA444" s="12">
        <v>48.6554</v>
      </c>
      <c r="AB444" s="12">
        <v>126.42</v>
      </c>
      <c r="AC444" s="12">
        <v>19.918171999999998</v>
      </c>
      <c r="AD444" s="12">
        <v>17</v>
      </c>
      <c r="AE444" s="12">
        <v>19.065999999999999</v>
      </c>
      <c r="AF444" s="12">
        <v>63.064399999999999</v>
      </c>
      <c r="AG444" s="9">
        <v>0</v>
      </c>
      <c r="AH444" s="9">
        <v>0</v>
      </c>
      <c r="AI444" s="9">
        <v>0</v>
      </c>
      <c r="AJ444" s="9">
        <v>0</v>
      </c>
      <c r="AK444" s="7">
        <v>0</v>
      </c>
      <c r="AM444" s="9"/>
      <c r="AO444" s="9"/>
      <c r="AQ444" s="9"/>
      <c r="AR444" s="6">
        <v>55.397500000000001</v>
      </c>
      <c r="AS444">
        <v>-0.21556907352941182</v>
      </c>
      <c r="AT444" s="6">
        <v>39.129899999999999</v>
      </c>
      <c r="AU444">
        <v>3.5179669117647042E-2</v>
      </c>
      <c r="AV444" s="6">
        <v>5.0476200000000002</v>
      </c>
      <c r="AW444">
        <v>0.18845908088235291</v>
      </c>
      <c r="AX444" t="s">
        <v>963</v>
      </c>
    </row>
    <row r="445" spans="1:50" x14ac:dyDescent="0.3">
      <c r="A445" s="7">
        <v>150502010102</v>
      </c>
      <c r="B445" s="8">
        <v>2.0368299999999999E-3</v>
      </c>
      <c r="C445" s="7">
        <v>1</v>
      </c>
      <c r="D445" s="10">
        <v>1.0550650249978999</v>
      </c>
      <c r="E445" s="9">
        <v>5.5373099999999997</v>
      </c>
      <c r="F445" s="8">
        <v>1.9602500000000001E-5</v>
      </c>
      <c r="G445" s="9">
        <v>4.4246100000000004</v>
      </c>
      <c r="H445">
        <v>57.436036035999997</v>
      </c>
      <c r="I445">
        <v>0.20154566330931376</v>
      </c>
      <c r="J445">
        <v>2379.83130231</v>
      </c>
      <c r="K445">
        <v>0.31888412079462697</v>
      </c>
      <c r="L445" s="9">
        <v>0</v>
      </c>
      <c r="M445" s="9">
        <v>0</v>
      </c>
      <c r="N445" s="9">
        <v>0</v>
      </c>
      <c r="O445" s="7">
        <v>88.340392123200004</v>
      </c>
      <c r="P445" s="6">
        <v>934.28442382799994</v>
      </c>
      <c r="Q445" s="6">
        <v>1.0229917587699999</v>
      </c>
      <c r="R445" s="11">
        <v>7.8169199999999996</v>
      </c>
      <c r="S445" s="11">
        <v>18.526299999999999</v>
      </c>
      <c r="T445" s="11">
        <v>35.4587</v>
      </c>
      <c r="U445" s="11">
        <v>38.910346041399997</v>
      </c>
      <c r="X445" s="11">
        <v>62.782528999999997</v>
      </c>
      <c r="Y445" s="12">
        <v>8.8674000000000003E-2</v>
      </c>
      <c r="Z445" s="12">
        <v>61</v>
      </c>
      <c r="AA445" s="12">
        <v>60.359699999999997</v>
      </c>
      <c r="AB445" s="12">
        <v>90.936999999999998</v>
      </c>
      <c r="AC445" s="12">
        <v>14.496029</v>
      </c>
      <c r="AD445" s="12">
        <v>6</v>
      </c>
      <c r="AE445" s="12">
        <v>14.007300000000001</v>
      </c>
      <c r="AF445" s="12">
        <v>213.57910000000001</v>
      </c>
      <c r="AG445" s="9">
        <v>2.9566279999999998</v>
      </c>
      <c r="AH445" s="9">
        <v>2.320964</v>
      </c>
      <c r="AI445" s="9">
        <v>2</v>
      </c>
      <c r="AJ445">
        <v>2.2639700276752099E-2</v>
      </c>
      <c r="AK445" s="7">
        <v>2</v>
      </c>
      <c r="AM445" s="9"/>
      <c r="AQ445" s="6"/>
      <c r="AR445" s="6">
        <v>50.4724</v>
      </c>
      <c r="AS445">
        <v>-0.25349843137254885</v>
      </c>
      <c r="AT445" s="6">
        <v>47.594000000000001</v>
      </c>
      <c r="AU445">
        <v>0.13518382352941163</v>
      </c>
      <c r="AV445" s="6">
        <v>2.2286299999999999</v>
      </c>
      <c r="AW445">
        <v>8.0997575980392145E-2</v>
      </c>
      <c r="AX445" t="s">
        <v>963</v>
      </c>
    </row>
    <row r="446" spans="1:50" x14ac:dyDescent="0.3">
      <c r="A446" s="7">
        <v>150502010103</v>
      </c>
      <c r="B446" s="8">
        <v>0</v>
      </c>
      <c r="C446" s="7">
        <v>0</v>
      </c>
      <c r="D446" s="10">
        <v>0</v>
      </c>
      <c r="E446" s="9">
        <v>5.4528299999999996</v>
      </c>
      <c r="F446" s="8">
        <v>3.4385399999999998E-5</v>
      </c>
      <c r="G446" s="9">
        <v>1.2449300000000001</v>
      </c>
      <c r="H446">
        <v>53.147651006700002</v>
      </c>
      <c r="I446">
        <v>9.7962451199754927E-2</v>
      </c>
      <c r="J446">
        <v>1981.1116366900001</v>
      </c>
      <c r="K446">
        <v>-11.739366670825587</v>
      </c>
      <c r="L446" s="9">
        <v>0</v>
      </c>
      <c r="M446" s="9">
        <v>0</v>
      </c>
      <c r="N446" s="9">
        <v>0</v>
      </c>
      <c r="O446" s="7">
        <v>70.508147468100006</v>
      </c>
      <c r="P446" s="6">
        <v>189.822509766</v>
      </c>
      <c r="Q446" s="6">
        <v>0.62097149451900002</v>
      </c>
      <c r="R446" s="11">
        <v>0</v>
      </c>
      <c r="S446" s="11">
        <v>3.2107899999999998</v>
      </c>
      <c r="T446" s="11">
        <v>52.1738</v>
      </c>
      <c r="U446" s="11">
        <v>60.011515233200001</v>
      </c>
      <c r="X446" s="11">
        <v>76.997653</v>
      </c>
      <c r="Y446" s="12">
        <v>0.40310200000000002</v>
      </c>
      <c r="Z446" s="12">
        <v>36</v>
      </c>
      <c r="AA446" s="12">
        <v>75.391499999999994</v>
      </c>
      <c r="AB446" s="12">
        <v>150.82339999999999</v>
      </c>
      <c r="AC446" s="12">
        <v>0</v>
      </c>
      <c r="AD446" s="12">
        <v>0</v>
      </c>
      <c r="AE446" s="12">
        <v>0</v>
      </c>
      <c r="AF446" s="12">
        <v>0</v>
      </c>
      <c r="AG446" s="9">
        <v>0</v>
      </c>
      <c r="AH446" s="9">
        <v>0</v>
      </c>
      <c r="AI446" s="9">
        <v>0</v>
      </c>
      <c r="AJ446" s="9">
        <v>0</v>
      </c>
      <c r="AK446" s="7">
        <v>0</v>
      </c>
      <c r="AM446" s="9"/>
      <c r="AO446" s="9"/>
      <c r="AQ446" s="9"/>
      <c r="AR446" s="6">
        <v>51.143300000000004</v>
      </c>
      <c r="AS446">
        <v>-9.7218573529411753E-2</v>
      </c>
      <c r="AT446" s="6">
        <v>46.8523</v>
      </c>
      <c r="AU446">
        <v>4.4545200980391983E-2</v>
      </c>
      <c r="AV446" s="6">
        <v>2.2774100000000002</v>
      </c>
      <c r="AW446">
        <v>7.2391441176470575E-2</v>
      </c>
      <c r="AX446" t="s">
        <v>963</v>
      </c>
    </row>
    <row r="447" spans="1:50" x14ac:dyDescent="0.3">
      <c r="A447" s="7">
        <v>150502010104</v>
      </c>
      <c r="B447" s="8">
        <v>0</v>
      </c>
      <c r="C447" s="7">
        <v>0</v>
      </c>
      <c r="D447" s="10">
        <v>2.0387914479559002</v>
      </c>
      <c r="E447" s="9">
        <v>1.6719999999999999</v>
      </c>
      <c r="F447" s="8">
        <v>5.8193899999999999E-6</v>
      </c>
      <c r="G447" s="9">
        <v>9.9647000000000006</v>
      </c>
      <c r="H447">
        <v>69.739776951699994</v>
      </c>
      <c r="I447">
        <v>-6.6367811063480844E-2</v>
      </c>
      <c r="J447">
        <v>3215.50828336</v>
      </c>
      <c r="K447">
        <v>-5.2687211744994853</v>
      </c>
      <c r="L447" s="9">
        <v>0</v>
      </c>
      <c r="M447" s="9">
        <v>0</v>
      </c>
      <c r="N447" s="9">
        <v>0</v>
      </c>
      <c r="O447" s="7">
        <v>84.309537529400004</v>
      </c>
      <c r="P447" s="6">
        <v>991.11877441399997</v>
      </c>
      <c r="Q447" s="6">
        <v>2.2793489082299998</v>
      </c>
      <c r="R447" s="11">
        <v>22.751000000000001</v>
      </c>
      <c r="S447" s="11">
        <v>75.730400000000003</v>
      </c>
      <c r="T447" s="11">
        <v>28.462299999999999</v>
      </c>
      <c r="U447" s="11">
        <v>31.4226009998</v>
      </c>
      <c r="X447" s="11">
        <v>22.354272000000002</v>
      </c>
      <c r="Y447" s="12">
        <v>0.83406800000000003</v>
      </c>
      <c r="Z447" s="12">
        <v>90</v>
      </c>
      <c r="AA447" s="12">
        <v>18.864999999999998</v>
      </c>
      <c r="AB447" s="12">
        <v>20.852799999999998</v>
      </c>
      <c r="AC447" s="12">
        <v>44.325552999999999</v>
      </c>
      <c r="AD447" s="12">
        <v>39</v>
      </c>
      <c r="AE447" s="12">
        <v>41.7761</v>
      </c>
      <c r="AF447" s="12">
        <v>96.061499999999995</v>
      </c>
      <c r="AG447" s="9">
        <v>2.6188259999999999</v>
      </c>
      <c r="AH447" s="9">
        <v>2.1352890000000002</v>
      </c>
      <c r="AI447" s="9">
        <v>7</v>
      </c>
      <c r="AJ447">
        <v>3.558316280591451E-2</v>
      </c>
      <c r="AK447" s="7">
        <v>3</v>
      </c>
      <c r="AM447" s="9"/>
      <c r="AQ447" s="6"/>
      <c r="AR447" s="6">
        <v>55.023400000000002</v>
      </c>
      <c r="AS447">
        <v>-8.1826588235294193E-2</v>
      </c>
      <c r="AT447" s="6">
        <v>40.663899999999998</v>
      </c>
      <c r="AU447">
        <v>-3.58832132352939E-2</v>
      </c>
      <c r="AV447" s="6">
        <v>4.5491799999999998</v>
      </c>
      <c r="AW447">
        <v>0.14795281862745099</v>
      </c>
      <c r="AX447" t="s">
        <v>963</v>
      </c>
    </row>
    <row r="448" spans="1:50" x14ac:dyDescent="0.3">
      <c r="A448" s="7">
        <v>150502010201</v>
      </c>
      <c r="B448" s="8">
        <v>3.0686414499999999</v>
      </c>
      <c r="C448" s="7">
        <v>2</v>
      </c>
      <c r="D448" s="10">
        <v>12.10908769968</v>
      </c>
      <c r="E448" s="9">
        <v>14.0549</v>
      </c>
      <c r="F448" s="8">
        <v>0</v>
      </c>
      <c r="G448" s="9">
        <v>17.3062</v>
      </c>
      <c r="H448">
        <v>71.143222506399994</v>
      </c>
      <c r="I448">
        <v>9.1087457999264765E-2</v>
      </c>
      <c r="J448">
        <v>3669.3160045999998</v>
      </c>
      <c r="K448">
        <v>-3.96076695099072</v>
      </c>
      <c r="L448" s="9">
        <v>8191.5698242199996</v>
      </c>
      <c r="M448" s="9">
        <v>8191.5698242199996</v>
      </c>
      <c r="N448" s="9">
        <v>8191.5698242199996</v>
      </c>
      <c r="O448" s="7">
        <v>61.149402461900003</v>
      </c>
      <c r="P448" s="6">
        <v>1708.5803222699999</v>
      </c>
      <c r="Q448" s="6">
        <v>2.1604395480799998</v>
      </c>
      <c r="R448" s="11">
        <v>36.572899999999997</v>
      </c>
      <c r="S448" s="11">
        <v>70.023499999999999</v>
      </c>
      <c r="T448" s="11">
        <v>0</v>
      </c>
      <c r="U448" s="11">
        <v>14.3327399621</v>
      </c>
      <c r="X448" s="11">
        <v>12.219118</v>
      </c>
      <c r="Y448" s="12">
        <v>1.5488679999999999</v>
      </c>
      <c r="Z448" s="12">
        <v>60</v>
      </c>
      <c r="AA448" s="12">
        <v>9.1557999999999993</v>
      </c>
      <c r="AB448" s="12">
        <v>12.4703</v>
      </c>
      <c r="AC448" s="12">
        <v>57.264705999999997</v>
      </c>
      <c r="AD448" s="12">
        <v>3</v>
      </c>
      <c r="AE448" s="12">
        <v>55.912999999999997</v>
      </c>
      <c r="AF448" s="12">
        <v>1167.4532999999999</v>
      </c>
      <c r="AG448" s="9">
        <v>2.9496549999999999</v>
      </c>
      <c r="AH448" s="9">
        <v>3.932547</v>
      </c>
      <c r="AI448" s="9">
        <v>4</v>
      </c>
      <c r="AJ448">
        <v>0.13082711650346074</v>
      </c>
      <c r="AK448" s="7">
        <v>8</v>
      </c>
      <c r="AM448" s="9"/>
      <c r="AO448" s="9"/>
      <c r="AQ448" s="9"/>
      <c r="AR448" s="6">
        <v>58.257300000000001</v>
      </c>
      <c r="AS448">
        <v>-0.19081214705882363</v>
      </c>
      <c r="AT448" s="6">
        <v>39.162199999999999</v>
      </c>
      <c r="AU448">
        <v>0.11054399019607833</v>
      </c>
      <c r="AV448" s="6">
        <v>3.2972999999999999</v>
      </c>
      <c r="AW448">
        <v>6.5812142156862749E-2</v>
      </c>
      <c r="AX448" t="s">
        <v>963</v>
      </c>
    </row>
    <row r="449" spans="1:50" x14ac:dyDescent="0.3">
      <c r="A449" s="7">
        <v>150502010202</v>
      </c>
      <c r="B449" s="8">
        <v>1.4811863249999999</v>
      </c>
      <c r="C449" s="7">
        <v>3</v>
      </c>
      <c r="D449" s="10">
        <v>12.78970649219</v>
      </c>
      <c r="E449" s="9">
        <v>9.4473699999999994</v>
      </c>
      <c r="F449" s="8">
        <v>0</v>
      </c>
      <c r="G449" s="9">
        <v>17.387899999999998</v>
      </c>
      <c r="H449">
        <v>72.925252525299996</v>
      </c>
      <c r="I449">
        <v>0.10578827490514695</v>
      </c>
      <c r="J449">
        <v>3559.5271598099998</v>
      </c>
      <c r="K449">
        <v>4.3892245282559363</v>
      </c>
      <c r="L449" s="9">
        <v>14191.0996094</v>
      </c>
      <c r="M449" s="9">
        <v>14191.0996094</v>
      </c>
      <c r="N449" s="9">
        <v>14191.0996094</v>
      </c>
      <c r="O449" s="7">
        <v>78.087277236000006</v>
      </c>
      <c r="P449" s="6">
        <v>1674.09997559</v>
      </c>
      <c r="Q449" s="6">
        <v>2.2776409557399999</v>
      </c>
      <c r="R449" s="11">
        <v>36.468800000000002</v>
      </c>
      <c r="S449" s="11">
        <v>69.576800000000006</v>
      </c>
      <c r="T449" s="11">
        <v>0</v>
      </c>
      <c r="U449" s="11">
        <v>19.841647222700001</v>
      </c>
      <c r="X449" s="11">
        <v>20.933634000000001</v>
      </c>
      <c r="Y449" s="12">
        <v>3.2266000000000003E-2</v>
      </c>
      <c r="Z449" s="12">
        <v>52</v>
      </c>
      <c r="AA449" s="12">
        <v>18.617999999999999</v>
      </c>
      <c r="AB449" s="12">
        <v>31.6005</v>
      </c>
      <c r="AC449" s="12">
        <v>58.907879999999999</v>
      </c>
      <c r="AD449" s="12">
        <v>4</v>
      </c>
      <c r="AE449" s="12">
        <v>58.785699999999999</v>
      </c>
      <c r="AF449" s="12">
        <v>1149.5271</v>
      </c>
      <c r="AG449" s="9">
        <v>2.9097490000000001</v>
      </c>
      <c r="AH449" s="9">
        <v>2.5185930000000001</v>
      </c>
      <c r="AI449" s="9">
        <v>5</v>
      </c>
      <c r="AJ449">
        <v>5.1224733933428905E-2</v>
      </c>
      <c r="AK449" s="7">
        <v>4</v>
      </c>
      <c r="AM449" s="9"/>
      <c r="AQ449" s="6"/>
      <c r="AR449" s="6">
        <v>57.821800000000003</v>
      </c>
      <c r="AS449">
        <v>-0.1282602867647058</v>
      </c>
      <c r="AT449" s="6">
        <v>39.112699999999997</v>
      </c>
      <c r="AU449">
        <v>5.3468585784313877E-2</v>
      </c>
      <c r="AV449" s="6">
        <v>3.3896700000000002</v>
      </c>
      <c r="AW449">
        <v>7.0904980392156869E-2</v>
      </c>
      <c r="AX449" t="s">
        <v>963</v>
      </c>
    </row>
    <row r="450" spans="1:50" x14ac:dyDescent="0.3">
      <c r="A450" s="7">
        <v>150502010203</v>
      </c>
      <c r="B450" s="8">
        <v>0</v>
      </c>
      <c r="C450" s="7">
        <v>0</v>
      </c>
      <c r="D450" s="10">
        <v>10.685333401959999</v>
      </c>
      <c r="E450" s="9">
        <v>5.7407399999999997</v>
      </c>
      <c r="F450" s="8">
        <v>0</v>
      </c>
      <c r="G450" s="9">
        <v>16.863600000000002</v>
      </c>
      <c r="H450">
        <v>72.802690583</v>
      </c>
      <c r="I450">
        <v>8.0860371053921548E-2</v>
      </c>
      <c r="J450">
        <v>3746.94370914</v>
      </c>
      <c r="K450">
        <v>0.23210862217751169</v>
      </c>
      <c r="L450" s="9">
        <v>0</v>
      </c>
      <c r="M450" s="9">
        <v>0</v>
      </c>
      <c r="N450" s="9">
        <v>0</v>
      </c>
      <c r="O450" s="7">
        <v>34.963816164299999</v>
      </c>
      <c r="P450" s="6">
        <v>1386.2410888700001</v>
      </c>
      <c r="Q450" s="6">
        <v>2.1667111207400001</v>
      </c>
      <c r="R450" s="11">
        <v>12.682499999999999</v>
      </c>
      <c r="S450" s="11">
        <v>64.5946</v>
      </c>
      <c r="T450" s="11">
        <v>0</v>
      </c>
      <c r="U450" s="11">
        <v>45.241389534</v>
      </c>
      <c r="X450" s="11">
        <v>22.546446</v>
      </c>
      <c r="Y450" s="12">
        <v>0</v>
      </c>
      <c r="Z450" s="12">
        <v>42</v>
      </c>
      <c r="AA450" s="12">
        <v>15.0427</v>
      </c>
      <c r="AB450" s="12">
        <v>18.802800000000001</v>
      </c>
      <c r="AC450" s="12">
        <v>57.835417999999997</v>
      </c>
      <c r="AD450" s="12">
        <v>7</v>
      </c>
      <c r="AE450" s="12">
        <v>57.252800000000001</v>
      </c>
      <c r="AF450" s="12">
        <v>288.52289999999999</v>
      </c>
      <c r="AG450" s="9">
        <v>2.2727909999999998</v>
      </c>
      <c r="AH450" s="9">
        <v>3.022386</v>
      </c>
      <c r="AI450" s="9">
        <v>5</v>
      </c>
      <c r="AJ450">
        <v>0.11440398786000432</v>
      </c>
      <c r="AK450" s="7">
        <v>4</v>
      </c>
      <c r="AM450" s="9"/>
      <c r="AO450" s="9"/>
      <c r="AQ450" s="9"/>
      <c r="AR450" s="6">
        <v>53.174999999999997</v>
      </c>
      <c r="AS450">
        <v>-1.4440120098039225E-2</v>
      </c>
      <c r="AT450" s="6">
        <v>45.409599999999998</v>
      </c>
      <c r="AU450">
        <v>-2.1609477941176597E-2</v>
      </c>
      <c r="AV450" s="6">
        <v>2.2409599999999998</v>
      </c>
      <c r="AW450">
        <v>5.3773909313725485E-2</v>
      </c>
      <c r="AX450" t="s">
        <v>963</v>
      </c>
    </row>
    <row r="451" spans="1:50" x14ac:dyDescent="0.3">
      <c r="A451" s="7">
        <v>150502010204</v>
      </c>
      <c r="B451" s="8">
        <v>3.2209729999999999</v>
      </c>
      <c r="C451" s="7">
        <v>3</v>
      </c>
      <c r="D451" s="10">
        <v>8.9021305166200015</v>
      </c>
      <c r="E451" s="9">
        <v>11.043100000000001</v>
      </c>
      <c r="F451" s="8">
        <v>4.1440699999999999E-4</v>
      </c>
      <c r="G451" s="9">
        <v>15.5633</v>
      </c>
      <c r="H451">
        <v>69.572025052200004</v>
      </c>
      <c r="I451">
        <v>6.6734209343382186E-2</v>
      </c>
      <c r="J451">
        <v>3430.4093285499998</v>
      </c>
      <c r="K451">
        <v>2.7204999395046485</v>
      </c>
      <c r="L451" s="9">
        <v>23442</v>
      </c>
      <c r="M451" s="9">
        <v>23442</v>
      </c>
      <c r="N451" s="9">
        <v>23442</v>
      </c>
      <c r="O451" s="7">
        <v>75.015050542400004</v>
      </c>
      <c r="P451" s="6">
        <v>1925.80407715</v>
      </c>
      <c r="Q451" s="6">
        <v>1.8187959444699999</v>
      </c>
      <c r="R451" s="11">
        <v>21.183599999999998</v>
      </c>
      <c r="S451" s="11">
        <v>45.997199999999999</v>
      </c>
      <c r="T451" s="11">
        <v>0.18654999999999999</v>
      </c>
      <c r="U451" s="11">
        <v>26.026024873299999</v>
      </c>
      <c r="X451" s="11">
        <v>23.104783999999999</v>
      </c>
      <c r="Y451" s="12">
        <v>6.6578270000000002</v>
      </c>
      <c r="Z451" s="12">
        <v>113</v>
      </c>
      <c r="AA451" s="12">
        <v>7.3026</v>
      </c>
      <c r="AB451" s="12">
        <v>15.3201</v>
      </c>
      <c r="AC451" s="12">
        <v>43.577074000000003</v>
      </c>
      <c r="AD451" s="12">
        <v>4</v>
      </c>
      <c r="AE451" s="12">
        <v>43.4863</v>
      </c>
      <c r="AF451" s="12">
        <v>818.06060000000002</v>
      </c>
      <c r="AG451" s="9">
        <v>2.9215559999999998</v>
      </c>
      <c r="AH451" s="9">
        <v>3.3696579999999998</v>
      </c>
      <c r="AI451" s="9">
        <v>0</v>
      </c>
      <c r="AJ451">
        <v>3.9991974654530693E-2</v>
      </c>
      <c r="AK451" s="7">
        <v>3</v>
      </c>
      <c r="AM451" s="9"/>
      <c r="AQ451" s="6"/>
      <c r="AR451" s="6">
        <v>57.912199999999999</v>
      </c>
      <c r="AS451">
        <v>-0.11475044362745111</v>
      </c>
      <c r="AT451" s="6">
        <v>39.3992</v>
      </c>
      <c r="AU451">
        <v>0.10606357352941156</v>
      </c>
      <c r="AV451" s="6">
        <v>2.9657800000000001</v>
      </c>
      <c r="AW451">
        <v>4.2734333333333339E-2</v>
      </c>
      <c r="AX451" t="s">
        <v>963</v>
      </c>
    </row>
    <row r="452" spans="1:50" x14ac:dyDescent="0.3">
      <c r="A452" s="7">
        <v>150502010301</v>
      </c>
      <c r="B452" s="8">
        <v>0</v>
      </c>
      <c r="C452" s="7">
        <v>0</v>
      </c>
      <c r="D452" s="10">
        <v>0.181730348968</v>
      </c>
      <c r="E452" s="9">
        <v>3.5652200000000001</v>
      </c>
      <c r="F452" s="8">
        <v>0</v>
      </c>
      <c r="G452" s="9">
        <v>5.0159700000000003</v>
      </c>
      <c r="H452">
        <v>60.933198380599997</v>
      </c>
      <c r="I452">
        <v>2.6137175518382211E-2</v>
      </c>
      <c r="J452">
        <v>2372.7714367399999</v>
      </c>
      <c r="K452">
        <v>-3.724290979226009</v>
      </c>
      <c r="L452" s="9">
        <v>0</v>
      </c>
      <c r="M452" s="9">
        <v>0</v>
      </c>
      <c r="N452" s="9">
        <v>0</v>
      </c>
      <c r="O452" s="7">
        <v>78.198241129799996</v>
      </c>
      <c r="P452" s="6">
        <v>949.863769531</v>
      </c>
      <c r="Q452" s="6">
        <v>1.85020659319</v>
      </c>
      <c r="R452" s="11">
        <v>0</v>
      </c>
      <c r="S452" s="11">
        <v>62.301900000000003</v>
      </c>
      <c r="T452" s="11">
        <v>0</v>
      </c>
      <c r="U452" s="11">
        <v>12.600660576399999</v>
      </c>
      <c r="X452" s="11">
        <v>39.897869</v>
      </c>
      <c r="Y452" s="12">
        <v>1.1403E-2</v>
      </c>
      <c r="Z452" s="12">
        <v>107</v>
      </c>
      <c r="AA452" s="12">
        <v>27.319500000000001</v>
      </c>
      <c r="AB452" s="12">
        <v>29.106000000000002</v>
      </c>
      <c r="AC452" s="12">
        <v>32.472656000000001</v>
      </c>
      <c r="AD452" s="12">
        <v>19</v>
      </c>
      <c r="AE452" s="12">
        <v>31.316500000000001</v>
      </c>
      <c r="AF452" s="12">
        <v>134.02719999999999</v>
      </c>
      <c r="AG452" s="9">
        <v>2.6205090000000002</v>
      </c>
      <c r="AH452" s="9">
        <v>2.4010220000000002</v>
      </c>
      <c r="AI452" s="9">
        <v>7</v>
      </c>
      <c r="AJ452">
        <v>0.10230409129945685</v>
      </c>
      <c r="AK452" s="7">
        <v>8</v>
      </c>
      <c r="AM452" s="9"/>
      <c r="AO452" s="9"/>
      <c r="AQ452" s="9"/>
      <c r="AR452" s="6">
        <v>54.534100000000002</v>
      </c>
      <c r="AS452">
        <v>1.9887477941176335E-2</v>
      </c>
      <c r="AT452" s="6">
        <v>41.107700000000001</v>
      </c>
      <c r="AU452">
        <v>-0.17790656127450996</v>
      </c>
      <c r="AV452" s="6">
        <v>4.4410800000000004</v>
      </c>
      <c r="AW452">
        <v>0.1561883112745098</v>
      </c>
      <c r="AX452" t="s">
        <v>963</v>
      </c>
    </row>
    <row r="453" spans="1:50" x14ac:dyDescent="0.3">
      <c r="A453" s="7">
        <v>150502010302</v>
      </c>
      <c r="B453" s="8">
        <v>0</v>
      </c>
      <c r="C453" s="7">
        <v>0</v>
      </c>
      <c r="D453" s="10">
        <v>2.3388646761069998</v>
      </c>
      <c r="E453" s="9">
        <v>7.8585900000000004</v>
      </c>
      <c r="F453" s="8">
        <v>2.3366900000000002E-3</v>
      </c>
      <c r="G453" s="9">
        <v>4.1911500000000004</v>
      </c>
      <c r="H453">
        <v>60.326340326299999</v>
      </c>
      <c r="I453">
        <v>0.16632387220588229</v>
      </c>
      <c r="J453">
        <v>2620.0025974</v>
      </c>
      <c r="K453">
        <v>3.3596592055314751</v>
      </c>
      <c r="L453" s="9">
        <v>0</v>
      </c>
      <c r="M453" s="9">
        <v>0</v>
      </c>
      <c r="N453" s="9">
        <v>0</v>
      </c>
      <c r="O453" s="7">
        <v>66.450704843599993</v>
      </c>
      <c r="P453" s="6">
        <v>1517.8769531299999</v>
      </c>
      <c r="Q453" s="6">
        <v>1.0326215023100001</v>
      </c>
      <c r="R453" s="11">
        <v>3.01532</v>
      </c>
      <c r="S453" s="11">
        <v>24.939599999999999</v>
      </c>
      <c r="T453" s="11">
        <v>0</v>
      </c>
      <c r="U453" s="11">
        <v>10.905050295000001</v>
      </c>
      <c r="X453" s="11">
        <v>33.855901000000003</v>
      </c>
      <c r="Y453" s="12">
        <v>20.853798999999999</v>
      </c>
      <c r="Z453" s="12">
        <v>39</v>
      </c>
      <c r="AA453" s="12">
        <v>16.820799999999998</v>
      </c>
      <c r="AB453" s="12">
        <v>57.693300000000001</v>
      </c>
      <c r="AC453" s="12">
        <v>21.892346</v>
      </c>
      <c r="AD453" s="12">
        <v>2</v>
      </c>
      <c r="AE453" s="12">
        <v>21.840499999999999</v>
      </c>
      <c r="AF453" s="12">
        <v>726.05089999999996</v>
      </c>
      <c r="AG453" s="9">
        <v>1.9915830000000001</v>
      </c>
      <c r="AH453" s="9">
        <v>2.7144349999999999</v>
      </c>
      <c r="AI453" s="9">
        <v>5</v>
      </c>
      <c r="AJ453">
        <v>3.0097498660206074E-2</v>
      </c>
      <c r="AK453" s="7">
        <v>2</v>
      </c>
      <c r="AM453" s="9"/>
      <c r="AQ453" s="6"/>
      <c r="AR453" s="6">
        <v>56.737200000000001</v>
      </c>
      <c r="AS453">
        <v>-0.27965179166666659</v>
      </c>
      <c r="AT453" s="6">
        <v>41.267099999999999</v>
      </c>
      <c r="AU453">
        <v>0.27873619852941189</v>
      </c>
      <c r="AV453" s="6">
        <v>1.8902099999999999</v>
      </c>
      <c r="AW453">
        <v>5.0205093137254894E-2</v>
      </c>
      <c r="AX453" t="s">
        <v>963</v>
      </c>
    </row>
    <row r="454" spans="1:50" x14ac:dyDescent="0.3">
      <c r="A454" s="7">
        <v>150502010303</v>
      </c>
      <c r="B454" s="8">
        <v>0</v>
      </c>
      <c r="C454" s="7">
        <v>0</v>
      </c>
      <c r="D454" s="10">
        <v>0.202000226014</v>
      </c>
      <c r="E454" s="9">
        <v>5.0594099999999997</v>
      </c>
      <c r="F454" s="8">
        <v>6.1096000000000002E-4</v>
      </c>
      <c r="G454" s="9">
        <v>2.5401899999999999</v>
      </c>
      <c r="H454">
        <v>58.141791044800001</v>
      </c>
      <c r="I454">
        <v>-4.3696956395588009E-2</v>
      </c>
      <c r="J454">
        <v>2253.6800865700002</v>
      </c>
      <c r="K454">
        <v>-3.9021013193704754</v>
      </c>
      <c r="L454" s="9">
        <v>0</v>
      </c>
      <c r="M454" s="9">
        <v>0</v>
      </c>
      <c r="N454" s="9">
        <v>0</v>
      </c>
      <c r="O454" s="7">
        <v>63.6804168038</v>
      </c>
      <c r="P454" s="6">
        <v>956.58410644499997</v>
      </c>
      <c r="Q454" s="6">
        <v>0.98016014476400004</v>
      </c>
      <c r="R454" s="11">
        <v>0</v>
      </c>
      <c r="S454" s="11">
        <v>10.666600000000001</v>
      </c>
      <c r="T454" s="11">
        <v>14.097799999999999</v>
      </c>
      <c r="U454" s="11">
        <v>0</v>
      </c>
      <c r="X454" s="11">
        <v>46.667513999999997</v>
      </c>
      <c r="Y454" s="12">
        <v>6.9124290000000004</v>
      </c>
      <c r="Z454" s="12">
        <v>94</v>
      </c>
      <c r="AA454" s="12">
        <v>21.374099999999999</v>
      </c>
      <c r="AB454" s="12">
        <v>31.644200000000001</v>
      </c>
      <c r="AC454" s="12">
        <v>5.8936539999999997</v>
      </c>
      <c r="AD454" s="12">
        <v>7</v>
      </c>
      <c r="AE454" s="12">
        <v>5.3163999999999998</v>
      </c>
      <c r="AF454" s="12">
        <v>53.868699999999997</v>
      </c>
      <c r="AG454" s="9">
        <v>0</v>
      </c>
      <c r="AH454" s="9">
        <v>0</v>
      </c>
      <c r="AI454" s="9">
        <v>0</v>
      </c>
      <c r="AJ454" s="9">
        <v>0</v>
      </c>
      <c r="AK454" s="7">
        <v>0</v>
      </c>
      <c r="AM454" s="9"/>
      <c r="AO454" s="9"/>
      <c r="AQ454" s="9"/>
      <c r="AR454" s="6">
        <v>54.388800000000003</v>
      </c>
      <c r="AS454">
        <v>3.0512446078431336E-2</v>
      </c>
      <c r="AT454" s="6">
        <v>42.895600000000002</v>
      </c>
      <c r="AU454">
        <v>-7.3844100490196227E-2</v>
      </c>
      <c r="AV454" s="6">
        <v>2.8851200000000001</v>
      </c>
      <c r="AW454">
        <v>9.1121446078431367E-2</v>
      </c>
      <c r="AX454" t="s">
        <v>963</v>
      </c>
    </row>
    <row r="455" spans="1:50" x14ac:dyDescent="0.3">
      <c r="A455" s="7">
        <v>150502010304</v>
      </c>
      <c r="B455" s="8">
        <v>0</v>
      </c>
      <c r="C455" s="7">
        <v>0</v>
      </c>
      <c r="D455" s="10">
        <v>1.2982493931300001</v>
      </c>
      <c r="E455" s="9">
        <v>8.3000000000000007</v>
      </c>
      <c r="F455" s="8">
        <v>1.6247799999999999E-3</v>
      </c>
      <c r="G455" s="9">
        <v>5.2689700000000004</v>
      </c>
      <c r="H455">
        <v>68.011527377500002</v>
      </c>
      <c r="I455">
        <v>0.33764197321544137</v>
      </c>
      <c r="J455">
        <v>2847.8771949799998</v>
      </c>
      <c r="K455">
        <v>14.255943124241487</v>
      </c>
      <c r="L455" s="9">
        <v>0</v>
      </c>
      <c r="M455" s="9">
        <v>0</v>
      </c>
      <c r="N455" s="9">
        <v>0</v>
      </c>
      <c r="O455" s="7">
        <v>108.57488395199999</v>
      </c>
      <c r="P455" s="6">
        <v>1028.9069824200001</v>
      </c>
      <c r="Q455" s="6">
        <v>1.5929262201700001</v>
      </c>
      <c r="R455" s="11">
        <v>0</v>
      </c>
      <c r="S455" s="11">
        <v>33.808500000000002</v>
      </c>
      <c r="T455" s="11">
        <v>0</v>
      </c>
      <c r="U455" s="11">
        <v>1.59106458131E-3</v>
      </c>
      <c r="X455" s="11">
        <v>31.183259</v>
      </c>
      <c r="Y455" s="12">
        <v>14.634145999999999</v>
      </c>
      <c r="Z455" s="12">
        <v>115</v>
      </c>
      <c r="AA455" s="12">
        <v>24.648299999999999</v>
      </c>
      <c r="AB455" s="12">
        <v>29.579000000000001</v>
      </c>
      <c r="AC455" s="12">
        <v>23.421617000000001</v>
      </c>
      <c r="AD455" s="12">
        <v>10</v>
      </c>
      <c r="AE455" s="12">
        <v>22.656700000000001</v>
      </c>
      <c r="AF455" s="12">
        <v>254.71719999999999</v>
      </c>
      <c r="AG455" s="9">
        <v>0</v>
      </c>
      <c r="AH455" s="9">
        <v>0</v>
      </c>
      <c r="AI455" s="9">
        <v>0</v>
      </c>
      <c r="AJ455" s="9">
        <v>0</v>
      </c>
      <c r="AK455" s="7">
        <v>0</v>
      </c>
      <c r="AM455" s="9"/>
      <c r="AO455" s="9"/>
      <c r="AQ455" s="6"/>
      <c r="AR455" s="6">
        <v>58.461500000000001</v>
      </c>
      <c r="AS455">
        <v>-0.48517065931372566</v>
      </c>
      <c r="AT455" s="6">
        <v>36.978700000000003</v>
      </c>
      <c r="AU455">
        <v>0.35916287009803921</v>
      </c>
      <c r="AV455" s="6">
        <v>4.2804599999999997</v>
      </c>
      <c r="AW455">
        <v>0.11987952450980394</v>
      </c>
      <c r="AX455" t="s">
        <v>963</v>
      </c>
    </row>
    <row r="456" spans="1:50" x14ac:dyDescent="0.3">
      <c r="A456" s="7">
        <v>150502010401</v>
      </c>
      <c r="B456" s="8">
        <v>8.5438200000000002</v>
      </c>
      <c r="C456" s="7">
        <v>1</v>
      </c>
      <c r="D456" s="10">
        <v>0</v>
      </c>
      <c r="E456" s="9">
        <v>7.4201699999999997</v>
      </c>
      <c r="F456" s="8">
        <v>2.9506600000000001E-6</v>
      </c>
      <c r="G456" s="9">
        <v>7.1400600000000001</v>
      </c>
      <c r="H456">
        <v>63.977596741299998</v>
      </c>
      <c r="I456">
        <v>-0.55262868895122552</v>
      </c>
      <c r="J456">
        <v>3745.3158382000001</v>
      </c>
      <c r="K456">
        <v>-45.457085791960793</v>
      </c>
      <c r="L456" s="9">
        <v>0</v>
      </c>
      <c r="M456" s="9">
        <v>0</v>
      </c>
      <c r="N456" s="9">
        <v>0</v>
      </c>
      <c r="O456" s="7">
        <v>78.284424316599996</v>
      </c>
      <c r="P456" s="6">
        <v>892.52258300799997</v>
      </c>
      <c r="Q456" s="6">
        <v>2.4237400016300001</v>
      </c>
      <c r="R456" s="11">
        <v>48.9666</v>
      </c>
      <c r="S456" s="11">
        <v>74.622900000000001</v>
      </c>
      <c r="T456" s="11">
        <v>35.2273</v>
      </c>
      <c r="U456" s="11">
        <v>0</v>
      </c>
      <c r="X456" s="11">
        <v>36.859043999999997</v>
      </c>
      <c r="Y456" s="12">
        <v>1.0178179999999999</v>
      </c>
      <c r="Z456" s="12">
        <v>69</v>
      </c>
      <c r="AA456" s="12">
        <v>20.958300000000001</v>
      </c>
      <c r="AB456" s="12">
        <v>41.950600000000001</v>
      </c>
      <c r="AC456" s="12">
        <v>58.505270000000003</v>
      </c>
      <c r="AD456" s="12">
        <v>30</v>
      </c>
      <c r="AE456" s="12">
        <v>57.661900000000003</v>
      </c>
      <c r="AF456" s="12">
        <v>152.25470000000001</v>
      </c>
      <c r="AG456" s="9">
        <v>2.3698679999999999</v>
      </c>
      <c r="AH456" s="9">
        <v>2.422453</v>
      </c>
      <c r="AI456" s="9">
        <v>5</v>
      </c>
      <c r="AJ456">
        <v>5.1095732451491134E-2</v>
      </c>
      <c r="AK456" s="7">
        <v>4</v>
      </c>
      <c r="AM456" s="9"/>
      <c r="AO456" s="9"/>
      <c r="AQ456" s="9"/>
      <c r="AR456" s="6">
        <v>54.2727</v>
      </c>
      <c r="AS456">
        <v>-0.53944143872549033</v>
      </c>
      <c r="AT456" s="6">
        <v>41.1096</v>
      </c>
      <c r="AU456">
        <v>0.46223644362745109</v>
      </c>
      <c r="AV456" s="6">
        <v>4.9956100000000001</v>
      </c>
      <c r="AW456">
        <v>2.8874259803921571E-2</v>
      </c>
      <c r="AX456" t="s">
        <v>963</v>
      </c>
    </row>
    <row r="457" spans="1:50" x14ac:dyDescent="0.3">
      <c r="A457" s="7">
        <v>150502010402</v>
      </c>
      <c r="B457" s="8">
        <v>22.474399999999999</v>
      </c>
      <c r="C457" s="7">
        <v>1</v>
      </c>
      <c r="D457" s="10">
        <v>0</v>
      </c>
      <c r="E457" s="9">
        <v>8.11111</v>
      </c>
      <c r="F457" s="8">
        <v>0</v>
      </c>
      <c r="G457" s="9">
        <v>12.1587</v>
      </c>
      <c r="H457">
        <v>71.228070175400006</v>
      </c>
      <c r="I457">
        <v>-1.1876566416061274</v>
      </c>
      <c r="J457">
        <v>4950.4885057900001</v>
      </c>
      <c r="K457">
        <v>-73.893039909483988</v>
      </c>
      <c r="L457" s="9">
        <v>0</v>
      </c>
      <c r="M457" s="9">
        <v>0</v>
      </c>
      <c r="N457" s="9">
        <v>0</v>
      </c>
      <c r="O457" s="7">
        <v>61.8326508416</v>
      </c>
      <c r="P457" s="6">
        <v>1192.5915527300001</v>
      </c>
      <c r="Q457" s="6">
        <v>2.7013309855799998</v>
      </c>
      <c r="R457" s="11">
        <v>13.6692</v>
      </c>
      <c r="S457" s="11">
        <v>86.912099999999995</v>
      </c>
      <c r="T457" s="11">
        <v>40.374400000000001</v>
      </c>
      <c r="U457" s="11">
        <v>0</v>
      </c>
      <c r="X457" s="11">
        <v>28.900952</v>
      </c>
      <c r="Y457" s="12">
        <v>2.1414520000000001</v>
      </c>
      <c r="Z457" s="12">
        <v>100</v>
      </c>
      <c r="AA457" s="12">
        <v>12.0379</v>
      </c>
      <c r="AB457" s="12">
        <v>17.9056</v>
      </c>
      <c r="AC457" s="12">
        <v>67.769305000000003</v>
      </c>
      <c r="AD457" s="12">
        <v>32</v>
      </c>
      <c r="AE457" s="12">
        <v>66.542699999999996</v>
      </c>
      <c r="AF457" s="12">
        <v>130.99889999999999</v>
      </c>
      <c r="AG457" s="9">
        <v>2.8622070000000002</v>
      </c>
      <c r="AH457" s="9">
        <v>2.19821</v>
      </c>
      <c r="AI457" s="9">
        <v>8</v>
      </c>
      <c r="AJ457">
        <v>0.14555416721589021</v>
      </c>
      <c r="AK457" s="7">
        <v>9</v>
      </c>
      <c r="AM457" s="9"/>
      <c r="AO457" s="9"/>
      <c r="AQ457" s="6"/>
      <c r="AR457" s="6">
        <v>53.760599999999997</v>
      </c>
      <c r="AS457">
        <v>-0.68238177450980397</v>
      </c>
      <c r="AT457" s="6">
        <v>42.980400000000003</v>
      </c>
      <c r="AU457">
        <v>0.58571524754901971</v>
      </c>
      <c r="AV457" s="6">
        <v>2.84314</v>
      </c>
      <c r="AW457">
        <v>2.5567088235294126E-2</v>
      </c>
      <c r="AX457" t="s">
        <v>963</v>
      </c>
    </row>
    <row r="458" spans="1:50" x14ac:dyDescent="0.3">
      <c r="A458" s="7">
        <v>150502010403</v>
      </c>
      <c r="B458" s="8">
        <v>21.992131999999998</v>
      </c>
      <c r="C458" s="7">
        <v>3</v>
      </c>
      <c r="D458" s="10">
        <v>1.8728696108199999E-3</v>
      </c>
      <c r="E458" s="9">
        <v>5.5142899999999999</v>
      </c>
      <c r="F458" s="8">
        <v>0</v>
      </c>
      <c r="G458" s="9">
        <v>12.8123</v>
      </c>
      <c r="H458">
        <v>74.205298013199993</v>
      </c>
      <c r="I458">
        <v>-0.9136313465811281</v>
      </c>
      <c r="J458">
        <v>4964.4287911299998</v>
      </c>
      <c r="K458">
        <v>-65.214310430928791</v>
      </c>
      <c r="L458" s="9">
        <v>2578.1298828099998</v>
      </c>
      <c r="M458" s="9">
        <v>2578.1298828099998</v>
      </c>
      <c r="N458" s="9">
        <v>2578.1298828099998</v>
      </c>
      <c r="O458" s="7">
        <v>48.056657963600003</v>
      </c>
      <c r="P458" s="6">
        <v>1313.4654541</v>
      </c>
      <c r="Q458" s="6">
        <v>2.7529089850199999</v>
      </c>
      <c r="R458" s="11">
        <v>25.920400000000001</v>
      </c>
      <c r="S458" s="11">
        <v>78.731099999999998</v>
      </c>
      <c r="T458" s="11">
        <v>31.647300000000001</v>
      </c>
      <c r="U458" s="11">
        <v>0</v>
      </c>
      <c r="X458" s="11">
        <v>21.176822999999999</v>
      </c>
      <c r="Y458" s="12">
        <v>0.57858399999999999</v>
      </c>
      <c r="Z458" s="12">
        <v>77</v>
      </c>
      <c r="AA458" s="12">
        <v>10.401999999999999</v>
      </c>
      <c r="AB458" s="12">
        <v>13.2402</v>
      </c>
      <c r="AC458" s="12">
        <v>76.251919999999998</v>
      </c>
      <c r="AD458" s="12">
        <v>16</v>
      </c>
      <c r="AE458" s="12">
        <v>75.776600000000002</v>
      </c>
      <c r="AF458" s="12">
        <v>228.92140000000001</v>
      </c>
      <c r="AG458" s="9">
        <v>3.1956579999999999</v>
      </c>
      <c r="AH458" s="9">
        <v>2.841796</v>
      </c>
      <c r="AI458" s="9">
        <v>3</v>
      </c>
      <c r="AJ458">
        <v>4.1617542391626121E-2</v>
      </c>
      <c r="AK458" s="7">
        <v>2</v>
      </c>
      <c r="AM458" s="9"/>
      <c r="AO458" s="9"/>
      <c r="AQ458" s="9"/>
      <c r="AR458" s="6">
        <v>53.604399999999998</v>
      </c>
      <c r="AS458">
        <v>-0.63193815686274535</v>
      </c>
      <c r="AT458" s="6">
        <v>42.584600000000002</v>
      </c>
      <c r="AU458">
        <v>0.48779898774509822</v>
      </c>
      <c r="AV458" s="6">
        <v>4.1538500000000003</v>
      </c>
      <c r="AW458">
        <v>9.0082938725490197E-2</v>
      </c>
      <c r="AX458" t="s">
        <v>963</v>
      </c>
    </row>
    <row r="459" spans="1:50" x14ac:dyDescent="0.3">
      <c r="A459" s="7">
        <v>150502010404</v>
      </c>
      <c r="B459" s="8">
        <v>7.6916399999999996E-3</v>
      </c>
      <c r="C459" s="7">
        <v>1</v>
      </c>
      <c r="D459" s="10">
        <v>0</v>
      </c>
      <c r="E459" s="9">
        <v>6.0352100000000002</v>
      </c>
      <c r="F459" s="8">
        <v>1.8512E-6</v>
      </c>
      <c r="G459" s="9">
        <v>2.1224799999999999</v>
      </c>
      <c r="H459">
        <v>49.5445378151</v>
      </c>
      <c r="I459">
        <v>0.84340912835661774</v>
      </c>
      <c r="J459">
        <v>1949.07528768</v>
      </c>
      <c r="K459">
        <v>6.1653733656553111</v>
      </c>
      <c r="L459" s="9">
        <v>0</v>
      </c>
      <c r="M459" s="9">
        <v>0</v>
      </c>
      <c r="N459" s="9">
        <v>0</v>
      </c>
      <c r="O459" s="7">
        <v>93.575418205999995</v>
      </c>
      <c r="P459" s="6">
        <v>706.402832031</v>
      </c>
      <c r="Q459" s="6">
        <v>0.82938963312699998</v>
      </c>
      <c r="R459" s="11">
        <v>0</v>
      </c>
      <c r="S459" s="11">
        <v>5.8337599999999998</v>
      </c>
      <c r="T459" s="11">
        <v>52.641399999999997</v>
      </c>
      <c r="U459" s="11">
        <v>8.5831364441800007E-2</v>
      </c>
      <c r="X459" s="11">
        <v>58.758952000000001</v>
      </c>
      <c r="Y459" s="12">
        <v>0.40492600000000001</v>
      </c>
      <c r="Z459" s="12">
        <v>86</v>
      </c>
      <c r="AA459" s="12">
        <v>55.762099999999997</v>
      </c>
      <c r="AB459" s="12">
        <v>63.987200000000001</v>
      </c>
      <c r="AC459" s="12">
        <v>10.095649999999999</v>
      </c>
      <c r="AD459" s="12">
        <v>5</v>
      </c>
      <c r="AE459" s="12">
        <v>8.8425999999999991</v>
      </c>
      <c r="AF459" s="12">
        <v>188.5891</v>
      </c>
      <c r="AG459" s="9">
        <v>1.666355</v>
      </c>
      <c r="AH459" s="9">
        <v>2.308595</v>
      </c>
      <c r="AI459" s="9">
        <v>4</v>
      </c>
      <c r="AJ459">
        <v>1.0686567254218059E-2</v>
      </c>
      <c r="AK459" s="7">
        <v>1</v>
      </c>
      <c r="AM459" s="9"/>
      <c r="AO459" s="9"/>
      <c r="AQ459" s="6"/>
      <c r="AR459" s="6">
        <v>47.775100000000002</v>
      </c>
      <c r="AS459">
        <v>-0.86781939950980358</v>
      </c>
      <c r="AT459" s="6">
        <v>50.7256</v>
      </c>
      <c r="AU459">
        <v>0.80000356617647073</v>
      </c>
      <c r="AV459" s="6">
        <v>1.8147500000000001</v>
      </c>
      <c r="AW459">
        <v>6.6016696078431372E-2</v>
      </c>
      <c r="AX459" t="s">
        <v>963</v>
      </c>
    </row>
    <row r="460" spans="1:50" x14ac:dyDescent="0.3">
      <c r="A460" s="7">
        <v>150502010501</v>
      </c>
      <c r="B460" s="8">
        <v>6.208724525</v>
      </c>
      <c r="C460" s="7">
        <v>3</v>
      </c>
      <c r="D460" s="10">
        <v>0</v>
      </c>
      <c r="E460" s="9">
        <v>5.0999999999999996</v>
      </c>
      <c r="F460" s="8">
        <v>0</v>
      </c>
      <c r="G460" s="9">
        <v>10.944900000000001</v>
      </c>
      <c r="H460">
        <v>70.539156626500002</v>
      </c>
      <c r="I460">
        <v>-0.37649864162279439</v>
      </c>
      <c r="J460">
        <v>3819.85303221</v>
      </c>
      <c r="K460">
        <v>-40.385131161413817</v>
      </c>
      <c r="L460" s="9">
        <v>4064.9499511700001</v>
      </c>
      <c r="M460" s="9">
        <v>4064.9499511700001</v>
      </c>
      <c r="N460" s="9">
        <v>4064.9499511700001</v>
      </c>
      <c r="O460" s="7">
        <v>52.174783886599997</v>
      </c>
      <c r="P460" s="6">
        <v>1462.8227539100001</v>
      </c>
      <c r="Q460" s="6">
        <v>2.6402642152000002</v>
      </c>
      <c r="R460" s="11">
        <v>40.947400000000002</v>
      </c>
      <c r="S460" s="11">
        <v>83.463899999999995</v>
      </c>
      <c r="T460" s="11">
        <v>6.4485700000000001</v>
      </c>
      <c r="U460" s="11">
        <v>0</v>
      </c>
      <c r="X460" s="11">
        <v>13.774850000000001</v>
      </c>
      <c r="Y460" s="12">
        <v>0.12565200000000001</v>
      </c>
      <c r="Z460" s="12">
        <v>35</v>
      </c>
      <c r="AA460" s="12">
        <v>10.7719</v>
      </c>
      <c r="AB460" s="12">
        <v>20.5197</v>
      </c>
      <c r="AC460" s="12">
        <v>79.797230999999996</v>
      </c>
      <c r="AD460" s="12">
        <v>7</v>
      </c>
      <c r="AE460" s="12">
        <v>79.445599999999999</v>
      </c>
      <c r="AF460" s="12">
        <v>596.15639999999996</v>
      </c>
      <c r="AG460" s="9">
        <v>2.6908970000000001</v>
      </c>
      <c r="AH460" s="9">
        <v>2.1748829999999999</v>
      </c>
      <c r="AI460" s="9">
        <v>3</v>
      </c>
      <c r="AJ460">
        <v>9.5831733790547532E-2</v>
      </c>
      <c r="AK460" s="7">
        <v>5</v>
      </c>
      <c r="AM460" s="9"/>
      <c r="AO460" s="9"/>
      <c r="AQ460" s="9"/>
      <c r="AR460" s="6">
        <v>54.411200000000001</v>
      </c>
      <c r="AS460">
        <v>-7.8795700980392236E-2</v>
      </c>
      <c r="AT460" s="6">
        <v>36.412199999999999</v>
      </c>
      <c r="AU460">
        <v>4.3670970588235193E-2</v>
      </c>
      <c r="AV460" s="6">
        <v>9.25</v>
      </c>
      <c r="AW460">
        <v>2.856715931372545E-2</v>
      </c>
      <c r="AX460" t="s">
        <v>963</v>
      </c>
    </row>
    <row r="461" spans="1:50" x14ac:dyDescent="0.3">
      <c r="A461" s="7">
        <v>150502010502</v>
      </c>
      <c r="B461" s="8">
        <v>13.453900000000001</v>
      </c>
      <c r="C461" s="7">
        <v>1</v>
      </c>
      <c r="D461" s="10">
        <v>0</v>
      </c>
      <c r="E461" s="9">
        <v>5.1980199999999996</v>
      </c>
      <c r="F461" s="8">
        <v>3.35951E-5</v>
      </c>
      <c r="G461" s="9">
        <v>7.6638200000000003</v>
      </c>
      <c r="H461">
        <v>64.865525672399997</v>
      </c>
      <c r="I461">
        <v>-0.8353947936124998</v>
      </c>
      <c r="J461">
        <v>3802.1726173900001</v>
      </c>
      <c r="K461">
        <v>-56.444820830990722</v>
      </c>
      <c r="L461" s="9">
        <v>0</v>
      </c>
      <c r="M461" s="9">
        <v>0</v>
      </c>
      <c r="N461" s="9">
        <v>0</v>
      </c>
      <c r="O461" s="7">
        <v>64.886288936300005</v>
      </c>
      <c r="P461" s="6">
        <v>869.36779785199997</v>
      </c>
      <c r="Q461" s="6">
        <v>2.3742591559599999</v>
      </c>
      <c r="R461" s="11">
        <v>51.365600000000001</v>
      </c>
      <c r="S461" s="11">
        <v>73.332999999999998</v>
      </c>
      <c r="T461" s="11">
        <v>45.980499999999999</v>
      </c>
      <c r="U461" s="11">
        <v>0</v>
      </c>
      <c r="X461" s="11">
        <v>18.913858000000001</v>
      </c>
      <c r="Y461" s="12">
        <v>0.68920800000000004</v>
      </c>
      <c r="Z461" s="12">
        <v>88</v>
      </c>
      <c r="AA461" s="12">
        <v>6.8453999999999997</v>
      </c>
      <c r="AB461" s="12">
        <v>13.9474</v>
      </c>
      <c r="AC461" s="12">
        <v>65.387709999999998</v>
      </c>
      <c r="AD461" s="12">
        <v>9</v>
      </c>
      <c r="AE461" s="12">
        <v>64.847899999999996</v>
      </c>
      <c r="AF461" s="12">
        <v>472.23270000000002</v>
      </c>
      <c r="AG461" s="9">
        <v>2.3422740000000002</v>
      </c>
      <c r="AH461" s="9">
        <v>2.0312640000000002</v>
      </c>
      <c r="AI461" s="9">
        <v>9</v>
      </c>
      <c r="AJ461">
        <v>1.5411576411492994E-2</v>
      </c>
      <c r="AK461" s="7">
        <v>1</v>
      </c>
      <c r="AM461" s="9"/>
      <c r="AO461" s="9"/>
      <c r="AQ461" s="6"/>
      <c r="AR461" s="6">
        <v>54.147399999999998</v>
      </c>
      <c r="AS461">
        <v>6.7691647058823551E-2</v>
      </c>
      <c r="AT461" s="6">
        <v>38.877299999999998</v>
      </c>
      <c r="AU461">
        <v>6.799900490196073E-2</v>
      </c>
      <c r="AV461" s="6">
        <v>7.0227300000000001</v>
      </c>
      <c r="AW461">
        <v>-0.13244208088235293</v>
      </c>
      <c r="AX461" t="s">
        <v>963</v>
      </c>
    </row>
    <row r="462" spans="1:50" x14ac:dyDescent="0.3">
      <c r="A462" s="7">
        <v>150502010503</v>
      </c>
      <c r="B462" s="8">
        <v>0.142516</v>
      </c>
      <c r="C462" s="7">
        <v>1</v>
      </c>
      <c r="D462" s="10">
        <v>1.0326631349600001E-3</v>
      </c>
      <c r="E462" s="9">
        <v>6.6692900000000002</v>
      </c>
      <c r="F462" s="8">
        <v>1.7557199999999999E-3</v>
      </c>
      <c r="G462" s="9">
        <v>1.4980899999999999</v>
      </c>
      <c r="H462">
        <v>52.5931283906</v>
      </c>
      <c r="I462">
        <v>0.57834716164754885</v>
      </c>
      <c r="J462">
        <v>2174.7669385200002</v>
      </c>
      <c r="K462">
        <v>15.583592191331281</v>
      </c>
      <c r="L462" s="9">
        <v>0</v>
      </c>
      <c r="M462" s="9">
        <v>0</v>
      </c>
      <c r="N462" s="9">
        <v>0</v>
      </c>
      <c r="O462" s="7">
        <v>87.135196375600003</v>
      </c>
      <c r="P462" s="6">
        <v>642.236328125</v>
      </c>
      <c r="Q462" s="6">
        <v>0.69162491514500002</v>
      </c>
      <c r="R462" s="11">
        <v>1.2616000000000001</v>
      </c>
      <c r="S462" s="11">
        <v>6.63422</v>
      </c>
      <c r="T462" s="11">
        <v>10.4078</v>
      </c>
      <c r="U462" s="11">
        <v>0</v>
      </c>
      <c r="X462" s="11">
        <v>39.575029999999998</v>
      </c>
      <c r="Y462" s="12">
        <v>12.531233</v>
      </c>
      <c r="Z462" s="12">
        <v>139</v>
      </c>
      <c r="AA462" s="12">
        <v>30.540600000000001</v>
      </c>
      <c r="AB462" s="12">
        <v>24.875299999999999</v>
      </c>
      <c r="AC462" s="12">
        <v>4.0597190000000003</v>
      </c>
      <c r="AD462" s="12">
        <v>3</v>
      </c>
      <c r="AE462" s="12">
        <v>3.9251999999999998</v>
      </c>
      <c r="AF462" s="12">
        <v>117.55929999999999</v>
      </c>
      <c r="AG462" s="9">
        <v>0</v>
      </c>
      <c r="AH462" s="9">
        <v>0</v>
      </c>
      <c r="AI462" s="9">
        <v>0</v>
      </c>
      <c r="AJ462" s="9">
        <v>0</v>
      </c>
      <c r="AK462" s="7">
        <v>0</v>
      </c>
      <c r="AM462" s="9"/>
      <c r="AO462" s="9"/>
      <c r="AQ462" s="9"/>
      <c r="AR462" s="6">
        <v>50.839500000000001</v>
      </c>
      <c r="AS462">
        <v>-0.57834717156862736</v>
      </c>
      <c r="AT462" s="6">
        <v>47.4069</v>
      </c>
      <c r="AU462">
        <v>0.55015609803921539</v>
      </c>
      <c r="AV462" s="6">
        <v>1.8318300000000001</v>
      </c>
      <c r="AW462">
        <v>3.0900953431372533E-2</v>
      </c>
      <c r="AX462" t="s">
        <v>963</v>
      </c>
    </row>
    <row r="463" spans="1:50" x14ac:dyDescent="0.3">
      <c r="A463" s="7">
        <v>150502010504</v>
      </c>
      <c r="B463" s="8">
        <v>2.9584369499999998</v>
      </c>
      <c r="C463" s="7">
        <v>3</v>
      </c>
      <c r="D463" s="10">
        <v>9.7284007393600002E-3</v>
      </c>
      <c r="E463" s="9">
        <v>6.3333300000000001</v>
      </c>
      <c r="F463" s="8">
        <v>1.30963E-3</v>
      </c>
      <c r="G463" s="9">
        <v>9.8705300000000005</v>
      </c>
      <c r="H463">
        <v>70.018633540400003</v>
      </c>
      <c r="I463">
        <v>-4.6165205203430428E-3</v>
      </c>
      <c r="J463">
        <v>3770.4223525799998</v>
      </c>
      <c r="K463">
        <v>-12.474789858947366</v>
      </c>
      <c r="L463" s="9">
        <v>10861.9003906</v>
      </c>
      <c r="M463" s="9">
        <v>10861.9003906</v>
      </c>
      <c r="N463" s="9">
        <v>10861.9003906</v>
      </c>
      <c r="O463" s="7">
        <v>101.719608112</v>
      </c>
      <c r="P463" s="6">
        <v>1666.02697754</v>
      </c>
      <c r="Q463" s="6">
        <v>1.84372529394</v>
      </c>
      <c r="R463" s="11">
        <v>33.3825</v>
      </c>
      <c r="S463" s="11">
        <v>48.345199999999998</v>
      </c>
      <c r="T463" s="11">
        <v>0</v>
      </c>
      <c r="U463" s="11">
        <v>2.2530594220000002</v>
      </c>
      <c r="X463" s="11">
        <v>20.772694999999999</v>
      </c>
      <c r="Y463" s="12">
        <v>17.172243000000002</v>
      </c>
      <c r="Z463" s="12">
        <v>115</v>
      </c>
      <c r="AA463" s="12">
        <v>13.814</v>
      </c>
      <c r="AB463" s="12">
        <v>18.338000000000001</v>
      </c>
      <c r="AC463" s="12">
        <v>48.760097000000002</v>
      </c>
      <c r="AD463" s="12">
        <v>7</v>
      </c>
      <c r="AE463" s="12">
        <v>48.686799999999998</v>
      </c>
      <c r="AF463" s="12">
        <v>709.17510000000004</v>
      </c>
      <c r="AG463" s="9">
        <v>3.0703119999999999</v>
      </c>
      <c r="AH463" s="9">
        <v>3.0085160000000002</v>
      </c>
      <c r="AI463" s="9">
        <v>2</v>
      </c>
      <c r="AJ463">
        <v>1.9661892501570279E-2</v>
      </c>
      <c r="AK463" s="7">
        <v>2</v>
      </c>
      <c r="AM463" s="9"/>
      <c r="AO463" s="9"/>
      <c r="AQ463" s="6"/>
      <c r="AR463" s="6">
        <v>58.1081</v>
      </c>
      <c r="AS463">
        <v>-0.54856680147058834</v>
      </c>
      <c r="AT463" s="6">
        <v>38.566000000000003</v>
      </c>
      <c r="AU463">
        <v>0.53689455147058829</v>
      </c>
      <c r="AV463" s="6">
        <v>3.9032300000000002</v>
      </c>
      <c r="AW463">
        <v>6.2057960784313727E-2</v>
      </c>
      <c r="AX463" t="s">
        <v>963</v>
      </c>
    </row>
    <row r="464" spans="1:50" x14ac:dyDescent="0.3">
      <c r="A464" s="7">
        <v>150502010505</v>
      </c>
      <c r="B464" s="8">
        <v>0</v>
      </c>
      <c r="C464" s="7">
        <v>0</v>
      </c>
      <c r="D464" s="10">
        <v>0.81970874653799997</v>
      </c>
      <c r="E464" s="9">
        <v>9.2154699999999998</v>
      </c>
      <c r="F464" s="8">
        <v>2.73198E-4</v>
      </c>
      <c r="G464" s="9">
        <v>3.8286799999999999</v>
      </c>
      <c r="H464">
        <v>55.044678055200002</v>
      </c>
      <c r="I464">
        <v>0.2783231558088235</v>
      </c>
      <c r="J464">
        <v>2464.0229083099998</v>
      </c>
      <c r="K464">
        <v>7.9935860623735859</v>
      </c>
      <c r="L464" s="9">
        <v>0</v>
      </c>
      <c r="M464" s="9">
        <v>0</v>
      </c>
      <c r="N464" s="9">
        <v>0</v>
      </c>
      <c r="O464" s="7">
        <v>120.816847502</v>
      </c>
      <c r="P464" s="6">
        <v>899.08679199200003</v>
      </c>
      <c r="Q464" s="6">
        <v>1.39173466266</v>
      </c>
      <c r="R464" s="11">
        <v>0</v>
      </c>
      <c r="S464" s="11">
        <v>29.630099999999999</v>
      </c>
      <c r="T464" s="11">
        <v>0</v>
      </c>
      <c r="U464" s="11">
        <v>0.92283498338000003</v>
      </c>
      <c r="X464" s="11">
        <v>30.915047000000001</v>
      </c>
      <c r="Y464" s="12">
        <v>8.4743490000000001</v>
      </c>
      <c r="Z464" s="12">
        <v>215</v>
      </c>
      <c r="AA464" s="12">
        <v>9.7234999999999996</v>
      </c>
      <c r="AB464" s="12">
        <v>17.409500000000001</v>
      </c>
      <c r="AC464" s="12">
        <v>21.894126</v>
      </c>
      <c r="AD464" s="12">
        <v>7</v>
      </c>
      <c r="AE464" s="12">
        <v>21.403400000000001</v>
      </c>
      <c r="AF464" s="12">
        <v>377.56470000000002</v>
      </c>
      <c r="AG464" s="9">
        <v>2.3523499999999999</v>
      </c>
      <c r="AH464" s="9">
        <v>2.3896739999999999</v>
      </c>
      <c r="AI464" s="9">
        <v>8</v>
      </c>
      <c r="AJ464">
        <v>9.1046904694462472E-2</v>
      </c>
      <c r="AK464" s="7">
        <v>11</v>
      </c>
      <c r="AM464" s="9"/>
      <c r="AO464" s="9"/>
      <c r="AQ464" s="9"/>
      <c r="AR464" s="6">
        <v>42.418599999999998</v>
      </c>
      <c r="AS464">
        <v>-0.30290418872549013</v>
      </c>
      <c r="AT464" s="6">
        <v>56.047199999999997</v>
      </c>
      <c r="AU464">
        <v>0.2932829999999999</v>
      </c>
      <c r="AV464" s="6">
        <v>0.86084899999999998</v>
      </c>
      <c r="AW464">
        <v>2.3613825980392154E-2</v>
      </c>
      <c r="AX464" t="s">
        <v>963</v>
      </c>
    </row>
    <row r="465" spans="1:50" x14ac:dyDescent="0.3">
      <c r="A465" s="7">
        <v>150502010506</v>
      </c>
      <c r="B465" s="8">
        <v>0</v>
      </c>
      <c r="C465" s="7">
        <v>0</v>
      </c>
      <c r="D465" s="10">
        <v>6.7450475785299996E-3</v>
      </c>
      <c r="E465" s="9">
        <v>8.9227799999999995</v>
      </c>
      <c r="F465" s="8">
        <v>5.6030499999999998E-4</v>
      </c>
      <c r="G465" s="9">
        <v>1.33969</v>
      </c>
      <c r="H465">
        <v>45.948087431700003</v>
      </c>
      <c r="I465">
        <v>0.81933060109240219</v>
      </c>
      <c r="J465">
        <v>1795.05444911</v>
      </c>
      <c r="K465">
        <v>11.928476309143459</v>
      </c>
      <c r="L465" s="9">
        <v>0</v>
      </c>
      <c r="M465" s="9">
        <v>0</v>
      </c>
      <c r="N465" s="9">
        <v>0</v>
      </c>
      <c r="O465" s="7">
        <v>173.396384501</v>
      </c>
      <c r="P465" s="6">
        <v>410.029785156</v>
      </c>
      <c r="Q465" s="6">
        <v>0.68697365201100002</v>
      </c>
      <c r="R465" s="11">
        <v>0</v>
      </c>
      <c r="S465" s="11">
        <v>0.36709799999999998</v>
      </c>
      <c r="T465" s="11">
        <v>7.0938999999999997</v>
      </c>
      <c r="U465" s="11">
        <v>0</v>
      </c>
      <c r="X465" s="11">
        <v>37.865543000000002</v>
      </c>
      <c r="Y465" s="12">
        <v>6.0041849999999997</v>
      </c>
      <c r="Z465" s="12">
        <v>347</v>
      </c>
      <c r="AA465" s="12">
        <v>6.1360000000000001</v>
      </c>
      <c r="AB465" s="12">
        <v>18.914300000000001</v>
      </c>
      <c r="AC465" s="12">
        <v>0.29622199999999999</v>
      </c>
      <c r="AD465" s="12">
        <v>3</v>
      </c>
      <c r="AE465" s="12">
        <v>0.15709999999999999</v>
      </c>
      <c r="AF465" s="12">
        <v>17.200900000000001</v>
      </c>
      <c r="AG465" s="9">
        <v>0</v>
      </c>
      <c r="AH465" s="9">
        <v>0</v>
      </c>
      <c r="AI465" s="9">
        <v>0</v>
      </c>
      <c r="AJ465" s="9">
        <v>0</v>
      </c>
      <c r="AK465" s="7">
        <v>0</v>
      </c>
      <c r="AM465" s="9"/>
      <c r="AO465" s="9"/>
      <c r="AQ465" s="6"/>
      <c r="AR465" s="6">
        <v>45.036799999999999</v>
      </c>
      <c r="AS465">
        <v>-0.82192082598039218</v>
      </c>
      <c r="AT465" s="6">
        <v>54.096899999999998</v>
      </c>
      <c r="AU465">
        <v>0.76564066421568611</v>
      </c>
      <c r="AV465" s="6">
        <v>1.1087800000000001</v>
      </c>
      <c r="AW465">
        <v>5.8872811274509808E-2</v>
      </c>
      <c r="AX465" t="s">
        <v>963</v>
      </c>
    </row>
    <row r="466" spans="1:50" x14ac:dyDescent="0.3">
      <c r="A466" s="7">
        <v>150502010507</v>
      </c>
      <c r="B466" s="8">
        <v>0</v>
      </c>
      <c r="C466" s="7">
        <v>0</v>
      </c>
      <c r="D466" s="10">
        <v>0</v>
      </c>
      <c r="E466" s="9">
        <v>6.7712399999999997</v>
      </c>
      <c r="F466" s="8">
        <v>6.2572099999999998E-4</v>
      </c>
      <c r="G466" s="9">
        <v>1.2339</v>
      </c>
      <c r="H466">
        <v>45.8037676609</v>
      </c>
      <c r="I466">
        <v>0.79541431957352959</v>
      </c>
      <c r="J466">
        <v>1742.53408339</v>
      </c>
      <c r="K466">
        <v>9.6801290924871051</v>
      </c>
      <c r="L466" s="9">
        <v>0</v>
      </c>
      <c r="M466" s="9">
        <v>0</v>
      </c>
      <c r="N466" s="9">
        <v>0</v>
      </c>
      <c r="O466" s="7">
        <v>102.031615137</v>
      </c>
      <c r="P466" s="6">
        <v>293.61975097700002</v>
      </c>
      <c r="Q466" s="6">
        <v>0.69459244521100005</v>
      </c>
      <c r="R466" s="11">
        <v>0</v>
      </c>
      <c r="S466" s="11">
        <v>0</v>
      </c>
      <c r="T466" s="11">
        <v>3.3793600000000001</v>
      </c>
      <c r="U466" s="11">
        <v>0</v>
      </c>
      <c r="X466" s="11">
        <v>31.926542000000001</v>
      </c>
      <c r="Y466" s="12">
        <v>6.1952290000000003</v>
      </c>
      <c r="Z466" s="12">
        <v>228</v>
      </c>
      <c r="AA466" s="12">
        <v>7.8564999999999996</v>
      </c>
      <c r="AB466" s="12">
        <v>14.251799999999999</v>
      </c>
      <c r="AC466" s="12">
        <v>0</v>
      </c>
      <c r="AD466" s="12">
        <v>0</v>
      </c>
      <c r="AE466" s="12">
        <v>0</v>
      </c>
      <c r="AF466" s="12">
        <v>0</v>
      </c>
      <c r="AG466" s="9">
        <v>0</v>
      </c>
      <c r="AH466" s="9">
        <v>0</v>
      </c>
      <c r="AI466" s="9">
        <v>0</v>
      </c>
      <c r="AJ466" s="9">
        <v>0</v>
      </c>
      <c r="AK466" s="7">
        <v>0</v>
      </c>
      <c r="AM466" s="9"/>
      <c r="AO466" s="9"/>
      <c r="AQ466" s="9"/>
      <c r="AR466" s="6">
        <v>44.147100000000002</v>
      </c>
      <c r="AS466">
        <v>-0.79541432352941188</v>
      </c>
      <c r="AT466" s="6">
        <v>54.196199999999997</v>
      </c>
      <c r="AU466">
        <v>0.76074287745098057</v>
      </c>
      <c r="AV466" s="6">
        <v>1.0470999999999999</v>
      </c>
      <c r="AW466">
        <v>5.5252855392156866E-2</v>
      </c>
      <c r="AX466" t="s">
        <v>963</v>
      </c>
    </row>
    <row r="467" spans="1:50" x14ac:dyDescent="0.3">
      <c r="A467" s="7">
        <v>150502010508</v>
      </c>
      <c r="B467" s="8">
        <v>0</v>
      </c>
      <c r="C467" s="7">
        <v>0</v>
      </c>
      <c r="D467" s="10">
        <v>7.2247034335000002E-2</v>
      </c>
      <c r="E467" s="9">
        <v>11.1624</v>
      </c>
      <c r="F467" s="8">
        <v>3.5922699999999998E-3</v>
      </c>
      <c r="G467" s="9">
        <v>1.6370499999999999</v>
      </c>
      <c r="H467">
        <v>53.868490732600002</v>
      </c>
      <c r="I467">
        <v>0.76519261720735288</v>
      </c>
      <c r="J467">
        <v>2243.2544772599999</v>
      </c>
      <c r="K467">
        <v>13.572659168493296</v>
      </c>
      <c r="L467" s="9">
        <v>355.72000122100002</v>
      </c>
      <c r="M467" s="9">
        <v>355.72000122100002</v>
      </c>
      <c r="N467" s="9">
        <v>355.72000122100002</v>
      </c>
      <c r="O467" s="7">
        <v>178.04873551099999</v>
      </c>
      <c r="P467" s="6">
        <v>608.97570800799997</v>
      </c>
      <c r="Q467" s="6">
        <v>0.54730655955100005</v>
      </c>
      <c r="R467" s="11">
        <v>0</v>
      </c>
      <c r="S467" s="11">
        <v>4.5029399999999997</v>
      </c>
      <c r="T467" s="11">
        <v>1.9926299999999999</v>
      </c>
      <c r="U467" s="11">
        <v>0</v>
      </c>
      <c r="X467" s="11">
        <v>27.367622999999998</v>
      </c>
      <c r="Y467" s="12">
        <v>31.131771000000001</v>
      </c>
      <c r="Z467" s="12">
        <v>350</v>
      </c>
      <c r="AA467" s="12">
        <v>11.913</v>
      </c>
      <c r="AB467" s="12">
        <v>13.898999999999999</v>
      </c>
      <c r="AC467" s="12">
        <v>1.148949</v>
      </c>
      <c r="AD467" s="12">
        <v>14</v>
      </c>
      <c r="AE467" s="12">
        <v>0.78769999999999996</v>
      </c>
      <c r="AF467" s="12">
        <v>14.713200000000001</v>
      </c>
      <c r="AG467" s="9">
        <v>1.1210910000000001</v>
      </c>
      <c r="AH467" s="9">
        <v>3.7074280000000002</v>
      </c>
      <c r="AI467" s="9">
        <v>4</v>
      </c>
      <c r="AJ467">
        <v>5.6164397749301582E-3</v>
      </c>
      <c r="AK467" s="7">
        <v>1</v>
      </c>
      <c r="AM467" s="9"/>
      <c r="AO467" s="9"/>
      <c r="AQ467" s="6"/>
      <c r="AR467" s="6">
        <v>51.410200000000003</v>
      </c>
      <c r="AS467">
        <v>-0.76540548284313703</v>
      </c>
      <c r="AT467" s="6">
        <v>46.658200000000001</v>
      </c>
      <c r="AU467">
        <v>0.67432921813725477</v>
      </c>
      <c r="AV467" s="6">
        <v>1.6469499999999999</v>
      </c>
      <c r="AW467">
        <v>5.2476299019607847E-2</v>
      </c>
      <c r="AX467" t="s">
        <v>963</v>
      </c>
    </row>
    <row r="468" spans="1:50" x14ac:dyDescent="0.3">
      <c r="A468" s="7">
        <v>150502010601</v>
      </c>
      <c r="B468" s="8">
        <v>0</v>
      </c>
      <c r="C468" s="7">
        <v>0</v>
      </c>
      <c r="D468" s="10">
        <v>4.8411343542200003E-2</v>
      </c>
      <c r="E468" s="9">
        <v>5</v>
      </c>
      <c r="F468" s="8">
        <v>2.8156500000000001E-4</v>
      </c>
      <c r="G468" s="9">
        <v>1.9371400000000001</v>
      </c>
      <c r="H468">
        <v>49.336283185799999</v>
      </c>
      <c r="I468">
        <v>-3.2426687489950978E-2</v>
      </c>
      <c r="J468">
        <v>2109.1462223499998</v>
      </c>
      <c r="K468">
        <v>-12.585459489783283</v>
      </c>
      <c r="L468" s="9">
        <v>0</v>
      </c>
      <c r="M468" s="9">
        <v>0</v>
      </c>
      <c r="N468" s="9">
        <v>0</v>
      </c>
      <c r="O468" s="7">
        <v>35.316122154399999</v>
      </c>
      <c r="P468" s="6">
        <v>754.89074706999997</v>
      </c>
      <c r="Q468" s="6">
        <v>1.5414337732700001</v>
      </c>
      <c r="R468" s="11">
        <v>0</v>
      </c>
      <c r="S468" s="11">
        <v>42.399500000000003</v>
      </c>
      <c r="T468" s="11">
        <v>0</v>
      </c>
      <c r="U468" s="11">
        <v>15.3844272718</v>
      </c>
      <c r="X468" s="11">
        <v>43.662761000000003</v>
      </c>
      <c r="Y468" s="12">
        <v>2.627958</v>
      </c>
      <c r="Z468" s="12">
        <v>22</v>
      </c>
      <c r="AA468" s="12">
        <v>40.922499999999999</v>
      </c>
      <c r="AB468" s="12">
        <v>70.164599999999993</v>
      </c>
      <c r="AC468" s="12">
        <v>28.986246000000001</v>
      </c>
      <c r="AD468" s="12">
        <v>5</v>
      </c>
      <c r="AE468" s="12">
        <v>27.662199999999999</v>
      </c>
      <c r="AF468" s="12">
        <v>205.05510000000001</v>
      </c>
      <c r="AG468" s="9">
        <v>1.4362189999999999</v>
      </c>
      <c r="AH468" s="9">
        <v>2.5220199999999999</v>
      </c>
      <c r="AI468" s="9">
        <v>3</v>
      </c>
      <c r="AJ468">
        <v>2.8315679610237475E-2</v>
      </c>
      <c r="AK468" s="7">
        <v>1</v>
      </c>
      <c r="AM468" s="9"/>
      <c r="AO468" s="9"/>
      <c r="AQ468" s="9"/>
      <c r="AR468" s="6">
        <v>46.829900000000002</v>
      </c>
      <c r="AS468">
        <v>-0.10105248774509806</v>
      </c>
      <c r="AT468" s="6">
        <v>52.0824</v>
      </c>
      <c r="AU468">
        <v>6.3694980392156764E-2</v>
      </c>
      <c r="AV468" s="6">
        <v>1.43529</v>
      </c>
      <c r="AW468">
        <v>5.6487899509803943E-2</v>
      </c>
      <c r="AX468" t="s">
        <v>963</v>
      </c>
    </row>
    <row r="469" spans="1:50" x14ac:dyDescent="0.3">
      <c r="A469" s="7">
        <v>150502010602</v>
      </c>
      <c r="B469" s="8">
        <v>0</v>
      </c>
      <c r="C469" s="7">
        <v>0</v>
      </c>
      <c r="D469" s="10">
        <v>2.6310655937599998</v>
      </c>
      <c r="E469" s="9">
        <v>9.6545500000000004</v>
      </c>
      <c r="F469" s="8">
        <v>7.4334900000000002E-6</v>
      </c>
      <c r="G469" s="9">
        <v>9.0038300000000007</v>
      </c>
      <c r="H469">
        <v>72.614406779700005</v>
      </c>
      <c r="I469">
        <v>8.8224908607598157E-2</v>
      </c>
      <c r="J469">
        <v>3313.2076109499999</v>
      </c>
      <c r="K469">
        <v>1.192002978452011</v>
      </c>
      <c r="L469" s="9">
        <v>0</v>
      </c>
      <c r="M469" s="9">
        <v>0</v>
      </c>
      <c r="N469" s="9">
        <v>0</v>
      </c>
      <c r="O469" s="7">
        <v>36.886284750100003</v>
      </c>
      <c r="P469" s="6">
        <v>961.188964844</v>
      </c>
      <c r="Q469" s="6">
        <v>2.67000041403</v>
      </c>
      <c r="R469" s="11">
        <v>0</v>
      </c>
      <c r="S469" s="11">
        <v>83.712299999999999</v>
      </c>
      <c r="T469" s="11">
        <v>34.537799999999997</v>
      </c>
      <c r="U469" s="11">
        <v>38.041263670600003</v>
      </c>
      <c r="X469" s="11">
        <v>11.212971</v>
      </c>
      <c r="Y469" s="12">
        <v>0.22880500000000001</v>
      </c>
      <c r="Z469" s="12">
        <v>71</v>
      </c>
      <c r="AA469" s="12">
        <v>1.7525999999999999</v>
      </c>
      <c r="AB469" s="12">
        <v>5.8476999999999997</v>
      </c>
      <c r="AC469" s="12">
        <v>58.212848999999999</v>
      </c>
      <c r="AD469" s="12">
        <v>6</v>
      </c>
      <c r="AE469" s="12">
        <v>53.249600000000001</v>
      </c>
      <c r="AF469" s="12">
        <v>358.48599999999999</v>
      </c>
      <c r="AG469" s="9">
        <v>2.7650030000000001</v>
      </c>
      <c r="AH469" s="9">
        <v>2.7690320000000002</v>
      </c>
      <c r="AI469" s="9">
        <v>9</v>
      </c>
      <c r="AJ469">
        <v>2.7110347566171974E-2</v>
      </c>
      <c r="AK469" s="7">
        <v>1</v>
      </c>
      <c r="AM469" s="9"/>
      <c r="AO469" s="9"/>
      <c r="AQ469" s="6"/>
      <c r="AR469" s="6">
        <v>55.378799999999998</v>
      </c>
      <c r="AS469">
        <v>-0.23924569852941174</v>
      </c>
      <c r="AT469" s="6">
        <v>39.571399999999997</v>
      </c>
      <c r="AU469">
        <v>0.21446079656862757</v>
      </c>
      <c r="AV469" s="6">
        <v>4.2449000000000003</v>
      </c>
      <c r="AW469">
        <v>4.7669085784313725E-2</v>
      </c>
      <c r="AX469" t="s">
        <v>963</v>
      </c>
    </row>
    <row r="470" spans="1:50" x14ac:dyDescent="0.3">
      <c r="A470" s="7">
        <v>150502010603</v>
      </c>
      <c r="B470" s="8">
        <v>0</v>
      </c>
      <c r="C470" s="7">
        <v>0</v>
      </c>
      <c r="D470" s="10">
        <v>0</v>
      </c>
      <c r="E470" s="9">
        <v>6.8307700000000002</v>
      </c>
      <c r="F470" s="8">
        <v>6.3999800000000002E-4</v>
      </c>
      <c r="G470" s="9">
        <v>0.882637</v>
      </c>
      <c r="H470">
        <v>44.135416666700003</v>
      </c>
      <c r="I470">
        <v>0.12665100762598036</v>
      </c>
      <c r="J470">
        <v>1785.6061112499999</v>
      </c>
      <c r="K470">
        <v>-3.4289373169349893</v>
      </c>
      <c r="L470" s="9">
        <v>0</v>
      </c>
      <c r="M470" s="9">
        <v>0</v>
      </c>
      <c r="N470" s="9">
        <v>0</v>
      </c>
      <c r="O470" s="7">
        <v>45.102593129600002</v>
      </c>
      <c r="P470" s="6">
        <v>577.21252441399997</v>
      </c>
      <c r="Q470" s="6">
        <v>1.23478684618</v>
      </c>
      <c r="R470" s="11">
        <v>0</v>
      </c>
      <c r="S470" s="11">
        <v>31.846499999999999</v>
      </c>
      <c r="T470" s="11">
        <v>0</v>
      </c>
      <c r="U470" s="11">
        <v>48.282994656500001</v>
      </c>
      <c r="X470" s="11">
        <v>43.621094999999997</v>
      </c>
      <c r="Y470" s="12">
        <v>5.6276719999999996</v>
      </c>
      <c r="Z470" s="12">
        <v>87</v>
      </c>
      <c r="AA470" s="12">
        <v>26.1</v>
      </c>
      <c r="AB470" s="12">
        <v>22.682500000000001</v>
      </c>
      <c r="AC470" s="12">
        <v>11.353572</v>
      </c>
      <c r="AD470" s="12">
        <v>3</v>
      </c>
      <c r="AE470" s="12">
        <v>11.3093</v>
      </c>
      <c r="AF470" s="12">
        <v>171.22219999999999</v>
      </c>
      <c r="AG470" s="9">
        <v>0</v>
      </c>
      <c r="AH470" s="9">
        <v>0</v>
      </c>
      <c r="AI470" s="9">
        <v>0</v>
      </c>
      <c r="AJ470" s="9">
        <v>0</v>
      </c>
      <c r="AK470" s="7">
        <v>0</v>
      </c>
      <c r="AM470" s="9"/>
      <c r="AO470" s="9"/>
      <c r="AQ470" s="9"/>
      <c r="AR470" s="6">
        <v>40.873399999999997</v>
      </c>
      <c r="AS470">
        <v>-0.12274773774509813</v>
      </c>
      <c r="AT470" s="6">
        <v>57.216200000000001</v>
      </c>
      <c r="AU470">
        <v>5.9110502450980436E-2</v>
      </c>
      <c r="AV470" s="6">
        <v>0.67117099999999996</v>
      </c>
      <c r="AW470">
        <v>1.2011997549019611E-2</v>
      </c>
      <c r="AX470" t="s">
        <v>963</v>
      </c>
    </row>
    <row r="471" spans="1:50" x14ac:dyDescent="0.3">
      <c r="A471" s="7">
        <v>150502010604</v>
      </c>
      <c r="B471" s="8">
        <v>3.8035899999999998E-4</v>
      </c>
      <c r="C471" s="7">
        <v>1</v>
      </c>
      <c r="D471" s="10">
        <v>0.16140320625599999</v>
      </c>
      <c r="E471" s="9">
        <v>12.607699999999999</v>
      </c>
      <c r="F471" s="8">
        <v>2.3681800000000001E-3</v>
      </c>
      <c r="G471" s="9">
        <v>1.12131</v>
      </c>
      <c r="H471">
        <v>48.7386867791</v>
      </c>
      <c r="I471">
        <v>0.33052079527500011</v>
      </c>
      <c r="J471">
        <v>2017.4211880099999</v>
      </c>
      <c r="K471">
        <v>5.3325722490402541</v>
      </c>
      <c r="L471" s="9">
        <v>0</v>
      </c>
      <c r="M471" s="9">
        <v>0</v>
      </c>
      <c r="N471" s="9">
        <v>0</v>
      </c>
      <c r="O471" s="7">
        <v>709.46853810499999</v>
      </c>
      <c r="P471" s="6">
        <v>846.21643066399997</v>
      </c>
      <c r="Q471" s="6">
        <v>0.83167733802300003</v>
      </c>
      <c r="R471" s="11">
        <v>0</v>
      </c>
      <c r="S471" s="11">
        <v>14.347099999999999</v>
      </c>
      <c r="T471" s="11">
        <v>7.8613499999999998</v>
      </c>
      <c r="U471" s="11">
        <v>19.2599067244</v>
      </c>
      <c r="X471" s="11">
        <v>37.488970000000002</v>
      </c>
      <c r="Y471" s="12">
        <v>19.585725</v>
      </c>
      <c r="Z471" s="12">
        <v>982</v>
      </c>
      <c r="AA471" s="12">
        <v>7.5526</v>
      </c>
      <c r="AB471" s="12">
        <v>27.101199999999999</v>
      </c>
      <c r="AC471" s="12">
        <v>4.0628710000000003</v>
      </c>
      <c r="AD471" s="12">
        <v>33</v>
      </c>
      <c r="AE471" s="12">
        <v>2.5251000000000001</v>
      </c>
      <c r="AF471" s="12">
        <v>87.443899999999999</v>
      </c>
      <c r="AG471" s="9">
        <v>1.269209</v>
      </c>
      <c r="AH471" s="9">
        <v>2.6309290000000001</v>
      </c>
      <c r="AI471" s="9">
        <v>4</v>
      </c>
      <c r="AJ471">
        <v>7.047528863443427E-3</v>
      </c>
      <c r="AK471" s="7">
        <v>5</v>
      </c>
      <c r="AM471" s="9"/>
      <c r="AO471" s="9"/>
      <c r="AQ471" s="6"/>
      <c r="AR471" s="6">
        <v>46.734299999999998</v>
      </c>
      <c r="AS471">
        <v>-0.34259313235294125</v>
      </c>
      <c r="AT471" s="6">
        <v>51.640900000000002</v>
      </c>
      <c r="AU471">
        <v>0.30525867647058841</v>
      </c>
      <c r="AV471" s="6">
        <v>1.3446400000000001</v>
      </c>
      <c r="AW471">
        <v>3.2733607843137245E-2</v>
      </c>
      <c r="AX471" t="s">
        <v>963</v>
      </c>
    </row>
    <row r="472" spans="1:50" x14ac:dyDescent="0.3">
      <c r="A472" s="7">
        <v>150502010701</v>
      </c>
      <c r="B472" s="8">
        <v>0</v>
      </c>
      <c r="C472" s="7">
        <v>0</v>
      </c>
      <c r="D472" s="10">
        <v>5.6954094999400002E-3</v>
      </c>
      <c r="E472" s="9">
        <v>7</v>
      </c>
      <c r="F472" s="8">
        <v>0</v>
      </c>
      <c r="G472" s="9">
        <v>1.93004</v>
      </c>
      <c r="H472">
        <v>49.912162162199998</v>
      </c>
      <c r="I472">
        <v>0.29700748542720595</v>
      </c>
      <c r="J472">
        <v>2023.6465529300001</v>
      </c>
      <c r="K472">
        <v>-1.7299862784004107</v>
      </c>
      <c r="L472" s="9">
        <v>0</v>
      </c>
      <c r="M472" s="9">
        <v>0</v>
      </c>
      <c r="N472" s="9">
        <v>0</v>
      </c>
      <c r="O472" s="7">
        <v>47.3928418263</v>
      </c>
      <c r="P472" s="6">
        <v>863.28222656299999</v>
      </c>
      <c r="Q472" s="6">
        <v>1.1540630220999999</v>
      </c>
      <c r="R472" s="11">
        <v>0</v>
      </c>
      <c r="S472" s="11">
        <v>13.623699999999999</v>
      </c>
      <c r="T472" s="11">
        <v>23.480599999999999</v>
      </c>
      <c r="U472" s="11">
        <v>9.7858769931699996</v>
      </c>
      <c r="X472" s="11">
        <v>58.715004</v>
      </c>
      <c r="Y472" s="12">
        <v>0.917292</v>
      </c>
      <c r="Z472" s="12">
        <v>57</v>
      </c>
      <c r="AA472" s="12">
        <v>37.7988</v>
      </c>
      <c r="AB472" s="12">
        <v>48.734699999999997</v>
      </c>
      <c r="AC472" s="12">
        <v>19.660245</v>
      </c>
      <c r="AD472" s="12">
        <v>4</v>
      </c>
      <c r="AE472" s="12">
        <v>19.694199999999999</v>
      </c>
      <c r="AF472" s="12">
        <v>233.15369999999999</v>
      </c>
      <c r="AG472" s="9">
        <v>1.31409</v>
      </c>
      <c r="AH472" s="9">
        <v>2.6943739999999998</v>
      </c>
      <c r="AI472" s="9">
        <v>7</v>
      </c>
      <c r="AJ472">
        <v>4.2200465786167055E-2</v>
      </c>
      <c r="AK472" s="7">
        <v>2</v>
      </c>
      <c r="AM472" s="9"/>
      <c r="AO472" s="9"/>
      <c r="AQ472" s="9"/>
      <c r="AR472" s="6">
        <v>47.935899999999997</v>
      </c>
      <c r="AS472">
        <v>-0.29700748529411769</v>
      </c>
      <c r="AT472" s="6">
        <v>50.087800000000001</v>
      </c>
      <c r="AU472">
        <v>0.28681125980392153</v>
      </c>
      <c r="AV472" s="6">
        <v>2.0777000000000001</v>
      </c>
      <c r="AW472">
        <v>1.5774075980392144E-2</v>
      </c>
      <c r="AX472" t="s">
        <v>963</v>
      </c>
    </row>
    <row r="473" spans="1:50" x14ac:dyDescent="0.3">
      <c r="A473" s="7">
        <v>150502010702</v>
      </c>
      <c r="B473" s="8">
        <v>9.0392800000000002E-3</v>
      </c>
      <c r="C473" s="7">
        <v>1</v>
      </c>
      <c r="D473" s="10">
        <v>1.9143233930299999E-2</v>
      </c>
      <c r="E473" s="9">
        <v>6.6535399999999996</v>
      </c>
      <c r="F473" s="8">
        <v>0</v>
      </c>
      <c r="G473" s="9">
        <v>1.86894</v>
      </c>
      <c r="H473">
        <v>49.510204081600001</v>
      </c>
      <c r="I473">
        <v>0.51699088726397058</v>
      </c>
      <c r="J473">
        <v>2029.85532691</v>
      </c>
      <c r="K473">
        <v>-1.313944843405574</v>
      </c>
      <c r="L473" s="9">
        <v>0</v>
      </c>
      <c r="M473" s="9">
        <v>0</v>
      </c>
      <c r="N473" s="9">
        <v>0</v>
      </c>
      <c r="O473" s="7">
        <v>169.20549936</v>
      </c>
      <c r="P473" s="6">
        <v>931.67590331999997</v>
      </c>
      <c r="Q473" s="6">
        <v>1.1498732335999999</v>
      </c>
      <c r="R473" s="11">
        <v>3.9495200000000001</v>
      </c>
      <c r="S473" s="11">
        <v>18.078199999999999</v>
      </c>
      <c r="T473" s="11">
        <v>77.620699999999999</v>
      </c>
      <c r="U473" s="11">
        <v>14.2981824863</v>
      </c>
      <c r="X473" s="11">
        <v>54.667935999999997</v>
      </c>
      <c r="Y473" s="12">
        <v>0.51013600000000003</v>
      </c>
      <c r="Z473" s="12">
        <v>107</v>
      </c>
      <c r="AA473" s="12">
        <v>51.650799999999997</v>
      </c>
      <c r="AB473" s="12">
        <v>86.469800000000006</v>
      </c>
      <c r="AC473" s="12">
        <v>20.808056000000001</v>
      </c>
      <c r="AD473" s="12">
        <v>6</v>
      </c>
      <c r="AE473" s="12">
        <v>14.375400000000001</v>
      </c>
      <c r="AF473" s="12">
        <v>587.47329999999999</v>
      </c>
      <c r="AG473" s="9">
        <v>1.7858879999999999</v>
      </c>
      <c r="AH473" s="9">
        <v>2.4629349999999999</v>
      </c>
      <c r="AI473" s="9">
        <v>9</v>
      </c>
      <c r="AJ473">
        <v>5.9099733979237259E-3</v>
      </c>
      <c r="AK473" s="7">
        <v>1</v>
      </c>
      <c r="AM473" s="9"/>
      <c r="AO473" s="9"/>
      <c r="AQ473" s="6"/>
      <c r="AR473" s="6">
        <v>47.116300000000003</v>
      </c>
      <c r="AS473">
        <v>-0.55896968627451005</v>
      </c>
      <c r="AT473" s="6">
        <v>51.125100000000003</v>
      </c>
      <c r="AU473">
        <v>0.51894490931372561</v>
      </c>
      <c r="AV473" s="6">
        <v>1.8680399999999999</v>
      </c>
      <c r="AW473">
        <v>3.8676634803921563E-2</v>
      </c>
      <c r="AX473" t="s">
        <v>963</v>
      </c>
    </row>
    <row r="474" spans="1:50" x14ac:dyDescent="0.3">
      <c r="A474" s="7">
        <v>150502010703</v>
      </c>
      <c r="B474" s="8">
        <v>0</v>
      </c>
      <c r="C474" s="7">
        <v>0</v>
      </c>
      <c r="D474" s="10">
        <v>5.9797826396489999E-2</v>
      </c>
      <c r="E474" s="9">
        <v>6.6293699999999998</v>
      </c>
      <c r="F474" s="8">
        <v>1.77882E-3</v>
      </c>
      <c r="G474" s="9">
        <v>1.8770800000000001</v>
      </c>
      <c r="H474">
        <v>50.828282828299997</v>
      </c>
      <c r="I474">
        <v>0.25874760678529407</v>
      </c>
      <c r="J474">
        <v>2157.2315775900001</v>
      </c>
      <c r="K474">
        <v>-2.46678915072239</v>
      </c>
      <c r="L474" s="9">
        <v>0</v>
      </c>
      <c r="M474" s="9">
        <v>0</v>
      </c>
      <c r="N474" s="9">
        <v>0</v>
      </c>
      <c r="O474" s="7">
        <v>94.778058840200003</v>
      </c>
      <c r="P474" s="6">
        <v>1012.29296875</v>
      </c>
      <c r="Q474" s="6">
        <v>1.0316529666800001</v>
      </c>
      <c r="R474" s="11">
        <v>5.2754799999999997E-4</v>
      </c>
      <c r="S474" s="11">
        <v>9.9770400000000006</v>
      </c>
      <c r="T474" s="11">
        <v>0</v>
      </c>
      <c r="U474" s="11">
        <v>7.0109894115299998</v>
      </c>
      <c r="X474" s="11">
        <v>38.430799</v>
      </c>
      <c r="Y474" s="12">
        <v>14.079453000000001</v>
      </c>
      <c r="Z474" s="12">
        <v>116</v>
      </c>
      <c r="AA474" s="12">
        <v>28.333600000000001</v>
      </c>
      <c r="AB474" s="12">
        <v>31.357199999999999</v>
      </c>
      <c r="AC474" s="12">
        <v>12.768502</v>
      </c>
      <c r="AD474" s="12">
        <v>9</v>
      </c>
      <c r="AE474" s="12">
        <v>11.796099999999999</v>
      </c>
      <c r="AF474" s="12">
        <v>134.88919999999999</v>
      </c>
      <c r="AG474" s="9">
        <v>0.90732900000000005</v>
      </c>
      <c r="AH474" s="9">
        <v>2.8130449999999998</v>
      </c>
      <c r="AI474" s="9">
        <v>3</v>
      </c>
      <c r="AJ474">
        <v>1.0550965194233869E-2</v>
      </c>
      <c r="AK474" s="7">
        <v>1</v>
      </c>
      <c r="AM474" s="9"/>
      <c r="AO474" s="9"/>
      <c r="AQ474" s="9"/>
      <c r="AR474" s="6">
        <v>48.054600000000001</v>
      </c>
      <c r="AS474">
        <v>-0.25874758823529398</v>
      </c>
      <c r="AT474" s="6">
        <v>49.171700000000001</v>
      </c>
      <c r="AU474">
        <v>0.23415147794117658</v>
      </c>
      <c r="AV474" s="6">
        <v>2.0202</v>
      </c>
      <c r="AW474">
        <v>2.402702696078432E-2</v>
      </c>
      <c r="AX474" t="s">
        <v>963</v>
      </c>
    </row>
    <row r="475" spans="1:50" x14ac:dyDescent="0.3">
      <c r="A475" s="7">
        <v>150502010704</v>
      </c>
      <c r="B475" s="8">
        <v>0</v>
      </c>
      <c r="C475" s="7">
        <v>0</v>
      </c>
      <c r="D475" s="10">
        <v>2.1634003563199999E-2</v>
      </c>
      <c r="E475" s="9">
        <v>18.203700000000001</v>
      </c>
      <c r="F475" s="8">
        <v>5.5132900000000004E-6</v>
      </c>
      <c r="G475" s="9">
        <v>1.7569600000000001</v>
      </c>
      <c r="H475">
        <v>52.3407572383</v>
      </c>
      <c r="I475">
        <v>0.40466286737500001</v>
      </c>
      <c r="J475">
        <v>1976.91608114</v>
      </c>
      <c r="K475">
        <v>8.6441174112487076</v>
      </c>
      <c r="L475" s="9">
        <v>0</v>
      </c>
      <c r="M475" s="9">
        <v>0</v>
      </c>
      <c r="N475" s="9">
        <v>0</v>
      </c>
      <c r="O475" s="7">
        <v>70.674203825899994</v>
      </c>
      <c r="P475" s="6">
        <v>758.98132324200003</v>
      </c>
      <c r="Q475" s="6">
        <v>1.34929986909</v>
      </c>
      <c r="R475" s="11">
        <v>0</v>
      </c>
      <c r="S475" s="11">
        <v>17.566400000000002</v>
      </c>
      <c r="T475" s="11">
        <v>3.7989700000000002</v>
      </c>
      <c r="U475" s="11">
        <v>26.0685745008</v>
      </c>
      <c r="X475" s="11">
        <v>34.393292000000002</v>
      </c>
      <c r="Y475" s="12">
        <v>1.98211</v>
      </c>
      <c r="Z475" s="12">
        <v>117</v>
      </c>
      <c r="AA475" s="12">
        <v>9.5030999999999999</v>
      </c>
      <c r="AB475" s="12">
        <v>20.767900000000001</v>
      </c>
      <c r="AC475" s="12">
        <v>12.568077000000001</v>
      </c>
      <c r="AD475" s="12">
        <v>4</v>
      </c>
      <c r="AE475" s="12">
        <v>12.421200000000001</v>
      </c>
      <c r="AF475" s="12">
        <v>222.17740000000001</v>
      </c>
      <c r="AG475" s="9">
        <v>1.69716</v>
      </c>
      <c r="AH475" s="9">
        <v>2.6708219999999998</v>
      </c>
      <c r="AI475" s="9">
        <v>5</v>
      </c>
      <c r="AJ475">
        <v>1.414943424708988E-2</v>
      </c>
      <c r="AK475" s="7">
        <v>1</v>
      </c>
      <c r="AM475" s="9"/>
      <c r="AO475" s="9"/>
      <c r="AQ475" s="6"/>
      <c r="AR475" s="6">
        <v>47.688499999999998</v>
      </c>
      <c r="AS475">
        <v>-0.46464930882352978</v>
      </c>
      <c r="AT475" s="6">
        <v>50.666699999999999</v>
      </c>
      <c r="AU475">
        <v>0.43111252450980403</v>
      </c>
      <c r="AV475" s="6">
        <v>2.1282100000000002</v>
      </c>
      <c r="AW475">
        <v>4.8076914215686273E-2</v>
      </c>
      <c r="AX475" t="s">
        <v>963</v>
      </c>
    </row>
    <row r="476" spans="1:50" x14ac:dyDescent="0.3">
      <c r="A476" s="7">
        <v>150502010705</v>
      </c>
      <c r="B476" s="8">
        <v>9.4602499999999992E-2</v>
      </c>
      <c r="C476" s="7">
        <v>2</v>
      </c>
      <c r="D476" s="10">
        <v>5.5818765996800003E-2</v>
      </c>
      <c r="E476" s="9">
        <v>15.989800000000001</v>
      </c>
      <c r="F476" s="8">
        <v>5.0233699999999996E-6</v>
      </c>
      <c r="G476" s="9">
        <v>2.0137399999999999</v>
      </c>
      <c r="H476">
        <v>54.9352517986</v>
      </c>
      <c r="I476">
        <v>0.59186768232647047</v>
      </c>
      <c r="J476">
        <v>1985.3199207299999</v>
      </c>
      <c r="K476">
        <v>10.294328329029923</v>
      </c>
      <c r="L476" s="9">
        <v>0</v>
      </c>
      <c r="M476" s="9">
        <v>0</v>
      </c>
      <c r="N476" s="9">
        <v>0</v>
      </c>
      <c r="O476" s="7">
        <v>66.076767676599999</v>
      </c>
      <c r="P476" s="6">
        <v>734.18920898399995</v>
      </c>
      <c r="Q476" s="6">
        <v>1.21689562684</v>
      </c>
      <c r="R476" s="11">
        <v>0</v>
      </c>
      <c r="S476" s="11">
        <v>15.138</v>
      </c>
      <c r="T476" s="11">
        <v>0.690052</v>
      </c>
      <c r="U476" s="11">
        <v>44.009096136799997</v>
      </c>
      <c r="X476" s="11">
        <v>50.444319999999998</v>
      </c>
      <c r="Y476" s="12">
        <v>2.0378090000000002</v>
      </c>
      <c r="Z476" s="12">
        <v>102</v>
      </c>
      <c r="AA476" s="12">
        <v>41.454000000000001</v>
      </c>
      <c r="AB476" s="12">
        <v>32.854900000000001</v>
      </c>
      <c r="AC476" s="12">
        <v>5.6897510000000002</v>
      </c>
      <c r="AD476" s="12">
        <v>7</v>
      </c>
      <c r="AE476" s="12">
        <v>4.9069000000000003</v>
      </c>
      <c r="AF476" s="12">
        <v>52.733499999999999</v>
      </c>
      <c r="AG476" s="9">
        <v>0</v>
      </c>
      <c r="AH476" s="9">
        <v>0</v>
      </c>
      <c r="AI476" s="9">
        <v>0</v>
      </c>
      <c r="AJ476" s="9">
        <v>0</v>
      </c>
      <c r="AK476" s="7">
        <v>0</v>
      </c>
      <c r="AM476" s="9"/>
      <c r="AO476" s="9"/>
      <c r="AQ476" s="9"/>
      <c r="AR476" s="6">
        <v>50.164200000000001</v>
      </c>
      <c r="AS476">
        <v>-0.66959954901960772</v>
      </c>
      <c r="AT476" s="6">
        <v>46.8949</v>
      </c>
      <c r="AU476">
        <v>0.58095341911764697</v>
      </c>
      <c r="AV476" s="6">
        <v>3.0711900000000001</v>
      </c>
      <c r="AW476">
        <v>8.2618796568627431E-2</v>
      </c>
      <c r="AX476" t="s">
        <v>963</v>
      </c>
    </row>
    <row r="477" spans="1:50" x14ac:dyDescent="0.3">
      <c r="A477" s="7">
        <v>150502010706</v>
      </c>
      <c r="B477" s="8">
        <v>0.146976</v>
      </c>
      <c r="C477" s="7">
        <v>1</v>
      </c>
      <c r="D477" s="10">
        <v>0.27766338119658801</v>
      </c>
      <c r="E477" s="9">
        <v>11.715</v>
      </c>
      <c r="F477" s="8">
        <v>1.3872699999999999E-3</v>
      </c>
      <c r="G477" s="9">
        <v>1.61137</v>
      </c>
      <c r="H477">
        <v>46.198941968600003</v>
      </c>
      <c r="I477">
        <v>0.42752830532573544</v>
      </c>
      <c r="J477">
        <v>1883.8075227500001</v>
      </c>
      <c r="K477">
        <v>9.3978136794840097</v>
      </c>
      <c r="L477" s="9">
        <v>0</v>
      </c>
      <c r="M477" s="9">
        <v>0</v>
      </c>
      <c r="N477" s="9">
        <v>0</v>
      </c>
      <c r="O477" s="7">
        <v>982.93728727400003</v>
      </c>
      <c r="P477" s="6">
        <v>1269.79064941</v>
      </c>
      <c r="Q477" s="6">
        <v>0.88003608000800004</v>
      </c>
      <c r="R477" s="11">
        <v>1.7123900000000001</v>
      </c>
      <c r="S477" s="11">
        <v>11.279500000000001</v>
      </c>
      <c r="T477" s="11">
        <v>18.3188</v>
      </c>
      <c r="U477" s="11">
        <v>9.7382894571499996</v>
      </c>
      <c r="X477" s="11">
        <v>29.90213</v>
      </c>
      <c r="Y477" s="12">
        <v>14.434120999999999</v>
      </c>
      <c r="Z477" s="12">
        <v>1297</v>
      </c>
      <c r="AA477" s="12">
        <v>4.7058999999999997</v>
      </c>
      <c r="AB477" s="12">
        <v>22.678100000000001</v>
      </c>
      <c r="AC477" s="12">
        <v>6.9910810000000003</v>
      </c>
      <c r="AD477" s="12">
        <v>36</v>
      </c>
      <c r="AE477" s="12">
        <v>2.8081999999999998</v>
      </c>
      <c r="AF477" s="12">
        <v>189.62809999999999</v>
      </c>
      <c r="AG477" s="9">
        <v>1.834082</v>
      </c>
      <c r="AH477" s="9">
        <v>2.8487429999999998</v>
      </c>
      <c r="AI477" s="9">
        <v>9</v>
      </c>
      <c r="AJ477">
        <v>3.1538125983574118E-2</v>
      </c>
      <c r="AK477" s="7">
        <v>31</v>
      </c>
      <c r="AM477" s="9"/>
      <c r="AO477" s="9"/>
      <c r="AQ477" s="6"/>
      <c r="AR477" s="6">
        <v>46.695999999999998</v>
      </c>
      <c r="AS477">
        <v>-0.48408951960784319</v>
      </c>
      <c r="AT477" s="6">
        <v>51.612499999999997</v>
      </c>
      <c r="AU477">
        <v>0.44163544852941189</v>
      </c>
      <c r="AV477" s="6">
        <v>1.8508199999999999</v>
      </c>
      <c r="AW477">
        <v>4.6264012254901954E-2</v>
      </c>
      <c r="AX477" t="s">
        <v>963</v>
      </c>
    </row>
    <row r="478" spans="1:50" x14ac:dyDescent="0.3">
      <c r="A478" s="7">
        <v>150502020101</v>
      </c>
      <c r="D478" s="10"/>
      <c r="E478" s="9">
        <v>17.132100000000001</v>
      </c>
      <c r="F478" s="8">
        <v>0</v>
      </c>
      <c r="G478" s="9">
        <v>3.5330900000000001</v>
      </c>
      <c r="H478">
        <v>55.597542242700001</v>
      </c>
      <c r="I478">
        <v>0.4978238607259805</v>
      </c>
      <c r="J478">
        <v>2305.0432026399999</v>
      </c>
      <c r="K478">
        <v>5.5437383676676957</v>
      </c>
      <c r="L478" s="9">
        <v>0</v>
      </c>
      <c r="M478" s="9">
        <v>0</v>
      </c>
      <c r="N478" s="9">
        <v>0</v>
      </c>
      <c r="O478" s="7">
        <v>104.37327896799999</v>
      </c>
      <c r="P478" s="6">
        <v>600.84155273399995</v>
      </c>
      <c r="Q478" s="6">
        <v>1.05597057349</v>
      </c>
      <c r="R478" s="11">
        <v>0</v>
      </c>
      <c r="S478" s="11">
        <v>20.262</v>
      </c>
      <c r="T478" s="11">
        <v>79.845600000000005</v>
      </c>
      <c r="U478" s="11">
        <v>0.50152277542400003</v>
      </c>
      <c r="X478" s="11">
        <v>86.412953999999999</v>
      </c>
      <c r="Y478" s="12">
        <v>0.41905199999999998</v>
      </c>
      <c r="Z478" s="12">
        <v>22</v>
      </c>
      <c r="AA478" s="12">
        <v>81.53</v>
      </c>
      <c r="AB478" s="12">
        <v>410.16019999999997</v>
      </c>
      <c r="AC478" s="12">
        <v>8.5050460000000001</v>
      </c>
      <c r="AD478" s="12">
        <v>20</v>
      </c>
      <c r="AE478" s="12">
        <v>7.4082999999999997</v>
      </c>
      <c r="AF478" s="12">
        <v>44.5413</v>
      </c>
      <c r="AG478" s="9"/>
      <c r="AH478" s="9"/>
      <c r="AI478" s="9"/>
      <c r="AJ478" s="9"/>
      <c r="AM478" s="9"/>
      <c r="AO478" s="9"/>
      <c r="AQ478" s="9"/>
      <c r="AR478" s="6">
        <v>51.416400000000003</v>
      </c>
      <c r="AS478">
        <v>-0.51921875245098037</v>
      </c>
      <c r="AT478" s="6">
        <v>45.423900000000003</v>
      </c>
      <c r="AU478">
        <v>0.49807200735294127</v>
      </c>
      <c r="AV478" s="6">
        <v>3.2929599999999999</v>
      </c>
      <c r="AW478">
        <v>2.3182034313725501E-2</v>
      </c>
      <c r="AX478" t="s">
        <v>964</v>
      </c>
    </row>
    <row r="479" spans="1:50" x14ac:dyDescent="0.3">
      <c r="A479" s="7">
        <v>150502020102</v>
      </c>
      <c r="D479" s="10"/>
      <c r="E479" s="9">
        <v>20.7455</v>
      </c>
      <c r="F479" s="8">
        <v>0</v>
      </c>
      <c r="G479" s="9">
        <v>3.7573099999999999</v>
      </c>
      <c r="H479">
        <v>56.201298701299997</v>
      </c>
      <c r="I479">
        <v>0.69528265851936277</v>
      </c>
      <c r="J479">
        <v>2282.1092294099999</v>
      </c>
      <c r="K479">
        <v>11.062932368823526</v>
      </c>
      <c r="L479" s="9">
        <v>0</v>
      </c>
      <c r="M479" s="9">
        <v>0</v>
      </c>
      <c r="N479" s="9">
        <v>0</v>
      </c>
      <c r="O479" s="7">
        <v>73.004090596599994</v>
      </c>
      <c r="P479" s="6">
        <v>381</v>
      </c>
      <c r="Q479" s="6">
        <v>1.2816975367000001</v>
      </c>
      <c r="R479" s="11">
        <v>0</v>
      </c>
      <c r="S479" s="11">
        <v>26.66</v>
      </c>
      <c r="T479" s="11">
        <v>71.294399999999996</v>
      </c>
      <c r="U479" s="11">
        <v>50.816374822500002</v>
      </c>
      <c r="X479" s="11">
        <v>95.398814999999999</v>
      </c>
      <c r="Y479" s="12">
        <v>0.44360699999999997</v>
      </c>
      <c r="Z479" s="12">
        <v>11</v>
      </c>
      <c r="AA479" s="12">
        <v>93.4</v>
      </c>
      <c r="AB479" s="12">
        <v>633.62840000000006</v>
      </c>
      <c r="AC479" s="12">
        <v>4.1575790000000001</v>
      </c>
      <c r="AD479" s="12">
        <v>8</v>
      </c>
      <c r="AE479" s="12">
        <v>3.6840999999999999</v>
      </c>
      <c r="AF479" s="12">
        <v>38.1723</v>
      </c>
      <c r="AG479" s="9"/>
      <c r="AH479" s="9"/>
      <c r="AI479" s="9"/>
      <c r="AJ479" s="9"/>
      <c r="AM479" s="9"/>
      <c r="AO479" s="9"/>
      <c r="AQ479" s="6"/>
      <c r="AR479" s="6">
        <v>52.566800000000001</v>
      </c>
      <c r="AS479">
        <v>-0.69528267156862722</v>
      </c>
      <c r="AT479" s="6">
        <v>43.798699999999997</v>
      </c>
      <c r="AU479">
        <v>0.62511292647058814</v>
      </c>
      <c r="AV479" s="6">
        <v>3.7445900000000001</v>
      </c>
      <c r="AW479">
        <v>7.373631372549018E-2</v>
      </c>
      <c r="AX479" t="s">
        <v>964</v>
      </c>
    </row>
    <row r="480" spans="1:50" x14ac:dyDescent="0.3">
      <c r="A480" s="7">
        <v>150502020103</v>
      </c>
      <c r="D480" s="10"/>
      <c r="E480" s="9">
        <v>17.412500000000001</v>
      </c>
      <c r="F480" s="8">
        <v>0</v>
      </c>
      <c r="G480" s="9">
        <v>2.5348999999999999</v>
      </c>
      <c r="H480">
        <v>54.098802395200003</v>
      </c>
      <c r="I480">
        <v>0.59690912293137255</v>
      </c>
      <c r="J480">
        <v>2138.0362980099999</v>
      </c>
      <c r="K480">
        <v>12.117948332745094</v>
      </c>
      <c r="L480" s="9">
        <v>0</v>
      </c>
      <c r="M480" s="9">
        <v>0</v>
      </c>
      <c r="N480" s="9">
        <v>0</v>
      </c>
      <c r="O480" s="7">
        <v>52.750683430099997</v>
      </c>
      <c r="P480" s="6">
        <v>230</v>
      </c>
      <c r="Q480" s="6">
        <v>0.72409086312100002</v>
      </c>
      <c r="R480" s="11">
        <v>0</v>
      </c>
      <c r="S480" s="11">
        <v>0</v>
      </c>
      <c r="T480" s="11">
        <v>100</v>
      </c>
      <c r="U480" s="11">
        <v>60.968782228599999</v>
      </c>
      <c r="X480" s="11">
        <v>100</v>
      </c>
      <c r="Y480" s="12">
        <v>0</v>
      </c>
      <c r="Z480" s="12">
        <v>1</v>
      </c>
      <c r="AA480" s="12">
        <v>100</v>
      </c>
      <c r="AB480" s="12">
        <v>5280.3269</v>
      </c>
      <c r="AC480" s="12">
        <v>0</v>
      </c>
      <c r="AD480" s="12">
        <v>0</v>
      </c>
      <c r="AE480" s="12">
        <v>0</v>
      </c>
      <c r="AF480" s="12">
        <v>0</v>
      </c>
      <c r="AG480" s="9"/>
      <c r="AH480" s="9"/>
      <c r="AI480" s="9"/>
      <c r="AJ480" s="9"/>
      <c r="AM480" s="9"/>
      <c r="AO480" s="9"/>
      <c r="AQ480" s="9"/>
      <c r="AR480" s="6">
        <v>51.434600000000003</v>
      </c>
      <c r="AS480">
        <v>-0.59690911274509806</v>
      </c>
      <c r="AT480" s="6">
        <v>45.901200000000003</v>
      </c>
      <c r="AU480">
        <v>0.61856746568627441</v>
      </c>
      <c r="AV480" s="6">
        <v>2.4550900000000002</v>
      </c>
      <c r="AW480">
        <v>-2.4054830882352937E-2</v>
      </c>
      <c r="AX480" t="s">
        <v>964</v>
      </c>
    </row>
    <row r="481" spans="1:50" x14ac:dyDescent="0.3">
      <c r="A481" s="7">
        <v>150502020201</v>
      </c>
      <c r="D481" s="10"/>
      <c r="E481" s="9">
        <v>38.359200000000001</v>
      </c>
      <c r="F481" s="8">
        <v>0</v>
      </c>
      <c r="G481" s="9">
        <v>5.8858300000000003</v>
      </c>
      <c r="H481">
        <v>61.572104018899999</v>
      </c>
      <c r="I481">
        <v>3.6828442959313694E-2</v>
      </c>
      <c r="J481">
        <v>2635.0422794199999</v>
      </c>
      <c r="K481">
        <v>4.6203107124767691</v>
      </c>
      <c r="L481" s="9">
        <v>0</v>
      </c>
      <c r="M481" s="9">
        <v>0</v>
      </c>
      <c r="N481" s="9">
        <v>0</v>
      </c>
      <c r="O481" s="7">
        <v>68.035078883400004</v>
      </c>
      <c r="P481" s="6">
        <v>850</v>
      </c>
      <c r="Q481" s="6">
        <v>1.38947835704</v>
      </c>
      <c r="R481" s="11">
        <v>0</v>
      </c>
      <c r="S481" s="11">
        <v>18.739899999999999</v>
      </c>
      <c r="T481" s="11">
        <v>40.081000000000003</v>
      </c>
      <c r="U481" s="11">
        <v>0</v>
      </c>
      <c r="X481" s="11">
        <v>63.865867999999999</v>
      </c>
      <c r="Y481" s="12">
        <v>0.64382799999999996</v>
      </c>
      <c r="Z481" s="12">
        <v>17</v>
      </c>
      <c r="AA481" s="12">
        <v>61.188800000000001</v>
      </c>
      <c r="AB481" s="12">
        <v>254.47499999999999</v>
      </c>
      <c r="AC481" s="12">
        <v>24.276669999999999</v>
      </c>
      <c r="AD481" s="12">
        <v>24</v>
      </c>
      <c r="AE481" s="12">
        <v>21.292899999999999</v>
      </c>
      <c r="AF481" s="12">
        <v>68.8523</v>
      </c>
      <c r="AG481" s="9"/>
      <c r="AH481" s="9"/>
      <c r="AI481" s="9"/>
      <c r="AJ481" s="9"/>
      <c r="AM481" s="9"/>
      <c r="AO481" s="9"/>
      <c r="AQ481" s="6"/>
      <c r="AR481" s="6">
        <v>54.411299999999997</v>
      </c>
      <c r="AS481">
        <v>-8.5472372549019612E-2</v>
      </c>
      <c r="AT481" s="6">
        <v>43.006100000000004</v>
      </c>
      <c r="AU481">
        <v>0.19868854656862742</v>
      </c>
      <c r="AV481" s="6">
        <v>2.8</v>
      </c>
      <c r="AW481">
        <v>-8.8903742647058831E-2</v>
      </c>
      <c r="AX481" t="s">
        <v>964</v>
      </c>
    </row>
    <row r="482" spans="1:50" x14ac:dyDescent="0.3">
      <c r="A482" s="7">
        <v>150502020202</v>
      </c>
      <c r="D482" s="10"/>
      <c r="E482" s="9">
        <v>21.363600000000002</v>
      </c>
      <c r="F482" s="8">
        <v>1.2101300000000001E-5</v>
      </c>
      <c r="G482" s="9">
        <v>4.5313499999999998</v>
      </c>
      <c r="H482">
        <v>54.831002331000001</v>
      </c>
      <c r="I482">
        <v>0.27958601855710796</v>
      </c>
      <c r="J482">
        <v>2484.1348684700001</v>
      </c>
      <c r="K482">
        <v>6.819934395469561</v>
      </c>
      <c r="L482" s="9">
        <v>0</v>
      </c>
      <c r="M482" s="9">
        <v>0</v>
      </c>
      <c r="N482" s="9">
        <v>0</v>
      </c>
      <c r="O482" s="7">
        <v>137.14013258</v>
      </c>
      <c r="P482" s="6">
        <v>769</v>
      </c>
      <c r="Q482" s="6">
        <v>1.0113667208999999</v>
      </c>
      <c r="R482" s="11">
        <v>0</v>
      </c>
      <c r="S482" s="11">
        <v>12.8491</v>
      </c>
      <c r="T482" s="11">
        <v>84.516999999999996</v>
      </c>
      <c r="U482" s="11">
        <v>14.678269411200001</v>
      </c>
      <c r="X482" s="11">
        <v>86.463995999999995</v>
      </c>
      <c r="Y482" s="12">
        <v>0.73156399999999999</v>
      </c>
      <c r="Z482" s="12">
        <v>28</v>
      </c>
      <c r="AA482" s="12">
        <v>85.360500000000002</v>
      </c>
      <c r="AB482" s="12">
        <v>424.1472</v>
      </c>
      <c r="AC482" s="12">
        <v>12.174010000000001</v>
      </c>
      <c r="AD482" s="12">
        <v>26</v>
      </c>
      <c r="AE482" s="12">
        <v>10.603199999999999</v>
      </c>
      <c r="AF482" s="12">
        <v>64.569599999999994</v>
      </c>
      <c r="AG482" s="9"/>
      <c r="AH482" s="9"/>
      <c r="AI482" s="9"/>
      <c r="AJ482" s="9"/>
      <c r="AM482" s="9"/>
      <c r="AO482" s="9"/>
      <c r="AQ482" s="9"/>
      <c r="AR482" s="6">
        <v>50.0261</v>
      </c>
      <c r="AS482">
        <v>-0.35683751715686274</v>
      </c>
      <c r="AT482" s="6">
        <v>47.7971</v>
      </c>
      <c r="AU482">
        <v>0.38078809558823518</v>
      </c>
      <c r="AV482" s="6">
        <v>2.43235</v>
      </c>
      <c r="AW482">
        <v>-1.2550448529411768E-2</v>
      </c>
      <c r="AX482" t="s">
        <v>964</v>
      </c>
    </row>
    <row r="483" spans="1:50" x14ac:dyDescent="0.3">
      <c r="A483" s="7">
        <v>150502020203</v>
      </c>
      <c r="D483" s="10"/>
      <c r="E483" s="9">
        <v>19.7211</v>
      </c>
      <c r="F483" s="8">
        <v>0</v>
      </c>
      <c r="G483" s="9">
        <v>7.2792399999999997</v>
      </c>
      <c r="H483">
        <v>64.134087237499998</v>
      </c>
      <c r="I483">
        <v>0.41702302892034293</v>
      </c>
      <c r="J483">
        <v>2962.2744966199998</v>
      </c>
      <c r="K483">
        <v>2.7931164869865803</v>
      </c>
      <c r="L483" s="9">
        <v>0</v>
      </c>
      <c r="M483" s="9">
        <v>0</v>
      </c>
      <c r="N483" s="9">
        <v>0</v>
      </c>
      <c r="O483" s="7">
        <v>98.937720291600002</v>
      </c>
      <c r="P483" s="6">
        <v>879</v>
      </c>
      <c r="Q483" s="6">
        <v>1.4080519460200001</v>
      </c>
      <c r="R483" s="11">
        <v>0.16970299999999999</v>
      </c>
      <c r="S483" s="11">
        <v>47.148800000000001</v>
      </c>
      <c r="T483" s="11">
        <v>54.718499999999999</v>
      </c>
      <c r="U483" s="11">
        <v>34.177811921599996</v>
      </c>
      <c r="X483" s="11">
        <v>65.994489999999999</v>
      </c>
      <c r="Y483" s="12">
        <v>0.32320100000000002</v>
      </c>
      <c r="Z483" s="12">
        <v>22</v>
      </c>
      <c r="AA483" s="12">
        <v>35.186</v>
      </c>
      <c r="AB483" s="12">
        <v>297.05599999999998</v>
      </c>
      <c r="AC483" s="12">
        <v>33.713667000000001</v>
      </c>
      <c r="AD483" s="12">
        <v>27</v>
      </c>
      <c r="AE483" s="12">
        <v>31.3049</v>
      </c>
      <c r="AF483" s="12">
        <v>123.5641</v>
      </c>
      <c r="AG483" s="9"/>
      <c r="AH483" s="9"/>
      <c r="AI483" s="9"/>
      <c r="AJ483" s="9"/>
      <c r="AM483" s="9"/>
      <c r="AO483" s="9"/>
      <c r="AQ483" s="6"/>
      <c r="AR483" s="6">
        <v>53.540500000000002</v>
      </c>
      <c r="AS483">
        <v>-0.85942483333333319</v>
      </c>
      <c r="AT483" s="6">
        <v>43.082700000000003</v>
      </c>
      <c r="AU483">
        <v>0.76892934313725481</v>
      </c>
      <c r="AV483" s="6">
        <v>3.6640000000000001</v>
      </c>
      <c r="AW483">
        <v>7.5124181372549031E-2</v>
      </c>
      <c r="AX483" t="s">
        <v>964</v>
      </c>
    </row>
    <row r="484" spans="1:50" x14ac:dyDescent="0.3">
      <c r="A484" s="7">
        <v>150502020204</v>
      </c>
      <c r="D484" s="10"/>
      <c r="E484" s="9">
        <v>22.751799999999999</v>
      </c>
      <c r="F484" s="8">
        <v>0</v>
      </c>
      <c r="G484" s="9">
        <v>1.74888</v>
      </c>
      <c r="H484">
        <v>47.784853700500001</v>
      </c>
      <c r="I484">
        <v>0.48253518274681356</v>
      </c>
      <c r="J484">
        <v>2130.7821445700001</v>
      </c>
      <c r="K484">
        <v>15.25955072694531</v>
      </c>
      <c r="L484" s="9">
        <v>0</v>
      </c>
      <c r="M484" s="9">
        <v>0</v>
      </c>
      <c r="N484" s="9">
        <v>0</v>
      </c>
      <c r="O484" s="7">
        <v>92.944693104500004</v>
      </c>
      <c r="P484" s="6">
        <v>170</v>
      </c>
      <c r="Q484" s="6">
        <v>0.63396451078000005</v>
      </c>
      <c r="R484" s="11">
        <v>0</v>
      </c>
      <c r="S484" s="11">
        <v>0</v>
      </c>
      <c r="T484" s="11">
        <v>100</v>
      </c>
      <c r="U484" s="11">
        <v>0</v>
      </c>
      <c r="X484" s="11">
        <v>99.656420999999995</v>
      </c>
      <c r="Y484" s="12">
        <v>0.30680200000000002</v>
      </c>
      <c r="Z484" s="12">
        <v>1</v>
      </c>
      <c r="AA484" s="12">
        <v>99.657300000000006</v>
      </c>
      <c r="AB484" s="12">
        <v>9277.6520999999993</v>
      </c>
      <c r="AC484" s="12">
        <v>0</v>
      </c>
      <c r="AD484" s="12">
        <v>0</v>
      </c>
      <c r="AE484" s="12">
        <v>0</v>
      </c>
      <c r="AF484" s="12">
        <v>0</v>
      </c>
      <c r="AG484" s="9"/>
      <c r="AH484" s="9"/>
      <c r="AI484" s="9"/>
      <c r="AJ484" s="9"/>
      <c r="AM484" s="9"/>
      <c r="AO484" s="9"/>
      <c r="AQ484" s="9"/>
      <c r="AR484" s="6">
        <v>45.9758</v>
      </c>
      <c r="AS484">
        <v>-0.48253518627450998</v>
      </c>
      <c r="AT484" s="6">
        <v>52.2151</v>
      </c>
      <c r="AU484">
        <v>0.5119677573529412</v>
      </c>
      <c r="AV484" s="6">
        <v>1.3407899999999999</v>
      </c>
      <c r="AW484">
        <v>-2.2493311274509802E-2</v>
      </c>
      <c r="AX484" t="s">
        <v>964</v>
      </c>
    </row>
    <row r="485" spans="1:50" x14ac:dyDescent="0.3">
      <c r="A485" s="7">
        <v>150502020205</v>
      </c>
      <c r="D485" s="10"/>
      <c r="E485" s="9">
        <v>22.164100000000001</v>
      </c>
      <c r="F485" s="8">
        <v>0</v>
      </c>
      <c r="G485" s="9">
        <v>8.1529699999999998</v>
      </c>
      <c r="H485">
        <v>66.892138939700004</v>
      </c>
      <c r="I485">
        <v>0.20784044879411775</v>
      </c>
      <c r="J485">
        <v>2861.4535759099999</v>
      </c>
      <c r="K485">
        <v>8.5452476001754292</v>
      </c>
      <c r="L485" s="9">
        <v>0</v>
      </c>
      <c r="M485" s="9">
        <v>0</v>
      </c>
      <c r="N485" s="9">
        <v>0</v>
      </c>
      <c r="O485" s="7">
        <v>87.1011579985</v>
      </c>
      <c r="P485" s="6">
        <v>1104</v>
      </c>
      <c r="Q485" s="6">
        <v>1.36348019298</v>
      </c>
      <c r="R485" s="11">
        <v>5.7752400000000002</v>
      </c>
      <c r="S485" s="11">
        <v>30.772200000000002</v>
      </c>
      <c r="T485" s="11">
        <v>55.696800000000003</v>
      </c>
      <c r="U485" s="11">
        <v>0</v>
      </c>
      <c r="X485" s="11">
        <v>65.790723999999997</v>
      </c>
      <c r="Y485" s="12">
        <v>0.389538</v>
      </c>
      <c r="Z485" s="12">
        <v>14</v>
      </c>
      <c r="AA485" s="12">
        <v>64.588800000000006</v>
      </c>
      <c r="AB485" s="12">
        <v>408.6318</v>
      </c>
      <c r="AC485" s="12">
        <v>33.062117999999998</v>
      </c>
      <c r="AD485" s="12">
        <v>19</v>
      </c>
      <c r="AE485" s="12">
        <v>32.590800000000002</v>
      </c>
      <c r="AF485" s="12">
        <v>152.17760000000001</v>
      </c>
      <c r="AG485" s="9"/>
      <c r="AH485" s="9"/>
      <c r="AI485" s="9"/>
      <c r="AJ485" s="9"/>
      <c r="AM485" s="9"/>
      <c r="AO485" s="9"/>
      <c r="AQ485" s="6"/>
      <c r="AR485" s="6">
        <v>53.0959</v>
      </c>
      <c r="AS485">
        <v>-0.26111908333333328</v>
      </c>
      <c r="AT485" s="6">
        <v>43.369900000000001</v>
      </c>
      <c r="AU485">
        <v>0.30531094362745115</v>
      </c>
      <c r="AV485" s="6">
        <v>3.0406499999999999</v>
      </c>
      <c r="AW485">
        <v>-5.069342892156864E-2</v>
      </c>
      <c r="AX485" t="s">
        <v>964</v>
      </c>
    </row>
    <row r="486" spans="1:50" x14ac:dyDescent="0.3">
      <c r="A486" s="7">
        <v>150502020206</v>
      </c>
      <c r="D486" s="10"/>
      <c r="E486" s="9">
        <v>18.7455</v>
      </c>
      <c r="F486" s="8">
        <v>0</v>
      </c>
      <c r="G486" s="9">
        <v>6.4967600000000001</v>
      </c>
      <c r="H486">
        <v>59.970982142899999</v>
      </c>
      <c r="I486">
        <v>0.26983762254901977</v>
      </c>
      <c r="J486">
        <v>2602.2687732899999</v>
      </c>
      <c r="K486">
        <v>7.3122294015376648</v>
      </c>
      <c r="L486" s="9">
        <v>0</v>
      </c>
      <c r="M486" s="9">
        <v>0</v>
      </c>
      <c r="N486" s="9">
        <v>0</v>
      </c>
      <c r="O486" s="7">
        <v>71.123283467799993</v>
      </c>
      <c r="P486" s="6">
        <v>322</v>
      </c>
      <c r="Q486" s="6">
        <v>0.98833039591600003</v>
      </c>
      <c r="R486" s="11">
        <v>0</v>
      </c>
      <c r="S486" s="11">
        <v>25.7743</v>
      </c>
      <c r="T486" s="11">
        <v>59.457799999999999</v>
      </c>
      <c r="U486" s="11">
        <v>100</v>
      </c>
      <c r="X486" s="11">
        <v>93.821042000000006</v>
      </c>
      <c r="Y486" s="12">
        <v>0</v>
      </c>
      <c r="Z486" s="12">
        <v>12</v>
      </c>
      <c r="AA486" s="12">
        <v>93.140900000000002</v>
      </c>
      <c r="AB486" s="12">
        <v>556.59379999999999</v>
      </c>
      <c r="AC486" s="12">
        <v>6.1018319999999999</v>
      </c>
      <c r="AD486" s="12">
        <v>16</v>
      </c>
      <c r="AE486" s="12">
        <v>3.5236999999999998</v>
      </c>
      <c r="AF486" s="12">
        <v>27.247599999999998</v>
      </c>
      <c r="AG486" s="9"/>
      <c r="AH486" s="9"/>
      <c r="AI486" s="9"/>
      <c r="AJ486" s="9"/>
      <c r="AM486" s="9"/>
      <c r="AO486" s="9"/>
      <c r="AQ486" s="9"/>
      <c r="AR486" s="6">
        <v>53.083199999999998</v>
      </c>
      <c r="AS486">
        <v>-0.27765030882352959</v>
      </c>
      <c r="AT486" s="6">
        <v>41.852400000000003</v>
      </c>
      <c r="AU486">
        <v>0.2566783112745098</v>
      </c>
      <c r="AV486" s="6">
        <v>5.0334300000000001</v>
      </c>
      <c r="AW486">
        <v>1.4473921568627411E-3</v>
      </c>
      <c r="AX486" t="s">
        <v>964</v>
      </c>
    </row>
    <row r="487" spans="1:50" x14ac:dyDescent="0.3">
      <c r="A487" s="7">
        <v>150502020207</v>
      </c>
      <c r="D487" s="10"/>
      <c r="E487" s="9">
        <v>19.521100000000001</v>
      </c>
      <c r="F487" s="8">
        <v>4.7896999999999999E-5</v>
      </c>
      <c r="G487" s="9">
        <v>5.3299099999999999</v>
      </c>
      <c r="H487">
        <v>58.764331210199998</v>
      </c>
      <c r="I487">
        <v>0.31811227675882359</v>
      </c>
      <c r="J487">
        <v>2568.8272417200001</v>
      </c>
      <c r="K487">
        <v>3.0248690651909214</v>
      </c>
      <c r="L487" s="9">
        <v>0</v>
      </c>
      <c r="M487" s="9">
        <v>0</v>
      </c>
      <c r="N487" s="9">
        <v>0</v>
      </c>
      <c r="O487" s="7">
        <v>50.311840612200001</v>
      </c>
      <c r="P487" s="6">
        <v>1015</v>
      </c>
      <c r="Q487" s="6">
        <v>0.99465401779499996</v>
      </c>
      <c r="R487" s="11">
        <v>2.4783400000000002</v>
      </c>
      <c r="S487" s="11">
        <v>16.1097</v>
      </c>
      <c r="T487" s="11">
        <v>84.020700000000005</v>
      </c>
      <c r="U487" s="11">
        <v>100</v>
      </c>
      <c r="X487" s="11">
        <v>90.056304999999995</v>
      </c>
      <c r="Y487" s="12">
        <v>0.34467799999999998</v>
      </c>
      <c r="Z487" s="12">
        <v>13</v>
      </c>
      <c r="AA487" s="12">
        <v>89.612200000000001</v>
      </c>
      <c r="AB487" s="12">
        <v>348.95</v>
      </c>
      <c r="AC487" s="12">
        <v>8.1526499999999995</v>
      </c>
      <c r="AD487" s="12">
        <v>6</v>
      </c>
      <c r="AE487" s="12">
        <v>7.7552000000000003</v>
      </c>
      <c r="AF487" s="12">
        <v>68.577799999999996</v>
      </c>
      <c r="AG487" s="9"/>
      <c r="AH487" s="9"/>
      <c r="AI487" s="9"/>
      <c r="AJ487" s="9"/>
      <c r="AM487" s="9"/>
      <c r="AO487" s="9"/>
      <c r="AQ487" s="6"/>
      <c r="AR487" s="6">
        <v>52.012900000000002</v>
      </c>
      <c r="AS487">
        <v>-0.39219306372549034</v>
      </c>
      <c r="AT487" s="6">
        <v>44.328400000000002</v>
      </c>
      <c r="AU487">
        <v>0.37794498284313721</v>
      </c>
      <c r="AV487" s="6">
        <v>3.7343199999999999</v>
      </c>
      <c r="AW487">
        <v>1.305982598039215E-2</v>
      </c>
      <c r="AX487" t="s">
        <v>964</v>
      </c>
    </row>
    <row r="488" spans="1:50" x14ac:dyDescent="0.3">
      <c r="A488" s="7">
        <v>150502020208</v>
      </c>
      <c r="D488" s="10"/>
      <c r="E488" s="9">
        <v>17.4359</v>
      </c>
      <c r="F488" s="8">
        <v>2.9255400000000001E-5</v>
      </c>
      <c r="G488" s="9">
        <v>5.6912599999999998</v>
      </c>
      <c r="H488">
        <v>62.0105900151</v>
      </c>
      <c r="I488">
        <v>0.38082895790490207</v>
      </c>
      <c r="J488">
        <v>2509.44867871</v>
      </c>
      <c r="K488">
        <v>1.3727373684932938</v>
      </c>
      <c r="L488" s="9">
        <v>0</v>
      </c>
      <c r="M488" s="9">
        <v>0</v>
      </c>
      <c r="N488" s="9">
        <v>0</v>
      </c>
      <c r="O488" s="7">
        <v>105.060880928</v>
      </c>
      <c r="P488" s="6">
        <v>1135</v>
      </c>
      <c r="Q488" s="6">
        <v>1.1041048462600001</v>
      </c>
      <c r="R488" s="11">
        <v>7.1768900000000002</v>
      </c>
      <c r="S488" s="11">
        <v>22.866599999999998</v>
      </c>
      <c r="T488" s="11">
        <v>78.466899999999995</v>
      </c>
      <c r="U488" s="11">
        <v>74.501792232599996</v>
      </c>
      <c r="X488" s="11">
        <v>85.323858000000001</v>
      </c>
      <c r="Y488" s="12">
        <v>0.38117000000000001</v>
      </c>
      <c r="Z488" s="12">
        <v>8</v>
      </c>
      <c r="AA488" s="12">
        <v>84.639099999999999</v>
      </c>
      <c r="AB488" s="12">
        <v>1121.2527</v>
      </c>
      <c r="AC488" s="12">
        <v>14.109337</v>
      </c>
      <c r="AD488" s="12">
        <v>19</v>
      </c>
      <c r="AE488" s="12">
        <v>13.2989</v>
      </c>
      <c r="AF488" s="12">
        <v>77.915000000000006</v>
      </c>
      <c r="AG488" s="9"/>
      <c r="AH488" s="9"/>
      <c r="AI488" s="9"/>
      <c r="AJ488" s="9"/>
      <c r="AM488" s="9"/>
      <c r="AO488" s="9"/>
      <c r="AQ488" s="9"/>
      <c r="AR488" s="6">
        <v>53.755299999999998</v>
      </c>
      <c r="AS488">
        <v>-0.65837103921568629</v>
      </c>
      <c r="AT488" s="6">
        <v>42.724400000000003</v>
      </c>
      <c r="AU488">
        <v>0.6075824044117647</v>
      </c>
      <c r="AV488" s="6">
        <v>3.75427</v>
      </c>
      <c r="AW488">
        <v>5.5503198529411754E-2</v>
      </c>
      <c r="AX488" t="s">
        <v>964</v>
      </c>
    </row>
    <row r="489" spans="1:50" x14ac:dyDescent="0.3">
      <c r="A489" s="7">
        <v>150502020209</v>
      </c>
      <c r="D489" s="10"/>
      <c r="E489" s="9">
        <v>19.275400000000001</v>
      </c>
      <c r="F489" s="8">
        <v>0</v>
      </c>
      <c r="G489" s="9">
        <v>2.4811700000000001</v>
      </c>
      <c r="H489">
        <v>54.682481751799997</v>
      </c>
      <c r="I489">
        <v>0.54180084442279419</v>
      </c>
      <c r="J489">
        <v>2083.4526156299999</v>
      </c>
      <c r="K489">
        <v>7.9655875966666656</v>
      </c>
      <c r="L489" s="9">
        <v>0</v>
      </c>
      <c r="M489" s="9">
        <v>0</v>
      </c>
      <c r="N489" s="9">
        <v>0</v>
      </c>
      <c r="O489" s="7">
        <v>43.9908999369</v>
      </c>
      <c r="P489" s="6">
        <v>260.32238769499997</v>
      </c>
      <c r="Q489" s="6">
        <v>0.63802234740599995</v>
      </c>
      <c r="R489" s="11">
        <v>0</v>
      </c>
      <c r="S489" s="11">
        <v>0.392619</v>
      </c>
      <c r="T489" s="11">
        <v>99.381600000000006</v>
      </c>
      <c r="U489" s="11">
        <v>12.7934825285</v>
      </c>
      <c r="X489" s="11">
        <v>99.535863000000006</v>
      </c>
      <c r="Y489" s="12">
        <v>0.48145500000000002</v>
      </c>
      <c r="Z489" s="12">
        <v>1</v>
      </c>
      <c r="AA489" s="12">
        <v>99.536299999999997</v>
      </c>
      <c r="AB489" s="12">
        <v>4378.0294000000004</v>
      </c>
      <c r="AC489" s="12">
        <v>0</v>
      </c>
      <c r="AD489" s="12">
        <v>0</v>
      </c>
      <c r="AE489" s="12">
        <v>0</v>
      </c>
      <c r="AF489" s="12">
        <v>0</v>
      </c>
      <c r="AG489" s="9"/>
      <c r="AH489" s="9"/>
      <c r="AI489" s="9"/>
      <c r="AJ489" s="9"/>
      <c r="AM489" s="9"/>
      <c r="AO489" s="9"/>
      <c r="AQ489" s="6"/>
      <c r="AR489" s="6">
        <v>51.148800000000001</v>
      </c>
      <c r="AS489">
        <v>-0.58459471568627452</v>
      </c>
      <c r="AT489" s="6">
        <v>46.0837</v>
      </c>
      <c r="AU489">
        <v>0.55639444362745105</v>
      </c>
      <c r="AV489" s="6">
        <v>2.5020899999999999</v>
      </c>
      <c r="AW489">
        <v>7.0760367647058845E-3</v>
      </c>
      <c r="AX489" t="s">
        <v>964</v>
      </c>
    </row>
    <row r="490" spans="1:50" x14ac:dyDescent="0.3">
      <c r="A490" s="7">
        <v>150502020301</v>
      </c>
      <c r="B490" s="8">
        <v>0</v>
      </c>
      <c r="C490" s="7">
        <v>0</v>
      </c>
      <c r="D490" s="10">
        <v>0</v>
      </c>
      <c r="E490" s="9">
        <v>14.7333</v>
      </c>
      <c r="F490" s="8">
        <v>0</v>
      </c>
      <c r="G490" s="9">
        <v>8.4275500000000001</v>
      </c>
      <c r="H490">
        <v>69.797752809000002</v>
      </c>
      <c r="I490">
        <v>0.43791308658284311</v>
      </c>
      <c r="J490">
        <v>2764.0782543300002</v>
      </c>
      <c r="K490">
        <v>14.996936608771922</v>
      </c>
      <c r="L490" s="9">
        <v>0</v>
      </c>
      <c r="M490" s="9">
        <v>0</v>
      </c>
      <c r="N490" s="9">
        <v>0</v>
      </c>
      <c r="O490" s="7">
        <v>28.786000181399999</v>
      </c>
      <c r="P490" s="6">
        <v>261.43225097700002</v>
      </c>
      <c r="Q490" s="6">
        <v>1.3288769874199999</v>
      </c>
      <c r="R490" s="11">
        <v>0</v>
      </c>
      <c r="S490" s="11">
        <v>14.653700000000001</v>
      </c>
      <c r="T490" s="11">
        <v>70.7226</v>
      </c>
      <c r="U490" s="11">
        <v>99.969978084000005</v>
      </c>
      <c r="X490" s="11">
        <v>51.655526000000002</v>
      </c>
      <c r="Y490" s="12">
        <v>4.0606999999999997E-2</v>
      </c>
      <c r="Z490" s="12">
        <v>30</v>
      </c>
      <c r="AA490" s="12">
        <v>44.301000000000002</v>
      </c>
      <c r="AB490" s="12">
        <v>49.443600000000004</v>
      </c>
      <c r="AC490" s="12">
        <v>46.757669</v>
      </c>
      <c r="AD490" s="12">
        <v>7</v>
      </c>
      <c r="AE490" s="12">
        <v>46.880200000000002</v>
      </c>
      <c r="AF490" s="12">
        <v>193.32689999999999</v>
      </c>
      <c r="AG490" s="9">
        <v>0</v>
      </c>
      <c r="AH490" s="9">
        <v>0</v>
      </c>
      <c r="AI490" s="9">
        <v>0</v>
      </c>
      <c r="AJ490" s="9">
        <v>0</v>
      </c>
      <c r="AK490" s="7">
        <v>0</v>
      </c>
      <c r="AM490" s="9"/>
      <c r="AO490" s="9"/>
      <c r="AQ490" s="9"/>
      <c r="AR490" s="6">
        <v>60.381900000000002</v>
      </c>
      <c r="AS490">
        <v>-0.43791311274509809</v>
      </c>
      <c r="AT490" s="6">
        <v>30.202200000000001</v>
      </c>
      <c r="AU490">
        <v>0.33613168382352943</v>
      </c>
      <c r="AV490" s="6">
        <v>9.4382000000000001</v>
      </c>
      <c r="AW490">
        <v>9.1939303921568613E-2</v>
      </c>
      <c r="AX490" t="s">
        <v>963</v>
      </c>
    </row>
    <row r="491" spans="1:50" x14ac:dyDescent="0.3">
      <c r="A491" s="7">
        <v>150502020302</v>
      </c>
      <c r="B491" s="8">
        <v>0.82568010749999998</v>
      </c>
      <c r="C491" s="7">
        <v>4</v>
      </c>
      <c r="D491" s="10">
        <v>6.7218080149099997</v>
      </c>
      <c r="E491" s="9">
        <v>12.5159</v>
      </c>
      <c r="F491" s="8">
        <v>0</v>
      </c>
      <c r="G491" s="9">
        <v>12.0097</v>
      </c>
      <c r="H491">
        <v>75.104089219299993</v>
      </c>
      <c r="I491">
        <v>0.29708798017352939</v>
      </c>
      <c r="J491">
        <v>3666.8117863000002</v>
      </c>
      <c r="K491">
        <v>10.212890250825602</v>
      </c>
      <c r="L491" s="9">
        <v>705.99401855500003</v>
      </c>
      <c r="M491" s="9">
        <v>705.99401855500003</v>
      </c>
      <c r="N491" s="9">
        <v>705.99401855500003</v>
      </c>
      <c r="O491" s="7">
        <v>84.910996003999998</v>
      </c>
      <c r="P491" s="6">
        <v>1361.7905273399999</v>
      </c>
      <c r="Q491" s="6">
        <v>2.0267939902199998</v>
      </c>
      <c r="R491" s="11">
        <v>38.921100000000003</v>
      </c>
      <c r="S491" s="11">
        <v>53.315899999999999</v>
      </c>
      <c r="T491" s="11">
        <v>30.055700000000002</v>
      </c>
      <c r="U491" s="11">
        <v>54.534084438299999</v>
      </c>
      <c r="X491" s="11">
        <v>26.097688000000002</v>
      </c>
      <c r="Y491" s="12">
        <v>0.64304099999999997</v>
      </c>
      <c r="Z491" s="12">
        <v>36</v>
      </c>
      <c r="AA491" s="12">
        <v>22.5898</v>
      </c>
      <c r="AB491" s="12">
        <v>61.549700000000001</v>
      </c>
      <c r="AC491" s="12">
        <v>72.668240999999995</v>
      </c>
      <c r="AD491" s="12">
        <v>4</v>
      </c>
      <c r="AE491" s="12">
        <v>72.648899999999998</v>
      </c>
      <c r="AF491" s="12">
        <v>1543.4390000000001</v>
      </c>
      <c r="AG491" s="9">
        <v>3.2210299999999998</v>
      </c>
      <c r="AH491" s="9">
        <v>3.3207840000000002</v>
      </c>
      <c r="AI491" s="9">
        <v>3</v>
      </c>
      <c r="AJ491">
        <v>0.16487852762132818</v>
      </c>
      <c r="AK491" s="7">
        <v>14</v>
      </c>
      <c r="AM491" s="9"/>
      <c r="AO491" s="9"/>
      <c r="AQ491" s="6"/>
      <c r="AR491" s="6">
        <v>58.683799999999998</v>
      </c>
      <c r="AS491">
        <v>-0.56509590441176472</v>
      </c>
      <c r="AT491" s="6">
        <v>31.6007</v>
      </c>
      <c r="AU491">
        <v>0.36959400735294118</v>
      </c>
      <c r="AV491" s="6">
        <v>9.5647500000000001</v>
      </c>
      <c r="AW491">
        <v>0.1958939681372549</v>
      </c>
      <c r="AX491" t="s">
        <v>963</v>
      </c>
    </row>
    <row r="492" spans="1:50" x14ac:dyDescent="0.3">
      <c r="A492" s="7">
        <v>150502020303</v>
      </c>
      <c r="B492" s="8">
        <v>0</v>
      </c>
      <c r="C492" s="7">
        <v>0</v>
      </c>
      <c r="D492" s="10">
        <v>0</v>
      </c>
      <c r="E492" s="9">
        <v>14.222200000000001</v>
      </c>
      <c r="F492" s="8">
        <v>0</v>
      </c>
      <c r="G492" s="9">
        <v>6.3867200000000004</v>
      </c>
      <c r="H492">
        <v>65.188034188000003</v>
      </c>
      <c r="I492">
        <v>0.3930367018602941</v>
      </c>
      <c r="J492">
        <v>2775.1971073300001</v>
      </c>
      <c r="K492">
        <v>16.304659378142411</v>
      </c>
      <c r="L492" s="9">
        <v>19798.5302734</v>
      </c>
      <c r="M492" s="9">
        <v>11028.9003906</v>
      </c>
      <c r="N492" s="9">
        <v>20185.8007813</v>
      </c>
      <c r="O492" s="7">
        <v>36.382923377899999</v>
      </c>
      <c r="P492" s="6">
        <v>472</v>
      </c>
      <c r="Q492" s="6">
        <v>1.1517606218600001</v>
      </c>
      <c r="R492" s="11">
        <v>8.2170400000000008</v>
      </c>
      <c r="S492" s="11">
        <v>25.8172</v>
      </c>
      <c r="T492" s="11">
        <v>78.914100000000005</v>
      </c>
      <c r="U492" s="11">
        <v>100</v>
      </c>
      <c r="X492" s="11">
        <v>83.666608999999994</v>
      </c>
      <c r="Y492" s="12">
        <v>2.7189000000000001E-2</v>
      </c>
      <c r="Z492" s="12">
        <v>21</v>
      </c>
      <c r="AA492" s="12">
        <v>82.365399999999994</v>
      </c>
      <c r="AB492" s="12">
        <v>145.0515</v>
      </c>
      <c r="AC492" s="12">
        <v>16.269124999999999</v>
      </c>
      <c r="AD492" s="12">
        <v>10</v>
      </c>
      <c r="AE492" s="12">
        <v>14.661899999999999</v>
      </c>
      <c r="AF492" s="12">
        <v>59.296100000000003</v>
      </c>
      <c r="AG492" s="9">
        <v>0</v>
      </c>
      <c r="AH492" s="9">
        <v>0</v>
      </c>
      <c r="AI492" s="9">
        <v>0</v>
      </c>
      <c r="AJ492" s="9">
        <v>0</v>
      </c>
      <c r="AK492" s="7">
        <v>0</v>
      </c>
      <c r="AM492" s="9"/>
      <c r="AO492" s="9"/>
      <c r="AQ492" s="9"/>
      <c r="AR492" s="6">
        <v>57.874200000000002</v>
      </c>
      <c r="AS492">
        <v>-0.38827526470588242</v>
      </c>
      <c r="AT492" s="6">
        <v>34.811999999999998</v>
      </c>
      <c r="AU492">
        <v>0.3692184093137254</v>
      </c>
      <c r="AV492" s="6">
        <v>7.3205099999999996</v>
      </c>
      <c r="AW492">
        <v>3.8258438725490208E-2</v>
      </c>
      <c r="AX492" t="s">
        <v>963</v>
      </c>
    </row>
    <row r="493" spans="1:50" x14ac:dyDescent="0.3">
      <c r="A493" s="7">
        <v>150502020304</v>
      </c>
      <c r="B493" s="8">
        <v>3.7363909749999999</v>
      </c>
      <c r="C493" s="7">
        <v>3</v>
      </c>
      <c r="D493" s="10">
        <v>5.2929096182799999E-2</v>
      </c>
      <c r="E493" s="9">
        <v>11.25</v>
      </c>
      <c r="F493" s="8">
        <v>0</v>
      </c>
      <c r="G493" s="9">
        <v>8.2694700000000001</v>
      </c>
      <c r="H493">
        <v>68.571428571400006</v>
      </c>
      <c r="I493">
        <v>8.791279669779431E-2</v>
      </c>
      <c r="J493">
        <v>3137.4552644400001</v>
      </c>
      <c r="K493">
        <v>-8.4056028007739965</v>
      </c>
      <c r="L493" s="9">
        <v>0</v>
      </c>
      <c r="M493" s="9">
        <v>0</v>
      </c>
      <c r="N493" s="9">
        <v>0</v>
      </c>
      <c r="O493" s="7">
        <v>42.478223308300002</v>
      </c>
      <c r="P493" s="6">
        <v>1170.70214844</v>
      </c>
      <c r="Q493" s="6">
        <v>1.6870275155900001</v>
      </c>
      <c r="R493" s="11">
        <v>9.0841799999999999</v>
      </c>
      <c r="S493" s="11">
        <v>22.2394</v>
      </c>
      <c r="T493" s="11">
        <v>32.429699999999997</v>
      </c>
      <c r="U493" s="11">
        <v>85.057144019199995</v>
      </c>
      <c r="X493" s="11">
        <v>35.313923000000003</v>
      </c>
      <c r="Y493" s="12">
        <v>0</v>
      </c>
      <c r="Z493" s="12">
        <v>28</v>
      </c>
      <c r="AA493" s="12">
        <v>33.284100000000002</v>
      </c>
      <c r="AB493" s="12">
        <v>53.71</v>
      </c>
      <c r="AC493" s="12">
        <v>63.597670999999998</v>
      </c>
      <c r="AD493" s="12">
        <v>3</v>
      </c>
      <c r="AE493" s="12">
        <v>48.716099999999997</v>
      </c>
      <c r="AF493" s="12">
        <v>899.69169999999997</v>
      </c>
      <c r="AG493" s="9">
        <v>2.4460090000000001</v>
      </c>
      <c r="AH493" s="9">
        <v>3.2161369999999998</v>
      </c>
      <c r="AI493" s="9">
        <v>3</v>
      </c>
      <c r="AJ493">
        <v>9.4165896981346267E-2</v>
      </c>
      <c r="AK493" s="7">
        <v>4</v>
      </c>
      <c r="AM493" s="9"/>
      <c r="AO493" s="9"/>
      <c r="AQ493" s="6"/>
      <c r="AR493" s="6">
        <v>57.423200000000001</v>
      </c>
      <c r="AS493">
        <v>-0.27322597794117653</v>
      </c>
      <c r="AT493" s="6">
        <v>35.458300000000001</v>
      </c>
      <c r="AU493">
        <v>0.20769264950980384</v>
      </c>
      <c r="AV493" s="6">
        <v>7.3511899999999999</v>
      </c>
      <c r="AW493">
        <v>5.2156267156862737E-2</v>
      </c>
      <c r="AX493" t="s">
        <v>963</v>
      </c>
    </row>
    <row r="494" spans="1:50" x14ac:dyDescent="0.3">
      <c r="A494" s="7">
        <v>150502020305</v>
      </c>
      <c r="D494" s="10"/>
      <c r="E494" s="9">
        <v>16.450800000000001</v>
      </c>
      <c r="F494" s="8">
        <v>0</v>
      </c>
      <c r="G494" s="9">
        <v>4.1595800000000001</v>
      </c>
      <c r="H494">
        <v>57.963265306099998</v>
      </c>
      <c r="I494">
        <v>0.37089335734460765</v>
      </c>
      <c r="J494">
        <v>2444.8435246499998</v>
      </c>
      <c r="K494">
        <v>8.9110011487822476</v>
      </c>
      <c r="L494" s="9">
        <v>20185.774261499999</v>
      </c>
      <c r="M494" s="9">
        <v>11028.9003906</v>
      </c>
      <c r="N494" s="9">
        <v>20185.8007813</v>
      </c>
      <c r="O494" s="7">
        <v>78.637320397899998</v>
      </c>
      <c r="P494" s="6">
        <v>379</v>
      </c>
      <c r="Q494" s="6">
        <v>1.0119327633199999</v>
      </c>
      <c r="R494" s="11">
        <v>2.60284</v>
      </c>
      <c r="S494" s="11">
        <v>4.4248500000000002</v>
      </c>
      <c r="T494" s="11">
        <v>95.408199999999994</v>
      </c>
      <c r="U494" s="11">
        <v>100</v>
      </c>
      <c r="X494" s="11">
        <v>93.177738000000005</v>
      </c>
      <c r="Y494" s="12">
        <v>3.8879999999999998E-2</v>
      </c>
      <c r="Z494" s="12">
        <v>8</v>
      </c>
      <c r="AA494" s="12">
        <v>92.825599999999994</v>
      </c>
      <c r="AB494" s="12">
        <v>917.15940000000001</v>
      </c>
      <c r="AC494" s="12">
        <v>6.1933239999999996</v>
      </c>
      <c r="AD494" s="12">
        <v>11</v>
      </c>
      <c r="AE494" s="12">
        <v>5.7625999999999999</v>
      </c>
      <c r="AF494" s="12">
        <v>44.4313</v>
      </c>
      <c r="AG494" s="9"/>
      <c r="AH494" s="9"/>
      <c r="AI494" s="9"/>
      <c r="AJ494" s="9"/>
      <c r="AM494" s="9"/>
      <c r="AO494" s="9"/>
      <c r="AQ494" s="9"/>
      <c r="AR494" s="6">
        <v>53.1068</v>
      </c>
      <c r="AS494">
        <v>-0.37089333823529413</v>
      </c>
      <c r="AT494" s="6">
        <v>42.036700000000003</v>
      </c>
      <c r="AU494">
        <v>0.40203503676470592</v>
      </c>
      <c r="AV494" s="6">
        <v>4.6632699999999998</v>
      </c>
      <c r="AW494">
        <v>-2.0938382352941154E-2</v>
      </c>
      <c r="AX494" t="s">
        <v>964</v>
      </c>
    </row>
    <row r="495" spans="1:50" x14ac:dyDescent="0.3">
      <c r="A495" s="7">
        <v>150502020306</v>
      </c>
      <c r="D495" s="10"/>
      <c r="E495" s="9">
        <v>19.8</v>
      </c>
      <c r="F495" s="8">
        <v>1.16581E-4</v>
      </c>
      <c r="G495" s="9">
        <v>4.7383600000000001</v>
      </c>
      <c r="H495">
        <v>59.177053824399998</v>
      </c>
      <c r="I495">
        <v>0.47082083541642133</v>
      </c>
      <c r="J495">
        <v>2426.06717252</v>
      </c>
      <c r="K495">
        <v>8.0693828415067124</v>
      </c>
      <c r="L495" s="9">
        <v>11416.144378700001</v>
      </c>
      <c r="M495" s="9">
        <v>11028.9003906</v>
      </c>
      <c r="N495" s="9">
        <v>20185.8007813</v>
      </c>
      <c r="O495" s="7">
        <v>112.634590473</v>
      </c>
      <c r="P495" s="6">
        <v>612</v>
      </c>
      <c r="Q495" s="6">
        <v>0.95835604290900001</v>
      </c>
      <c r="R495" s="11">
        <v>0</v>
      </c>
      <c r="S495" s="11">
        <v>12.0298</v>
      </c>
      <c r="T495" s="11">
        <v>87.356800000000007</v>
      </c>
      <c r="U495" s="11">
        <v>99.723214696499994</v>
      </c>
      <c r="X495" s="11">
        <v>91.006939000000003</v>
      </c>
      <c r="Y495" s="12">
        <v>0.97172700000000001</v>
      </c>
      <c r="Z495" s="12">
        <v>11</v>
      </c>
      <c r="AA495" s="12">
        <v>89.543700000000001</v>
      </c>
      <c r="AB495" s="12">
        <v>933.19860000000006</v>
      </c>
      <c r="AC495" s="12">
        <v>6.8539859999999999</v>
      </c>
      <c r="AD495" s="12">
        <v>20</v>
      </c>
      <c r="AE495" s="12">
        <v>3.0651000000000002</v>
      </c>
      <c r="AF495" s="12">
        <v>38.4512</v>
      </c>
      <c r="AG495" s="9"/>
      <c r="AH495" s="9"/>
      <c r="AI495" s="9"/>
      <c r="AJ495" s="9"/>
      <c r="AM495" s="9"/>
      <c r="AO495" s="9"/>
      <c r="AQ495" s="6"/>
      <c r="AR495" s="6">
        <v>53.71</v>
      </c>
      <c r="AS495">
        <v>-0.47082082843137246</v>
      </c>
      <c r="AT495" s="6">
        <v>40.822899999999997</v>
      </c>
      <c r="AU495">
        <v>0.46913516911764708</v>
      </c>
      <c r="AV495" s="6">
        <v>5.3201099999999997</v>
      </c>
      <c r="AW495">
        <v>9.3803897058823346E-3</v>
      </c>
      <c r="AX495" t="s">
        <v>964</v>
      </c>
    </row>
    <row r="496" spans="1:50" x14ac:dyDescent="0.3">
      <c r="A496" s="7">
        <v>150502020401</v>
      </c>
      <c r="B496" s="8">
        <v>0</v>
      </c>
      <c r="C496" s="7">
        <v>0</v>
      </c>
      <c r="D496" s="10">
        <v>0</v>
      </c>
      <c r="E496" s="9">
        <v>19.716200000000001</v>
      </c>
      <c r="F496" s="8">
        <v>2.8026100000000002E-4</v>
      </c>
      <c r="G496" s="9">
        <v>1.55691</v>
      </c>
      <c r="H496">
        <v>53.357142857100001</v>
      </c>
      <c r="I496">
        <v>0.409019289532353</v>
      </c>
      <c r="J496">
        <v>2169.4520574500002</v>
      </c>
      <c r="K496">
        <v>14.203853168947372</v>
      </c>
      <c r="L496" s="9">
        <v>0</v>
      </c>
      <c r="M496" s="9">
        <v>0</v>
      </c>
      <c r="N496" s="9">
        <v>0</v>
      </c>
      <c r="O496" s="7">
        <v>49.487480037300003</v>
      </c>
      <c r="P496" s="6">
        <v>363.67028808600003</v>
      </c>
      <c r="Q496" s="6">
        <v>0.73861228455899997</v>
      </c>
      <c r="R496" s="11">
        <v>0</v>
      </c>
      <c r="S496" s="11">
        <v>4.6342800000000004</v>
      </c>
      <c r="T496" s="11">
        <v>0</v>
      </c>
      <c r="U496" s="11">
        <v>0</v>
      </c>
      <c r="X496" s="11">
        <v>78.522490000000005</v>
      </c>
      <c r="Y496" s="12">
        <v>2.9161980000000001</v>
      </c>
      <c r="Z496" s="12">
        <v>9</v>
      </c>
      <c r="AA496" s="12">
        <v>77.458200000000005</v>
      </c>
      <c r="AB496" s="12">
        <v>432.85680000000002</v>
      </c>
      <c r="AC496" s="12">
        <v>0.16356200000000001</v>
      </c>
      <c r="AD496" s="12">
        <v>1</v>
      </c>
      <c r="AE496" s="12">
        <v>0.159</v>
      </c>
      <c r="AF496" s="12">
        <v>7.8821000000000003</v>
      </c>
      <c r="AG496" s="9">
        <v>0</v>
      </c>
      <c r="AH496" s="9">
        <v>0</v>
      </c>
      <c r="AI496" s="9">
        <v>0</v>
      </c>
      <c r="AJ496" s="9">
        <v>0</v>
      </c>
      <c r="AK496" s="7">
        <v>0</v>
      </c>
      <c r="AM496" s="9"/>
      <c r="AO496" s="9"/>
      <c r="AQ496" s="9"/>
      <c r="AR496" s="6">
        <v>52.728200000000001</v>
      </c>
      <c r="AS496">
        <v>-0.44111548284313734</v>
      </c>
      <c r="AT496" s="6">
        <v>46.174100000000003</v>
      </c>
      <c r="AU496">
        <v>0.41924575490196075</v>
      </c>
      <c r="AV496" s="6">
        <v>1.9154199999999999</v>
      </c>
      <c r="AW496">
        <v>2.2388068627450988E-2</v>
      </c>
      <c r="AX496" t="s">
        <v>963</v>
      </c>
    </row>
    <row r="497" spans="1:50" x14ac:dyDescent="0.3">
      <c r="A497" s="7">
        <v>150502020402</v>
      </c>
      <c r="B497" s="8">
        <v>0</v>
      </c>
      <c r="C497" s="7">
        <v>0</v>
      </c>
      <c r="D497" s="10">
        <v>3.2680126917700003E-2</v>
      </c>
      <c r="E497" s="9">
        <v>28.991399999999999</v>
      </c>
      <c r="F497" s="8">
        <v>6.1935799999999997E-4</v>
      </c>
      <c r="G497" s="9">
        <v>3.4249299999999998</v>
      </c>
      <c r="H497">
        <v>56.827225130899997</v>
      </c>
      <c r="I497">
        <v>0.71085104198799032</v>
      </c>
      <c r="J497">
        <v>2332.3963651899999</v>
      </c>
      <c r="K497">
        <v>18.971713221713113</v>
      </c>
      <c r="L497" s="9">
        <v>0</v>
      </c>
      <c r="M497" s="9">
        <v>0</v>
      </c>
      <c r="N497" s="9">
        <v>0</v>
      </c>
      <c r="O497" s="7">
        <v>151.390337308</v>
      </c>
      <c r="P497" s="6">
        <v>1173.86486816</v>
      </c>
      <c r="Q497" s="6">
        <v>1.1896578637699999</v>
      </c>
      <c r="R497" s="11">
        <v>0.71821000000000002</v>
      </c>
      <c r="S497" s="11">
        <v>10.7331</v>
      </c>
      <c r="T497" s="11">
        <v>0</v>
      </c>
      <c r="U497" s="11">
        <v>0</v>
      </c>
      <c r="X497" s="11">
        <v>55.539512999999999</v>
      </c>
      <c r="Y497" s="12">
        <v>9.1369679999999995</v>
      </c>
      <c r="Z497" s="12">
        <v>140</v>
      </c>
      <c r="AA497" s="12">
        <v>42.881999999999998</v>
      </c>
      <c r="AB497" s="12">
        <v>60.0839</v>
      </c>
      <c r="AC497" s="12">
        <v>14.605466</v>
      </c>
      <c r="AD497" s="12">
        <v>8</v>
      </c>
      <c r="AE497" s="12">
        <v>7.9711999999999996</v>
      </c>
      <c r="AF497" s="12">
        <v>277.95159999999998</v>
      </c>
      <c r="AG497" s="9">
        <v>0</v>
      </c>
      <c r="AH497" s="9">
        <v>0</v>
      </c>
      <c r="AI497" s="9">
        <v>0</v>
      </c>
      <c r="AJ497" s="9">
        <v>0</v>
      </c>
      <c r="AK497" s="7">
        <v>0</v>
      </c>
      <c r="AM497" s="9"/>
      <c r="AO497" s="9"/>
      <c r="AQ497" s="6"/>
      <c r="AR497" s="6">
        <v>49.739100000000001</v>
      </c>
      <c r="AS497">
        <v>-0.80545049754901932</v>
      </c>
      <c r="AT497" s="6">
        <v>46.441299999999998</v>
      </c>
      <c r="AU497">
        <v>0.70236645098039208</v>
      </c>
      <c r="AV497" s="6">
        <v>3.2381000000000002</v>
      </c>
      <c r="AW497">
        <v>8.4267034313725481E-2</v>
      </c>
      <c r="AX497" t="s">
        <v>963</v>
      </c>
    </row>
    <row r="498" spans="1:50" x14ac:dyDescent="0.3">
      <c r="A498" s="7">
        <v>150502020403</v>
      </c>
      <c r="B498" s="8">
        <v>0</v>
      </c>
      <c r="C498" s="7">
        <v>0</v>
      </c>
      <c r="D498" s="10">
        <v>0.46988842349799997</v>
      </c>
      <c r="E498" s="9">
        <v>18.3642</v>
      </c>
      <c r="F498" s="8">
        <v>9.2329699999999998E-5</v>
      </c>
      <c r="G498" s="9">
        <v>2.8868499999999999</v>
      </c>
      <c r="H498">
        <v>54.179407176300003</v>
      </c>
      <c r="I498">
        <v>0.78570554586642161</v>
      </c>
      <c r="J498">
        <v>2273.63534312</v>
      </c>
      <c r="K498">
        <v>17.978597091176471</v>
      </c>
      <c r="L498" s="9">
        <v>0</v>
      </c>
      <c r="M498" s="9">
        <v>0</v>
      </c>
      <c r="N498" s="9">
        <v>0</v>
      </c>
      <c r="O498" s="7">
        <v>102.22260761699999</v>
      </c>
      <c r="P498" s="6">
        <v>968.791015625</v>
      </c>
      <c r="Q498" s="6">
        <v>1.1864323282</v>
      </c>
      <c r="R498" s="11">
        <v>6.6048999999999998</v>
      </c>
      <c r="S498" s="11">
        <v>11.865600000000001</v>
      </c>
      <c r="T498" s="11">
        <v>0</v>
      </c>
      <c r="U498" s="11">
        <v>3.1795253103099999</v>
      </c>
      <c r="X498" s="11">
        <v>53.724527999999999</v>
      </c>
      <c r="Y498" s="12">
        <v>1.333923</v>
      </c>
      <c r="Z498" s="12">
        <v>129</v>
      </c>
      <c r="AA498" s="12">
        <v>31.133500000000002</v>
      </c>
      <c r="AB498" s="12">
        <v>42.631500000000003</v>
      </c>
      <c r="AC498" s="12">
        <v>10.287544</v>
      </c>
      <c r="AD498" s="12">
        <v>9</v>
      </c>
      <c r="AE498" s="12">
        <v>8.6729000000000003</v>
      </c>
      <c r="AF498" s="12">
        <v>117.12090000000001</v>
      </c>
      <c r="AG498" s="9">
        <v>0</v>
      </c>
      <c r="AH498" s="9">
        <v>0</v>
      </c>
      <c r="AI498" s="9">
        <v>0</v>
      </c>
      <c r="AJ498" s="9">
        <v>0</v>
      </c>
      <c r="AK498" s="7">
        <v>0</v>
      </c>
      <c r="AM498" s="9"/>
      <c r="AO498" s="9"/>
      <c r="AQ498" s="9"/>
      <c r="AR498" s="6">
        <v>50.360199999999999</v>
      </c>
      <c r="AS498">
        <v>-0.81264385539215678</v>
      </c>
      <c r="AT498" s="6">
        <v>46.971699999999998</v>
      </c>
      <c r="AU498">
        <v>0.70836686519607839</v>
      </c>
      <c r="AV498" s="6">
        <v>3.1608700000000001</v>
      </c>
      <c r="AW498">
        <v>8.8320549019607841E-2</v>
      </c>
      <c r="AX498" t="s">
        <v>963</v>
      </c>
    </row>
    <row r="499" spans="1:50" x14ac:dyDescent="0.3">
      <c r="A499" s="7">
        <v>150502020501</v>
      </c>
      <c r="D499" s="10"/>
      <c r="E499" s="9">
        <v>12.826700000000001</v>
      </c>
      <c r="F499" s="8">
        <v>2.4351900000000001E-4</v>
      </c>
      <c r="G499" s="9">
        <v>2.6628799999999999</v>
      </c>
      <c r="H499">
        <v>56.791925465799999</v>
      </c>
      <c r="I499">
        <v>0.63449184021544136</v>
      </c>
      <c r="J499">
        <v>2139.8563718099999</v>
      </c>
      <c r="K499">
        <v>7.4718302093601707</v>
      </c>
      <c r="L499" s="9">
        <v>0</v>
      </c>
      <c r="M499" s="9">
        <v>0</v>
      </c>
      <c r="N499" s="9">
        <v>0</v>
      </c>
      <c r="O499" s="7">
        <v>51.2577128593</v>
      </c>
      <c r="P499" s="6">
        <v>457.23913574199997</v>
      </c>
      <c r="Q499" s="6">
        <v>0.67778725617699997</v>
      </c>
      <c r="R499" s="11">
        <v>0</v>
      </c>
      <c r="S499" s="11">
        <v>0</v>
      </c>
      <c r="T499" s="11">
        <v>100</v>
      </c>
      <c r="U499" s="11">
        <v>58.541680706199998</v>
      </c>
      <c r="X499" s="11">
        <v>97.672949000000003</v>
      </c>
      <c r="Y499" s="12">
        <v>1.740901</v>
      </c>
      <c r="Z499" s="12">
        <v>3</v>
      </c>
      <c r="AA499" s="12">
        <v>97.641199999999998</v>
      </c>
      <c r="AB499" s="12">
        <v>1668.8937000000001</v>
      </c>
      <c r="AC499" s="12">
        <v>2.1059000000000001E-2</v>
      </c>
      <c r="AD499" s="12">
        <v>1</v>
      </c>
      <c r="AE499" s="12">
        <v>2.1000000000000001E-2</v>
      </c>
      <c r="AF499" s="12">
        <v>1.0781000000000001</v>
      </c>
      <c r="AG499" s="9"/>
      <c r="AH499" s="9"/>
      <c r="AI499" s="9"/>
      <c r="AJ499" s="9"/>
      <c r="AM499" s="9"/>
      <c r="AO499" s="9"/>
      <c r="AQ499" s="6"/>
      <c r="AR499" s="6">
        <v>53.619599999999998</v>
      </c>
      <c r="AS499">
        <v>-0.63449182352941191</v>
      </c>
      <c r="AT499" s="6">
        <v>43.208100000000002</v>
      </c>
      <c r="AU499">
        <v>0.60715048284313722</v>
      </c>
      <c r="AV499" s="6">
        <v>3.6024799999999999</v>
      </c>
      <c r="AW499">
        <v>3.5014002450980401E-2</v>
      </c>
      <c r="AX499" t="s">
        <v>964</v>
      </c>
    </row>
    <row r="500" spans="1:50" x14ac:dyDescent="0.3">
      <c r="A500" s="7">
        <v>150502020502</v>
      </c>
      <c r="D500" s="10"/>
      <c r="E500" s="9">
        <v>10.6867</v>
      </c>
      <c r="F500" s="8">
        <v>0</v>
      </c>
      <c r="G500" s="9">
        <v>4.6485700000000003</v>
      </c>
      <c r="H500">
        <v>62.660818713499999</v>
      </c>
      <c r="I500">
        <v>0.34249942667083333</v>
      </c>
      <c r="J500">
        <v>2356.0761804399999</v>
      </c>
      <c r="K500">
        <v>9.996004956676984</v>
      </c>
      <c r="L500" s="9">
        <v>0</v>
      </c>
      <c r="M500" s="9">
        <v>0</v>
      </c>
      <c r="N500" s="9">
        <v>0</v>
      </c>
      <c r="O500" s="7">
        <v>55.614272039200003</v>
      </c>
      <c r="P500" s="6">
        <v>763.669921875</v>
      </c>
      <c r="Q500" s="6">
        <v>1.2819733520700001</v>
      </c>
      <c r="R500" s="11">
        <v>0</v>
      </c>
      <c r="S500" s="11">
        <v>24.7212</v>
      </c>
      <c r="T500" s="11">
        <v>71.381799999999998</v>
      </c>
      <c r="U500" s="11">
        <v>1.0018328104100001</v>
      </c>
      <c r="X500" s="11">
        <v>97.538809999999998</v>
      </c>
      <c r="Y500" s="12">
        <v>1.9997999999999998E-2</v>
      </c>
      <c r="Z500" s="12">
        <v>6</v>
      </c>
      <c r="AA500" s="12">
        <v>97.4602</v>
      </c>
      <c r="AB500" s="12">
        <v>904.40309999999999</v>
      </c>
      <c r="AC500" s="12">
        <v>1.815977</v>
      </c>
      <c r="AD500" s="12">
        <v>17</v>
      </c>
      <c r="AE500" s="12">
        <v>0.71209999999999996</v>
      </c>
      <c r="AF500" s="12">
        <v>6.0846</v>
      </c>
      <c r="AG500" s="9"/>
      <c r="AH500" s="9"/>
      <c r="AI500" s="9"/>
      <c r="AJ500" s="9"/>
      <c r="AM500" s="9"/>
      <c r="AO500" s="9"/>
      <c r="AQ500" s="9"/>
      <c r="AR500" s="6">
        <v>55.901699999999998</v>
      </c>
      <c r="AS500">
        <v>-0.34906227696078423</v>
      </c>
      <c r="AT500" s="6">
        <v>37.585599999999999</v>
      </c>
      <c r="AU500">
        <v>0.29229736519607841</v>
      </c>
      <c r="AV500" s="6">
        <v>6.5675699999999999</v>
      </c>
      <c r="AW500">
        <v>6.0869681372549014E-2</v>
      </c>
      <c r="AX500" t="s">
        <v>964</v>
      </c>
    </row>
    <row r="501" spans="1:50" x14ac:dyDescent="0.3">
      <c r="A501" s="7">
        <v>150502020503</v>
      </c>
      <c r="B501" s="8">
        <v>2.5943622500000001</v>
      </c>
      <c r="C501" s="7">
        <v>2</v>
      </c>
      <c r="D501" s="10">
        <v>1.4780873549600001E-2</v>
      </c>
      <c r="E501" s="9">
        <v>10.583299999999999</v>
      </c>
      <c r="F501" s="8">
        <v>0</v>
      </c>
      <c r="G501" s="9">
        <v>5.92462</v>
      </c>
      <c r="H501">
        <v>65.751633986900003</v>
      </c>
      <c r="I501">
        <v>0.38172818146911774</v>
      </c>
      <c r="J501">
        <v>2544.52441851</v>
      </c>
      <c r="K501">
        <v>2.3569189168730738</v>
      </c>
      <c r="L501" s="9">
        <v>797.58099365199996</v>
      </c>
      <c r="M501" s="9">
        <v>797.58099365199996</v>
      </c>
      <c r="N501" s="9">
        <v>797.58099365199996</v>
      </c>
      <c r="O501" s="7">
        <v>48.674063578999998</v>
      </c>
      <c r="P501" s="6">
        <v>989.19750976600005</v>
      </c>
      <c r="Q501" s="6">
        <v>1.1712361849499999</v>
      </c>
      <c r="R501" s="11">
        <v>1.31877</v>
      </c>
      <c r="S501" s="11">
        <v>17.864699999999999</v>
      </c>
      <c r="T501" s="11">
        <v>55.489100000000001</v>
      </c>
      <c r="U501" s="11">
        <v>89.279060276500005</v>
      </c>
      <c r="X501" s="11">
        <v>64.514043000000001</v>
      </c>
      <c r="Y501" s="12">
        <v>0</v>
      </c>
      <c r="Z501" s="12">
        <v>14</v>
      </c>
      <c r="AA501" s="12">
        <v>63.711199999999998</v>
      </c>
      <c r="AB501" s="12">
        <v>224.44309999999999</v>
      </c>
      <c r="AC501" s="12">
        <v>35.136733</v>
      </c>
      <c r="AD501" s="12">
        <v>10</v>
      </c>
      <c r="AE501" s="12">
        <v>34.362000000000002</v>
      </c>
      <c r="AF501" s="12">
        <v>171.09139999999999</v>
      </c>
      <c r="AG501" s="9">
        <v>2.3746320000000001</v>
      </c>
      <c r="AH501" s="9">
        <v>2.8589440000000002</v>
      </c>
      <c r="AI501" s="9">
        <v>2</v>
      </c>
      <c r="AJ501">
        <v>4.1089645140351148E-2</v>
      </c>
      <c r="AK501" s="7">
        <v>2</v>
      </c>
      <c r="AM501" s="9"/>
      <c r="AO501" s="9"/>
      <c r="AQ501" s="6"/>
      <c r="AR501" s="6">
        <v>57.3902</v>
      </c>
      <c r="AS501">
        <v>-0.5670488431372549</v>
      </c>
      <c r="AT501" s="6">
        <v>36.429400000000001</v>
      </c>
      <c r="AU501">
        <v>0.48402879166666674</v>
      </c>
      <c r="AV501" s="6">
        <v>6.4124299999999996</v>
      </c>
      <c r="AW501">
        <v>9.1863284313725521E-2</v>
      </c>
      <c r="AX501" t="s">
        <v>963</v>
      </c>
    </row>
    <row r="502" spans="1:50" x14ac:dyDescent="0.3">
      <c r="A502" s="7">
        <v>150502020504</v>
      </c>
      <c r="D502" s="10"/>
      <c r="E502" s="9">
        <v>13.401899999999999</v>
      </c>
      <c r="F502" s="8">
        <v>1.6846600000000001E-4</v>
      </c>
      <c r="G502" s="9">
        <v>3.00651</v>
      </c>
      <c r="H502">
        <v>59.174208144799998</v>
      </c>
      <c r="I502">
        <v>0.50148056960367648</v>
      </c>
      <c r="J502">
        <v>2152.6462218800002</v>
      </c>
      <c r="K502">
        <v>6.6484435578328194</v>
      </c>
      <c r="L502" s="9">
        <v>0</v>
      </c>
      <c r="M502" s="9">
        <v>0</v>
      </c>
      <c r="N502" s="9">
        <v>0</v>
      </c>
      <c r="O502" s="7">
        <v>140.82404981400001</v>
      </c>
      <c r="P502" s="6">
        <v>413</v>
      </c>
      <c r="Q502" s="6">
        <v>0.71155435170900005</v>
      </c>
      <c r="R502" s="11">
        <v>0</v>
      </c>
      <c r="S502" s="11">
        <v>5.9492399999999996</v>
      </c>
      <c r="T502" s="11">
        <v>75.005799999999994</v>
      </c>
      <c r="U502" s="11">
        <v>29.7799394036</v>
      </c>
      <c r="X502" s="11">
        <v>97.874568999999994</v>
      </c>
      <c r="Y502" s="12">
        <v>1.1732020000000001</v>
      </c>
      <c r="Z502" s="12">
        <v>8</v>
      </c>
      <c r="AA502" s="12">
        <v>64.5077</v>
      </c>
      <c r="AB502" s="12">
        <v>1723.4202</v>
      </c>
      <c r="AC502" s="12">
        <v>0</v>
      </c>
      <c r="AD502" s="12">
        <v>0</v>
      </c>
      <c r="AE502" s="12">
        <v>0</v>
      </c>
      <c r="AF502" s="12">
        <v>0</v>
      </c>
      <c r="AG502" s="9"/>
      <c r="AH502" s="9"/>
      <c r="AI502" s="9"/>
      <c r="AJ502" s="9"/>
      <c r="AM502" s="9"/>
      <c r="AO502" s="9"/>
      <c r="AQ502" s="9"/>
      <c r="AR502" s="6">
        <v>54.816200000000002</v>
      </c>
      <c r="AS502">
        <v>-0.50148060294117658</v>
      </c>
      <c r="AT502" s="6">
        <v>40.825800000000001</v>
      </c>
      <c r="AU502">
        <v>0.49350668627450972</v>
      </c>
      <c r="AV502" s="6">
        <v>4.1719499999999998</v>
      </c>
      <c r="AW502">
        <v>1.473916911764705E-2</v>
      </c>
      <c r="AX502" t="s">
        <v>964</v>
      </c>
    </row>
    <row r="503" spans="1:50" x14ac:dyDescent="0.3">
      <c r="A503" s="7">
        <v>150502020505</v>
      </c>
      <c r="B503" s="8">
        <v>3.3670665</v>
      </c>
      <c r="C503" s="7">
        <v>3</v>
      </c>
      <c r="D503" s="10">
        <v>1.6633860996400001E-2</v>
      </c>
      <c r="E503" s="9">
        <v>11.666700000000001</v>
      </c>
      <c r="F503" s="8">
        <v>0</v>
      </c>
      <c r="G503" s="9">
        <v>5.0378299999999996</v>
      </c>
      <c r="H503">
        <v>63.421568627500001</v>
      </c>
      <c r="I503">
        <v>0.36090686274754902</v>
      </c>
      <c r="J503">
        <v>2603.08472261</v>
      </c>
      <c r="K503">
        <v>-3.013426069855516</v>
      </c>
      <c r="L503" s="9">
        <v>0</v>
      </c>
      <c r="M503" s="9">
        <v>0</v>
      </c>
      <c r="N503" s="9">
        <v>0</v>
      </c>
      <c r="O503" s="7">
        <v>32.437833397399999</v>
      </c>
      <c r="P503" s="6">
        <v>1104.8708496100001</v>
      </c>
      <c r="Q503" s="6">
        <v>1.8789574580299999</v>
      </c>
      <c r="R503" s="11">
        <v>38.820099999999996</v>
      </c>
      <c r="S503" s="11">
        <v>48.911000000000001</v>
      </c>
      <c r="T503" s="11">
        <v>66.220200000000006</v>
      </c>
      <c r="U503" s="11">
        <v>34.6796954044</v>
      </c>
      <c r="X503" s="11">
        <v>51.769077000000003</v>
      </c>
      <c r="Y503" s="12">
        <v>3.4729999999999997E-2</v>
      </c>
      <c r="Z503" s="12">
        <v>3</v>
      </c>
      <c r="AA503" s="12">
        <v>52.121899999999997</v>
      </c>
      <c r="AB503" s="12">
        <v>563.99350000000004</v>
      </c>
      <c r="AC503" s="12">
        <v>46.281610000000001</v>
      </c>
      <c r="AD503" s="12">
        <v>4</v>
      </c>
      <c r="AE503" s="12">
        <v>30.738900000000001</v>
      </c>
      <c r="AF503" s="12">
        <v>371.8347</v>
      </c>
      <c r="AG503" s="9">
        <v>2.3788800000000001</v>
      </c>
      <c r="AH503" s="9">
        <v>3.0787119999999999</v>
      </c>
      <c r="AI503" s="9">
        <v>7</v>
      </c>
      <c r="AJ503">
        <v>0.1849691971252593</v>
      </c>
      <c r="AK503" s="7">
        <v>6</v>
      </c>
      <c r="AM503" s="9"/>
      <c r="AO503" s="9"/>
      <c r="AQ503" s="6"/>
      <c r="AR503" s="6">
        <v>55.814300000000003</v>
      </c>
      <c r="AS503">
        <v>-0.78266306372549022</v>
      </c>
      <c r="AT503" s="6">
        <v>38.3367</v>
      </c>
      <c r="AU503">
        <v>0.70082282107843152</v>
      </c>
      <c r="AV503" s="6">
        <v>5.47959</v>
      </c>
      <c r="AW503">
        <v>0.12082335294117645</v>
      </c>
      <c r="AX503" t="s">
        <v>963</v>
      </c>
    </row>
    <row r="504" spans="1:50" x14ac:dyDescent="0.3">
      <c r="A504" s="7">
        <v>150502020506</v>
      </c>
      <c r="B504" s="8">
        <v>0</v>
      </c>
      <c r="C504" s="7">
        <v>0</v>
      </c>
      <c r="D504" s="10">
        <v>5.9191444863200002E-3</v>
      </c>
      <c r="E504" s="9">
        <v>11.8286</v>
      </c>
      <c r="F504" s="8">
        <v>2.6914200000000001E-5</v>
      </c>
      <c r="G504" s="9">
        <v>4.3002200000000004</v>
      </c>
      <c r="H504">
        <v>55.686619718300001</v>
      </c>
      <c r="I504">
        <v>0.51424848108063737</v>
      </c>
      <c r="J504">
        <v>2476.4329235099999</v>
      </c>
      <c r="K504">
        <v>8.0981239339422064</v>
      </c>
      <c r="L504" s="9">
        <v>0</v>
      </c>
      <c r="M504" s="9">
        <v>0</v>
      </c>
      <c r="N504" s="9">
        <v>0</v>
      </c>
      <c r="O504" s="7">
        <v>45.576545835700003</v>
      </c>
      <c r="P504" s="6">
        <v>1051.6060791</v>
      </c>
      <c r="Q504" s="6">
        <v>1.2653043877700001</v>
      </c>
      <c r="R504" s="11">
        <v>15.09</v>
      </c>
      <c r="S504" s="11">
        <v>26.7453</v>
      </c>
      <c r="T504" s="11">
        <v>0</v>
      </c>
      <c r="U504" s="11">
        <v>1.22827302538</v>
      </c>
      <c r="X504" s="11">
        <v>69.061199000000002</v>
      </c>
      <c r="Y504" s="12">
        <v>0.445716</v>
      </c>
      <c r="Z504" s="12">
        <v>30</v>
      </c>
      <c r="AA504" s="12">
        <v>64.100899999999996</v>
      </c>
      <c r="AB504" s="12">
        <v>104.8929</v>
      </c>
      <c r="AC504" s="12">
        <v>16.247952000000002</v>
      </c>
      <c r="AD504" s="12">
        <v>1</v>
      </c>
      <c r="AE504" s="12">
        <v>16.293399999999998</v>
      </c>
      <c r="AF504" s="12">
        <v>742.66210000000001</v>
      </c>
      <c r="AG504" s="9">
        <v>0</v>
      </c>
      <c r="AH504" s="9">
        <v>0</v>
      </c>
      <c r="AI504" s="9">
        <v>0</v>
      </c>
      <c r="AJ504" s="9">
        <v>0</v>
      </c>
      <c r="AK504" s="7">
        <v>0</v>
      </c>
      <c r="AM504" s="9"/>
      <c r="AO504" s="9"/>
      <c r="AQ504" s="9"/>
      <c r="AR504" s="6">
        <v>48.555300000000003</v>
      </c>
      <c r="AS504">
        <v>-0.54077128921568618</v>
      </c>
      <c r="AT504" s="6">
        <v>45.457599999999999</v>
      </c>
      <c r="AU504">
        <v>0.40954055147058827</v>
      </c>
      <c r="AV504" s="6">
        <v>5.7380100000000001</v>
      </c>
      <c r="AW504">
        <v>9.8410019607843138E-2</v>
      </c>
      <c r="AX504" t="s">
        <v>963</v>
      </c>
    </row>
    <row r="505" spans="1:50" x14ac:dyDescent="0.3">
      <c r="A505" s="7">
        <v>150502020507</v>
      </c>
      <c r="B505" s="8">
        <v>4.29212565</v>
      </c>
      <c r="C505" s="7">
        <v>4</v>
      </c>
      <c r="D505" s="10">
        <v>0.11079234541999999</v>
      </c>
      <c r="E505" s="9">
        <v>12.9696</v>
      </c>
      <c r="F505" s="8">
        <v>1.58687E-3</v>
      </c>
      <c r="G505" s="9">
        <v>4.2825800000000003</v>
      </c>
      <c r="H505">
        <v>61.9992038217</v>
      </c>
      <c r="I505">
        <v>0.43286733483210799</v>
      </c>
      <c r="J505">
        <v>2621.1388188800001</v>
      </c>
      <c r="K505">
        <v>8.9724365596903972</v>
      </c>
      <c r="L505" s="9">
        <v>15183.9899902</v>
      </c>
      <c r="M505" s="9">
        <v>11343.5</v>
      </c>
      <c r="N505" s="9">
        <v>74747.1015625</v>
      </c>
      <c r="O505" s="7">
        <v>199.71924862899999</v>
      </c>
      <c r="P505" s="6">
        <v>1605.3496093799999</v>
      </c>
      <c r="Q505" s="6">
        <v>1.24240681962</v>
      </c>
      <c r="R505" s="11">
        <v>15.8119</v>
      </c>
      <c r="S505" s="11">
        <v>25.522300000000001</v>
      </c>
      <c r="T505" s="11">
        <v>13.3294</v>
      </c>
      <c r="U505" s="11">
        <v>20.091422937000001</v>
      </c>
      <c r="X505" s="11">
        <v>67.196288999999993</v>
      </c>
      <c r="Y505" s="12">
        <v>13.155066</v>
      </c>
      <c r="Z505" s="12">
        <v>126</v>
      </c>
      <c r="AA505" s="12">
        <v>62.624499999999998</v>
      </c>
      <c r="AB505" s="12">
        <v>106.6524</v>
      </c>
      <c r="AC505" s="12">
        <v>12.628971999999999</v>
      </c>
      <c r="AD505" s="12">
        <v>16</v>
      </c>
      <c r="AE505" s="12">
        <v>8.3573000000000004</v>
      </c>
      <c r="AF505" s="12">
        <v>157.80369999999999</v>
      </c>
      <c r="AG505" s="9">
        <v>3.3000799999999999</v>
      </c>
      <c r="AH505" s="9">
        <v>3.2488700000000001</v>
      </c>
      <c r="AI505" s="9">
        <v>4</v>
      </c>
      <c r="AJ505">
        <v>2.5035143253958652E-2</v>
      </c>
      <c r="AK505" s="7">
        <v>5</v>
      </c>
      <c r="AM505" s="9"/>
      <c r="AO505" s="9"/>
      <c r="AQ505" s="6"/>
      <c r="AR505" s="6">
        <v>55.184899999999999</v>
      </c>
      <c r="AS505">
        <v>-0.57700182598039218</v>
      </c>
      <c r="AT505" s="6">
        <v>39.668799999999997</v>
      </c>
      <c r="AU505">
        <v>0.50194673774509813</v>
      </c>
      <c r="AV505" s="6">
        <v>5.2428699999999999</v>
      </c>
      <c r="AW505">
        <v>7.4244186274509794E-2</v>
      </c>
      <c r="AX505" t="s">
        <v>963</v>
      </c>
    </row>
    <row r="506" spans="1:50" x14ac:dyDescent="0.3">
      <c r="A506" s="7">
        <v>150502020601</v>
      </c>
      <c r="B506" s="8">
        <v>2.1214053000000002</v>
      </c>
      <c r="C506" s="7">
        <v>3</v>
      </c>
      <c r="D506" s="10">
        <v>0.47357247836299998</v>
      </c>
      <c r="E506" s="9">
        <v>15.629</v>
      </c>
      <c r="F506" s="8">
        <v>2.2424200000000002E-3</v>
      </c>
      <c r="G506" s="9">
        <v>4.0300399999999996</v>
      </c>
      <c r="H506">
        <v>60.896749522</v>
      </c>
      <c r="I506">
        <v>0.51403572901568639</v>
      </c>
      <c r="J506">
        <v>2580.04272855</v>
      </c>
      <c r="K506">
        <v>11.703688766584103</v>
      </c>
      <c r="L506" s="9">
        <v>27021.4899902</v>
      </c>
      <c r="M506" s="9">
        <v>11837.5</v>
      </c>
      <c r="N506" s="9">
        <v>74747.1015625</v>
      </c>
      <c r="O506" s="7">
        <v>82.630220816999994</v>
      </c>
      <c r="P506" s="6">
        <v>1404.76269531</v>
      </c>
      <c r="Q506" s="6">
        <v>1.2330928910000001</v>
      </c>
      <c r="R506" s="11">
        <v>15.202500000000001</v>
      </c>
      <c r="S506" s="11">
        <v>19.1236</v>
      </c>
      <c r="T506" s="11">
        <v>0</v>
      </c>
      <c r="U506" s="11">
        <v>80.152161190499996</v>
      </c>
      <c r="X506" s="11">
        <v>39.669943000000004</v>
      </c>
      <c r="Y506" s="12">
        <v>26.439536</v>
      </c>
      <c r="Z506" s="12">
        <v>146</v>
      </c>
      <c r="AA506" s="12">
        <v>21.2286</v>
      </c>
      <c r="AB506" s="12">
        <v>22.4816</v>
      </c>
      <c r="AC506" s="12">
        <v>15.803969</v>
      </c>
      <c r="AD506" s="12">
        <v>12</v>
      </c>
      <c r="AE506" s="12">
        <v>8.3682999999999996</v>
      </c>
      <c r="AF506" s="12">
        <v>108.8206</v>
      </c>
      <c r="AG506" s="9">
        <v>3.1242130000000001</v>
      </c>
      <c r="AH506" s="9">
        <v>3.4916550000000002</v>
      </c>
      <c r="AI506" s="9">
        <v>8</v>
      </c>
      <c r="AJ506">
        <v>4.8408438951878692E-2</v>
      </c>
      <c r="AK506" s="7">
        <v>4</v>
      </c>
      <c r="AM506" s="9"/>
      <c r="AO506" s="9"/>
      <c r="AQ506" s="9"/>
      <c r="AR506" s="6">
        <v>56.1235</v>
      </c>
      <c r="AS506">
        <v>-0.76762330637254916</v>
      </c>
      <c r="AT506" s="6">
        <v>39.401400000000002</v>
      </c>
      <c r="AU506">
        <v>0.68271000490196088</v>
      </c>
      <c r="AV506" s="6">
        <v>4.5259499999999999</v>
      </c>
      <c r="AW506">
        <v>9.6902769607843151E-2</v>
      </c>
      <c r="AX506" t="s">
        <v>963</v>
      </c>
    </row>
    <row r="507" spans="1:50" x14ac:dyDescent="0.3">
      <c r="A507" s="7">
        <v>150502020602</v>
      </c>
      <c r="B507" s="8">
        <v>18.786534974999999</v>
      </c>
      <c r="C507" s="7">
        <v>3</v>
      </c>
      <c r="D507" s="10">
        <v>1.4842080266E-2</v>
      </c>
      <c r="E507" s="9">
        <v>18.020399999999999</v>
      </c>
      <c r="F507" s="8">
        <v>8.5236900000000004E-5</v>
      </c>
      <c r="G507" s="9">
        <v>6.3932500000000001</v>
      </c>
      <c r="H507">
        <v>66.957446808499995</v>
      </c>
      <c r="I507">
        <v>-0.10975959532696085</v>
      </c>
      <c r="J507">
        <v>3627.9653201299998</v>
      </c>
      <c r="K507">
        <v>-12.311160367523225</v>
      </c>
      <c r="L507" s="9">
        <v>0</v>
      </c>
      <c r="M507" s="9">
        <v>0</v>
      </c>
      <c r="N507" s="9">
        <v>0</v>
      </c>
      <c r="O507" s="7">
        <v>30.304344238700001</v>
      </c>
      <c r="P507" s="6">
        <v>1635.2402343799999</v>
      </c>
      <c r="Q507" s="6">
        <v>2.0128186060800002</v>
      </c>
      <c r="R507" s="11">
        <v>32.009599999999999</v>
      </c>
      <c r="S507" s="11">
        <v>48.015999999999998</v>
      </c>
      <c r="T507" s="11">
        <v>0</v>
      </c>
      <c r="U507" s="11">
        <v>21.248574686400001</v>
      </c>
      <c r="X507" s="11">
        <v>23.248152000000001</v>
      </c>
      <c r="Y507" s="12">
        <v>10.187244</v>
      </c>
      <c r="Z507" s="12">
        <v>85</v>
      </c>
      <c r="AA507" s="12">
        <v>6.4233000000000002</v>
      </c>
      <c r="AB507" s="12">
        <v>8.3285</v>
      </c>
      <c r="AC507" s="12">
        <v>42.041373999999998</v>
      </c>
      <c r="AD507" s="12">
        <v>1</v>
      </c>
      <c r="AE507" s="12">
        <v>42.053899999999999</v>
      </c>
      <c r="AF507" s="12">
        <v>1275.7683</v>
      </c>
      <c r="AG507" s="9">
        <v>4.7529240000000001</v>
      </c>
      <c r="AH507" s="9">
        <v>3.7092040000000002</v>
      </c>
      <c r="AI507" s="9">
        <v>3</v>
      </c>
      <c r="AJ507">
        <v>0.1979914151165737</v>
      </c>
      <c r="AK507" s="7">
        <v>6</v>
      </c>
      <c r="AM507" s="9"/>
      <c r="AO507" s="9"/>
      <c r="AQ507" s="6"/>
      <c r="AR507" s="6">
        <v>49.410699999999999</v>
      </c>
      <c r="AS507">
        <v>-0.50632912499999994</v>
      </c>
      <c r="AT507" s="6">
        <v>46.025300000000001</v>
      </c>
      <c r="AU507">
        <v>0.44682250245098049</v>
      </c>
      <c r="AV507" s="6">
        <v>3.0632899999999998</v>
      </c>
      <c r="AW507">
        <v>2.2865482843137254E-2</v>
      </c>
      <c r="AX507" t="s">
        <v>963</v>
      </c>
    </row>
    <row r="508" spans="1:50" x14ac:dyDescent="0.3">
      <c r="A508" s="7">
        <v>150502020603</v>
      </c>
      <c r="B508" s="8">
        <v>0</v>
      </c>
      <c r="C508" s="7">
        <v>0</v>
      </c>
      <c r="D508" s="10">
        <v>2.0742772736899999</v>
      </c>
      <c r="E508" s="9">
        <v>17.2</v>
      </c>
      <c r="F508" s="8">
        <v>0</v>
      </c>
      <c r="G508" s="9">
        <v>7.3879999999999999</v>
      </c>
      <c r="H508">
        <v>65.881481481500003</v>
      </c>
      <c r="I508">
        <v>0.29976397966593149</v>
      </c>
      <c r="J508">
        <v>3039.5738246400001</v>
      </c>
      <c r="K508">
        <v>12.979412073715169</v>
      </c>
      <c r="L508" s="9">
        <v>0</v>
      </c>
      <c r="M508" s="9">
        <v>0</v>
      </c>
      <c r="N508" s="9">
        <v>0</v>
      </c>
      <c r="O508" s="7">
        <v>42.639014246999999</v>
      </c>
      <c r="P508" s="6">
        <v>995.88830566399997</v>
      </c>
      <c r="Q508" s="6">
        <v>2.5097939652300001</v>
      </c>
      <c r="R508" s="11">
        <v>3.6518199999999998</v>
      </c>
      <c r="S508" s="11">
        <v>74.765500000000003</v>
      </c>
      <c r="T508" s="11">
        <v>0</v>
      </c>
      <c r="U508" s="11">
        <v>8.7349336574500001</v>
      </c>
      <c r="X508" s="11">
        <v>5.673235</v>
      </c>
      <c r="Y508" s="12">
        <v>0</v>
      </c>
      <c r="Z508" s="12">
        <v>64</v>
      </c>
      <c r="AA508" s="12">
        <v>0.45929999999999999</v>
      </c>
      <c r="AB508" s="12">
        <v>3.8241999999999998</v>
      </c>
      <c r="AC508" s="12">
        <v>53.970632000000002</v>
      </c>
      <c r="AD508" s="12">
        <v>11</v>
      </c>
      <c r="AE508" s="12">
        <v>53.094799999999999</v>
      </c>
      <c r="AF508" s="12">
        <v>208.9126</v>
      </c>
      <c r="AG508" s="9">
        <v>0</v>
      </c>
      <c r="AH508" s="9">
        <v>0</v>
      </c>
      <c r="AI508" s="9">
        <v>0</v>
      </c>
      <c r="AJ508" s="9">
        <v>0</v>
      </c>
      <c r="AK508" s="7">
        <v>0</v>
      </c>
      <c r="AM508" s="9"/>
      <c r="AO508" s="9"/>
      <c r="AQ508" s="9"/>
      <c r="AS508" s="9"/>
      <c r="AU508" s="9"/>
      <c r="AW508" s="9"/>
      <c r="AX508" t="s">
        <v>963</v>
      </c>
    </row>
    <row r="509" spans="1:50" x14ac:dyDescent="0.3">
      <c r="A509" s="7">
        <v>150502020604</v>
      </c>
      <c r="B509" s="8">
        <v>1.6809665000000003</v>
      </c>
      <c r="C509" s="7">
        <v>3</v>
      </c>
      <c r="D509" s="10">
        <v>3.8475817611099999E-2</v>
      </c>
      <c r="E509" s="9">
        <v>19.6601</v>
      </c>
      <c r="F509" s="8">
        <v>5.1223900000000005E-4</v>
      </c>
      <c r="G509" s="9">
        <v>3.74837</v>
      </c>
      <c r="H509">
        <v>57.173031026300002</v>
      </c>
      <c r="I509">
        <v>0.54458853947524499</v>
      </c>
      <c r="J509">
        <v>2447.9891746500002</v>
      </c>
      <c r="K509">
        <v>15.957199690732727</v>
      </c>
      <c r="L509" s="9">
        <v>25192.1901855</v>
      </c>
      <c r="M509" s="9">
        <v>11837.5</v>
      </c>
      <c r="N509" s="9">
        <v>74747.1015625</v>
      </c>
      <c r="O509" s="7">
        <v>133.22744728800001</v>
      </c>
      <c r="P509" s="6">
        <v>1625.1389160199999</v>
      </c>
      <c r="Q509" s="6">
        <v>1.27748252628</v>
      </c>
      <c r="R509" s="11">
        <v>24.546399999999998</v>
      </c>
      <c r="S509" s="11">
        <v>24.134899999999998</v>
      </c>
      <c r="T509" s="11">
        <v>0</v>
      </c>
      <c r="U509" s="11">
        <v>69.175359997900003</v>
      </c>
      <c r="X509" s="11">
        <v>16.900144000000001</v>
      </c>
      <c r="Y509" s="12">
        <v>15.861292000000001</v>
      </c>
      <c r="Z509" s="12">
        <v>309</v>
      </c>
      <c r="AA509" s="12">
        <v>2.3715000000000002</v>
      </c>
      <c r="AB509" s="12">
        <v>7.2892999999999999</v>
      </c>
      <c r="AC509" s="12">
        <v>10.074059999999999</v>
      </c>
      <c r="AD509" s="12">
        <v>14</v>
      </c>
      <c r="AE509" s="12">
        <v>6.2786</v>
      </c>
      <c r="AF509" s="12">
        <v>96.421700000000001</v>
      </c>
      <c r="AG509" s="9">
        <v>3.4989750000000002</v>
      </c>
      <c r="AH509" s="9">
        <v>3.941605</v>
      </c>
      <c r="AI509" s="9">
        <v>2</v>
      </c>
      <c r="AJ509">
        <v>3.0023843295241805E-2</v>
      </c>
      <c r="AK509" s="7">
        <v>4</v>
      </c>
      <c r="AM509" s="9"/>
      <c r="AO509" s="9"/>
      <c r="AQ509" s="6"/>
      <c r="AR509" s="6">
        <v>45.833300000000001</v>
      </c>
      <c r="AS509">
        <v>-0.64758323039215671</v>
      </c>
      <c r="AT509" s="6">
        <v>52</v>
      </c>
      <c r="AU509">
        <v>0.62064267892156855</v>
      </c>
      <c r="AV509" s="6">
        <v>2.2372100000000001</v>
      </c>
      <c r="AW509">
        <v>2.8294575980392155E-2</v>
      </c>
      <c r="AX509" t="s">
        <v>963</v>
      </c>
    </row>
    <row r="510" spans="1:50" x14ac:dyDescent="0.3">
      <c r="A510" s="7">
        <v>150502020605</v>
      </c>
      <c r="B510" s="8">
        <v>1.4967431499999999</v>
      </c>
      <c r="C510" s="7">
        <v>2</v>
      </c>
      <c r="D510" s="10">
        <v>5.9926671197900001</v>
      </c>
      <c r="E510" s="9">
        <v>23.442900000000002</v>
      </c>
      <c r="F510" s="8">
        <v>3.1270400000000002E-4</v>
      </c>
      <c r="G510" s="9">
        <v>6.19916</v>
      </c>
      <c r="H510">
        <v>66.733108108099998</v>
      </c>
      <c r="I510">
        <v>0.50491438129068633</v>
      </c>
      <c r="J510">
        <v>3173.7602390699999</v>
      </c>
      <c r="K510">
        <v>16.650688538059864</v>
      </c>
      <c r="L510" s="9">
        <v>0</v>
      </c>
      <c r="M510" s="9">
        <v>0</v>
      </c>
      <c r="N510" s="9">
        <v>0</v>
      </c>
      <c r="O510" s="7">
        <v>93.9555405272</v>
      </c>
      <c r="P510" s="6">
        <v>1565.5798339800001</v>
      </c>
      <c r="Q510" s="6">
        <v>1.53629613074</v>
      </c>
      <c r="R510" s="11">
        <v>25.515799999999999</v>
      </c>
      <c r="S510" s="11">
        <v>32.0822</v>
      </c>
      <c r="T510" s="11">
        <v>0</v>
      </c>
      <c r="U510" s="11">
        <v>10.5126720168</v>
      </c>
      <c r="X510" s="11">
        <v>23.213448</v>
      </c>
      <c r="Y510" s="12">
        <v>14.955211</v>
      </c>
      <c r="Z510" s="12">
        <v>197</v>
      </c>
      <c r="AA510" s="12">
        <v>5.6116000000000001</v>
      </c>
      <c r="AB510" s="12">
        <v>11.091200000000001</v>
      </c>
      <c r="AC510" s="12">
        <v>27.891749000000001</v>
      </c>
      <c r="AD510" s="12">
        <v>4</v>
      </c>
      <c r="AE510" s="12">
        <v>27.714400000000001</v>
      </c>
      <c r="AF510" s="12">
        <v>654.45899999999995</v>
      </c>
      <c r="AG510" s="9">
        <v>4.219754</v>
      </c>
      <c r="AH510" s="9">
        <v>4.0252439999999998</v>
      </c>
      <c r="AI510" s="9">
        <v>3</v>
      </c>
      <c r="AJ510">
        <v>0.10643331882173583</v>
      </c>
      <c r="AK510" s="7">
        <v>10</v>
      </c>
      <c r="AM510" s="9"/>
      <c r="AO510" s="9"/>
      <c r="AQ510" s="9"/>
      <c r="AR510" s="6">
        <v>53.376199999999997</v>
      </c>
      <c r="AS510">
        <v>-0.72697946568627436</v>
      </c>
      <c r="AT510" s="6">
        <v>42.275199999999998</v>
      </c>
      <c r="AU510">
        <v>0.63830119607843161</v>
      </c>
      <c r="AV510" s="6">
        <v>3.9237099999999998</v>
      </c>
      <c r="AW510">
        <v>6.3859036764705876E-2</v>
      </c>
      <c r="AX510" t="s">
        <v>963</v>
      </c>
    </row>
    <row r="511" spans="1:50" x14ac:dyDescent="0.3">
      <c r="A511" s="7">
        <v>150502020606</v>
      </c>
      <c r="B511" s="8">
        <v>0.50279497500000003</v>
      </c>
      <c r="C511" s="7">
        <v>2</v>
      </c>
      <c r="D511" s="10">
        <v>10.20878158484418</v>
      </c>
      <c r="E511" s="9">
        <v>20.3858</v>
      </c>
      <c r="F511" s="8">
        <v>1.6651999999999999E-5</v>
      </c>
      <c r="G511" s="9">
        <v>10.177099999999999</v>
      </c>
      <c r="H511">
        <v>72.424474187399994</v>
      </c>
      <c r="I511">
        <v>0.35636692535833325</v>
      </c>
      <c r="J511">
        <v>3586.5073807399999</v>
      </c>
      <c r="K511">
        <v>17.038129245737874</v>
      </c>
      <c r="L511" s="9">
        <v>1919.9799804700001</v>
      </c>
      <c r="M511" s="9">
        <v>1919.9799804700001</v>
      </c>
      <c r="N511" s="9">
        <v>1919.9799804700001</v>
      </c>
      <c r="O511" s="7">
        <v>83.190396022800002</v>
      </c>
      <c r="P511" s="6">
        <v>1424.47033691</v>
      </c>
      <c r="Q511" s="6">
        <v>1.9781701735799999</v>
      </c>
      <c r="R511" s="11">
        <v>8.2900200000000002</v>
      </c>
      <c r="S511" s="11">
        <v>49.2485</v>
      </c>
      <c r="T511" s="11">
        <v>0</v>
      </c>
      <c r="U511" s="11">
        <v>2.3552492266799998</v>
      </c>
      <c r="X511" s="11">
        <v>13.386457</v>
      </c>
      <c r="Y511" s="12">
        <v>14.963353</v>
      </c>
      <c r="Z511" s="12">
        <v>112</v>
      </c>
      <c r="AA511" s="12">
        <v>9.2399000000000004</v>
      </c>
      <c r="AB511" s="12">
        <v>9.9474999999999998</v>
      </c>
      <c r="AC511" s="12">
        <v>45.702731999999997</v>
      </c>
      <c r="AD511" s="12">
        <v>10</v>
      </c>
      <c r="AE511" s="12">
        <v>45.49</v>
      </c>
      <c r="AF511" s="12">
        <v>380.83960000000002</v>
      </c>
      <c r="AG511" s="9">
        <v>4.5453479999999997</v>
      </c>
      <c r="AH511" s="9">
        <v>3.526265</v>
      </c>
      <c r="AI511" s="9">
        <v>3</v>
      </c>
      <c r="AJ511">
        <v>0.14424742005929578</v>
      </c>
      <c r="AK511" s="7">
        <v>12</v>
      </c>
      <c r="AM511" s="9"/>
      <c r="AO511" s="9"/>
      <c r="AQ511" s="6"/>
      <c r="AR511" s="6">
        <v>52.362099999999998</v>
      </c>
      <c r="AS511">
        <v>-0.60564023774509812</v>
      </c>
      <c r="AT511" s="6">
        <v>42.279400000000003</v>
      </c>
      <c r="AU511">
        <v>0.51306485049019612</v>
      </c>
      <c r="AV511" s="6">
        <v>5.3643700000000001</v>
      </c>
      <c r="AW511">
        <v>7.4184323529411761E-2</v>
      </c>
      <c r="AX511" t="s">
        <v>963</v>
      </c>
    </row>
    <row r="512" spans="1:50" x14ac:dyDescent="0.3">
      <c r="A512" s="7">
        <v>150502020607</v>
      </c>
      <c r="B512" s="8">
        <v>0</v>
      </c>
      <c r="C512" s="7">
        <v>0</v>
      </c>
      <c r="D512" s="10">
        <v>0.55703013560100001</v>
      </c>
      <c r="E512" s="9">
        <v>14.0403</v>
      </c>
      <c r="F512" s="8">
        <v>1.14429E-5</v>
      </c>
      <c r="G512" s="9">
        <v>3.38557</v>
      </c>
      <c r="H512">
        <v>55.959935897400001</v>
      </c>
      <c r="I512">
        <v>0.32256708773137249</v>
      </c>
      <c r="J512">
        <v>2427.9276762</v>
      </c>
      <c r="K512">
        <v>10.920575984489167</v>
      </c>
      <c r="L512" s="9">
        <v>0</v>
      </c>
      <c r="M512" s="9">
        <v>0</v>
      </c>
      <c r="N512" s="9">
        <v>0</v>
      </c>
      <c r="O512" s="7">
        <v>99.633080326200002</v>
      </c>
      <c r="P512" s="6">
        <v>930.52819824200003</v>
      </c>
      <c r="Q512" s="6">
        <v>1.46580696123</v>
      </c>
      <c r="R512" s="11">
        <v>1.72573</v>
      </c>
      <c r="S512" s="11">
        <v>36.246000000000002</v>
      </c>
      <c r="T512" s="11">
        <v>0</v>
      </c>
      <c r="U512" s="11">
        <v>10.2123602323</v>
      </c>
      <c r="X512" s="11">
        <v>17.308959999999999</v>
      </c>
      <c r="Y512" s="12">
        <v>0</v>
      </c>
      <c r="Z512" s="12">
        <v>153</v>
      </c>
      <c r="AA512" s="12">
        <v>8.0940999999999992</v>
      </c>
      <c r="AB512" s="12">
        <v>11.241300000000001</v>
      </c>
      <c r="AC512" s="12">
        <v>16.965921999999999</v>
      </c>
      <c r="AD512" s="12">
        <v>6</v>
      </c>
      <c r="AE512" s="12">
        <v>15.534599999999999</v>
      </c>
      <c r="AF512" s="12">
        <v>282.14089999999999</v>
      </c>
      <c r="AG512" s="9">
        <v>2.8026369999999998</v>
      </c>
      <c r="AH512" s="9">
        <v>2.8094570000000001</v>
      </c>
      <c r="AI512" s="9">
        <v>2</v>
      </c>
      <c r="AJ512">
        <v>2.0073654186460701E-2</v>
      </c>
      <c r="AK512" s="7">
        <v>2</v>
      </c>
      <c r="AM512" s="9"/>
      <c r="AO512" s="9"/>
      <c r="AQ512" s="9"/>
      <c r="AS512" s="9"/>
      <c r="AU512" s="9"/>
      <c r="AW512" s="9"/>
      <c r="AX512" t="s">
        <v>963</v>
      </c>
    </row>
    <row r="513" spans="1:50" x14ac:dyDescent="0.3">
      <c r="A513" s="7">
        <v>150502020608</v>
      </c>
      <c r="B513" s="8">
        <v>0</v>
      </c>
      <c r="C513" s="7">
        <v>0</v>
      </c>
      <c r="D513" s="10">
        <v>2.94951204812E-2</v>
      </c>
      <c r="E513" s="9">
        <v>22.747699999999998</v>
      </c>
      <c r="F513" s="8">
        <v>2.2127E-4</v>
      </c>
      <c r="G513" s="9">
        <v>2.1030700000000002</v>
      </c>
      <c r="H513">
        <v>56.958810068600002</v>
      </c>
      <c r="I513">
        <v>0.75091421007794101</v>
      </c>
      <c r="J513">
        <v>2123.8802903699998</v>
      </c>
      <c r="K513">
        <v>16.846337030278626</v>
      </c>
      <c r="L513" s="9">
        <v>35939.5</v>
      </c>
      <c r="M513" s="9">
        <v>14587.7998047</v>
      </c>
      <c r="N513" s="9">
        <v>74747.1015625</v>
      </c>
      <c r="O513" s="7">
        <v>70.109611413699994</v>
      </c>
      <c r="P513" s="6">
        <v>182.318481445</v>
      </c>
      <c r="Q513" s="6">
        <v>0.78314073918299998</v>
      </c>
      <c r="R513" s="11">
        <v>44.508600000000001</v>
      </c>
      <c r="S513" s="11">
        <v>0</v>
      </c>
      <c r="T513" s="11">
        <v>0</v>
      </c>
      <c r="U513" s="11">
        <v>43.321464214000002</v>
      </c>
      <c r="X513" s="11">
        <v>13.299379999999999</v>
      </c>
      <c r="Y513" s="12">
        <v>4.2153210000000003</v>
      </c>
      <c r="Z513" s="12">
        <v>205</v>
      </c>
      <c r="AA513" s="12">
        <v>1.9576</v>
      </c>
      <c r="AB513" s="12">
        <v>4.5433000000000003</v>
      </c>
      <c r="AC513" s="12">
        <v>0</v>
      </c>
      <c r="AD513" s="12">
        <v>0</v>
      </c>
      <c r="AE513" s="12">
        <v>0</v>
      </c>
      <c r="AF513" s="12">
        <v>0</v>
      </c>
      <c r="AG513" s="9">
        <v>2.00224</v>
      </c>
      <c r="AH513" s="9">
        <v>3.3435450000000002</v>
      </c>
      <c r="AI513" s="9">
        <v>4</v>
      </c>
      <c r="AJ513">
        <v>2.8526759165708106E-2</v>
      </c>
      <c r="AK513" s="7">
        <v>2</v>
      </c>
      <c r="AM513" s="9"/>
      <c r="AO513" s="9"/>
      <c r="AQ513" s="6"/>
      <c r="AR513" s="6">
        <v>53.030700000000003</v>
      </c>
      <c r="AS513">
        <v>-0.8257672524509807</v>
      </c>
      <c r="AT513" s="6">
        <v>42.173900000000003</v>
      </c>
      <c r="AU513">
        <v>0.72672318137254888</v>
      </c>
      <c r="AV513" s="6">
        <v>3.5130400000000002</v>
      </c>
      <c r="AW513">
        <v>8.0647889705882353E-2</v>
      </c>
      <c r="AX513" t="s">
        <v>963</v>
      </c>
    </row>
    <row r="514" spans="1:50" x14ac:dyDescent="0.3">
      <c r="A514" s="7">
        <v>150502020701</v>
      </c>
      <c r="B514" s="8">
        <v>0</v>
      </c>
      <c r="C514" s="7">
        <v>0</v>
      </c>
      <c r="D514" s="10">
        <v>1.0386373078500001E-2</v>
      </c>
      <c r="E514" s="9">
        <v>11.1082</v>
      </c>
      <c r="F514" s="8">
        <v>1.27995E-4</v>
      </c>
      <c r="G514" s="9">
        <v>2.2235100000000001</v>
      </c>
      <c r="H514">
        <v>53.678440925700002</v>
      </c>
      <c r="I514">
        <v>0.30591578897156868</v>
      </c>
      <c r="J514">
        <v>2246.08332797</v>
      </c>
      <c r="K514">
        <v>11.615468290557281</v>
      </c>
      <c r="L514" s="9">
        <v>0</v>
      </c>
      <c r="M514" s="9">
        <v>0</v>
      </c>
      <c r="N514" s="9">
        <v>0</v>
      </c>
      <c r="O514" s="7">
        <v>129.89117715099999</v>
      </c>
      <c r="P514" s="6">
        <v>515.86303710899995</v>
      </c>
      <c r="Q514" s="6">
        <v>1.13232745729</v>
      </c>
      <c r="R514" s="11">
        <v>1.70997</v>
      </c>
      <c r="S514" s="11">
        <v>13.0557</v>
      </c>
      <c r="T514" s="11">
        <v>0</v>
      </c>
      <c r="U514" s="11">
        <v>4.7291636189500004</v>
      </c>
      <c r="X514" s="11">
        <v>24.180146000000001</v>
      </c>
      <c r="Y514" s="12">
        <v>1.843224</v>
      </c>
      <c r="Z514" s="12">
        <v>328</v>
      </c>
      <c r="AA514" s="12">
        <v>9.7484000000000002</v>
      </c>
      <c r="AB514" s="12">
        <v>9.5925999999999991</v>
      </c>
      <c r="AC514" s="12">
        <v>1.0400510000000001</v>
      </c>
      <c r="AD514" s="12">
        <v>7</v>
      </c>
      <c r="AE514" s="12">
        <v>0.65549999999999997</v>
      </c>
      <c r="AF514" s="12">
        <v>19.5822</v>
      </c>
      <c r="AG514" s="9">
        <v>2.210432</v>
      </c>
      <c r="AH514" s="9">
        <v>3.250991</v>
      </c>
      <c r="AI514" s="9">
        <v>1</v>
      </c>
      <c r="AJ514">
        <v>1.539750461784619E-2</v>
      </c>
      <c r="AK514" s="7">
        <v>2</v>
      </c>
      <c r="AM514" s="9"/>
      <c r="AO514" s="9"/>
      <c r="AQ514" s="9"/>
      <c r="AR514" s="6">
        <v>49.6693</v>
      </c>
      <c r="AS514">
        <v>-0.35253384313725489</v>
      </c>
      <c r="AT514" s="6">
        <v>48.290100000000002</v>
      </c>
      <c r="AU514">
        <v>0.36129878676470589</v>
      </c>
      <c r="AV514" s="6">
        <v>2.1943700000000002</v>
      </c>
      <c r="AW514">
        <v>7.1113039215686281E-3</v>
      </c>
      <c r="AX514" t="s">
        <v>963</v>
      </c>
    </row>
    <row r="515" spans="1:50" x14ac:dyDescent="0.3">
      <c r="A515" s="7">
        <v>150502020702</v>
      </c>
      <c r="B515" s="8">
        <v>0</v>
      </c>
      <c r="C515" s="7">
        <v>0</v>
      </c>
      <c r="D515" s="10">
        <v>0</v>
      </c>
      <c r="E515" s="9">
        <v>11.853899999999999</v>
      </c>
      <c r="F515" s="8">
        <v>0</v>
      </c>
      <c r="G515" s="9">
        <v>1.80281</v>
      </c>
      <c r="H515">
        <v>52.580213903699999</v>
      </c>
      <c r="I515">
        <v>0.35868197546544123</v>
      </c>
      <c r="J515">
        <v>2210.9492452</v>
      </c>
      <c r="K515">
        <v>14.631213060712073</v>
      </c>
      <c r="L515" s="9">
        <v>0</v>
      </c>
      <c r="M515" s="9">
        <v>0</v>
      </c>
      <c r="N515" s="9">
        <v>0</v>
      </c>
      <c r="O515" s="7">
        <v>60.098348463900003</v>
      </c>
      <c r="P515" s="6">
        <v>406.034912109</v>
      </c>
      <c r="Q515" s="6">
        <v>1.1249250184999999</v>
      </c>
      <c r="R515" s="11">
        <v>6.7382900000000001</v>
      </c>
      <c r="S515" s="11">
        <v>0</v>
      </c>
      <c r="T515" s="11">
        <v>0</v>
      </c>
      <c r="U515" s="11">
        <v>4.8447133556599997</v>
      </c>
      <c r="X515" s="11">
        <v>14.072554999999999</v>
      </c>
      <c r="Y515" s="12">
        <v>0</v>
      </c>
      <c r="Z515" s="12">
        <v>162</v>
      </c>
      <c r="AA515" s="12">
        <v>3.2303000000000002</v>
      </c>
      <c r="AB515" s="12">
        <v>5.2104999999999997</v>
      </c>
      <c r="AC515" s="12">
        <v>0.179592</v>
      </c>
      <c r="AD515" s="12">
        <v>5</v>
      </c>
      <c r="AE515" s="12">
        <v>7.7700000000000005E-2</v>
      </c>
      <c r="AF515" s="12">
        <v>2.0457000000000001</v>
      </c>
      <c r="AG515" s="9">
        <v>0</v>
      </c>
      <c r="AH515" s="9">
        <v>0</v>
      </c>
      <c r="AI515" s="9">
        <v>0</v>
      </c>
      <c r="AJ515" s="9">
        <v>0</v>
      </c>
      <c r="AK515" s="7">
        <v>0</v>
      </c>
      <c r="AM515" s="9"/>
      <c r="AO515" s="9"/>
      <c r="AQ515" s="6"/>
      <c r="AS515" s="6"/>
      <c r="AU515" s="6"/>
      <c r="AW515" s="6"/>
      <c r="AX515" t="s">
        <v>963</v>
      </c>
    </row>
    <row r="516" spans="1:50" x14ac:dyDescent="0.3">
      <c r="A516" s="7">
        <v>150502020703</v>
      </c>
      <c r="B516" s="8">
        <v>3.69345E-3</v>
      </c>
      <c r="C516" s="7">
        <v>1</v>
      </c>
      <c r="D516" s="10">
        <v>4.4315600938000001E-2</v>
      </c>
      <c r="E516" s="9">
        <v>36.459499999999998</v>
      </c>
      <c r="F516" s="8">
        <v>2.2779399999999999E-4</v>
      </c>
      <c r="G516" s="9">
        <v>2.0886900000000002</v>
      </c>
      <c r="H516">
        <v>50.1870967742</v>
      </c>
      <c r="I516">
        <v>0.53969006957647048</v>
      </c>
      <c r="J516">
        <v>2168.6287134899999</v>
      </c>
      <c r="K516">
        <v>14.605851281940142</v>
      </c>
      <c r="L516" s="9">
        <v>420.32000732400002</v>
      </c>
      <c r="M516" s="9">
        <v>420.32000732400002</v>
      </c>
      <c r="N516" s="9">
        <v>74747.1015625</v>
      </c>
      <c r="O516" s="7">
        <v>48.714276878500002</v>
      </c>
      <c r="P516" s="6">
        <v>341.344238281</v>
      </c>
      <c r="Q516" s="6">
        <v>0.77673967120999998</v>
      </c>
      <c r="R516" s="11">
        <v>7.8443100000000001</v>
      </c>
      <c r="S516" s="11">
        <v>0</v>
      </c>
      <c r="T516" s="11">
        <v>0</v>
      </c>
      <c r="U516" s="11">
        <v>7.9311323096599997</v>
      </c>
      <c r="X516" s="11">
        <v>24.969079000000001</v>
      </c>
      <c r="Y516" s="12">
        <v>40.572273000000003</v>
      </c>
      <c r="Z516" s="12">
        <v>65</v>
      </c>
      <c r="AA516" s="12">
        <v>18.3508</v>
      </c>
      <c r="AB516" s="12">
        <v>18.792200000000001</v>
      </c>
      <c r="AC516" s="12">
        <v>0</v>
      </c>
      <c r="AD516" s="12">
        <v>0</v>
      </c>
      <c r="AE516" s="12">
        <v>0</v>
      </c>
      <c r="AF516" s="12">
        <v>0</v>
      </c>
      <c r="AG516" s="9">
        <v>2.3051810000000001</v>
      </c>
      <c r="AH516" s="9">
        <v>3.1543399999999999</v>
      </c>
      <c r="AI516" s="9">
        <v>0</v>
      </c>
      <c r="AJ516">
        <v>2.0527862960875623E-2</v>
      </c>
      <c r="AK516" s="7">
        <v>1</v>
      </c>
      <c r="AM516" s="9"/>
      <c r="AO516" s="9"/>
      <c r="AQ516" s="9"/>
      <c r="AR516" s="6">
        <v>46.745100000000001</v>
      </c>
      <c r="AS516">
        <v>-0.51292642156862767</v>
      </c>
      <c r="AT516" s="6">
        <v>49.719200000000001</v>
      </c>
      <c r="AU516">
        <v>0.47412194362745086</v>
      </c>
      <c r="AV516" s="6">
        <v>3.25</v>
      </c>
      <c r="AW516">
        <v>1.9565867647058817E-2</v>
      </c>
      <c r="AX516" t="s">
        <v>963</v>
      </c>
    </row>
    <row r="517" spans="1:50" x14ac:dyDescent="0.3">
      <c r="A517" s="7">
        <v>150502020704</v>
      </c>
      <c r="B517" s="8">
        <v>0.13159100000000001</v>
      </c>
      <c r="C517" s="7">
        <v>1</v>
      </c>
      <c r="D517" s="10">
        <v>1.37987381417</v>
      </c>
      <c r="E517" s="9">
        <v>30.7119</v>
      </c>
      <c r="F517" s="8">
        <v>8.8497800000000005E-5</v>
      </c>
      <c r="G517" s="9">
        <v>3.4437000000000002</v>
      </c>
      <c r="H517">
        <v>54.304000000000002</v>
      </c>
      <c r="I517">
        <v>0.53292156862745099</v>
      </c>
      <c r="J517">
        <v>2356.7014669700002</v>
      </c>
      <c r="K517">
        <v>14.951016419029925</v>
      </c>
      <c r="L517" s="9">
        <v>0</v>
      </c>
      <c r="M517" s="9">
        <v>0</v>
      </c>
      <c r="N517" s="9">
        <v>0</v>
      </c>
      <c r="O517" s="7">
        <v>39.622980349000002</v>
      </c>
      <c r="P517" s="6">
        <v>1334.27075195</v>
      </c>
      <c r="Q517" s="6">
        <v>1.17807476688</v>
      </c>
      <c r="R517" s="11">
        <v>8.2212399999999999</v>
      </c>
      <c r="S517" s="11">
        <v>19.8047</v>
      </c>
      <c r="T517" s="11">
        <v>0</v>
      </c>
      <c r="U517" s="11">
        <v>8.8374425043099993</v>
      </c>
      <c r="X517" s="11">
        <v>16.750267000000001</v>
      </c>
      <c r="Y517" s="12">
        <v>25.850743999999999</v>
      </c>
      <c r="Z517" s="12">
        <v>76</v>
      </c>
      <c r="AA517" s="12">
        <v>9.4369999999999994</v>
      </c>
      <c r="AB517" s="12">
        <v>8.7179000000000002</v>
      </c>
      <c r="AC517" s="12">
        <v>16.682175999999998</v>
      </c>
      <c r="AD517" s="12">
        <v>4</v>
      </c>
      <c r="AE517" s="12">
        <v>16.583200000000001</v>
      </c>
      <c r="AF517" s="12">
        <v>164.94470000000001</v>
      </c>
      <c r="AG517" s="9">
        <v>2.454866</v>
      </c>
      <c r="AH517" s="9">
        <v>3.3831419999999999</v>
      </c>
      <c r="AI517" s="9">
        <v>7</v>
      </c>
      <c r="AJ517">
        <v>2.5237879412199186E-2</v>
      </c>
      <c r="AK517" s="7">
        <v>1</v>
      </c>
      <c r="AM517" s="9"/>
      <c r="AO517" s="9"/>
      <c r="AQ517" s="6"/>
      <c r="AR517" s="6">
        <v>45.918500000000002</v>
      </c>
      <c r="AS517">
        <v>-0.50840336519607821</v>
      </c>
      <c r="AT517" s="6">
        <v>51.441000000000003</v>
      </c>
      <c r="AU517">
        <v>0.48410543382352939</v>
      </c>
      <c r="AV517" s="6">
        <v>2.6273300000000002</v>
      </c>
      <c r="AW517">
        <v>3.2014990196078438E-2</v>
      </c>
      <c r="AX517" t="s">
        <v>963</v>
      </c>
    </row>
    <row r="518" spans="1:50" x14ac:dyDescent="0.3">
      <c r="A518" s="7">
        <v>150502020705</v>
      </c>
      <c r="B518" s="8">
        <v>0</v>
      </c>
      <c r="C518" s="7">
        <v>0</v>
      </c>
      <c r="D518" s="10">
        <v>2.0129634848400002E-3</v>
      </c>
      <c r="E518" s="9">
        <v>19.046199999999999</v>
      </c>
      <c r="F518" s="8">
        <v>0</v>
      </c>
      <c r="G518" s="9">
        <v>1.8801000000000001</v>
      </c>
      <c r="H518">
        <v>52.031802120099997</v>
      </c>
      <c r="I518">
        <v>0.44999307143382339</v>
      </c>
      <c r="J518">
        <v>1984.09345201</v>
      </c>
      <c r="K518">
        <v>9.7832624038286919</v>
      </c>
      <c r="L518" s="9">
        <v>0</v>
      </c>
      <c r="M518" s="9">
        <v>0</v>
      </c>
      <c r="N518" s="9">
        <v>0</v>
      </c>
      <c r="O518" s="7">
        <v>44.671109296300003</v>
      </c>
      <c r="P518" s="6">
        <v>208.380737305</v>
      </c>
      <c r="Q518" s="6">
        <v>0.76282346951000002</v>
      </c>
      <c r="R518" s="11">
        <v>10.6709</v>
      </c>
      <c r="S518" s="11">
        <v>0</v>
      </c>
      <c r="T518" s="11">
        <v>0</v>
      </c>
      <c r="U518" s="11">
        <v>10.9355662129</v>
      </c>
      <c r="X518" s="11">
        <v>12.282325999999999</v>
      </c>
      <c r="Y518" s="12">
        <v>7.0602859999999996</v>
      </c>
      <c r="Z518" s="12">
        <v>75</v>
      </c>
      <c r="AA518" s="12">
        <v>6.0811000000000002</v>
      </c>
      <c r="AB518" s="12">
        <v>7.3255999999999997</v>
      </c>
      <c r="AC518" s="12">
        <v>0.11877699999999999</v>
      </c>
      <c r="AD518" s="12">
        <v>1</v>
      </c>
      <c r="AE518" s="12">
        <v>0.1186</v>
      </c>
      <c r="AF518" s="12">
        <v>5.3018999999999998</v>
      </c>
      <c r="AG518" s="9">
        <v>0</v>
      </c>
      <c r="AH518" s="9">
        <v>0</v>
      </c>
      <c r="AI518" s="9">
        <v>0</v>
      </c>
      <c r="AJ518" s="9">
        <v>0</v>
      </c>
      <c r="AK518" s="7">
        <v>0</v>
      </c>
      <c r="AM518" s="9"/>
      <c r="AO518" s="9"/>
      <c r="AQ518" s="9"/>
      <c r="AR518" s="6">
        <v>50.657600000000002</v>
      </c>
      <c r="AS518">
        <v>-0.4914889044117649</v>
      </c>
      <c r="AT518" s="6">
        <v>47.285699999999999</v>
      </c>
      <c r="AU518">
        <v>0.45689328431372539</v>
      </c>
      <c r="AV518" s="6">
        <v>2.1593399999999998</v>
      </c>
      <c r="AW518">
        <v>2.3567127450980396E-2</v>
      </c>
      <c r="AX518" t="s">
        <v>963</v>
      </c>
    </row>
    <row r="519" spans="1:50" x14ac:dyDescent="0.3">
      <c r="A519" s="7">
        <v>150502020706</v>
      </c>
      <c r="B519" s="8">
        <v>0</v>
      </c>
      <c r="C519" s="7">
        <v>0</v>
      </c>
      <c r="D519" s="10">
        <v>1.67459897761E-2</v>
      </c>
      <c r="E519" s="9">
        <v>23.852599999999999</v>
      </c>
      <c r="F519" s="8">
        <v>2.4407000000000001E-4</v>
      </c>
      <c r="G519" s="9">
        <v>2.5483199999999999</v>
      </c>
      <c r="H519">
        <v>52.653188180400001</v>
      </c>
      <c r="I519">
        <v>0.56396944469877452</v>
      </c>
      <c r="J519">
        <v>2096.5468384699998</v>
      </c>
      <c r="K519">
        <v>13.605268641248708</v>
      </c>
      <c r="L519" s="9">
        <v>35440.6000977</v>
      </c>
      <c r="M519" s="9">
        <v>14587.7998047</v>
      </c>
      <c r="N519" s="9">
        <v>74747.1015625</v>
      </c>
      <c r="O519" s="7">
        <v>102.048131414</v>
      </c>
      <c r="P519" s="6">
        <v>425.78552246100003</v>
      </c>
      <c r="Q519" s="6">
        <v>1.0794777851699999</v>
      </c>
      <c r="R519" s="11">
        <v>31.878699999999998</v>
      </c>
      <c r="S519" s="11">
        <v>0</v>
      </c>
      <c r="T519" s="11">
        <v>0</v>
      </c>
      <c r="U519" s="11">
        <v>32.928749174700002</v>
      </c>
      <c r="X519" s="11">
        <v>8.5747029999999995</v>
      </c>
      <c r="Y519" s="12">
        <v>15.918863</v>
      </c>
      <c r="Z519" s="12">
        <v>225</v>
      </c>
      <c r="AA519" s="12">
        <v>1.5338000000000001</v>
      </c>
      <c r="AB519" s="12">
        <v>3.9184000000000001</v>
      </c>
      <c r="AC519" s="12">
        <v>7.6686000000000004E-2</v>
      </c>
      <c r="AD519" s="12">
        <v>8</v>
      </c>
      <c r="AE519" s="12">
        <v>2.3800000000000002E-2</v>
      </c>
      <c r="AF519" s="12">
        <v>0.96730000000000005</v>
      </c>
      <c r="AG519" s="9">
        <v>2.0119609999999999</v>
      </c>
      <c r="AH519" s="9">
        <v>3.3668339999999999</v>
      </c>
      <c r="AI519" s="9">
        <v>0</v>
      </c>
      <c r="AJ519">
        <v>9.7992975093594888E-3</v>
      </c>
      <c r="AK519" s="7">
        <v>1</v>
      </c>
      <c r="AM519" s="9"/>
      <c r="AO519" s="9"/>
      <c r="AQ519" s="6"/>
      <c r="AR519" s="6">
        <v>50.518099999999997</v>
      </c>
      <c r="AS519">
        <v>-0.62480181617647068</v>
      </c>
      <c r="AT519" s="6">
        <v>46.3872</v>
      </c>
      <c r="AU519">
        <v>0.56811067647058822</v>
      </c>
      <c r="AV519" s="6">
        <v>2.6468099999999999</v>
      </c>
      <c r="AW519">
        <v>4.7100556372549035E-2</v>
      </c>
      <c r="AX519" t="s">
        <v>963</v>
      </c>
    </row>
    <row r="520" spans="1:50" x14ac:dyDescent="0.3">
      <c r="A520" s="7">
        <v>150502020707</v>
      </c>
      <c r="B520" s="8">
        <v>0</v>
      </c>
      <c r="C520" s="7">
        <v>0</v>
      </c>
      <c r="D520" s="10">
        <v>4.1193190177199997E-3</v>
      </c>
      <c r="E520" s="9">
        <v>15.4506</v>
      </c>
      <c r="F520" s="8">
        <v>0</v>
      </c>
      <c r="G520" s="9">
        <v>2.3428900000000001</v>
      </c>
      <c r="H520">
        <v>50.8738366081</v>
      </c>
      <c r="I520">
        <v>0.46939189326299002</v>
      </c>
      <c r="J520">
        <v>2048.3305949300002</v>
      </c>
      <c r="K520">
        <v>11.134057918338494</v>
      </c>
      <c r="L520" s="9">
        <v>0</v>
      </c>
      <c r="M520" s="9">
        <v>0</v>
      </c>
      <c r="N520" s="9">
        <v>0</v>
      </c>
      <c r="O520" s="7">
        <v>152.84736781800001</v>
      </c>
      <c r="P520" s="6">
        <v>771.28100585899995</v>
      </c>
      <c r="Q520" s="6">
        <v>1.40975609159</v>
      </c>
      <c r="R520" s="11">
        <v>2.16831</v>
      </c>
      <c r="S520" s="11">
        <v>0.403476</v>
      </c>
      <c r="T520" s="11">
        <v>0</v>
      </c>
      <c r="U520" s="11">
        <v>11.4154451238</v>
      </c>
      <c r="X520" s="11">
        <v>20.100151</v>
      </c>
      <c r="Y520" s="12">
        <v>2.5805999999999999E-2</v>
      </c>
      <c r="Z520" s="12">
        <v>406</v>
      </c>
      <c r="AA520" s="12">
        <v>4.1303999999999998</v>
      </c>
      <c r="AB520" s="12">
        <v>7.5724</v>
      </c>
      <c r="AC520" s="12">
        <v>2.1048110000000002</v>
      </c>
      <c r="AD520" s="12">
        <v>7</v>
      </c>
      <c r="AE520" s="12">
        <v>2.0247000000000002</v>
      </c>
      <c r="AF520" s="12">
        <v>45.750799999999998</v>
      </c>
      <c r="AG520" s="9">
        <v>0</v>
      </c>
      <c r="AH520" s="9">
        <v>0</v>
      </c>
      <c r="AI520" s="9">
        <v>0</v>
      </c>
      <c r="AJ520" s="9">
        <v>0</v>
      </c>
      <c r="AK520" s="7">
        <v>0</v>
      </c>
      <c r="AM520" s="9"/>
      <c r="AO520" s="9"/>
      <c r="AQ520" s="9"/>
      <c r="AR520" s="6">
        <v>49.673999999999999</v>
      </c>
      <c r="AS520">
        <v>-0.4902303602941176</v>
      </c>
      <c r="AT520" s="6">
        <v>47.195799999999998</v>
      </c>
      <c r="AU520">
        <v>0.44890512254901949</v>
      </c>
      <c r="AV520" s="6">
        <v>3.08392</v>
      </c>
      <c r="AW520">
        <v>2.7003634803921549E-2</v>
      </c>
      <c r="AX520" t="s">
        <v>963</v>
      </c>
    </row>
    <row r="521" spans="1:50" x14ac:dyDescent="0.3">
      <c r="A521" s="7">
        <v>150502020708</v>
      </c>
      <c r="B521" s="8">
        <v>0</v>
      </c>
      <c r="C521" s="7">
        <v>0</v>
      </c>
      <c r="D521" s="10">
        <v>3.1450991492500001E-3</v>
      </c>
      <c r="E521" s="9">
        <v>13.8941</v>
      </c>
      <c r="F521" s="8">
        <v>1.96748E-5</v>
      </c>
      <c r="G521" s="9">
        <v>3.60283</v>
      </c>
      <c r="H521">
        <v>53.102493074800002</v>
      </c>
      <c r="I521">
        <v>0.37669056542058837</v>
      </c>
      <c r="J521">
        <v>2198.84368434</v>
      </c>
      <c r="K521">
        <v>9.5425485829618246</v>
      </c>
      <c r="L521" s="9">
        <v>34623.9101563</v>
      </c>
      <c r="M521" s="9">
        <v>14587.7998047</v>
      </c>
      <c r="N521" s="9">
        <v>74747.1015625</v>
      </c>
      <c r="O521" s="7">
        <v>57.210198668399997</v>
      </c>
      <c r="P521" s="6">
        <v>443.479003906</v>
      </c>
      <c r="Q521" s="6">
        <v>1.31750958484</v>
      </c>
      <c r="R521" s="11">
        <v>55.207500000000003</v>
      </c>
      <c r="S521" s="11">
        <v>0</v>
      </c>
      <c r="T521" s="11">
        <v>0</v>
      </c>
      <c r="U521" s="11">
        <v>55.117076042800001</v>
      </c>
      <c r="X521" s="11">
        <v>13.374423999999999</v>
      </c>
      <c r="Y521" s="12">
        <v>0</v>
      </c>
      <c r="Z521" s="12">
        <v>172</v>
      </c>
      <c r="AA521" s="12">
        <v>0.79710000000000003</v>
      </c>
      <c r="AB521" s="12">
        <v>4.4591000000000003</v>
      </c>
      <c r="AC521" s="12">
        <v>2.0441000000000001E-2</v>
      </c>
      <c r="AD521" s="12">
        <v>2</v>
      </c>
      <c r="AE521" s="12">
        <v>1.8800000000000001E-2</v>
      </c>
      <c r="AF521" s="12">
        <v>0.62880000000000003</v>
      </c>
      <c r="AG521" s="9">
        <v>0</v>
      </c>
      <c r="AH521" s="9">
        <v>0</v>
      </c>
      <c r="AI521" s="9">
        <v>0</v>
      </c>
      <c r="AJ521" s="9">
        <v>0</v>
      </c>
      <c r="AK521" s="7">
        <v>0</v>
      </c>
      <c r="AM521" s="9"/>
      <c r="AO521" s="9"/>
      <c r="AQ521" s="6"/>
      <c r="AS521" s="6"/>
      <c r="AU521" s="6"/>
      <c r="AW521" s="6"/>
      <c r="AX521" t="s">
        <v>963</v>
      </c>
    </row>
    <row r="522" spans="1:50" x14ac:dyDescent="0.3">
      <c r="A522" s="7">
        <v>150502020801</v>
      </c>
      <c r="B522" s="8">
        <v>2.2905003124999999</v>
      </c>
      <c r="C522" s="7">
        <v>2</v>
      </c>
      <c r="D522" s="10">
        <v>7.2990924794999997E-3</v>
      </c>
      <c r="E522" s="9">
        <v>7.4285699999999997</v>
      </c>
      <c r="F522" s="8">
        <v>1.6783199999999999E-5</v>
      </c>
      <c r="G522" s="9">
        <v>6.5498799999999999</v>
      </c>
      <c r="H522">
        <v>66.162393162399994</v>
      </c>
      <c r="I522">
        <v>0.52626948215147051</v>
      </c>
      <c r="J522">
        <v>2628.5484209900001</v>
      </c>
      <c r="K522">
        <v>6.1116692725490127</v>
      </c>
      <c r="L522" s="9">
        <v>0</v>
      </c>
      <c r="M522" s="9">
        <v>0</v>
      </c>
      <c r="N522" s="9">
        <v>0</v>
      </c>
      <c r="O522" s="7">
        <v>36.968479597699996</v>
      </c>
      <c r="P522" s="6">
        <v>353.61364746100003</v>
      </c>
      <c r="Q522" s="6">
        <v>1.33406538363</v>
      </c>
      <c r="R522" s="11">
        <v>13.326499999999999</v>
      </c>
      <c r="S522" s="11">
        <v>15.6858</v>
      </c>
      <c r="T522" s="11">
        <v>79.461699999999993</v>
      </c>
      <c r="U522" s="11">
        <v>45.181412517799998</v>
      </c>
      <c r="X522" s="11">
        <v>57.527653000000001</v>
      </c>
      <c r="Y522" s="12">
        <v>0.23913599999999999</v>
      </c>
      <c r="Z522" s="12">
        <v>39</v>
      </c>
      <c r="AA522" s="12">
        <v>55.6173</v>
      </c>
      <c r="AB522" s="12">
        <v>54.691800000000001</v>
      </c>
      <c r="AC522" s="12">
        <v>17.955511999999999</v>
      </c>
      <c r="AD522" s="12">
        <v>3</v>
      </c>
      <c r="AE522" s="12">
        <v>17.680299999999999</v>
      </c>
      <c r="AF522" s="12">
        <v>221.29390000000001</v>
      </c>
      <c r="AG522" s="9">
        <v>0</v>
      </c>
      <c r="AH522" s="9">
        <v>0</v>
      </c>
      <c r="AI522" s="9">
        <v>0</v>
      </c>
      <c r="AJ522" s="9">
        <v>0</v>
      </c>
      <c r="AK522" s="7">
        <v>0</v>
      </c>
      <c r="AM522" s="9"/>
      <c r="AO522" s="9"/>
      <c r="AQ522" s="9"/>
      <c r="AR522" s="6">
        <v>56.989100000000001</v>
      </c>
      <c r="AS522">
        <v>-0.84474791176470587</v>
      </c>
      <c r="AT522" s="6">
        <v>36.585700000000003</v>
      </c>
      <c r="AU522">
        <v>0.67814898039215699</v>
      </c>
      <c r="AV522" s="6">
        <v>6.0857099999999997</v>
      </c>
      <c r="AW522">
        <v>0.14009102450980393</v>
      </c>
      <c r="AX522" t="s">
        <v>963</v>
      </c>
    </row>
    <row r="523" spans="1:50" x14ac:dyDescent="0.3">
      <c r="A523" s="7">
        <v>150502020802</v>
      </c>
      <c r="B523" s="8">
        <v>4.9633050000000001</v>
      </c>
      <c r="C523" s="7">
        <v>1</v>
      </c>
      <c r="D523" s="10">
        <v>6.1668162835199998E-2</v>
      </c>
      <c r="E523" s="9">
        <v>9.3546499999999995</v>
      </c>
      <c r="F523" s="8">
        <v>4.6728999999999999E-5</v>
      </c>
      <c r="G523" s="9">
        <v>9.7271000000000001</v>
      </c>
      <c r="H523">
        <v>71.353103448300004</v>
      </c>
      <c r="I523">
        <v>0.30297498309754928</v>
      </c>
      <c r="J523">
        <v>3302.71774241</v>
      </c>
      <c r="K523">
        <v>13.66104333349845</v>
      </c>
      <c r="L523" s="9">
        <v>5139.9899902300003</v>
      </c>
      <c r="M523" s="9">
        <v>3226</v>
      </c>
      <c r="N523" s="9">
        <v>3226</v>
      </c>
      <c r="O523" s="7">
        <v>115.175529861</v>
      </c>
      <c r="P523" s="6">
        <v>509.05957031299999</v>
      </c>
      <c r="Q523" s="6">
        <v>1.80649017811</v>
      </c>
      <c r="R523" s="11">
        <v>13.726800000000001</v>
      </c>
      <c r="S523" s="11">
        <v>75.430899999999994</v>
      </c>
      <c r="T523" s="11">
        <v>40.294600000000003</v>
      </c>
      <c r="U523" s="11">
        <v>13.9622613209</v>
      </c>
      <c r="X523" s="11">
        <v>28.489317</v>
      </c>
      <c r="Y523" s="12">
        <v>0.60478799999999999</v>
      </c>
      <c r="Z523" s="12">
        <v>82</v>
      </c>
      <c r="AA523" s="12">
        <v>22.921600000000002</v>
      </c>
      <c r="AB523" s="12">
        <v>40.210099999999997</v>
      </c>
      <c r="AC523" s="12">
        <v>47.492347000000002</v>
      </c>
      <c r="AD523" s="12">
        <v>43</v>
      </c>
      <c r="AE523" s="12">
        <v>46.325600000000001</v>
      </c>
      <c r="AF523" s="12">
        <v>126.83759999999999</v>
      </c>
      <c r="AG523" s="9">
        <v>3.1373760000000002</v>
      </c>
      <c r="AH523" s="9">
        <v>2.992238</v>
      </c>
      <c r="AI523" s="9">
        <v>7</v>
      </c>
      <c r="AJ523">
        <v>4.3411999111567082E-2</v>
      </c>
      <c r="AK523" s="7">
        <v>5</v>
      </c>
      <c r="AM523" s="9"/>
      <c r="AO523" s="9"/>
      <c r="AQ523" s="6"/>
      <c r="AR523" s="6">
        <v>57.020600000000002</v>
      </c>
      <c r="AS523">
        <v>-0.89529060294117679</v>
      </c>
      <c r="AT523" s="6">
        <v>36.049999999999997</v>
      </c>
      <c r="AU523">
        <v>0.63509450735294115</v>
      </c>
      <c r="AV523" s="6">
        <v>6.8928599999999998</v>
      </c>
      <c r="AW523">
        <v>0.2610468897058823</v>
      </c>
      <c r="AX523" t="s">
        <v>963</v>
      </c>
    </row>
    <row r="524" spans="1:50" x14ac:dyDescent="0.3">
      <c r="A524" s="7">
        <v>150502020803</v>
      </c>
      <c r="B524" s="8">
        <v>0.18338137500000001</v>
      </c>
      <c r="C524" s="7">
        <v>2</v>
      </c>
      <c r="D524" s="10">
        <v>4.0794125645899999E-3</v>
      </c>
      <c r="E524" s="9">
        <v>11.562799999999999</v>
      </c>
      <c r="F524" s="8">
        <v>9.0427799999999995E-5</v>
      </c>
      <c r="G524" s="9">
        <v>5.0292000000000003</v>
      </c>
      <c r="H524">
        <v>59.6543504172</v>
      </c>
      <c r="I524">
        <v>0.45211386103799001</v>
      </c>
      <c r="J524">
        <v>2397.9115556500001</v>
      </c>
      <c r="K524">
        <v>7.5213155332404504</v>
      </c>
      <c r="L524" s="9">
        <v>5160.4400634800004</v>
      </c>
      <c r="M524" s="9">
        <v>3658.5900878900002</v>
      </c>
      <c r="N524" s="9">
        <v>5160.4399414099998</v>
      </c>
      <c r="O524" s="7">
        <v>132.280520989</v>
      </c>
      <c r="P524" s="6">
        <v>569.43249511700003</v>
      </c>
      <c r="Q524" s="6">
        <v>1.07544756576</v>
      </c>
      <c r="R524" s="11">
        <v>13.6982</v>
      </c>
      <c r="S524" s="11">
        <v>8.6946899999999996</v>
      </c>
      <c r="T524" s="11">
        <v>84.701400000000007</v>
      </c>
      <c r="U524" s="11">
        <v>16.5307441675</v>
      </c>
      <c r="X524" s="11">
        <v>68.934402000000006</v>
      </c>
      <c r="Y524" s="12">
        <v>0.94140100000000004</v>
      </c>
      <c r="Z524" s="12">
        <v>59</v>
      </c>
      <c r="AA524" s="12">
        <v>67.383600000000001</v>
      </c>
      <c r="AB524" s="12">
        <v>154.7594</v>
      </c>
      <c r="AC524" s="12">
        <v>8.5249179999999996</v>
      </c>
      <c r="AD524" s="12">
        <v>9</v>
      </c>
      <c r="AE524" s="12">
        <v>4.9337999999999997</v>
      </c>
      <c r="AF524" s="12">
        <v>124.8322</v>
      </c>
      <c r="AG524" s="9">
        <v>1.900155</v>
      </c>
      <c r="AH524" s="9">
        <v>2.9979689999999999</v>
      </c>
      <c r="AI524" s="9">
        <v>1</v>
      </c>
      <c r="AJ524">
        <v>2.2679076084448368E-2</v>
      </c>
      <c r="AK524" s="7">
        <v>3</v>
      </c>
      <c r="AM524" s="9"/>
      <c r="AO524" s="9"/>
      <c r="AQ524" s="9"/>
      <c r="AR524" s="6">
        <v>53.4482</v>
      </c>
      <c r="AS524">
        <v>-0.4712559436274511</v>
      </c>
      <c r="AT524" s="6">
        <v>42.837200000000003</v>
      </c>
      <c r="AU524">
        <v>0.41151670098039206</v>
      </c>
      <c r="AV524" s="6">
        <v>3.7956799999999999</v>
      </c>
      <c r="AW524">
        <v>5.1372884803921576E-2</v>
      </c>
      <c r="AX524" t="s">
        <v>963</v>
      </c>
    </row>
    <row r="525" spans="1:50" x14ac:dyDescent="0.3">
      <c r="A525" s="7">
        <v>150502020804</v>
      </c>
      <c r="B525" s="8">
        <v>1.9757199999999999</v>
      </c>
      <c r="C525" s="7">
        <v>1</v>
      </c>
      <c r="D525" s="10">
        <v>3.3355352899300001</v>
      </c>
      <c r="E525" s="9">
        <v>14.4277</v>
      </c>
      <c r="F525" s="8">
        <v>2.64243E-5</v>
      </c>
      <c r="G525" s="9">
        <v>11.2264</v>
      </c>
      <c r="H525">
        <v>74.223065250399998</v>
      </c>
      <c r="I525">
        <v>0.31316016543431369</v>
      </c>
      <c r="J525">
        <v>3494.3132274300001</v>
      </c>
      <c r="K525">
        <v>16.387460477089782</v>
      </c>
      <c r="L525" s="9">
        <v>0</v>
      </c>
      <c r="M525" s="9">
        <v>0</v>
      </c>
      <c r="N525" s="9">
        <v>0</v>
      </c>
      <c r="O525" s="7">
        <v>104.84417583299999</v>
      </c>
      <c r="P525" s="6">
        <v>1038.8640136700001</v>
      </c>
      <c r="Q525" s="6">
        <v>2.0996664893200001</v>
      </c>
      <c r="R525" s="11">
        <v>8.3676600000000008</v>
      </c>
      <c r="S525" s="11">
        <v>75.498099999999994</v>
      </c>
      <c r="T525" s="11">
        <v>20.947600000000001</v>
      </c>
      <c r="U525" s="11">
        <v>26.335428284300001</v>
      </c>
      <c r="X525" s="11">
        <v>28.165184</v>
      </c>
      <c r="Y525" s="12">
        <v>0.60319199999999995</v>
      </c>
      <c r="Z525" s="12">
        <v>82</v>
      </c>
      <c r="AA525" s="12">
        <v>21.7514</v>
      </c>
      <c r="AB525" s="12">
        <v>36.0413</v>
      </c>
      <c r="AC525" s="12">
        <v>49.521759000000003</v>
      </c>
      <c r="AD525" s="12">
        <v>54</v>
      </c>
      <c r="AE525" s="12">
        <v>47.705800000000004</v>
      </c>
      <c r="AF525" s="12">
        <v>96.348200000000006</v>
      </c>
      <c r="AG525" s="9">
        <v>2.8809480000000001</v>
      </c>
      <c r="AH525" s="9">
        <v>3.09639</v>
      </c>
      <c r="AI525" s="9">
        <v>6</v>
      </c>
      <c r="AJ525">
        <v>2.8613892723793454E-2</v>
      </c>
      <c r="AK525" s="7">
        <v>3</v>
      </c>
      <c r="AM525" s="9"/>
      <c r="AO525" s="9"/>
      <c r="AQ525" s="6"/>
      <c r="AR525" s="6">
        <v>58.092700000000001</v>
      </c>
      <c r="AS525">
        <v>-0.66619007352941184</v>
      </c>
      <c r="AT525" s="6">
        <v>33.640900000000002</v>
      </c>
      <c r="AU525">
        <v>0.47251874509803909</v>
      </c>
      <c r="AV525" s="6">
        <v>7.9613300000000002</v>
      </c>
      <c r="AW525">
        <v>0.18743192401960784</v>
      </c>
      <c r="AX525" t="s">
        <v>963</v>
      </c>
    </row>
    <row r="526" spans="1:50" x14ac:dyDescent="0.3">
      <c r="A526" s="7">
        <v>150502020805</v>
      </c>
      <c r="B526" s="8">
        <v>3.8639549999999998</v>
      </c>
      <c r="C526" s="7">
        <v>1</v>
      </c>
      <c r="D526" s="10">
        <v>1.8983628276738</v>
      </c>
      <c r="E526" s="9">
        <v>22.485299999999999</v>
      </c>
      <c r="F526" s="8">
        <v>1.15703E-4</v>
      </c>
      <c r="G526" s="9">
        <v>7.5723900000000004</v>
      </c>
      <c r="H526">
        <v>67.564489112199993</v>
      </c>
      <c r="I526">
        <v>0.43371678654436274</v>
      </c>
      <c r="J526">
        <v>2947.9266756799998</v>
      </c>
      <c r="K526">
        <v>11.677233321960776</v>
      </c>
      <c r="L526" s="9">
        <v>10511.7598877</v>
      </c>
      <c r="M526" s="9">
        <v>5351.3198242199996</v>
      </c>
      <c r="N526" s="9">
        <v>5351.3198242199996</v>
      </c>
      <c r="O526" s="7">
        <v>95.030473409400003</v>
      </c>
      <c r="P526" s="6">
        <v>1030.5251464800001</v>
      </c>
      <c r="Q526" s="6">
        <v>1.7354646486400001</v>
      </c>
      <c r="R526" s="11">
        <v>5.4322600000000003</v>
      </c>
      <c r="S526" s="11">
        <v>22.203900000000001</v>
      </c>
      <c r="T526" s="11">
        <v>16.954499999999999</v>
      </c>
      <c r="U526" s="11">
        <v>68.515252881500004</v>
      </c>
      <c r="X526" s="11">
        <v>45.155856999999997</v>
      </c>
      <c r="Y526" s="12">
        <v>3.7599520000000002</v>
      </c>
      <c r="Z526" s="12">
        <v>107</v>
      </c>
      <c r="AA526" s="12">
        <v>33.622100000000003</v>
      </c>
      <c r="AB526" s="12">
        <v>40.087000000000003</v>
      </c>
      <c r="AC526" s="12">
        <v>17.399739</v>
      </c>
      <c r="AD526" s="12">
        <v>9</v>
      </c>
      <c r="AE526" s="12">
        <v>16.410499999999999</v>
      </c>
      <c r="AF526" s="12">
        <v>184.02889999999999</v>
      </c>
      <c r="AG526" s="9">
        <v>3.5563880000000001</v>
      </c>
      <c r="AH526" s="9">
        <v>3.628174</v>
      </c>
      <c r="AI526" s="9">
        <v>4</v>
      </c>
      <c r="AJ526">
        <v>2.1045880634349957E-2</v>
      </c>
      <c r="AK526" s="7">
        <v>2</v>
      </c>
      <c r="AM526" s="9"/>
      <c r="AO526" s="9"/>
      <c r="AQ526" s="9"/>
      <c r="AR526" s="6">
        <v>57.466900000000003</v>
      </c>
      <c r="AS526">
        <v>-0.52307226225490211</v>
      </c>
      <c r="AT526" s="6">
        <v>35.912199999999999</v>
      </c>
      <c r="AU526">
        <v>0.46120955147058817</v>
      </c>
      <c r="AV526" s="6">
        <v>6.9279299999999999</v>
      </c>
      <c r="AW526">
        <v>8.7849747549019613E-2</v>
      </c>
      <c r="AX526" t="s">
        <v>963</v>
      </c>
    </row>
    <row r="527" spans="1:50" x14ac:dyDescent="0.3">
      <c r="A527" s="7">
        <v>150502020806</v>
      </c>
      <c r="B527" s="8">
        <v>0</v>
      </c>
      <c r="C527" s="7">
        <v>0</v>
      </c>
      <c r="D527" s="10">
        <v>1.8052229606225001</v>
      </c>
      <c r="E527" s="9">
        <v>30.924700000000001</v>
      </c>
      <c r="F527" s="8">
        <v>3.6376000000000001E-6</v>
      </c>
      <c r="G527" s="9">
        <v>4.7209700000000003</v>
      </c>
      <c r="H527">
        <v>60.6464646465</v>
      </c>
      <c r="I527">
        <v>0.31515522875759799</v>
      </c>
      <c r="J527">
        <v>2594.5568790900002</v>
      </c>
      <c r="K527">
        <v>10.089742160577924</v>
      </c>
      <c r="L527" s="9">
        <v>0</v>
      </c>
      <c r="M527" s="9">
        <v>0</v>
      </c>
      <c r="N527" s="9">
        <v>0</v>
      </c>
      <c r="O527" s="7">
        <v>63.470136718399999</v>
      </c>
      <c r="P527" s="6">
        <v>1296.29064941</v>
      </c>
      <c r="Q527" s="6">
        <v>1.35578874565</v>
      </c>
      <c r="R527" s="11">
        <v>0.37482199999999999</v>
      </c>
      <c r="S527" s="11">
        <v>20.164999999999999</v>
      </c>
      <c r="T527" s="11">
        <v>0</v>
      </c>
      <c r="U527" s="11">
        <v>9.4373519884599997</v>
      </c>
      <c r="X527" s="11">
        <v>18.108518</v>
      </c>
      <c r="Y527" s="12">
        <v>24.388615000000001</v>
      </c>
      <c r="Z527" s="12">
        <v>139</v>
      </c>
      <c r="AA527" s="12">
        <v>6.6083999999999996</v>
      </c>
      <c r="AB527" s="12">
        <v>8.2786000000000008</v>
      </c>
      <c r="AC527" s="12">
        <v>15.117119000000001</v>
      </c>
      <c r="AD527" s="12">
        <v>1</v>
      </c>
      <c r="AE527" s="12">
        <v>15.170299999999999</v>
      </c>
      <c r="AF527" s="12">
        <v>964.13940000000002</v>
      </c>
      <c r="AG527" s="9">
        <v>0</v>
      </c>
      <c r="AH527" s="9">
        <v>0</v>
      </c>
      <c r="AI527" s="9">
        <v>0</v>
      </c>
      <c r="AJ527" s="9">
        <v>0</v>
      </c>
      <c r="AK527" s="7">
        <v>0</v>
      </c>
      <c r="AM527" s="9"/>
      <c r="AO527" s="9"/>
      <c r="AQ527" s="6"/>
      <c r="AR527" s="6">
        <v>52.8264</v>
      </c>
      <c r="AS527">
        <v>-0.33439003186274507</v>
      </c>
      <c r="AT527" s="6">
        <v>43.279299999999999</v>
      </c>
      <c r="AU527">
        <v>0.35459204166666652</v>
      </c>
      <c r="AV527" s="6">
        <v>4.30931</v>
      </c>
      <c r="AW527">
        <v>-6.9419975490196111E-3</v>
      </c>
      <c r="AX527" t="s">
        <v>963</v>
      </c>
    </row>
    <row r="528" spans="1:50" x14ac:dyDescent="0.3">
      <c r="A528" s="7">
        <v>150502020807</v>
      </c>
      <c r="B528" s="8">
        <v>0.20370350000000001</v>
      </c>
      <c r="C528" s="7">
        <v>1</v>
      </c>
      <c r="D528" s="10">
        <v>4.8532083321526898</v>
      </c>
      <c r="E528" s="9">
        <v>27.053699999999999</v>
      </c>
      <c r="F528" s="8">
        <v>0</v>
      </c>
      <c r="G528" s="9">
        <v>5.6272599999999997</v>
      </c>
      <c r="H528">
        <v>61.448675496699998</v>
      </c>
      <c r="I528">
        <v>0.32352941176397054</v>
      </c>
      <c r="J528">
        <v>2852.8523417199999</v>
      </c>
      <c r="K528">
        <v>8.7144526026418987</v>
      </c>
      <c r="L528" s="9">
        <v>0</v>
      </c>
      <c r="M528" s="9">
        <v>0</v>
      </c>
      <c r="N528" s="9">
        <v>0</v>
      </c>
      <c r="O528" s="7">
        <v>95.558869038099999</v>
      </c>
      <c r="P528" s="6">
        <v>1276.79064941</v>
      </c>
      <c r="Q528" s="6">
        <v>1.4839689036799999</v>
      </c>
      <c r="R528" s="11">
        <v>4.4366399999999997</v>
      </c>
      <c r="S528" s="11">
        <v>25.691299999999998</v>
      </c>
      <c r="T528" s="11">
        <v>0</v>
      </c>
      <c r="U528" s="11">
        <v>33.421585282099997</v>
      </c>
      <c r="X528" s="11">
        <v>26.958297999999999</v>
      </c>
      <c r="Y528" s="12">
        <v>9.8566230000000008</v>
      </c>
      <c r="Z528" s="12">
        <v>140</v>
      </c>
      <c r="AA528" s="12">
        <v>11.8398</v>
      </c>
      <c r="AB528" s="12">
        <v>18.426400000000001</v>
      </c>
      <c r="AC528" s="12">
        <v>20.623418000000001</v>
      </c>
      <c r="AD528" s="12">
        <v>9</v>
      </c>
      <c r="AE528" s="12">
        <v>19.458100000000002</v>
      </c>
      <c r="AF528" s="12">
        <v>219.11850000000001</v>
      </c>
      <c r="AG528" s="9">
        <v>2.6520769999999998</v>
      </c>
      <c r="AH528" s="9">
        <v>3.4871889999999999</v>
      </c>
      <c r="AI528" s="9">
        <v>2</v>
      </c>
      <c r="AJ528">
        <v>5.232376701744413E-2</v>
      </c>
      <c r="AK528" s="7">
        <v>5</v>
      </c>
      <c r="AM528" s="9"/>
      <c r="AO528" s="9"/>
      <c r="AQ528" s="9"/>
      <c r="AR528" s="6">
        <v>51.464500000000001</v>
      </c>
      <c r="AS528">
        <v>-0.35169580882352952</v>
      </c>
      <c r="AT528" s="6">
        <v>45.274900000000002</v>
      </c>
      <c r="AU528">
        <v>0.4116000416666668</v>
      </c>
      <c r="AV528" s="6">
        <v>3.3369300000000002</v>
      </c>
      <c r="AW528">
        <v>-3.9136198529411761E-2</v>
      </c>
      <c r="AX528" t="s">
        <v>963</v>
      </c>
    </row>
    <row r="529" spans="1:50" x14ac:dyDescent="0.3">
      <c r="A529" s="7">
        <v>150502020808</v>
      </c>
      <c r="B529" s="8">
        <v>0.42529974999999998</v>
      </c>
      <c r="C529" s="7">
        <v>2</v>
      </c>
      <c r="D529" s="10">
        <v>0.197930565251</v>
      </c>
      <c r="E529" s="9">
        <v>16.208100000000002</v>
      </c>
      <c r="F529" s="8">
        <v>4.7784699999999997E-5</v>
      </c>
      <c r="G529" s="9">
        <v>4.5204800000000001</v>
      </c>
      <c r="H529">
        <v>58.152647975100002</v>
      </c>
      <c r="I529">
        <v>0.35213181846029412</v>
      </c>
      <c r="J529">
        <v>2553.8022982500001</v>
      </c>
      <c r="K529">
        <v>7.2979292905469597</v>
      </c>
      <c r="L529" s="9">
        <v>0</v>
      </c>
      <c r="M529" s="9">
        <v>0</v>
      </c>
      <c r="N529" s="9">
        <v>0</v>
      </c>
      <c r="O529" s="7">
        <v>101.762717456</v>
      </c>
      <c r="P529" s="6">
        <v>1005.40881348</v>
      </c>
      <c r="Q529" s="6">
        <v>1.42911828881</v>
      </c>
      <c r="R529" s="11">
        <v>7.8091499999999998</v>
      </c>
      <c r="S529" s="11">
        <v>27.958200000000001</v>
      </c>
      <c r="T529" s="11">
        <v>28.791599999999999</v>
      </c>
      <c r="U529" s="11">
        <v>33.591608462799996</v>
      </c>
      <c r="X529" s="11">
        <v>45.727061999999997</v>
      </c>
      <c r="Y529" s="12">
        <v>1.3076909999999999</v>
      </c>
      <c r="Z529" s="12">
        <v>141</v>
      </c>
      <c r="AA529" s="12">
        <v>37.598799999999997</v>
      </c>
      <c r="AB529" s="12">
        <v>32.981499999999997</v>
      </c>
      <c r="AC529" s="12">
        <v>18.903441000000001</v>
      </c>
      <c r="AD529" s="12">
        <v>14</v>
      </c>
      <c r="AE529" s="12">
        <v>10.4519</v>
      </c>
      <c r="AF529" s="12">
        <v>137.82169999999999</v>
      </c>
      <c r="AG529" s="9">
        <v>2.3306360000000002</v>
      </c>
      <c r="AH529" s="9">
        <v>2.8783219999999998</v>
      </c>
      <c r="AI529" s="9">
        <v>4</v>
      </c>
      <c r="AJ529">
        <v>1.9653563210561439E-2</v>
      </c>
      <c r="AK529" s="7">
        <v>2</v>
      </c>
      <c r="AM529" s="9"/>
      <c r="AO529" s="9"/>
      <c r="AQ529" s="6"/>
      <c r="AR529" s="6">
        <v>54.113500000000002</v>
      </c>
      <c r="AS529">
        <v>-0.34955323284313738</v>
      </c>
      <c r="AT529" s="6">
        <v>41.546399999999998</v>
      </c>
      <c r="AU529">
        <v>0.28959761519607857</v>
      </c>
      <c r="AV529" s="6">
        <v>4.4125300000000003</v>
      </c>
      <c r="AW529">
        <v>5.8643544117647065E-2</v>
      </c>
      <c r="AX529" t="s">
        <v>963</v>
      </c>
    </row>
    <row r="530" spans="1:50" x14ac:dyDescent="0.3">
      <c r="A530" s="7">
        <v>150502020809</v>
      </c>
      <c r="B530" s="8">
        <v>0</v>
      </c>
      <c r="C530" s="7">
        <v>0</v>
      </c>
      <c r="D530" s="10">
        <v>0.219731315885</v>
      </c>
      <c r="E530" s="9">
        <v>23.1584</v>
      </c>
      <c r="F530" s="8">
        <v>6.8261400000000003E-5</v>
      </c>
      <c r="G530" s="9">
        <v>2.7905500000000001</v>
      </c>
      <c r="H530">
        <v>53.8965517241</v>
      </c>
      <c r="I530">
        <v>0.31095455423186269</v>
      </c>
      <c r="J530">
        <v>2258.0383325900002</v>
      </c>
      <c r="K530">
        <v>9.6047491035603674</v>
      </c>
      <c r="L530" s="9">
        <v>4996.4779663099998</v>
      </c>
      <c r="M530" s="9">
        <v>4171.9599609400002</v>
      </c>
      <c r="N530" s="9">
        <v>4171.9599609400002</v>
      </c>
      <c r="O530" s="7">
        <v>64.686631538200004</v>
      </c>
      <c r="P530" s="6">
        <v>347.55993652299998</v>
      </c>
      <c r="Q530" s="6">
        <v>0.826806524682</v>
      </c>
      <c r="R530" s="11">
        <v>14.8142</v>
      </c>
      <c r="S530" s="11">
        <v>0.719607</v>
      </c>
      <c r="T530" s="11">
        <v>0</v>
      </c>
      <c r="U530" s="11">
        <v>37.129849670200002</v>
      </c>
      <c r="X530" s="11">
        <v>17.741644000000001</v>
      </c>
      <c r="Y530" s="12">
        <v>8.1608429999999998</v>
      </c>
      <c r="Z530" s="12">
        <v>195</v>
      </c>
      <c r="AA530" s="12">
        <v>2.1162999999999998</v>
      </c>
      <c r="AB530" s="12">
        <v>5.8990999999999998</v>
      </c>
      <c r="AC530" s="12">
        <v>0.165524</v>
      </c>
      <c r="AD530" s="12">
        <v>5</v>
      </c>
      <c r="AE530" s="12">
        <v>4.4299999999999999E-2</v>
      </c>
      <c r="AF530" s="12">
        <v>2.1366000000000001</v>
      </c>
      <c r="AG530" s="9">
        <v>0</v>
      </c>
      <c r="AH530" s="9">
        <v>0</v>
      </c>
      <c r="AI530" s="9">
        <v>0</v>
      </c>
      <c r="AJ530" s="9">
        <v>0</v>
      </c>
      <c r="AK530" s="7">
        <v>0</v>
      </c>
      <c r="AM530" s="9"/>
      <c r="AO530" s="9"/>
      <c r="AQ530" s="9"/>
      <c r="AR530" s="6">
        <v>50.730800000000002</v>
      </c>
      <c r="AS530">
        <v>-0.56690861029411788</v>
      </c>
      <c r="AT530" s="6">
        <v>46.129899999999999</v>
      </c>
      <c r="AU530">
        <v>0.510039593137255</v>
      </c>
      <c r="AV530" s="6">
        <v>2.5454500000000002</v>
      </c>
      <c r="AW530">
        <v>5.2330014705882354E-2</v>
      </c>
      <c r="AX530" t="s">
        <v>963</v>
      </c>
    </row>
    <row r="531" spans="1:50" x14ac:dyDescent="0.3">
      <c r="A531" s="7">
        <v>150502020901</v>
      </c>
      <c r="B531" s="8">
        <v>0</v>
      </c>
      <c r="C531" s="7">
        <v>0</v>
      </c>
      <c r="D531" s="10">
        <v>2.9257671633700001E-2</v>
      </c>
      <c r="E531" s="9">
        <v>8.6528500000000008</v>
      </c>
      <c r="F531" s="8">
        <v>5.8947100000000004E-6</v>
      </c>
      <c r="G531" s="9">
        <v>3.0177999999999998</v>
      </c>
      <c r="H531">
        <v>53.020432692299998</v>
      </c>
      <c r="I531">
        <v>0.55222473604828426</v>
      </c>
      <c r="J531">
        <v>2161.5405145599998</v>
      </c>
      <c r="K531">
        <v>12.297014816553139</v>
      </c>
      <c r="L531" s="9">
        <v>0</v>
      </c>
      <c r="M531" s="9">
        <v>0</v>
      </c>
      <c r="N531" s="9">
        <v>0</v>
      </c>
      <c r="O531" s="7">
        <v>132.20410127</v>
      </c>
      <c r="P531" s="6">
        <v>1014.99047852</v>
      </c>
      <c r="Q531" s="6">
        <v>1.34554409074</v>
      </c>
      <c r="R531" s="11">
        <v>0.38720399999999999</v>
      </c>
      <c r="S531" s="11">
        <v>6.8471500000000001</v>
      </c>
      <c r="T531" s="11">
        <v>0</v>
      </c>
      <c r="U531" s="11">
        <v>22.356945469700001</v>
      </c>
      <c r="X531" s="11">
        <v>21.855205999999999</v>
      </c>
      <c r="Y531" s="12">
        <v>0</v>
      </c>
      <c r="Z531" s="12">
        <v>248</v>
      </c>
      <c r="AA531" s="12">
        <v>12.6883</v>
      </c>
      <c r="AB531" s="12">
        <v>11.7018</v>
      </c>
      <c r="AC531" s="12">
        <v>20.611508000000001</v>
      </c>
      <c r="AD531" s="12">
        <v>1</v>
      </c>
      <c r="AE531" s="12">
        <v>20.553799999999999</v>
      </c>
      <c r="AF531" s="12">
        <v>2719.3467000000001</v>
      </c>
      <c r="AG531" s="9">
        <v>1.8799760000000001</v>
      </c>
      <c r="AH531" s="9">
        <v>2.4118119999999998</v>
      </c>
      <c r="AI531" s="9">
        <v>7</v>
      </c>
      <c r="AJ531">
        <v>7.5640618588503792E-3</v>
      </c>
      <c r="AK531" s="7">
        <v>1</v>
      </c>
      <c r="AM531" s="9"/>
      <c r="AO531" s="9"/>
      <c r="AQ531" s="6"/>
      <c r="AR531" s="6">
        <v>49.906500000000001</v>
      </c>
      <c r="AS531">
        <v>-0.53334644607843129</v>
      </c>
      <c r="AT531" s="6">
        <v>47.474899999999998</v>
      </c>
      <c r="AU531">
        <v>0.43788497549019617</v>
      </c>
      <c r="AV531" s="6">
        <v>2.6822699999999999</v>
      </c>
      <c r="AW531">
        <v>7.4291774509803912E-2</v>
      </c>
      <c r="AX531" t="s">
        <v>963</v>
      </c>
    </row>
    <row r="532" spans="1:50" x14ac:dyDescent="0.3">
      <c r="A532" s="7">
        <v>150502020902</v>
      </c>
      <c r="B532" s="8">
        <v>0.173476625</v>
      </c>
      <c r="C532" s="7">
        <v>2</v>
      </c>
      <c r="D532" s="10">
        <v>0.84032258064499998</v>
      </c>
      <c r="E532" s="9">
        <v>14.461499999999999</v>
      </c>
      <c r="F532" s="8">
        <v>1.9278300000000001E-5</v>
      </c>
      <c r="G532" s="9">
        <v>3.8648400000000001</v>
      </c>
      <c r="H532">
        <v>54.689801699699998</v>
      </c>
      <c r="I532">
        <v>0.18224740321078442</v>
      </c>
      <c r="J532">
        <v>2460.6960234500002</v>
      </c>
      <c r="K532">
        <v>2.6674225834881273</v>
      </c>
      <c r="L532" s="9">
        <v>0</v>
      </c>
      <c r="M532" s="9">
        <v>0</v>
      </c>
      <c r="N532" s="9">
        <v>0</v>
      </c>
      <c r="O532" s="7">
        <v>111.52573251299999</v>
      </c>
      <c r="P532" s="6">
        <v>1065.3706054700001</v>
      </c>
      <c r="Q532" s="6">
        <v>1.3223543271</v>
      </c>
      <c r="R532" s="11">
        <v>0</v>
      </c>
      <c r="S532" s="11">
        <v>28.934100000000001</v>
      </c>
      <c r="T532" s="11">
        <v>0</v>
      </c>
      <c r="U532" s="11">
        <v>5.7050358597799997</v>
      </c>
      <c r="X532" s="11">
        <v>27.960647999999999</v>
      </c>
      <c r="Y532" s="12">
        <v>0.659277</v>
      </c>
      <c r="Z532" s="12">
        <v>192</v>
      </c>
      <c r="AA532" s="12">
        <v>15.973000000000001</v>
      </c>
      <c r="AB532" s="12">
        <v>16.275500000000001</v>
      </c>
      <c r="AC532" s="12">
        <v>17.709056</v>
      </c>
      <c r="AD532" s="12">
        <v>8</v>
      </c>
      <c r="AE532" s="12">
        <v>16.436199999999999</v>
      </c>
      <c r="AF532" s="12">
        <v>247.01560000000001</v>
      </c>
      <c r="AG532" s="9">
        <v>1.8214440000000001</v>
      </c>
      <c r="AH532" s="9">
        <v>2.6995840000000002</v>
      </c>
      <c r="AI532" s="9">
        <v>7</v>
      </c>
      <c r="AJ532">
        <v>3.5866162094328677E-2</v>
      </c>
      <c r="AK532" s="7">
        <v>4</v>
      </c>
      <c r="AM532" s="9"/>
      <c r="AO532" s="9"/>
      <c r="AQ532" s="9"/>
      <c r="AR532" s="6">
        <v>48.809399999999997</v>
      </c>
      <c r="AS532">
        <v>-0.19119216421568633</v>
      </c>
      <c r="AT532" s="6">
        <v>47.655000000000001</v>
      </c>
      <c r="AU532">
        <v>0.1548843676470589</v>
      </c>
      <c r="AV532" s="6">
        <v>3.14377</v>
      </c>
      <c r="AW532">
        <v>2.9073963235294101E-2</v>
      </c>
      <c r="AX532" t="s">
        <v>963</v>
      </c>
    </row>
    <row r="533" spans="1:50" x14ac:dyDescent="0.3">
      <c r="A533" s="7">
        <v>150502020903</v>
      </c>
      <c r="B533" s="8">
        <v>1.4644825E-2</v>
      </c>
      <c r="C533" s="7">
        <v>1</v>
      </c>
      <c r="D533" s="10">
        <v>1.4748774119600001</v>
      </c>
      <c r="E533" s="9">
        <v>11.745100000000001</v>
      </c>
      <c r="F533" s="8">
        <v>5.2929100000000001E-5</v>
      </c>
      <c r="G533" s="9">
        <v>4.8224499999999999</v>
      </c>
      <c r="H533">
        <v>57.739910313899998</v>
      </c>
      <c r="I533">
        <v>4.6090521411519723E-2</v>
      </c>
      <c r="J533">
        <v>2552.5200013399999</v>
      </c>
      <c r="K533">
        <v>-9.6681836398351567E-2</v>
      </c>
      <c r="L533" s="9">
        <v>0</v>
      </c>
      <c r="M533" s="9">
        <v>0</v>
      </c>
      <c r="N533" s="9">
        <v>0</v>
      </c>
      <c r="O533" s="7">
        <v>70.610994403899994</v>
      </c>
      <c r="P533" s="6">
        <v>1204.66955566</v>
      </c>
      <c r="Q533" s="6">
        <v>1.6857351595200001</v>
      </c>
      <c r="R533" s="11">
        <v>2.85154</v>
      </c>
      <c r="S533" s="11">
        <v>32.710700000000003</v>
      </c>
      <c r="T533" s="11">
        <v>0</v>
      </c>
      <c r="U533" s="11">
        <v>19.421406727800001</v>
      </c>
      <c r="X533" s="11">
        <v>11.178890000000001</v>
      </c>
      <c r="Y533" s="12">
        <v>0.82926500000000003</v>
      </c>
      <c r="Z533" s="12">
        <v>107</v>
      </c>
      <c r="AA533" s="12">
        <v>2.5346000000000002</v>
      </c>
      <c r="AB533" s="12">
        <v>7.3818999999999999</v>
      </c>
      <c r="AC533" s="12">
        <v>24.10886</v>
      </c>
      <c r="AD533" s="12">
        <v>2</v>
      </c>
      <c r="AE533" s="12">
        <v>24.189499999999999</v>
      </c>
      <c r="AF533" s="12">
        <v>855.61239999999998</v>
      </c>
      <c r="AG533" s="9">
        <v>2.946418</v>
      </c>
      <c r="AH533" s="9">
        <v>2.7489910000000002</v>
      </c>
      <c r="AI533" s="9">
        <v>3</v>
      </c>
      <c r="AJ533">
        <v>5.6648402047982938E-2</v>
      </c>
      <c r="AK533" s="7">
        <v>4</v>
      </c>
      <c r="AM533" s="9"/>
      <c r="AO533" s="9"/>
      <c r="AQ533" s="6"/>
      <c r="AR533" s="6">
        <v>50.525100000000002</v>
      </c>
      <c r="AS533">
        <v>-9.5749718137254872E-2</v>
      </c>
      <c r="AT533" s="6">
        <v>44.426400000000001</v>
      </c>
      <c r="AU533">
        <v>8.9782561274509745E-2</v>
      </c>
      <c r="AV533" s="6">
        <v>4.6627900000000002</v>
      </c>
      <c r="AW533">
        <v>1.5437394607843144E-2</v>
      </c>
      <c r="AX533" t="s">
        <v>963</v>
      </c>
    </row>
    <row r="534" spans="1:50" x14ac:dyDescent="0.3">
      <c r="A534" s="7">
        <v>150502020904</v>
      </c>
      <c r="B534" s="8">
        <v>0</v>
      </c>
      <c r="C534" s="7">
        <v>0</v>
      </c>
      <c r="D534" s="10">
        <v>0.441922791812</v>
      </c>
      <c r="E534" s="9">
        <v>7.8989399999999996</v>
      </c>
      <c r="F534" s="8">
        <v>2.9277599999999999E-5</v>
      </c>
      <c r="G534" s="9">
        <v>2.6856499999999999</v>
      </c>
      <c r="H534">
        <v>54.562107904599998</v>
      </c>
      <c r="I534">
        <v>0.49412933303823536</v>
      </c>
      <c r="J534">
        <v>2291.4679782799999</v>
      </c>
      <c r="K534">
        <v>14.690529623570692</v>
      </c>
      <c r="L534" s="9">
        <v>0</v>
      </c>
      <c r="M534" s="9">
        <v>0</v>
      </c>
      <c r="N534" s="9">
        <v>0</v>
      </c>
      <c r="O534" s="7">
        <v>126.186214601</v>
      </c>
      <c r="P534" s="6">
        <v>1052.1022949200001</v>
      </c>
      <c r="Q534" s="6">
        <v>1.4066169446200001</v>
      </c>
      <c r="R534" s="11">
        <v>0.95898000000000005</v>
      </c>
      <c r="S534" s="11">
        <v>13.8513</v>
      </c>
      <c r="T534" s="11">
        <v>0</v>
      </c>
      <c r="U534" s="11">
        <v>22.399370208099999</v>
      </c>
      <c r="X534" s="11">
        <v>19.381375999999999</v>
      </c>
      <c r="Y534" s="12">
        <v>0</v>
      </c>
      <c r="Z534" s="12">
        <v>167</v>
      </c>
      <c r="AA534" s="12">
        <v>8.0907999999999998</v>
      </c>
      <c r="AB534" s="12">
        <v>14.694100000000001</v>
      </c>
      <c r="AC534" s="12">
        <v>15.418559</v>
      </c>
      <c r="AD534" s="12">
        <v>3</v>
      </c>
      <c r="AE534" s="12">
        <v>15.444699999999999</v>
      </c>
      <c r="AF534" s="12">
        <v>652.13639999999998</v>
      </c>
      <c r="AG534" s="9">
        <v>1.936221</v>
      </c>
      <c r="AH534" s="9">
        <v>2.6203319999999999</v>
      </c>
      <c r="AI534" s="9">
        <v>5</v>
      </c>
      <c r="AJ534">
        <v>3.9623979654274978E-2</v>
      </c>
      <c r="AK534" s="7">
        <v>5</v>
      </c>
      <c r="AM534" s="9"/>
      <c r="AO534" s="9"/>
      <c r="AQ534" s="9"/>
      <c r="AR534" s="6">
        <v>51.745899999999999</v>
      </c>
      <c r="AS534">
        <v>-0.58020777450980376</v>
      </c>
      <c r="AT534" s="6">
        <v>43.876100000000001</v>
      </c>
      <c r="AU534">
        <v>0.43252219117647051</v>
      </c>
      <c r="AV534" s="6">
        <v>4.12385</v>
      </c>
      <c r="AW534">
        <v>0.12357213235294116</v>
      </c>
      <c r="AX534" t="s">
        <v>963</v>
      </c>
    </row>
    <row r="535" spans="1:50" x14ac:dyDescent="0.3">
      <c r="A535" s="7">
        <v>150502020905</v>
      </c>
      <c r="B535" s="8">
        <v>0</v>
      </c>
      <c r="C535" s="7">
        <v>0</v>
      </c>
      <c r="D535" s="10">
        <v>2.2803861453899999E-2</v>
      </c>
      <c r="E535" s="9">
        <v>15.3041</v>
      </c>
      <c r="F535" s="8">
        <v>3.6183599999999998E-4</v>
      </c>
      <c r="G535" s="9">
        <v>2.2312599999999998</v>
      </c>
      <c r="H535">
        <v>49.630992196199998</v>
      </c>
      <c r="I535">
        <v>0.23859488053995073</v>
      </c>
      <c r="J535">
        <v>2180.55988892</v>
      </c>
      <c r="K535">
        <v>7.8716132630959716</v>
      </c>
      <c r="L535" s="9">
        <v>20036.1103516</v>
      </c>
      <c r="M535" s="9">
        <v>11864.7001953</v>
      </c>
      <c r="N535" s="9">
        <v>74747.1015625</v>
      </c>
      <c r="O535" s="7">
        <v>141.97667617299999</v>
      </c>
      <c r="P535" s="6">
        <v>634.73559570299994</v>
      </c>
      <c r="Q535" s="6">
        <v>0.93585496812900004</v>
      </c>
      <c r="R535" s="11">
        <v>20.659199999999998</v>
      </c>
      <c r="S535" s="11">
        <v>2.9601999999999999</v>
      </c>
      <c r="T535" s="11">
        <v>0</v>
      </c>
      <c r="U535" s="11">
        <v>27.2263826111</v>
      </c>
      <c r="X535" s="11">
        <v>12.795308</v>
      </c>
      <c r="Y535" s="12">
        <v>8.3078979999999998</v>
      </c>
      <c r="Z535" s="12">
        <v>351</v>
      </c>
      <c r="AA535" s="12">
        <v>0.9052</v>
      </c>
      <c r="AB535" s="12">
        <v>5.1814</v>
      </c>
      <c r="AC535" s="12">
        <v>0.26854800000000001</v>
      </c>
      <c r="AD535" s="12">
        <v>2</v>
      </c>
      <c r="AE535" s="12">
        <v>0.26040000000000002</v>
      </c>
      <c r="AF535" s="12">
        <v>19.575299999999999</v>
      </c>
      <c r="AG535" s="9">
        <v>0</v>
      </c>
      <c r="AH535" s="9">
        <v>0</v>
      </c>
      <c r="AI535" s="9">
        <v>0</v>
      </c>
      <c r="AJ535" s="9">
        <v>0</v>
      </c>
      <c r="AK535" s="7">
        <v>0</v>
      </c>
      <c r="AM535" s="9"/>
      <c r="AO535" s="9"/>
      <c r="AQ535" s="6"/>
      <c r="AR535" s="6">
        <v>50.886099999999999</v>
      </c>
      <c r="AS535">
        <v>-0.32099392401960786</v>
      </c>
      <c r="AT535" s="6">
        <v>44.137900000000002</v>
      </c>
      <c r="AU535">
        <v>0.24022711029411772</v>
      </c>
      <c r="AV535" s="6">
        <v>4.2586199999999996</v>
      </c>
      <c r="AW535">
        <v>5.2400284313725488E-2</v>
      </c>
      <c r="AX535" t="s">
        <v>963</v>
      </c>
    </row>
    <row r="536" spans="1:50" x14ac:dyDescent="0.3">
      <c r="A536" s="7">
        <v>150502020906</v>
      </c>
      <c r="B536" s="8">
        <v>1.8179699999999999E-3</v>
      </c>
      <c r="C536" s="7">
        <v>1</v>
      </c>
      <c r="D536" s="10">
        <v>1.0261770587200001</v>
      </c>
      <c r="E536" s="9">
        <v>6.4933300000000003</v>
      </c>
      <c r="F536" s="8">
        <v>5.1778299999999999E-5</v>
      </c>
      <c r="G536" s="9">
        <v>3.5794800000000002</v>
      </c>
      <c r="H536">
        <v>54.091492776899997</v>
      </c>
      <c r="I536">
        <v>0.41944418216985307</v>
      </c>
      <c r="J536">
        <v>2474.3881105400001</v>
      </c>
      <c r="K536">
        <v>10.042390914664605</v>
      </c>
      <c r="L536" s="9">
        <v>0</v>
      </c>
      <c r="M536" s="9">
        <v>0</v>
      </c>
      <c r="N536" s="9">
        <v>0</v>
      </c>
      <c r="O536" s="7">
        <v>98.943185252899994</v>
      </c>
      <c r="P536" s="6">
        <v>1179.78222656</v>
      </c>
      <c r="Q536" s="6">
        <v>1.71868812122</v>
      </c>
      <c r="R536" s="11">
        <v>0</v>
      </c>
      <c r="S536" s="11">
        <v>36.796900000000001</v>
      </c>
      <c r="T536" s="11">
        <v>0</v>
      </c>
      <c r="U536" s="11">
        <v>57.784838856100002</v>
      </c>
      <c r="X536" s="11">
        <v>29.160720000000001</v>
      </c>
      <c r="Y536" s="12">
        <v>2.5368000000000002E-2</v>
      </c>
      <c r="Z536" s="12">
        <v>137</v>
      </c>
      <c r="AA536" s="12">
        <v>19.343599999999999</v>
      </c>
      <c r="AB536" s="12">
        <v>21.082000000000001</v>
      </c>
      <c r="AC536" s="12">
        <v>28.814391000000001</v>
      </c>
      <c r="AD536" s="12">
        <v>9</v>
      </c>
      <c r="AE536" s="12">
        <v>28.241499999999998</v>
      </c>
      <c r="AF536" s="12">
        <v>316.56810000000002</v>
      </c>
      <c r="AG536" s="9">
        <v>0</v>
      </c>
      <c r="AH536" s="9">
        <v>0</v>
      </c>
      <c r="AI536" s="9">
        <v>0</v>
      </c>
      <c r="AJ536" s="9">
        <v>0</v>
      </c>
      <c r="AK536" s="7">
        <v>0</v>
      </c>
      <c r="AM536" s="9"/>
      <c r="AO536" s="9"/>
      <c r="AQ536" s="9"/>
      <c r="AR536" s="6">
        <v>50.144199999999998</v>
      </c>
      <c r="AS536">
        <v>-0.52664473284313706</v>
      </c>
      <c r="AT536" s="6">
        <v>46.666699999999999</v>
      </c>
      <c r="AU536">
        <v>0.41127090196078431</v>
      </c>
      <c r="AV536" s="6">
        <v>4.1391099999999996</v>
      </c>
      <c r="AW536">
        <v>9.8490683823529435E-2</v>
      </c>
      <c r="AX536" t="s">
        <v>963</v>
      </c>
    </row>
    <row r="537" spans="1:50" x14ac:dyDescent="0.3">
      <c r="A537" s="7">
        <v>150502020907</v>
      </c>
      <c r="B537" s="8">
        <v>0</v>
      </c>
      <c r="C537" s="7">
        <v>0</v>
      </c>
      <c r="D537" s="10">
        <v>5.3981823169700002E-2</v>
      </c>
      <c r="E537" s="9">
        <v>11.513199999999999</v>
      </c>
      <c r="F537" s="8">
        <v>7.2806499999999996E-4</v>
      </c>
      <c r="G537" s="9">
        <v>1.18242</v>
      </c>
      <c r="H537">
        <v>42.541213063800001</v>
      </c>
      <c r="I537">
        <v>0.18441054493480388</v>
      </c>
      <c r="J537">
        <v>1986.9851129399999</v>
      </c>
      <c r="K537">
        <v>7.8135026121155828</v>
      </c>
      <c r="L537" s="9">
        <v>0</v>
      </c>
      <c r="M537" s="9">
        <v>0</v>
      </c>
      <c r="N537" s="9">
        <v>0</v>
      </c>
      <c r="O537" s="7">
        <v>101.63924249199999</v>
      </c>
      <c r="P537" s="6">
        <v>345.676025391</v>
      </c>
      <c r="Q537" s="6">
        <v>1.0593628849000001</v>
      </c>
      <c r="R537" s="11">
        <v>16.851800000000001</v>
      </c>
      <c r="S537" s="11">
        <v>8.4973300000000009E-3</v>
      </c>
      <c r="T537" s="11">
        <v>0</v>
      </c>
      <c r="U537" s="11">
        <v>97.240066619100006</v>
      </c>
      <c r="X537" s="11">
        <v>17.065617</v>
      </c>
      <c r="Y537" s="12">
        <v>4.8538999999999999E-2</v>
      </c>
      <c r="Z537" s="12">
        <v>246</v>
      </c>
      <c r="AA537" s="12">
        <v>3.4647000000000001</v>
      </c>
      <c r="AB537" s="12">
        <v>7.0568999999999997</v>
      </c>
      <c r="AC537" s="12">
        <v>0</v>
      </c>
      <c r="AD537" s="12">
        <v>0</v>
      </c>
      <c r="AE537" s="12">
        <v>0</v>
      </c>
      <c r="AF537" s="12">
        <v>0</v>
      </c>
      <c r="AG537" s="9">
        <v>2.1364879999999999</v>
      </c>
      <c r="AH537" s="9">
        <v>4.0895789999999996</v>
      </c>
      <c r="AI537" s="9">
        <v>4</v>
      </c>
      <c r="AJ537">
        <v>6.8871036701704746E-2</v>
      </c>
      <c r="AK537" s="7">
        <v>7</v>
      </c>
      <c r="AM537" s="9"/>
      <c r="AO537" s="9"/>
      <c r="AQ537" s="6"/>
      <c r="AR537" s="6">
        <v>41.886200000000002</v>
      </c>
      <c r="AS537">
        <v>1.4915975490196026E-2</v>
      </c>
      <c r="AT537" s="6">
        <v>57.442500000000003</v>
      </c>
      <c r="AU537">
        <v>9.7341740196079229E-3</v>
      </c>
      <c r="AV537" s="6">
        <v>1.0574699999999999</v>
      </c>
      <c r="AW537">
        <v>-2.8501406862745108E-2</v>
      </c>
      <c r="AX537" t="s">
        <v>963</v>
      </c>
    </row>
    <row r="538" spans="1:50" x14ac:dyDescent="0.3">
      <c r="A538" s="7">
        <v>150502020908</v>
      </c>
      <c r="B538" s="8">
        <v>1.10031E-2</v>
      </c>
      <c r="C538" s="7">
        <v>1</v>
      </c>
      <c r="D538" s="10">
        <v>0.30195599022000003</v>
      </c>
      <c r="E538" s="9">
        <v>10.613300000000001</v>
      </c>
      <c r="F538" s="8">
        <v>5.0024499999999999E-6</v>
      </c>
      <c r="G538" s="9">
        <v>2.2671600000000001</v>
      </c>
      <c r="H538">
        <v>53.479009687800001</v>
      </c>
      <c r="I538">
        <v>0.50496000337720603</v>
      </c>
      <c r="J538">
        <v>2160.9614078300001</v>
      </c>
      <c r="K538">
        <v>11.584897662910217</v>
      </c>
      <c r="L538" s="9">
        <v>0</v>
      </c>
      <c r="M538" s="9">
        <v>0</v>
      </c>
      <c r="N538" s="9">
        <v>0</v>
      </c>
      <c r="O538" s="7">
        <v>147.12609714600001</v>
      </c>
      <c r="P538" s="6">
        <v>1166.7570800799999</v>
      </c>
      <c r="Q538" s="6">
        <v>1.4218680715100001</v>
      </c>
      <c r="R538" s="11">
        <v>0</v>
      </c>
      <c r="S538" s="11">
        <v>22.787700000000001</v>
      </c>
      <c r="T538" s="11">
        <v>0</v>
      </c>
      <c r="U538" s="11">
        <v>28.099736392499999</v>
      </c>
      <c r="X538" s="11">
        <v>25.062059000000001</v>
      </c>
      <c r="Y538" s="12">
        <v>0.214784</v>
      </c>
      <c r="Z538" s="12">
        <v>227</v>
      </c>
      <c r="AA538" s="12">
        <v>7.8051000000000004</v>
      </c>
      <c r="AB538" s="12">
        <v>16.265000000000001</v>
      </c>
      <c r="AC538" s="12">
        <v>12.334153000000001</v>
      </c>
      <c r="AD538" s="12">
        <v>3</v>
      </c>
      <c r="AE538" s="12">
        <v>12.152900000000001</v>
      </c>
      <c r="AF538" s="12">
        <v>605.31389999999999</v>
      </c>
      <c r="AG538" s="9">
        <v>2.504839</v>
      </c>
      <c r="AH538" s="9">
        <v>2.6711149999999999</v>
      </c>
      <c r="AI538" s="9">
        <v>3</v>
      </c>
      <c r="AJ538">
        <v>9.5156469664978302E-2</v>
      </c>
      <c r="AK538" s="7">
        <v>14</v>
      </c>
      <c r="AM538" s="9"/>
      <c r="AO538" s="9"/>
      <c r="AQ538" s="9"/>
      <c r="AR538" s="6">
        <v>50.634500000000003</v>
      </c>
      <c r="AS538">
        <v>-0.53704356862745095</v>
      </c>
      <c r="AT538" s="6">
        <v>46.239899999999999</v>
      </c>
      <c r="AU538">
        <v>0.46351572794117646</v>
      </c>
      <c r="AV538" s="6">
        <v>3.4722599999999999</v>
      </c>
      <c r="AW538">
        <v>9.0814693627450954E-2</v>
      </c>
      <c r="AX538" t="s">
        <v>963</v>
      </c>
    </row>
    <row r="539" spans="1:50" x14ac:dyDescent="0.3">
      <c r="A539" s="7">
        <v>150502020909</v>
      </c>
      <c r="B539" s="8">
        <v>0</v>
      </c>
      <c r="C539" s="7">
        <v>0</v>
      </c>
      <c r="D539" s="10">
        <v>0.46696297248899998</v>
      </c>
      <c r="E539" s="9">
        <v>14.1716</v>
      </c>
      <c r="F539" s="8">
        <v>6.1206499999999996E-4</v>
      </c>
      <c r="G539" s="9">
        <v>2.1304400000000001</v>
      </c>
      <c r="H539">
        <v>47.878702397700003</v>
      </c>
      <c r="I539">
        <v>0.39574518100661776</v>
      </c>
      <c r="J539">
        <v>2177.0485776099999</v>
      </c>
      <c r="K539">
        <v>5.2177176191537669</v>
      </c>
      <c r="L539" s="9">
        <v>0</v>
      </c>
      <c r="M539" s="9">
        <v>0</v>
      </c>
      <c r="N539" s="9">
        <v>0</v>
      </c>
      <c r="O539" s="7">
        <v>111.916657082</v>
      </c>
      <c r="P539" s="6">
        <v>1157.1436767600001</v>
      </c>
      <c r="Q539" s="6">
        <v>1.2864929568200001</v>
      </c>
      <c r="R539" s="11">
        <v>4.9590500000000003E-2</v>
      </c>
      <c r="S539" s="11">
        <v>12.3094</v>
      </c>
      <c r="T539" s="11">
        <v>0</v>
      </c>
      <c r="U539" s="11">
        <v>40.315336173399999</v>
      </c>
      <c r="X539" s="11">
        <v>18.167279000000001</v>
      </c>
      <c r="Y539" s="12">
        <v>0.40812900000000002</v>
      </c>
      <c r="Z539" s="12">
        <v>225</v>
      </c>
      <c r="AA539" s="12">
        <v>3.0766</v>
      </c>
      <c r="AB539" s="12">
        <v>9.0419999999999998</v>
      </c>
      <c r="AC539" s="12">
        <v>8.2506210000000006</v>
      </c>
      <c r="AD539" s="12">
        <v>1</v>
      </c>
      <c r="AE539" s="12">
        <v>8.2760999999999996</v>
      </c>
      <c r="AF539" s="12">
        <v>926.553</v>
      </c>
      <c r="AG539" s="9">
        <v>2.7866209999999998</v>
      </c>
      <c r="AH539" s="9">
        <v>2.8026230000000001</v>
      </c>
      <c r="AI539" s="9">
        <v>6</v>
      </c>
      <c r="AJ539">
        <v>2.6805661268116111E-2</v>
      </c>
      <c r="AK539" s="7">
        <v>3</v>
      </c>
      <c r="AM539" s="9"/>
      <c r="AO539" s="9"/>
      <c r="AQ539" s="6"/>
      <c r="AR539" s="6">
        <v>48.5486</v>
      </c>
      <c r="AS539">
        <v>-0.38262448529411758</v>
      </c>
      <c r="AT539" s="6">
        <v>48.874299999999998</v>
      </c>
      <c r="AU539">
        <v>0.36776612009803905</v>
      </c>
      <c r="AV539" s="6">
        <v>2.8070200000000001</v>
      </c>
      <c r="AW539">
        <v>1.7771399509803918E-2</v>
      </c>
      <c r="AX539" t="s">
        <v>963</v>
      </c>
    </row>
    <row r="540" spans="1:50" x14ac:dyDescent="0.3">
      <c r="A540" s="7">
        <v>150502021001</v>
      </c>
      <c r="B540" s="8">
        <v>0</v>
      </c>
      <c r="C540" s="7">
        <v>0</v>
      </c>
      <c r="D540" s="10">
        <v>0</v>
      </c>
      <c r="E540" s="9">
        <v>10.4314</v>
      </c>
      <c r="F540" s="8">
        <v>2.5542500000000002E-6</v>
      </c>
      <c r="G540" s="9">
        <v>1.6427700000000001</v>
      </c>
      <c r="H540">
        <v>52.342146189700003</v>
      </c>
      <c r="I540">
        <v>0.22348519500833336</v>
      </c>
      <c r="J540">
        <v>1910.50441662</v>
      </c>
      <c r="K540">
        <v>1.785027530639836</v>
      </c>
      <c r="L540" s="9">
        <v>0</v>
      </c>
      <c r="M540" s="9">
        <v>0</v>
      </c>
      <c r="N540" s="9">
        <v>0</v>
      </c>
      <c r="O540" s="7">
        <v>101.695020124</v>
      </c>
      <c r="P540" s="6">
        <v>624.64147949200003</v>
      </c>
      <c r="Q540" s="6">
        <v>1.10999865959</v>
      </c>
      <c r="R540" s="11">
        <v>0</v>
      </c>
      <c r="S540" s="11">
        <v>22.099900000000002</v>
      </c>
      <c r="T540" s="11">
        <v>48.975000000000001</v>
      </c>
      <c r="U540" s="11">
        <v>12.565814056200001</v>
      </c>
      <c r="X540" s="11">
        <v>59.360517000000002</v>
      </c>
      <c r="Y540" s="12">
        <v>0.72481499999999999</v>
      </c>
      <c r="Z540" s="12">
        <v>109</v>
      </c>
      <c r="AA540" s="12">
        <v>53.074800000000003</v>
      </c>
      <c r="AB540" s="12">
        <v>55.380299999999998</v>
      </c>
      <c r="AC540" s="12">
        <v>12.652574</v>
      </c>
      <c r="AD540" s="12">
        <v>8</v>
      </c>
      <c r="AE540" s="12">
        <v>11.8119</v>
      </c>
      <c r="AF540" s="12">
        <v>161.88419999999999</v>
      </c>
      <c r="AG540" s="9">
        <v>0</v>
      </c>
      <c r="AH540" s="9">
        <v>0</v>
      </c>
      <c r="AI540" s="9">
        <v>0</v>
      </c>
      <c r="AJ540" s="9">
        <v>0</v>
      </c>
      <c r="AK540" s="7">
        <v>0</v>
      </c>
      <c r="AM540" s="9"/>
      <c r="AO540" s="9"/>
      <c r="AQ540" s="9"/>
      <c r="AR540" s="6">
        <v>49.049500000000002</v>
      </c>
      <c r="AS540">
        <v>-0.2149430637254901</v>
      </c>
      <c r="AT540" s="6">
        <v>49.678800000000003</v>
      </c>
      <c r="AU540">
        <v>0.20820086029411763</v>
      </c>
      <c r="AV540" s="6">
        <v>1.56745</v>
      </c>
      <c r="AW540">
        <v>3.8087708333333345E-2</v>
      </c>
      <c r="AX540" t="s">
        <v>963</v>
      </c>
    </row>
    <row r="541" spans="1:50" x14ac:dyDescent="0.3">
      <c r="A541" s="7">
        <v>150502021002</v>
      </c>
      <c r="B541" s="8">
        <v>0</v>
      </c>
      <c r="C541" s="7">
        <v>0</v>
      </c>
      <c r="D541" s="10">
        <v>5.23275061138E-2</v>
      </c>
      <c r="E541" s="9">
        <v>10.5</v>
      </c>
      <c r="F541" s="8">
        <v>0</v>
      </c>
      <c r="G541" s="9">
        <v>1.17527</v>
      </c>
      <c r="H541">
        <v>51.307116104899997</v>
      </c>
      <c r="I541">
        <v>0.50632022471838212</v>
      </c>
      <c r="J541">
        <v>1838.3239415200001</v>
      </c>
      <c r="K541">
        <v>7.4086880983488186</v>
      </c>
      <c r="L541" s="9">
        <v>0</v>
      </c>
      <c r="M541" s="9">
        <v>0</v>
      </c>
      <c r="N541" s="9">
        <v>0</v>
      </c>
      <c r="O541" s="7">
        <v>84.219887052600001</v>
      </c>
      <c r="P541" s="6">
        <v>658.07946777300003</v>
      </c>
      <c r="Q541" s="6">
        <v>1.1326142541499999</v>
      </c>
      <c r="R541" s="11">
        <v>0</v>
      </c>
      <c r="S541" s="11">
        <v>10.0091</v>
      </c>
      <c r="T541" s="11">
        <v>31.7486</v>
      </c>
      <c r="U541" s="11">
        <v>74.333015355300006</v>
      </c>
      <c r="X541" s="11">
        <v>44.592314000000002</v>
      </c>
      <c r="Y541" s="12">
        <v>0.381741</v>
      </c>
      <c r="Z541" s="12">
        <v>137</v>
      </c>
      <c r="AA541" s="12">
        <v>22.886199999999999</v>
      </c>
      <c r="AB541" s="12">
        <v>27.453299999999999</v>
      </c>
      <c r="AC541" s="12">
        <v>3.8440180000000002</v>
      </c>
      <c r="AD541" s="12">
        <v>3</v>
      </c>
      <c r="AE541" s="12">
        <v>3.3517000000000001</v>
      </c>
      <c r="AF541" s="12">
        <v>107.1177</v>
      </c>
      <c r="AG541" s="9">
        <v>0</v>
      </c>
      <c r="AH541" s="9">
        <v>0</v>
      </c>
      <c r="AI541" s="9">
        <v>0</v>
      </c>
      <c r="AJ541" s="9">
        <v>0</v>
      </c>
      <c r="AK541" s="7">
        <v>0</v>
      </c>
      <c r="AM541" s="9"/>
      <c r="AO541" s="9"/>
      <c r="AQ541" s="6"/>
      <c r="AR541" s="6">
        <v>47.875900000000001</v>
      </c>
      <c r="AS541">
        <v>-0.63816474264705869</v>
      </c>
      <c r="AT541" s="6">
        <v>50.5685</v>
      </c>
      <c r="AU541">
        <v>0.60362444607843146</v>
      </c>
      <c r="AV541" s="6">
        <v>1.8553299999999999</v>
      </c>
      <c r="AW541">
        <v>7.1542620098039217E-2</v>
      </c>
      <c r="AX541" t="s">
        <v>963</v>
      </c>
    </row>
    <row r="542" spans="1:50" x14ac:dyDescent="0.3">
      <c r="A542" s="7">
        <v>150502021003</v>
      </c>
      <c r="B542" s="8">
        <v>1.26447E-2</v>
      </c>
      <c r="C542" s="7">
        <v>1</v>
      </c>
      <c r="D542" s="10">
        <v>9.4838487182399997E-2</v>
      </c>
      <c r="E542" s="9">
        <v>9.2383000000000006</v>
      </c>
      <c r="F542" s="8">
        <v>8.7602800000000001E-6</v>
      </c>
      <c r="G542" s="9">
        <v>2.64757</v>
      </c>
      <c r="H542">
        <v>53.594129554699997</v>
      </c>
      <c r="I542">
        <v>0.20478338096495091</v>
      </c>
      <c r="J542">
        <v>2115.1574599400001</v>
      </c>
      <c r="K542">
        <v>-1.1892696427760634</v>
      </c>
      <c r="L542" s="9">
        <v>0</v>
      </c>
      <c r="M542" s="9">
        <v>0</v>
      </c>
      <c r="N542" s="9">
        <v>0</v>
      </c>
      <c r="O542" s="7">
        <v>156.49065343800001</v>
      </c>
      <c r="P542" s="6">
        <v>1005.74841309</v>
      </c>
      <c r="Q542" s="6">
        <v>1.9170430915500001</v>
      </c>
      <c r="R542" s="11">
        <v>0</v>
      </c>
      <c r="S542" s="11">
        <v>21.418399999999998</v>
      </c>
      <c r="T542" s="11">
        <v>0</v>
      </c>
      <c r="U542" s="11">
        <v>8.0262961797700001</v>
      </c>
      <c r="X542" s="11">
        <v>14.167987999999999</v>
      </c>
      <c r="Y542" s="12">
        <v>5.2083999999999998E-2</v>
      </c>
      <c r="Z542" s="12">
        <v>357</v>
      </c>
      <c r="AA542" s="12">
        <v>3.6143999999999998</v>
      </c>
      <c r="AB542" s="12">
        <v>6.2183999999999999</v>
      </c>
      <c r="AC542" s="12">
        <v>7.8511829999999998</v>
      </c>
      <c r="AD542" s="12">
        <v>9</v>
      </c>
      <c r="AE542" s="12">
        <v>6.9962999999999997</v>
      </c>
      <c r="AF542" s="12">
        <v>136.99379999999999</v>
      </c>
      <c r="AG542" s="9">
        <v>1.9421470000000001</v>
      </c>
      <c r="AH542" s="9">
        <v>2.601677</v>
      </c>
      <c r="AI542" s="9">
        <v>8</v>
      </c>
      <c r="AJ542">
        <v>1.9170473980981678E-2</v>
      </c>
      <c r="AK542" s="7">
        <v>3</v>
      </c>
      <c r="AM542" s="9"/>
      <c r="AO542" s="9"/>
      <c r="AQ542" s="9"/>
      <c r="AR542" s="6">
        <v>49.268500000000003</v>
      </c>
      <c r="AS542">
        <v>-0.26262003431372549</v>
      </c>
      <c r="AT542" s="6">
        <v>47.633099999999999</v>
      </c>
      <c r="AU542">
        <v>0.20749617401960796</v>
      </c>
      <c r="AV542" s="6">
        <v>3.13103</v>
      </c>
      <c r="AW542">
        <v>5.1906683823529441E-2</v>
      </c>
      <c r="AX542" t="s">
        <v>963</v>
      </c>
    </row>
    <row r="543" spans="1:50" x14ac:dyDescent="0.3">
      <c r="A543" s="7">
        <v>150502021101</v>
      </c>
      <c r="B543" s="8">
        <v>0</v>
      </c>
      <c r="C543" s="7">
        <v>0</v>
      </c>
      <c r="D543" s="10">
        <v>0</v>
      </c>
      <c r="E543" s="9">
        <v>17.112100000000002</v>
      </c>
      <c r="F543" s="8">
        <v>4.8417900000000003E-5</v>
      </c>
      <c r="G543" s="9">
        <v>0.546014</v>
      </c>
      <c r="H543">
        <v>42.153225806499997</v>
      </c>
      <c r="I543">
        <v>0.44157179000661773</v>
      </c>
      <c r="J543">
        <v>1866.4139912099999</v>
      </c>
      <c r="K543">
        <v>-0.26979283680082922</v>
      </c>
      <c r="L543" s="9">
        <v>0</v>
      </c>
      <c r="M543" s="9">
        <v>0</v>
      </c>
      <c r="N543" s="9">
        <v>0</v>
      </c>
      <c r="O543" s="7">
        <v>78.981391121300007</v>
      </c>
      <c r="P543" s="6">
        <v>708.60510253899997</v>
      </c>
      <c r="Q543" s="6">
        <v>1.29995583991</v>
      </c>
      <c r="R543" s="11">
        <v>0</v>
      </c>
      <c r="S543" s="11">
        <v>15.0436</v>
      </c>
      <c r="T543" s="11">
        <v>0</v>
      </c>
      <c r="U543" s="11">
        <v>21.859076694300001</v>
      </c>
      <c r="X543" s="11">
        <v>31.123942</v>
      </c>
      <c r="Y543" s="12">
        <v>3.7057259999999999</v>
      </c>
      <c r="Z543" s="12">
        <v>163</v>
      </c>
      <c r="AA543" s="12">
        <v>12.2738</v>
      </c>
      <c r="AB543" s="12">
        <v>15.1295</v>
      </c>
      <c r="AC543" s="12">
        <v>1.58985</v>
      </c>
      <c r="AD543" s="12">
        <v>4</v>
      </c>
      <c r="AE543" s="12">
        <v>1.0670999999999999</v>
      </c>
      <c r="AF543" s="12">
        <v>31.807099999999998</v>
      </c>
      <c r="AG543" s="9">
        <v>0</v>
      </c>
      <c r="AH543" s="9">
        <v>0</v>
      </c>
      <c r="AI543" s="9">
        <v>0</v>
      </c>
      <c r="AJ543" s="9">
        <v>0</v>
      </c>
      <c r="AK543" s="7">
        <v>0</v>
      </c>
      <c r="AM543" s="9"/>
      <c r="AO543" s="9"/>
      <c r="AQ543" s="6"/>
      <c r="AR543" s="6">
        <v>45.467599999999997</v>
      </c>
      <c r="AS543">
        <v>-0.37375010539215675</v>
      </c>
      <c r="AT543" s="6">
        <v>53.003999999999998</v>
      </c>
      <c r="AU543">
        <v>0.33536317156862755</v>
      </c>
      <c r="AV543" s="6">
        <v>1.28287</v>
      </c>
      <c r="AW543">
        <v>2.8796575980392158E-2</v>
      </c>
      <c r="AX543" t="s">
        <v>963</v>
      </c>
    </row>
    <row r="544" spans="1:50" x14ac:dyDescent="0.3">
      <c r="A544" s="7">
        <v>150502021102</v>
      </c>
      <c r="B544" s="8">
        <v>0</v>
      </c>
      <c r="C544" s="7">
        <v>0</v>
      </c>
      <c r="D544" s="10">
        <v>2.9029108278599999E-2</v>
      </c>
      <c r="E544" s="9">
        <v>14.933299999999999</v>
      </c>
      <c r="F544" s="8">
        <v>1.83332E-4</v>
      </c>
      <c r="G544" s="9">
        <v>1.88059</v>
      </c>
      <c r="H544">
        <v>42.350308642000002</v>
      </c>
      <c r="I544">
        <v>0.23944716775686278</v>
      </c>
      <c r="J544">
        <v>2027.58104355</v>
      </c>
      <c r="K544">
        <v>2.7130452553457216</v>
      </c>
      <c r="L544" s="9">
        <v>0</v>
      </c>
      <c r="M544" s="9">
        <v>0</v>
      </c>
      <c r="N544" s="9">
        <v>0</v>
      </c>
      <c r="O544" s="7">
        <v>102.244278448</v>
      </c>
      <c r="P544" s="6">
        <v>963.12402343799999</v>
      </c>
      <c r="Q544" s="6">
        <v>1.1614461165700001</v>
      </c>
      <c r="R544" s="11">
        <v>0</v>
      </c>
      <c r="S544" s="11">
        <v>5.1408300000000002</v>
      </c>
      <c r="T544" s="11">
        <v>0</v>
      </c>
      <c r="U544" s="11">
        <v>20.710339117699998</v>
      </c>
      <c r="X544" s="11">
        <v>20.159538000000001</v>
      </c>
      <c r="Y544" s="12">
        <v>0.69142499999999996</v>
      </c>
      <c r="Z544" s="12">
        <v>199</v>
      </c>
      <c r="AA544" s="12">
        <v>2.4281000000000001</v>
      </c>
      <c r="AB544" s="12">
        <v>10.3347</v>
      </c>
      <c r="AC544" s="12">
        <v>2.0491980000000001</v>
      </c>
      <c r="AD544" s="12">
        <v>3</v>
      </c>
      <c r="AE544" s="12">
        <v>1.9778</v>
      </c>
      <c r="AF544" s="12">
        <v>69.873199999999997</v>
      </c>
      <c r="AG544" s="9">
        <v>3.0633499999999998</v>
      </c>
      <c r="AH544" s="9">
        <v>2.8486410000000002</v>
      </c>
      <c r="AI544" s="9">
        <v>5</v>
      </c>
      <c r="AJ544">
        <v>9.780498382690293E-3</v>
      </c>
      <c r="AK544" s="7">
        <v>1</v>
      </c>
      <c r="AM544" s="9"/>
      <c r="AO544" s="9"/>
      <c r="AQ544" s="9"/>
      <c r="AR544" s="6">
        <v>45.942700000000002</v>
      </c>
      <c r="AS544">
        <v>-0.31891703431372553</v>
      </c>
      <c r="AT544" s="6">
        <v>50.698300000000003</v>
      </c>
      <c r="AU544">
        <v>0.26753779411764694</v>
      </c>
      <c r="AV544" s="6">
        <v>2.72126</v>
      </c>
      <c r="AW544">
        <v>5.7008264705882349E-2</v>
      </c>
      <c r="AX544" t="s">
        <v>963</v>
      </c>
    </row>
    <row r="545" spans="1:50" x14ac:dyDescent="0.3">
      <c r="A545" s="7">
        <v>150502021103</v>
      </c>
      <c r="B545" s="8">
        <v>0</v>
      </c>
      <c r="C545" s="7">
        <v>0</v>
      </c>
      <c r="D545" s="10">
        <v>0</v>
      </c>
      <c r="E545" s="9">
        <v>17.779399999999999</v>
      </c>
      <c r="F545" s="8">
        <v>4.4981399999999999E-4</v>
      </c>
      <c r="G545" s="9">
        <v>1.5055099999999999</v>
      </c>
      <c r="H545">
        <v>43.5217391304</v>
      </c>
      <c r="I545">
        <v>0.38412901392303911</v>
      </c>
      <c r="J545">
        <v>1959.07989064</v>
      </c>
      <c r="K545">
        <v>1.3693489058410735</v>
      </c>
      <c r="L545" s="9">
        <v>0</v>
      </c>
      <c r="M545" s="9">
        <v>0</v>
      </c>
      <c r="N545" s="9">
        <v>0</v>
      </c>
      <c r="O545" s="7">
        <v>43.278211648800003</v>
      </c>
      <c r="P545" s="6">
        <v>937.45983886700003</v>
      </c>
      <c r="Q545" s="6">
        <v>1.68786861319</v>
      </c>
      <c r="R545" s="11">
        <v>0</v>
      </c>
      <c r="S545" s="11">
        <v>40.820999999999998</v>
      </c>
      <c r="T545" s="11">
        <v>0</v>
      </c>
      <c r="U545" s="11">
        <v>43.179867887999997</v>
      </c>
      <c r="X545" s="11">
        <v>17.858923999999998</v>
      </c>
      <c r="Y545" s="12">
        <v>0</v>
      </c>
      <c r="Z545" s="12">
        <v>111</v>
      </c>
      <c r="AA545" s="12">
        <v>4.5719000000000003</v>
      </c>
      <c r="AB545" s="12">
        <v>6.9806999999999997</v>
      </c>
      <c r="AC545" s="12">
        <v>8.7102000000000004</v>
      </c>
      <c r="AD545" s="12">
        <v>7</v>
      </c>
      <c r="AE545" s="12">
        <v>8.1707999999999998</v>
      </c>
      <c r="AF545" s="12">
        <v>54.165900000000001</v>
      </c>
      <c r="AG545" s="9">
        <v>2.0461490000000002</v>
      </c>
      <c r="AH545" s="9">
        <v>2.6499329999999999</v>
      </c>
      <c r="AI545" s="9">
        <v>3</v>
      </c>
      <c r="AJ545">
        <v>4.621263041619824E-2</v>
      </c>
      <c r="AK545" s="7">
        <v>2</v>
      </c>
      <c r="AM545" s="9"/>
      <c r="AO545" s="9"/>
      <c r="AQ545" s="6"/>
      <c r="AR545" s="6">
        <v>49.558399999999999</v>
      </c>
      <c r="AS545">
        <v>-0.52487628921568619</v>
      </c>
      <c r="AT545" s="6">
        <v>47.5794</v>
      </c>
      <c r="AU545">
        <v>0.30381018627450979</v>
      </c>
      <c r="AV545" s="6">
        <v>3.3084099999999999</v>
      </c>
      <c r="AW545">
        <v>0.12855047058823529</v>
      </c>
      <c r="AX545" t="s">
        <v>963</v>
      </c>
    </row>
    <row r="546" spans="1:50" x14ac:dyDescent="0.3">
      <c r="A546" s="7">
        <v>150502021104</v>
      </c>
      <c r="B546" s="8">
        <v>0</v>
      </c>
      <c r="C546" s="7">
        <v>0</v>
      </c>
      <c r="D546" s="10">
        <v>6.6698926278099993E-2</v>
      </c>
      <c r="E546" s="9">
        <v>15.435600000000001</v>
      </c>
      <c r="F546" s="8">
        <v>0</v>
      </c>
      <c r="G546" s="9">
        <v>2.1112899999999999</v>
      </c>
      <c r="H546">
        <v>50.554794520500003</v>
      </c>
      <c r="I546">
        <v>0.17274375503848041</v>
      </c>
      <c r="J546">
        <v>2122.6286010700001</v>
      </c>
      <c r="K546">
        <v>1.9914147974819374</v>
      </c>
      <c r="L546" s="9">
        <v>0</v>
      </c>
      <c r="M546" s="9">
        <v>0</v>
      </c>
      <c r="N546" s="9">
        <v>0</v>
      </c>
      <c r="O546" s="7">
        <v>68.773875763500001</v>
      </c>
      <c r="P546" s="6">
        <v>951.99584960899995</v>
      </c>
      <c r="Q546" s="6">
        <v>1.01116069928</v>
      </c>
      <c r="R546" s="11">
        <v>0</v>
      </c>
      <c r="S546" s="11">
        <v>3.9518300000000002</v>
      </c>
      <c r="T546" s="11">
        <v>0</v>
      </c>
      <c r="U546" s="11">
        <v>29.404525705099999</v>
      </c>
      <c r="X546" s="11">
        <v>18.896691000000001</v>
      </c>
      <c r="Y546" s="12">
        <v>2.3983509999999999</v>
      </c>
      <c r="Z546" s="12">
        <v>154</v>
      </c>
      <c r="AA546" s="12">
        <v>5.7220000000000004</v>
      </c>
      <c r="AB546" s="12">
        <v>8.4381000000000004</v>
      </c>
      <c r="AC546" s="12">
        <v>2.591561</v>
      </c>
      <c r="AD546" s="12">
        <v>10</v>
      </c>
      <c r="AE546" s="12">
        <v>2.2244000000000002</v>
      </c>
      <c r="AF546" s="12">
        <v>17.564900000000002</v>
      </c>
      <c r="AG546" s="9">
        <v>0</v>
      </c>
      <c r="AH546" s="9">
        <v>0</v>
      </c>
      <c r="AI546" s="9">
        <v>0</v>
      </c>
      <c r="AJ546" s="9">
        <v>0</v>
      </c>
      <c r="AK546" s="7">
        <v>0</v>
      </c>
      <c r="AM546" s="9"/>
      <c r="AO546" s="9"/>
      <c r="AQ546" s="9"/>
      <c r="AR546" s="6">
        <v>47.102899999999998</v>
      </c>
      <c r="AS546">
        <v>-0.17317218382352942</v>
      </c>
      <c r="AT546" s="6">
        <v>51.090200000000003</v>
      </c>
      <c r="AU546">
        <v>0.16282913970588236</v>
      </c>
      <c r="AV546" s="6">
        <v>1.6790499999999999</v>
      </c>
      <c r="AW546">
        <v>8.8196250000000045E-3</v>
      </c>
      <c r="AX546" t="s">
        <v>963</v>
      </c>
    </row>
    <row r="547" spans="1:50" x14ac:dyDescent="0.3">
      <c r="A547" s="7">
        <v>150502021105</v>
      </c>
      <c r="B547" s="8">
        <v>0</v>
      </c>
      <c r="C547" s="7">
        <v>0</v>
      </c>
      <c r="D547" s="10">
        <v>0.13684482313499999</v>
      </c>
      <c r="E547" s="9">
        <v>20.7196</v>
      </c>
      <c r="F547" s="8">
        <v>5.3228699999999999E-4</v>
      </c>
      <c r="G547" s="9">
        <v>1.6836</v>
      </c>
      <c r="H547">
        <v>45.836919592299999</v>
      </c>
      <c r="I547">
        <v>0.12284047254215687</v>
      </c>
      <c r="J547">
        <v>2101.16035018</v>
      </c>
      <c r="K547">
        <v>1.5709458649329273</v>
      </c>
      <c r="L547" s="9">
        <v>0</v>
      </c>
      <c r="M547" s="9">
        <v>0</v>
      </c>
      <c r="N547" s="9">
        <v>0</v>
      </c>
      <c r="O547" s="7">
        <v>139.31451481100001</v>
      </c>
      <c r="P547" s="6">
        <v>1116.7779541</v>
      </c>
      <c r="Q547" s="6">
        <v>1.19073195772</v>
      </c>
      <c r="R547" s="11">
        <v>0</v>
      </c>
      <c r="S547" s="11">
        <v>3.7913800000000002</v>
      </c>
      <c r="T547" s="11">
        <v>0</v>
      </c>
      <c r="U547" s="11">
        <v>11.5198373086</v>
      </c>
      <c r="X547" s="11">
        <v>21.134453000000001</v>
      </c>
      <c r="Y547" s="12">
        <v>7.3702160000000001</v>
      </c>
      <c r="Z547" s="12">
        <v>302</v>
      </c>
      <c r="AA547" s="12">
        <v>6.2024999999999997</v>
      </c>
      <c r="AB547" s="12">
        <v>9.7452000000000005</v>
      </c>
      <c r="AC547" s="12">
        <v>2.5972599999999999</v>
      </c>
      <c r="AD547" s="12">
        <v>10</v>
      </c>
      <c r="AE547" s="12">
        <v>2.4805000000000001</v>
      </c>
      <c r="AF547" s="12">
        <v>36.256500000000003</v>
      </c>
      <c r="AG547" s="9">
        <v>3.1607889999999998</v>
      </c>
      <c r="AH547" s="9">
        <v>3.1373289999999998</v>
      </c>
      <c r="AI547" s="9">
        <v>9</v>
      </c>
      <c r="AJ547">
        <v>2.1534008886797816E-2</v>
      </c>
      <c r="AK547" s="7">
        <v>3</v>
      </c>
      <c r="AM547" s="9"/>
      <c r="AO547" s="9"/>
      <c r="AQ547" s="6"/>
      <c r="AR547" s="6">
        <v>42.778500000000001</v>
      </c>
      <c r="AS547">
        <v>-0.10034375245098025</v>
      </c>
      <c r="AT547" s="6">
        <v>55.286999999999999</v>
      </c>
      <c r="AU547">
        <v>6.7371607843137268E-2</v>
      </c>
      <c r="AV547" s="6">
        <v>1.7587999999999999</v>
      </c>
      <c r="AW547">
        <v>1.3099193627450977E-2</v>
      </c>
      <c r="AX547" t="s">
        <v>963</v>
      </c>
    </row>
    <row r="548" spans="1:50" x14ac:dyDescent="0.3">
      <c r="A548" s="7">
        <v>150502021106</v>
      </c>
      <c r="B548" s="8">
        <v>0.27985325</v>
      </c>
      <c r="C548" s="7">
        <v>2</v>
      </c>
      <c r="D548" s="10">
        <v>0.41156767880200001</v>
      </c>
      <c r="E548" s="9">
        <v>10.192299999999999</v>
      </c>
      <c r="F548" s="8">
        <v>0</v>
      </c>
      <c r="G548" s="9">
        <v>3.6657099999999998</v>
      </c>
      <c r="H548">
        <v>55.141943734000002</v>
      </c>
      <c r="I548">
        <v>0.2041992628254902</v>
      </c>
      <c r="J548">
        <v>2356.3134671600001</v>
      </c>
      <c r="K548">
        <v>0.45478091619195538</v>
      </c>
      <c r="L548" s="9">
        <v>0</v>
      </c>
      <c r="M548" s="9">
        <v>0</v>
      </c>
      <c r="N548" s="9">
        <v>0</v>
      </c>
      <c r="O548" s="7">
        <v>123.22998198499999</v>
      </c>
      <c r="P548" s="6">
        <v>1418.2365722699999</v>
      </c>
      <c r="Q548" s="6">
        <v>2.1015676480000001</v>
      </c>
      <c r="R548" s="11">
        <v>5.3834299999999997</v>
      </c>
      <c r="S548" s="11">
        <v>62.871499999999997</v>
      </c>
      <c r="T548" s="11">
        <v>0</v>
      </c>
      <c r="U548" s="11">
        <v>34.742317182599997</v>
      </c>
      <c r="X548" s="11">
        <v>26.033235999999999</v>
      </c>
      <c r="Y548" s="12">
        <v>9.9919999999999991E-3</v>
      </c>
      <c r="Z548" s="12">
        <v>218</v>
      </c>
      <c r="AA548" s="12">
        <v>7.1062000000000003</v>
      </c>
      <c r="AB548" s="12">
        <v>14.7254</v>
      </c>
      <c r="AC548" s="12">
        <v>9.2679220000000004</v>
      </c>
      <c r="AD548" s="12">
        <v>20</v>
      </c>
      <c r="AE548" s="12">
        <v>4.1109</v>
      </c>
      <c r="AF548" s="12">
        <v>57.346299999999999</v>
      </c>
      <c r="AG548" s="9">
        <v>2.706715</v>
      </c>
      <c r="AH548" s="9">
        <v>2.9507819999999998</v>
      </c>
      <c r="AI548" s="9">
        <v>7</v>
      </c>
      <c r="AJ548">
        <v>0.10549380751822562</v>
      </c>
      <c r="AK548" s="7">
        <v>13</v>
      </c>
      <c r="AM548" s="9"/>
      <c r="AO548" s="9"/>
      <c r="AQ548" s="9"/>
      <c r="AR548" s="6">
        <v>50.002699999999997</v>
      </c>
      <c r="AS548">
        <v>-0.23225797794117653</v>
      </c>
      <c r="AT548" s="6">
        <v>46.538200000000003</v>
      </c>
      <c r="AU548">
        <v>0.21344066421568639</v>
      </c>
      <c r="AV548" s="6">
        <v>3.18004</v>
      </c>
      <c r="AW548">
        <v>2.9483705882352926E-2</v>
      </c>
      <c r="AX548" t="s">
        <v>963</v>
      </c>
    </row>
    <row r="549" spans="1:50" x14ac:dyDescent="0.3">
      <c r="A549" s="7">
        <v>150502021107</v>
      </c>
      <c r="B549" s="8">
        <v>0</v>
      </c>
      <c r="C549" s="7">
        <v>0</v>
      </c>
      <c r="D549" s="10">
        <v>1.1913697177599999E-3</v>
      </c>
      <c r="E549" s="9">
        <v>10.357100000000001</v>
      </c>
      <c r="F549" s="8">
        <v>5.75228E-4</v>
      </c>
      <c r="G549" s="9">
        <v>1.1393599999999999</v>
      </c>
      <c r="H549">
        <v>48.342436974800002</v>
      </c>
      <c r="I549">
        <v>0.30478662052696087</v>
      </c>
      <c r="J549">
        <v>1967.4819494400001</v>
      </c>
      <c r="K549">
        <v>0.75546495234262367</v>
      </c>
      <c r="L549" s="9">
        <v>0</v>
      </c>
      <c r="M549" s="9">
        <v>0</v>
      </c>
      <c r="N549" s="9">
        <v>0</v>
      </c>
      <c r="O549" s="7">
        <v>75.482985323799994</v>
      </c>
      <c r="P549" s="6">
        <v>710.63244628899997</v>
      </c>
      <c r="Q549" s="6">
        <v>1.27632747793</v>
      </c>
      <c r="R549" s="11">
        <v>0</v>
      </c>
      <c r="S549" s="11">
        <v>4.8893199999999997</v>
      </c>
      <c r="T549" s="11">
        <v>0</v>
      </c>
      <c r="U549" s="11">
        <v>15.0523365555</v>
      </c>
      <c r="X549" s="11">
        <v>21.984674999999999</v>
      </c>
      <c r="Y549" s="12">
        <v>0</v>
      </c>
      <c r="Z549" s="12">
        <v>165</v>
      </c>
      <c r="AA549" s="12">
        <v>8.4404000000000003</v>
      </c>
      <c r="AB549" s="12">
        <v>10.0601</v>
      </c>
      <c r="AC549" s="12">
        <v>0.220466</v>
      </c>
      <c r="AD549" s="12">
        <v>3</v>
      </c>
      <c r="AE549" s="12">
        <v>0.1782</v>
      </c>
      <c r="AF549" s="12">
        <v>5.2404999999999999</v>
      </c>
      <c r="AG549" s="9">
        <v>1.929405</v>
      </c>
      <c r="AH549" s="9">
        <v>3.6863709999999998</v>
      </c>
      <c r="AI549" s="9">
        <v>6</v>
      </c>
      <c r="AJ549">
        <v>1.3248018685406938E-2</v>
      </c>
      <c r="AK549" s="7">
        <v>1</v>
      </c>
      <c r="AM549" s="9"/>
      <c r="AO549" s="9"/>
      <c r="AQ549" s="6"/>
      <c r="AR549" s="6">
        <v>45.718200000000003</v>
      </c>
      <c r="AS549">
        <v>-0.29741705392156859</v>
      </c>
      <c r="AT549" s="6">
        <v>50.794899999999998</v>
      </c>
      <c r="AU549">
        <v>0.23411320098039226</v>
      </c>
      <c r="AV549" s="6">
        <v>1.88462</v>
      </c>
      <c r="AW549">
        <v>3.4847904411764698E-2</v>
      </c>
      <c r="AX549" t="s">
        <v>963</v>
      </c>
    </row>
    <row r="550" spans="1:50" x14ac:dyDescent="0.3">
      <c r="A550" s="7">
        <v>150502021108</v>
      </c>
      <c r="B550" s="8">
        <v>2.3195149999999999E-3</v>
      </c>
      <c r="C550" s="7">
        <v>1</v>
      </c>
      <c r="D550" s="10">
        <v>2.0877068859500001E-2</v>
      </c>
      <c r="E550" s="9">
        <v>9.9913799999999995</v>
      </c>
      <c r="F550" s="8">
        <v>7.9663300000000004E-4</v>
      </c>
      <c r="G550" s="9">
        <v>2.7675800000000002</v>
      </c>
      <c r="H550">
        <v>54.1790744467</v>
      </c>
      <c r="I550">
        <v>0.24953150274460781</v>
      </c>
      <c r="J550">
        <v>2210.23836669</v>
      </c>
      <c r="K550">
        <v>3.1599930235087665</v>
      </c>
      <c r="L550" s="9">
        <v>0</v>
      </c>
      <c r="M550" s="9">
        <v>0</v>
      </c>
      <c r="N550" s="9">
        <v>0</v>
      </c>
      <c r="O550" s="7">
        <v>77.543914126000004</v>
      </c>
      <c r="P550" s="6">
        <v>827.76110839800003</v>
      </c>
      <c r="Q550" s="6">
        <v>1.7015238180400001</v>
      </c>
      <c r="R550" s="11">
        <v>0</v>
      </c>
      <c r="S550" s="11">
        <v>33.279899999999998</v>
      </c>
      <c r="T550" s="11">
        <v>0</v>
      </c>
      <c r="U550" s="11">
        <v>24.987748373900001</v>
      </c>
      <c r="X550" s="11">
        <v>29.098565000000001</v>
      </c>
      <c r="Y550" s="12">
        <v>0.35109899999999999</v>
      </c>
      <c r="Z550" s="12">
        <v>152</v>
      </c>
      <c r="AA550" s="12">
        <v>13.6486</v>
      </c>
      <c r="AB550" s="12">
        <v>14.8543</v>
      </c>
      <c r="AC550" s="12">
        <v>0.70643900000000004</v>
      </c>
      <c r="AD550" s="12">
        <v>3</v>
      </c>
      <c r="AE550" s="12">
        <v>0.65049999999999997</v>
      </c>
      <c r="AF550" s="12">
        <v>18.336099999999998</v>
      </c>
      <c r="AG550" s="9">
        <v>0</v>
      </c>
      <c r="AH550" s="9">
        <v>0</v>
      </c>
      <c r="AI550" s="9">
        <v>0</v>
      </c>
      <c r="AJ550" s="9">
        <v>0</v>
      </c>
      <c r="AK550" s="7">
        <v>0</v>
      </c>
      <c r="AM550" s="9"/>
      <c r="AO550" s="9"/>
      <c r="AQ550" s="9"/>
      <c r="AR550" s="6">
        <v>50.745699999999999</v>
      </c>
      <c r="AS550">
        <v>-0.27076331617647076</v>
      </c>
      <c r="AT550" s="6">
        <v>45.780999999999999</v>
      </c>
      <c r="AU550">
        <v>0.21978809803921573</v>
      </c>
      <c r="AV550" s="6">
        <v>3.4</v>
      </c>
      <c r="AW550">
        <v>5.1715674019607832E-2</v>
      </c>
      <c r="AX550" t="s">
        <v>963</v>
      </c>
    </row>
    <row r="551" spans="1:50" x14ac:dyDescent="0.3">
      <c r="A551" s="7">
        <v>150502030101</v>
      </c>
      <c r="B551" s="8">
        <v>0</v>
      </c>
      <c r="C551" s="7">
        <v>0</v>
      </c>
      <c r="D551" s="10">
        <v>0.13546411182699999</v>
      </c>
      <c r="E551" s="9">
        <v>7.4117600000000001</v>
      </c>
      <c r="F551" s="8">
        <v>0</v>
      </c>
      <c r="G551" s="9">
        <v>4.8121</v>
      </c>
      <c r="H551">
        <v>62.656462585</v>
      </c>
      <c r="I551">
        <v>-2.98952914492648E-2</v>
      </c>
      <c r="J551">
        <v>2548.6118446</v>
      </c>
      <c r="K551">
        <v>-7.5090564658101044</v>
      </c>
      <c r="L551" s="9">
        <v>0</v>
      </c>
      <c r="M551" s="9">
        <v>0</v>
      </c>
      <c r="N551" s="9">
        <v>0</v>
      </c>
      <c r="O551" s="7">
        <v>45.817762084000002</v>
      </c>
      <c r="P551" s="6">
        <v>867.466308594</v>
      </c>
      <c r="Q551" s="6">
        <v>2.2399310525699998</v>
      </c>
      <c r="R551" s="11">
        <v>0</v>
      </c>
      <c r="S551" s="11">
        <v>96.954300000000003</v>
      </c>
      <c r="T551" s="11">
        <v>0</v>
      </c>
      <c r="U551" s="11">
        <v>20.370160955900001</v>
      </c>
      <c r="X551" s="11">
        <v>15.684812000000001</v>
      </c>
      <c r="Y551" s="12">
        <v>0</v>
      </c>
      <c r="Z551" s="12">
        <v>84</v>
      </c>
      <c r="AA551" s="12">
        <v>4.1497000000000002</v>
      </c>
      <c r="AB551" s="12">
        <v>8.5852000000000004</v>
      </c>
      <c r="AC551" s="12">
        <v>23.101234999999999</v>
      </c>
      <c r="AD551" s="12">
        <v>11</v>
      </c>
      <c r="AE551" s="12">
        <v>22.866399999999999</v>
      </c>
      <c r="AF551" s="12">
        <v>97.33</v>
      </c>
      <c r="AG551" s="9">
        <v>1.8625240000000001</v>
      </c>
      <c r="AH551" s="9">
        <v>2.3721009999999998</v>
      </c>
      <c r="AI551" s="9">
        <v>6</v>
      </c>
      <c r="AJ551">
        <v>6.5476790300232249E-2</v>
      </c>
      <c r="AK551" s="7">
        <v>3</v>
      </c>
      <c r="AM551" s="9"/>
      <c r="AO551" s="9"/>
      <c r="AQ551" s="6"/>
      <c r="AR551" s="6">
        <v>57.105499999999999</v>
      </c>
      <c r="AS551">
        <v>0.10037096078431369</v>
      </c>
      <c r="AT551" s="6">
        <v>38.254100000000001</v>
      </c>
      <c r="AU551">
        <v>-0.17532166176470593</v>
      </c>
      <c r="AV551" s="6">
        <v>4.9081099999999998</v>
      </c>
      <c r="AW551">
        <v>9.5005284313725541E-2</v>
      </c>
      <c r="AX551" t="s">
        <v>963</v>
      </c>
    </row>
    <row r="552" spans="1:50" x14ac:dyDescent="0.3">
      <c r="A552" s="7">
        <v>150502030102</v>
      </c>
      <c r="B552" s="8">
        <v>0</v>
      </c>
      <c r="C552" s="7">
        <v>0</v>
      </c>
      <c r="D552" s="10">
        <v>0.64436024233099998</v>
      </c>
      <c r="E552" s="9">
        <v>9.0078700000000005</v>
      </c>
      <c r="F552" s="8">
        <v>0</v>
      </c>
      <c r="G552" s="9">
        <v>4.1189900000000002</v>
      </c>
      <c r="H552">
        <v>59.657303370800001</v>
      </c>
      <c r="I552">
        <v>-9.0644965850245077E-2</v>
      </c>
      <c r="J552">
        <v>2457.6747303900001</v>
      </c>
      <c r="K552">
        <v>-3.6816703852941188</v>
      </c>
      <c r="L552" s="9">
        <v>0</v>
      </c>
      <c r="M552" s="9">
        <v>0</v>
      </c>
      <c r="N552" s="9">
        <v>0</v>
      </c>
      <c r="O552" s="7">
        <v>84.039595308599999</v>
      </c>
      <c r="P552" s="6">
        <v>982.52575683600003</v>
      </c>
      <c r="Q552" s="6">
        <v>2.0859534684400001</v>
      </c>
      <c r="R552" s="11">
        <v>0</v>
      </c>
      <c r="S552" s="11">
        <v>54.263599999999997</v>
      </c>
      <c r="T552" s="11">
        <v>9.0420400000000001</v>
      </c>
      <c r="U552" s="11">
        <v>6.78821389297</v>
      </c>
      <c r="X552" s="11">
        <v>23.901458000000002</v>
      </c>
      <c r="Y552" s="12">
        <v>0</v>
      </c>
      <c r="Z552" s="12">
        <v>202</v>
      </c>
      <c r="AA552" s="12">
        <v>4.5429000000000004</v>
      </c>
      <c r="AB552" s="12">
        <v>9.9656000000000002</v>
      </c>
      <c r="AC552" s="12">
        <v>25.440380000000001</v>
      </c>
      <c r="AD552" s="12">
        <v>9</v>
      </c>
      <c r="AE552" s="12">
        <v>25.1067</v>
      </c>
      <c r="AF552" s="12">
        <v>237.7689</v>
      </c>
      <c r="AG552" s="9">
        <v>1.935837</v>
      </c>
      <c r="AH552" s="9">
        <v>2.567205</v>
      </c>
      <c r="AI552" s="9">
        <v>9</v>
      </c>
      <c r="AJ552">
        <v>1.189915296864438E-2</v>
      </c>
      <c r="AK552" s="7">
        <v>1</v>
      </c>
      <c r="AM552" s="9"/>
      <c r="AO552" s="9"/>
      <c r="AQ552" s="9"/>
      <c r="AR552" s="6">
        <v>52.508099999999999</v>
      </c>
      <c r="AS552">
        <v>0.16568906617647064</v>
      </c>
      <c r="AT552" s="6">
        <v>43.9373</v>
      </c>
      <c r="AU552">
        <v>-0.22659213235294109</v>
      </c>
      <c r="AV552" s="6">
        <v>3.4245000000000001</v>
      </c>
      <c r="AW552">
        <v>6.0869490196078443E-2</v>
      </c>
      <c r="AX552" t="s">
        <v>963</v>
      </c>
    </row>
    <row r="553" spans="1:50" x14ac:dyDescent="0.3">
      <c r="A553" s="7">
        <v>150502030103</v>
      </c>
      <c r="B553" s="8">
        <v>0.127228075</v>
      </c>
      <c r="C553" s="7">
        <v>2</v>
      </c>
      <c r="D553" s="10">
        <v>1.4859465900342299</v>
      </c>
      <c r="E553" s="9">
        <v>3.8896099999999998</v>
      </c>
      <c r="F553" s="8">
        <v>0</v>
      </c>
      <c r="G553" s="9">
        <v>7.3763800000000002</v>
      </c>
      <c r="H553">
        <v>65.839939024399996</v>
      </c>
      <c r="I553">
        <v>0.10529875059901959</v>
      </c>
      <c r="J553">
        <v>2822.8921227199999</v>
      </c>
      <c r="K553">
        <v>-1.1010067084210511</v>
      </c>
      <c r="L553" s="9">
        <v>8461.8502387999997</v>
      </c>
      <c r="M553" s="9">
        <v>8449.2900390600007</v>
      </c>
      <c r="N553" s="9">
        <v>19883.9003906</v>
      </c>
      <c r="O553" s="7">
        <v>102.65508419</v>
      </c>
      <c r="P553" s="6">
        <v>1120.85119629</v>
      </c>
      <c r="Q553" s="6">
        <v>2.73140530456</v>
      </c>
      <c r="R553" s="11">
        <v>33.157899999999998</v>
      </c>
      <c r="S553" s="11">
        <v>99.271299999999997</v>
      </c>
      <c r="T553" s="11">
        <v>0</v>
      </c>
      <c r="U553" s="11">
        <v>99.895663295399999</v>
      </c>
      <c r="X553" s="11">
        <v>9.8453309999999998</v>
      </c>
      <c r="Y553" s="12">
        <v>0</v>
      </c>
      <c r="Z553" s="12">
        <v>166</v>
      </c>
      <c r="AA553" s="12">
        <v>1.0228999999999999</v>
      </c>
      <c r="AB553" s="12">
        <v>6.0922000000000001</v>
      </c>
      <c r="AC553" s="12">
        <v>53.976252000000002</v>
      </c>
      <c r="AD553" s="12">
        <v>38</v>
      </c>
      <c r="AE553" s="12">
        <v>53.027200000000001</v>
      </c>
      <c r="AF553" s="12">
        <v>145.79750000000001</v>
      </c>
      <c r="AG553" s="9">
        <v>3.9245139999999998</v>
      </c>
      <c r="AH553" s="9">
        <v>2.2574730000000001</v>
      </c>
      <c r="AI553" s="9">
        <v>8</v>
      </c>
      <c r="AJ553">
        <v>0.14612038086917475</v>
      </c>
      <c r="AK553" s="7">
        <v>15</v>
      </c>
      <c r="AM553" s="9"/>
      <c r="AO553" s="9"/>
      <c r="AQ553" s="6"/>
      <c r="AR553" s="6">
        <v>56.2545</v>
      </c>
      <c r="AS553">
        <v>-0.20635052941176468</v>
      </c>
      <c r="AT553" s="6">
        <v>37.365200000000002</v>
      </c>
      <c r="AU553">
        <v>0.11125893872549032</v>
      </c>
      <c r="AV553" s="6">
        <v>6.4775299999999998</v>
      </c>
      <c r="AW553">
        <v>8.872410539215686E-2</v>
      </c>
      <c r="AX553" t="s">
        <v>963</v>
      </c>
    </row>
    <row r="554" spans="1:50" x14ac:dyDescent="0.3">
      <c r="A554" s="7">
        <v>150502030104</v>
      </c>
      <c r="B554" s="8">
        <v>0.30402899999999999</v>
      </c>
      <c r="C554" s="7">
        <v>3</v>
      </c>
      <c r="D554" s="10">
        <v>2.93912908964E-2</v>
      </c>
      <c r="E554" s="9">
        <v>9.0919500000000006</v>
      </c>
      <c r="F554" s="8">
        <v>0</v>
      </c>
      <c r="G554" s="9">
        <v>4.5821399999999999</v>
      </c>
      <c r="H554">
        <v>60.589673912999999</v>
      </c>
      <c r="I554">
        <v>-0.12303521952352948</v>
      </c>
      <c r="J554">
        <v>2357.6460522000002</v>
      </c>
      <c r="K554">
        <v>-1.7556973310010144</v>
      </c>
      <c r="L554" s="9">
        <v>19883.949848200002</v>
      </c>
      <c r="M554" s="9">
        <v>11422.0996094</v>
      </c>
      <c r="N554" s="9">
        <v>19883.9003906</v>
      </c>
      <c r="O554" s="7">
        <v>58.136798943700001</v>
      </c>
      <c r="P554" s="6">
        <v>658.830566406</v>
      </c>
      <c r="Q554" s="6">
        <v>2.3983747704799998</v>
      </c>
      <c r="R554" s="11">
        <v>59.661999999999999</v>
      </c>
      <c r="S554" s="11">
        <v>87.692999999999998</v>
      </c>
      <c r="T554" s="11">
        <v>0</v>
      </c>
      <c r="U554" s="11">
        <v>99.9494821925</v>
      </c>
      <c r="X554" s="11">
        <v>15.556312</v>
      </c>
      <c r="Y554" s="12">
        <v>0</v>
      </c>
      <c r="Z554" s="12">
        <v>139</v>
      </c>
      <c r="AA554" s="12">
        <v>6.2122000000000002</v>
      </c>
      <c r="AB554" s="12">
        <v>6.5242000000000004</v>
      </c>
      <c r="AC554" s="12">
        <v>0.151588</v>
      </c>
      <c r="AD554" s="12">
        <v>4</v>
      </c>
      <c r="AE554" s="12">
        <v>5.3999999999999999E-2</v>
      </c>
      <c r="AF554" s="12">
        <v>2.1772</v>
      </c>
      <c r="AG554" s="9">
        <v>4.1830410000000002</v>
      </c>
      <c r="AH554" s="9">
        <v>2.308208</v>
      </c>
      <c r="AI554" s="9">
        <v>4</v>
      </c>
      <c r="AJ554">
        <v>0.24081133214021086</v>
      </c>
      <c r="AK554" s="7">
        <v>14</v>
      </c>
      <c r="AM554" s="9"/>
      <c r="AO554" s="9"/>
      <c r="AQ554" s="9"/>
      <c r="AR554" s="6">
        <v>56.5899</v>
      </c>
      <c r="AS554">
        <v>7.2206656862745008E-2</v>
      </c>
      <c r="AT554" s="6">
        <v>38.095199999999998</v>
      </c>
      <c r="AU554">
        <v>-6.8441563725490276E-2</v>
      </c>
      <c r="AV554" s="6">
        <v>5.1706300000000001</v>
      </c>
      <c r="AW554">
        <v>4.269757352941171E-3</v>
      </c>
      <c r="AX554" t="s">
        <v>963</v>
      </c>
    </row>
    <row r="555" spans="1:50" x14ac:dyDescent="0.3">
      <c r="A555" s="7">
        <v>150502030201</v>
      </c>
      <c r="B555" s="8">
        <v>0</v>
      </c>
      <c r="C555" s="7">
        <v>0</v>
      </c>
      <c r="D555" s="10">
        <v>5.3348152264500001E-2</v>
      </c>
      <c r="E555" s="9">
        <v>9.9747900000000005</v>
      </c>
      <c r="F555" s="8">
        <v>7.5264000000000003E-5</v>
      </c>
      <c r="G555" s="9">
        <v>3.9100899999999998</v>
      </c>
      <c r="H555">
        <v>57.652859960599997</v>
      </c>
      <c r="I555">
        <v>0.2668232973659313</v>
      </c>
      <c r="J555">
        <v>2316.7954605499999</v>
      </c>
      <c r="K555">
        <v>5.636862570619205</v>
      </c>
      <c r="L555" s="9">
        <v>9915</v>
      </c>
      <c r="M555" s="9">
        <v>8726.7099609399993</v>
      </c>
      <c r="N555" s="9">
        <v>9915</v>
      </c>
      <c r="O555" s="7">
        <v>80.908329452999993</v>
      </c>
      <c r="P555" s="6">
        <v>847.95208740199996</v>
      </c>
      <c r="Q555" s="6">
        <v>2.0554594488200002</v>
      </c>
      <c r="R555" s="11">
        <v>1.54051</v>
      </c>
      <c r="S555" s="11">
        <v>44.747500000000002</v>
      </c>
      <c r="T555" s="11">
        <v>0</v>
      </c>
      <c r="U555" s="11">
        <v>52.110601046200003</v>
      </c>
      <c r="X555" s="11">
        <v>22.729243</v>
      </c>
      <c r="Y555" s="12">
        <v>2.7650000000000001E-3</v>
      </c>
      <c r="Z555" s="12">
        <v>193</v>
      </c>
      <c r="AA555" s="12">
        <v>7.8554000000000004</v>
      </c>
      <c r="AB555" s="12">
        <v>9.5436999999999994</v>
      </c>
      <c r="AC555" s="12">
        <v>2.6678820000000001</v>
      </c>
      <c r="AD555" s="12">
        <v>8</v>
      </c>
      <c r="AE555" s="12">
        <v>1.3917999999999999</v>
      </c>
      <c r="AF555" s="12">
        <v>27.0443</v>
      </c>
      <c r="AG555" s="9">
        <v>3.1862379999999999</v>
      </c>
      <c r="AH555" s="9">
        <v>2.586595</v>
      </c>
      <c r="AI555" s="9">
        <v>8</v>
      </c>
      <c r="AJ555">
        <v>4.9438667527100751E-2</v>
      </c>
      <c r="AK555" s="7">
        <v>4</v>
      </c>
      <c r="AM555" s="9"/>
      <c r="AO555" s="9"/>
      <c r="AQ555" s="6"/>
      <c r="AR555" s="6">
        <v>53.408900000000003</v>
      </c>
      <c r="AS555">
        <v>-0.27113509558823529</v>
      </c>
      <c r="AT555" s="6">
        <v>41.4422</v>
      </c>
      <c r="AU555">
        <v>0.17537565441176461</v>
      </c>
      <c r="AV555" s="6">
        <v>5.2512600000000003</v>
      </c>
      <c r="AW555">
        <v>8.0217259803921567E-2</v>
      </c>
      <c r="AX555" t="s">
        <v>963</v>
      </c>
    </row>
    <row r="556" spans="1:50" x14ac:dyDescent="0.3">
      <c r="A556" s="7">
        <v>150502030202</v>
      </c>
      <c r="B556" s="8">
        <v>0</v>
      </c>
      <c r="C556" s="7">
        <v>0</v>
      </c>
      <c r="D556" s="10">
        <v>1.73391361642E-3</v>
      </c>
      <c r="E556" s="9">
        <v>9.4155800000000003</v>
      </c>
      <c r="F556" s="8">
        <v>0</v>
      </c>
      <c r="G556" s="9">
        <v>2.1126499999999999</v>
      </c>
      <c r="H556">
        <v>55.218181818200001</v>
      </c>
      <c r="I556">
        <v>-0.16744652406495075</v>
      </c>
      <c r="J556">
        <v>2012.8336216600001</v>
      </c>
      <c r="K556">
        <v>-6.7699248759958657</v>
      </c>
      <c r="L556" s="9">
        <v>0</v>
      </c>
      <c r="M556" s="9">
        <v>0</v>
      </c>
      <c r="N556" s="9">
        <v>0</v>
      </c>
      <c r="O556" s="7">
        <v>51.8635911939</v>
      </c>
      <c r="P556" s="6">
        <v>647.56109619100005</v>
      </c>
      <c r="Q556" s="6">
        <v>1.91910377236</v>
      </c>
      <c r="R556" s="11">
        <v>0</v>
      </c>
      <c r="S556" s="11">
        <v>45.145800000000001</v>
      </c>
      <c r="T556" s="11">
        <v>15.529400000000001</v>
      </c>
      <c r="U556" s="11">
        <v>12.892856547999999</v>
      </c>
      <c r="X556" s="11">
        <v>28.571180999999999</v>
      </c>
      <c r="Y556" s="12">
        <v>0</v>
      </c>
      <c r="Z556" s="12">
        <v>115</v>
      </c>
      <c r="AA556" s="12">
        <v>9.2621000000000002</v>
      </c>
      <c r="AB556" s="12">
        <v>12.843400000000001</v>
      </c>
      <c r="AC556" s="12">
        <v>0.220218</v>
      </c>
      <c r="AD556" s="12">
        <v>5</v>
      </c>
      <c r="AE556" s="12">
        <v>8.6699999999999999E-2</v>
      </c>
      <c r="AF556" s="12">
        <v>2.2856999999999998</v>
      </c>
      <c r="AG556" s="9">
        <v>3.0834800000000002</v>
      </c>
      <c r="AH556" s="9">
        <v>2.4157739999999999</v>
      </c>
      <c r="AI556" s="9">
        <v>5</v>
      </c>
      <c r="AJ556">
        <v>0.13496944270267411</v>
      </c>
      <c r="AK556" s="7">
        <v>7</v>
      </c>
      <c r="AM556" s="9"/>
      <c r="AO556" s="9"/>
      <c r="AQ556" s="9"/>
      <c r="AR556" s="6">
        <v>52.270299999999999</v>
      </c>
      <c r="AS556">
        <v>0.10104779166666648</v>
      </c>
      <c r="AT556" s="6">
        <v>44.289099999999998</v>
      </c>
      <c r="AU556">
        <v>-0.12107512254901948</v>
      </c>
      <c r="AV556" s="6">
        <v>3.2843599999999999</v>
      </c>
      <c r="AW556">
        <v>2.1152762254901973E-2</v>
      </c>
      <c r="AX556" t="s">
        <v>963</v>
      </c>
    </row>
    <row r="557" spans="1:50" x14ac:dyDescent="0.3">
      <c r="A557" s="7">
        <v>150502030203</v>
      </c>
      <c r="B557" s="8">
        <v>0</v>
      </c>
      <c r="C557" s="7">
        <v>0</v>
      </c>
      <c r="D557" s="10">
        <v>0.11747894310199999</v>
      </c>
      <c r="E557" s="9">
        <v>11.1782</v>
      </c>
      <c r="F557" s="8">
        <v>6.0918400000000003E-4</v>
      </c>
      <c r="G557" s="9">
        <v>1.5623899999999999</v>
      </c>
      <c r="H557">
        <v>50.523465704000003</v>
      </c>
      <c r="I557">
        <v>0.19674795309313717</v>
      </c>
      <c r="J557">
        <v>2051.79055376</v>
      </c>
      <c r="K557">
        <v>2.5388427239215767</v>
      </c>
      <c r="L557" s="9">
        <v>9915</v>
      </c>
      <c r="M557" s="9">
        <v>8726.7099609399993</v>
      </c>
      <c r="N557" s="9">
        <v>9915</v>
      </c>
      <c r="O557" s="7">
        <v>130.920628499</v>
      </c>
      <c r="P557" s="6">
        <v>634.77807617200006</v>
      </c>
      <c r="Q557" s="6">
        <v>1.5896390007800001</v>
      </c>
      <c r="R557" s="11">
        <v>7.2927400000000002</v>
      </c>
      <c r="S557" s="11">
        <v>28.311800000000002</v>
      </c>
      <c r="T557" s="11">
        <v>0</v>
      </c>
      <c r="U557" s="11">
        <v>29.8573228409</v>
      </c>
      <c r="X557" s="11">
        <v>28.714803</v>
      </c>
      <c r="Y557" s="12">
        <v>0.67416399999999999</v>
      </c>
      <c r="Z557" s="12">
        <v>238</v>
      </c>
      <c r="AA557" s="12">
        <v>12.8659</v>
      </c>
      <c r="AB557" s="12">
        <v>15.8064</v>
      </c>
      <c r="AC557" s="12">
        <v>2.748E-3</v>
      </c>
      <c r="AD557" s="12">
        <v>1</v>
      </c>
      <c r="AE557" s="12">
        <v>3.3999999999999998E-3</v>
      </c>
      <c r="AF557" s="12">
        <v>0.44969999999999999</v>
      </c>
      <c r="AG557" s="9">
        <v>2.5585179999999998</v>
      </c>
      <c r="AH557" s="9">
        <v>2.5802830000000001</v>
      </c>
      <c r="AI557" s="9">
        <v>7</v>
      </c>
      <c r="AJ557">
        <v>7.6382156995804381E-3</v>
      </c>
      <c r="AK557" s="7">
        <v>1</v>
      </c>
      <c r="AM557" s="9"/>
      <c r="AO557" s="9"/>
      <c r="AQ557" s="6"/>
      <c r="AR557" s="6">
        <v>47.893700000000003</v>
      </c>
      <c r="AS557">
        <v>-0.1986516397058824</v>
      </c>
      <c r="AT557" s="6">
        <v>50.456699999999998</v>
      </c>
      <c r="AU557">
        <v>0.18451859313725472</v>
      </c>
      <c r="AV557" s="6">
        <v>1.5879300000000001</v>
      </c>
      <c r="AW557">
        <v>8.1120269607843111E-3</v>
      </c>
      <c r="AX557" t="s">
        <v>963</v>
      </c>
    </row>
    <row r="558" spans="1:50" x14ac:dyDescent="0.3">
      <c r="A558" s="7">
        <v>150502030204</v>
      </c>
      <c r="B558" s="8">
        <v>2.7520800000000002E-2</v>
      </c>
      <c r="C558" s="7">
        <v>1</v>
      </c>
      <c r="D558" s="10">
        <v>0</v>
      </c>
      <c r="E558" s="9">
        <v>9.3030299999999997</v>
      </c>
      <c r="F558" s="8">
        <v>0</v>
      </c>
      <c r="G558" s="9">
        <v>3.1739899999999999</v>
      </c>
      <c r="H558">
        <v>57.305970149300002</v>
      </c>
      <c r="I558">
        <v>-0.16438944980857847</v>
      </c>
      <c r="J558">
        <v>2076.8345356999998</v>
      </c>
      <c r="K558">
        <v>-4.009864026078434</v>
      </c>
      <c r="L558" s="9">
        <v>0</v>
      </c>
      <c r="M558" s="9">
        <v>0</v>
      </c>
      <c r="N558" s="9">
        <v>0</v>
      </c>
      <c r="O558" s="7">
        <v>42.471814310100001</v>
      </c>
      <c r="P558" s="6">
        <v>630.13531494100005</v>
      </c>
      <c r="Q558" s="6">
        <v>2.0235141110799999</v>
      </c>
      <c r="R558" s="11">
        <v>0</v>
      </c>
      <c r="S558" s="11">
        <v>68.144000000000005</v>
      </c>
      <c r="T558" s="11">
        <v>0</v>
      </c>
      <c r="U558" s="11">
        <v>21.163429268800002</v>
      </c>
      <c r="X558" s="11">
        <v>9.0277480000000008</v>
      </c>
      <c r="Y558" s="12">
        <v>0</v>
      </c>
      <c r="Z558" s="12">
        <v>74</v>
      </c>
      <c r="AA558" s="12">
        <v>2.1675</v>
      </c>
      <c r="AB558" s="12">
        <v>5.1966000000000001</v>
      </c>
      <c r="AC558" s="12">
        <v>0.51048499999999997</v>
      </c>
      <c r="AD558" s="12">
        <v>8</v>
      </c>
      <c r="AE558" s="12">
        <v>0.10589999999999999</v>
      </c>
      <c r="AF558" s="12">
        <v>2.7079</v>
      </c>
      <c r="AG558" s="9">
        <v>2.6511610000000001</v>
      </c>
      <c r="AH558" s="9">
        <v>2.0840010000000002</v>
      </c>
      <c r="AI558" s="9">
        <v>4</v>
      </c>
      <c r="AJ558">
        <v>9.418010661835044E-2</v>
      </c>
      <c r="AK558" s="7">
        <v>4</v>
      </c>
      <c r="AM558" s="9"/>
      <c r="AO558" s="9"/>
      <c r="AQ558" s="9"/>
      <c r="AR558" s="6">
        <v>53.654499999999999</v>
      </c>
      <c r="AS558">
        <v>0.18408572303921578</v>
      </c>
      <c r="AT558" s="6">
        <v>42.8977</v>
      </c>
      <c r="AU558">
        <v>-0.18859519117647075</v>
      </c>
      <c r="AV558" s="6">
        <v>3.5162800000000001</v>
      </c>
      <c r="AW558">
        <v>-2.4965637254901938E-3</v>
      </c>
      <c r="AX558" t="s">
        <v>963</v>
      </c>
    </row>
    <row r="559" spans="1:50" x14ac:dyDescent="0.3">
      <c r="A559" s="7">
        <v>150502030205</v>
      </c>
      <c r="B559" s="8">
        <v>0.95620888500000001</v>
      </c>
      <c r="C559" s="7">
        <v>5</v>
      </c>
      <c r="D559" s="10">
        <v>1.46129204485</v>
      </c>
      <c r="E559" s="9">
        <v>11.043699999999999</v>
      </c>
      <c r="F559" s="8">
        <v>1.7986499999999999E-6</v>
      </c>
      <c r="G559" s="9">
        <v>7.4532499999999997</v>
      </c>
      <c r="H559">
        <v>65.587793427199998</v>
      </c>
      <c r="I559">
        <v>0.20785694559509776</v>
      </c>
      <c r="J559">
        <v>2862.0250820699998</v>
      </c>
      <c r="K559">
        <v>9.945567440381831</v>
      </c>
      <c r="L559" s="9">
        <v>0</v>
      </c>
      <c r="M559" s="9">
        <v>0</v>
      </c>
      <c r="N559" s="9">
        <v>0</v>
      </c>
      <c r="O559" s="7">
        <v>168.47029182099999</v>
      </c>
      <c r="P559" s="6">
        <v>1660.2478027300001</v>
      </c>
      <c r="Q559" s="6">
        <v>2.6797857166300001</v>
      </c>
      <c r="R559" s="11">
        <v>37.508200000000002</v>
      </c>
      <c r="S559" s="11">
        <v>99.998500000000007</v>
      </c>
      <c r="T559" s="11">
        <v>0</v>
      </c>
      <c r="U559" s="11">
        <v>99.982056251100005</v>
      </c>
      <c r="X559" s="11">
        <v>20.642716</v>
      </c>
      <c r="Y559" s="12">
        <v>2.5467E-2</v>
      </c>
      <c r="Z559" s="12">
        <v>278</v>
      </c>
      <c r="AA559" s="12">
        <v>6.7817999999999996</v>
      </c>
      <c r="AB559" s="12">
        <v>12.5153</v>
      </c>
      <c r="AC559" s="12">
        <v>22.832435</v>
      </c>
      <c r="AD559" s="12">
        <v>67</v>
      </c>
      <c r="AE559" s="12">
        <v>19.435700000000001</v>
      </c>
      <c r="AF559" s="12">
        <v>57.424999999999997</v>
      </c>
      <c r="AG559" s="9">
        <v>3.5562849999999999</v>
      </c>
      <c r="AH559" s="9">
        <v>2.3890289999999998</v>
      </c>
      <c r="AI559" s="9">
        <v>5</v>
      </c>
      <c r="AJ559">
        <v>0.1424583512059209</v>
      </c>
      <c r="AK559" s="7">
        <v>24</v>
      </c>
      <c r="AM559" s="9"/>
      <c r="AO559" s="9"/>
      <c r="AQ559" s="6"/>
      <c r="AR559" s="6">
        <v>55.087000000000003</v>
      </c>
      <c r="AS559">
        <v>-0.23028672058823524</v>
      </c>
      <c r="AT559" s="6">
        <v>39.2866</v>
      </c>
      <c r="AU559">
        <v>0.1840476985294118</v>
      </c>
      <c r="AV559" s="6">
        <v>5.4892200000000004</v>
      </c>
      <c r="AW559">
        <v>4.7343455882352919E-2</v>
      </c>
      <c r="AX559" t="s">
        <v>963</v>
      </c>
    </row>
    <row r="560" spans="1:50" x14ac:dyDescent="0.3">
      <c r="A560" s="7">
        <v>150502030206</v>
      </c>
      <c r="B560" s="8">
        <v>0.13545750000000001</v>
      </c>
      <c r="C560" s="7">
        <v>1</v>
      </c>
      <c r="D560" s="10">
        <v>5.61482313307E-3</v>
      </c>
      <c r="E560" s="9">
        <v>10.7143</v>
      </c>
      <c r="F560" s="8">
        <v>4.05438E-6</v>
      </c>
      <c r="G560" s="9">
        <v>3.5095999999999998</v>
      </c>
      <c r="H560">
        <v>55.1916461916</v>
      </c>
      <c r="I560">
        <v>-5.4337091104656947E-2</v>
      </c>
      <c r="J560">
        <v>2144.5505871300002</v>
      </c>
      <c r="K560">
        <v>3.3839261590196106</v>
      </c>
      <c r="L560" s="9">
        <v>0</v>
      </c>
      <c r="M560" s="9">
        <v>0</v>
      </c>
      <c r="N560" s="9">
        <v>0</v>
      </c>
      <c r="O560" s="7">
        <v>64.063490973200004</v>
      </c>
      <c r="P560" s="6">
        <v>650.63287353500004</v>
      </c>
      <c r="Q560" s="6">
        <v>1.9428015535100001</v>
      </c>
      <c r="R560" s="11">
        <v>4.4991300000000001</v>
      </c>
      <c r="S560" s="11">
        <v>53.105800000000002</v>
      </c>
      <c r="T560" s="11">
        <v>0</v>
      </c>
      <c r="U560" s="11">
        <v>50.111235455100001</v>
      </c>
      <c r="X560" s="11">
        <v>13.910102</v>
      </c>
      <c r="Y560" s="12">
        <v>0</v>
      </c>
      <c r="Z560" s="12">
        <v>134</v>
      </c>
      <c r="AA560" s="12">
        <v>1.4614</v>
      </c>
      <c r="AB560" s="12">
        <v>6.6561000000000003</v>
      </c>
      <c r="AC560" s="12">
        <v>2.5267999999999999E-2</v>
      </c>
      <c r="AD560" s="12">
        <v>2</v>
      </c>
      <c r="AE560" s="12">
        <v>2.24E-2</v>
      </c>
      <c r="AF560" s="12">
        <v>0.80730000000000002</v>
      </c>
      <c r="AG560" s="9">
        <v>2.6009950000000002</v>
      </c>
      <c r="AH560" s="9">
        <v>2.2728410000000001</v>
      </c>
      <c r="AI560" s="9">
        <v>5</v>
      </c>
      <c r="AJ560">
        <v>6.2438058545285016E-2</v>
      </c>
      <c r="AK560" s="7">
        <v>4</v>
      </c>
      <c r="AM560" s="9"/>
      <c r="AO560" s="9"/>
      <c r="AQ560" s="9"/>
      <c r="AR560" s="6">
        <v>53.641399999999997</v>
      </c>
      <c r="AS560">
        <v>-6.0214026960784178E-2</v>
      </c>
      <c r="AT560" s="6">
        <v>43.105800000000002</v>
      </c>
      <c r="AU560">
        <v>7.3529142156862209E-3</v>
      </c>
      <c r="AV560" s="6">
        <v>3.2115399999999998</v>
      </c>
      <c r="AW560">
        <v>2.3402149509803915E-2</v>
      </c>
      <c r="AX560" t="s">
        <v>963</v>
      </c>
    </row>
    <row r="561" spans="1:50" x14ac:dyDescent="0.3">
      <c r="A561" s="7">
        <v>150502030301</v>
      </c>
      <c r="B561" s="8">
        <v>0.53071724999999992</v>
      </c>
      <c r="C561" s="7">
        <v>2</v>
      </c>
      <c r="D561" s="10">
        <v>0</v>
      </c>
      <c r="E561" s="9">
        <v>7.8981500000000002</v>
      </c>
      <c r="F561" s="8">
        <v>0</v>
      </c>
      <c r="G561" s="9">
        <v>3.6159599999999998</v>
      </c>
      <c r="H561">
        <v>57.1450549451</v>
      </c>
      <c r="I561">
        <v>-5.6060116353921517E-2</v>
      </c>
      <c r="J561">
        <v>2308.53084838</v>
      </c>
      <c r="K561">
        <v>0.69637031177502162</v>
      </c>
      <c r="L561" s="9">
        <v>0</v>
      </c>
      <c r="M561" s="9">
        <v>0</v>
      </c>
      <c r="N561" s="9">
        <v>0</v>
      </c>
      <c r="O561" s="7">
        <v>71.422598833899997</v>
      </c>
      <c r="P561" s="6">
        <v>715.79772949200003</v>
      </c>
      <c r="Q561" s="6">
        <v>2.30802068219</v>
      </c>
      <c r="R561" s="11">
        <v>24.6874</v>
      </c>
      <c r="S561" s="11">
        <v>94.5197</v>
      </c>
      <c r="T561" s="11">
        <v>0</v>
      </c>
      <c r="U561" s="11">
        <v>77.630115120400006</v>
      </c>
      <c r="V561" s="12">
        <v>75.862155999999999</v>
      </c>
      <c r="W561" s="12">
        <v>0.52900199999999997</v>
      </c>
      <c r="X561" s="11">
        <v>23.820556</v>
      </c>
      <c r="Y561" s="12">
        <v>0</v>
      </c>
      <c r="Z561" s="12">
        <v>131</v>
      </c>
      <c r="AA561" s="12">
        <v>12.7387</v>
      </c>
      <c r="AB561" s="12">
        <v>12.994199999999999</v>
      </c>
      <c r="AC561" s="12">
        <v>0.21782099999999999</v>
      </c>
      <c r="AD561" s="12">
        <v>7</v>
      </c>
      <c r="AE561" s="12">
        <v>7.7899999999999997E-2</v>
      </c>
      <c r="AF561" s="12">
        <v>2.2214</v>
      </c>
      <c r="AG561" s="9">
        <v>2.7876910000000001</v>
      </c>
      <c r="AH561" s="9">
        <v>2.3320859999999999</v>
      </c>
      <c r="AI561" s="9">
        <v>5</v>
      </c>
      <c r="AJ561">
        <v>0.18201521944381677</v>
      </c>
      <c r="AK561" s="7">
        <v>13</v>
      </c>
      <c r="AL561" s="6">
        <v>43.25</v>
      </c>
      <c r="AM561">
        <v>0.1827895220588234</v>
      </c>
      <c r="AN561" s="6">
        <v>53.647727272700003</v>
      </c>
      <c r="AO561">
        <v>-0.11440724754901968</v>
      </c>
      <c r="AP561" s="6">
        <v>2.4375</v>
      </c>
      <c r="AQ561">
        <v>-8.1112132352941166E-2</v>
      </c>
      <c r="AR561" s="6">
        <v>54.224400000000003</v>
      </c>
      <c r="AS561">
        <v>3.7695686274509962E-2</v>
      </c>
      <c r="AT561" s="6">
        <v>42.775799999999997</v>
      </c>
      <c r="AU561">
        <v>2.7915656862745174E-2</v>
      </c>
      <c r="AV561" s="6">
        <v>3.01546</v>
      </c>
      <c r="AW561">
        <v>-5.800654656862745E-2</v>
      </c>
      <c r="AX561" t="s">
        <v>963</v>
      </c>
    </row>
    <row r="562" spans="1:50" x14ac:dyDescent="0.3">
      <c r="A562" s="7">
        <v>150502030302</v>
      </c>
      <c r="B562" s="8">
        <v>0.40418900000000002</v>
      </c>
      <c r="C562" s="7">
        <v>2</v>
      </c>
      <c r="D562" s="10">
        <v>0.64928586229899998</v>
      </c>
      <c r="E562" s="9">
        <v>13.834300000000001</v>
      </c>
      <c r="F562" s="8">
        <v>0</v>
      </c>
      <c r="G562" s="9">
        <v>6.0604699999999996</v>
      </c>
      <c r="H562">
        <v>64.141711229899997</v>
      </c>
      <c r="I562">
        <v>8.3454571665196028E-2</v>
      </c>
      <c r="J562">
        <v>2709.4321111999998</v>
      </c>
      <c r="K562">
        <v>15.05491541550052</v>
      </c>
      <c r="L562" s="9">
        <v>2239.2260131799999</v>
      </c>
      <c r="M562" s="9">
        <v>1569.0300293</v>
      </c>
      <c r="N562" s="9">
        <v>1569.0300293</v>
      </c>
      <c r="O562" s="7">
        <v>117.19172479700001</v>
      </c>
      <c r="P562" s="6">
        <v>1346.3220214800001</v>
      </c>
      <c r="Q562" s="6">
        <v>2.2904356687299998</v>
      </c>
      <c r="R562" s="11">
        <v>21.7988</v>
      </c>
      <c r="S562" s="11">
        <v>91.066900000000004</v>
      </c>
      <c r="T562" s="11">
        <v>0</v>
      </c>
      <c r="U562" s="11">
        <v>80.650177615999993</v>
      </c>
      <c r="V562" s="12">
        <v>71.071190000000001</v>
      </c>
      <c r="W562" s="12">
        <v>0</v>
      </c>
      <c r="X562" s="11">
        <v>17.130293999999999</v>
      </c>
      <c r="Y562" s="12">
        <v>0</v>
      </c>
      <c r="Z562" s="12">
        <v>233</v>
      </c>
      <c r="AA562" s="12">
        <v>9.7996999999999996</v>
      </c>
      <c r="AB562" s="12">
        <v>8.6340000000000003</v>
      </c>
      <c r="AC562" s="12">
        <v>11.798515999999999</v>
      </c>
      <c r="AD562" s="12">
        <v>18</v>
      </c>
      <c r="AE562" s="12">
        <v>11.314500000000001</v>
      </c>
      <c r="AF562" s="12">
        <v>77.106899999999996</v>
      </c>
      <c r="AG562" s="9">
        <v>3.8497759999999999</v>
      </c>
      <c r="AH562" s="9">
        <v>2.3458890000000001</v>
      </c>
      <c r="AI562" s="9">
        <v>6</v>
      </c>
      <c r="AJ562">
        <v>7.6797231336852817E-2</v>
      </c>
      <c r="AK562" s="7">
        <v>9</v>
      </c>
      <c r="AL562" s="6">
        <v>41.1904761905</v>
      </c>
      <c r="AM562">
        <v>9.5121382352941347E-2</v>
      </c>
      <c r="AN562" s="6">
        <v>55.625</v>
      </c>
      <c r="AO562">
        <v>-2.6208776960784372E-2</v>
      </c>
      <c r="AP562" s="6">
        <v>3.3015873015900001</v>
      </c>
      <c r="AQ562">
        <v>-4.2872720588235318E-2</v>
      </c>
      <c r="AR562" s="6">
        <v>56.6038</v>
      </c>
      <c r="AS562">
        <v>-5.7511906862745113E-2</v>
      </c>
      <c r="AT562" s="6">
        <v>38.0794</v>
      </c>
      <c r="AU562">
        <v>4.3005710784313755E-2</v>
      </c>
      <c r="AV562" s="6">
        <v>5.4013600000000004</v>
      </c>
      <c r="AW562">
        <v>7.4251936274509723E-3</v>
      </c>
      <c r="AX562" t="s">
        <v>963</v>
      </c>
    </row>
    <row r="563" spans="1:50" x14ac:dyDescent="0.3">
      <c r="A563" s="7">
        <v>150502030303</v>
      </c>
      <c r="B563" s="8">
        <v>0.15998537499999999</v>
      </c>
      <c r="C563" s="7">
        <v>2</v>
      </c>
      <c r="D563" s="10">
        <v>2.8172854091899999E-2</v>
      </c>
      <c r="E563" s="9">
        <v>11.366</v>
      </c>
      <c r="F563" s="8">
        <v>6.1685099999999997E-5</v>
      </c>
      <c r="G563" s="9">
        <v>4.0727500000000001</v>
      </c>
      <c r="H563">
        <v>60.411200000000001</v>
      </c>
      <c r="I563">
        <v>2.0392156862744874E-2</v>
      </c>
      <c r="J563">
        <v>2341.3694304199998</v>
      </c>
      <c r="K563">
        <v>8.2048061479256926</v>
      </c>
      <c r="L563" s="9">
        <v>10365.9997559</v>
      </c>
      <c r="M563" s="9">
        <v>7339.33984375</v>
      </c>
      <c r="N563" s="9">
        <v>10366</v>
      </c>
      <c r="O563" s="7">
        <v>98.949236864900001</v>
      </c>
      <c r="P563" s="6">
        <v>908.69604492200006</v>
      </c>
      <c r="Q563" s="6">
        <v>1.86901532863</v>
      </c>
      <c r="R563" s="11">
        <v>12.639799999999999</v>
      </c>
      <c r="S563" s="11">
        <v>69.299499999999995</v>
      </c>
      <c r="T563" s="11">
        <v>0</v>
      </c>
      <c r="U563" s="11">
        <v>75.837174383700003</v>
      </c>
      <c r="V563" s="12">
        <v>79.931837000000002</v>
      </c>
      <c r="W563" s="12">
        <v>2.0819740000000002</v>
      </c>
      <c r="X563" s="11">
        <v>14.554212</v>
      </c>
      <c r="Y563" s="12">
        <v>0</v>
      </c>
      <c r="Z563" s="12">
        <v>131</v>
      </c>
      <c r="AA563" s="12">
        <v>4.1254</v>
      </c>
      <c r="AB563" s="12">
        <v>11.011900000000001</v>
      </c>
      <c r="AC563" s="12">
        <v>1.05244</v>
      </c>
      <c r="AD563" s="12">
        <v>3</v>
      </c>
      <c r="AE563" s="12">
        <v>1.0119</v>
      </c>
      <c r="AF563" s="12">
        <v>34.539000000000001</v>
      </c>
      <c r="AG563" s="9">
        <v>3.417557</v>
      </c>
      <c r="AH563" s="9">
        <v>2.5047999999999999</v>
      </c>
      <c r="AI563" s="9">
        <v>3</v>
      </c>
      <c r="AJ563">
        <v>8.0849537131072291E-2</v>
      </c>
      <c r="AK563" s="7">
        <v>8</v>
      </c>
      <c r="AL563" s="6">
        <v>38.907407407400001</v>
      </c>
      <c r="AM563">
        <v>4.8690519607842986E-2</v>
      </c>
      <c r="AN563" s="6">
        <v>56.457236842100002</v>
      </c>
      <c r="AO563">
        <v>-2.5694965686274381E-2</v>
      </c>
      <c r="AP563" s="6">
        <v>4.3009259259299997</v>
      </c>
      <c r="AQ563">
        <v>-3.0728031862745111E-2</v>
      </c>
      <c r="AR563" s="6">
        <v>55.156799999999997</v>
      </c>
      <c r="AS563">
        <v>-4.9044007352941295E-2</v>
      </c>
      <c r="AT563" s="6">
        <v>40.278599999999997</v>
      </c>
      <c r="AU563">
        <v>3.0001017156862569E-2</v>
      </c>
      <c r="AV563" s="6">
        <v>4.3781100000000004</v>
      </c>
      <c r="AW563">
        <v>2.4388970588235949E-4</v>
      </c>
      <c r="AX563" t="s">
        <v>963</v>
      </c>
    </row>
    <row r="564" spans="1:50" x14ac:dyDescent="0.3">
      <c r="A564" s="7">
        <v>150502030304</v>
      </c>
      <c r="B564" s="8">
        <v>3.9165749999999999E-2</v>
      </c>
      <c r="C564" s="7">
        <v>1</v>
      </c>
      <c r="D564" s="10">
        <v>0</v>
      </c>
      <c r="E564" s="9">
        <v>14.917999999999999</v>
      </c>
      <c r="F564" s="8">
        <v>0</v>
      </c>
      <c r="G564" s="9">
        <v>5.5248299999999997</v>
      </c>
      <c r="H564">
        <v>58.280442804400003</v>
      </c>
      <c r="I564">
        <v>-8.0249258376960633E-2</v>
      </c>
      <c r="J564">
        <v>2754.8441562399998</v>
      </c>
      <c r="K564">
        <v>11.048086270877189</v>
      </c>
      <c r="L564" s="9">
        <v>1148.0100097699999</v>
      </c>
      <c r="M564" s="9">
        <v>1148.0100097699999</v>
      </c>
      <c r="N564" s="9">
        <v>1148.0100097699999</v>
      </c>
      <c r="O564" s="7">
        <v>42.467452570699997</v>
      </c>
      <c r="P564" s="6">
        <v>588.97491455099998</v>
      </c>
      <c r="Q564" s="6">
        <v>2.3880194775399999</v>
      </c>
      <c r="R564" s="11">
        <v>5.7597100000000001</v>
      </c>
      <c r="S564" s="11">
        <v>100</v>
      </c>
      <c r="T564" s="11">
        <v>0</v>
      </c>
      <c r="U564" s="11">
        <v>100</v>
      </c>
      <c r="X564" s="11">
        <v>16.727734999999999</v>
      </c>
      <c r="Y564" s="12">
        <v>0</v>
      </c>
      <c r="Z564" s="12">
        <v>90</v>
      </c>
      <c r="AA564" s="12">
        <v>8.5223999999999993</v>
      </c>
      <c r="AB564" s="12">
        <v>7.8334999999999999</v>
      </c>
      <c r="AC564" s="12">
        <v>0.141904</v>
      </c>
      <c r="AD564" s="12">
        <v>4</v>
      </c>
      <c r="AE564" s="12">
        <v>5.4800000000000001E-2</v>
      </c>
      <c r="AF564" s="12">
        <v>1.4548000000000001</v>
      </c>
      <c r="AG564" s="9">
        <v>2.184212</v>
      </c>
      <c r="AH564" s="9">
        <v>2.72567</v>
      </c>
      <c r="AI564" s="9">
        <v>5</v>
      </c>
      <c r="AJ564">
        <v>0.11773722456452923</v>
      </c>
      <c r="AK564" s="7">
        <v>5</v>
      </c>
      <c r="AM564" s="9"/>
      <c r="AQ564" s="6"/>
      <c r="AR564" s="6">
        <v>53.779299999999999</v>
      </c>
      <c r="AS564">
        <v>3.9264299019607901E-2</v>
      </c>
      <c r="AT564" s="6">
        <v>41.186500000000002</v>
      </c>
      <c r="AU564">
        <v>-6.1110186274509794E-2</v>
      </c>
      <c r="AV564" s="6">
        <v>5.1944400000000002</v>
      </c>
      <c r="AW564">
        <v>2.6124311274509808E-2</v>
      </c>
      <c r="AX564" t="s">
        <v>963</v>
      </c>
    </row>
    <row r="565" spans="1:50" x14ac:dyDescent="0.3">
      <c r="A565" s="7">
        <v>150502030305</v>
      </c>
      <c r="B565" s="8">
        <v>0.143987325</v>
      </c>
      <c r="C565" s="7">
        <v>3</v>
      </c>
      <c r="D565" s="10">
        <v>2.2864584807932</v>
      </c>
      <c r="E565" s="9">
        <v>3.0539399999999999</v>
      </c>
      <c r="F565" s="8">
        <v>1.44468E-5</v>
      </c>
      <c r="G565" s="9">
        <v>11.192600000000001</v>
      </c>
      <c r="H565">
        <v>68.107389162600001</v>
      </c>
      <c r="I565">
        <v>6.9772046751225489E-2</v>
      </c>
      <c r="J565">
        <v>3142.41404143</v>
      </c>
      <c r="K565">
        <v>3.780768992012375</v>
      </c>
      <c r="L565" s="9">
        <v>10657.0160287</v>
      </c>
      <c r="M565" s="9">
        <v>9404.01953125</v>
      </c>
      <c r="N565" s="9">
        <v>9404.01953125</v>
      </c>
      <c r="O565" s="7">
        <v>158.81383417800001</v>
      </c>
      <c r="P565" s="6">
        <v>1456.4710083</v>
      </c>
      <c r="Q565" s="6">
        <v>3.2102030248000002</v>
      </c>
      <c r="R565" s="11">
        <v>79.876300000000001</v>
      </c>
      <c r="S565" s="11">
        <v>94.107500000000002</v>
      </c>
      <c r="T565" s="11">
        <v>0</v>
      </c>
      <c r="U565" s="11">
        <v>99.881998520899998</v>
      </c>
      <c r="V565" s="12">
        <v>48.823276</v>
      </c>
      <c r="W565" s="12">
        <v>1.196299</v>
      </c>
      <c r="X565" s="11">
        <v>7.6492709999999997</v>
      </c>
      <c r="Y565" s="12">
        <v>0</v>
      </c>
      <c r="Z565" s="12">
        <v>179</v>
      </c>
      <c r="AA565" s="12">
        <v>1.1238999999999999</v>
      </c>
      <c r="AB565" s="12">
        <v>6.7824999999999998</v>
      </c>
      <c r="AC565" s="12">
        <v>43.392113000000002</v>
      </c>
      <c r="AD565" s="12">
        <v>86</v>
      </c>
      <c r="AE565" s="12">
        <v>41.2956</v>
      </c>
      <c r="AF565" s="12">
        <v>80.377700000000004</v>
      </c>
      <c r="AG565" s="9">
        <v>4.3421010000000004</v>
      </c>
      <c r="AH565" s="9">
        <v>2.2018</v>
      </c>
      <c r="AI565" s="9">
        <v>6</v>
      </c>
      <c r="AJ565">
        <v>0.40928424363300364</v>
      </c>
      <c r="AK565" s="7">
        <v>65</v>
      </c>
      <c r="AL565" s="6">
        <v>45.601851851900001</v>
      </c>
      <c r="AM565">
        <v>0.17345226470588246</v>
      </c>
      <c r="AN565" s="6">
        <v>52.721088435399999</v>
      </c>
      <c r="AO565">
        <v>-0.10395825245098034</v>
      </c>
      <c r="AP565" s="6">
        <v>1.63888888889</v>
      </c>
      <c r="AQ565">
        <v>-8.5852382352941195E-2</v>
      </c>
      <c r="AR565" s="6">
        <v>55.700400000000002</v>
      </c>
      <c r="AS565">
        <v>-9.7626973039215637E-2</v>
      </c>
      <c r="AT565" s="6">
        <v>39.246200000000002</v>
      </c>
      <c r="AU565">
        <v>8.4116124999999889E-2</v>
      </c>
      <c r="AV565" s="6">
        <v>5.6061500000000004</v>
      </c>
      <c r="AW565">
        <v>3.0468622549019629E-2</v>
      </c>
      <c r="AX565" t="s">
        <v>963</v>
      </c>
    </row>
    <row r="566" spans="1:50" x14ac:dyDescent="0.3">
      <c r="A566" s="7">
        <v>150502030306</v>
      </c>
      <c r="B566" s="8">
        <v>0.45070550000000004</v>
      </c>
      <c r="C566" s="7">
        <v>2</v>
      </c>
      <c r="D566" s="10">
        <v>5.1762361926300002E-2</v>
      </c>
      <c r="E566" s="9">
        <v>14.088900000000001</v>
      </c>
      <c r="F566" s="8">
        <v>0</v>
      </c>
      <c r="G566" s="9">
        <v>6.7214299999999998</v>
      </c>
      <c r="H566">
        <v>63.023931623899998</v>
      </c>
      <c r="I566">
        <v>5.2228925758333225E-2</v>
      </c>
      <c r="J566">
        <v>3077.6135860999998</v>
      </c>
      <c r="K566">
        <v>13.646130894179565</v>
      </c>
      <c r="L566" s="9">
        <v>8640.0600585899992</v>
      </c>
      <c r="M566" s="9">
        <v>6906.0200195300004</v>
      </c>
      <c r="N566" s="9">
        <v>6906.0200195300004</v>
      </c>
      <c r="O566" s="7">
        <v>92.090626435399997</v>
      </c>
      <c r="P566" s="6">
        <v>1352.9497070299999</v>
      </c>
      <c r="Q566" s="6">
        <v>2.7256999656600001</v>
      </c>
      <c r="R566" s="11">
        <v>10.1897</v>
      </c>
      <c r="S566" s="11">
        <v>94.461799999999997</v>
      </c>
      <c r="T566" s="11">
        <v>0</v>
      </c>
      <c r="U566" s="11">
        <v>99.985934115399999</v>
      </c>
      <c r="V566" s="12">
        <v>68.907358000000002</v>
      </c>
      <c r="W566" s="12">
        <v>0</v>
      </c>
      <c r="X566" s="11">
        <v>13.270308999999999</v>
      </c>
      <c r="Y566" s="12">
        <v>0</v>
      </c>
      <c r="Z566" s="12">
        <v>147</v>
      </c>
      <c r="AA566" s="12">
        <v>4.2257999999999996</v>
      </c>
      <c r="AB566" s="12">
        <v>8.3190000000000008</v>
      </c>
      <c r="AC566" s="12">
        <v>17.822333</v>
      </c>
      <c r="AD566" s="12">
        <v>31</v>
      </c>
      <c r="AE566" s="12">
        <v>15.9137</v>
      </c>
      <c r="AF566" s="12">
        <v>52.744300000000003</v>
      </c>
      <c r="AG566" s="9">
        <v>3.5248330000000001</v>
      </c>
      <c r="AH566" s="9">
        <v>2.5588470000000001</v>
      </c>
      <c r="AI566" s="9">
        <v>5</v>
      </c>
      <c r="AJ566">
        <v>0.20631850097499527</v>
      </c>
      <c r="AK566" s="7">
        <v>19</v>
      </c>
      <c r="AL566" s="6">
        <v>45.570422535200002</v>
      </c>
      <c r="AM566">
        <v>-0.10433925980392164</v>
      </c>
      <c r="AN566" s="6">
        <v>51.727272727299997</v>
      </c>
      <c r="AO566">
        <v>0.10602028676470573</v>
      </c>
      <c r="AP566" s="6">
        <v>2.5</v>
      </c>
      <c r="AQ566">
        <v>-2.311169607843138E-2</v>
      </c>
      <c r="AR566" s="6">
        <v>56.398099999999999</v>
      </c>
      <c r="AS566">
        <v>-0.11721311764705893</v>
      </c>
      <c r="AT566" s="6">
        <v>37.114800000000002</v>
      </c>
      <c r="AU566">
        <v>0.11578611764705875</v>
      </c>
      <c r="AV566" s="6">
        <v>6.0393400000000002</v>
      </c>
      <c r="AW566">
        <v>-1.7229200980392149E-2</v>
      </c>
      <c r="AX566" t="s">
        <v>963</v>
      </c>
    </row>
    <row r="567" spans="1:50" x14ac:dyDescent="0.3">
      <c r="A567" s="7">
        <v>150502030307</v>
      </c>
      <c r="B567" s="8">
        <v>0</v>
      </c>
      <c r="C567" s="7">
        <v>0</v>
      </c>
      <c r="D567" s="10">
        <v>2.9988304561199999E-3</v>
      </c>
      <c r="E567" s="9">
        <v>11.1439</v>
      </c>
      <c r="F567" s="8">
        <v>5.5940000000000004E-4</v>
      </c>
      <c r="G567" s="9">
        <v>2.2712599999999998</v>
      </c>
      <c r="H567">
        <v>55.342657342700001</v>
      </c>
      <c r="I567">
        <v>-0.19799379541838238</v>
      </c>
      <c r="J567">
        <v>2305.25345698</v>
      </c>
      <c r="K567">
        <v>5.9993001950466356E-2</v>
      </c>
      <c r="L567" s="9">
        <v>10365.9997559</v>
      </c>
      <c r="M567" s="9">
        <v>7339.33984375</v>
      </c>
      <c r="N567" s="9">
        <v>10366</v>
      </c>
      <c r="O567" s="7">
        <v>89.970969191500004</v>
      </c>
      <c r="P567" s="6">
        <v>487.858154297</v>
      </c>
      <c r="Q567" s="6">
        <v>1.5721744362600001</v>
      </c>
      <c r="R567" s="11">
        <v>2.6456300000000001</v>
      </c>
      <c r="S567" s="11">
        <v>31.288599999999999</v>
      </c>
      <c r="T567" s="11">
        <v>0</v>
      </c>
      <c r="U567" s="11">
        <v>98.720348664200003</v>
      </c>
      <c r="V567" s="12">
        <v>66.303130999999993</v>
      </c>
      <c r="W567" s="12">
        <v>5.0779189999999996</v>
      </c>
      <c r="X567" s="11">
        <v>29.307448999999998</v>
      </c>
      <c r="Y567" s="12">
        <v>0</v>
      </c>
      <c r="Z567" s="12">
        <v>112</v>
      </c>
      <c r="AA567" s="12">
        <v>21.757899999999999</v>
      </c>
      <c r="AB567" s="12">
        <v>23.514700000000001</v>
      </c>
      <c r="AC567" s="12">
        <v>0</v>
      </c>
      <c r="AD567" s="12">
        <v>0</v>
      </c>
      <c r="AE567" s="12">
        <v>0</v>
      </c>
      <c r="AF567" s="12">
        <v>0</v>
      </c>
      <c r="AG567" s="9">
        <v>2.5952829999999998</v>
      </c>
      <c r="AH567" s="9">
        <v>2.4120409999999999</v>
      </c>
      <c r="AI567" s="9">
        <v>4</v>
      </c>
      <c r="AJ567">
        <v>1.1114696318003818E-2</v>
      </c>
      <c r="AK567" s="7">
        <v>1</v>
      </c>
      <c r="AL567" s="6">
        <v>44.573593073600001</v>
      </c>
      <c r="AM567">
        <v>0.18736736764705902</v>
      </c>
      <c r="AN567" s="6">
        <v>53.385779122499997</v>
      </c>
      <c r="AO567">
        <v>-0.12411989950980416</v>
      </c>
      <c r="AP567" s="6">
        <v>2.0909090909099999</v>
      </c>
      <c r="AQ567">
        <v>-6.3157835784313721E-2</v>
      </c>
      <c r="AR567" s="6">
        <v>52.668900000000001</v>
      </c>
      <c r="AS567">
        <v>0.24262479411764692</v>
      </c>
      <c r="AT567" s="6">
        <v>45.009099999999997</v>
      </c>
      <c r="AU567">
        <v>-0.17867808578431366</v>
      </c>
      <c r="AV567" s="6">
        <v>2.0454500000000002</v>
      </c>
      <c r="AW567">
        <v>-7.1902838235294128E-2</v>
      </c>
      <c r="AX567" t="s">
        <v>963</v>
      </c>
    </row>
    <row r="568" spans="1:50" x14ac:dyDescent="0.3">
      <c r="A568" s="7">
        <v>150502030401</v>
      </c>
      <c r="B568" s="8">
        <v>0.20011000000000001</v>
      </c>
      <c r="C568" s="7">
        <v>1</v>
      </c>
      <c r="D568" s="10">
        <v>0.61664114344099996</v>
      </c>
      <c r="E568" s="9">
        <v>5</v>
      </c>
      <c r="F568" s="8">
        <v>0</v>
      </c>
      <c r="G568" s="9">
        <v>8.2584999999999997</v>
      </c>
      <c r="H568">
        <v>63.954063604200002</v>
      </c>
      <c r="I568">
        <v>0.27691748077181361</v>
      </c>
      <c r="J568">
        <v>2646.35601503</v>
      </c>
      <c r="K568">
        <v>8.0012711066047437</v>
      </c>
      <c r="L568" s="9">
        <v>0</v>
      </c>
      <c r="M568" s="9">
        <v>0</v>
      </c>
      <c r="N568" s="9">
        <v>0</v>
      </c>
      <c r="O568" s="7">
        <v>44.032661541000003</v>
      </c>
      <c r="P568" s="6">
        <v>815.88562011700003</v>
      </c>
      <c r="Q568" s="6">
        <v>2.05807328173</v>
      </c>
      <c r="R568" s="11">
        <v>1.3823799999999999</v>
      </c>
      <c r="S568" s="11">
        <v>55.756500000000003</v>
      </c>
      <c r="T568" s="11">
        <v>40.212299999999999</v>
      </c>
      <c r="U568" s="11">
        <v>68.913431547599998</v>
      </c>
      <c r="X568" s="11">
        <v>26.625139999999998</v>
      </c>
      <c r="Y568" s="12">
        <v>0</v>
      </c>
      <c r="Z568" s="12">
        <v>98</v>
      </c>
      <c r="AA568" s="12">
        <v>12.6601</v>
      </c>
      <c r="AB568" s="12">
        <v>11.952999999999999</v>
      </c>
      <c r="AC568" s="12">
        <v>22.581436</v>
      </c>
      <c r="AD568" s="12">
        <v>17</v>
      </c>
      <c r="AE568" s="12">
        <v>21.1267</v>
      </c>
      <c r="AF568" s="12">
        <v>58.326099999999997</v>
      </c>
      <c r="AG568" s="9">
        <v>2.6852269999999998</v>
      </c>
      <c r="AH568" s="9">
        <v>2.3547310000000001</v>
      </c>
      <c r="AI568" s="9">
        <v>6</v>
      </c>
      <c r="AJ568">
        <v>6.8131243831504915E-2</v>
      </c>
      <c r="AK568" s="7">
        <v>3</v>
      </c>
      <c r="AM568" s="9"/>
      <c r="AQ568" s="6"/>
      <c r="AR568" s="6">
        <v>51.806199999999997</v>
      </c>
      <c r="AS568">
        <v>-0.367265781862745</v>
      </c>
      <c r="AT568" s="6">
        <v>44.679600000000001</v>
      </c>
      <c r="AU568">
        <v>0.19055897549019599</v>
      </c>
      <c r="AV568" s="6">
        <v>3.75691</v>
      </c>
      <c r="AW568">
        <v>0.16417485784313723</v>
      </c>
      <c r="AX568" t="s">
        <v>963</v>
      </c>
    </row>
    <row r="569" spans="1:50" x14ac:dyDescent="0.3">
      <c r="A569" s="7">
        <v>150502030402</v>
      </c>
      <c r="B569" s="8">
        <v>0</v>
      </c>
      <c r="C569" s="7">
        <v>0</v>
      </c>
      <c r="D569" s="10">
        <v>0.15098099904170001</v>
      </c>
      <c r="E569" s="9">
        <v>6.11111</v>
      </c>
      <c r="F569" s="8">
        <v>2.8464999999999999E-5</v>
      </c>
      <c r="G569" s="9">
        <v>3.3158699999999999</v>
      </c>
      <c r="H569">
        <v>55.655217965699997</v>
      </c>
      <c r="I569">
        <v>0.24254992617843135</v>
      </c>
      <c r="J569">
        <v>2215.2579204399999</v>
      </c>
      <c r="K569">
        <v>4.5566074341176446</v>
      </c>
      <c r="L569" s="9">
        <v>0</v>
      </c>
      <c r="M569" s="9">
        <v>0</v>
      </c>
      <c r="N569" s="9">
        <v>0</v>
      </c>
      <c r="O569" s="7">
        <v>119.137965596</v>
      </c>
      <c r="P569" s="6">
        <v>1257.5662841799999</v>
      </c>
      <c r="Q569" s="6">
        <v>1.5300981654100001</v>
      </c>
      <c r="R569" s="11">
        <v>0</v>
      </c>
      <c r="S569" s="11">
        <v>19.402100000000001</v>
      </c>
      <c r="T569" s="11">
        <v>18.409600000000001</v>
      </c>
      <c r="U569" s="11">
        <v>83.029345241499996</v>
      </c>
      <c r="X569" s="11">
        <v>48.684071000000003</v>
      </c>
      <c r="Y569" s="12">
        <v>0.20897499999999999</v>
      </c>
      <c r="Z569" s="12">
        <v>108</v>
      </c>
      <c r="AA569" s="12">
        <v>45.228099999999998</v>
      </c>
      <c r="AB569" s="12">
        <v>53.600700000000003</v>
      </c>
      <c r="AC569" s="12">
        <v>12.750087000000001</v>
      </c>
      <c r="AD569" s="12">
        <v>13</v>
      </c>
      <c r="AE569" s="12">
        <v>9.5378000000000007</v>
      </c>
      <c r="AF569" s="12">
        <v>117.9883</v>
      </c>
      <c r="AG569" s="9">
        <v>2.0470190000000001</v>
      </c>
      <c r="AH569" s="9">
        <v>2.6254520000000001</v>
      </c>
      <c r="AI569" s="9">
        <v>5</v>
      </c>
      <c r="AJ569">
        <v>1.678725996364629E-2</v>
      </c>
      <c r="AK569" s="7">
        <v>2</v>
      </c>
      <c r="AM569" s="9"/>
      <c r="AQ569" s="6"/>
      <c r="AR569" s="6">
        <v>50.366300000000003</v>
      </c>
      <c r="AS569">
        <v>-0.27691424754901978</v>
      </c>
      <c r="AT569" s="6">
        <v>47.509500000000003</v>
      </c>
      <c r="AU569">
        <v>0.20484594117647048</v>
      </c>
      <c r="AV569" s="6">
        <v>1.90506</v>
      </c>
      <c r="AW569">
        <v>6.5711090686274509E-2</v>
      </c>
      <c r="AX569" t="s">
        <v>963</v>
      </c>
    </row>
    <row r="570" spans="1:50" x14ac:dyDescent="0.3">
      <c r="A570" s="7">
        <v>150502030403</v>
      </c>
      <c r="B570" s="8">
        <v>0.34468100000000002</v>
      </c>
      <c r="C570" s="7">
        <v>2</v>
      </c>
      <c r="D570" s="10">
        <v>4.5030345542698997</v>
      </c>
      <c r="E570" s="9">
        <v>5.1428599999999998</v>
      </c>
      <c r="F570" s="8">
        <v>0</v>
      </c>
      <c r="G570" s="9">
        <v>13.360799999999999</v>
      </c>
      <c r="H570">
        <v>71.319148936199994</v>
      </c>
      <c r="I570">
        <v>0.18742177722230388</v>
      </c>
      <c r="J570">
        <v>3381.5552199799999</v>
      </c>
      <c r="K570">
        <v>6.326508780010311</v>
      </c>
      <c r="L570" s="9">
        <v>0</v>
      </c>
      <c r="M570" s="9">
        <v>0</v>
      </c>
      <c r="N570" s="9">
        <v>0</v>
      </c>
      <c r="O570" s="7">
        <v>58.9752309076</v>
      </c>
      <c r="P570" s="6">
        <v>1062.99572754</v>
      </c>
      <c r="Q570" s="6">
        <v>2.7048702285199999</v>
      </c>
      <c r="R570" s="11">
        <v>31.159500000000001</v>
      </c>
      <c r="S570" s="11">
        <v>99.77</v>
      </c>
      <c r="T570" s="11">
        <v>14.3956</v>
      </c>
      <c r="U570" s="11">
        <v>67.9681204858</v>
      </c>
      <c r="X570" s="11">
        <v>5.538354</v>
      </c>
      <c r="Y570" s="12">
        <v>0</v>
      </c>
      <c r="Z570" s="12">
        <v>56</v>
      </c>
      <c r="AA570" s="12">
        <v>1.1104000000000001</v>
      </c>
      <c r="AB570" s="12">
        <v>5.8320999999999996</v>
      </c>
      <c r="AC570" s="12">
        <v>39.261145999999997</v>
      </c>
      <c r="AD570" s="12">
        <v>7</v>
      </c>
      <c r="AE570" s="12">
        <v>38.5535</v>
      </c>
      <c r="AF570" s="12">
        <v>330.7901</v>
      </c>
      <c r="AG570" s="9">
        <v>3.6791770000000001</v>
      </c>
      <c r="AH570" s="9">
        <v>2.3721540000000001</v>
      </c>
      <c r="AI570" s="9">
        <v>4</v>
      </c>
      <c r="AJ570">
        <v>0.10173762624856114</v>
      </c>
      <c r="AK570" s="7">
        <v>6</v>
      </c>
      <c r="AM570" s="9"/>
      <c r="AQ570" s="6"/>
      <c r="AR570" s="6">
        <v>55.708799999999997</v>
      </c>
      <c r="AS570">
        <v>-0.35725151470588251</v>
      </c>
      <c r="AT570" s="6">
        <v>37.901499999999999</v>
      </c>
      <c r="AU570">
        <v>0.19637942401960784</v>
      </c>
      <c r="AV570" s="6">
        <v>6.53695</v>
      </c>
      <c r="AW570">
        <v>0.18005652450980394</v>
      </c>
      <c r="AX570" t="s">
        <v>963</v>
      </c>
    </row>
    <row r="571" spans="1:50" x14ac:dyDescent="0.3">
      <c r="A571" s="7">
        <v>150502030404</v>
      </c>
      <c r="B571" s="8">
        <v>0</v>
      </c>
      <c r="C571" s="7">
        <v>0</v>
      </c>
      <c r="D571" s="10">
        <v>3.3510291186799997E-2</v>
      </c>
      <c r="E571" s="9">
        <v>5.2564099999999998</v>
      </c>
      <c r="F571" s="8">
        <v>0</v>
      </c>
      <c r="G571" s="9">
        <v>4.1133100000000002</v>
      </c>
      <c r="H571">
        <v>56.382716049400003</v>
      </c>
      <c r="I571">
        <v>-0.13745158557475479</v>
      </c>
      <c r="J571">
        <v>2332.6263914699998</v>
      </c>
      <c r="K571">
        <v>-13.555231044685248</v>
      </c>
      <c r="L571" s="9">
        <v>0</v>
      </c>
      <c r="M571" s="9">
        <v>0</v>
      </c>
      <c r="N571" s="9">
        <v>0</v>
      </c>
      <c r="O571" s="7">
        <v>50.990184515499998</v>
      </c>
      <c r="P571" s="6">
        <v>837.72558593799999</v>
      </c>
      <c r="Q571" s="6">
        <v>1.82336257521</v>
      </c>
      <c r="R571" s="11">
        <v>0</v>
      </c>
      <c r="S571" s="11">
        <v>27.052800000000001</v>
      </c>
      <c r="T571" s="11">
        <v>0</v>
      </c>
      <c r="U571" s="11">
        <v>88.821138211399997</v>
      </c>
      <c r="X571" s="11">
        <v>1.7639999999999999E-3</v>
      </c>
      <c r="Z571" s="12">
        <v>1</v>
      </c>
      <c r="AA571" s="12">
        <v>1.8E-3</v>
      </c>
      <c r="AB571" s="12">
        <v>8.9899999999999994E-2</v>
      </c>
      <c r="AC571" s="12">
        <v>9.1590530000000001</v>
      </c>
      <c r="AD571" s="12">
        <v>1</v>
      </c>
      <c r="AE571" s="12">
        <v>9.1239000000000008</v>
      </c>
      <c r="AF571" s="12">
        <v>465.76560000000001</v>
      </c>
      <c r="AG571" s="9">
        <v>2.3993159999999998</v>
      </c>
      <c r="AH571" s="9">
        <v>2.508016</v>
      </c>
      <c r="AI571" s="9">
        <v>3</v>
      </c>
      <c r="AJ571">
        <v>9.8058087992995979E-2</v>
      </c>
      <c r="AK571" s="7">
        <v>5</v>
      </c>
      <c r="AM571" s="9"/>
      <c r="AQ571" s="6"/>
      <c r="AR571" s="6">
        <v>53.142099999999999</v>
      </c>
      <c r="AS571">
        <v>0.1754371642156862</v>
      </c>
      <c r="AT571" s="6">
        <v>44.2575</v>
      </c>
      <c r="AU571">
        <v>-0.17971490441176471</v>
      </c>
      <c r="AV571" s="6">
        <v>2.7350699999999999</v>
      </c>
      <c r="AW571">
        <v>6.2646397058823654E-3</v>
      </c>
      <c r="AX571" t="s">
        <v>963</v>
      </c>
    </row>
    <row r="572" spans="1:50" x14ac:dyDescent="0.3">
      <c r="A572" s="7">
        <v>150502030405</v>
      </c>
      <c r="B572" s="8">
        <v>0</v>
      </c>
      <c r="C572" s="7">
        <v>0</v>
      </c>
      <c r="D572" s="10">
        <v>1.3045409629509999</v>
      </c>
      <c r="E572" s="9">
        <v>6.17333</v>
      </c>
      <c r="F572" s="8">
        <v>3.88303E-5</v>
      </c>
      <c r="G572" s="9">
        <v>5.3083900000000002</v>
      </c>
      <c r="H572">
        <v>56.297939778100002</v>
      </c>
      <c r="I572">
        <v>7.8295422765440992E-2</v>
      </c>
      <c r="J572">
        <v>2324.6842918000002</v>
      </c>
      <c r="K572">
        <v>-0.30515949203302573</v>
      </c>
      <c r="L572" s="9">
        <v>0</v>
      </c>
      <c r="M572" s="9">
        <v>0</v>
      </c>
      <c r="N572" s="9">
        <v>0</v>
      </c>
      <c r="O572" s="7">
        <v>99.226724952799998</v>
      </c>
      <c r="P572" s="6">
        <v>1356.8309326200001</v>
      </c>
      <c r="Q572" s="6">
        <v>1.81456402305</v>
      </c>
      <c r="R572" s="11">
        <v>0</v>
      </c>
      <c r="S572" s="11">
        <v>32.584800000000001</v>
      </c>
      <c r="T572" s="11">
        <v>6.0928900000000001E-3</v>
      </c>
      <c r="U572" s="11">
        <v>82.099958220199994</v>
      </c>
      <c r="X572" s="11">
        <v>9.1625119999999995</v>
      </c>
      <c r="Y572" s="12">
        <v>0.27050299999999999</v>
      </c>
      <c r="Z572" s="12">
        <v>146</v>
      </c>
      <c r="AA572" s="12">
        <v>3.0390000000000001</v>
      </c>
      <c r="AB572" s="12">
        <v>6.2045000000000003</v>
      </c>
      <c r="AC572" s="12">
        <v>13.346325</v>
      </c>
      <c r="AD572" s="12">
        <v>7</v>
      </c>
      <c r="AE572" s="12">
        <v>12.975300000000001</v>
      </c>
      <c r="AF572" s="12">
        <v>189.82509999999999</v>
      </c>
      <c r="AG572" s="9">
        <v>2.1952379999999998</v>
      </c>
      <c r="AH572" s="9">
        <v>2.515164</v>
      </c>
      <c r="AI572" s="9">
        <v>6</v>
      </c>
      <c r="AJ572">
        <v>3.023379035665074E-2</v>
      </c>
      <c r="AK572" s="7">
        <v>3</v>
      </c>
      <c r="AM572" s="9"/>
      <c r="AQ572" s="6"/>
      <c r="AR572" s="6">
        <v>51.055799999999998</v>
      </c>
      <c r="AS572">
        <v>-7.9654703431372792E-2</v>
      </c>
      <c r="AT572" s="6">
        <v>46.0777</v>
      </c>
      <c r="AU572">
        <v>3.4076764705883418E-3</v>
      </c>
      <c r="AV572" s="6">
        <v>2.9593600000000002</v>
      </c>
      <c r="AW572">
        <v>7.5124504901960792E-2</v>
      </c>
      <c r="AX572" t="s">
        <v>963</v>
      </c>
    </row>
    <row r="573" spans="1:50" x14ac:dyDescent="0.3">
      <c r="A573" s="7">
        <v>150502030406</v>
      </c>
      <c r="B573" s="8">
        <v>1.6238900000000001</v>
      </c>
      <c r="C573" s="7">
        <v>1</v>
      </c>
      <c r="D573" s="10">
        <v>3.0200401233899998E-2</v>
      </c>
      <c r="E573" s="9">
        <v>5.0655700000000001</v>
      </c>
      <c r="F573" s="8">
        <v>0</v>
      </c>
      <c r="G573" s="9">
        <v>8.5162300000000002</v>
      </c>
      <c r="H573">
        <v>63.834586466200001</v>
      </c>
      <c r="I573">
        <v>0.14373249299607851</v>
      </c>
      <c r="J573">
        <v>2967.6119919600001</v>
      </c>
      <c r="K573">
        <v>-7.9343043834881319</v>
      </c>
      <c r="L573" s="9">
        <v>0</v>
      </c>
      <c r="M573" s="9">
        <v>0</v>
      </c>
      <c r="N573" s="9">
        <v>0</v>
      </c>
      <c r="O573" s="7">
        <v>41.700588635099997</v>
      </c>
      <c r="P573" s="6">
        <v>1140.9177246100001</v>
      </c>
      <c r="Q573" s="6">
        <v>2.6409089503400001</v>
      </c>
      <c r="R573" s="11">
        <v>21.276199999999999</v>
      </c>
      <c r="S573" s="11">
        <v>99.3018</v>
      </c>
      <c r="T573" s="11">
        <v>0</v>
      </c>
      <c r="U573" s="11">
        <v>35.323609845</v>
      </c>
      <c r="X573" s="11">
        <v>2.537677</v>
      </c>
      <c r="Y573" s="12">
        <v>0</v>
      </c>
      <c r="Z573" s="12">
        <v>29</v>
      </c>
      <c r="AA573" s="12">
        <v>0.84570000000000001</v>
      </c>
      <c r="AB573" s="12">
        <v>3.6486999999999998</v>
      </c>
      <c r="AC573" s="12">
        <v>37.332096999999997</v>
      </c>
      <c r="AD573" s="12">
        <v>3</v>
      </c>
      <c r="AE573" s="12">
        <v>37.249299999999998</v>
      </c>
      <c r="AF573" s="12">
        <v>518.82449999999994</v>
      </c>
      <c r="AG573" s="9">
        <v>3.7269869999999998</v>
      </c>
      <c r="AH573" s="9">
        <v>2.4298989999999998</v>
      </c>
      <c r="AI573" s="9">
        <v>3</v>
      </c>
      <c r="AJ573">
        <v>4.7960953681036783E-2</v>
      </c>
      <c r="AK573" s="7">
        <v>2</v>
      </c>
      <c r="AM573" s="9"/>
      <c r="AQ573" s="6"/>
      <c r="AR573" s="6">
        <v>58.056899999999999</v>
      </c>
      <c r="AS573">
        <v>-0.33926469117647051</v>
      </c>
      <c r="AT573" s="6">
        <v>36.213299999999997</v>
      </c>
      <c r="AU573">
        <v>0.23673449264705901</v>
      </c>
      <c r="AV573" s="6">
        <v>5.5533299999999999</v>
      </c>
      <c r="AW573">
        <v>0.10901961029411764</v>
      </c>
      <c r="AX573" t="s">
        <v>963</v>
      </c>
    </row>
    <row r="574" spans="1:50" x14ac:dyDescent="0.3">
      <c r="A574" s="7">
        <v>150502030407</v>
      </c>
      <c r="B574" s="8">
        <v>0</v>
      </c>
      <c r="C574" s="7">
        <v>0</v>
      </c>
      <c r="D574" s="10">
        <v>0</v>
      </c>
      <c r="E574" s="9">
        <v>6.4933300000000003</v>
      </c>
      <c r="F574" s="8">
        <v>0</v>
      </c>
      <c r="G574" s="9">
        <v>5.2561</v>
      </c>
      <c r="H574">
        <v>59.821656050999998</v>
      </c>
      <c r="I574">
        <v>2.0841139006127229E-2</v>
      </c>
      <c r="J574">
        <v>2332.45871231</v>
      </c>
      <c r="K574">
        <v>-9.6881134373168241</v>
      </c>
      <c r="L574" s="9">
        <v>0</v>
      </c>
      <c r="M574" s="9">
        <v>0</v>
      </c>
      <c r="N574" s="9">
        <v>0</v>
      </c>
      <c r="O574" s="7">
        <v>49.003656912700002</v>
      </c>
      <c r="P574" s="6">
        <v>478.569580078</v>
      </c>
      <c r="Q574" s="6">
        <v>1.91893137612</v>
      </c>
      <c r="R574" s="11">
        <v>0</v>
      </c>
      <c r="S574" s="11">
        <v>78.562100000000001</v>
      </c>
      <c r="T574" s="11">
        <v>0</v>
      </c>
      <c r="U574" s="11">
        <v>59.844267493499999</v>
      </c>
      <c r="X574" s="11">
        <v>2.3957700000000002</v>
      </c>
      <c r="Y574" s="12">
        <v>0</v>
      </c>
      <c r="Z574" s="12">
        <v>22</v>
      </c>
      <c r="AA574" s="12">
        <v>0.7994</v>
      </c>
      <c r="AB574" s="12">
        <v>5.2652999999999999</v>
      </c>
      <c r="AC574" s="12">
        <v>0.124837</v>
      </c>
      <c r="AD574" s="12">
        <v>2</v>
      </c>
      <c r="AE574" s="12">
        <v>9.5299999999999996E-2</v>
      </c>
      <c r="AF574" s="12">
        <v>2.9228999999999998</v>
      </c>
      <c r="AG574" s="9">
        <v>2.5367959999999998</v>
      </c>
      <c r="AH574" s="9">
        <v>2.4516110000000002</v>
      </c>
      <c r="AI574" s="9">
        <v>1</v>
      </c>
      <c r="AJ574">
        <v>4.0813280599915215E-2</v>
      </c>
      <c r="AK574" s="7">
        <v>2</v>
      </c>
      <c r="AM574" s="9"/>
      <c r="AQ574" s="6"/>
      <c r="AR574" s="6">
        <v>55.452800000000003</v>
      </c>
      <c r="AS574">
        <v>-1.661037499999999E-2</v>
      </c>
      <c r="AT574" s="6">
        <v>40.3142</v>
      </c>
      <c r="AU574">
        <v>-3.9868468137254795E-2</v>
      </c>
      <c r="AV574" s="6">
        <v>4.08446</v>
      </c>
      <c r="AW574">
        <v>5.5809455882352928E-2</v>
      </c>
      <c r="AX574" t="s">
        <v>963</v>
      </c>
    </row>
    <row r="575" spans="1:50" x14ac:dyDescent="0.3">
      <c r="A575" s="7">
        <v>150502030408</v>
      </c>
      <c r="B575" s="8">
        <v>1.09762775</v>
      </c>
      <c r="C575" s="7">
        <v>2</v>
      </c>
      <c r="D575" s="10">
        <v>5.6764803175656997</v>
      </c>
      <c r="E575" s="9">
        <v>3.1505399999999999</v>
      </c>
      <c r="F575" s="8">
        <v>0</v>
      </c>
      <c r="G575" s="9">
        <v>20.513000000000002</v>
      </c>
      <c r="H575">
        <v>80.157419354799998</v>
      </c>
      <c r="I575">
        <v>-8.8364958888970724E-2</v>
      </c>
      <c r="J575">
        <v>4265.4866146300001</v>
      </c>
      <c r="K575">
        <v>-5.8820601893188726</v>
      </c>
      <c r="L575" s="9">
        <v>5197.1000976599998</v>
      </c>
      <c r="M575" s="9">
        <v>5197.1000976599998</v>
      </c>
      <c r="N575" s="9">
        <v>5197.1000976599998</v>
      </c>
      <c r="O575" s="7">
        <v>122.352794594</v>
      </c>
      <c r="P575" s="6">
        <v>1204.03723145</v>
      </c>
      <c r="Q575" s="6">
        <v>3.3373781494200001</v>
      </c>
      <c r="R575" s="11">
        <v>78.141599999999997</v>
      </c>
      <c r="S575" s="11">
        <v>99.637900000000002</v>
      </c>
      <c r="T575" s="11">
        <v>0</v>
      </c>
      <c r="U575" s="11">
        <v>99.938584911700005</v>
      </c>
      <c r="X575" s="11">
        <v>0.23009599999999999</v>
      </c>
      <c r="Y575" s="12">
        <v>0</v>
      </c>
      <c r="Z575" s="12">
        <v>11</v>
      </c>
      <c r="AA575" s="12">
        <v>0.1144</v>
      </c>
      <c r="AB575" s="12">
        <v>2.5524</v>
      </c>
      <c r="AC575" s="12">
        <v>77.160920000000004</v>
      </c>
      <c r="AD575" s="12">
        <v>11</v>
      </c>
      <c r="AE575" s="12">
        <v>76.967100000000002</v>
      </c>
      <c r="AF575" s="12">
        <v>858.16060000000004</v>
      </c>
      <c r="AG575" s="9">
        <v>3.084416</v>
      </c>
      <c r="AH575" s="9">
        <v>2.2881459999999998</v>
      </c>
      <c r="AI575" s="9">
        <v>6</v>
      </c>
      <c r="AJ575">
        <v>0.15528864757889013</v>
      </c>
      <c r="AK575" s="7">
        <v>19</v>
      </c>
      <c r="AM575" s="9"/>
      <c r="AQ575" s="6"/>
      <c r="AR575" s="6">
        <v>57.875500000000002</v>
      </c>
      <c r="AS575">
        <v>-0.18397936519607822</v>
      </c>
      <c r="AT575" s="6">
        <v>32.335299999999997</v>
      </c>
      <c r="AU575">
        <v>7.029097303921561E-2</v>
      </c>
      <c r="AV575" s="6">
        <v>9.5202299999999997</v>
      </c>
      <c r="AW575">
        <v>7.1375933823529442E-2</v>
      </c>
      <c r="AX575" t="s">
        <v>963</v>
      </c>
    </row>
    <row r="576" spans="1:50" x14ac:dyDescent="0.3">
      <c r="A576" s="7">
        <v>150502030409</v>
      </c>
      <c r="B576" s="8">
        <v>2.3865100000000001E-3</v>
      </c>
      <c r="C576" s="7">
        <v>1</v>
      </c>
      <c r="D576" s="10">
        <v>7.9841012245200002E-2</v>
      </c>
      <c r="E576" s="9">
        <v>7.2420400000000003</v>
      </c>
      <c r="F576" s="8">
        <v>1.28097E-5</v>
      </c>
      <c r="G576" s="9">
        <v>5.5915999999999997</v>
      </c>
      <c r="H576">
        <v>62.258308157099997</v>
      </c>
      <c r="I576">
        <v>2.1644156151225346E-2</v>
      </c>
      <c r="J576">
        <v>2524.39288201</v>
      </c>
      <c r="K576">
        <v>-6.3863787916821391</v>
      </c>
      <c r="L576" s="9">
        <v>0</v>
      </c>
      <c r="M576" s="9">
        <v>0</v>
      </c>
      <c r="N576" s="9">
        <v>0</v>
      </c>
      <c r="O576" s="7">
        <v>103.639171887</v>
      </c>
      <c r="P576" s="6">
        <v>1189.8736572299999</v>
      </c>
      <c r="Q576" s="6">
        <v>2.3994073726099998</v>
      </c>
      <c r="R576" s="11">
        <v>7.5461799999999997</v>
      </c>
      <c r="S576" s="11">
        <v>94.504999999999995</v>
      </c>
      <c r="T576" s="11">
        <v>0</v>
      </c>
      <c r="U576" s="11">
        <v>79.668616959199994</v>
      </c>
      <c r="X576" s="11">
        <v>0</v>
      </c>
      <c r="Y576" s="12">
        <v>0.119585</v>
      </c>
      <c r="Z576" s="12">
        <v>0</v>
      </c>
      <c r="AA576" s="12">
        <v>0</v>
      </c>
      <c r="AB576" s="12">
        <v>0</v>
      </c>
      <c r="AC576" s="12">
        <v>16.934854000000001</v>
      </c>
      <c r="AD576" s="12">
        <v>19</v>
      </c>
      <c r="AE576" s="12">
        <v>16.486499999999999</v>
      </c>
      <c r="AF576" s="12">
        <v>92.301000000000002</v>
      </c>
      <c r="AG576" s="9">
        <v>2.4219900000000001</v>
      </c>
      <c r="AH576" s="9">
        <v>2.4314089999999999</v>
      </c>
      <c r="AI576" s="9">
        <v>8</v>
      </c>
      <c r="AJ576">
        <v>5.7893168101940527E-2</v>
      </c>
      <c r="AK576" s="7">
        <v>6</v>
      </c>
      <c r="AM576" s="9"/>
      <c r="AQ576" s="6"/>
      <c r="AR576" s="6">
        <v>57.258699999999997</v>
      </c>
      <c r="AS576">
        <v>9.9868946078430967E-3</v>
      </c>
      <c r="AT576" s="6">
        <v>38.047499999999999</v>
      </c>
      <c r="AU576">
        <v>-4.6903215686274397E-2</v>
      </c>
      <c r="AV576" s="6">
        <v>4.4683299999999999</v>
      </c>
      <c r="AW576">
        <v>2.4942360294117637E-2</v>
      </c>
      <c r="AX576" t="s">
        <v>963</v>
      </c>
    </row>
    <row r="577" spans="1:50" x14ac:dyDescent="0.3">
      <c r="A577" s="7">
        <v>150502030501</v>
      </c>
      <c r="B577" s="8">
        <v>0.35108400000000001</v>
      </c>
      <c r="C577" s="7">
        <v>1</v>
      </c>
      <c r="D577" s="10">
        <v>0.71146427663900003</v>
      </c>
      <c r="E577" s="9">
        <v>13.772399999999999</v>
      </c>
      <c r="F577" s="8">
        <v>0</v>
      </c>
      <c r="G577" s="9">
        <v>9.0838199999999993</v>
      </c>
      <c r="H577">
        <v>66.317269076299993</v>
      </c>
      <c r="I577">
        <v>0.13530592959975468</v>
      </c>
      <c r="J577">
        <v>3370.0249799899998</v>
      </c>
      <c r="K577">
        <v>17.717455660165122</v>
      </c>
      <c r="L577" s="9">
        <v>1120.0300293</v>
      </c>
      <c r="M577" s="9">
        <v>1120.0300293</v>
      </c>
      <c r="N577" s="9">
        <v>1120.0300293</v>
      </c>
      <c r="O577" s="7">
        <v>77.858724381599998</v>
      </c>
      <c r="P577" s="6">
        <v>1745.1710815399999</v>
      </c>
      <c r="Q577" s="6">
        <v>2.6207690049900001</v>
      </c>
      <c r="R577" s="11">
        <v>0.168125</v>
      </c>
      <c r="S577" s="11">
        <v>64.114900000000006</v>
      </c>
      <c r="T577" s="11">
        <v>0</v>
      </c>
      <c r="U577" s="11">
        <v>99.865756920199999</v>
      </c>
      <c r="V577" s="12">
        <v>58.467224999999999</v>
      </c>
      <c r="W577" s="12">
        <v>0</v>
      </c>
      <c r="X577" s="11">
        <v>8.4966790000000003</v>
      </c>
      <c r="Y577" s="12">
        <v>0</v>
      </c>
      <c r="Z577" s="12">
        <v>146</v>
      </c>
      <c r="AA577" s="12">
        <v>1.5044999999999999</v>
      </c>
      <c r="AB577" s="12">
        <v>4.5525000000000002</v>
      </c>
      <c r="AC577" s="12">
        <v>32.989893000000002</v>
      </c>
      <c r="AD577" s="12">
        <v>15</v>
      </c>
      <c r="AE577" s="12">
        <v>32.449599999999997</v>
      </c>
      <c r="AF577" s="12">
        <v>171.0796</v>
      </c>
      <c r="AG577" s="9">
        <v>4.4464860000000002</v>
      </c>
      <c r="AH577" s="9">
        <v>2.5291090000000001</v>
      </c>
      <c r="AI577" s="9">
        <v>5</v>
      </c>
      <c r="AJ577">
        <v>0.11559398219638607</v>
      </c>
      <c r="AK577" s="7">
        <v>9</v>
      </c>
      <c r="AL577" s="6">
        <v>46.461538461499998</v>
      </c>
      <c r="AM577">
        <v>-0.12946204901960801</v>
      </c>
      <c r="AN577" s="6">
        <v>52.318181818200003</v>
      </c>
      <c r="AO577">
        <v>0.15601607352941183</v>
      </c>
      <c r="AP577" s="6">
        <v>2.4358974358999999</v>
      </c>
      <c r="AQ577">
        <v>-1.0997992647058823E-2</v>
      </c>
      <c r="AR577" s="6">
        <v>54.581000000000003</v>
      </c>
      <c r="AS577">
        <v>-0.23217865931372555</v>
      </c>
      <c r="AT577" s="6">
        <v>40.56</v>
      </c>
      <c r="AU577">
        <v>0.18622953921568641</v>
      </c>
      <c r="AV577" s="6">
        <v>4.7111099999999997</v>
      </c>
      <c r="AW577">
        <v>4.59477107843137E-2</v>
      </c>
      <c r="AX577" t="s">
        <v>963</v>
      </c>
    </row>
    <row r="578" spans="1:50" x14ac:dyDescent="0.3">
      <c r="A578" s="7">
        <v>150502030502</v>
      </c>
      <c r="B578" s="8">
        <v>0.68759000000000003</v>
      </c>
      <c r="C578" s="7">
        <v>1</v>
      </c>
      <c r="D578" s="10">
        <v>3.42618288964E-3</v>
      </c>
      <c r="E578" s="9">
        <v>5.7307699999999997</v>
      </c>
      <c r="F578" s="8">
        <v>2.74944E-7</v>
      </c>
      <c r="G578" s="9">
        <v>3.0173299999999998</v>
      </c>
      <c r="H578">
        <v>55.3090909091</v>
      </c>
      <c r="I578">
        <v>-5.0453060012990089E-2</v>
      </c>
      <c r="J578">
        <v>2339.5401280000001</v>
      </c>
      <c r="K578">
        <v>1.8310541585758597</v>
      </c>
      <c r="L578" s="9">
        <v>0</v>
      </c>
      <c r="M578" s="9">
        <v>0</v>
      </c>
      <c r="N578" s="9">
        <v>0</v>
      </c>
      <c r="O578" s="7">
        <v>52.482683208499999</v>
      </c>
      <c r="P578" s="6">
        <v>1077.8326416</v>
      </c>
      <c r="Q578" s="6">
        <v>2.3155536275199999</v>
      </c>
      <c r="R578" s="11">
        <v>10.1081</v>
      </c>
      <c r="S578" s="11">
        <v>83.004999999999995</v>
      </c>
      <c r="T578" s="11">
        <v>0</v>
      </c>
      <c r="U578" s="11">
        <v>57.725544417599998</v>
      </c>
      <c r="V578" s="12">
        <v>79.608024999999998</v>
      </c>
      <c r="W578" s="12">
        <v>5.2319999999999997E-3</v>
      </c>
      <c r="X578" s="11">
        <v>14.623699999999999</v>
      </c>
      <c r="Y578" s="12">
        <v>0</v>
      </c>
      <c r="Z578" s="12">
        <v>151</v>
      </c>
      <c r="AA578" s="12">
        <v>3.1635</v>
      </c>
      <c r="AB578" s="12">
        <v>5.0820999999999996</v>
      </c>
      <c r="AC578" s="12">
        <v>5.7665620000000004</v>
      </c>
      <c r="AD578" s="12">
        <v>8</v>
      </c>
      <c r="AE578" s="12">
        <v>5.7636000000000003</v>
      </c>
      <c r="AF578" s="12">
        <v>38.855600000000003</v>
      </c>
      <c r="AG578" s="9">
        <v>2.7997019999999999</v>
      </c>
      <c r="AH578" s="9">
        <v>2.4397419999999999</v>
      </c>
      <c r="AI578" s="9">
        <v>4</v>
      </c>
      <c r="AJ578">
        <v>0.11432342314061128</v>
      </c>
      <c r="AK578" s="7">
        <v>6</v>
      </c>
      <c r="AL578" s="6">
        <v>46.644859813099998</v>
      </c>
      <c r="AM578">
        <v>0.17479842156862746</v>
      </c>
      <c r="AN578" s="6">
        <v>51.973509933800003</v>
      </c>
      <c r="AO578">
        <v>-0.13731981862745085</v>
      </c>
      <c r="AP578" s="6">
        <v>2.0560747663600001</v>
      </c>
      <c r="AQ578">
        <v>-4.4232174019607842E-2</v>
      </c>
      <c r="AR578" s="6">
        <v>52.886600000000001</v>
      </c>
      <c r="AS578">
        <v>5.2551926470588275E-2</v>
      </c>
      <c r="AT578" s="6">
        <v>44.394100000000002</v>
      </c>
      <c r="AU578">
        <v>-3.0979573529411761E-2</v>
      </c>
      <c r="AV578" s="6">
        <v>2.9941200000000001</v>
      </c>
      <c r="AW578">
        <v>-1.2730666666666677E-2</v>
      </c>
      <c r="AX578" t="s">
        <v>963</v>
      </c>
    </row>
    <row r="579" spans="1:50" x14ac:dyDescent="0.3">
      <c r="A579" s="7">
        <v>150502030503</v>
      </c>
      <c r="B579" s="8">
        <v>0</v>
      </c>
      <c r="C579" s="7">
        <v>0</v>
      </c>
      <c r="D579" s="10">
        <v>5.3254003231999997E-2</v>
      </c>
      <c r="E579" s="9">
        <v>13.0946</v>
      </c>
      <c r="F579" s="8">
        <v>2.13823E-4</v>
      </c>
      <c r="G579" s="9">
        <v>2.5406399999999998</v>
      </c>
      <c r="H579">
        <v>52.810289389099999</v>
      </c>
      <c r="I579">
        <v>-0.20888500094485302</v>
      </c>
      <c r="J579">
        <v>2340.0624339599999</v>
      </c>
      <c r="K579">
        <v>-2.4772893967182736</v>
      </c>
      <c r="L579" s="9">
        <v>872.47497558600003</v>
      </c>
      <c r="M579" s="9">
        <v>872.47497558600003</v>
      </c>
      <c r="N579" s="9">
        <v>872.47497558600003</v>
      </c>
      <c r="O579" s="7">
        <v>48.992643780999998</v>
      </c>
      <c r="P579" s="6">
        <v>440.07550048799999</v>
      </c>
      <c r="Q579" s="6">
        <v>1.6088410254600001</v>
      </c>
      <c r="R579" s="11">
        <v>1.07098</v>
      </c>
      <c r="S579" s="11">
        <v>17.620200000000001</v>
      </c>
      <c r="T579" s="11">
        <v>0</v>
      </c>
      <c r="U579" s="11">
        <v>75.121615905200002</v>
      </c>
      <c r="V579" s="12">
        <v>79.691460000000006</v>
      </c>
      <c r="W579" s="12">
        <v>2.1516639999999998</v>
      </c>
      <c r="X579" s="11">
        <v>14.354454</v>
      </c>
      <c r="Y579" s="12">
        <v>0</v>
      </c>
      <c r="Z579" s="12">
        <v>114</v>
      </c>
      <c r="AA579" s="12">
        <v>1.8603000000000001</v>
      </c>
      <c r="AB579" s="12">
        <v>6.1871</v>
      </c>
      <c r="AC579" s="12">
        <v>0</v>
      </c>
      <c r="AD579" s="12">
        <v>0</v>
      </c>
      <c r="AE579" s="12">
        <v>0</v>
      </c>
      <c r="AF579" s="12">
        <v>0</v>
      </c>
      <c r="AG579" s="9">
        <v>2.8155899999999998</v>
      </c>
      <c r="AH579" s="9">
        <v>3.0912459999999999</v>
      </c>
      <c r="AI579" s="9">
        <v>6</v>
      </c>
      <c r="AJ579">
        <v>2.0411227539996798E-2</v>
      </c>
      <c r="AK579" s="7">
        <v>1</v>
      </c>
      <c r="AL579" s="6">
        <v>47.328719723200003</v>
      </c>
      <c r="AM579">
        <v>0.21633083333333325</v>
      </c>
      <c r="AN579" s="6">
        <v>50.375</v>
      </c>
      <c r="AO579">
        <v>-0.14063680392156844</v>
      </c>
      <c r="AP579" s="6">
        <v>2.3183391003499998</v>
      </c>
      <c r="AQ579">
        <v>-7.3783823529411749E-2</v>
      </c>
      <c r="AR579" s="6">
        <v>52.214300000000001</v>
      </c>
      <c r="AS579">
        <v>0.11107397794117645</v>
      </c>
      <c r="AT579" s="6">
        <v>45.363599999999998</v>
      </c>
      <c r="AU579">
        <v>-7.3529191176469576E-3</v>
      </c>
      <c r="AV579" s="6">
        <v>2.1363599999999998</v>
      </c>
      <c r="AW579">
        <v>-4.0106953431372543E-2</v>
      </c>
      <c r="AX579" t="s">
        <v>963</v>
      </c>
    </row>
    <row r="580" spans="1:50" x14ac:dyDescent="0.3">
      <c r="A580" s="7">
        <v>150502030504</v>
      </c>
      <c r="B580" s="8">
        <v>0.14413875000000001</v>
      </c>
      <c r="C580" s="7">
        <v>1</v>
      </c>
      <c r="D580" s="10">
        <v>2.6167642019500001</v>
      </c>
      <c r="E580" s="9">
        <v>4.4137899999999997</v>
      </c>
      <c r="F580" s="8">
        <v>0</v>
      </c>
      <c r="G580" s="9">
        <v>11.339600000000001</v>
      </c>
      <c r="H580">
        <v>65.87109375</v>
      </c>
      <c r="I580">
        <v>4.9153645833333336E-2</v>
      </c>
      <c r="J580">
        <v>3154.19255561</v>
      </c>
      <c r="K580">
        <v>4.9378430785345699</v>
      </c>
      <c r="L580" s="9">
        <v>0</v>
      </c>
      <c r="M580" s="9">
        <v>0</v>
      </c>
      <c r="N580" s="9">
        <v>0</v>
      </c>
      <c r="O580" s="7">
        <v>40.392497366199997</v>
      </c>
      <c r="P580" s="6">
        <v>1287.69598389</v>
      </c>
      <c r="Q580" s="6">
        <v>3.07493550001</v>
      </c>
      <c r="R580" s="11">
        <v>61.704999999999998</v>
      </c>
      <c r="S580" s="11">
        <v>84.323700000000002</v>
      </c>
      <c r="T580" s="11">
        <v>0</v>
      </c>
      <c r="U580" s="11">
        <v>99.912327595400001</v>
      </c>
      <c r="V580" s="12">
        <v>50.22148</v>
      </c>
      <c r="W580" s="12">
        <v>0</v>
      </c>
      <c r="X580" s="11">
        <v>5.9543679999999997</v>
      </c>
      <c r="Y580" s="12">
        <v>0</v>
      </c>
      <c r="Z580" s="12">
        <v>53</v>
      </c>
      <c r="AA580" s="12">
        <v>1.0095000000000001</v>
      </c>
      <c r="AB580" s="12">
        <v>4.55</v>
      </c>
      <c r="AC580" s="12">
        <v>43.813021999999997</v>
      </c>
      <c r="AD580" s="12">
        <v>3</v>
      </c>
      <c r="AE580" s="12">
        <v>43.655099999999997</v>
      </c>
      <c r="AF580" s="12">
        <v>590.22699999999998</v>
      </c>
      <c r="AG580" s="9">
        <v>3.4996939999999999</v>
      </c>
      <c r="AH580" s="9">
        <v>2.2032280000000002</v>
      </c>
      <c r="AI580" s="9">
        <v>2</v>
      </c>
      <c r="AJ580">
        <v>7.4271218558285224E-2</v>
      </c>
      <c r="AK580" s="7">
        <v>3</v>
      </c>
      <c r="AL580" s="6">
        <v>48.325000000000003</v>
      </c>
      <c r="AM580">
        <v>-1.1519607843137157E-2</v>
      </c>
      <c r="AN580" s="6">
        <v>49.6371681416</v>
      </c>
      <c r="AO580">
        <v>-1.002080147058808E-2</v>
      </c>
      <c r="AP580" s="6">
        <v>1.9624999999999999</v>
      </c>
      <c r="AQ580">
        <v>4.0747549019607794E-3</v>
      </c>
      <c r="AR580" s="6">
        <v>52.204300000000003</v>
      </c>
      <c r="AS580">
        <v>-0.28071384803921573</v>
      </c>
      <c r="AT580" s="6">
        <v>41.984400000000001</v>
      </c>
      <c r="AU580">
        <v>0.19241513235294122</v>
      </c>
      <c r="AV580" s="6">
        <v>6.6718799999999998</v>
      </c>
      <c r="AW580">
        <v>0.13354013480392157</v>
      </c>
      <c r="AX580" t="s">
        <v>963</v>
      </c>
    </row>
    <row r="581" spans="1:50" x14ac:dyDescent="0.3">
      <c r="A581" s="7">
        <v>150502030505</v>
      </c>
      <c r="B581" s="8">
        <v>1.3461851499999999</v>
      </c>
      <c r="C581" s="7">
        <v>2</v>
      </c>
      <c r="D581" s="10">
        <v>1.6094080981700001</v>
      </c>
      <c r="E581" s="9">
        <v>10.4107</v>
      </c>
      <c r="F581" s="8">
        <v>0</v>
      </c>
      <c r="G581" s="9">
        <v>10.895</v>
      </c>
      <c r="H581">
        <v>67.012875536500005</v>
      </c>
      <c r="I581">
        <v>-6.2152865435784369E-2</v>
      </c>
      <c r="J581">
        <v>3879.5641551200001</v>
      </c>
      <c r="K581">
        <v>21.315202016904028</v>
      </c>
      <c r="L581" s="9">
        <v>0</v>
      </c>
      <c r="M581" s="9">
        <v>0</v>
      </c>
      <c r="N581" s="9">
        <v>0</v>
      </c>
      <c r="O581" s="7">
        <v>73.864044107599995</v>
      </c>
      <c r="P581" s="6">
        <v>1794.6528320299999</v>
      </c>
      <c r="Q581" s="6">
        <v>2.8190949442600002</v>
      </c>
      <c r="R581" s="11">
        <v>5.8026900000000001</v>
      </c>
      <c r="S581" s="11">
        <v>65.3536</v>
      </c>
      <c r="T581" s="11">
        <v>0</v>
      </c>
      <c r="U581" s="11">
        <v>99.956738807600004</v>
      </c>
      <c r="V581" s="12">
        <v>52.484143000000003</v>
      </c>
      <c r="W581" s="12">
        <v>9.9266999999999994E-2</v>
      </c>
      <c r="X581" s="11">
        <v>3.6534740000000001</v>
      </c>
      <c r="Y581" s="12">
        <v>0</v>
      </c>
      <c r="Z581" s="12">
        <v>46</v>
      </c>
      <c r="AA581" s="12">
        <v>1.7190000000000001</v>
      </c>
      <c r="AB581" s="12">
        <v>5.8788</v>
      </c>
      <c r="AC581" s="12">
        <v>43.624986</v>
      </c>
      <c r="AD581" s="12">
        <v>21</v>
      </c>
      <c r="AE581" s="12">
        <v>42.8399</v>
      </c>
      <c r="AF581" s="12">
        <v>153.41200000000001</v>
      </c>
      <c r="AG581" s="9">
        <v>4.9865760000000003</v>
      </c>
      <c r="AH581" s="9">
        <v>2.9285260000000002</v>
      </c>
      <c r="AI581" s="9">
        <v>4</v>
      </c>
      <c r="AJ581">
        <v>0.216614188856114</v>
      </c>
      <c r="AK581" s="7">
        <v>16</v>
      </c>
      <c r="AL581" s="6">
        <v>51.060606060600001</v>
      </c>
      <c r="AM581">
        <v>7.4544460784313871E-2</v>
      </c>
      <c r="AN581" s="6">
        <v>47.606896551699997</v>
      </c>
      <c r="AO581">
        <v>-3.7119671568627367E-2</v>
      </c>
      <c r="AP581" s="6">
        <v>1.8585858585899999</v>
      </c>
      <c r="AQ581">
        <v>-4.4538524509803938E-2</v>
      </c>
      <c r="AR581" s="6">
        <v>54.44</v>
      </c>
      <c r="AS581">
        <v>9.6189509803923118E-3</v>
      </c>
      <c r="AT581" s="6">
        <v>40.037700000000001</v>
      </c>
      <c r="AU581">
        <v>3.8954237745098028E-2</v>
      </c>
      <c r="AV581" s="6">
        <v>5.1886799999999997</v>
      </c>
      <c r="AW581">
        <v>-6.9621727941176464E-2</v>
      </c>
      <c r="AX581" t="s">
        <v>963</v>
      </c>
    </row>
    <row r="582" spans="1:50" x14ac:dyDescent="0.3">
      <c r="A582" s="7">
        <v>150502030506</v>
      </c>
      <c r="B582" s="8">
        <v>0.1915135</v>
      </c>
      <c r="C582" s="7">
        <v>1</v>
      </c>
      <c r="D582" s="10">
        <v>1.9787409024299998E-2</v>
      </c>
      <c r="E582" s="9">
        <v>9.3767399999999999</v>
      </c>
      <c r="F582" s="8">
        <v>1.81544E-5</v>
      </c>
      <c r="G582" s="9">
        <v>2.0178799999999999</v>
      </c>
      <c r="H582">
        <v>49.371767241400001</v>
      </c>
      <c r="I582">
        <v>2.9818500696078558E-3</v>
      </c>
      <c r="J582">
        <v>2175.1309727100002</v>
      </c>
      <c r="K582">
        <v>1.209203579814246</v>
      </c>
      <c r="L582" s="9">
        <v>0</v>
      </c>
      <c r="M582" s="9">
        <v>0</v>
      </c>
      <c r="N582" s="9">
        <v>0</v>
      </c>
      <c r="O582" s="7">
        <v>145.45096727399999</v>
      </c>
      <c r="P582" s="6">
        <v>1251.1529541</v>
      </c>
      <c r="Q582" s="6">
        <v>1.6762477757300001</v>
      </c>
      <c r="R582" s="11">
        <v>4.3232400000000002</v>
      </c>
      <c r="S582" s="11">
        <v>21.908899999999999</v>
      </c>
      <c r="T582" s="11">
        <v>0</v>
      </c>
      <c r="U582" s="11">
        <v>49.973576547900002</v>
      </c>
      <c r="V582" s="12">
        <v>78.968390999999997</v>
      </c>
      <c r="W582" s="12">
        <v>0.57067900000000005</v>
      </c>
      <c r="X582" s="11">
        <v>16.683567</v>
      </c>
      <c r="Y582" s="12">
        <v>0</v>
      </c>
      <c r="Z582" s="12">
        <v>249</v>
      </c>
      <c r="AA582" s="12">
        <v>6.6891999999999996</v>
      </c>
      <c r="AB582" s="12">
        <v>9.7467000000000006</v>
      </c>
      <c r="AC582" s="12">
        <v>2.3904329999999998</v>
      </c>
      <c r="AD582" s="12">
        <v>2</v>
      </c>
      <c r="AE582" s="12">
        <v>2.3557000000000001</v>
      </c>
      <c r="AF582" s="12">
        <v>172.25380000000001</v>
      </c>
      <c r="AG582" s="9">
        <v>3.143351</v>
      </c>
      <c r="AH582" s="9">
        <v>2.8143859999999998</v>
      </c>
      <c r="AI582" s="9">
        <v>7</v>
      </c>
      <c r="AJ582">
        <v>2.0625507387301255E-2</v>
      </c>
      <c r="AK582" s="7">
        <v>3</v>
      </c>
      <c r="AL582" s="6">
        <v>53.0268656716</v>
      </c>
      <c r="AM582">
        <v>8.3640615196078155E-2</v>
      </c>
      <c r="AN582" s="6">
        <v>45.263991552299998</v>
      </c>
      <c r="AO582">
        <v>-5.7868465686274552E-2</v>
      </c>
      <c r="AP582" s="6">
        <v>1.56417910448</v>
      </c>
      <c r="AQ582">
        <v>-3.1255495098039217E-2</v>
      </c>
      <c r="AR582" s="6">
        <v>52.286200000000001</v>
      </c>
      <c r="AS582">
        <v>-0.2300217769607843</v>
      </c>
      <c r="AT582" s="6">
        <v>44.222200000000001</v>
      </c>
      <c r="AU582">
        <v>0.18621146813725489</v>
      </c>
      <c r="AV582" s="6">
        <v>3.5244399999999998</v>
      </c>
      <c r="AW582">
        <v>4.4226595588235294E-2</v>
      </c>
      <c r="AX582" t="s">
        <v>963</v>
      </c>
    </row>
    <row r="583" spans="1:50" x14ac:dyDescent="0.3">
      <c r="A583" s="7">
        <v>150502030507</v>
      </c>
      <c r="B583" s="8">
        <v>0.39200000000000002</v>
      </c>
      <c r="C583" s="7">
        <v>2</v>
      </c>
      <c r="D583" s="10">
        <v>5.8982457475599999E-2</v>
      </c>
      <c r="E583" s="9">
        <v>10.7059</v>
      </c>
      <c r="F583" s="8">
        <v>0</v>
      </c>
      <c r="G583" s="9">
        <v>6.8391799999999998</v>
      </c>
      <c r="H583">
        <v>61.526666666700002</v>
      </c>
      <c r="I583">
        <v>-0.14064542483651954</v>
      </c>
      <c r="J583">
        <v>3269.1208051799999</v>
      </c>
      <c r="K583">
        <v>8.4635212068524108</v>
      </c>
      <c r="L583" s="9">
        <v>0</v>
      </c>
      <c r="M583" s="9">
        <v>0</v>
      </c>
      <c r="N583" s="9">
        <v>0</v>
      </c>
      <c r="O583" s="7">
        <v>47.262077836499998</v>
      </c>
      <c r="P583" s="6">
        <v>1533.8748168899999</v>
      </c>
      <c r="Q583" s="6">
        <v>2.42534629822</v>
      </c>
      <c r="R583" s="11">
        <v>0</v>
      </c>
      <c r="S583" s="11">
        <v>55.575899999999997</v>
      </c>
      <c r="T583" s="11">
        <v>0</v>
      </c>
      <c r="U583" s="11">
        <v>99.806215722100006</v>
      </c>
      <c r="V583" s="12">
        <v>63.851247999999998</v>
      </c>
      <c r="W583" s="12">
        <v>0.176565</v>
      </c>
      <c r="X583" s="11">
        <v>4.3258979999999996</v>
      </c>
      <c r="Y583" s="12">
        <v>0</v>
      </c>
      <c r="Z583" s="12">
        <v>45</v>
      </c>
      <c r="AA583" s="12">
        <v>0.68879999999999997</v>
      </c>
      <c r="AB583" s="12">
        <v>4.5511999999999997</v>
      </c>
      <c r="AC583" s="12">
        <v>31.780984</v>
      </c>
      <c r="AD583" s="12">
        <v>23</v>
      </c>
      <c r="AE583" s="12">
        <v>28.841999999999999</v>
      </c>
      <c r="AF583" s="12">
        <v>65.475200000000001</v>
      </c>
      <c r="AG583" s="9">
        <v>4.6235309999999998</v>
      </c>
      <c r="AH583" s="9">
        <v>2.909262</v>
      </c>
      <c r="AI583" s="9">
        <v>4</v>
      </c>
      <c r="AJ583">
        <v>0.21158612692811204</v>
      </c>
      <c r="AK583" s="7">
        <v>10</v>
      </c>
      <c r="AL583" s="6">
        <v>58.111111111100001</v>
      </c>
      <c r="AM583">
        <v>0.21235022303921561</v>
      </c>
      <c r="AN583" s="6">
        <v>42.538461538500002</v>
      </c>
      <c r="AO583">
        <v>-0.16438066911764701</v>
      </c>
      <c r="AP583" s="6">
        <v>1.48611111111</v>
      </c>
      <c r="AQ583">
        <v>-3.0058546568627456E-2</v>
      </c>
      <c r="AR583" s="6">
        <v>54.2455</v>
      </c>
      <c r="AS583">
        <v>0.13651316421568621</v>
      </c>
      <c r="AT583" s="6">
        <v>42.565800000000003</v>
      </c>
      <c r="AU583">
        <v>4.9821764705882357E-2</v>
      </c>
      <c r="AV583" s="6">
        <v>3.9078900000000001</v>
      </c>
      <c r="AW583">
        <v>-0.16337718382352942</v>
      </c>
      <c r="AX583" t="s">
        <v>963</v>
      </c>
    </row>
    <row r="584" spans="1:50" x14ac:dyDescent="0.3">
      <c r="A584" s="7">
        <v>150502030508</v>
      </c>
      <c r="B584" s="8">
        <v>8.2278999999999998E-3</v>
      </c>
      <c r="C584" s="7">
        <v>1</v>
      </c>
      <c r="D584" s="10">
        <v>0</v>
      </c>
      <c r="E584" s="9">
        <v>11.818199999999999</v>
      </c>
      <c r="F584" s="8">
        <v>0</v>
      </c>
      <c r="G584" s="9">
        <v>3.7098599999999999</v>
      </c>
      <c r="H584">
        <v>58.249110320299998</v>
      </c>
      <c r="I584">
        <v>-0.10748552090073529</v>
      </c>
      <c r="J584">
        <v>2615.9525101600002</v>
      </c>
      <c r="K584">
        <v>3.4997462232714165</v>
      </c>
      <c r="L584" s="9">
        <v>0</v>
      </c>
      <c r="M584" s="9">
        <v>0</v>
      </c>
      <c r="N584" s="9">
        <v>0</v>
      </c>
      <c r="O584" s="7">
        <v>43.728065129500003</v>
      </c>
      <c r="P584" s="6">
        <v>1270.2310180699999</v>
      </c>
      <c r="Q584" s="6">
        <v>1.9202183507299999</v>
      </c>
      <c r="R584" s="11">
        <v>0</v>
      </c>
      <c r="S584" s="11">
        <v>17.726700000000001</v>
      </c>
      <c r="T584" s="11">
        <v>0</v>
      </c>
      <c r="U584" s="11">
        <v>13.0803104204</v>
      </c>
      <c r="V584" s="12">
        <v>84.796019000000001</v>
      </c>
      <c r="W584" s="12">
        <v>0.13938300000000001</v>
      </c>
      <c r="X584" s="11">
        <v>8.3915939999999996</v>
      </c>
      <c r="Y584" s="12">
        <v>0</v>
      </c>
      <c r="Z584" s="12">
        <v>62</v>
      </c>
      <c r="AA584" s="12">
        <v>1.4895</v>
      </c>
      <c r="AB584" s="12">
        <v>5.9436999999999998</v>
      </c>
      <c r="AC584" s="12">
        <v>6.7712620000000001</v>
      </c>
      <c r="AD584" s="12">
        <v>19</v>
      </c>
      <c r="AE584" s="12">
        <v>5.7344999999999997</v>
      </c>
      <c r="AF584" s="12">
        <v>15.706200000000001</v>
      </c>
      <c r="AG584" s="9">
        <v>3.5941390000000002</v>
      </c>
      <c r="AH584" s="9">
        <v>3.0127820000000001</v>
      </c>
      <c r="AI584" s="9">
        <v>9</v>
      </c>
      <c r="AJ584">
        <v>4.5737216912685945E-2</v>
      </c>
      <c r="AK584" s="7">
        <v>2</v>
      </c>
      <c r="AL584" s="6">
        <v>52.2</v>
      </c>
      <c r="AM584">
        <v>0.3027105000000001</v>
      </c>
      <c r="AN584" s="6">
        <v>45.373913043500004</v>
      </c>
      <c r="AO584">
        <v>-0.2639599264705883</v>
      </c>
      <c r="AP584" s="6">
        <v>1.70588235294</v>
      </c>
      <c r="AQ584">
        <v>-4.3425585784313721E-2</v>
      </c>
      <c r="AR584" s="6">
        <v>54.595999999999997</v>
      </c>
      <c r="AS584">
        <v>-4.5645061274509735E-2</v>
      </c>
      <c r="AT584" s="6">
        <v>40.813000000000002</v>
      </c>
      <c r="AU584">
        <v>0.14760349754901944</v>
      </c>
      <c r="AV584" s="6">
        <v>4.4964000000000004</v>
      </c>
      <c r="AW584">
        <v>-0.1236679387254902</v>
      </c>
      <c r="AX584" t="s">
        <v>963</v>
      </c>
    </row>
    <row r="585" spans="1:50" x14ac:dyDescent="0.3">
      <c r="A585" s="7">
        <v>150502030509</v>
      </c>
      <c r="B585" s="8">
        <v>0</v>
      </c>
      <c r="C585" s="7">
        <v>0</v>
      </c>
      <c r="D585" s="10">
        <v>0.76590116628600002</v>
      </c>
      <c r="E585" s="9">
        <v>7.3362800000000004</v>
      </c>
      <c r="F585" s="8">
        <v>0</v>
      </c>
      <c r="G585" s="9">
        <v>4.7710100000000004</v>
      </c>
      <c r="H585">
        <v>57.665970772400001</v>
      </c>
      <c r="I585">
        <v>9.2615334232843908E-3</v>
      </c>
      <c r="J585">
        <v>2404.5215519499998</v>
      </c>
      <c r="K585">
        <v>0.80903722484004015</v>
      </c>
      <c r="L585" s="9">
        <v>4976.0668335</v>
      </c>
      <c r="M585" s="9">
        <v>4683.3198242199996</v>
      </c>
      <c r="N585" s="9">
        <v>11050</v>
      </c>
      <c r="O585" s="7">
        <v>74.810473967999997</v>
      </c>
      <c r="P585" s="6">
        <v>1297.7490844700001</v>
      </c>
      <c r="Q585" s="6">
        <v>2.0824612173800001</v>
      </c>
      <c r="R585" s="11">
        <v>23.534500000000001</v>
      </c>
      <c r="S585" s="11">
        <v>50.348700000000001</v>
      </c>
      <c r="T585" s="11">
        <v>0</v>
      </c>
      <c r="U585" s="11">
        <v>39.5956493626</v>
      </c>
      <c r="V585" s="12">
        <v>76.683053000000001</v>
      </c>
      <c r="W585" s="12">
        <v>0.49463099999999999</v>
      </c>
      <c r="X585" s="11">
        <v>12.523288000000001</v>
      </c>
      <c r="Y585" s="12">
        <v>0</v>
      </c>
      <c r="Z585" s="12">
        <v>68</v>
      </c>
      <c r="AA585" s="12">
        <v>4.6094999999999997</v>
      </c>
      <c r="AB585" s="12">
        <v>13.8225</v>
      </c>
      <c r="AC585" s="12">
        <v>9.9955529999999992</v>
      </c>
      <c r="AD585" s="12">
        <v>4</v>
      </c>
      <c r="AE585" s="12">
        <v>9.8948</v>
      </c>
      <c r="AF585" s="12">
        <v>186.6705</v>
      </c>
      <c r="AG585" s="9">
        <v>3.1644540000000001</v>
      </c>
      <c r="AH585" s="9">
        <v>2.9817330000000002</v>
      </c>
      <c r="AI585" s="9">
        <v>2</v>
      </c>
      <c r="AJ585">
        <v>2.673422441963802E-2</v>
      </c>
      <c r="AK585" s="7">
        <v>2</v>
      </c>
      <c r="AL585" s="6">
        <v>46.8920863309</v>
      </c>
      <c r="AM585">
        <v>0.12137184558823517</v>
      </c>
      <c r="AN585" s="6">
        <v>49.378516624</v>
      </c>
      <c r="AO585">
        <v>-0.11407687499999984</v>
      </c>
      <c r="AP585" s="6">
        <v>2.64028776978</v>
      </c>
      <c r="AQ585">
        <v>-2.5353156862745099E-2</v>
      </c>
      <c r="AR585" s="6">
        <v>54.912799999999997</v>
      </c>
      <c r="AS585">
        <v>-0.26664549754901962</v>
      </c>
      <c r="AT585" s="6">
        <v>38.963999999999999</v>
      </c>
      <c r="AU585">
        <v>0.16591254656862753</v>
      </c>
      <c r="AV585" s="6">
        <v>6.1726599999999996</v>
      </c>
      <c r="AW585">
        <v>0.12330724754901962</v>
      </c>
      <c r="AX585" t="s">
        <v>963</v>
      </c>
    </row>
    <row r="586" spans="1:50" x14ac:dyDescent="0.3">
      <c r="A586" s="7">
        <v>150502030510</v>
      </c>
      <c r="B586" s="8">
        <v>0.96269199999999999</v>
      </c>
      <c r="C586" s="7">
        <v>2</v>
      </c>
      <c r="D586" s="10">
        <v>8.1770759904100002E-2</v>
      </c>
      <c r="E586" s="9">
        <v>11.020799999999999</v>
      </c>
      <c r="F586" s="8">
        <v>0</v>
      </c>
      <c r="G586" s="9">
        <v>9.1104400000000005</v>
      </c>
      <c r="H586">
        <v>67.251833740799995</v>
      </c>
      <c r="I586">
        <v>-4.4093676592647325E-2</v>
      </c>
      <c r="J586">
        <v>3507.838475</v>
      </c>
      <c r="K586">
        <v>16.081298502507746</v>
      </c>
      <c r="L586" s="9">
        <v>0</v>
      </c>
      <c r="M586" s="9">
        <v>0</v>
      </c>
      <c r="N586" s="9">
        <v>0</v>
      </c>
      <c r="O586" s="7">
        <v>63.801868090200003</v>
      </c>
      <c r="P586" s="6">
        <v>1522.2072143600001</v>
      </c>
      <c r="Q586" s="6">
        <v>2.3317728337100001</v>
      </c>
      <c r="R586" s="11">
        <v>0</v>
      </c>
      <c r="S586" s="11">
        <v>50.936900000000001</v>
      </c>
      <c r="T586" s="11">
        <v>0</v>
      </c>
      <c r="U586" s="11">
        <v>99.825349977000002</v>
      </c>
      <c r="V586" s="12">
        <v>62.263219999999997</v>
      </c>
      <c r="W586" s="12">
        <v>1.7773859999999999</v>
      </c>
      <c r="X586" s="11">
        <v>2.1141049999999999</v>
      </c>
      <c r="Y586" s="12">
        <v>0</v>
      </c>
      <c r="Z586" s="12">
        <v>29</v>
      </c>
      <c r="AA586" s="12">
        <v>0.28889999999999999</v>
      </c>
      <c r="AB586" s="12">
        <v>4.6624999999999996</v>
      </c>
      <c r="AC586" s="12">
        <v>35.414082999999998</v>
      </c>
      <c r="AD586" s="12">
        <v>22</v>
      </c>
      <c r="AE586" s="12">
        <v>33.769799999999996</v>
      </c>
      <c r="AF586" s="12">
        <v>102.4999</v>
      </c>
      <c r="AG586" s="9">
        <v>4.5829259999999996</v>
      </c>
      <c r="AH586" s="9">
        <v>3.1199400000000002</v>
      </c>
      <c r="AI586" s="9">
        <v>6</v>
      </c>
      <c r="AJ586">
        <v>0.17240874490459637</v>
      </c>
      <c r="AK586" s="7">
        <v>11</v>
      </c>
      <c r="AL586" s="6">
        <v>54.5333333333</v>
      </c>
      <c r="AM586">
        <v>0.21760443382352937</v>
      </c>
      <c r="AN586" s="6">
        <v>45.477611940300001</v>
      </c>
      <c r="AO586">
        <v>-0.24402108823529428</v>
      </c>
      <c r="AP586" s="6">
        <v>1.93333333333</v>
      </c>
      <c r="AQ586">
        <v>-4.9179460784313719E-2</v>
      </c>
      <c r="AR586" s="6">
        <v>56.5</v>
      </c>
      <c r="AS586">
        <v>-0.13134057352941172</v>
      </c>
      <c r="AT586" s="6">
        <v>38.101399999999998</v>
      </c>
      <c r="AU586">
        <v>0.19312724509803916</v>
      </c>
      <c r="AV586" s="6">
        <v>5.1521699999999999</v>
      </c>
      <c r="AW586">
        <v>-6.9959509803921585E-2</v>
      </c>
      <c r="AX586" t="s">
        <v>963</v>
      </c>
    </row>
    <row r="587" spans="1:50" x14ac:dyDescent="0.3">
      <c r="A587" s="7">
        <v>150502030511</v>
      </c>
      <c r="B587" s="8">
        <v>8.3966200000000005E-2</v>
      </c>
      <c r="C587" s="7">
        <v>3</v>
      </c>
      <c r="D587" s="10">
        <v>0.58255930849000004</v>
      </c>
      <c r="E587" s="9">
        <v>8.0509599999999999</v>
      </c>
      <c r="F587" s="8">
        <v>0</v>
      </c>
      <c r="G587" s="9">
        <v>4.8832599999999999</v>
      </c>
      <c r="H587">
        <v>57.417168674700001</v>
      </c>
      <c r="I587">
        <v>-2.5986298139704057E-3</v>
      </c>
      <c r="J587">
        <v>2460.81053247</v>
      </c>
      <c r="K587">
        <v>3.8735766569968919</v>
      </c>
      <c r="L587" s="9">
        <v>11049.997009299999</v>
      </c>
      <c r="M587" s="9">
        <v>6073.9301757800004</v>
      </c>
      <c r="N587" s="9">
        <v>11050</v>
      </c>
      <c r="O587" s="7">
        <v>104.677410417</v>
      </c>
      <c r="P587" s="6">
        <v>1389.15814209</v>
      </c>
      <c r="Q587" s="6">
        <v>2.13662712517</v>
      </c>
      <c r="R587" s="11">
        <v>10.9415</v>
      </c>
      <c r="S587" s="11">
        <v>54.478099999999998</v>
      </c>
      <c r="T587" s="11">
        <v>0</v>
      </c>
      <c r="U587" s="11">
        <v>99.991749991700004</v>
      </c>
      <c r="V587" s="12">
        <v>83.412664000000007</v>
      </c>
      <c r="W587" s="12">
        <v>0.96947000000000005</v>
      </c>
      <c r="X587" s="11">
        <v>2.6703329999999998</v>
      </c>
      <c r="Y587" s="12">
        <v>0</v>
      </c>
      <c r="Z587" s="12">
        <v>60</v>
      </c>
      <c r="AA587" s="12">
        <v>0.26450000000000001</v>
      </c>
      <c r="AB587" s="12">
        <v>4.6691000000000003</v>
      </c>
      <c r="AC587" s="12">
        <v>11.827477</v>
      </c>
      <c r="AD587" s="12">
        <v>6</v>
      </c>
      <c r="AE587" s="12">
        <v>11.6462</v>
      </c>
      <c r="AF587" s="12">
        <v>206.16909999999999</v>
      </c>
      <c r="AG587" s="9">
        <v>2.9721549999999999</v>
      </c>
      <c r="AH587" s="9">
        <v>2.6168089999999999</v>
      </c>
      <c r="AI587" s="9">
        <v>3</v>
      </c>
      <c r="AJ587">
        <v>9.5531595213937028E-3</v>
      </c>
      <c r="AK587" s="7">
        <v>1</v>
      </c>
      <c r="AL587" s="6">
        <v>47.186813186800002</v>
      </c>
      <c r="AM587">
        <v>0.14828432352941173</v>
      </c>
      <c r="AN587" s="6">
        <v>49.990215264200003</v>
      </c>
      <c r="AO587">
        <v>-8.2968828431372751E-2</v>
      </c>
      <c r="AP587" s="6">
        <v>3.3571428571399999</v>
      </c>
      <c r="AQ587">
        <v>-2.8374813725490191E-2</v>
      </c>
      <c r="AR587" s="6">
        <v>52.997199999999999</v>
      </c>
      <c r="AS587">
        <v>-0.15237921323529416</v>
      </c>
      <c r="AT587" s="6">
        <v>38.459400000000002</v>
      </c>
      <c r="AU587">
        <v>7.793696813725523E-2</v>
      </c>
      <c r="AV587" s="6">
        <v>7.8902400000000004</v>
      </c>
      <c r="AW587">
        <v>6.9872870098039219E-2</v>
      </c>
      <c r="AX587" t="s">
        <v>963</v>
      </c>
    </row>
    <row r="588" spans="1:50" x14ac:dyDescent="0.3">
      <c r="A588" s="7">
        <v>150502030601</v>
      </c>
      <c r="B588" s="8">
        <v>0.20713595000000001</v>
      </c>
      <c r="C588" s="7">
        <v>2</v>
      </c>
      <c r="D588" s="10">
        <v>0</v>
      </c>
      <c r="E588" s="9">
        <v>10.3902</v>
      </c>
      <c r="F588" s="8">
        <v>0</v>
      </c>
      <c r="G588" s="9">
        <v>2.7719499999999999</v>
      </c>
      <c r="H588">
        <v>64.191489361699993</v>
      </c>
      <c r="I588">
        <v>-0.14443836045000014</v>
      </c>
      <c r="J588">
        <v>2571.8695604899999</v>
      </c>
      <c r="K588">
        <v>-10.829031942342617</v>
      </c>
      <c r="L588" s="9">
        <v>0</v>
      </c>
      <c r="M588" s="9">
        <v>0</v>
      </c>
      <c r="N588" s="9">
        <v>0</v>
      </c>
      <c r="O588" s="7">
        <v>29.4160024587</v>
      </c>
      <c r="P588" s="6">
        <v>702.37530517599998</v>
      </c>
      <c r="Q588" s="6">
        <v>1.4237532418700001</v>
      </c>
      <c r="R588" s="11">
        <v>0</v>
      </c>
      <c r="S588" s="11">
        <v>0</v>
      </c>
      <c r="T588" s="11">
        <v>0</v>
      </c>
      <c r="U588" s="11">
        <v>0</v>
      </c>
      <c r="V588" s="12">
        <v>98.428807000000006</v>
      </c>
      <c r="W588" s="12">
        <v>0</v>
      </c>
      <c r="X588" s="11">
        <v>0</v>
      </c>
      <c r="Z588" s="12">
        <v>0</v>
      </c>
      <c r="AA588" s="12">
        <v>0</v>
      </c>
      <c r="AB588" s="12">
        <v>0</v>
      </c>
      <c r="AC588" s="12">
        <v>1.5711930000000001</v>
      </c>
      <c r="AD588" s="12">
        <v>7</v>
      </c>
      <c r="AE588" s="12">
        <v>0.66220000000000001</v>
      </c>
      <c r="AF588" s="12">
        <v>6.5126999999999997</v>
      </c>
      <c r="AG588" s="9">
        <v>2.1708609999999999</v>
      </c>
      <c r="AH588" s="9">
        <v>2.5550269999999999</v>
      </c>
      <c r="AI588" s="9">
        <v>8</v>
      </c>
      <c r="AJ588">
        <v>3.3995101863483923E-2</v>
      </c>
      <c r="AK588" s="7">
        <v>1</v>
      </c>
      <c r="AL588" s="6">
        <v>43.208333333299997</v>
      </c>
      <c r="AM588">
        <v>1.3582524509803826E-2</v>
      </c>
      <c r="AN588" s="6">
        <v>53.540540540499997</v>
      </c>
      <c r="AO588">
        <v>4.1202968137254936E-2</v>
      </c>
      <c r="AP588" s="6">
        <v>2.2916666666699999</v>
      </c>
      <c r="AQ588">
        <v>-7.689948529411765E-2</v>
      </c>
      <c r="AR588" s="6">
        <v>61.297400000000003</v>
      </c>
      <c r="AS588">
        <v>0.16358797549019607</v>
      </c>
      <c r="AT588" s="6">
        <v>34.7256</v>
      </c>
      <c r="AU588">
        <v>-0.15256298039215682</v>
      </c>
      <c r="AV588" s="6">
        <v>3.7804899999999999</v>
      </c>
      <c r="AW588">
        <v>-3.0144036764705898E-2</v>
      </c>
      <c r="AX588" t="s">
        <v>963</v>
      </c>
    </row>
    <row r="589" spans="1:50" x14ac:dyDescent="0.3">
      <c r="A589" s="7">
        <v>150502030602</v>
      </c>
      <c r="B589" s="8">
        <v>1.516621625E-2</v>
      </c>
      <c r="C589" s="7">
        <v>2</v>
      </c>
      <c r="D589" s="10">
        <v>0</v>
      </c>
      <c r="E589" s="9">
        <v>11.221</v>
      </c>
      <c r="F589" s="8">
        <v>0</v>
      </c>
      <c r="G589" s="9">
        <v>2.6385200000000002</v>
      </c>
      <c r="H589">
        <v>55.835097001800001</v>
      </c>
      <c r="I589">
        <v>8.2429885537499914E-2</v>
      </c>
      <c r="J589">
        <v>2236.1432652399999</v>
      </c>
      <c r="K589">
        <v>-4.4880052268627431</v>
      </c>
      <c r="L589" s="9">
        <v>0</v>
      </c>
      <c r="M589" s="9">
        <v>0</v>
      </c>
      <c r="N589" s="9">
        <v>0</v>
      </c>
      <c r="O589" s="7">
        <v>177.88704399599999</v>
      </c>
      <c r="P589" s="6">
        <v>593.00817871100003</v>
      </c>
      <c r="Q589" s="6">
        <v>1.1876017808699999</v>
      </c>
      <c r="R589" s="11">
        <v>0</v>
      </c>
      <c r="S589" s="11">
        <v>0.21265899999999999</v>
      </c>
      <c r="T589" s="11">
        <v>0</v>
      </c>
      <c r="U589" s="11">
        <v>0</v>
      </c>
      <c r="V589" s="12">
        <v>98.740212</v>
      </c>
      <c r="W589" s="12">
        <v>0</v>
      </c>
      <c r="X589" s="11">
        <v>0.232545</v>
      </c>
      <c r="Y589" s="12">
        <v>0.88651400000000002</v>
      </c>
      <c r="Z589" s="12">
        <v>23</v>
      </c>
      <c r="AA589" s="12">
        <v>2.8199999999999999E-2</v>
      </c>
      <c r="AB589" s="12">
        <v>1.7951999999999999</v>
      </c>
      <c r="AC589" s="12">
        <v>0.21434600000000001</v>
      </c>
      <c r="AD589" s="12">
        <v>12</v>
      </c>
      <c r="AE589" s="12">
        <v>0.1371</v>
      </c>
      <c r="AF589" s="12">
        <v>3.2688000000000001</v>
      </c>
      <c r="AG589" s="9">
        <v>1.9779340000000001</v>
      </c>
      <c r="AH589" s="9">
        <v>2.7349510000000001</v>
      </c>
      <c r="AI589" s="9">
        <v>6</v>
      </c>
      <c r="AJ589">
        <v>1.6864634616489883E-2</v>
      </c>
      <c r="AK589" s="7">
        <v>3</v>
      </c>
      <c r="AL589" s="6">
        <v>46.161538461500001</v>
      </c>
      <c r="AM589">
        <v>6.2613095588235468E-2</v>
      </c>
      <c r="AN589" s="6">
        <v>52.218085106399997</v>
      </c>
      <c r="AO589">
        <v>-4.7728946078431304E-2</v>
      </c>
      <c r="AP589" s="6">
        <v>2.0307692307699998</v>
      </c>
      <c r="AQ589">
        <v>-7.1644117647058879E-3</v>
      </c>
      <c r="AR589" s="6">
        <v>53.527700000000003</v>
      </c>
      <c r="AS589">
        <v>-0.1026434240196078</v>
      </c>
      <c r="AT589" s="6">
        <v>44.013100000000001</v>
      </c>
      <c r="AU589">
        <v>8.5725117647058799E-2</v>
      </c>
      <c r="AV589" s="6">
        <v>2.4447800000000002</v>
      </c>
      <c r="AW589">
        <v>8.9155808823529366E-3</v>
      </c>
      <c r="AX589" t="s">
        <v>963</v>
      </c>
    </row>
    <row r="590" spans="1:50" x14ac:dyDescent="0.3">
      <c r="A590" s="7">
        <v>150502030603</v>
      </c>
      <c r="B590" s="8">
        <v>0.41450500000000001</v>
      </c>
      <c r="C590" s="7">
        <v>1</v>
      </c>
      <c r="D590" s="10">
        <v>0</v>
      </c>
      <c r="E590" s="9">
        <v>9</v>
      </c>
      <c r="F590" s="8">
        <v>0</v>
      </c>
      <c r="G590" s="9">
        <v>2.4988199999999998</v>
      </c>
      <c r="H590">
        <v>58.490636704099998</v>
      </c>
      <c r="I590">
        <v>-6.4510354705147099E-2</v>
      </c>
      <c r="J590">
        <v>2393.9715476599999</v>
      </c>
      <c r="K590">
        <v>-3.2478348186171284</v>
      </c>
      <c r="L590" s="9">
        <v>2043.97286224</v>
      </c>
      <c r="M590" s="9">
        <v>1955.0600585899999</v>
      </c>
      <c r="N590" s="9">
        <v>2043.9799804700001</v>
      </c>
      <c r="O590" s="7">
        <v>84.063285924300004</v>
      </c>
      <c r="P590" s="6">
        <v>858.40948486299999</v>
      </c>
      <c r="Q590" s="6">
        <v>1.76846497689</v>
      </c>
      <c r="R590" s="11">
        <v>0.61905699999999997</v>
      </c>
      <c r="S590" s="11">
        <v>0</v>
      </c>
      <c r="T590" s="11">
        <v>0</v>
      </c>
      <c r="U590" s="11">
        <v>0</v>
      </c>
      <c r="V590" s="12">
        <v>98.542786000000007</v>
      </c>
      <c r="W590" s="12">
        <v>0</v>
      </c>
      <c r="X590" s="11">
        <v>0</v>
      </c>
      <c r="Z590" s="12">
        <v>0</v>
      </c>
      <c r="AA590" s="12">
        <v>0</v>
      </c>
      <c r="AB590" s="12">
        <v>0</v>
      </c>
      <c r="AC590" s="12">
        <v>1.420838</v>
      </c>
      <c r="AD590" s="12">
        <v>7</v>
      </c>
      <c r="AE590" s="12">
        <v>1.3824000000000001</v>
      </c>
      <c r="AF590" s="12">
        <v>16.869499999999999</v>
      </c>
      <c r="AG590" s="9">
        <v>1.811787</v>
      </c>
      <c r="AH590" s="9">
        <v>2.7694049999999999</v>
      </c>
      <c r="AI590" s="9">
        <v>0</v>
      </c>
      <c r="AJ590">
        <v>2.3791599126889044E-2</v>
      </c>
      <c r="AK590" s="7">
        <v>2</v>
      </c>
      <c r="AL590" s="6">
        <v>43.901408450700004</v>
      </c>
      <c r="AM590">
        <v>4.2529696078431482E-2</v>
      </c>
      <c r="AN590" s="6">
        <v>53.964356435600003</v>
      </c>
      <c r="AO590">
        <v>3.0479240196078917E-3</v>
      </c>
      <c r="AP590" s="6">
        <v>2.2394366197200002</v>
      </c>
      <c r="AQ590">
        <v>-3.5915475490196073E-2</v>
      </c>
      <c r="AR590" s="6">
        <v>57.8</v>
      </c>
      <c r="AS590">
        <v>8.4507757352941235E-2</v>
      </c>
      <c r="AT590" s="6">
        <v>38.375</v>
      </c>
      <c r="AU590">
        <v>-6.8448110294117695E-2</v>
      </c>
      <c r="AV590" s="6">
        <v>3.38889</v>
      </c>
      <c r="AW590">
        <v>-1.9999311274509796E-2</v>
      </c>
      <c r="AX590" t="s">
        <v>963</v>
      </c>
    </row>
    <row r="591" spans="1:50" x14ac:dyDescent="0.3">
      <c r="A591" s="7">
        <v>150502030604</v>
      </c>
      <c r="B591" s="8">
        <v>0.1038895</v>
      </c>
      <c r="C591" s="7">
        <v>1</v>
      </c>
      <c r="D591" s="10">
        <v>0</v>
      </c>
      <c r="E591" s="9">
        <v>8.8712900000000001</v>
      </c>
      <c r="F591" s="8">
        <v>0</v>
      </c>
      <c r="G591" s="9">
        <v>2.3050600000000001</v>
      </c>
      <c r="H591">
        <v>57.422434367500003</v>
      </c>
      <c r="I591">
        <v>-9.492723103333317E-2</v>
      </c>
      <c r="J591">
        <v>2341.4073976599998</v>
      </c>
      <c r="K591">
        <v>-4.1084278994840124</v>
      </c>
      <c r="L591" s="9">
        <v>2043.97286224</v>
      </c>
      <c r="M591" s="9">
        <v>1955.0600585899999</v>
      </c>
      <c r="N591" s="9">
        <v>2043.9799804700001</v>
      </c>
      <c r="O591" s="7">
        <v>65.570418523599997</v>
      </c>
      <c r="P591" s="6">
        <v>758.85858154300001</v>
      </c>
      <c r="Q591" s="6">
        <v>1.92032502559</v>
      </c>
      <c r="R591" s="11">
        <v>0.60667599999999999</v>
      </c>
      <c r="S591" s="11">
        <v>0</v>
      </c>
      <c r="T591" s="11">
        <v>0</v>
      </c>
      <c r="U591" s="11">
        <v>7.9050341892699993E-2</v>
      </c>
      <c r="V591" s="12">
        <v>99.868329000000003</v>
      </c>
      <c r="W591" s="12">
        <v>0</v>
      </c>
      <c r="X591" s="11">
        <v>0</v>
      </c>
      <c r="Z591" s="12">
        <v>0</v>
      </c>
      <c r="AA591" s="12">
        <v>0</v>
      </c>
      <c r="AB591" s="12">
        <v>0</v>
      </c>
      <c r="AC591" s="12">
        <v>0.109726</v>
      </c>
      <c r="AD591" s="12">
        <v>2</v>
      </c>
      <c r="AE591" s="12">
        <v>7.5200000000000003E-2</v>
      </c>
      <c r="AF591" s="12">
        <v>3.5495999999999999</v>
      </c>
      <c r="AG591" s="9">
        <v>0</v>
      </c>
      <c r="AH591" s="9">
        <v>0</v>
      </c>
      <c r="AI591" s="9">
        <v>0</v>
      </c>
      <c r="AJ591" s="9">
        <v>0</v>
      </c>
      <c r="AK591" s="7">
        <v>0</v>
      </c>
      <c r="AL591" s="6">
        <v>45.826415094300003</v>
      </c>
      <c r="AM591">
        <v>6.1505740196078268E-2</v>
      </c>
      <c r="AN591" s="6">
        <v>52.403794037899999</v>
      </c>
      <c r="AO591">
        <v>-4.3360453431372743E-2</v>
      </c>
      <c r="AP591" s="6">
        <v>1.8792452830199999</v>
      </c>
      <c r="AQ591">
        <v>-1.0627100490196089E-2</v>
      </c>
      <c r="AR591" s="6">
        <v>58.769199999999998</v>
      </c>
      <c r="AS591">
        <v>0.12331355392156881</v>
      </c>
      <c r="AT591" s="6">
        <v>38.425899999999999</v>
      </c>
      <c r="AU591">
        <v>-7.7802911764705926E-2</v>
      </c>
      <c r="AV591" s="6">
        <v>2.8055599999999998</v>
      </c>
      <c r="AW591">
        <v>-2.3228095588235301E-2</v>
      </c>
      <c r="AX591" t="s">
        <v>963</v>
      </c>
    </row>
    <row r="592" spans="1:50" x14ac:dyDescent="0.3">
      <c r="A592" s="7">
        <v>150502030701</v>
      </c>
      <c r="B592" s="8">
        <v>0</v>
      </c>
      <c r="C592" s="7">
        <v>0</v>
      </c>
      <c r="D592" s="10">
        <v>0</v>
      </c>
      <c r="E592" s="9">
        <v>5.0615399999999999</v>
      </c>
      <c r="F592" s="8">
        <v>0</v>
      </c>
      <c r="G592" s="9">
        <v>11.331899999999999</v>
      </c>
      <c r="H592">
        <v>73.804964538999997</v>
      </c>
      <c r="I592">
        <v>0.17615769712107843</v>
      </c>
      <c r="J592">
        <v>2981.1505508999999</v>
      </c>
      <c r="K592">
        <v>5.4416291671723425</v>
      </c>
      <c r="L592" s="9">
        <v>0</v>
      </c>
      <c r="M592" s="9">
        <v>0</v>
      </c>
      <c r="N592" s="9">
        <v>0</v>
      </c>
      <c r="O592" s="7">
        <v>43.7669676151</v>
      </c>
      <c r="P592" s="6">
        <v>812.65136718799999</v>
      </c>
      <c r="Q592" s="6">
        <v>2.69526055538</v>
      </c>
      <c r="R592" s="11">
        <v>9.1393099999999994E-3</v>
      </c>
      <c r="S592" s="11">
        <v>99.8125</v>
      </c>
      <c r="T592" s="11">
        <v>0</v>
      </c>
      <c r="U592" s="11">
        <v>73.840628330100003</v>
      </c>
      <c r="X592" s="11">
        <v>0.19114200000000001</v>
      </c>
      <c r="Y592" s="12">
        <v>0</v>
      </c>
      <c r="Z592" s="12">
        <v>6</v>
      </c>
      <c r="AA592" s="12">
        <v>0.1186</v>
      </c>
      <c r="AB592" s="12">
        <v>1.3886000000000001</v>
      </c>
      <c r="AC592" s="12">
        <v>11.421231000000001</v>
      </c>
      <c r="AD592" s="12">
        <v>27</v>
      </c>
      <c r="AE592" s="12">
        <v>10.1227</v>
      </c>
      <c r="AF592" s="12">
        <v>18.600899999999999</v>
      </c>
      <c r="AG592" s="9">
        <v>2.6355810000000002</v>
      </c>
      <c r="AH592" s="9">
        <v>2.3806319999999999</v>
      </c>
      <c r="AI592" s="9">
        <v>8</v>
      </c>
      <c r="AJ592">
        <v>0.13708968948376368</v>
      </c>
      <c r="AK592" s="7">
        <v>6</v>
      </c>
      <c r="AM592" s="9"/>
      <c r="AQ592" s="6"/>
      <c r="AR592" s="6">
        <v>60.920400000000001</v>
      </c>
      <c r="AS592">
        <v>-0.17225002450980398</v>
      </c>
      <c r="AT592" s="6">
        <v>27.518699999999999</v>
      </c>
      <c r="AU592">
        <v>9.4525414215686415E-2</v>
      </c>
      <c r="AV592" s="6">
        <v>11.9046</v>
      </c>
      <c r="AW592">
        <v>8.8540379901960772E-2</v>
      </c>
      <c r="AX592" t="s">
        <v>963</v>
      </c>
    </row>
    <row r="593" spans="1:50" x14ac:dyDescent="0.3">
      <c r="A593" s="7">
        <v>150502030702</v>
      </c>
      <c r="B593" s="8">
        <v>0</v>
      </c>
      <c r="C593" s="7">
        <v>0</v>
      </c>
      <c r="D593" s="10">
        <v>0.24531462259799999</v>
      </c>
      <c r="E593" s="9">
        <v>4.4705899999999996</v>
      </c>
      <c r="F593" s="8">
        <v>3.8089999999999999E-6</v>
      </c>
      <c r="G593" s="9">
        <v>14.673400000000001</v>
      </c>
      <c r="H593">
        <v>74.445701357499999</v>
      </c>
      <c r="I593">
        <v>8.5235338482353221E-2</v>
      </c>
      <c r="J593">
        <v>3328.3263478600002</v>
      </c>
      <c r="K593">
        <v>4.2901388304850467</v>
      </c>
      <c r="L593" s="9">
        <v>880.23101806600005</v>
      </c>
      <c r="M593" s="9">
        <v>880.23101806600005</v>
      </c>
      <c r="N593" s="9">
        <v>880.23101806600005</v>
      </c>
      <c r="O593" s="7">
        <v>68.189487407599998</v>
      </c>
      <c r="P593" s="6">
        <v>1089.7673339800001</v>
      </c>
      <c r="Q593" s="6">
        <v>3.00548636617</v>
      </c>
      <c r="R593" s="11">
        <v>5.5873699999999998E-2</v>
      </c>
      <c r="S593" s="11">
        <v>99.807400000000001</v>
      </c>
      <c r="T593" s="11">
        <v>0</v>
      </c>
      <c r="U593" s="11">
        <v>99.953128958700006</v>
      </c>
      <c r="X593" s="11">
        <v>0</v>
      </c>
      <c r="Y593" s="12">
        <v>3.857E-2</v>
      </c>
      <c r="Z593" s="12">
        <v>0</v>
      </c>
      <c r="AA593" s="12">
        <v>0</v>
      </c>
      <c r="AB593" s="12">
        <v>0</v>
      </c>
      <c r="AC593" s="12">
        <v>33.851652999999999</v>
      </c>
      <c r="AD593" s="12">
        <v>27</v>
      </c>
      <c r="AE593" s="12">
        <v>31.7623</v>
      </c>
      <c r="AF593" s="12">
        <v>85.525499999999994</v>
      </c>
      <c r="AG593" s="9">
        <v>2.920998</v>
      </c>
      <c r="AH593" s="9">
        <v>2.4480469999999999</v>
      </c>
      <c r="AI593" s="9">
        <v>3</v>
      </c>
      <c r="AJ593">
        <v>0.49861058196208935</v>
      </c>
      <c r="AK593" s="7">
        <v>34</v>
      </c>
      <c r="AM593" s="9"/>
      <c r="AQ593" s="6"/>
      <c r="AR593" s="6">
        <v>60.261000000000003</v>
      </c>
      <c r="AS593">
        <v>-6.4324624999999996E-2</v>
      </c>
      <c r="AT593" s="6">
        <v>26.244399999999999</v>
      </c>
      <c r="AU593">
        <v>2.0697166666666642E-2</v>
      </c>
      <c r="AV593" s="6">
        <v>12.859299999999999</v>
      </c>
      <c r="AW593">
        <v>2.9665928921568604E-2</v>
      </c>
      <c r="AX593" t="s">
        <v>963</v>
      </c>
    </row>
    <row r="594" spans="1:50" x14ac:dyDescent="0.3">
      <c r="A594" s="7">
        <v>150502030703</v>
      </c>
      <c r="B594" s="8">
        <v>0</v>
      </c>
      <c r="C594" s="7">
        <v>0</v>
      </c>
      <c r="D594" s="10">
        <v>5.6499052809999999E-2</v>
      </c>
      <c r="E594" s="9">
        <v>6.2561</v>
      </c>
      <c r="F594" s="8">
        <v>2.5594700000000001E-5</v>
      </c>
      <c r="G594" s="9">
        <v>6.5852700000000004</v>
      </c>
      <c r="H594">
        <v>66.055555555599994</v>
      </c>
      <c r="I594">
        <v>8.3505331957352685E-2</v>
      </c>
      <c r="J594">
        <v>2684.33371902</v>
      </c>
      <c r="K594">
        <v>-1.4196106807120823</v>
      </c>
      <c r="L594" s="9">
        <v>0</v>
      </c>
      <c r="M594" s="9">
        <v>0</v>
      </c>
      <c r="N594" s="9">
        <v>0</v>
      </c>
      <c r="O594" s="7">
        <v>54.123470189599999</v>
      </c>
      <c r="P594" s="6">
        <v>1169.53063965</v>
      </c>
      <c r="Q594" s="6">
        <v>2.43237503753</v>
      </c>
      <c r="R594" s="11">
        <v>6.0722300000000002</v>
      </c>
      <c r="S594" s="11">
        <v>93.922200000000004</v>
      </c>
      <c r="T594" s="11">
        <v>0</v>
      </c>
      <c r="U594" s="11">
        <v>62.829613795500002</v>
      </c>
      <c r="X594" s="11">
        <v>0</v>
      </c>
      <c r="Y594" s="12">
        <v>0.18402399999999999</v>
      </c>
      <c r="Z594" s="12">
        <v>0</v>
      </c>
      <c r="AA594" s="12">
        <v>0</v>
      </c>
      <c r="AB594" s="12">
        <v>0</v>
      </c>
      <c r="AC594" s="12">
        <v>8.6615610000000007</v>
      </c>
      <c r="AD594" s="12">
        <v>6</v>
      </c>
      <c r="AE594" s="12">
        <v>8.5714000000000006</v>
      </c>
      <c r="AF594" s="12">
        <v>78.758200000000002</v>
      </c>
      <c r="AG594" s="9">
        <v>2.6095799999999998</v>
      </c>
      <c r="AH594" s="9">
        <v>2.3733110000000002</v>
      </c>
      <c r="AI594" s="9">
        <v>7</v>
      </c>
      <c r="AJ594">
        <v>3.6952545596093476E-2</v>
      </c>
      <c r="AK594" s="7">
        <v>2</v>
      </c>
      <c r="AM594" s="9"/>
      <c r="AQ594" s="6"/>
      <c r="AR594" s="6">
        <v>58.407499999999999</v>
      </c>
      <c r="AS594">
        <v>-6.6259823529411968E-2</v>
      </c>
      <c r="AT594" s="6">
        <v>33.727899999999998</v>
      </c>
      <c r="AU594">
        <v>1.7214281862744936E-2</v>
      </c>
      <c r="AV594" s="6">
        <v>7.9285699999999997</v>
      </c>
      <c r="AW594">
        <v>4.4401085784313725E-2</v>
      </c>
      <c r="AX594" t="s">
        <v>963</v>
      </c>
    </row>
    <row r="595" spans="1:50" x14ac:dyDescent="0.3">
      <c r="A595" s="7">
        <v>150502030704</v>
      </c>
      <c r="B595" s="8">
        <v>0</v>
      </c>
      <c r="C595" s="7">
        <v>0</v>
      </c>
      <c r="D595" s="10">
        <v>3.1677146522600002E-3</v>
      </c>
      <c r="E595" s="9">
        <v>5.3181799999999999</v>
      </c>
      <c r="F595" s="8">
        <v>0</v>
      </c>
      <c r="G595" s="9">
        <v>6.9196600000000004</v>
      </c>
      <c r="H595">
        <v>65.666666666699996</v>
      </c>
      <c r="I595">
        <v>0.11460190136960781</v>
      </c>
      <c r="J595">
        <v>2610.0413360900002</v>
      </c>
      <c r="K595">
        <v>6.5687771188028776</v>
      </c>
      <c r="L595" s="9">
        <v>2185.58740115</v>
      </c>
      <c r="M595" s="9">
        <v>2184.1999511700001</v>
      </c>
      <c r="N595" s="9">
        <v>38967.3984375</v>
      </c>
      <c r="O595" s="7">
        <v>56.778702965800001</v>
      </c>
      <c r="P595" s="6">
        <v>835.93572998000002</v>
      </c>
      <c r="Q595" s="6">
        <v>2.91606947981</v>
      </c>
      <c r="R595" s="11">
        <v>27.84</v>
      </c>
      <c r="S595" s="11">
        <v>100</v>
      </c>
      <c r="T595" s="11">
        <v>0</v>
      </c>
      <c r="U595" s="11">
        <v>100</v>
      </c>
      <c r="X595" s="11">
        <v>0</v>
      </c>
      <c r="Z595" s="12">
        <v>0</v>
      </c>
      <c r="AA595" s="12">
        <v>0</v>
      </c>
      <c r="AB595" s="12">
        <v>0</v>
      </c>
      <c r="AC595" s="12">
        <v>4.2087089999999998</v>
      </c>
      <c r="AD595" s="12">
        <v>21</v>
      </c>
      <c r="AE595" s="12">
        <v>2.8635999999999999</v>
      </c>
      <c r="AF595" s="12">
        <v>11.511699999999999</v>
      </c>
      <c r="AG595" s="9">
        <v>3.932814</v>
      </c>
      <c r="AH595" s="9">
        <v>2.3990550000000002</v>
      </c>
      <c r="AI595" s="9">
        <v>4</v>
      </c>
      <c r="AJ595">
        <v>0.31702027450049525</v>
      </c>
      <c r="AK595" s="7">
        <v>18</v>
      </c>
      <c r="AM595" s="9"/>
      <c r="AQ595" s="6"/>
      <c r="AR595" s="6">
        <v>58.258099999999999</v>
      </c>
      <c r="AS595">
        <v>-0.1247909803921569</v>
      </c>
      <c r="AT595" s="6">
        <v>34.976700000000001</v>
      </c>
      <c r="AU595">
        <v>2.6855377450980572E-2</v>
      </c>
      <c r="AV595" s="6">
        <v>6.6046500000000004</v>
      </c>
      <c r="AW595">
        <v>8.7722276960784301E-2</v>
      </c>
      <c r="AX595" t="s">
        <v>963</v>
      </c>
    </row>
    <row r="596" spans="1:50" x14ac:dyDescent="0.3">
      <c r="A596" s="7">
        <v>150502030705</v>
      </c>
      <c r="B596" s="8">
        <v>0</v>
      </c>
      <c r="C596" s="7">
        <v>0</v>
      </c>
      <c r="D596" s="10">
        <v>7.0837348513399997E-2</v>
      </c>
      <c r="E596" s="9">
        <v>7.0373799999999997</v>
      </c>
      <c r="F596" s="8">
        <v>1.43338E-6</v>
      </c>
      <c r="G596" s="9">
        <v>6.8555999999999999</v>
      </c>
      <c r="H596">
        <v>64.409544950099999</v>
      </c>
      <c r="I596">
        <v>-5.5534700007353062E-2</v>
      </c>
      <c r="J596">
        <v>2856.5266848400001</v>
      </c>
      <c r="K596">
        <v>-0.6697398807843129</v>
      </c>
      <c r="L596" s="9">
        <v>21053.900684299999</v>
      </c>
      <c r="M596" s="9">
        <v>10206.2998047</v>
      </c>
      <c r="N596" s="9">
        <v>38967.3984375</v>
      </c>
      <c r="O596" s="7">
        <v>140.93734683900001</v>
      </c>
      <c r="P596" s="6">
        <v>1242.2310791</v>
      </c>
      <c r="Q596" s="6">
        <v>2.5550634725600001</v>
      </c>
      <c r="R596" s="11">
        <v>8.8909699999999994</v>
      </c>
      <c r="S596" s="11">
        <v>90.873400000000004</v>
      </c>
      <c r="T596" s="11">
        <v>0</v>
      </c>
      <c r="U596" s="11">
        <v>99.9742602898</v>
      </c>
      <c r="V596" s="12">
        <v>87.874688000000006</v>
      </c>
      <c r="W596" s="12">
        <v>0</v>
      </c>
      <c r="X596" s="11">
        <v>0</v>
      </c>
      <c r="Y596" s="12">
        <v>2.0008999999999999E-2</v>
      </c>
      <c r="Z596" s="12">
        <v>0</v>
      </c>
      <c r="AA596" s="12">
        <v>0</v>
      </c>
      <c r="AB596" s="12">
        <v>0</v>
      </c>
      <c r="AC596" s="12">
        <v>11.071686</v>
      </c>
      <c r="AD596" s="12">
        <v>21</v>
      </c>
      <c r="AE596" s="12">
        <v>10.398099999999999</v>
      </c>
      <c r="AF596" s="12">
        <v>74.985500000000002</v>
      </c>
      <c r="AG596" s="9">
        <v>3.8809290000000001</v>
      </c>
      <c r="AH596" s="9">
        <v>2.3349820000000001</v>
      </c>
      <c r="AI596" s="9">
        <v>7</v>
      </c>
      <c r="AJ596">
        <v>8.5144216697283351E-2</v>
      </c>
      <c r="AK596" s="7">
        <v>12</v>
      </c>
      <c r="AL596" s="6">
        <v>40.799999999999997</v>
      </c>
      <c r="AM596">
        <v>0.1455337598039215</v>
      </c>
      <c r="AN596" s="6">
        <v>54.076923076900002</v>
      </c>
      <c r="AO596">
        <v>-0.19860482352941178</v>
      </c>
      <c r="AP596" s="6">
        <v>5.75555555556</v>
      </c>
      <c r="AQ596">
        <v>4.6514161764705901E-2</v>
      </c>
      <c r="AR596" s="6">
        <v>55.748699999999999</v>
      </c>
      <c r="AS596">
        <v>0.1006524044117646</v>
      </c>
      <c r="AT596" s="6">
        <v>38.764699999999998</v>
      </c>
      <c r="AU596">
        <v>-0.13129878921568636</v>
      </c>
      <c r="AV596" s="6">
        <v>5.5196100000000001</v>
      </c>
      <c r="AW596">
        <v>2.1391997549019603E-2</v>
      </c>
      <c r="AX596" t="s">
        <v>963</v>
      </c>
    </row>
    <row r="597" spans="1:50" x14ac:dyDescent="0.3">
      <c r="A597" s="7">
        <v>150502030706</v>
      </c>
      <c r="B597" s="8">
        <v>3.7665999999999998E-2</v>
      </c>
      <c r="C597" s="7">
        <v>1</v>
      </c>
      <c r="D597" s="10">
        <v>0.95960410951499997</v>
      </c>
      <c r="E597" s="9">
        <v>6.4461500000000003</v>
      </c>
      <c r="F597" s="8">
        <v>0</v>
      </c>
      <c r="G597" s="9">
        <v>11.255800000000001</v>
      </c>
      <c r="H597">
        <v>69.955056179799996</v>
      </c>
      <c r="I597">
        <v>-6.8223544099509995E-2</v>
      </c>
      <c r="J597">
        <v>3206.3289677299999</v>
      </c>
      <c r="K597">
        <v>-1.7087259048813217</v>
      </c>
      <c r="L597" s="9">
        <v>0</v>
      </c>
      <c r="M597" s="9">
        <v>0</v>
      </c>
      <c r="N597" s="9">
        <v>0</v>
      </c>
      <c r="O597" s="7">
        <v>83.580283819000002</v>
      </c>
      <c r="P597" s="6">
        <v>1232.96417236</v>
      </c>
      <c r="Q597" s="6">
        <v>2.8468077764799999</v>
      </c>
      <c r="R597" s="11">
        <v>6.7052899999999998</v>
      </c>
      <c r="S597" s="11">
        <v>98.759</v>
      </c>
      <c r="T597" s="11">
        <v>1.5220400000000001</v>
      </c>
      <c r="U597" s="11">
        <v>99.899770609000001</v>
      </c>
      <c r="V597" s="12">
        <v>71.973234000000005</v>
      </c>
      <c r="W597" s="12">
        <v>0</v>
      </c>
      <c r="X597" s="11">
        <v>0.84665500000000005</v>
      </c>
      <c r="Y597" s="12">
        <v>0</v>
      </c>
      <c r="Z597" s="12">
        <v>1</v>
      </c>
      <c r="AA597" s="12">
        <v>0.83499999999999996</v>
      </c>
      <c r="AB597" s="12">
        <v>69.897900000000007</v>
      </c>
      <c r="AC597" s="12">
        <v>27.113410999999999</v>
      </c>
      <c r="AD597" s="12">
        <v>40</v>
      </c>
      <c r="AE597" s="12">
        <v>25.747699999999998</v>
      </c>
      <c r="AF597" s="12">
        <v>56.597499999999997</v>
      </c>
      <c r="AG597" s="9">
        <v>4.3432829999999996</v>
      </c>
      <c r="AH597" s="9">
        <v>2.3507180000000001</v>
      </c>
      <c r="AI597" s="9">
        <v>6</v>
      </c>
      <c r="AJ597">
        <v>0.22732633979977943</v>
      </c>
      <c r="AK597" s="7">
        <v>19</v>
      </c>
      <c r="AL597" s="6">
        <v>41.595238095200003</v>
      </c>
      <c r="AM597">
        <v>8.3450041666666669E-2</v>
      </c>
      <c r="AN597" s="6">
        <v>51.6</v>
      </c>
      <c r="AO597">
        <v>-0.12810459068627444</v>
      </c>
      <c r="AP597" s="6">
        <v>5.1428571428599996</v>
      </c>
      <c r="AQ597">
        <v>2.9236669117647045E-2</v>
      </c>
      <c r="AR597" s="6">
        <v>58.753399999999999</v>
      </c>
      <c r="AS597">
        <v>5.0470867647058791E-2</v>
      </c>
      <c r="AT597" s="6">
        <v>34.407899999999998</v>
      </c>
      <c r="AU597">
        <v>-0.17540736764705875</v>
      </c>
      <c r="AV597" s="6">
        <v>7.2828900000000001</v>
      </c>
      <c r="AW597">
        <v>0.11967878186274511</v>
      </c>
      <c r="AX597" t="s">
        <v>963</v>
      </c>
    </row>
    <row r="598" spans="1:50" x14ac:dyDescent="0.3">
      <c r="A598" s="7">
        <v>150502030707</v>
      </c>
      <c r="B598" s="8">
        <v>0.50137500000000002</v>
      </c>
      <c r="C598" s="7">
        <v>1</v>
      </c>
      <c r="D598" s="10">
        <v>4.69825459842E-3</v>
      </c>
      <c r="E598" s="9">
        <v>6.8214300000000003</v>
      </c>
      <c r="F598" s="8">
        <v>0</v>
      </c>
      <c r="G598" s="9">
        <v>7.7799300000000002</v>
      </c>
      <c r="H598">
        <v>64.398373983699997</v>
      </c>
      <c r="I598">
        <v>0.14084170253431377</v>
      </c>
      <c r="J598">
        <v>2708.0667806599999</v>
      </c>
      <c r="K598">
        <v>7.1455853001754273</v>
      </c>
      <c r="L598" s="9">
        <v>0</v>
      </c>
      <c r="M598" s="9">
        <v>0</v>
      </c>
      <c r="N598" s="9">
        <v>0</v>
      </c>
      <c r="O598" s="7">
        <v>38.298996326500003</v>
      </c>
      <c r="P598" s="6">
        <v>1049.7985839800001</v>
      </c>
      <c r="Q598" s="6">
        <v>2.7395683881999999</v>
      </c>
      <c r="R598" s="11">
        <v>48.465800000000002</v>
      </c>
      <c r="S598" s="11">
        <v>99.948099999999997</v>
      </c>
      <c r="T598" s="11">
        <v>0</v>
      </c>
      <c r="U598" s="11">
        <v>99.997745310200003</v>
      </c>
      <c r="V598" s="12">
        <v>82.214969999999994</v>
      </c>
      <c r="W598" s="12">
        <v>0</v>
      </c>
      <c r="X598" s="11">
        <v>0</v>
      </c>
      <c r="Z598" s="12">
        <v>0</v>
      </c>
      <c r="AA598" s="12">
        <v>0</v>
      </c>
      <c r="AB598" s="12">
        <v>0</v>
      </c>
      <c r="AC598" s="12">
        <v>17.632418999999999</v>
      </c>
      <c r="AD598" s="12">
        <v>12</v>
      </c>
      <c r="AE598" s="12">
        <v>12.097899999999999</v>
      </c>
      <c r="AF598" s="12">
        <v>56.383600000000001</v>
      </c>
      <c r="AG598" s="9">
        <v>4.1934880000000003</v>
      </c>
      <c r="AH598" s="9">
        <v>2.4925359999999999</v>
      </c>
      <c r="AI598" s="9">
        <v>4</v>
      </c>
      <c r="AJ598">
        <v>0.31332413773195694</v>
      </c>
      <c r="AK598" s="7">
        <v>12</v>
      </c>
      <c r="AL598" s="6">
        <v>46.368421052599999</v>
      </c>
      <c r="AM598">
        <v>-8.7977262254902017E-2</v>
      </c>
      <c r="AN598" s="6">
        <v>51.090909090899999</v>
      </c>
      <c r="AO598">
        <v>7.6426022058823539E-2</v>
      </c>
      <c r="AP598" s="6">
        <v>2.9473684210500002</v>
      </c>
      <c r="AQ598">
        <v>3.7280698529411752E-2</v>
      </c>
      <c r="AR598" s="6">
        <v>55.984999999999999</v>
      </c>
      <c r="AS598">
        <v>-0.13866292647058823</v>
      </c>
      <c r="AT598" s="6">
        <v>38.223399999999998</v>
      </c>
      <c r="AU598">
        <v>4.2680218137254915E-2</v>
      </c>
      <c r="AV598" s="6">
        <v>6</v>
      </c>
      <c r="AW598">
        <v>0.10617440196078433</v>
      </c>
      <c r="AX598" t="s">
        <v>963</v>
      </c>
    </row>
    <row r="599" spans="1:50" x14ac:dyDescent="0.3">
      <c r="A599" s="7">
        <v>150502030708</v>
      </c>
      <c r="B599" s="8">
        <v>0</v>
      </c>
      <c r="C599" s="7">
        <v>0</v>
      </c>
      <c r="D599" s="10">
        <v>0</v>
      </c>
      <c r="E599" s="9">
        <v>7.4912299999999998</v>
      </c>
      <c r="F599" s="8">
        <v>0</v>
      </c>
      <c r="G599" s="9">
        <v>4.9081200000000003</v>
      </c>
      <c r="H599">
        <v>61.3782178218</v>
      </c>
      <c r="I599">
        <v>2.6242477186764732E-2</v>
      </c>
      <c r="J599">
        <v>2423.2811424800002</v>
      </c>
      <c r="K599">
        <v>0.66253797981424856</v>
      </c>
      <c r="L599" s="9">
        <v>23618.0740253</v>
      </c>
      <c r="M599" s="9">
        <v>13410.9003906</v>
      </c>
      <c r="N599" s="9">
        <v>38967.3984375</v>
      </c>
      <c r="O599" s="7">
        <v>79.0350923118</v>
      </c>
      <c r="P599" s="6">
        <v>972.40985107400002</v>
      </c>
      <c r="Q599" s="6">
        <v>2.6226024109699999</v>
      </c>
      <c r="R599" s="11">
        <v>50.9696</v>
      </c>
      <c r="S599" s="11">
        <v>86.8767</v>
      </c>
      <c r="T599" s="11">
        <v>25.794</v>
      </c>
      <c r="U599" s="11">
        <v>99.899446958300004</v>
      </c>
      <c r="V599" s="12">
        <v>95.914604999999995</v>
      </c>
      <c r="W599" s="12">
        <v>0</v>
      </c>
      <c r="X599" s="11">
        <v>0</v>
      </c>
      <c r="Z599" s="12">
        <v>0</v>
      </c>
      <c r="AA599" s="12">
        <v>0</v>
      </c>
      <c r="AB599" s="12">
        <v>0</v>
      </c>
      <c r="AC599" s="12">
        <v>3.2182439999999999</v>
      </c>
      <c r="AD599" s="12">
        <v>37</v>
      </c>
      <c r="AE599" s="12">
        <v>1.7410000000000001</v>
      </c>
      <c r="AF599" s="12">
        <v>6.859</v>
      </c>
      <c r="AG599" s="9">
        <v>3.8923290000000001</v>
      </c>
      <c r="AH599" s="9">
        <v>2.3167179999999998</v>
      </c>
      <c r="AI599" s="9">
        <v>5</v>
      </c>
      <c r="AJ599">
        <v>0.15183128973467891</v>
      </c>
      <c r="AK599" s="7">
        <v>12</v>
      </c>
      <c r="AL599" s="6">
        <v>40.739837398399999</v>
      </c>
      <c r="AM599">
        <v>1.0860039215686354E-2</v>
      </c>
      <c r="AN599" s="6">
        <v>54.017142857099998</v>
      </c>
      <c r="AO599">
        <v>-5.7577036764706033E-2</v>
      </c>
      <c r="AP599" s="6">
        <v>5.3170731707299996</v>
      </c>
      <c r="AQ599">
        <v>3.3138058823529423E-2</v>
      </c>
      <c r="AR599" s="6">
        <v>56.312100000000001</v>
      </c>
      <c r="AS599">
        <v>-1.5335710784313592E-2</v>
      </c>
      <c r="AT599" s="6">
        <v>39.021700000000003</v>
      </c>
      <c r="AU599">
        <v>-5.5090499999999973E-2</v>
      </c>
      <c r="AV599" s="6">
        <v>4.6006200000000002</v>
      </c>
      <c r="AW599">
        <v>5.4073350490196091E-2</v>
      </c>
      <c r="AX599" t="s">
        <v>963</v>
      </c>
    </row>
    <row r="600" spans="1:50" x14ac:dyDescent="0.3">
      <c r="A600" s="7">
        <v>150502030709</v>
      </c>
      <c r="B600" s="8">
        <v>0.54785608775000005</v>
      </c>
      <c r="C600" s="7">
        <v>3</v>
      </c>
      <c r="D600" s="10">
        <v>7.1530758225999997E-4</v>
      </c>
      <c r="E600" s="9">
        <v>7.5416699999999999</v>
      </c>
      <c r="F600" s="8">
        <v>0</v>
      </c>
      <c r="G600" s="9">
        <v>5.2045199999999996</v>
      </c>
      <c r="H600">
        <v>64.086142322100002</v>
      </c>
      <c r="I600">
        <v>3.3894519104901828E-2</v>
      </c>
      <c r="J600">
        <v>2580.3902413699998</v>
      </c>
      <c r="K600">
        <v>0.91876172183695382</v>
      </c>
      <c r="L600" s="9">
        <v>28119.75</v>
      </c>
      <c r="M600" s="9">
        <v>13410.9003906</v>
      </c>
      <c r="N600" s="9">
        <v>38967.3984375</v>
      </c>
      <c r="O600" s="7">
        <v>125.713007881</v>
      </c>
      <c r="P600" s="6">
        <v>1138.24932861</v>
      </c>
      <c r="Q600" s="6">
        <v>2.7491212317099998</v>
      </c>
      <c r="R600" s="11">
        <v>31.444600000000001</v>
      </c>
      <c r="S600" s="11">
        <v>89.013900000000007</v>
      </c>
      <c r="T600" s="11">
        <v>1.0760000000000001</v>
      </c>
      <c r="U600" s="11">
        <v>99.866702395900006</v>
      </c>
      <c r="V600" s="12">
        <v>96.755476999999999</v>
      </c>
      <c r="W600" s="12">
        <v>0</v>
      </c>
      <c r="X600" s="11">
        <v>1.0732E-2</v>
      </c>
      <c r="Z600" s="12">
        <v>1</v>
      </c>
      <c r="AA600" s="12">
        <v>1.0699999999999999E-2</v>
      </c>
      <c r="AB600" s="12">
        <v>1.347</v>
      </c>
      <c r="AC600" s="12">
        <v>2.728691</v>
      </c>
      <c r="AD600" s="12">
        <v>10</v>
      </c>
      <c r="AE600" s="12">
        <v>2.4527000000000001</v>
      </c>
      <c r="AF600" s="12">
        <v>34.204099999999997</v>
      </c>
      <c r="AG600" s="9">
        <v>3.802794</v>
      </c>
      <c r="AH600" s="9">
        <v>2.2997459999999998</v>
      </c>
      <c r="AI600" s="9">
        <v>4</v>
      </c>
      <c r="AJ600">
        <v>0.23863878930013366</v>
      </c>
      <c r="AK600" s="7">
        <v>30</v>
      </c>
      <c r="AL600" s="6">
        <v>37.440677966099997</v>
      </c>
      <c r="AM600">
        <v>2.9889499999999857E-2</v>
      </c>
      <c r="AN600" s="6">
        <v>57.753507014</v>
      </c>
      <c r="AO600">
        <v>-3.4741061274509759E-2</v>
      </c>
      <c r="AP600" s="6">
        <v>4.6468926553700003</v>
      </c>
      <c r="AQ600">
        <v>-2.9077696078432376E-4</v>
      </c>
      <c r="AR600" s="6">
        <v>59.4039</v>
      </c>
      <c r="AS600">
        <v>-7.7587475490196081E-2</v>
      </c>
      <c r="AT600" s="6">
        <v>34.739199999999997</v>
      </c>
      <c r="AU600">
        <v>2.9590583333333299E-2</v>
      </c>
      <c r="AV600" s="6">
        <v>5.8050600000000001</v>
      </c>
      <c r="AW600">
        <v>5.4213200980392152E-2</v>
      </c>
      <c r="AX600" t="s">
        <v>963</v>
      </c>
    </row>
    <row r="601" spans="1:50" x14ac:dyDescent="0.3">
      <c r="A601" s="7">
        <v>150502030710</v>
      </c>
      <c r="B601" s="8">
        <v>0</v>
      </c>
      <c r="C601" s="7">
        <v>0</v>
      </c>
      <c r="D601" s="10">
        <v>0</v>
      </c>
      <c r="E601" s="9">
        <v>8.7755100000000006</v>
      </c>
      <c r="F601" s="8">
        <v>2.0343E-4</v>
      </c>
      <c r="G601" s="9">
        <v>2.5026700000000002</v>
      </c>
      <c r="H601">
        <v>54.120481927699998</v>
      </c>
      <c r="I601">
        <v>-4.2469879516911689E-2</v>
      </c>
      <c r="J601">
        <v>2313.6034952300001</v>
      </c>
      <c r="K601">
        <v>1.6059226480598476</v>
      </c>
      <c r="L601" s="9">
        <v>17913.4501953</v>
      </c>
      <c r="M601" s="9">
        <v>13410.9003906</v>
      </c>
      <c r="N601" s="9">
        <v>38967.3984375</v>
      </c>
      <c r="O601" s="7">
        <v>65.183109173899993</v>
      </c>
      <c r="P601" s="6">
        <v>650.33923339800003</v>
      </c>
      <c r="Q601" s="6">
        <v>1.86366366186</v>
      </c>
      <c r="R601" s="11">
        <v>0.18210200000000001</v>
      </c>
      <c r="S601" s="11">
        <v>25.9268</v>
      </c>
      <c r="T601" s="11">
        <v>0</v>
      </c>
      <c r="U601" s="11">
        <v>39.090860913100002</v>
      </c>
      <c r="V601" s="12">
        <v>97.810158999999999</v>
      </c>
      <c r="W601" s="12">
        <v>1.497233</v>
      </c>
      <c r="X601" s="11">
        <v>0</v>
      </c>
      <c r="Z601" s="12">
        <v>0</v>
      </c>
      <c r="AA601" s="12">
        <v>0</v>
      </c>
      <c r="AB601" s="12">
        <v>0</v>
      </c>
      <c r="AC601" s="12">
        <v>0</v>
      </c>
      <c r="AD601" s="12">
        <v>0</v>
      </c>
      <c r="AE601" s="12">
        <v>0</v>
      </c>
      <c r="AF601" s="12">
        <v>0</v>
      </c>
      <c r="AG601" s="9">
        <v>3.7012830000000001</v>
      </c>
      <c r="AH601" s="9">
        <v>2.6011540000000002</v>
      </c>
      <c r="AI601" s="9">
        <v>2</v>
      </c>
      <c r="AJ601">
        <v>9.2048386093286624E-2</v>
      </c>
      <c r="AK601" s="7">
        <v>6</v>
      </c>
      <c r="AL601" s="6">
        <v>45.879518072300002</v>
      </c>
      <c r="AM601">
        <v>4.2469865196078455E-2</v>
      </c>
      <c r="AN601" s="6">
        <v>51.569256756800002</v>
      </c>
      <c r="AO601">
        <v>-4.0971127450980284E-2</v>
      </c>
      <c r="AP601" s="6">
        <v>3.1807228915699999</v>
      </c>
      <c r="AQ601">
        <v>-4.2759093137254957E-3</v>
      </c>
      <c r="AX601" t="s">
        <v>963</v>
      </c>
    </row>
    <row r="602" spans="1:50" x14ac:dyDescent="0.3">
      <c r="A602" s="7">
        <v>150502030801</v>
      </c>
      <c r="B602" s="8">
        <v>0.10157187500000001</v>
      </c>
      <c r="C602" s="7">
        <v>1</v>
      </c>
      <c r="D602" s="10">
        <v>0.12152893387499999</v>
      </c>
      <c r="E602" s="9">
        <v>7.8433700000000002</v>
      </c>
      <c r="F602" s="8">
        <v>0</v>
      </c>
      <c r="G602" s="9">
        <v>8.2039200000000001</v>
      </c>
      <c r="H602">
        <v>64.145348837200004</v>
      </c>
      <c r="I602">
        <v>0.21601402188921548</v>
      </c>
      <c r="J602">
        <v>2638.44809455</v>
      </c>
      <c r="K602">
        <v>10.364312683281732</v>
      </c>
      <c r="L602" s="9">
        <v>2147.93707275</v>
      </c>
      <c r="M602" s="9">
        <v>1285.0500488299999</v>
      </c>
      <c r="N602" s="9">
        <v>1285.0500488299999</v>
      </c>
      <c r="O602" s="7">
        <v>54.018205252599998</v>
      </c>
      <c r="P602" s="6">
        <v>1353.8182373</v>
      </c>
      <c r="Q602" s="6">
        <v>2.7803635976600001</v>
      </c>
      <c r="R602" s="11">
        <v>2.89662</v>
      </c>
      <c r="S602" s="11">
        <v>87.990899999999996</v>
      </c>
      <c r="T602" s="11">
        <v>0</v>
      </c>
      <c r="U602" s="11">
        <v>99.716999232500001</v>
      </c>
      <c r="V602" s="12">
        <v>85.259248999999997</v>
      </c>
      <c r="W602" s="12">
        <v>0.24519299999999999</v>
      </c>
      <c r="X602" s="11">
        <v>0.354657</v>
      </c>
      <c r="Y602" s="12">
        <v>0</v>
      </c>
      <c r="Z602" s="12">
        <v>6</v>
      </c>
      <c r="AA602" s="12">
        <v>0.12470000000000001</v>
      </c>
      <c r="AB602" s="12">
        <v>3.1610999999999998</v>
      </c>
      <c r="AC602" s="12">
        <v>13.790003</v>
      </c>
      <c r="AD602" s="12">
        <v>6</v>
      </c>
      <c r="AE602" s="12">
        <v>11.968299999999999</v>
      </c>
      <c r="AF602" s="12">
        <v>123.68859999999999</v>
      </c>
      <c r="AG602" s="9">
        <v>3.8587609999999999</v>
      </c>
      <c r="AH602" s="9">
        <v>2.776068</v>
      </c>
      <c r="AI602" s="9">
        <v>3</v>
      </c>
      <c r="AJ602">
        <v>0.29619643831520837</v>
      </c>
      <c r="AK602" s="7">
        <v>16</v>
      </c>
      <c r="AL602" s="6">
        <v>43.207407407399998</v>
      </c>
      <c r="AM602">
        <v>-0.18053741176470595</v>
      </c>
      <c r="AN602" s="6">
        <v>53.606382978699997</v>
      </c>
      <c r="AO602">
        <v>0.12153977696078422</v>
      </c>
      <c r="AP602" s="6">
        <v>4.1703703703699997</v>
      </c>
      <c r="AQ602">
        <v>6.4124909313725498E-2</v>
      </c>
      <c r="AR602" s="6">
        <v>59.357100000000003</v>
      </c>
      <c r="AS602">
        <v>-0.2650154901960784</v>
      </c>
      <c r="AT602" s="6">
        <v>31.2105</v>
      </c>
      <c r="AU602">
        <v>0.13518908088235285</v>
      </c>
      <c r="AV602" s="6">
        <v>9.4631600000000002</v>
      </c>
      <c r="AW602">
        <v>0.15201237745098037</v>
      </c>
      <c r="AX602" t="s">
        <v>963</v>
      </c>
    </row>
    <row r="603" spans="1:50" x14ac:dyDescent="0.3">
      <c r="A603" s="7">
        <v>150502030802</v>
      </c>
      <c r="B603" s="8">
        <v>9.7971000000000003E-2</v>
      </c>
      <c r="C603" s="7">
        <v>1</v>
      </c>
      <c r="D603" s="10">
        <v>3.9320025689100003E-3</v>
      </c>
      <c r="E603" s="9">
        <v>17.646799999999999</v>
      </c>
      <c r="F603" s="8">
        <v>1.7874799999999999E-6</v>
      </c>
      <c r="G603" s="9">
        <v>2.4414199999999999</v>
      </c>
      <c r="H603">
        <v>50.151653363699999</v>
      </c>
      <c r="I603">
        <v>0.17624700963602943</v>
      </c>
      <c r="J603">
        <v>2119.9992858999999</v>
      </c>
      <c r="K603">
        <v>12.365541454282754</v>
      </c>
      <c r="L603" s="9">
        <v>10757.25</v>
      </c>
      <c r="M603" s="9">
        <v>6073.9301757800004</v>
      </c>
      <c r="N603" s="9">
        <v>11050</v>
      </c>
      <c r="O603" s="7">
        <v>137.22938809199999</v>
      </c>
      <c r="P603" s="6">
        <v>621.42565918000003</v>
      </c>
      <c r="Q603" s="6">
        <v>1.4772633905400001</v>
      </c>
      <c r="R603" s="11">
        <v>0</v>
      </c>
      <c r="S603" s="11">
        <v>15.312099999999999</v>
      </c>
      <c r="T603" s="11">
        <v>0</v>
      </c>
      <c r="U603" s="11">
        <v>54.968813136900003</v>
      </c>
      <c r="V603" s="12">
        <v>85.045180000000002</v>
      </c>
      <c r="W603" s="12">
        <v>3.575164</v>
      </c>
      <c r="X603" s="11">
        <v>2.7933400000000002</v>
      </c>
      <c r="Y603" s="12">
        <v>6.0135750000000003</v>
      </c>
      <c r="Z603" s="12">
        <v>48</v>
      </c>
      <c r="AA603" s="12">
        <v>1.6474</v>
      </c>
      <c r="AB603" s="12">
        <v>7.9870000000000001</v>
      </c>
      <c r="AC603" s="12">
        <v>1.3110000000000001E-3</v>
      </c>
      <c r="AD603" s="12">
        <v>2</v>
      </c>
      <c r="AE603" s="12">
        <v>2E-3</v>
      </c>
      <c r="AF603" s="12">
        <v>0.1797</v>
      </c>
      <c r="AG603" s="9">
        <v>2.6245750000000001</v>
      </c>
      <c r="AH603" s="9">
        <v>3.153816</v>
      </c>
      <c r="AI603" s="9">
        <v>2</v>
      </c>
      <c r="AJ603">
        <v>7.2870688553212069E-3</v>
      </c>
      <c r="AK603" s="7">
        <v>1</v>
      </c>
      <c r="AL603" s="6">
        <v>53.385382059800001</v>
      </c>
      <c r="AM603">
        <v>-0.19793808088235293</v>
      </c>
      <c r="AN603" s="6">
        <v>43.282352941200003</v>
      </c>
      <c r="AO603">
        <v>0.16050320343137242</v>
      </c>
      <c r="AP603" s="6">
        <v>2.9950166113000001</v>
      </c>
      <c r="AQ603">
        <v>2.7772345588235291E-2</v>
      </c>
      <c r="AR603" s="6">
        <v>53.323999999999998</v>
      </c>
      <c r="AS603">
        <v>-0.13153297549019616</v>
      </c>
      <c r="AT603" s="6">
        <v>42.105499999999999</v>
      </c>
      <c r="AU603">
        <v>0.13572928431372555</v>
      </c>
      <c r="AV603" s="6">
        <v>4.3672700000000004</v>
      </c>
      <c r="AW603">
        <v>-1.4563276960784324E-2</v>
      </c>
      <c r="AX603" t="s">
        <v>963</v>
      </c>
    </row>
    <row r="604" spans="1:50" x14ac:dyDescent="0.3">
      <c r="A604" s="7">
        <v>150502030803</v>
      </c>
      <c r="B604" s="8">
        <v>1.0425241750000001</v>
      </c>
      <c r="C604" s="7">
        <v>2</v>
      </c>
      <c r="D604" s="10">
        <v>0</v>
      </c>
      <c r="E604" s="9">
        <v>14.3231</v>
      </c>
      <c r="F604" s="8">
        <v>0</v>
      </c>
      <c r="G604" s="9">
        <v>4.76349</v>
      </c>
      <c r="H604">
        <v>63.353174603200003</v>
      </c>
      <c r="I604">
        <v>5.0381263618137509E-2</v>
      </c>
      <c r="J604">
        <v>2794.1095110000001</v>
      </c>
      <c r="K604">
        <v>13.038371549226012</v>
      </c>
      <c r="L604" s="9">
        <v>0</v>
      </c>
      <c r="M604" s="9">
        <v>0</v>
      </c>
      <c r="N604" s="9">
        <v>0</v>
      </c>
      <c r="O604" s="7">
        <v>39.393155170900002</v>
      </c>
      <c r="P604" s="6">
        <v>928.13897705099998</v>
      </c>
      <c r="Q604" s="6">
        <v>1.69295776444</v>
      </c>
      <c r="R604" s="11">
        <v>1.95516</v>
      </c>
      <c r="S604" s="11">
        <v>17.061800000000002</v>
      </c>
      <c r="T604" s="11">
        <v>0</v>
      </c>
      <c r="U604" s="11">
        <v>1.7544244391299999</v>
      </c>
      <c r="V604" s="12">
        <v>85.171145999999993</v>
      </c>
      <c r="W604" s="12">
        <v>1.1010089999999999</v>
      </c>
      <c r="X604" s="11">
        <v>1.785674</v>
      </c>
      <c r="Y604" s="12">
        <v>0.41787099999999999</v>
      </c>
      <c r="Z604" s="12">
        <v>29</v>
      </c>
      <c r="AA604" s="12">
        <v>0.17979999999999999</v>
      </c>
      <c r="AB604" s="12">
        <v>2.4116</v>
      </c>
      <c r="AC604" s="12">
        <v>12.486014000000001</v>
      </c>
      <c r="AD604" s="12">
        <v>26</v>
      </c>
      <c r="AE604" s="12">
        <v>11.0992</v>
      </c>
      <c r="AF604" s="12">
        <v>19.036000000000001</v>
      </c>
      <c r="AG604" s="9">
        <v>3.4280360000000001</v>
      </c>
      <c r="AH604" s="9">
        <v>3.346247</v>
      </c>
      <c r="AI604" s="9">
        <v>7</v>
      </c>
      <c r="AJ604">
        <v>5.0770241462593325E-2</v>
      </c>
      <c r="AK604" s="7">
        <v>2</v>
      </c>
      <c r="AL604" s="6">
        <v>44.985074626900001</v>
      </c>
      <c r="AM604">
        <v>-0.34163740196078424</v>
      </c>
      <c r="AN604" s="6">
        <v>51.885416666700003</v>
      </c>
      <c r="AO604">
        <v>0.28428820098039209</v>
      </c>
      <c r="AP604" s="6">
        <v>2.38805970149</v>
      </c>
      <c r="AQ604">
        <v>4.6568642156862745E-2</v>
      </c>
      <c r="AR604" s="6">
        <v>58.681199999999997</v>
      </c>
      <c r="AS604">
        <v>8.2247598039215004E-3</v>
      </c>
      <c r="AT604" s="6">
        <v>35.597299999999997</v>
      </c>
      <c r="AU604">
        <v>1.6410921568627206E-2</v>
      </c>
      <c r="AV604" s="6">
        <v>5.7114099999999999</v>
      </c>
      <c r="AW604">
        <v>-3.9857235294117679E-2</v>
      </c>
      <c r="AX604" t="s">
        <v>963</v>
      </c>
    </row>
    <row r="605" spans="1:50" x14ac:dyDescent="0.3">
      <c r="A605" s="7">
        <v>150502030804</v>
      </c>
      <c r="B605" s="8">
        <v>0.10066310000000001</v>
      </c>
      <c r="C605" s="7">
        <v>2</v>
      </c>
      <c r="D605" s="10">
        <v>0</v>
      </c>
      <c r="E605" s="9">
        <v>18.081600000000002</v>
      </c>
      <c r="F605" s="8">
        <v>0</v>
      </c>
      <c r="G605" s="9">
        <v>4.7222499999999998</v>
      </c>
      <c r="H605">
        <v>64.564593301399995</v>
      </c>
      <c r="I605">
        <v>6.3936579415931241E-2</v>
      </c>
      <c r="J605">
        <v>2741.7764464699999</v>
      </c>
      <c r="K605">
        <v>8.4694201822600643</v>
      </c>
      <c r="L605" s="9">
        <v>0</v>
      </c>
      <c r="M605" s="9">
        <v>0</v>
      </c>
      <c r="N605" s="9">
        <v>0</v>
      </c>
      <c r="O605" s="7">
        <v>34.192163790899997</v>
      </c>
      <c r="P605" s="6">
        <v>932.06799316399997</v>
      </c>
      <c r="Q605" s="6">
        <v>1.7785004392499999</v>
      </c>
      <c r="R605" s="11">
        <v>0.41295999999999999</v>
      </c>
      <c r="S605" s="11">
        <v>5.0555599999999998</v>
      </c>
      <c r="T605" s="11">
        <v>0</v>
      </c>
      <c r="U605" s="11">
        <v>1.9343434343399999</v>
      </c>
      <c r="V605" s="12">
        <v>82.468830999999994</v>
      </c>
      <c r="W605" s="12">
        <v>3.900013</v>
      </c>
      <c r="X605" s="11">
        <v>2.2357830000000001</v>
      </c>
      <c r="Y605" s="12">
        <v>2.4838789999999999</v>
      </c>
      <c r="Z605" s="12">
        <v>29</v>
      </c>
      <c r="AA605" s="12">
        <v>0.1915</v>
      </c>
      <c r="AB605" s="12">
        <v>2.6137000000000001</v>
      </c>
      <c r="AC605" s="12">
        <v>11.939081</v>
      </c>
      <c r="AD605" s="12">
        <v>17</v>
      </c>
      <c r="AE605" s="12">
        <v>10.1128</v>
      </c>
      <c r="AF605" s="12">
        <v>24.009799999999998</v>
      </c>
      <c r="AG605" s="9">
        <v>0</v>
      </c>
      <c r="AH605" s="9">
        <v>0</v>
      </c>
      <c r="AI605" s="9">
        <v>0</v>
      </c>
      <c r="AJ605" s="9">
        <v>0</v>
      </c>
      <c r="AK605" s="7">
        <v>0</v>
      </c>
      <c r="AL605" s="6">
        <v>44.333333333299997</v>
      </c>
      <c r="AM605">
        <v>-0.29141529901960767</v>
      </c>
      <c r="AN605" s="6">
        <v>52.354838709699997</v>
      </c>
      <c r="AO605">
        <v>0.31166984313725482</v>
      </c>
      <c r="AP605" s="6">
        <v>2.5897435897399999</v>
      </c>
      <c r="AQ605">
        <v>4.0158357843137267E-2</v>
      </c>
      <c r="AR605" s="6">
        <v>58.391800000000003</v>
      </c>
      <c r="AS605">
        <v>-6.9088323529411882E-2</v>
      </c>
      <c r="AT605" s="6">
        <v>35.495699999999999</v>
      </c>
      <c r="AU605">
        <v>6.8985786764705875E-2</v>
      </c>
      <c r="AV605" s="6">
        <v>5.5299100000000001</v>
      </c>
      <c r="AW605">
        <v>-1.4810610294117668E-2</v>
      </c>
      <c r="AX605" t="s">
        <v>963</v>
      </c>
    </row>
    <row r="606" spans="1:50" x14ac:dyDescent="0.3">
      <c r="A606" s="7">
        <v>150502030805</v>
      </c>
      <c r="B606" s="8">
        <v>1.0279937500000001E-3</v>
      </c>
      <c r="C606" s="7">
        <v>1</v>
      </c>
      <c r="D606" s="10">
        <v>6.5803543520799998E-3</v>
      </c>
      <c r="E606" s="9">
        <v>5.9879499999999997</v>
      </c>
      <c r="F606" s="8">
        <v>0</v>
      </c>
      <c r="G606" s="9">
        <v>7.6221100000000002</v>
      </c>
      <c r="H606">
        <v>62.321839080499998</v>
      </c>
      <c r="I606">
        <v>0.11266762452303919</v>
      </c>
      <c r="J606">
        <v>2550.9063301400001</v>
      </c>
      <c r="K606">
        <v>1.7387270779360224</v>
      </c>
      <c r="L606" s="9">
        <v>9356.9899902300003</v>
      </c>
      <c r="M606" s="9">
        <v>3615.8200683599998</v>
      </c>
      <c r="N606" s="9">
        <v>3615.8200683599998</v>
      </c>
      <c r="O606" s="7">
        <v>54.674471195899997</v>
      </c>
      <c r="P606" s="6">
        <v>1232.34771729</v>
      </c>
      <c r="Q606" s="6">
        <v>2.87006651568</v>
      </c>
      <c r="R606" s="11">
        <v>0</v>
      </c>
      <c r="S606" s="11">
        <v>92.706000000000003</v>
      </c>
      <c r="T606" s="11">
        <v>0</v>
      </c>
      <c r="U606" s="11">
        <v>64.281652767200001</v>
      </c>
      <c r="V606" s="12">
        <v>81.963869000000003</v>
      </c>
      <c r="W606" s="12">
        <v>0.211704</v>
      </c>
      <c r="X606" s="11">
        <v>9.5429E-2</v>
      </c>
      <c r="Y606" s="12">
        <v>0</v>
      </c>
      <c r="Z606" s="12">
        <v>2</v>
      </c>
      <c r="AA606" s="12">
        <v>6.7199999999999996E-2</v>
      </c>
      <c r="AB606" s="12">
        <v>2.6044999999999998</v>
      </c>
      <c r="AC606" s="12">
        <v>17.805785</v>
      </c>
      <c r="AD606" s="12">
        <v>16</v>
      </c>
      <c r="AE606" s="12">
        <v>17.320799999999998</v>
      </c>
      <c r="AF606" s="12">
        <v>61.150399999999998</v>
      </c>
      <c r="AG606" s="9">
        <v>3.8282470000000002</v>
      </c>
      <c r="AH606" s="9">
        <v>2.7311209999999999</v>
      </c>
      <c r="AI606" s="9">
        <v>3</v>
      </c>
      <c r="AJ606">
        <v>0.31093121941844803</v>
      </c>
      <c r="AK606" s="7">
        <v>17</v>
      </c>
      <c r="AL606" s="6">
        <v>47.767241379300003</v>
      </c>
      <c r="AM606">
        <v>-6.7085029411764752E-2</v>
      </c>
      <c r="AN606" s="6">
        <v>49.108974359000001</v>
      </c>
      <c r="AO606">
        <v>5.7598029411764749E-2</v>
      </c>
      <c r="AP606" s="6">
        <v>2.8362068965499998</v>
      </c>
      <c r="AQ606">
        <v>4.508958578431372E-2</v>
      </c>
      <c r="AR606" s="6">
        <v>58.666699999999999</v>
      </c>
      <c r="AS606">
        <v>-0.15615324754901971</v>
      </c>
      <c r="AT606" s="6">
        <v>32.782899999999998</v>
      </c>
      <c r="AU606">
        <v>0.11035247794117638</v>
      </c>
      <c r="AV606" s="6">
        <v>8.4407899999999998</v>
      </c>
      <c r="AW606">
        <v>4.0521791666666675E-2</v>
      </c>
      <c r="AX606" t="s">
        <v>963</v>
      </c>
    </row>
    <row r="607" spans="1:50" x14ac:dyDescent="0.3">
      <c r="A607" s="7">
        <v>150502030806</v>
      </c>
      <c r="B607" s="8">
        <v>0.1398575</v>
      </c>
      <c r="C607" s="7">
        <v>1</v>
      </c>
      <c r="D607" s="10">
        <v>1.53233220962E-2</v>
      </c>
      <c r="E607" s="9">
        <v>15.7971</v>
      </c>
      <c r="F607" s="8">
        <v>0</v>
      </c>
      <c r="G607" s="9">
        <v>2.96759</v>
      </c>
      <c r="H607">
        <v>55.714765100699999</v>
      </c>
      <c r="I607">
        <v>0.12810896170612743</v>
      </c>
      <c r="J607">
        <v>2306.8067773799999</v>
      </c>
      <c r="K607">
        <v>4.804612573508761</v>
      </c>
      <c r="L607" s="9">
        <v>0</v>
      </c>
      <c r="M607" s="9">
        <v>0</v>
      </c>
      <c r="N607" s="9">
        <v>0</v>
      </c>
      <c r="O607" s="7">
        <v>46.939561487699997</v>
      </c>
      <c r="P607" s="6">
        <v>758.25305175799997</v>
      </c>
      <c r="Q607" s="6">
        <v>1.7784507994900001</v>
      </c>
      <c r="R607" s="11">
        <v>0</v>
      </c>
      <c r="S607" s="11">
        <v>34.848799999999997</v>
      </c>
      <c r="T607" s="11">
        <v>0</v>
      </c>
      <c r="U607" s="11">
        <v>42.333308801900003</v>
      </c>
      <c r="V607" s="12">
        <v>93.321326999999997</v>
      </c>
      <c r="W607" s="12">
        <v>2.6349999999999998</v>
      </c>
      <c r="X607" s="11">
        <v>2.4982760000000002</v>
      </c>
      <c r="Y607" s="12">
        <v>0</v>
      </c>
      <c r="Z607" s="12">
        <v>7</v>
      </c>
      <c r="AA607" s="12">
        <v>2.2408999999999999</v>
      </c>
      <c r="AB607" s="12">
        <v>16.682700000000001</v>
      </c>
      <c r="AC607" s="12">
        <v>0</v>
      </c>
      <c r="AD607" s="12">
        <v>0</v>
      </c>
      <c r="AE607" s="12">
        <v>0</v>
      </c>
      <c r="AF607" s="12">
        <v>0</v>
      </c>
      <c r="AG607" s="9">
        <v>3.072317</v>
      </c>
      <c r="AH607" s="9">
        <v>2.8829859999999998</v>
      </c>
      <c r="AI607" s="9">
        <v>2</v>
      </c>
      <c r="AJ607">
        <v>6.3911973289015864E-2</v>
      </c>
      <c r="AK607" s="7">
        <v>3</v>
      </c>
      <c r="AL607" s="6">
        <v>45.146718146700003</v>
      </c>
      <c r="AM607">
        <v>-0.14706828431372551</v>
      </c>
      <c r="AN607" s="6">
        <v>51.581333333300002</v>
      </c>
      <c r="AO607">
        <v>0.10475644852941186</v>
      </c>
      <c r="AP607" s="6">
        <v>3.1235521235500001</v>
      </c>
      <c r="AQ607">
        <v>3.7663718137254901E-2</v>
      </c>
      <c r="AR607" s="6">
        <v>58.480800000000002</v>
      </c>
      <c r="AS607">
        <v>5.5469387254901805E-3</v>
      </c>
      <c r="AT607" s="6">
        <v>38.473700000000001</v>
      </c>
      <c r="AU607">
        <v>1.7581053921568668E-2</v>
      </c>
      <c r="AV607" s="6">
        <v>4.3421099999999999</v>
      </c>
      <c r="AW607">
        <v>-7.4819436274509588E-3</v>
      </c>
      <c r="AX607" t="s">
        <v>963</v>
      </c>
    </row>
    <row r="608" spans="1:50" x14ac:dyDescent="0.3">
      <c r="A608" s="7">
        <v>150502030807</v>
      </c>
      <c r="B608" s="8">
        <v>0.1115165</v>
      </c>
      <c r="C608" s="7">
        <v>1</v>
      </c>
      <c r="D608" s="10">
        <v>2.5782831212699999E-3</v>
      </c>
      <c r="E608" s="9">
        <v>18</v>
      </c>
      <c r="F608" s="8">
        <v>0</v>
      </c>
      <c r="G608" s="9">
        <v>4.5143199999999997</v>
      </c>
      <c r="H608">
        <v>62.739910313899998</v>
      </c>
      <c r="I608">
        <v>5.7317770154409571E-3</v>
      </c>
      <c r="J608">
        <v>2626.2031144799998</v>
      </c>
      <c r="K608">
        <v>3.3335624658410747</v>
      </c>
      <c r="L608" s="9">
        <v>0</v>
      </c>
      <c r="M608" s="9">
        <v>0</v>
      </c>
      <c r="N608" s="9">
        <v>0</v>
      </c>
      <c r="O608" s="7">
        <v>69.752465988599994</v>
      </c>
      <c r="P608" s="6">
        <v>941.37518310500002</v>
      </c>
      <c r="Q608" s="6">
        <v>1.99327609571</v>
      </c>
      <c r="R608" s="11">
        <v>0</v>
      </c>
      <c r="S608" s="11">
        <v>3.9127000000000001</v>
      </c>
      <c r="T608" s="11">
        <v>0</v>
      </c>
      <c r="U608" s="11">
        <v>0.97724711098999995</v>
      </c>
      <c r="V608" s="12">
        <v>91.134198999999995</v>
      </c>
      <c r="W608" s="12">
        <v>2.25244</v>
      </c>
      <c r="X608" s="11">
        <v>1.4617359999999999</v>
      </c>
      <c r="Y608" s="12">
        <v>0.93554800000000005</v>
      </c>
      <c r="Z608" s="12">
        <v>44</v>
      </c>
      <c r="AA608" s="12">
        <v>0.1094</v>
      </c>
      <c r="AB608" s="12">
        <v>2.3155999999999999</v>
      </c>
      <c r="AC608" s="12">
        <v>4.306578</v>
      </c>
      <c r="AD608" s="12">
        <v>33</v>
      </c>
      <c r="AE608" s="12">
        <v>3.2860999999999998</v>
      </c>
      <c r="AF608" s="12">
        <v>9.1018000000000008</v>
      </c>
      <c r="AG608" s="9">
        <v>3.5409130000000002</v>
      </c>
      <c r="AH608" s="9">
        <v>2.894244</v>
      </c>
      <c r="AI608" s="9">
        <v>5</v>
      </c>
      <c r="AJ608">
        <v>2.8672821407158142E-2</v>
      </c>
      <c r="AK608" s="7">
        <v>2</v>
      </c>
      <c r="AL608" s="6">
        <v>40.985294117599999</v>
      </c>
      <c r="AM608">
        <v>1.8039933823529444E-2</v>
      </c>
      <c r="AN608" s="6">
        <v>55.448453608199998</v>
      </c>
      <c r="AO608">
        <v>7.4641178921568629E-2</v>
      </c>
      <c r="AP608" s="6">
        <v>3.0735294117600001</v>
      </c>
      <c r="AQ608">
        <v>-8.1873588235294115E-2</v>
      </c>
      <c r="AR608" s="6">
        <v>57.654699999999998</v>
      </c>
      <c r="AS608">
        <v>-2.9221512254902181E-2</v>
      </c>
      <c r="AT608" s="6">
        <v>36.895000000000003</v>
      </c>
      <c r="AU608">
        <v>5.9494149509803813E-2</v>
      </c>
      <c r="AV608" s="6">
        <v>5.4292199999999999</v>
      </c>
      <c r="AW608">
        <v>-3.1303161764705878E-2</v>
      </c>
      <c r="AX608" t="s">
        <v>963</v>
      </c>
    </row>
    <row r="609" spans="1:50" x14ac:dyDescent="0.3">
      <c r="A609" s="7">
        <v>150502030808</v>
      </c>
      <c r="B609" s="8">
        <v>0</v>
      </c>
      <c r="C609" s="7">
        <v>0</v>
      </c>
      <c r="D609" s="10">
        <v>0</v>
      </c>
      <c r="E609" s="9">
        <v>8.2205899999999996</v>
      </c>
      <c r="F609" s="8">
        <v>0</v>
      </c>
      <c r="G609" s="9">
        <v>4.5714300000000003</v>
      </c>
      <c r="H609">
        <v>61.023333333300002</v>
      </c>
      <c r="I609">
        <v>5.1838235295343121E-2</v>
      </c>
      <c r="J609">
        <v>2444.5824481700001</v>
      </c>
      <c r="K609">
        <v>3.1714436061609934</v>
      </c>
      <c r="L609" s="9">
        <v>0</v>
      </c>
      <c r="M609" s="9">
        <v>0</v>
      </c>
      <c r="N609" s="9">
        <v>0</v>
      </c>
      <c r="O609" s="7">
        <v>46.679252547300003</v>
      </c>
      <c r="P609" s="6">
        <v>1204.0375976600001</v>
      </c>
      <c r="Q609" s="6">
        <v>2.6962816923399999</v>
      </c>
      <c r="R609" s="11">
        <v>0.23500799999999999</v>
      </c>
      <c r="S609" s="11">
        <v>89.441699999999997</v>
      </c>
      <c r="T609" s="11">
        <v>0</v>
      </c>
      <c r="U609" s="11">
        <v>0.92148844438699995</v>
      </c>
      <c r="V609" s="12">
        <v>93.343221</v>
      </c>
      <c r="W609" s="12">
        <v>0.168238</v>
      </c>
      <c r="X609" s="11">
        <v>0</v>
      </c>
      <c r="Z609" s="12">
        <v>0</v>
      </c>
      <c r="AA609" s="12">
        <v>0</v>
      </c>
      <c r="AB609" s="12">
        <v>0</v>
      </c>
      <c r="AC609" s="12">
        <v>6.5835850000000002</v>
      </c>
      <c r="AD609" s="12">
        <v>12</v>
      </c>
      <c r="AE609" s="12">
        <v>2.9571999999999998</v>
      </c>
      <c r="AF609" s="12">
        <v>25.761099999999999</v>
      </c>
      <c r="AG609" s="9">
        <v>3.6159249999999998</v>
      </c>
      <c r="AH609" s="9">
        <v>2.6512579999999999</v>
      </c>
      <c r="AI609" s="9">
        <v>4</v>
      </c>
      <c r="AJ609">
        <v>8.5691175023567642E-2</v>
      </c>
      <c r="AK609" s="7">
        <v>4</v>
      </c>
      <c r="AL609" s="6">
        <v>47.3671875</v>
      </c>
      <c r="AM609">
        <v>0.11462163235294119</v>
      </c>
      <c r="AN609" s="6">
        <v>49.818681318700001</v>
      </c>
      <c r="AO609">
        <v>-0.12928587254901938</v>
      </c>
      <c r="AP609" s="6">
        <v>2.546875</v>
      </c>
      <c r="AQ609">
        <v>1.3729325980392159E-2</v>
      </c>
      <c r="AR609" s="6">
        <v>60.549399999999999</v>
      </c>
      <c r="AS609">
        <v>-0.15814309803921567</v>
      </c>
      <c r="AT609" s="6">
        <v>33.985100000000003</v>
      </c>
      <c r="AU609">
        <v>0.1232492965686274</v>
      </c>
      <c r="AV609" s="6">
        <v>5.7313400000000003</v>
      </c>
      <c r="AW609">
        <v>6.5883796568627459E-2</v>
      </c>
      <c r="AX609" t="s">
        <v>963</v>
      </c>
    </row>
    <row r="610" spans="1:50" x14ac:dyDescent="0.3">
      <c r="A610" s="7">
        <v>150502030809</v>
      </c>
      <c r="B610" s="8">
        <v>0</v>
      </c>
      <c r="C610" s="7">
        <v>0</v>
      </c>
      <c r="D610" s="10">
        <v>0</v>
      </c>
      <c r="E610" s="9">
        <v>20.101400000000002</v>
      </c>
      <c r="F610" s="8">
        <v>2.9581799999999999E-5</v>
      </c>
      <c r="G610" s="9">
        <v>2.8532299999999999</v>
      </c>
      <c r="H610">
        <v>54.774914089299997</v>
      </c>
      <c r="I610">
        <v>9.026514385588244E-2</v>
      </c>
      <c r="J610">
        <v>2315.7275039299998</v>
      </c>
      <c r="K610">
        <v>5.4249800959855508</v>
      </c>
      <c r="L610" s="9">
        <v>0</v>
      </c>
      <c r="M610" s="9">
        <v>0</v>
      </c>
      <c r="N610" s="9">
        <v>0</v>
      </c>
      <c r="O610" s="7">
        <v>90.234758858399999</v>
      </c>
      <c r="P610" s="6">
        <v>680.34582519499997</v>
      </c>
      <c r="Q610" s="6">
        <v>1.6725520948399999</v>
      </c>
      <c r="R610" s="11">
        <v>0</v>
      </c>
      <c r="S610" s="11">
        <v>20.637699999999999</v>
      </c>
      <c r="T610" s="11">
        <v>0</v>
      </c>
      <c r="U610" s="11">
        <v>26.2833950741</v>
      </c>
      <c r="V610" s="12">
        <v>86.584344999999999</v>
      </c>
      <c r="W610" s="12">
        <v>5.8137749999999997</v>
      </c>
      <c r="X610" s="11">
        <v>0.83019399999999999</v>
      </c>
      <c r="Y610" s="12">
        <v>2.5812309999999998</v>
      </c>
      <c r="Z610" s="12">
        <v>19</v>
      </c>
      <c r="AA610" s="12">
        <v>0.14729999999999999</v>
      </c>
      <c r="AB610" s="12">
        <v>3.9384000000000001</v>
      </c>
      <c r="AC610" s="12">
        <v>0</v>
      </c>
      <c r="AD610" s="12">
        <v>0</v>
      </c>
      <c r="AE610" s="12">
        <v>0</v>
      </c>
      <c r="AF610" s="12">
        <v>0</v>
      </c>
      <c r="AG610" s="9">
        <v>0</v>
      </c>
      <c r="AH610" s="9">
        <v>0</v>
      </c>
      <c r="AI610" s="9">
        <v>0</v>
      </c>
      <c r="AJ610" s="9">
        <v>0</v>
      </c>
      <c r="AK610" s="7">
        <v>0</v>
      </c>
      <c r="AL610" s="6">
        <v>46.528340081000003</v>
      </c>
      <c r="AM610">
        <v>-9.2169762254901949E-2</v>
      </c>
      <c r="AN610" s="6">
        <v>50.8755426918</v>
      </c>
      <c r="AO610">
        <v>5.5574487745097864E-2</v>
      </c>
      <c r="AP610" s="6">
        <v>3.1821862348200001</v>
      </c>
      <c r="AQ610">
        <v>2.595357843137255E-2</v>
      </c>
      <c r="AR610" s="6">
        <v>58.104799999999997</v>
      </c>
      <c r="AS610">
        <v>-7.9573308823529421E-2</v>
      </c>
      <c r="AT610" s="6">
        <v>37.909100000000002</v>
      </c>
      <c r="AU610">
        <v>3.5084578431372644E-2</v>
      </c>
      <c r="AV610" s="6">
        <v>4.03409</v>
      </c>
      <c r="AW610">
        <v>2.9467477941176465E-2</v>
      </c>
      <c r="AX610" t="s">
        <v>963</v>
      </c>
    </row>
    <row r="611" spans="1:50" x14ac:dyDescent="0.3">
      <c r="A611" s="7">
        <v>150502030810</v>
      </c>
      <c r="B611" s="8">
        <v>0</v>
      </c>
      <c r="C611" s="7">
        <v>0</v>
      </c>
      <c r="D611" s="10">
        <v>5.5488352994699996E-4</v>
      </c>
      <c r="E611" s="9">
        <v>13.4239</v>
      </c>
      <c r="F611" s="8">
        <v>1.6017000000000001E-4</v>
      </c>
      <c r="G611" s="9">
        <v>2.8146499999999999</v>
      </c>
      <c r="H611">
        <v>53.416586306699998</v>
      </c>
      <c r="I611">
        <v>-8.5935579632843082E-2</v>
      </c>
      <c r="J611">
        <v>2341.9462960400001</v>
      </c>
      <c r="K611">
        <v>0.54298269477812389</v>
      </c>
      <c r="L611" s="9">
        <v>9364.9099121100007</v>
      </c>
      <c r="M611" s="9">
        <v>6192.1699218800004</v>
      </c>
      <c r="N611" s="9">
        <v>171923</v>
      </c>
      <c r="O611" s="7">
        <v>162.06066200699999</v>
      </c>
      <c r="P611" s="6">
        <v>793.90789794900002</v>
      </c>
      <c r="Q611" s="6">
        <v>1.7988150651399999</v>
      </c>
      <c r="R611" s="11">
        <v>4.81684</v>
      </c>
      <c r="S611" s="11">
        <v>13.360099999999999</v>
      </c>
      <c r="T611" s="11">
        <v>0</v>
      </c>
      <c r="U611" s="11">
        <v>10.000586200800001</v>
      </c>
      <c r="V611" s="12">
        <v>95.410934999999995</v>
      </c>
      <c r="W611" s="12">
        <v>2.0250330000000001</v>
      </c>
      <c r="X611" s="11">
        <v>0</v>
      </c>
      <c r="Z611" s="12">
        <v>0</v>
      </c>
      <c r="AA611" s="12">
        <v>0</v>
      </c>
      <c r="AB611" s="12">
        <v>0</v>
      </c>
      <c r="AC611" s="12">
        <v>0</v>
      </c>
      <c r="AD611" s="12">
        <v>0</v>
      </c>
      <c r="AE611" s="12">
        <v>0</v>
      </c>
      <c r="AF611" s="12">
        <v>0</v>
      </c>
      <c r="AG611" s="9">
        <v>3.364233</v>
      </c>
      <c r="AH611" s="9">
        <v>3.0705719999999999</v>
      </c>
      <c r="AI611" s="9">
        <v>1</v>
      </c>
      <c r="AJ611">
        <v>6.1705289094574128E-3</v>
      </c>
      <c r="AK611" s="7">
        <v>1</v>
      </c>
      <c r="AL611" s="6">
        <v>46.774925962499999</v>
      </c>
      <c r="AM611">
        <v>8.962166421568625E-2</v>
      </c>
      <c r="AN611" s="6">
        <v>50.5854849965</v>
      </c>
      <c r="AO611">
        <v>-6.5394259803921481E-2</v>
      </c>
      <c r="AP611" s="6">
        <v>2.3376110562700001</v>
      </c>
      <c r="AQ611">
        <v>-3.177079166666668E-2</v>
      </c>
      <c r="AR611" s="6">
        <v>57.472200000000001</v>
      </c>
      <c r="AS611">
        <v>-6.3529411764705793E-2</v>
      </c>
      <c r="AT611" s="6">
        <v>38.72</v>
      </c>
      <c r="AU611">
        <v>2.9275588235294046E-3</v>
      </c>
      <c r="AV611" s="6">
        <v>3.68</v>
      </c>
      <c r="AW611">
        <v>1.0980392156862733E-2</v>
      </c>
      <c r="AX611" t="s">
        <v>963</v>
      </c>
    </row>
    <row r="612" spans="1:50" x14ac:dyDescent="0.3">
      <c r="A612" s="7">
        <v>150502030901</v>
      </c>
      <c r="B612" s="8">
        <v>0</v>
      </c>
      <c r="C612" s="7">
        <v>0</v>
      </c>
      <c r="D612" s="10">
        <v>0</v>
      </c>
      <c r="E612" s="9">
        <v>9.9333299999999998</v>
      </c>
      <c r="F612" s="8">
        <v>0</v>
      </c>
      <c r="G612" s="9">
        <v>1.9933799999999999</v>
      </c>
      <c r="H612">
        <v>56.900383141799999</v>
      </c>
      <c r="I612">
        <v>3.7008864847549054E-2</v>
      </c>
      <c r="J612">
        <v>2265.6464898499999</v>
      </c>
      <c r="K612">
        <v>0.83017236783281578</v>
      </c>
      <c r="L612" s="9">
        <v>0</v>
      </c>
      <c r="M612" s="9">
        <v>0</v>
      </c>
      <c r="N612" s="9">
        <v>0</v>
      </c>
      <c r="O612" s="7">
        <v>40.658460740199999</v>
      </c>
      <c r="P612" s="6">
        <v>748.32116699200003</v>
      </c>
      <c r="Q612" s="6">
        <v>1.6630669114500001</v>
      </c>
      <c r="R612" s="11">
        <v>0</v>
      </c>
      <c r="S612" s="11">
        <v>0</v>
      </c>
      <c r="T612" s="11">
        <v>0</v>
      </c>
      <c r="U612" s="11">
        <v>0.55032615855300004</v>
      </c>
      <c r="V612" s="12">
        <v>99.993367000000006</v>
      </c>
      <c r="W612" s="12">
        <v>0</v>
      </c>
      <c r="X612" s="11">
        <v>0</v>
      </c>
      <c r="Z612" s="12">
        <v>0</v>
      </c>
      <c r="AA612" s="12">
        <v>0</v>
      </c>
      <c r="AB612" s="12">
        <v>0</v>
      </c>
      <c r="AC612" s="12">
        <v>0</v>
      </c>
      <c r="AD612" s="12">
        <v>0</v>
      </c>
      <c r="AE612" s="12">
        <v>0</v>
      </c>
      <c r="AF612" s="12">
        <v>0</v>
      </c>
      <c r="AG612" s="9">
        <v>0</v>
      </c>
      <c r="AH612" s="9">
        <v>0</v>
      </c>
      <c r="AI612" s="9">
        <v>0</v>
      </c>
      <c r="AJ612" s="9">
        <v>0</v>
      </c>
      <c r="AK612" s="7">
        <v>0</v>
      </c>
      <c r="AL612" s="6">
        <v>43.3469387755</v>
      </c>
      <c r="AM612">
        <v>-3.5634242647058834E-2</v>
      </c>
      <c r="AN612" s="6">
        <v>54.428160919500002</v>
      </c>
      <c r="AO612">
        <v>1.8178083333333206E-2</v>
      </c>
      <c r="AP612" s="6">
        <v>2.0775510204100001</v>
      </c>
      <c r="AQ612">
        <v>1.7306906862745105E-2</v>
      </c>
      <c r="AR612" s="6">
        <v>58.608699999999999</v>
      </c>
      <c r="AS612">
        <v>-5.8057598039215688E-2</v>
      </c>
      <c r="AT612" s="6">
        <v>39.3125</v>
      </c>
      <c r="AU612">
        <v>0.10421995588235307</v>
      </c>
      <c r="AV612" s="6">
        <v>2.75</v>
      </c>
      <c r="AW612">
        <v>3.0330882352941176E-2</v>
      </c>
      <c r="AX612" t="s">
        <v>963</v>
      </c>
    </row>
    <row r="613" spans="1:50" x14ac:dyDescent="0.3">
      <c r="A613" s="7">
        <v>150502030902</v>
      </c>
      <c r="B613" s="8">
        <v>0</v>
      </c>
      <c r="C613" s="7">
        <v>0</v>
      </c>
      <c r="D613" s="10">
        <v>0.199564216914</v>
      </c>
      <c r="E613" s="9">
        <v>14.9697</v>
      </c>
      <c r="F613" s="8">
        <v>5.4975E-4</v>
      </c>
      <c r="G613" s="9">
        <v>2.2050800000000002</v>
      </c>
      <c r="H613">
        <v>50.7892857143</v>
      </c>
      <c r="I613">
        <v>0.1614583333318626</v>
      </c>
      <c r="J613">
        <v>2275.1331303299999</v>
      </c>
      <c r="K613">
        <v>7.7611429351496373</v>
      </c>
      <c r="L613" s="9">
        <v>15508.9499512</v>
      </c>
      <c r="M613" s="9">
        <v>6192.1699218800004</v>
      </c>
      <c r="N613" s="9">
        <v>171923</v>
      </c>
      <c r="O613" s="7">
        <v>44.145493189100002</v>
      </c>
      <c r="P613" s="6">
        <v>501.34973144499997</v>
      </c>
      <c r="Q613" s="6">
        <v>1.3962697536499999</v>
      </c>
      <c r="R613" s="11">
        <v>4.6376200000000001</v>
      </c>
      <c r="S613" s="11">
        <v>0</v>
      </c>
      <c r="T613" s="11">
        <v>0</v>
      </c>
      <c r="U613" s="11">
        <v>19.051717393000001</v>
      </c>
      <c r="V613" s="12">
        <v>90.445535000000007</v>
      </c>
      <c r="W613" s="12">
        <v>4.5714750000000004</v>
      </c>
      <c r="X613" s="11">
        <v>0</v>
      </c>
      <c r="Z613" s="12">
        <v>0</v>
      </c>
      <c r="AA613" s="12">
        <v>0</v>
      </c>
      <c r="AB613" s="12">
        <v>0</v>
      </c>
      <c r="AC613" s="12">
        <v>0</v>
      </c>
      <c r="AD613" s="12">
        <v>0</v>
      </c>
      <c r="AE613" s="12">
        <v>0</v>
      </c>
      <c r="AF613" s="12">
        <v>0</v>
      </c>
      <c r="AG613" s="9">
        <v>2.8064179999999999</v>
      </c>
      <c r="AH613" s="9">
        <v>3.0992989999999998</v>
      </c>
      <c r="AI613" s="9">
        <v>2</v>
      </c>
      <c r="AJ613">
        <v>2.2652368968139897E-2</v>
      </c>
      <c r="AK613" s="7">
        <v>1</v>
      </c>
      <c r="AL613" s="6">
        <v>49.2107142857</v>
      </c>
      <c r="AM613">
        <v>-0.16145834558823538</v>
      </c>
      <c r="AN613" s="6">
        <v>48.123425692700003</v>
      </c>
      <c r="AO613">
        <v>0.12274042401960795</v>
      </c>
      <c r="AP613" s="6">
        <v>2.5035714285699999</v>
      </c>
      <c r="AQ613">
        <v>3.1976524509803921E-2</v>
      </c>
      <c r="AX613" t="s">
        <v>963</v>
      </c>
    </row>
    <row r="614" spans="1:50" x14ac:dyDescent="0.3">
      <c r="A614" s="7">
        <v>150502030903</v>
      </c>
      <c r="B614" s="8">
        <v>0</v>
      </c>
      <c r="C614" s="7">
        <v>0</v>
      </c>
      <c r="D614" s="10">
        <v>2.5822222604799999E-3</v>
      </c>
      <c r="E614" s="9">
        <v>15.7875</v>
      </c>
      <c r="F614" s="8">
        <v>9.9291799999999997E-5</v>
      </c>
      <c r="G614" s="9">
        <v>2.7825199999999999</v>
      </c>
      <c r="H614">
        <v>54.233979135600002</v>
      </c>
      <c r="I614">
        <v>-1.1579147318627574E-3</v>
      </c>
      <c r="J614">
        <v>2262.8647546000002</v>
      </c>
      <c r="K614">
        <v>1.0785857192776089</v>
      </c>
      <c r="L614" s="9">
        <v>21081.1699219</v>
      </c>
      <c r="M614" s="9">
        <v>8744.9599609399993</v>
      </c>
      <c r="N614" s="9">
        <v>171923</v>
      </c>
      <c r="O614" s="7">
        <v>104.482501052</v>
      </c>
      <c r="P614" s="6">
        <v>765.131347656</v>
      </c>
      <c r="Q614" s="6">
        <v>1.98845469902</v>
      </c>
      <c r="R614" s="11">
        <v>1.3545799999999999</v>
      </c>
      <c r="S614" s="11">
        <v>27.5685</v>
      </c>
      <c r="T614" s="11">
        <v>0</v>
      </c>
      <c r="U614" s="11">
        <v>7.7974788179400001</v>
      </c>
      <c r="V614" s="12">
        <v>96.057738999999998</v>
      </c>
      <c r="W614" s="12">
        <v>1.4493959999999999</v>
      </c>
      <c r="X614" s="11">
        <v>0</v>
      </c>
      <c r="Z614" s="12">
        <v>0</v>
      </c>
      <c r="AA614" s="12">
        <v>0</v>
      </c>
      <c r="AB614" s="12">
        <v>0</v>
      </c>
      <c r="AC614" s="12">
        <v>0</v>
      </c>
      <c r="AD614" s="12">
        <v>0</v>
      </c>
      <c r="AE614" s="12">
        <v>0</v>
      </c>
      <c r="AF614" s="12">
        <v>0</v>
      </c>
      <c r="AG614" s="9">
        <v>3.1696520000000001</v>
      </c>
      <c r="AH614" s="9">
        <v>2.4931770000000002</v>
      </c>
      <c r="AI614" s="9">
        <v>2</v>
      </c>
      <c r="AJ614">
        <v>7.6567845519112068E-2</v>
      </c>
      <c r="AK614" s="7">
        <v>8</v>
      </c>
      <c r="AL614" s="6">
        <v>46.974358974399998</v>
      </c>
      <c r="AM614">
        <v>-2.9419681372547563E-3</v>
      </c>
      <c r="AN614" s="6">
        <v>50.398179749699999</v>
      </c>
      <c r="AO614">
        <v>-2.1230669117646879E-2</v>
      </c>
      <c r="AP614" s="6">
        <v>2.93269230769</v>
      </c>
      <c r="AQ614">
        <v>3.1014321078431363E-2</v>
      </c>
      <c r="AR614" s="6">
        <v>62.863599999999998</v>
      </c>
      <c r="AS614">
        <v>5.5590299019607825E-2</v>
      </c>
      <c r="AT614" s="6">
        <v>29.723400000000002</v>
      </c>
      <c r="AU614">
        <v>-0.19459301715686259</v>
      </c>
      <c r="AV614" s="6">
        <v>7.3404299999999996</v>
      </c>
      <c r="AW614">
        <v>0.10075094607843138</v>
      </c>
      <c r="AX614" t="s">
        <v>963</v>
      </c>
    </row>
    <row r="615" spans="1:50" x14ac:dyDescent="0.3">
      <c r="A615" s="7">
        <v>150502030904</v>
      </c>
      <c r="B615" s="8">
        <v>0</v>
      </c>
      <c r="C615" s="7">
        <v>0</v>
      </c>
      <c r="D615" s="10">
        <v>6.9210857799399997E-4</v>
      </c>
      <c r="E615" s="9">
        <v>16.390599999999999</v>
      </c>
      <c r="F615" s="8">
        <v>1.5268399999999999E-4</v>
      </c>
      <c r="G615" s="9">
        <v>1.8994800000000001</v>
      </c>
      <c r="H615">
        <v>52.9411057692</v>
      </c>
      <c r="I615">
        <v>7.8366562969607909E-2</v>
      </c>
      <c r="J615">
        <v>2128.6573736099999</v>
      </c>
      <c r="K615">
        <v>2.8404052313622263</v>
      </c>
      <c r="L615" s="9">
        <v>21021.4501953</v>
      </c>
      <c r="M615" s="9">
        <v>8744.9599609399993</v>
      </c>
      <c r="N615" s="9">
        <v>171923</v>
      </c>
      <c r="O615" s="7">
        <v>129.93743265399999</v>
      </c>
      <c r="P615" s="6">
        <v>706.08367919900002</v>
      </c>
      <c r="Q615" s="6">
        <v>1.64941656092</v>
      </c>
      <c r="R615" s="11">
        <v>2.3296600000000001</v>
      </c>
      <c r="S615" s="11">
        <v>0</v>
      </c>
      <c r="T615" s="11">
        <v>0</v>
      </c>
      <c r="U615" s="11">
        <v>7.7257983036900004</v>
      </c>
      <c r="V615" s="12">
        <v>95.020241999999996</v>
      </c>
      <c r="W615" s="12">
        <v>2.7068129999999999</v>
      </c>
      <c r="X615" s="11">
        <v>0</v>
      </c>
      <c r="Z615" s="12">
        <v>0</v>
      </c>
      <c r="AA615" s="12">
        <v>0</v>
      </c>
      <c r="AB615" s="12">
        <v>0</v>
      </c>
      <c r="AC615" s="12">
        <v>0</v>
      </c>
      <c r="AD615" s="12">
        <v>0</v>
      </c>
      <c r="AE615" s="12">
        <v>0</v>
      </c>
      <c r="AF615" s="12">
        <v>0</v>
      </c>
      <c r="AG615" s="9">
        <v>2.9700530000000001</v>
      </c>
      <c r="AH615" s="9">
        <v>2.6942629999999999</v>
      </c>
      <c r="AI615" s="9">
        <v>7</v>
      </c>
      <c r="AJ615">
        <v>7.6960116848146451E-3</v>
      </c>
      <c r="AK615" s="7">
        <v>1</v>
      </c>
      <c r="AL615" s="6">
        <v>47.313997477900003</v>
      </c>
      <c r="AM615">
        <v>-8.508138480392155E-2</v>
      </c>
      <c r="AN615" s="6">
        <v>50.670546105600003</v>
      </c>
      <c r="AO615">
        <v>6.1829649509803943E-2</v>
      </c>
      <c r="AP615" s="6">
        <v>2.0441361916799998</v>
      </c>
      <c r="AQ615">
        <v>2.0520401960784321E-2</v>
      </c>
      <c r="AR615" s="6">
        <v>56.315800000000003</v>
      </c>
      <c r="AS615">
        <v>5.9829058823529541E-2</v>
      </c>
      <c r="AT615" s="6">
        <v>41.8718</v>
      </c>
      <c r="AU615">
        <v>-8.4279360294117658E-2</v>
      </c>
      <c r="AV615" s="6">
        <v>2.38462</v>
      </c>
      <c r="AW615">
        <v>2.3881446078431413E-3</v>
      </c>
      <c r="AX615" t="s">
        <v>963</v>
      </c>
    </row>
    <row r="616" spans="1:50" x14ac:dyDescent="0.3">
      <c r="A616" s="7">
        <v>150503010101</v>
      </c>
      <c r="B616" s="8">
        <v>0.35214099999999998</v>
      </c>
      <c r="C616" s="7">
        <v>1</v>
      </c>
      <c r="D616" s="10">
        <v>5.9142964675500002E-2</v>
      </c>
      <c r="E616" s="9">
        <v>8.1224500000000006</v>
      </c>
      <c r="F616" s="8">
        <v>1.67312E-4</v>
      </c>
      <c r="G616" s="9">
        <v>9.5128599999999999</v>
      </c>
      <c r="H616">
        <v>71.216981132100003</v>
      </c>
      <c r="I616">
        <v>0.22693534961151976</v>
      </c>
      <c r="J616">
        <v>3225.75247812</v>
      </c>
      <c r="K616">
        <v>15.808261406460261</v>
      </c>
      <c r="L616" s="9">
        <v>0</v>
      </c>
      <c r="M616" s="9">
        <v>0</v>
      </c>
      <c r="N616" s="9">
        <v>0</v>
      </c>
      <c r="O616" s="7">
        <v>33.461820771500001</v>
      </c>
      <c r="P616" s="6">
        <v>441.380126953</v>
      </c>
      <c r="Q616" s="6">
        <v>1.7530716936899999</v>
      </c>
      <c r="R616" s="11">
        <v>1.9039600000000001</v>
      </c>
      <c r="S616" s="11">
        <v>33.976100000000002</v>
      </c>
      <c r="T616" s="11">
        <v>30.875699999999998</v>
      </c>
      <c r="U616" s="11">
        <v>0.19361833952900001</v>
      </c>
      <c r="X616" s="11">
        <v>17.748092</v>
      </c>
      <c r="Y616" s="12">
        <v>1.737339</v>
      </c>
      <c r="Z616" s="12">
        <v>55</v>
      </c>
      <c r="AA616" s="12">
        <v>9.6072000000000006</v>
      </c>
      <c r="AB616" s="12">
        <v>10.76</v>
      </c>
      <c r="AC616" s="12">
        <v>38.729706</v>
      </c>
      <c r="AD616" s="12">
        <v>29</v>
      </c>
      <c r="AE616" s="12">
        <v>36.575800000000001</v>
      </c>
      <c r="AF616" s="12">
        <v>44.969799999999999</v>
      </c>
      <c r="AG616" s="9">
        <v>2.0996519999999999</v>
      </c>
      <c r="AH616" s="9">
        <v>2.7439369999999998</v>
      </c>
      <c r="AI616" s="9">
        <v>1</v>
      </c>
      <c r="AJ616">
        <v>5.9769610675323256E-2</v>
      </c>
      <c r="AK616" s="7">
        <v>2</v>
      </c>
      <c r="AM616" s="9"/>
      <c r="AQ616" s="6"/>
      <c r="AR616" s="6">
        <v>60.5642</v>
      </c>
      <c r="AS616">
        <v>-0.25186742156862751</v>
      </c>
      <c r="AT616" s="6">
        <v>29.722200000000001</v>
      </c>
      <c r="AU616">
        <v>0.17961989215686264</v>
      </c>
      <c r="AV616" s="6">
        <v>9.8095199999999991</v>
      </c>
      <c r="AW616">
        <v>6.3355870098039224E-2</v>
      </c>
      <c r="AX616" t="s">
        <v>963</v>
      </c>
    </row>
    <row r="617" spans="1:50" x14ac:dyDescent="0.3">
      <c r="A617" s="7">
        <v>150503010102</v>
      </c>
      <c r="B617" s="8">
        <v>0.57793550000000005</v>
      </c>
      <c r="C617" s="7">
        <v>2</v>
      </c>
      <c r="D617" s="10">
        <v>5.157433978236E-2</v>
      </c>
      <c r="E617" s="9">
        <v>8.61</v>
      </c>
      <c r="F617" s="8">
        <v>1.88147E-4</v>
      </c>
      <c r="G617" s="9">
        <v>10.3969</v>
      </c>
      <c r="H617">
        <v>73.174418604699994</v>
      </c>
      <c r="I617">
        <v>0.19093707250343098</v>
      </c>
      <c r="J617">
        <v>3270.3571761899998</v>
      </c>
      <c r="K617">
        <v>15.120085469473672</v>
      </c>
      <c r="L617" s="9">
        <v>0</v>
      </c>
      <c r="M617" s="9">
        <v>0</v>
      </c>
      <c r="N617" s="9">
        <v>0</v>
      </c>
      <c r="O617" s="7">
        <v>68.023565388999998</v>
      </c>
      <c r="P617" s="6">
        <v>507.260986328</v>
      </c>
      <c r="Q617" s="6">
        <v>1.4314443028399999</v>
      </c>
      <c r="R617" s="11">
        <v>2.12426</v>
      </c>
      <c r="S617" s="11">
        <v>21.355699999999999</v>
      </c>
      <c r="T617" s="11">
        <v>61.174199999999999</v>
      </c>
      <c r="U617" s="11">
        <v>4.49860370652</v>
      </c>
      <c r="X617" s="11">
        <v>42.776507000000002</v>
      </c>
      <c r="Y617" s="12">
        <v>2.8644599999999998</v>
      </c>
      <c r="Z617" s="12">
        <v>58</v>
      </c>
      <c r="AA617" s="12">
        <v>39.727899999999998</v>
      </c>
      <c r="AB617" s="12">
        <v>50.134099999999997</v>
      </c>
      <c r="AC617" s="12">
        <v>30.962736</v>
      </c>
      <c r="AD617" s="12">
        <v>16</v>
      </c>
      <c r="AE617" s="12">
        <v>28.9465</v>
      </c>
      <c r="AF617" s="12">
        <v>131.84630000000001</v>
      </c>
      <c r="AG617" s="9">
        <v>2.9192209999999998</v>
      </c>
      <c r="AH617" s="9">
        <v>2.9358089999999999</v>
      </c>
      <c r="AI617" s="9">
        <v>7</v>
      </c>
      <c r="AJ617">
        <v>4.4102363391924262E-2</v>
      </c>
      <c r="AK617" s="7">
        <v>3</v>
      </c>
      <c r="AM617" s="9"/>
      <c r="AQ617" s="6"/>
      <c r="AR617" s="6">
        <v>61.788200000000003</v>
      </c>
      <c r="AS617">
        <v>-0.47528930882352949</v>
      </c>
      <c r="AT617" s="6">
        <v>29.4754</v>
      </c>
      <c r="AU617">
        <v>0.42376009313725505</v>
      </c>
      <c r="AV617" s="6">
        <v>9.1639300000000006</v>
      </c>
      <c r="AW617">
        <v>1.5429151960784282E-2</v>
      </c>
      <c r="AX617" t="s">
        <v>963</v>
      </c>
    </row>
    <row r="618" spans="1:50" x14ac:dyDescent="0.3">
      <c r="A618" s="7">
        <v>150503010103</v>
      </c>
      <c r="B618" s="8">
        <v>0</v>
      </c>
      <c r="C618" s="7">
        <v>0</v>
      </c>
      <c r="D618" s="10">
        <v>0.12869807537854</v>
      </c>
      <c r="E618" s="9">
        <v>8.7460900000000006</v>
      </c>
      <c r="F618" s="8">
        <v>1.5828199999999999E-4</v>
      </c>
      <c r="G618" s="9">
        <v>8.4906100000000002</v>
      </c>
      <c r="H618">
        <v>71.087653157399998</v>
      </c>
      <c r="I618">
        <v>0.41034170501495082</v>
      </c>
      <c r="J618">
        <v>2743.9134736300002</v>
      </c>
      <c r="K618">
        <v>11.383910017595452</v>
      </c>
      <c r="L618" s="9">
        <v>3587.6201171900002</v>
      </c>
      <c r="M618" s="9">
        <v>3587.6201171900002</v>
      </c>
      <c r="N618" s="9">
        <v>3587.6201171900002</v>
      </c>
      <c r="O618" s="7">
        <v>169.102431717</v>
      </c>
      <c r="P618" s="6">
        <v>725.67895507799994</v>
      </c>
      <c r="Q618" s="6">
        <v>1.4607561684100001</v>
      </c>
      <c r="R618" s="11">
        <v>55.602499999999999</v>
      </c>
      <c r="S618" s="11">
        <v>12.804</v>
      </c>
      <c r="T618" s="11">
        <v>60.661299999999997</v>
      </c>
      <c r="U618" s="11">
        <v>13.563088050499999</v>
      </c>
      <c r="X618" s="11">
        <v>52.830871000000002</v>
      </c>
      <c r="Y618" s="12">
        <v>1.416941</v>
      </c>
      <c r="Z618" s="12">
        <v>143</v>
      </c>
      <c r="AA618" s="12">
        <v>44.758699999999997</v>
      </c>
      <c r="AB618" s="12">
        <v>62.530799999999999</v>
      </c>
      <c r="AC618" s="12">
        <v>14.328792</v>
      </c>
      <c r="AD618" s="12">
        <v>109</v>
      </c>
      <c r="AE618" s="12">
        <v>6.2632000000000003</v>
      </c>
      <c r="AF618" s="12">
        <v>22.3384</v>
      </c>
      <c r="AG618" s="9">
        <v>2.8929279999999999</v>
      </c>
      <c r="AH618" s="9">
        <v>2.7082449999999998</v>
      </c>
      <c r="AI618" s="9">
        <v>6</v>
      </c>
      <c r="AJ618">
        <v>2.9567877583024409E-2</v>
      </c>
      <c r="AK618" s="7">
        <v>5</v>
      </c>
      <c r="AM618" s="9"/>
      <c r="AQ618" s="6"/>
      <c r="AR618" s="6">
        <v>62.128</v>
      </c>
      <c r="AS618">
        <v>-0.50810576960784315</v>
      </c>
      <c r="AT618" s="6">
        <v>29.872399999999999</v>
      </c>
      <c r="AU618">
        <v>0.39603186274509794</v>
      </c>
      <c r="AV618" s="6">
        <v>8.0673200000000005</v>
      </c>
      <c r="AW618">
        <v>0.10516182843137252</v>
      </c>
      <c r="AX618" t="s">
        <v>963</v>
      </c>
    </row>
    <row r="619" spans="1:50" x14ac:dyDescent="0.3">
      <c r="A619" s="7">
        <v>150503010104</v>
      </c>
      <c r="B619" s="8">
        <v>0</v>
      </c>
      <c r="C619" s="7">
        <v>0</v>
      </c>
      <c r="D619" s="10">
        <v>2.3496679596300001</v>
      </c>
      <c r="E619" s="9">
        <v>9.625</v>
      </c>
      <c r="F619" s="8">
        <v>4.8853700000000003E-6</v>
      </c>
      <c r="G619" s="9">
        <v>13.4171</v>
      </c>
      <c r="H619">
        <v>77.148014440400004</v>
      </c>
      <c r="I619">
        <v>1.5971189919118011E-2</v>
      </c>
      <c r="J619">
        <v>3631.6907810399998</v>
      </c>
      <c r="K619">
        <v>3.749014602321973</v>
      </c>
      <c r="L619" s="9">
        <v>0</v>
      </c>
      <c r="M619" s="9">
        <v>0</v>
      </c>
      <c r="N619" s="9">
        <v>0</v>
      </c>
      <c r="O619" s="7">
        <v>44.302551901999998</v>
      </c>
      <c r="P619" s="6">
        <v>804.01098632799994</v>
      </c>
      <c r="Q619" s="6">
        <v>2.0957752036300001</v>
      </c>
      <c r="R619" s="11">
        <v>0</v>
      </c>
      <c r="S619" s="11">
        <v>85.024299999999997</v>
      </c>
      <c r="T619" s="11">
        <v>6.5694299999999997</v>
      </c>
      <c r="U619" s="11">
        <v>60.614628629400002</v>
      </c>
      <c r="X619" s="11">
        <v>12.278707000000001</v>
      </c>
      <c r="Y619" s="12">
        <v>0</v>
      </c>
      <c r="Z619" s="12">
        <v>15</v>
      </c>
      <c r="AA619" s="12">
        <v>11.7187</v>
      </c>
      <c r="AB619" s="12">
        <v>36.279800000000002</v>
      </c>
      <c r="AC619" s="12">
        <v>72.748497999999998</v>
      </c>
      <c r="AD619" s="12">
        <v>14</v>
      </c>
      <c r="AE619" s="12">
        <v>71.976699999999994</v>
      </c>
      <c r="AF619" s="12">
        <v>230.9556</v>
      </c>
      <c r="AG619" s="9">
        <v>2.6848559999999999</v>
      </c>
      <c r="AH619" s="9">
        <v>2.7551920000000001</v>
      </c>
      <c r="AI619" s="9">
        <v>2</v>
      </c>
      <c r="AJ619">
        <v>4.5144126334395462E-2</v>
      </c>
      <c r="AK619" s="7">
        <v>2</v>
      </c>
      <c r="AM619" s="9"/>
      <c r="AQ619" s="6"/>
      <c r="AS619" s="6"/>
      <c r="AU619" s="6"/>
      <c r="AW619" s="6"/>
      <c r="AX619" t="s">
        <v>963</v>
      </c>
    </row>
    <row r="620" spans="1:50" x14ac:dyDescent="0.3">
      <c r="A620" s="7">
        <v>150503010105</v>
      </c>
      <c r="B620" s="8">
        <v>0.36620900000000001</v>
      </c>
      <c r="C620" s="7">
        <v>1</v>
      </c>
      <c r="D620" s="10">
        <v>0.33782607181399998</v>
      </c>
      <c r="E620" s="9">
        <v>10.7241</v>
      </c>
      <c r="F620" s="8">
        <v>2.5888400000000001E-5</v>
      </c>
      <c r="G620" s="9">
        <v>9.7660099999999996</v>
      </c>
      <c r="H620">
        <v>70.802904564299993</v>
      </c>
      <c r="I620">
        <v>0.27682857375245068</v>
      </c>
      <c r="J620">
        <v>3125.6722239199999</v>
      </c>
      <c r="K620">
        <v>12.28642553348813</v>
      </c>
      <c r="L620" s="9">
        <v>6770.9301757800004</v>
      </c>
      <c r="M620" s="9">
        <v>6770.9301757800004</v>
      </c>
      <c r="N620" s="9">
        <v>6770.9301757800004</v>
      </c>
      <c r="O620" s="7">
        <v>77.474421439699995</v>
      </c>
      <c r="P620" s="6">
        <v>943.55737304700006</v>
      </c>
      <c r="Q620" s="6">
        <v>1.9956790632500001</v>
      </c>
      <c r="R620" s="11">
        <v>2.9880800000000001</v>
      </c>
      <c r="S620" s="11">
        <v>52.280700000000003</v>
      </c>
      <c r="T620" s="11">
        <v>39.715400000000002</v>
      </c>
      <c r="U620" s="11">
        <v>53.844267867299997</v>
      </c>
      <c r="X620" s="11">
        <v>32.183348000000002</v>
      </c>
      <c r="Y620" s="12">
        <v>0.26306800000000002</v>
      </c>
      <c r="Z620" s="12">
        <v>59</v>
      </c>
      <c r="AA620" s="12">
        <v>24.374700000000001</v>
      </c>
      <c r="AB620" s="12">
        <v>42.289299999999997</v>
      </c>
      <c r="AC620" s="12">
        <v>52.583696000000003</v>
      </c>
      <c r="AD620" s="12">
        <v>31</v>
      </c>
      <c r="AE620" s="12">
        <v>51.246099999999998</v>
      </c>
      <c r="AF620" s="12">
        <v>131.4957</v>
      </c>
      <c r="AG620" s="9">
        <v>2.691039</v>
      </c>
      <c r="AH620" s="9">
        <v>2.7992300000000001</v>
      </c>
      <c r="AI620" s="9">
        <v>7</v>
      </c>
      <c r="AJ620">
        <v>5.1629943479000816E-2</v>
      </c>
      <c r="AK620" s="7">
        <v>4</v>
      </c>
      <c r="AM620" s="9"/>
      <c r="AQ620" s="6"/>
      <c r="AR620" s="6">
        <v>59.058700000000002</v>
      </c>
      <c r="AS620">
        <v>-0.38590518382352945</v>
      </c>
      <c r="AT620" s="6">
        <v>31.6081</v>
      </c>
      <c r="AU620">
        <v>0.27961888970588228</v>
      </c>
      <c r="AV620" s="6">
        <v>9.3277000000000001</v>
      </c>
      <c r="AW620">
        <v>8.5121872549019623E-2</v>
      </c>
      <c r="AX620" t="s">
        <v>963</v>
      </c>
    </row>
    <row r="621" spans="1:50" x14ac:dyDescent="0.3">
      <c r="A621" s="7">
        <v>150503010106</v>
      </c>
      <c r="B621" s="8">
        <v>7.4940000000000007E-2</v>
      </c>
      <c r="C621" s="7">
        <v>1</v>
      </c>
      <c r="D621" s="10">
        <v>7.1240181595400003</v>
      </c>
      <c r="E621" s="9">
        <v>13.6111</v>
      </c>
      <c r="F621" s="8">
        <v>4.1614999999999999E-6</v>
      </c>
      <c r="G621" s="9">
        <v>12.882199999999999</v>
      </c>
      <c r="H621">
        <v>76.267175572499994</v>
      </c>
      <c r="I621">
        <v>0.12837399590882342</v>
      </c>
      <c r="J621">
        <v>3780.1832606399998</v>
      </c>
      <c r="K621">
        <v>11.011903165067075</v>
      </c>
      <c r="L621" s="9">
        <v>0</v>
      </c>
      <c r="M621" s="9">
        <v>0</v>
      </c>
      <c r="N621" s="9">
        <v>0</v>
      </c>
      <c r="O621" s="7">
        <v>62.412507272600003</v>
      </c>
      <c r="P621" s="6">
        <v>1169.52856445</v>
      </c>
      <c r="Q621" s="6">
        <v>2.0475521453800001</v>
      </c>
      <c r="R621" s="11">
        <v>16.7639</v>
      </c>
      <c r="S621" s="11">
        <v>60.9529</v>
      </c>
      <c r="T621" s="11">
        <v>21.478100000000001</v>
      </c>
      <c r="U621" s="11">
        <v>49.902409988800002</v>
      </c>
      <c r="X621" s="11">
        <v>21.226837</v>
      </c>
      <c r="Y621" s="12">
        <v>0.739367</v>
      </c>
      <c r="Z621" s="12">
        <v>46</v>
      </c>
      <c r="AA621" s="12">
        <v>14.821</v>
      </c>
      <c r="AB621" s="12">
        <v>28.788799999999998</v>
      </c>
      <c r="AC621" s="12">
        <v>74.530966000000006</v>
      </c>
      <c r="AD621" s="12">
        <v>21</v>
      </c>
      <c r="AE621" s="12">
        <v>73.570300000000003</v>
      </c>
      <c r="AF621" s="12">
        <v>221.86490000000001</v>
      </c>
      <c r="AG621" s="9">
        <v>3.933481</v>
      </c>
      <c r="AH621" s="9">
        <v>3.644304</v>
      </c>
      <c r="AI621" s="9">
        <v>7</v>
      </c>
      <c r="AJ621">
        <v>0.1121570067586934</v>
      </c>
      <c r="AK621" s="7">
        <v>7</v>
      </c>
      <c r="AM621" s="9"/>
      <c r="AQ621" s="6"/>
      <c r="AR621" s="6">
        <v>60.322000000000003</v>
      </c>
      <c r="AS621">
        <v>-0.21884531372549021</v>
      </c>
      <c r="AT621" s="6">
        <v>29.12</v>
      </c>
      <c r="AU621">
        <v>0.16927699999999982</v>
      </c>
      <c r="AV621" s="6">
        <v>10.408899999999999</v>
      </c>
      <c r="AW621">
        <v>6.7167762254901883E-2</v>
      </c>
      <c r="AX621" t="s">
        <v>963</v>
      </c>
    </row>
    <row r="622" spans="1:50" x14ac:dyDescent="0.3">
      <c r="A622" s="7">
        <v>150503010107</v>
      </c>
      <c r="B622" s="8">
        <v>0</v>
      </c>
      <c r="C622" s="7">
        <v>0</v>
      </c>
      <c r="D622" s="10">
        <v>0</v>
      </c>
      <c r="E622" s="9">
        <v>15.2903</v>
      </c>
      <c r="F622" s="8">
        <v>7.7333699999999994E-5</v>
      </c>
      <c r="G622" s="9">
        <v>6.8932799999999999</v>
      </c>
      <c r="H622">
        <v>67.499009900999994</v>
      </c>
      <c r="I622">
        <v>0.45294117647377469</v>
      </c>
      <c r="J622">
        <v>2715.3670327</v>
      </c>
      <c r="K622">
        <v>16.308547239143447</v>
      </c>
      <c r="L622" s="9">
        <v>0</v>
      </c>
      <c r="M622" s="9">
        <v>0</v>
      </c>
      <c r="N622" s="9">
        <v>0</v>
      </c>
      <c r="O622" s="7">
        <v>80.604343590100001</v>
      </c>
      <c r="P622" s="6">
        <v>603</v>
      </c>
      <c r="Q622" s="6">
        <v>1.46682106572</v>
      </c>
      <c r="R622" s="11">
        <v>0</v>
      </c>
      <c r="S622" s="11">
        <v>40.1905</v>
      </c>
      <c r="T622" s="11">
        <v>89.133499999999998</v>
      </c>
      <c r="U622" s="11">
        <v>98.313565405600002</v>
      </c>
      <c r="X622" s="11">
        <v>86.362622000000002</v>
      </c>
      <c r="Y622" s="12">
        <v>0.13453200000000001</v>
      </c>
      <c r="Z622" s="12">
        <v>21</v>
      </c>
      <c r="AA622" s="12">
        <v>85.597800000000007</v>
      </c>
      <c r="AB622" s="12">
        <v>331.74869999999999</v>
      </c>
      <c r="AC622" s="12">
        <v>11.333050999999999</v>
      </c>
      <c r="AD622" s="12">
        <v>32</v>
      </c>
      <c r="AE622" s="12">
        <v>9.0152000000000001</v>
      </c>
      <c r="AF622" s="12">
        <v>28.392499999999998</v>
      </c>
      <c r="AG622" s="9">
        <v>0</v>
      </c>
      <c r="AH622" s="9">
        <v>0</v>
      </c>
      <c r="AI622" s="9">
        <v>0</v>
      </c>
      <c r="AJ622" s="9">
        <v>0</v>
      </c>
      <c r="AK622" s="7">
        <v>0</v>
      </c>
      <c r="AM622" s="9"/>
      <c r="AO622" s="9"/>
      <c r="AQ622" s="6"/>
      <c r="AR622" s="6">
        <v>59.256300000000003</v>
      </c>
      <c r="AS622">
        <v>-0.45219131372549021</v>
      </c>
      <c r="AT622" s="6">
        <v>32.5139</v>
      </c>
      <c r="AU622">
        <v>0.37480668627450964</v>
      </c>
      <c r="AV622" s="6">
        <v>7.9563499999999996</v>
      </c>
      <c r="AW622">
        <v>8.0639178921568661E-2</v>
      </c>
      <c r="AX622" t="s">
        <v>963</v>
      </c>
    </row>
    <row r="623" spans="1:50" x14ac:dyDescent="0.3">
      <c r="A623" s="7">
        <v>150503010108</v>
      </c>
      <c r="B623" s="8">
        <v>0</v>
      </c>
      <c r="C623" s="7">
        <v>0</v>
      </c>
      <c r="D623" s="10">
        <v>0.228339198927</v>
      </c>
      <c r="E623" s="9">
        <v>11.9077</v>
      </c>
      <c r="F623" s="8">
        <v>8.3712700000000001E-4</v>
      </c>
      <c r="G623" s="9">
        <v>9.5315999999999992</v>
      </c>
      <c r="H623">
        <v>71.5507246377</v>
      </c>
      <c r="I623">
        <v>0.23115586814387243</v>
      </c>
      <c r="J623">
        <v>3021.5500645100001</v>
      </c>
      <c r="K623">
        <v>6.1293581671310662</v>
      </c>
      <c r="L623" s="9">
        <v>0</v>
      </c>
      <c r="M623" s="9">
        <v>0</v>
      </c>
      <c r="N623" s="9">
        <v>0</v>
      </c>
      <c r="O623" s="7">
        <v>42.917986595099997</v>
      </c>
      <c r="P623" s="6">
        <v>816</v>
      </c>
      <c r="Q623" s="6">
        <v>1.5638785908099999</v>
      </c>
      <c r="R623" s="11">
        <v>7.1657599999999997</v>
      </c>
      <c r="S623" s="11">
        <v>50.5092</v>
      </c>
      <c r="T623" s="11">
        <v>40.705599999999997</v>
      </c>
      <c r="U623" s="11">
        <v>18.751761059500001</v>
      </c>
      <c r="X623" s="11">
        <v>51.192571999999998</v>
      </c>
      <c r="Y623" s="12">
        <v>12.489606</v>
      </c>
      <c r="Z623" s="12">
        <v>11</v>
      </c>
      <c r="AA623" s="12">
        <v>46.358199999999997</v>
      </c>
      <c r="AB623" s="12">
        <v>199.86799999999999</v>
      </c>
      <c r="AC623" s="12">
        <v>34.978622000000001</v>
      </c>
      <c r="AD623" s="12">
        <v>22</v>
      </c>
      <c r="AE623" s="12">
        <v>18.331700000000001</v>
      </c>
      <c r="AF623" s="12">
        <v>68.270200000000003</v>
      </c>
      <c r="AG623" s="9">
        <v>0</v>
      </c>
      <c r="AH623" s="9">
        <v>0</v>
      </c>
      <c r="AI623" s="9">
        <v>0</v>
      </c>
      <c r="AJ623" s="9">
        <v>0</v>
      </c>
      <c r="AK623" s="7">
        <v>0</v>
      </c>
      <c r="AM623" s="9"/>
      <c r="AO623" s="9"/>
      <c r="AQ623" s="6"/>
      <c r="AR623" s="6">
        <v>63.88</v>
      </c>
      <c r="AS623">
        <v>-0.49564270588235304</v>
      </c>
      <c r="AT623" s="6">
        <v>31.3611</v>
      </c>
      <c r="AU623">
        <v>0.49735294117647078</v>
      </c>
      <c r="AV623" s="6">
        <v>4.88889</v>
      </c>
      <c r="AW623">
        <v>3.2815914215686269E-2</v>
      </c>
      <c r="AX623" t="s">
        <v>963</v>
      </c>
    </row>
    <row r="624" spans="1:50" x14ac:dyDescent="0.3">
      <c r="A624" s="7">
        <v>150503010109</v>
      </c>
      <c r="D624" s="10"/>
      <c r="E624" s="9">
        <v>12.912800000000001</v>
      </c>
      <c r="F624" s="8">
        <v>6.2023199999999997E-4</v>
      </c>
      <c r="G624" s="9">
        <v>8.7982099999999992</v>
      </c>
      <c r="H624">
        <v>69.833749999999995</v>
      </c>
      <c r="I624">
        <v>0.45437806372549017</v>
      </c>
      <c r="J624">
        <v>2899.42971124</v>
      </c>
      <c r="K624">
        <v>14.127680696264191</v>
      </c>
      <c r="L624" s="9">
        <v>20264.0996094</v>
      </c>
      <c r="M624" s="9">
        <v>10236.5</v>
      </c>
      <c r="N624" s="9">
        <v>54510.3984375</v>
      </c>
      <c r="O624" s="7">
        <v>127.253509859</v>
      </c>
      <c r="P624" s="6">
        <v>768</v>
      </c>
      <c r="Q624" s="6">
        <v>1.8858574259700001</v>
      </c>
      <c r="R624" s="11">
        <v>0</v>
      </c>
      <c r="S624" s="11">
        <v>83.452100000000002</v>
      </c>
      <c r="T624" s="11">
        <v>28.809000000000001</v>
      </c>
      <c r="U624" s="11">
        <v>40.814872129000001</v>
      </c>
      <c r="X624" s="11">
        <v>62.195354999999999</v>
      </c>
      <c r="Y624" s="12">
        <v>4.6122769999999997</v>
      </c>
      <c r="Z624" s="12">
        <v>41</v>
      </c>
      <c r="AA624" s="12">
        <v>59.707000000000001</v>
      </c>
      <c r="AB624" s="12">
        <v>192.52459999999999</v>
      </c>
      <c r="AC624" s="12">
        <v>32.790407000000002</v>
      </c>
      <c r="AD624" s="12">
        <v>70</v>
      </c>
      <c r="AE624" s="12">
        <v>13.1006</v>
      </c>
      <c r="AF624" s="12">
        <v>59.767200000000003</v>
      </c>
      <c r="AG624" s="9"/>
      <c r="AH624" s="9"/>
      <c r="AI624" s="9"/>
      <c r="AJ624" s="9"/>
      <c r="AM624" s="9"/>
      <c r="AO624" s="9"/>
      <c r="AQ624" s="6"/>
      <c r="AR624" s="6">
        <v>59.011400000000002</v>
      </c>
      <c r="AS624">
        <v>-0.51562855882352931</v>
      </c>
      <c r="AT624" s="6">
        <v>32.226300000000002</v>
      </c>
      <c r="AU624">
        <v>0.35781529411764712</v>
      </c>
      <c r="AV624" s="6">
        <v>8.3256300000000003</v>
      </c>
      <c r="AW624">
        <v>0.11701875735294118</v>
      </c>
      <c r="AX624" t="s">
        <v>964</v>
      </c>
    </row>
    <row r="625" spans="1:50" x14ac:dyDescent="0.3">
      <c r="A625" s="7">
        <v>150503010110</v>
      </c>
      <c r="D625" s="10"/>
      <c r="E625" s="9">
        <v>13.545500000000001</v>
      </c>
      <c r="F625" s="8">
        <v>3.15812E-4</v>
      </c>
      <c r="G625" s="9">
        <v>11.1479</v>
      </c>
      <c r="H625">
        <v>69.432915921299994</v>
      </c>
      <c r="I625">
        <v>0.34138780735931346</v>
      </c>
      <c r="J625">
        <v>3055.2289376099998</v>
      </c>
      <c r="K625">
        <v>10.382652162879259</v>
      </c>
      <c r="L625" s="9">
        <v>31347.5</v>
      </c>
      <c r="M625" s="9">
        <v>11083.4003906</v>
      </c>
      <c r="N625" s="9">
        <v>54510.3984375</v>
      </c>
      <c r="O625" s="7">
        <v>89.458427170700006</v>
      </c>
      <c r="P625" s="6">
        <v>879</v>
      </c>
      <c r="Q625" s="6">
        <v>2.06260756021</v>
      </c>
      <c r="R625" s="11">
        <v>0</v>
      </c>
      <c r="S625" s="11">
        <v>89.093500000000006</v>
      </c>
      <c r="T625" s="11">
        <v>11.6181</v>
      </c>
      <c r="U625" s="11">
        <v>7.34408186909</v>
      </c>
      <c r="X625" s="11">
        <v>60.469161999999997</v>
      </c>
      <c r="Y625" s="12">
        <v>3.2508370000000002</v>
      </c>
      <c r="Z625" s="12">
        <v>33</v>
      </c>
      <c r="AA625" s="12">
        <v>57.84</v>
      </c>
      <c r="AB625" s="12">
        <v>163.9716</v>
      </c>
      <c r="AC625" s="12">
        <v>36.698372999999997</v>
      </c>
      <c r="AD625" s="12">
        <v>60</v>
      </c>
      <c r="AE625" s="12">
        <v>27.837</v>
      </c>
      <c r="AF625" s="12">
        <v>54.7804</v>
      </c>
      <c r="AG625" s="9"/>
      <c r="AH625" s="9"/>
      <c r="AI625" s="9"/>
      <c r="AJ625" s="9"/>
      <c r="AM625" s="9"/>
      <c r="AO625" s="9"/>
      <c r="AQ625" s="6"/>
      <c r="AR625" s="6">
        <v>57.9131</v>
      </c>
      <c r="AS625">
        <v>-0.39393825490196072</v>
      </c>
      <c r="AT625" s="6">
        <v>33.365900000000003</v>
      </c>
      <c r="AU625">
        <v>0.26529257843137261</v>
      </c>
      <c r="AV625" s="6">
        <v>8.6791999999999998</v>
      </c>
      <c r="AW625">
        <v>0.11018355392156863</v>
      </c>
      <c r="AX625" t="s">
        <v>964</v>
      </c>
    </row>
    <row r="626" spans="1:50" x14ac:dyDescent="0.3">
      <c r="A626" s="7">
        <v>150503010201</v>
      </c>
      <c r="B626" s="8">
        <v>1.563715</v>
      </c>
      <c r="C626" s="7">
        <v>1</v>
      </c>
      <c r="D626" s="10">
        <v>4.24240227615</v>
      </c>
      <c r="E626" s="9">
        <v>7.18919</v>
      </c>
      <c r="F626" s="8">
        <v>0</v>
      </c>
      <c r="G626" s="9">
        <v>12.473699999999999</v>
      </c>
      <c r="H626">
        <v>74.537216828499993</v>
      </c>
      <c r="I626">
        <v>-8.7513484357107971E-2</v>
      </c>
      <c r="J626">
        <v>3862.04783361</v>
      </c>
      <c r="K626">
        <v>-3.943995535067073</v>
      </c>
      <c r="L626" s="9">
        <v>1936.9899902300001</v>
      </c>
      <c r="M626" s="9">
        <v>1936.9899902300001</v>
      </c>
      <c r="N626" s="9">
        <v>1936.9899902300001</v>
      </c>
      <c r="O626" s="7">
        <v>49.630461647799997</v>
      </c>
      <c r="P626" s="6">
        <v>1579.02160645</v>
      </c>
      <c r="Q626" s="6">
        <v>2.7378007487499998</v>
      </c>
      <c r="R626" s="11">
        <v>40.534799999999997</v>
      </c>
      <c r="S626" s="11">
        <v>91.055599999999998</v>
      </c>
      <c r="T626" s="11">
        <v>0</v>
      </c>
      <c r="U626" s="11">
        <v>40.578777015999997</v>
      </c>
      <c r="X626" s="11">
        <v>9.4060299999999994</v>
      </c>
      <c r="Y626" s="12">
        <v>0.67887299999999995</v>
      </c>
      <c r="Z626" s="12">
        <v>117</v>
      </c>
      <c r="AA626" s="12">
        <v>1.0111000000000001</v>
      </c>
      <c r="AB626" s="12">
        <v>3.9975000000000001</v>
      </c>
      <c r="AC626" s="12">
        <v>45.468218</v>
      </c>
      <c r="AD626" s="12">
        <v>37</v>
      </c>
      <c r="AE626" s="12">
        <v>40.413499999999999</v>
      </c>
      <c r="AF626" s="12">
        <v>60.957700000000003</v>
      </c>
      <c r="AG626" s="9">
        <v>3.0540240000000001</v>
      </c>
      <c r="AH626" s="9">
        <v>2.4454989999999999</v>
      </c>
      <c r="AI626" s="9">
        <v>3</v>
      </c>
      <c r="AJ626">
        <v>6.0446747831792193E-2</v>
      </c>
      <c r="AK626" s="7">
        <v>3</v>
      </c>
      <c r="AM626" s="9"/>
      <c r="AO626" s="9"/>
      <c r="AQ626" s="6"/>
      <c r="AR626" s="6">
        <v>58.157899999999998</v>
      </c>
      <c r="AS626">
        <v>-0.10265838235294117</v>
      </c>
      <c r="AT626" s="6">
        <v>30.692299999999999</v>
      </c>
      <c r="AU626">
        <v>0.20988133088235295</v>
      </c>
      <c r="AV626" s="6">
        <v>11.307700000000001</v>
      </c>
      <c r="AW626">
        <v>-0.11001133088235296</v>
      </c>
      <c r="AX626" t="s">
        <v>963</v>
      </c>
    </row>
    <row r="627" spans="1:50" x14ac:dyDescent="0.3">
      <c r="A627" s="7">
        <v>150503010202</v>
      </c>
      <c r="B627" s="8">
        <v>0.61056232499999996</v>
      </c>
      <c r="C627" s="7">
        <v>3</v>
      </c>
      <c r="D627" s="10">
        <v>5.5004290334599998E-3</v>
      </c>
      <c r="E627" s="9">
        <v>6.9682500000000003</v>
      </c>
      <c r="F627" s="8">
        <v>2.4718199999999999E-6</v>
      </c>
      <c r="G627" s="9">
        <v>11.787800000000001</v>
      </c>
      <c r="H627">
        <v>71</v>
      </c>
      <c r="I627">
        <v>8.2420130213235632E-2</v>
      </c>
      <c r="J627">
        <v>3200.67547547</v>
      </c>
      <c r="K627">
        <v>13.364459478575846</v>
      </c>
      <c r="L627" s="9">
        <v>1679.06994629</v>
      </c>
      <c r="M627" s="9">
        <v>1679.06994629</v>
      </c>
      <c r="N627" s="9">
        <v>1679.06994629</v>
      </c>
      <c r="O627" s="7">
        <v>81.722347165599999</v>
      </c>
      <c r="P627" s="6">
        <v>583.09631347699997</v>
      </c>
      <c r="Q627" s="6">
        <v>2.3729645655999998</v>
      </c>
      <c r="R627" s="11">
        <v>7.34193E-3</v>
      </c>
      <c r="S627" s="11">
        <v>95.528999999999996</v>
      </c>
      <c r="T627" s="11">
        <v>1.7112400000000001</v>
      </c>
      <c r="U627" s="11">
        <v>6.8650248388100001</v>
      </c>
      <c r="X627" s="11">
        <v>12.772209</v>
      </c>
      <c r="Y627" s="12">
        <v>8.6356000000000002E-2</v>
      </c>
      <c r="Z627" s="12">
        <v>203</v>
      </c>
      <c r="AA627" s="12">
        <v>1.1686000000000001</v>
      </c>
      <c r="AB627" s="12">
        <v>5.1544999999999996</v>
      </c>
      <c r="AC627" s="12">
        <v>27.406274</v>
      </c>
      <c r="AD627" s="12">
        <v>102</v>
      </c>
      <c r="AE627" s="12">
        <v>17.863</v>
      </c>
      <c r="AF627" s="12">
        <v>21.914899999999999</v>
      </c>
      <c r="AG627" s="9">
        <v>3.0062739999999999</v>
      </c>
      <c r="AH627" s="9">
        <v>2.5286650000000002</v>
      </c>
      <c r="AI627" s="9">
        <v>4</v>
      </c>
      <c r="AJ627">
        <v>0.18354832576705607</v>
      </c>
      <c r="AK627" s="7">
        <v>15</v>
      </c>
      <c r="AM627" s="9"/>
      <c r="AO627" s="9"/>
      <c r="AQ627" s="6"/>
      <c r="AR627" s="6">
        <v>56.5152</v>
      </c>
      <c r="AS627">
        <v>-5.330881862745096E-2</v>
      </c>
      <c r="AT627" s="6">
        <v>29.282599999999999</v>
      </c>
      <c r="AU627">
        <v>-5.7969384803921442E-2</v>
      </c>
      <c r="AV627" s="6">
        <v>14.597799999999999</v>
      </c>
      <c r="AW627">
        <v>0.11873934558823528</v>
      </c>
      <c r="AX627" t="s">
        <v>963</v>
      </c>
    </row>
    <row r="628" spans="1:50" x14ac:dyDescent="0.3">
      <c r="A628" s="7">
        <v>150503010203</v>
      </c>
      <c r="B628" s="8">
        <v>0</v>
      </c>
      <c r="C628" s="7">
        <v>0</v>
      </c>
      <c r="D628" s="10">
        <v>0.31269674711399997</v>
      </c>
      <c r="E628" s="9">
        <v>10.0703</v>
      </c>
      <c r="F628" s="8">
        <v>5.7245900000000004E-6</v>
      </c>
      <c r="G628" s="9">
        <v>13.767799999999999</v>
      </c>
      <c r="H628">
        <v>74.584269662899999</v>
      </c>
      <c r="I628">
        <v>-6.7016413305637318E-2</v>
      </c>
      <c r="J628">
        <v>3751.5581694799998</v>
      </c>
      <c r="K628">
        <v>12.136766392012376</v>
      </c>
      <c r="L628" s="9">
        <v>0</v>
      </c>
      <c r="M628" s="9">
        <v>0</v>
      </c>
      <c r="N628" s="9">
        <v>0</v>
      </c>
      <c r="O628" s="7">
        <v>85.6963135317</v>
      </c>
      <c r="P628" s="6">
        <v>762.61633300799997</v>
      </c>
      <c r="Q628" s="6">
        <v>2.57031119546</v>
      </c>
      <c r="R628" s="11">
        <v>0.16978599999999999</v>
      </c>
      <c r="S628" s="11">
        <v>97.486199999999997</v>
      </c>
      <c r="T628" s="11">
        <v>1.44435</v>
      </c>
      <c r="U628" s="11">
        <v>4.2040437841399996</v>
      </c>
      <c r="X628" s="11">
        <v>2.3594110000000001</v>
      </c>
      <c r="Y628" s="12">
        <v>2.8500960000000002</v>
      </c>
      <c r="Z628" s="12">
        <v>64</v>
      </c>
      <c r="AA628" s="12">
        <v>0.5595</v>
      </c>
      <c r="AB628" s="12">
        <v>3.1244000000000001</v>
      </c>
      <c r="AC628" s="12">
        <v>45.120593999999997</v>
      </c>
      <c r="AD628" s="12">
        <v>137</v>
      </c>
      <c r="AE628" s="12">
        <v>25.980899999999998</v>
      </c>
      <c r="AF628" s="12">
        <v>28.1906</v>
      </c>
      <c r="AG628" s="9">
        <v>3.052953</v>
      </c>
      <c r="AH628" s="9">
        <v>2.8329789999999999</v>
      </c>
      <c r="AI628" s="9">
        <v>7</v>
      </c>
      <c r="AJ628">
        <v>0.10502202054083461</v>
      </c>
      <c r="AK628" s="7">
        <v>9</v>
      </c>
      <c r="AM628" s="9"/>
      <c r="AO628" s="9"/>
      <c r="AQ628" s="6"/>
      <c r="AR628" s="6">
        <v>59.481499999999997</v>
      </c>
      <c r="AS628">
        <v>0.13627450980392142</v>
      </c>
      <c r="AT628" s="6">
        <v>28.7</v>
      </c>
      <c r="AU628">
        <v>1.2799544117647201E-2</v>
      </c>
      <c r="AV628" s="6">
        <v>11.7</v>
      </c>
      <c r="AW628">
        <v>-0.15698529411764703</v>
      </c>
      <c r="AX628" t="s">
        <v>963</v>
      </c>
    </row>
    <row r="629" spans="1:50" x14ac:dyDescent="0.3">
      <c r="A629" s="7">
        <v>150503010204</v>
      </c>
      <c r="B629" s="8">
        <v>0</v>
      </c>
      <c r="C629" s="7">
        <v>0</v>
      </c>
      <c r="D629" s="10">
        <v>0.13853367433899999</v>
      </c>
      <c r="E629" s="9">
        <v>11.8598</v>
      </c>
      <c r="F629" s="8">
        <v>1.7096900000000001E-6</v>
      </c>
      <c r="G629" s="9">
        <v>10.036899999999999</v>
      </c>
      <c r="H629">
        <v>69.524282560700001</v>
      </c>
      <c r="I629">
        <v>3.4394883780637278E-2</v>
      </c>
      <c r="J629">
        <v>3054.0697384300001</v>
      </c>
      <c r="K629">
        <v>-0.24331511856552676</v>
      </c>
      <c r="L629" s="9">
        <v>22279.016784700001</v>
      </c>
      <c r="M629" s="9">
        <v>19870.3007813</v>
      </c>
      <c r="N629" s="9">
        <v>20008.9003906</v>
      </c>
      <c r="O629" s="7">
        <v>143.47042744199999</v>
      </c>
      <c r="P629" s="6">
        <v>740.04125976600005</v>
      </c>
      <c r="Q629" s="6">
        <v>2.1386880701400002</v>
      </c>
      <c r="R629" s="11">
        <v>3.3220100000000001</v>
      </c>
      <c r="S629" s="11">
        <v>70.833100000000002</v>
      </c>
      <c r="T629" s="11">
        <v>9.4216599999999993</v>
      </c>
      <c r="U629" s="11">
        <v>36.846763317600001</v>
      </c>
      <c r="X629" s="11">
        <v>19.405024999999998</v>
      </c>
      <c r="Y629" s="12">
        <v>1.233652</v>
      </c>
      <c r="Z629" s="12">
        <v>403</v>
      </c>
      <c r="AA629" s="12">
        <v>7.4356999999999998</v>
      </c>
      <c r="AB629" s="12">
        <v>6.9009</v>
      </c>
      <c r="AC629" s="12">
        <v>20.275048000000002</v>
      </c>
      <c r="AD629" s="12">
        <v>94</v>
      </c>
      <c r="AE629" s="12">
        <v>8.8016000000000005</v>
      </c>
      <c r="AF629" s="12">
        <v>30.891200000000001</v>
      </c>
      <c r="AG629" s="9">
        <v>3.4659300000000002</v>
      </c>
      <c r="AH629" s="9">
        <v>2.9356960000000001</v>
      </c>
      <c r="AI629" s="9">
        <v>7</v>
      </c>
      <c r="AJ629">
        <v>4.182046507406962E-2</v>
      </c>
      <c r="AK629" s="7">
        <v>6</v>
      </c>
      <c r="AM629" s="9"/>
      <c r="AO629" s="9"/>
      <c r="AQ629" s="6"/>
      <c r="AR629" s="6">
        <v>57.179699999999997</v>
      </c>
      <c r="AS629">
        <v>-0.10016340196078435</v>
      </c>
      <c r="AT629" s="6">
        <v>31.364000000000001</v>
      </c>
      <c r="AU629">
        <v>7.77984877450979E-2</v>
      </c>
      <c r="AV629" s="6">
        <v>11.6</v>
      </c>
      <c r="AW629">
        <v>2.222221813725489E-2</v>
      </c>
      <c r="AX629" t="s">
        <v>963</v>
      </c>
    </row>
    <row r="630" spans="1:50" x14ac:dyDescent="0.3">
      <c r="A630" s="7">
        <v>150503010205</v>
      </c>
      <c r="B630" s="8">
        <v>1.267895E-3</v>
      </c>
      <c r="C630" s="7">
        <v>1</v>
      </c>
      <c r="D630" s="10">
        <v>6.5106609537800004</v>
      </c>
      <c r="E630" s="9">
        <v>7.1090900000000001</v>
      </c>
      <c r="F630" s="8">
        <v>0</v>
      </c>
      <c r="G630" s="9">
        <v>13.5436</v>
      </c>
      <c r="H630">
        <v>73.862222222200003</v>
      </c>
      <c r="I630">
        <v>-5.7674291940931377E-2</v>
      </c>
      <c r="J630">
        <v>3736.5814206199998</v>
      </c>
      <c r="K630">
        <v>-1.6582219265841116</v>
      </c>
      <c r="L630" s="9">
        <v>0</v>
      </c>
      <c r="M630" s="9">
        <v>0</v>
      </c>
      <c r="N630" s="9">
        <v>0</v>
      </c>
      <c r="O630" s="7">
        <v>70.927645675199997</v>
      </c>
      <c r="P630" s="6">
        <v>1255.6105957</v>
      </c>
      <c r="Q630" s="6">
        <v>2.8051793457800001</v>
      </c>
      <c r="R630" s="11">
        <v>7.51837</v>
      </c>
      <c r="S630" s="11">
        <v>98.615700000000004</v>
      </c>
      <c r="T630" s="11">
        <v>0</v>
      </c>
      <c r="U630" s="11">
        <v>32.882032800499999</v>
      </c>
      <c r="X630" s="11">
        <v>6.6344640000000004</v>
      </c>
      <c r="Y630" s="12">
        <v>0</v>
      </c>
      <c r="Z630" s="12">
        <v>142</v>
      </c>
      <c r="AA630" s="12">
        <v>0.2382</v>
      </c>
      <c r="AB630" s="12">
        <v>3.3229000000000002</v>
      </c>
      <c r="AC630" s="12">
        <v>43.373142999999999</v>
      </c>
      <c r="AD630" s="12">
        <v>52</v>
      </c>
      <c r="AE630" s="12">
        <v>40.573099999999997</v>
      </c>
      <c r="AF630" s="12">
        <v>59.095300000000002</v>
      </c>
      <c r="AG630" s="9">
        <v>3.5581800000000001</v>
      </c>
      <c r="AH630" s="9">
        <v>2.7661030000000002</v>
      </c>
      <c r="AI630" s="9">
        <v>5</v>
      </c>
      <c r="AJ630">
        <v>0.16918649823725682</v>
      </c>
      <c r="AK630" s="7">
        <v>12</v>
      </c>
      <c r="AM630" s="9"/>
      <c r="AO630" s="9"/>
      <c r="AQ630" s="6"/>
      <c r="AR630" s="6">
        <v>57.514899999999997</v>
      </c>
      <c r="AS630">
        <v>-0.15276161764705878</v>
      </c>
      <c r="AT630" s="6">
        <v>30.574300000000001</v>
      </c>
      <c r="AU630">
        <v>2.4235426470588333E-2</v>
      </c>
      <c r="AV630" s="6">
        <v>11.722799999999999</v>
      </c>
      <c r="AW630">
        <v>0.14921860539215684</v>
      </c>
      <c r="AX630" t="s">
        <v>963</v>
      </c>
    </row>
    <row r="631" spans="1:50" x14ac:dyDescent="0.3">
      <c r="A631" s="7">
        <v>150503010206</v>
      </c>
      <c r="B631" s="8">
        <v>2.000145E-2</v>
      </c>
      <c r="C631" s="7">
        <v>1</v>
      </c>
      <c r="D631" s="10">
        <v>0.25920311945300001</v>
      </c>
      <c r="E631" s="9">
        <v>12.619199999999999</v>
      </c>
      <c r="F631" s="8">
        <v>2.4045000000000001E-5</v>
      </c>
      <c r="G631" s="9">
        <v>10.2066</v>
      </c>
      <c r="H631">
        <v>69.902584493000006</v>
      </c>
      <c r="I631">
        <v>0.21966485401225525</v>
      </c>
      <c r="J631">
        <v>2971.9924605599999</v>
      </c>
      <c r="K631">
        <v>7.1603193946130084</v>
      </c>
      <c r="L631" s="9">
        <v>23210.4987717</v>
      </c>
      <c r="M631" s="9">
        <v>13835.5</v>
      </c>
      <c r="N631" s="9">
        <v>23210.5</v>
      </c>
      <c r="O631" s="7">
        <v>159.616972137</v>
      </c>
      <c r="P631" s="6">
        <v>847.41833496100003</v>
      </c>
      <c r="Q631" s="6">
        <v>2.4896265558600001</v>
      </c>
      <c r="R631" s="11">
        <v>14.825699999999999</v>
      </c>
      <c r="S631" s="11">
        <v>90.686499999999995</v>
      </c>
      <c r="T631" s="11">
        <v>0</v>
      </c>
      <c r="U631" s="11">
        <v>44.922509145200003</v>
      </c>
      <c r="X631" s="11">
        <v>12.737802</v>
      </c>
      <c r="Y631" s="12">
        <v>1.569834</v>
      </c>
      <c r="Z631" s="12">
        <v>416</v>
      </c>
      <c r="AA631" s="12">
        <v>0.75690000000000002</v>
      </c>
      <c r="AB631" s="12">
        <v>4.8814000000000002</v>
      </c>
      <c r="AC631" s="12">
        <v>18.842776000000001</v>
      </c>
      <c r="AD631" s="12">
        <v>74</v>
      </c>
      <c r="AE631" s="12">
        <v>9.6052999999999997</v>
      </c>
      <c r="AF631" s="12">
        <v>40.642200000000003</v>
      </c>
      <c r="AG631" s="9">
        <v>3.2121240000000002</v>
      </c>
      <c r="AH631" s="9">
        <v>3.042802</v>
      </c>
      <c r="AI631" s="9">
        <v>5</v>
      </c>
      <c r="AJ631">
        <v>8.7709971017265839E-2</v>
      </c>
      <c r="AK631" s="7">
        <v>14</v>
      </c>
      <c r="AM631" s="9"/>
      <c r="AO631" s="9"/>
      <c r="AQ631" s="6"/>
      <c r="AR631" s="6">
        <v>58.773200000000003</v>
      </c>
      <c r="AS631">
        <v>-0.3410673897058823</v>
      </c>
      <c r="AT631" s="6">
        <v>30.801500000000001</v>
      </c>
      <c r="AU631">
        <v>0.14315476960784332</v>
      </c>
      <c r="AV631" s="6">
        <v>10.220000000000001</v>
      </c>
      <c r="AW631">
        <v>0.17831425735294118</v>
      </c>
      <c r="AX631" t="s">
        <v>963</v>
      </c>
    </row>
    <row r="632" spans="1:50" x14ac:dyDescent="0.3">
      <c r="A632" s="7">
        <v>150503010207</v>
      </c>
      <c r="B632" s="8">
        <v>0</v>
      </c>
      <c r="C632" s="7">
        <v>0</v>
      </c>
      <c r="D632" s="10">
        <v>1.1112716281200001E-2</v>
      </c>
      <c r="E632" s="9">
        <v>19.431999999999999</v>
      </c>
      <c r="F632" s="8">
        <v>2.4074500000000001E-5</v>
      </c>
      <c r="G632" s="9">
        <v>7.3436899999999996</v>
      </c>
      <c r="H632">
        <v>61.654832347099997</v>
      </c>
      <c r="I632">
        <v>0.23690876744852929</v>
      </c>
      <c r="J632">
        <v>2660.0526085000001</v>
      </c>
      <c r="K632">
        <v>15.48885116998968</v>
      </c>
      <c r="L632" s="9">
        <v>23210.4987717</v>
      </c>
      <c r="M632" s="9">
        <v>13835.5</v>
      </c>
      <c r="N632" s="9">
        <v>23210.5</v>
      </c>
      <c r="O632" s="7">
        <v>80.909409245700004</v>
      </c>
      <c r="P632" s="6">
        <v>779.94421386700003</v>
      </c>
      <c r="Q632" s="6">
        <v>2.14458068304</v>
      </c>
      <c r="R632" s="11">
        <v>15.6082</v>
      </c>
      <c r="S632" s="11">
        <v>84.234700000000004</v>
      </c>
      <c r="T632" s="11">
        <v>0</v>
      </c>
      <c r="U632" s="11">
        <v>56.630055397200003</v>
      </c>
      <c r="X632" s="11">
        <v>22.158256999999999</v>
      </c>
      <c r="Y632" s="12">
        <v>4.180974</v>
      </c>
      <c r="Z632" s="12">
        <v>181</v>
      </c>
      <c r="AA632" s="12">
        <v>4.4031000000000002</v>
      </c>
      <c r="AB632" s="12">
        <v>9.9238999999999997</v>
      </c>
      <c r="AC632" s="12">
        <v>1.1169150000000001</v>
      </c>
      <c r="AD632" s="12">
        <v>11</v>
      </c>
      <c r="AE632" s="12">
        <v>0.64319999999999999</v>
      </c>
      <c r="AF632" s="12">
        <v>8.1250999999999998</v>
      </c>
      <c r="AG632" s="9">
        <v>2.7050670000000001</v>
      </c>
      <c r="AH632" s="9">
        <v>3.1284459999999998</v>
      </c>
      <c r="AI632" s="9">
        <v>7</v>
      </c>
      <c r="AJ632">
        <v>6.1797509666846676E-2</v>
      </c>
      <c r="AK632" s="7">
        <v>5</v>
      </c>
      <c r="AM632" s="9"/>
      <c r="AO632" s="9"/>
      <c r="AQ632" s="6"/>
      <c r="AR632" s="6">
        <v>54.176699999999997</v>
      </c>
      <c r="AS632">
        <v>-0.23547512500000009</v>
      </c>
      <c r="AT632" s="6">
        <v>38.3932</v>
      </c>
      <c r="AU632">
        <v>0.18696887254901945</v>
      </c>
      <c r="AV632" s="6">
        <v>7.6087800000000003</v>
      </c>
      <c r="AW632">
        <v>4.7889485294117601E-2</v>
      </c>
      <c r="AX632" t="s">
        <v>963</v>
      </c>
    </row>
    <row r="633" spans="1:50" x14ac:dyDescent="0.3">
      <c r="A633" s="7">
        <v>150503010301</v>
      </c>
      <c r="D633" s="10"/>
      <c r="E633" s="9">
        <v>9.47959</v>
      </c>
      <c r="F633" s="8">
        <v>4.7617499999999998E-6</v>
      </c>
      <c r="G633" s="9">
        <v>11.1633</v>
      </c>
      <c r="H633">
        <v>69.295000000000002</v>
      </c>
      <c r="I633">
        <v>-0.42142156862745084</v>
      </c>
      <c r="J633">
        <v>3650.5047791699999</v>
      </c>
      <c r="K633">
        <v>-15.67860797653252</v>
      </c>
      <c r="L633" s="9">
        <v>0</v>
      </c>
      <c r="M633" s="9">
        <v>0</v>
      </c>
      <c r="N633" s="9">
        <v>0</v>
      </c>
      <c r="O633" s="7">
        <v>63.632650706200003</v>
      </c>
      <c r="P633" s="6">
        <v>833</v>
      </c>
      <c r="Q633" s="6">
        <v>2.0578058344299999</v>
      </c>
      <c r="R633" s="11">
        <v>0</v>
      </c>
      <c r="S633" s="11">
        <v>83.857699999999994</v>
      </c>
      <c r="T633" s="11">
        <v>0</v>
      </c>
      <c r="U633" s="11">
        <v>20.398773006100001</v>
      </c>
      <c r="X633" s="11">
        <v>23.662752000000001</v>
      </c>
      <c r="Y633" s="12">
        <v>0.60722100000000001</v>
      </c>
      <c r="Z633" s="12">
        <v>29</v>
      </c>
      <c r="AA633" s="12">
        <v>20.2044</v>
      </c>
      <c r="AB633" s="12">
        <v>52.0244</v>
      </c>
      <c r="AC633" s="12">
        <v>75.781857000000002</v>
      </c>
      <c r="AD633" s="12">
        <v>19</v>
      </c>
      <c r="AE633" s="12">
        <v>74.929900000000004</v>
      </c>
      <c r="AF633" s="12">
        <v>254.58709999999999</v>
      </c>
      <c r="AG633" s="9"/>
      <c r="AH633" s="9"/>
      <c r="AI633" s="9"/>
      <c r="AJ633" s="9"/>
      <c r="AM633" s="9"/>
      <c r="AO633" s="9"/>
      <c r="AQ633" s="6"/>
      <c r="AR633" s="6">
        <v>57.167999999999999</v>
      </c>
      <c r="AS633">
        <v>-0.12705199264705883</v>
      </c>
      <c r="AT633" s="6">
        <v>37.7209</v>
      </c>
      <c r="AU633">
        <v>0.25901960784313727</v>
      </c>
      <c r="AV633" s="6">
        <v>5.1395299999999997</v>
      </c>
      <c r="AW633">
        <v>-0.11682057107843134</v>
      </c>
      <c r="AX633" t="s">
        <v>964</v>
      </c>
    </row>
    <row r="634" spans="1:50" x14ac:dyDescent="0.3">
      <c r="A634" s="7">
        <v>150503010302</v>
      </c>
      <c r="D634" s="10"/>
      <c r="E634" s="9">
        <v>12.4095</v>
      </c>
      <c r="F634" s="8">
        <v>3.9783499999999997E-4</v>
      </c>
      <c r="G634" s="9">
        <v>7.61904</v>
      </c>
      <c r="H634">
        <v>65.032258064499999</v>
      </c>
      <c r="I634">
        <v>0.53028711484607838</v>
      </c>
      <c r="J634">
        <v>2755.7125249800001</v>
      </c>
      <c r="K634">
        <v>10.416110932125891</v>
      </c>
      <c r="L634" s="9">
        <v>29647.4199219</v>
      </c>
      <c r="M634" s="9">
        <v>11083.4003906</v>
      </c>
      <c r="N634" s="9">
        <v>54510.3984375</v>
      </c>
      <c r="O634" s="7">
        <v>69.779404240700003</v>
      </c>
      <c r="P634" s="6">
        <v>633</v>
      </c>
      <c r="Q634" s="6">
        <v>0.97087724687300003</v>
      </c>
      <c r="R634" s="11">
        <v>0</v>
      </c>
      <c r="S634" s="11">
        <v>27.2316</v>
      </c>
      <c r="T634" s="11">
        <v>0</v>
      </c>
      <c r="U634" s="11">
        <v>62.797777420300001</v>
      </c>
      <c r="X634" s="11">
        <v>83.504716000000002</v>
      </c>
      <c r="Y634" s="12">
        <v>3.73123</v>
      </c>
      <c r="Z634" s="12">
        <v>14</v>
      </c>
      <c r="AA634" s="12">
        <v>81.186599999999999</v>
      </c>
      <c r="AB634" s="12">
        <v>417.4058</v>
      </c>
      <c r="AC634" s="12">
        <v>12.672027</v>
      </c>
      <c r="AD634" s="12">
        <v>45</v>
      </c>
      <c r="AE634" s="12">
        <v>8.0495000000000001</v>
      </c>
      <c r="AF634" s="12">
        <v>19.5627</v>
      </c>
      <c r="AG634" s="9"/>
      <c r="AH634" s="9"/>
      <c r="AI634" s="9"/>
      <c r="AJ634" s="9"/>
      <c r="AM634" s="9"/>
      <c r="AO634" s="9"/>
      <c r="AQ634" s="6"/>
      <c r="AR634" s="6">
        <v>58.749099999999999</v>
      </c>
      <c r="AS634">
        <v>-0.5657116348039215</v>
      </c>
      <c r="AT634" s="6">
        <v>35.369500000000002</v>
      </c>
      <c r="AU634">
        <v>0.49482050245098058</v>
      </c>
      <c r="AV634" s="6">
        <v>5.7783300000000004</v>
      </c>
      <c r="AW634">
        <v>6.8096208333333325E-2</v>
      </c>
      <c r="AX634" t="s">
        <v>964</v>
      </c>
    </row>
    <row r="635" spans="1:50" x14ac:dyDescent="0.3">
      <c r="A635" s="7">
        <v>150503010303</v>
      </c>
      <c r="D635" s="10"/>
      <c r="E635" s="9">
        <v>12.779199999999999</v>
      </c>
      <c r="F635" s="8">
        <v>1.9946400000000002E-6</v>
      </c>
      <c r="G635" s="9">
        <v>12.0025</v>
      </c>
      <c r="H635">
        <v>68.253918495299999</v>
      </c>
      <c r="I635">
        <v>-0.3554459401330885</v>
      </c>
      <c r="J635">
        <v>3607.28041446</v>
      </c>
      <c r="K635">
        <v>-19.355778032373578</v>
      </c>
      <c r="L635" s="9">
        <v>0</v>
      </c>
      <c r="M635" s="9">
        <v>0</v>
      </c>
      <c r="N635" s="9">
        <v>0</v>
      </c>
      <c r="O635" s="7">
        <v>50.6352568167</v>
      </c>
      <c r="P635" s="6">
        <v>835</v>
      </c>
      <c r="Q635" s="6">
        <v>2.6761771675900001</v>
      </c>
      <c r="R635" s="11">
        <v>0</v>
      </c>
      <c r="S635" s="11">
        <v>98.172799999999995</v>
      </c>
      <c r="T635" s="11">
        <v>0</v>
      </c>
      <c r="U635" s="11">
        <v>5.7648343399200002</v>
      </c>
      <c r="X635" s="11">
        <v>30.772646999999999</v>
      </c>
      <c r="Y635" s="12">
        <v>0.32573299999999999</v>
      </c>
      <c r="Z635" s="12">
        <v>47</v>
      </c>
      <c r="AA635" s="12">
        <v>27.36</v>
      </c>
      <c r="AB635" s="12">
        <v>33.288899999999998</v>
      </c>
      <c r="AC635" s="12">
        <v>69.143872000000002</v>
      </c>
      <c r="AD635" s="12">
        <v>22</v>
      </c>
      <c r="AE635" s="12">
        <v>64.336699999999993</v>
      </c>
      <c r="AF635" s="12">
        <v>159.14599999999999</v>
      </c>
      <c r="AG635" s="9"/>
      <c r="AH635" s="9"/>
      <c r="AI635" s="9"/>
      <c r="AJ635" s="9"/>
      <c r="AM635" s="9"/>
      <c r="AO635" s="9"/>
      <c r="AQ635" s="6"/>
      <c r="AR635" s="6">
        <v>58.320500000000003</v>
      </c>
      <c r="AS635">
        <v>-6.6556806372548988E-2</v>
      </c>
      <c r="AT635" s="6">
        <v>35.603400000000001</v>
      </c>
      <c r="AU635">
        <v>0.12817369362745112</v>
      </c>
      <c r="AV635" s="6">
        <v>5.9310299999999998</v>
      </c>
      <c r="AW635">
        <v>-6.3091624999999998E-2</v>
      </c>
      <c r="AX635" t="s">
        <v>964</v>
      </c>
    </row>
    <row r="636" spans="1:50" x14ac:dyDescent="0.3">
      <c r="A636" s="7">
        <v>150503010304</v>
      </c>
      <c r="D636" s="10"/>
      <c r="E636" s="9">
        <v>11.5616</v>
      </c>
      <c r="F636" s="8">
        <v>6.1871799999999998E-4</v>
      </c>
      <c r="G636" s="9">
        <v>7.6519500000000003</v>
      </c>
      <c r="H636">
        <v>66.7614379085</v>
      </c>
      <c r="I636">
        <v>0.45829328463259811</v>
      </c>
      <c r="J636">
        <v>2739.5586981500001</v>
      </c>
      <c r="K636">
        <v>15.208048034963875</v>
      </c>
      <c r="L636" s="9">
        <v>27126.8999023</v>
      </c>
      <c r="M636" s="9">
        <v>11083.4003906</v>
      </c>
      <c r="N636" s="9">
        <v>54510.3984375</v>
      </c>
      <c r="O636" s="7">
        <v>97.340110494000001</v>
      </c>
      <c r="P636" s="6">
        <v>729.01135253899997</v>
      </c>
      <c r="Q636" s="6">
        <v>1.4373410609399999</v>
      </c>
      <c r="R636" s="11">
        <v>0</v>
      </c>
      <c r="S636" s="11">
        <v>64.193100000000001</v>
      </c>
      <c r="T636" s="11">
        <v>0</v>
      </c>
      <c r="U636" s="11">
        <v>20.439180196999999</v>
      </c>
      <c r="X636" s="11">
        <v>75.695503000000002</v>
      </c>
      <c r="Y636" s="12">
        <v>4.6692400000000003</v>
      </c>
      <c r="Z636" s="12">
        <v>18</v>
      </c>
      <c r="AA636" s="12">
        <v>74.3827</v>
      </c>
      <c r="AB636" s="12">
        <v>410.33330000000001</v>
      </c>
      <c r="AC636" s="12">
        <v>18.844878000000001</v>
      </c>
      <c r="AD636" s="12">
        <v>48</v>
      </c>
      <c r="AE636" s="12">
        <v>10.137700000000001</v>
      </c>
      <c r="AF636" s="12">
        <v>38.1464</v>
      </c>
      <c r="AG636" s="9"/>
      <c r="AH636" s="9"/>
      <c r="AI636" s="9"/>
      <c r="AJ636" s="9"/>
      <c r="AM636" s="9"/>
      <c r="AO636" s="9"/>
      <c r="AQ636" s="6"/>
      <c r="AR636" s="6">
        <v>59.614100000000001</v>
      </c>
      <c r="AS636">
        <v>-0.52495290441176479</v>
      </c>
      <c r="AT636" s="6">
        <v>33.646000000000001</v>
      </c>
      <c r="AU636">
        <v>0.46011141911764691</v>
      </c>
      <c r="AV636" s="6">
        <v>6.8455700000000004</v>
      </c>
      <c r="AW636">
        <v>6.822125735294117E-2</v>
      </c>
      <c r="AX636" t="s">
        <v>964</v>
      </c>
    </row>
    <row r="637" spans="1:50" x14ac:dyDescent="0.3">
      <c r="A637" s="7">
        <v>150503010305</v>
      </c>
      <c r="D637" s="10"/>
      <c r="E637" s="9">
        <v>13.2308</v>
      </c>
      <c r="F637" s="8">
        <v>3.1031400000000001E-4</v>
      </c>
      <c r="G637" s="9">
        <v>7.4874900000000002</v>
      </c>
      <c r="H637">
        <v>67.0354938272</v>
      </c>
      <c r="I637">
        <v>0.43130068385490206</v>
      </c>
      <c r="J637">
        <v>2790.3846513799999</v>
      </c>
      <c r="K637">
        <v>13.709896054963874</v>
      </c>
      <c r="L637" s="9">
        <v>23162.8994141</v>
      </c>
      <c r="M637" s="9">
        <v>8327.51953125</v>
      </c>
      <c r="N637" s="9">
        <v>54510.3984375</v>
      </c>
      <c r="O637" s="7">
        <v>103.362471249</v>
      </c>
      <c r="P637" s="6">
        <v>1022</v>
      </c>
      <c r="Q637" s="6">
        <v>1.8111620349599999</v>
      </c>
      <c r="R637" s="11">
        <v>0</v>
      </c>
      <c r="S637" s="11">
        <v>77.851500000000001</v>
      </c>
      <c r="T637" s="11">
        <v>0</v>
      </c>
      <c r="U637" s="11">
        <v>14.045878076299999</v>
      </c>
      <c r="X637" s="11">
        <v>51.418804000000002</v>
      </c>
      <c r="Y637" s="12">
        <v>2.9118390000000001</v>
      </c>
      <c r="Z637" s="12">
        <v>35</v>
      </c>
      <c r="AA637" s="12">
        <v>42.877600000000001</v>
      </c>
      <c r="AB637" s="12">
        <v>152.1645</v>
      </c>
      <c r="AC637" s="12">
        <v>45.370403000000003</v>
      </c>
      <c r="AD637" s="12">
        <v>76</v>
      </c>
      <c r="AE637" s="12">
        <v>31.8203</v>
      </c>
      <c r="AF637" s="12">
        <v>61.629300000000001</v>
      </c>
      <c r="AG637" s="9"/>
      <c r="AH637" s="9"/>
      <c r="AI637" s="9"/>
      <c r="AJ637" s="9"/>
      <c r="AM637" s="9"/>
      <c r="AO637" s="9"/>
      <c r="AQ637" s="6"/>
      <c r="AR637" s="6">
        <v>59.558300000000003</v>
      </c>
      <c r="AS637">
        <v>-0.6049101617647058</v>
      </c>
      <c r="AT637" s="6">
        <v>34.104599999999998</v>
      </c>
      <c r="AU637">
        <v>0.5171713602941177</v>
      </c>
      <c r="AV637" s="6">
        <v>6.2489499999999998</v>
      </c>
      <c r="AW637">
        <v>8.867626225490198E-2</v>
      </c>
      <c r="AX637" t="s">
        <v>964</v>
      </c>
    </row>
    <row r="638" spans="1:50" x14ac:dyDescent="0.3">
      <c r="A638" s="7">
        <v>150503010306</v>
      </c>
      <c r="B638" s="8">
        <v>0</v>
      </c>
      <c r="C638" s="7">
        <v>0</v>
      </c>
      <c r="D638" s="10">
        <v>2.3490044616099999</v>
      </c>
      <c r="E638" s="9">
        <v>16.1951</v>
      </c>
      <c r="F638" s="8">
        <v>5.0766699999999996E-6</v>
      </c>
      <c r="G638" s="9">
        <v>12.005599999999999</v>
      </c>
      <c r="H638">
        <v>71.147492625400005</v>
      </c>
      <c r="I638">
        <v>0.331757186651716</v>
      </c>
      <c r="J638">
        <v>3160.28567767</v>
      </c>
      <c r="K638">
        <v>14.297941663147574</v>
      </c>
      <c r="L638" s="9">
        <v>0</v>
      </c>
      <c r="M638" s="9">
        <v>0</v>
      </c>
      <c r="N638" s="9">
        <v>0</v>
      </c>
      <c r="O638" s="7">
        <v>54.000981339399999</v>
      </c>
      <c r="P638" s="6">
        <v>1080.5878906299999</v>
      </c>
      <c r="Q638" s="6">
        <v>2.4352242089299998</v>
      </c>
      <c r="R638" s="11">
        <v>0</v>
      </c>
      <c r="S638" s="11">
        <v>91.085800000000006</v>
      </c>
      <c r="T638" s="11">
        <v>0</v>
      </c>
      <c r="U638" s="11">
        <v>0.27676900187199999</v>
      </c>
      <c r="X638" s="11">
        <v>40.903790999999998</v>
      </c>
      <c r="Y638" s="12">
        <v>0.51153300000000002</v>
      </c>
      <c r="Z638" s="12">
        <v>74</v>
      </c>
      <c r="AA638" s="12">
        <v>36.485500000000002</v>
      </c>
      <c r="AB638" s="12">
        <v>29.972899999999999</v>
      </c>
      <c r="AC638" s="12">
        <v>25.421413999999999</v>
      </c>
      <c r="AD638" s="12">
        <v>16</v>
      </c>
      <c r="AE638" s="12">
        <v>24.3718</v>
      </c>
      <c r="AF638" s="12">
        <v>85.625299999999996</v>
      </c>
      <c r="AG638" s="9">
        <v>2.6955040000000001</v>
      </c>
      <c r="AH638" s="9">
        <v>2.9411909999999999</v>
      </c>
      <c r="AI638" s="9">
        <v>3</v>
      </c>
      <c r="AJ638">
        <v>5.5554545965466572E-2</v>
      </c>
      <c r="AK638" s="7">
        <v>3</v>
      </c>
      <c r="AM638" s="9"/>
      <c r="AO638" s="9"/>
      <c r="AQ638" s="6"/>
      <c r="AR638" s="6">
        <v>60.196399999999997</v>
      </c>
      <c r="AS638">
        <v>-0.5493384142156863</v>
      </c>
      <c r="AT638" s="6">
        <v>32.699199999999998</v>
      </c>
      <c r="AU638">
        <v>0.42145191176470592</v>
      </c>
      <c r="AV638" s="6">
        <v>6.4308899999999998</v>
      </c>
      <c r="AW638">
        <v>0.12364497794117645</v>
      </c>
      <c r="AX638" t="s">
        <v>963</v>
      </c>
    </row>
    <row r="639" spans="1:50" x14ac:dyDescent="0.3">
      <c r="A639" s="7">
        <v>150503010307</v>
      </c>
      <c r="B639" s="8">
        <v>0</v>
      </c>
      <c r="C639" s="7">
        <v>0</v>
      </c>
      <c r="D639" s="10">
        <v>6.5428292095999999E-2</v>
      </c>
      <c r="E639" s="9">
        <v>20.446899999999999</v>
      </c>
      <c r="F639" s="8">
        <v>3.2070800000000001E-4</v>
      </c>
      <c r="G639" s="9">
        <v>7.2724500000000001</v>
      </c>
      <c r="H639">
        <v>62.650962176500002</v>
      </c>
      <c r="I639">
        <v>0.35390888272941173</v>
      </c>
      <c r="J639">
        <v>2652.5752025800002</v>
      </c>
      <c r="K639">
        <v>8.8306051961093974</v>
      </c>
      <c r="L639" s="9">
        <v>17912.2797852</v>
      </c>
      <c r="M639" s="9">
        <v>7715.9799804699996</v>
      </c>
      <c r="N639" s="9">
        <v>54510.3984375</v>
      </c>
      <c r="O639" s="7">
        <v>239.11870143799999</v>
      </c>
      <c r="P639" s="6">
        <v>1081.18237305</v>
      </c>
      <c r="Q639" s="6">
        <v>1.84806601373</v>
      </c>
      <c r="R639" s="11">
        <v>0</v>
      </c>
      <c r="S639" s="11">
        <v>57.001300000000001</v>
      </c>
      <c r="T639" s="11">
        <v>0</v>
      </c>
      <c r="U639" s="11">
        <v>25.4905997724</v>
      </c>
      <c r="X639" s="11">
        <v>76.126705000000001</v>
      </c>
      <c r="Y639" s="12">
        <v>5.3325849999999999</v>
      </c>
      <c r="Z639" s="12">
        <v>53</v>
      </c>
      <c r="AA639" s="12">
        <v>73.799700000000001</v>
      </c>
      <c r="AB639" s="12">
        <v>343.58679999999998</v>
      </c>
      <c r="AC639" s="12">
        <v>17.436858000000001</v>
      </c>
      <c r="AD639" s="12">
        <v>155</v>
      </c>
      <c r="AE639" s="12">
        <v>4.1177000000000001</v>
      </c>
      <c r="AF639" s="12">
        <v>26.922699999999999</v>
      </c>
      <c r="AG639" s="9">
        <v>2.790705</v>
      </c>
      <c r="AH639" s="9">
        <v>3.0512190000000001</v>
      </c>
      <c r="AI639" s="9">
        <v>6</v>
      </c>
      <c r="AJ639">
        <v>8.3640467599250951E-3</v>
      </c>
      <c r="AK639" s="7">
        <v>2</v>
      </c>
      <c r="AM639" s="9"/>
      <c r="AO639" s="9"/>
      <c r="AQ639" s="6"/>
      <c r="AR639" s="6">
        <v>55.838500000000003</v>
      </c>
      <c r="AS639">
        <v>-0.49420126225490185</v>
      </c>
      <c r="AT639" s="6">
        <v>38.783900000000003</v>
      </c>
      <c r="AU639">
        <v>0.41107438970588234</v>
      </c>
      <c r="AV639" s="6">
        <v>5.3554700000000004</v>
      </c>
      <c r="AW639">
        <v>8.537265441176474E-2</v>
      </c>
      <c r="AX639" t="s">
        <v>963</v>
      </c>
    </row>
    <row r="640" spans="1:50" x14ac:dyDescent="0.3">
      <c r="A640" s="7">
        <v>150503010308</v>
      </c>
      <c r="B640" s="8">
        <v>5.4026250000000003E-3</v>
      </c>
      <c r="C640" s="7">
        <v>1</v>
      </c>
      <c r="D640" s="10">
        <v>9.264120063E-3</v>
      </c>
      <c r="E640" s="9">
        <v>21.2879</v>
      </c>
      <c r="F640" s="8">
        <v>9.0846499999999998E-5</v>
      </c>
      <c r="G640" s="9">
        <v>8.7745300000000004</v>
      </c>
      <c r="H640">
        <v>67.492700729899994</v>
      </c>
      <c r="I640">
        <v>0.37813081436813689</v>
      </c>
      <c r="J640">
        <v>2788.5163800099999</v>
      </c>
      <c r="K640">
        <v>12.656627504623316</v>
      </c>
      <c r="L640" s="9">
        <v>0</v>
      </c>
      <c r="M640" s="9">
        <v>0</v>
      </c>
      <c r="N640" s="9">
        <v>0</v>
      </c>
      <c r="O640" s="7">
        <v>87.353793585000005</v>
      </c>
      <c r="P640" s="6">
        <v>919.04296875</v>
      </c>
      <c r="Q640" s="6">
        <v>2.03502904606</v>
      </c>
      <c r="R640" s="11">
        <v>0</v>
      </c>
      <c r="S640" s="11">
        <v>53.918399999999998</v>
      </c>
      <c r="T640" s="11">
        <v>0</v>
      </c>
      <c r="U640" s="11">
        <v>2.4310189716399999</v>
      </c>
      <c r="X640" s="11">
        <v>56.167133</v>
      </c>
      <c r="Y640" s="12">
        <v>4.2837610000000002</v>
      </c>
      <c r="Z640" s="12">
        <v>83</v>
      </c>
      <c r="AA640" s="12">
        <v>47.345399999999998</v>
      </c>
      <c r="AB640" s="12">
        <v>59.104900000000001</v>
      </c>
      <c r="AC640" s="12">
        <v>12.495882</v>
      </c>
      <c r="AD640" s="12">
        <v>5</v>
      </c>
      <c r="AE640" s="12">
        <v>12.451700000000001</v>
      </c>
      <c r="AF640" s="12">
        <v>218.79740000000001</v>
      </c>
      <c r="AG640" s="9">
        <v>2.6603279999999998</v>
      </c>
      <c r="AH640" s="9">
        <v>3.0594640000000002</v>
      </c>
      <c r="AI640" s="9">
        <v>6</v>
      </c>
      <c r="AJ640">
        <v>5.723849869364548E-2</v>
      </c>
      <c r="AK640" s="7">
        <v>5</v>
      </c>
      <c r="AM640" s="9"/>
      <c r="AO640" s="9"/>
      <c r="AQ640" s="6"/>
      <c r="AR640" s="6">
        <v>59.583199999999998</v>
      </c>
      <c r="AS640">
        <v>-0.51151393137254908</v>
      </c>
      <c r="AT640" s="6">
        <v>33.5884</v>
      </c>
      <c r="AU640">
        <v>0.40053139215686273</v>
      </c>
      <c r="AV640" s="6">
        <v>6.92326</v>
      </c>
      <c r="AW640">
        <v>0.1190834338235294</v>
      </c>
      <c r="AX640" t="s">
        <v>963</v>
      </c>
    </row>
    <row r="641" spans="1:50" x14ac:dyDescent="0.3">
      <c r="A641" s="7">
        <v>150503010309</v>
      </c>
      <c r="B641" s="8">
        <v>0.105269</v>
      </c>
      <c r="C641" s="7">
        <v>1</v>
      </c>
      <c r="D641" s="10">
        <v>4.9860390905500001E-3</v>
      </c>
      <c r="E641" s="9">
        <v>36.045499999999997</v>
      </c>
      <c r="F641" s="8">
        <v>2.8441699999999999E-5</v>
      </c>
      <c r="G641" s="9">
        <v>5.0133999999999999</v>
      </c>
      <c r="H641">
        <v>54.216796875</v>
      </c>
      <c r="I641">
        <v>0.18327062270220587</v>
      </c>
      <c r="J641">
        <v>2452.0606112400001</v>
      </c>
      <c r="K641">
        <v>8.2269727600309643</v>
      </c>
      <c r="L641" s="9">
        <v>3386.1709594700001</v>
      </c>
      <c r="M641" s="9">
        <v>2828.6799316400002</v>
      </c>
      <c r="N641" s="9">
        <v>2828.6799316400002</v>
      </c>
      <c r="O641" s="7">
        <v>162.335185946</v>
      </c>
      <c r="P641" s="6">
        <v>613.92053222699997</v>
      </c>
      <c r="Q641" s="6">
        <v>1.87997906583</v>
      </c>
      <c r="R641" s="11">
        <v>0</v>
      </c>
      <c r="S641" s="11">
        <v>32.3003</v>
      </c>
      <c r="T641" s="11">
        <v>1.4157599999999999</v>
      </c>
      <c r="U641" s="11">
        <v>12.241227953499999</v>
      </c>
      <c r="X641" s="11">
        <v>44.291443000000001</v>
      </c>
      <c r="Y641" s="12">
        <v>49.660924000000001</v>
      </c>
      <c r="Z641" s="12">
        <v>128</v>
      </c>
      <c r="AA641" s="12">
        <v>13.928900000000001</v>
      </c>
      <c r="AB641" s="12">
        <v>56.253900000000002</v>
      </c>
      <c r="AC641" s="12">
        <v>19.537931</v>
      </c>
      <c r="AD641" s="12">
        <v>105</v>
      </c>
      <c r="AE641" s="12">
        <v>13.618499999999999</v>
      </c>
      <c r="AF641" s="12">
        <v>30.186399999999999</v>
      </c>
      <c r="AG641" s="9">
        <v>1.9130309999999999</v>
      </c>
      <c r="AH641" s="9">
        <v>3.783922</v>
      </c>
      <c r="AI641" s="9">
        <v>3</v>
      </c>
      <c r="AJ641">
        <v>6.1600939696009284E-3</v>
      </c>
      <c r="AK641" s="7">
        <v>1</v>
      </c>
      <c r="AM641" s="9"/>
      <c r="AO641" s="9"/>
      <c r="AQ641" s="6"/>
      <c r="AR641" s="6">
        <v>45.023000000000003</v>
      </c>
      <c r="AS641">
        <v>-0.27747056862745106</v>
      </c>
      <c r="AT641" s="6">
        <v>50.808</v>
      </c>
      <c r="AU641">
        <v>0.24188643627450984</v>
      </c>
      <c r="AV641" s="6">
        <v>3.8533300000000001</v>
      </c>
      <c r="AW641">
        <v>2.1954232843137272E-2</v>
      </c>
      <c r="AX641" t="s">
        <v>963</v>
      </c>
    </row>
    <row r="642" spans="1:50" x14ac:dyDescent="0.3">
      <c r="A642" s="7">
        <v>150503010310</v>
      </c>
      <c r="B642" s="8">
        <v>0.77678000000000003</v>
      </c>
      <c r="C642" s="7">
        <v>1</v>
      </c>
      <c r="D642" s="10">
        <v>4.3370306519600003E-3</v>
      </c>
      <c r="E642" s="9">
        <v>26.910599999999999</v>
      </c>
      <c r="F642" s="8">
        <v>3.1139999999999997E-5</v>
      </c>
      <c r="G642" s="9">
        <v>7.5437099999999999</v>
      </c>
      <c r="H642">
        <v>66.851351351399998</v>
      </c>
      <c r="I642">
        <v>0.11301953213676473</v>
      </c>
      <c r="J642">
        <v>2909.3188494699998</v>
      </c>
      <c r="K642">
        <v>14.857720796604752</v>
      </c>
      <c r="L642" s="9">
        <v>10142.3798828</v>
      </c>
      <c r="M642" s="9">
        <v>7780.0097656300004</v>
      </c>
      <c r="N642" s="9">
        <v>48717.6015625</v>
      </c>
      <c r="O642" s="7">
        <v>82.9381841095</v>
      </c>
      <c r="P642" s="6">
        <v>687.86022949200003</v>
      </c>
      <c r="Q642" s="6">
        <v>1.9647121993300001</v>
      </c>
      <c r="R642" s="11">
        <v>0</v>
      </c>
      <c r="S642" s="11">
        <v>39.310899999999997</v>
      </c>
      <c r="T642" s="11">
        <v>30.645</v>
      </c>
      <c r="U642" s="11">
        <v>34.9956264578</v>
      </c>
      <c r="X642" s="11">
        <v>63.227128999999998</v>
      </c>
      <c r="Y642" s="12">
        <v>18.404451000000002</v>
      </c>
      <c r="Z642" s="12">
        <v>51</v>
      </c>
      <c r="AA642" s="12">
        <v>47.5974</v>
      </c>
      <c r="AB642" s="12">
        <v>102.7088</v>
      </c>
      <c r="AC642" s="12">
        <v>8.3893640000000005</v>
      </c>
      <c r="AD642" s="12">
        <v>50</v>
      </c>
      <c r="AE642" s="12">
        <v>2.2965</v>
      </c>
      <c r="AF642" s="12">
        <v>13.783200000000001</v>
      </c>
      <c r="AG642" s="9">
        <v>2.830829</v>
      </c>
      <c r="AH642" s="9">
        <v>2.8273670000000002</v>
      </c>
      <c r="AI642" s="9">
        <v>3</v>
      </c>
      <c r="AJ642">
        <v>4.8228690354721999E-2</v>
      </c>
      <c r="AK642" s="7">
        <v>4</v>
      </c>
      <c r="AM642" s="9"/>
      <c r="AO642" s="9"/>
      <c r="AQ642" s="6"/>
      <c r="AR642" s="6">
        <v>56.393599999999999</v>
      </c>
      <c r="AS642">
        <v>-0.15026610784313746</v>
      </c>
      <c r="AT642" s="6">
        <v>37.577100000000002</v>
      </c>
      <c r="AU642">
        <v>0.26227459313725499</v>
      </c>
      <c r="AV642" s="6">
        <v>6.4914300000000003</v>
      </c>
      <c r="AW642">
        <v>-8.8851556372549045E-2</v>
      </c>
      <c r="AX642" t="s">
        <v>963</v>
      </c>
    </row>
    <row r="643" spans="1:50" x14ac:dyDescent="0.3">
      <c r="A643" s="7">
        <v>150503010311</v>
      </c>
      <c r="B643" s="8">
        <v>0</v>
      </c>
      <c r="C643" s="7">
        <v>0</v>
      </c>
      <c r="D643" s="10">
        <v>2.8089887640400001E-2</v>
      </c>
      <c r="E643" s="9">
        <v>30.401599999999998</v>
      </c>
      <c r="F643" s="8">
        <v>3.8991699999999999E-4</v>
      </c>
      <c r="G643" s="9">
        <v>6.4102600000000001</v>
      </c>
      <c r="H643">
        <v>61.392000000000003</v>
      </c>
      <c r="I643">
        <v>0.28160294117647067</v>
      </c>
      <c r="J643">
        <v>2657.3715224600001</v>
      </c>
      <c r="K643">
        <v>21.762813963384939</v>
      </c>
      <c r="L643" s="9">
        <v>23505.7802734</v>
      </c>
      <c r="M643" s="9">
        <v>13363.4003906</v>
      </c>
      <c r="N643" s="9">
        <v>48717.6015625</v>
      </c>
      <c r="O643" s="7">
        <v>80.039479961200001</v>
      </c>
      <c r="P643" s="6">
        <v>341.972412109</v>
      </c>
      <c r="Q643" s="6">
        <v>1.6772591108799999</v>
      </c>
      <c r="R643" s="11">
        <v>0.34745399999999999</v>
      </c>
      <c r="S643" s="11">
        <v>23.170500000000001</v>
      </c>
      <c r="T643" s="11">
        <v>0</v>
      </c>
      <c r="U643" s="11">
        <v>6.9607546844000003</v>
      </c>
      <c r="X643" s="11">
        <v>68.066867999999999</v>
      </c>
      <c r="Y643" s="12">
        <v>10.770579</v>
      </c>
      <c r="Z643" s="12">
        <v>74</v>
      </c>
      <c r="AA643" s="12">
        <v>53.701300000000003</v>
      </c>
      <c r="AB643" s="12">
        <v>73.602000000000004</v>
      </c>
      <c r="AC643" s="12">
        <v>0</v>
      </c>
      <c r="AD643" s="12">
        <v>0</v>
      </c>
      <c r="AE643" s="12">
        <v>0</v>
      </c>
      <c r="AF643" s="12">
        <v>0</v>
      </c>
      <c r="AG643" s="9">
        <v>0</v>
      </c>
      <c r="AH643" s="9">
        <v>0</v>
      </c>
      <c r="AI643" s="9">
        <v>0</v>
      </c>
      <c r="AJ643" s="9">
        <v>0</v>
      </c>
      <c r="AK643" s="7">
        <v>0</v>
      </c>
      <c r="AM643" s="9"/>
      <c r="AO643" s="9"/>
      <c r="AQ643" s="6"/>
      <c r="AR643" s="6">
        <v>55.0871</v>
      </c>
      <c r="AS643">
        <v>-0.28160294117647067</v>
      </c>
      <c r="AT643" s="6">
        <v>38.607999999999997</v>
      </c>
      <c r="AU643">
        <v>0.29163566911764721</v>
      </c>
      <c r="AV643" s="6">
        <v>6.1619999999999999</v>
      </c>
      <c r="AW643">
        <v>-1.1083333333333341E-2</v>
      </c>
      <c r="AX643" t="s">
        <v>963</v>
      </c>
    </row>
    <row r="644" spans="1:50" x14ac:dyDescent="0.3">
      <c r="A644" s="7">
        <v>150503010401</v>
      </c>
      <c r="B644" s="8">
        <v>0.19346829999999998</v>
      </c>
      <c r="C644" s="7">
        <v>2</v>
      </c>
      <c r="D644" s="10">
        <v>0</v>
      </c>
      <c r="E644" s="9">
        <v>11.017099999999999</v>
      </c>
      <c r="F644" s="8">
        <v>9.4456699999999996E-6</v>
      </c>
      <c r="G644" s="9">
        <v>7.3639099999999997</v>
      </c>
      <c r="H644">
        <v>60.941970310400002</v>
      </c>
      <c r="I644">
        <v>0.22562250271470574</v>
      </c>
      <c r="J644">
        <v>2560.3152946700002</v>
      </c>
      <c r="K644">
        <v>-2.0830299133126968</v>
      </c>
      <c r="L644" s="9">
        <v>0</v>
      </c>
      <c r="M644" s="9">
        <v>0</v>
      </c>
      <c r="N644" s="9">
        <v>0</v>
      </c>
      <c r="O644" s="7">
        <v>117.619849027</v>
      </c>
      <c r="P644" s="6">
        <v>649.39099121100003</v>
      </c>
      <c r="Q644" s="6">
        <v>1.9129745637</v>
      </c>
      <c r="R644" s="11">
        <v>0</v>
      </c>
      <c r="S644" s="11">
        <v>28.178100000000001</v>
      </c>
      <c r="T644" s="11">
        <v>11.992100000000001</v>
      </c>
      <c r="U644" s="11">
        <v>2.8919095562299999</v>
      </c>
      <c r="X644" s="11">
        <v>52.144392000000003</v>
      </c>
      <c r="Y644" s="12">
        <v>6.9835999999999995E-2</v>
      </c>
      <c r="Z644" s="12">
        <v>146</v>
      </c>
      <c r="AA644" s="12">
        <v>42.881700000000002</v>
      </c>
      <c r="AB644" s="12">
        <v>42.045900000000003</v>
      </c>
      <c r="AC644" s="12">
        <v>4.8591939999999996</v>
      </c>
      <c r="AD644" s="12">
        <v>46</v>
      </c>
      <c r="AE644" s="12">
        <v>2.5398999999999998</v>
      </c>
      <c r="AF644" s="12">
        <v>12.342499999999999</v>
      </c>
      <c r="AG644" s="9">
        <v>2.159205</v>
      </c>
      <c r="AH644" s="9">
        <v>3.148733</v>
      </c>
      <c r="AI644" s="9">
        <v>9</v>
      </c>
      <c r="AJ644">
        <v>8.5019663625860199E-3</v>
      </c>
      <c r="AK644" s="7">
        <v>1</v>
      </c>
      <c r="AM644" s="9"/>
      <c r="AO644" s="9"/>
      <c r="AQ644" s="6"/>
      <c r="AR644" s="6">
        <v>54.560600000000001</v>
      </c>
      <c r="AS644">
        <v>-0.2901732254901962</v>
      </c>
      <c r="AT644" s="6">
        <v>40.415700000000001</v>
      </c>
      <c r="AU644">
        <v>0.25581793872549019</v>
      </c>
      <c r="AV644" s="6">
        <v>5.1187800000000001</v>
      </c>
      <c r="AW644">
        <v>2.386751715686276E-2</v>
      </c>
      <c r="AX644" t="s">
        <v>963</v>
      </c>
    </row>
    <row r="645" spans="1:50" x14ac:dyDescent="0.3">
      <c r="A645" s="7">
        <v>150503010402</v>
      </c>
      <c r="B645" s="8">
        <v>3.15562E-2</v>
      </c>
      <c r="C645" s="7">
        <v>1</v>
      </c>
      <c r="D645" s="10">
        <v>0</v>
      </c>
      <c r="E645" s="9">
        <v>11.129</v>
      </c>
      <c r="F645" s="8">
        <v>4.0984999999999998E-6</v>
      </c>
      <c r="G645" s="9">
        <v>7.3945999999999996</v>
      </c>
      <c r="H645">
        <v>60.753315649900003</v>
      </c>
      <c r="I645">
        <v>9.3442814793382456E-2</v>
      </c>
      <c r="J645">
        <v>2705.56977835</v>
      </c>
      <c r="K645">
        <v>3.2354964311558292</v>
      </c>
      <c r="L645" s="9">
        <v>0</v>
      </c>
      <c r="M645" s="9">
        <v>0</v>
      </c>
      <c r="N645" s="9">
        <v>0</v>
      </c>
      <c r="O645" s="7">
        <v>59.848132938500001</v>
      </c>
      <c r="P645" s="6">
        <v>707.55895996100003</v>
      </c>
      <c r="Q645" s="6">
        <v>2.24256858573</v>
      </c>
      <c r="R645" s="11">
        <v>0</v>
      </c>
      <c r="S645" s="11">
        <v>49.341900000000003</v>
      </c>
      <c r="T645" s="11">
        <v>0</v>
      </c>
      <c r="U645" s="11">
        <v>18.0988944375</v>
      </c>
      <c r="X645" s="11">
        <v>68.077466000000001</v>
      </c>
      <c r="Y645" s="12">
        <v>2.6984999999999999E-2</v>
      </c>
      <c r="Z645" s="12">
        <v>30</v>
      </c>
      <c r="AA645" s="12">
        <v>49.271799999999999</v>
      </c>
      <c r="AB645" s="12">
        <v>135.8595</v>
      </c>
      <c r="AC645" s="12">
        <v>3.6704829999999999</v>
      </c>
      <c r="AD645" s="12">
        <v>36</v>
      </c>
      <c r="AE645" s="12">
        <v>0.97889999999999999</v>
      </c>
      <c r="AF645" s="12">
        <v>6.1524000000000001</v>
      </c>
      <c r="AG645" s="9">
        <v>1.8140829999999999</v>
      </c>
      <c r="AH645" s="9">
        <v>2.7123930000000001</v>
      </c>
      <c r="AI645" s="9">
        <v>8</v>
      </c>
      <c r="AJ645">
        <v>3.3417918016844433E-2</v>
      </c>
      <c r="AK645" s="7">
        <v>2</v>
      </c>
      <c r="AM645" s="9"/>
      <c r="AO645" s="9"/>
      <c r="AQ645" s="6"/>
      <c r="AR645" s="6">
        <v>54.575899999999997</v>
      </c>
      <c r="AS645">
        <v>-0.11491460784313727</v>
      </c>
      <c r="AT645" s="6">
        <v>39.7423</v>
      </c>
      <c r="AU645">
        <v>0.16282826225490205</v>
      </c>
      <c r="AV645" s="6">
        <v>5.7871100000000002</v>
      </c>
      <c r="AW645">
        <v>-5.4367813725490162E-2</v>
      </c>
      <c r="AX645" t="s">
        <v>963</v>
      </c>
    </row>
    <row r="646" spans="1:50" x14ac:dyDescent="0.3">
      <c r="A646" s="7">
        <v>150503010403</v>
      </c>
      <c r="B646" s="8">
        <v>0</v>
      </c>
      <c r="C646" s="7">
        <v>0</v>
      </c>
      <c r="D646" s="10">
        <v>3.6564894377299997E-2</v>
      </c>
      <c r="E646" s="9">
        <v>10.4938</v>
      </c>
      <c r="F646" s="8">
        <v>6.4262000000000002E-5</v>
      </c>
      <c r="G646" s="9">
        <v>3.6580699999999999</v>
      </c>
      <c r="H646">
        <v>54.581871345000003</v>
      </c>
      <c r="I646">
        <v>0.19724658869558823</v>
      </c>
      <c r="J646">
        <v>2337.34538475</v>
      </c>
      <c r="K646">
        <v>6.4350850283384853</v>
      </c>
      <c r="L646" s="9">
        <v>0</v>
      </c>
      <c r="M646" s="9">
        <v>0</v>
      </c>
      <c r="N646" s="9">
        <v>0</v>
      </c>
      <c r="O646" s="7">
        <v>54.111081219299997</v>
      </c>
      <c r="P646" s="6">
        <v>510.73175048799999</v>
      </c>
      <c r="Q646" s="6">
        <v>1.36964655347</v>
      </c>
      <c r="R646" s="11">
        <v>0</v>
      </c>
      <c r="S646" s="11">
        <v>13.357699999999999</v>
      </c>
      <c r="T646" s="11">
        <v>47.954599999999999</v>
      </c>
      <c r="U646" s="11">
        <v>93.8741959683</v>
      </c>
      <c r="X646" s="11">
        <v>34.584066999999997</v>
      </c>
      <c r="Y646" s="12">
        <v>0.643092</v>
      </c>
      <c r="Z646" s="12">
        <v>43</v>
      </c>
      <c r="AA646" s="12">
        <v>31.4145</v>
      </c>
      <c r="AB646" s="12">
        <v>43.497300000000003</v>
      </c>
      <c r="AC646" s="12">
        <v>0</v>
      </c>
      <c r="AD646" s="12">
        <v>0</v>
      </c>
      <c r="AE646" s="12">
        <v>0</v>
      </c>
      <c r="AF646" s="12">
        <v>0</v>
      </c>
      <c r="AG646" s="9">
        <v>0</v>
      </c>
      <c r="AH646" s="9">
        <v>0</v>
      </c>
      <c r="AI646" s="9">
        <v>0</v>
      </c>
      <c r="AJ646" s="9">
        <v>0</v>
      </c>
      <c r="AK646" s="7">
        <v>0</v>
      </c>
      <c r="AM646" s="9"/>
      <c r="AO646" s="9"/>
      <c r="AQ646" s="6"/>
      <c r="AR646" s="6">
        <v>51.554900000000004</v>
      </c>
      <c r="AS646">
        <v>-0.19724657107843122</v>
      </c>
      <c r="AT646" s="6">
        <v>45.418100000000003</v>
      </c>
      <c r="AU646">
        <v>0.18567064950980386</v>
      </c>
      <c r="AV646" s="6">
        <v>2.9678399999999998</v>
      </c>
      <c r="AW646">
        <v>-2.150049019607807E-4</v>
      </c>
      <c r="AX646" t="s">
        <v>963</v>
      </c>
    </row>
    <row r="647" spans="1:50" x14ac:dyDescent="0.3">
      <c r="A647" s="7">
        <v>150503010404</v>
      </c>
      <c r="B647" s="8">
        <v>0</v>
      </c>
      <c r="C647" s="7">
        <v>0</v>
      </c>
      <c r="D647" s="10">
        <v>5.49450549451E-3</v>
      </c>
      <c r="E647" s="9">
        <v>11.9133</v>
      </c>
      <c r="F647" s="8">
        <v>1.2064E-4</v>
      </c>
      <c r="G647" s="9">
        <v>5.1760799999999998</v>
      </c>
      <c r="H647">
        <v>59.024930747900001</v>
      </c>
      <c r="I647">
        <v>0.27344047037156877</v>
      </c>
      <c r="J647">
        <v>2302.5507716000002</v>
      </c>
      <c r="K647">
        <v>6.0408152942208382</v>
      </c>
      <c r="L647" s="9">
        <v>0</v>
      </c>
      <c r="M647" s="9">
        <v>0</v>
      </c>
      <c r="N647" s="9">
        <v>0</v>
      </c>
      <c r="O647" s="7">
        <v>114.577265928</v>
      </c>
      <c r="P647" s="6">
        <v>606.83190918000003</v>
      </c>
      <c r="Q647" s="6">
        <v>1.6088841865100001</v>
      </c>
      <c r="R647" s="11">
        <v>0.84929600000000005</v>
      </c>
      <c r="S647" s="11">
        <v>2.7989099999999998</v>
      </c>
      <c r="T647" s="11">
        <v>0</v>
      </c>
      <c r="U647" s="11">
        <v>96.5618616151</v>
      </c>
      <c r="X647" s="11">
        <v>35.230359</v>
      </c>
      <c r="Y647" s="12">
        <v>1.586349</v>
      </c>
      <c r="Z647" s="12">
        <v>194</v>
      </c>
      <c r="AA647" s="12">
        <v>14.4878</v>
      </c>
      <c r="AB647" s="12">
        <v>20.832100000000001</v>
      </c>
      <c r="AC647" s="12">
        <v>0.11773</v>
      </c>
      <c r="AD647" s="12">
        <v>13</v>
      </c>
      <c r="AE647" s="12">
        <v>2.6700000000000002E-2</v>
      </c>
      <c r="AF647" s="12">
        <v>1.0710999999999999</v>
      </c>
      <c r="AG647" s="9">
        <v>1.82958</v>
      </c>
      <c r="AH647" s="9">
        <v>2.9140009999999998</v>
      </c>
      <c r="AI647" s="9">
        <v>8</v>
      </c>
      <c r="AJ647">
        <v>8.7277348774267051E-3</v>
      </c>
      <c r="AK647" s="7">
        <v>1</v>
      </c>
      <c r="AM647" s="9"/>
      <c r="AO647" s="9"/>
      <c r="AQ647" s="6"/>
      <c r="AR647" s="6">
        <v>53.742899999999999</v>
      </c>
      <c r="AS647">
        <v>-0.27548541421568629</v>
      </c>
      <c r="AT647" s="6">
        <v>41.046100000000003</v>
      </c>
      <c r="AU647">
        <v>0.22177388970588233</v>
      </c>
      <c r="AV647" s="6">
        <v>5.0879899999999996</v>
      </c>
      <c r="AW647">
        <v>5.8717433823529425E-2</v>
      </c>
      <c r="AX647" t="s">
        <v>963</v>
      </c>
    </row>
    <row r="648" spans="1:50" x14ac:dyDescent="0.3">
      <c r="A648" s="7">
        <v>150503010405</v>
      </c>
      <c r="B648" s="8">
        <v>0</v>
      </c>
      <c r="C648" s="7">
        <v>0</v>
      </c>
      <c r="D648" s="10">
        <v>0.10193251437</v>
      </c>
      <c r="E648" s="9">
        <v>12.724399999999999</v>
      </c>
      <c r="F648" s="8">
        <v>2.1358799999999999E-4</v>
      </c>
      <c r="G648" s="9">
        <v>2.7757999999999998</v>
      </c>
      <c r="H648">
        <v>51.295202951999997</v>
      </c>
      <c r="I648">
        <v>6.936907604387256E-2</v>
      </c>
      <c r="J648">
        <v>2260.0925851400002</v>
      </c>
      <c r="K648">
        <v>5.9792141578950325E-2</v>
      </c>
      <c r="L648" s="9">
        <v>0</v>
      </c>
      <c r="M648" s="9">
        <v>0</v>
      </c>
      <c r="N648" s="9">
        <v>0</v>
      </c>
      <c r="O648" s="7">
        <v>85.589200358599996</v>
      </c>
      <c r="P648" s="6">
        <v>596.41503906299999</v>
      </c>
      <c r="Q648" s="6">
        <v>1.19204516098</v>
      </c>
      <c r="R648" s="11">
        <v>1.16837E-3</v>
      </c>
      <c r="S648" s="11">
        <v>8.9620899999999999</v>
      </c>
      <c r="T648" s="11">
        <v>35.194400000000002</v>
      </c>
      <c r="U648" s="11">
        <v>86.038109079199998</v>
      </c>
      <c r="X648" s="11">
        <v>6.0340480000000003</v>
      </c>
      <c r="Y648" s="12">
        <v>2.8762080000000001</v>
      </c>
      <c r="Z648" s="12">
        <v>41</v>
      </c>
      <c r="AA648" s="12">
        <v>4.4615999999999998</v>
      </c>
      <c r="AB648" s="12">
        <v>12.604799999999999</v>
      </c>
      <c r="AC648" s="12">
        <v>0</v>
      </c>
      <c r="AD648" s="12">
        <v>0</v>
      </c>
      <c r="AE648" s="12">
        <v>0</v>
      </c>
      <c r="AF648" s="12">
        <v>0</v>
      </c>
      <c r="AG648" s="9">
        <v>1.563131</v>
      </c>
      <c r="AH648" s="9">
        <v>3.2452299999999998</v>
      </c>
      <c r="AI648" s="9">
        <v>8</v>
      </c>
      <c r="AJ648">
        <v>1.1683717055542277E-2</v>
      </c>
      <c r="AK648" s="7">
        <v>1</v>
      </c>
      <c r="AM648" s="9"/>
      <c r="AO648" s="9"/>
      <c r="AQ648" s="6"/>
      <c r="AR648" s="6">
        <v>49.027299999999997</v>
      </c>
      <c r="AS648">
        <v>-6.9369066176470623E-2</v>
      </c>
      <c r="AT648" s="6">
        <v>48.704799999999999</v>
      </c>
      <c r="AU648">
        <v>0.10964625000000015</v>
      </c>
      <c r="AV648" s="6">
        <v>2.1291500000000001</v>
      </c>
      <c r="AW648">
        <v>-3.927450980392156E-2</v>
      </c>
      <c r="AX648" t="s">
        <v>963</v>
      </c>
    </row>
    <row r="649" spans="1:50" x14ac:dyDescent="0.3">
      <c r="A649" s="7">
        <v>150503010501</v>
      </c>
      <c r="B649" s="8">
        <v>0.87496000000000007</v>
      </c>
      <c r="C649" s="7">
        <v>2</v>
      </c>
      <c r="D649" s="10">
        <v>0</v>
      </c>
      <c r="E649" s="9">
        <v>15.737399999999999</v>
      </c>
      <c r="F649" s="8">
        <v>3.5696800000000002E-6</v>
      </c>
      <c r="G649" s="9">
        <v>8.6964100000000002</v>
      </c>
      <c r="H649">
        <v>63.710027100300003</v>
      </c>
      <c r="I649">
        <v>-0.1641326584821079</v>
      </c>
      <c r="J649">
        <v>3086.4302850099998</v>
      </c>
      <c r="K649">
        <v>1.7531585125902969</v>
      </c>
      <c r="L649" s="9">
        <v>1273.6600341799999</v>
      </c>
      <c r="M649" s="9">
        <v>1273.6600341799999</v>
      </c>
      <c r="N649" s="9">
        <v>1273.6600341799999</v>
      </c>
      <c r="O649" s="7">
        <v>117.216854826</v>
      </c>
      <c r="P649" s="6">
        <v>865.181152344</v>
      </c>
      <c r="Q649" s="6">
        <v>2.6423044190299998</v>
      </c>
      <c r="R649" s="11">
        <v>7.6780800000000003E-4</v>
      </c>
      <c r="S649" s="11">
        <v>84.582400000000007</v>
      </c>
      <c r="T649" s="11">
        <v>70.184700000000007</v>
      </c>
      <c r="U649" s="11">
        <v>47.765692473199998</v>
      </c>
      <c r="X649" s="11">
        <v>68.202601999999999</v>
      </c>
      <c r="Y649" s="12">
        <v>12.085355</v>
      </c>
      <c r="Z649" s="12">
        <v>92</v>
      </c>
      <c r="AA649" s="12">
        <v>62.467500000000001</v>
      </c>
      <c r="AB649" s="12">
        <v>86.938800000000001</v>
      </c>
      <c r="AC649" s="12">
        <v>15.882588</v>
      </c>
      <c r="AD649" s="12">
        <v>90</v>
      </c>
      <c r="AE649" s="12">
        <v>10.6538</v>
      </c>
      <c r="AF649" s="12">
        <v>20.713200000000001</v>
      </c>
      <c r="AG649" s="9">
        <v>3.8975279999999999</v>
      </c>
      <c r="AH649" s="9">
        <v>2.8250280000000001</v>
      </c>
      <c r="AI649" s="9">
        <v>7</v>
      </c>
      <c r="AJ649">
        <v>8.5311963154482195E-2</v>
      </c>
      <c r="AK649" s="7">
        <v>10</v>
      </c>
      <c r="AM649" s="9"/>
      <c r="AO649" s="9"/>
      <c r="AQ649" s="6"/>
      <c r="AR649" s="6">
        <v>56.259799999999998</v>
      </c>
      <c r="AS649">
        <v>-0.3531982892156863</v>
      </c>
      <c r="AT649" s="6">
        <v>36.097900000000003</v>
      </c>
      <c r="AU649">
        <v>0.38009421813725475</v>
      </c>
      <c r="AV649" s="6">
        <v>7.6293699999999998</v>
      </c>
      <c r="AW649">
        <v>-3.4999291666666696E-2</v>
      </c>
      <c r="AX649" t="s">
        <v>963</v>
      </c>
    </row>
    <row r="650" spans="1:50" x14ac:dyDescent="0.3">
      <c r="A650" s="7">
        <v>150503010502</v>
      </c>
      <c r="B650" s="8">
        <v>2.1905220000000001</v>
      </c>
      <c r="C650" s="7">
        <v>2</v>
      </c>
      <c r="D650" s="10">
        <v>7.3088195525499995E-4</v>
      </c>
      <c r="E650" s="9">
        <v>14.032400000000001</v>
      </c>
      <c r="F650" s="8">
        <v>2.11113E-6</v>
      </c>
      <c r="G650" s="9">
        <v>8.4555799999999994</v>
      </c>
      <c r="H650">
        <v>64.933937823799994</v>
      </c>
      <c r="I650">
        <v>-0.24387572386470591</v>
      </c>
      <c r="J650">
        <v>3199.93499036</v>
      </c>
      <c r="K650">
        <v>-6.1314193663983438</v>
      </c>
      <c r="L650" s="9">
        <v>2456</v>
      </c>
      <c r="M650" s="9">
        <v>2456</v>
      </c>
      <c r="N650" s="9">
        <v>2456</v>
      </c>
      <c r="O650" s="7">
        <v>123.02103199699999</v>
      </c>
      <c r="P650" s="6">
        <v>934.51428222699997</v>
      </c>
      <c r="Q650" s="6">
        <v>2.8176247662799998</v>
      </c>
      <c r="R650" s="11">
        <v>0</v>
      </c>
      <c r="S650" s="11">
        <v>99.856800000000007</v>
      </c>
      <c r="T650" s="11">
        <v>48.898400000000002</v>
      </c>
      <c r="U650" s="11">
        <v>29.631527951399999</v>
      </c>
      <c r="X650" s="11">
        <v>77.440624999999997</v>
      </c>
      <c r="Y650" s="12">
        <v>5.4893879999999999</v>
      </c>
      <c r="Z650" s="12">
        <v>66</v>
      </c>
      <c r="AA650" s="12">
        <v>74.499399999999994</v>
      </c>
      <c r="AB650" s="12">
        <v>144.65620000000001</v>
      </c>
      <c r="AC650" s="12">
        <v>10.814406999999999</v>
      </c>
      <c r="AD650" s="12">
        <v>129</v>
      </c>
      <c r="AE650" s="12">
        <v>5.1036000000000001</v>
      </c>
      <c r="AF650" s="12">
        <v>10.302</v>
      </c>
      <c r="AG650" s="9">
        <v>3.586627</v>
      </c>
      <c r="AH650" s="9">
        <v>2.6428410000000002</v>
      </c>
      <c r="AI650" s="9">
        <v>5</v>
      </c>
      <c r="AJ650">
        <v>8.1286913608754813E-2</v>
      </c>
      <c r="AK650" s="7">
        <v>10</v>
      </c>
      <c r="AM650" s="9"/>
      <c r="AO650" s="9"/>
      <c r="AQ650" s="6"/>
      <c r="AR650" s="6">
        <v>57.703600000000002</v>
      </c>
      <c r="AS650">
        <v>-8.6219352941176303E-2</v>
      </c>
      <c r="AT650" s="6">
        <v>34.1783</v>
      </c>
      <c r="AU650">
        <v>0.16922773039215674</v>
      </c>
      <c r="AV650" s="6">
        <v>8.2304300000000001</v>
      </c>
      <c r="AW650">
        <v>-6.9073078431372559E-2</v>
      </c>
      <c r="AX650" t="s">
        <v>963</v>
      </c>
    </row>
    <row r="651" spans="1:50" x14ac:dyDescent="0.3">
      <c r="A651" s="7">
        <v>150503010503</v>
      </c>
      <c r="B651" s="8">
        <v>3.9320249999999996E-3</v>
      </c>
      <c r="C651" s="7">
        <v>1</v>
      </c>
      <c r="D651" s="10">
        <v>4.5050906595000004</v>
      </c>
      <c r="E651" s="9">
        <v>11.122199999999999</v>
      </c>
      <c r="F651" s="8">
        <v>2.6382899999999999E-6</v>
      </c>
      <c r="G651" s="9">
        <v>9.54603</v>
      </c>
      <c r="H651">
        <v>67.210659898499998</v>
      </c>
      <c r="I651">
        <v>0.19969891510049012</v>
      </c>
      <c r="J651">
        <v>3132.5123226199998</v>
      </c>
      <c r="K651">
        <v>9.1138656619710954</v>
      </c>
      <c r="L651" s="9">
        <v>0</v>
      </c>
      <c r="M651" s="9">
        <v>0</v>
      </c>
      <c r="N651" s="9">
        <v>0</v>
      </c>
      <c r="O651" s="7">
        <v>125.784497378</v>
      </c>
      <c r="P651" s="6">
        <v>1869.8305053700001</v>
      </c>
      <c r="Q651" s="6">
        <v>2.3949100504</v>
      </c>
      <c r="R651" s="11">
        <v>7.9661600000000004</v>
      </c>
      <c r="S651" s="11">
        <v>94.656800000000004</v>
      </c>
      <c r="T651" s="11">
        <v>0</v>
      </c>
      <c r="U651" s="11">
        <v>78.518503258400003</v>
      </c>
      <c r="X651" s="11">
        <v>15.885692000000001</v>
      </c>
      <c r="Y651" s="12">
        <v>0.51211300000000004</v>
      </c>
      <c r="Z651" s="12">
        <v>224</v>
      </c>
      <c r="AA651" s="12">
        <v>2.9407999999999999</v>
      </c>
      <c r="AB651" s="12">
        <v>8.9247999999999994</v>
      </c>
      <c r="AC651" s="12">
        <v>25.612721000000001</v>
      </c>
      <c r="AD651" s="12">
        <v>49</v>
      </c>
      <c r="AE651" s="12">
        <v>23.492000000000001</v>
      </c>
      <c r="AF651" s="12">
        <v>66.044300000000007</v>
      </c>
      <c r="AG651" s="9">
        <v>3.6262799999999999</v>
      </c>
      <c r="AH651" s="9">
        <v>3.085718</v>
      </c>
      <c r="AI651" s="9">
        <v>7</v>
      </c>
      <c r="AJ651">
        <v>3.9750526529309105E-2</v>
      </c>
      <c r="AK651" s="7">
        <v>5</v>
      </c>
      <c r="AM651" s="9"/>
      <c r="AO651" s="9"/>
      <c r="AQ651" s="6"/>
      <c r="AR651" s="6">
        <v>55.087499999999999</v>
      </c>
      <c r="AS651">
        <v>-0.25756466666666678</v>
      </c>
      <c r="AT651" s="6">
        <v>36.544800000000002</v>
      </c>
      <c r="AU651">
        <v>0.19633009068627452</v>
      </c>
      <c r="AV651" s="6">
        <v>8.3870400000000007</v>
      </c>
      <c r="AW651">
        <v>6.7365306372549033E-2</v>
      </c>
      <c r="AX651" t="s">
        <v>963</v>
      </c>
    </row>
    <row r="652" spans="1:50" x14ac:dyDescent="0.3">
      <c r="A652" s="7">
        <v>150503010504</v>
      </c>
      <c r="B652" s="8">
        <v>0.48056181775000001</v>
      </c>
      <c r="C652" s="7">
        <v>2</v>
      </c>
      <c r="D652" s="10">
        <v>2.0783539436799999E-2</v>
      </c>
      <c r="E652" s="9">
        <v>25.267900000000001</v>
      </c>
      <c r="F652" s="8">
        <v>9.0974700000000003E-4</v>
      </c>
      <c r="G652" s="9">
        <v>7.4086299999999996</v>
      </c>
      <c r="H652">
        <v>65.896792189699994</v>
      </c>
      <c r="I652">
        <v>0.22332977821740185</v>
      </c>
      <c r="J652">
        <v>2834.1044216999999</v>
      </c>
      <c r="K652">
        <v>16.609729573673896</v>
      </c>
      <c r="L652" s="9">
        <v>26981.2705078</v>
      </c>
      <c r="M652" s="9">
        <v>13363.4003906</v>
      </c>
      <c r="N652" s="9">
        <v>48717.6015625</v>
      </c>
      <c r="O652" s="7">
        <v>112.509687554</v>
      </c>
      <c r="P652" s="6">
        <v>833.07269287099996</v>
      </c>
      <c r="Q652" s="6">
        <v>1.97741935084</v>
      </c>
      <c r="R652" s="11">
        <v>0</v>
      </c>
      <c r="S652" s="11">
        <v>54.057499999999997</v>
      </c>
      <c r="T652" s="11">
        <v>9.0033200000000004</v>
      </c>
      <c r="U652" s="11">
        <v>52.917421613499997</v>
      </c>
      <c r="X652" s="11">
        <v>35.917091999999997</v>
      </c>
      <c r="Y652" s="12">
        <v>20.396666</v>
      </c>
      <c r="Z652" s="12">
        <v>188</v>
      </c>
      <c r="AA652" s="12">
        <v>15.5571</v>
      </c>
      <c r="AB652" s="12">
        <v>21.4893</v>
      </c>
      <c r="AC652" s="12">
        <v>3.2621380000000002</v>
      </c>
      <c r="AD652" s="12">
        <v>21</v>
      </c>
      <c r="AE652" s="12">
        <v>2.2214</v>
      </c>
      <c r="AF652" s="12">
        <v>17.741800000000001</v>
      </c>
      <c r="AG652" s="9">
        <v>2.856427</v>
      </c>
      <c r="AH652" s="9">
        <v>3.2396069999999999</v>
      </c>
      <c r="AI652" s="9">
        <v>7</v>
      </c>
      <c r="AJ652">
        <v>8.8881235184307249E-3</v>
      </c>
      <c r="AK652" s="7">
        <v>1</v>
      </c>
      <c r="AM652" s="9"/>
      <c r="AO652" s="9"/>
      <c r="AQ652" s="6"/>
      <c r="AR652" s="6">
        <v>58.691899999999997</v>
      </c>
      <c r="AS652">
        <v>-0.25789760784313714</v>
      </c>
      <c r="AT652" s="6">
        <v>34.321800000000003</v>
      </c>
      <c r="AU652">
        <v>0.2923385980392158</v>
      </c>
      <c r="AV652" s="6">
        <v>7.1454500000000003</v>
      </c>
      <c r="AW652">
        <v>-1.9027458333333316E-2</v>
      </c>
      <c r="AX652" t="s">
        <v>963</v>
      </c>
    </row>
    <row r="653" spans="1:50" x14ac:dyDescent="0.3">
      <c r="A653" s="7">
        <v>150503010505</v>
      </c>
      <c r="B653" s="8">
        <v>0</v>
      </c>
      <c r="C653" s="7">
        <v>0</v>
      </c>
      <c r="D653" s="10">
        <v>3.82156753752</v>
      </c>
      <c r="E653" s="9">
        <v>13.2745</v>
      </c>
      <c r="F653" s="8">
        <v>0</v>
      </c>
      <c r="G653" s="9">
        <v>8.9163800000000002</v>
      </c>
      <c r="H653">
        <v>66.400000000000006</v>
      </c>
      <c r="I653">
        <v>0.28079656862745117</v>
      </c>
      <c r="J653">
        <v>3008.2871239699998</v>
      </c>
      <c r="K653">
        <v>8.9038895234365274</v>
      </c>
      <c r="L653" s="9">
        <v>0</v>
      </c>
      <c r="M653" s="9">
        <v>0</v>
      </c>
      <c r="N653" s="9">
        <v>0</v>
      </c>
      <c r="O653" s="7">
        <v>32.365006009399998</v>
      </c>
      <c r="P653" s="6">
        <v>1642.99060059</v>
      </c>
      <c r="Q653" s="6">
        <v>2.4811719825399998</v>
      </c>
      <c r="R653" s="11">
        <v>2.5027000000000001E-2</v>
      </c>
      <c r="S653" s="11">
        <v>63.494700000000002</v>
      </c>
      <c r="T653" s="11">
        <v>0</v>
      </c>
      <c r="U653" s="11">
        <v>72.714415328000001</v>
      </c>
      <c r="X653" s="11">
        <v>11.883139999999999</v>
      </c>
      <c r="Y653" s="12">
        <v>0.38</v>
      </c>
      <c r="Z653" s="12">
        <v>76</v>
      </c>
      <c r="AA653" s="12">
        <v>2.9304000000000001</v>
      </c>
      <c r="AB653" s="12">
        <v>5.0652999999999997</v>
      </c>
      <c r="AC653" s="12">
        <v>27.940237</v>
      </c>
      <c r="AD653" s="12">
        <v>15</v>
      </c>
      <c r="AE653" s="12">
        <v>27.136099999999999</v>
      </c>
      <c r="AF653" s="12">
        <v>60.707999999999998</v>
      </c>
      <c r="AG653" s="9">
        <v>3.4098649999999999</v>
      </c>
      <c r="AH653" s="9">
        <v>2.7687020000000002</v>
      </c>
      <c r="AI653" s="9">
        <v>3</v>
      </c>
      <c r="AJ653">
        <v>0.15448784401732582</v>
      </c>
      <c r="AK653" s="7">
        <v>5</v>
      </c>
      <c r="AM653" s="9"/>
      <c r="AO653" s="9"/>
      <c r="AQ653" s="6"/>
      <c r="AR653" s="6">
        <v>55.157899999999998</v>
      </c>
      <c r="AS653">
        <v>-0.3357696789215685</v>
      </c>
      <c r="AT653" s="6">
        <v>36.371299999999998</v>
      </c>
      <c r="AU653">
        <v>0.28555411519607848</v>
      </c>
      <c r="AV653" s="6">
        <v>8.1616800000000005</v>
      </c>
      <c r="AW653">
        <v>2.6769992647058805E-2</v>
      </c>
      <c r="AX653" t="s">
        <v>963</v>
      </c>
    </row>
    <row r="654" spans="1:50" x14ac:dyDescent="0.3">
      <c r="A654" s="7">
        <v>150503010506</v>
      </c>
      <c r="B654" s="8">
        <v>2.7922199999999998E-3</v>
      </c>
      <c r="C654" s="7">
        <v>2</v>
      </c>
      <c r="D654" s="10">
        <v>3.7416580571299998E-2</v>
      </c>
      <c r="E654" s="9">
        <v>17.644400000000001</v>
      </c>
      <c r="F654" s="8">
        <v>4.8401100000000001E-4</v>
      </c>
      <c r="G654" s="9">
        <v>6.01431</v>
      </c>
      <c r="H654">
        <v>62.6237721022</v>
      </c>
      <c r="I654">
        <v>0.24334045995612733</v>
      </c>
      <c r="J654">
        <v>2643.7873283099998</v>
      </c>
      <c r="K654">
        <v>5.532791018142416</v>
      </c>
      <c r="L654" s="9">
        <v>35459</v>
      </c>
      <c r="M654" s="9">
        <v>13363.4003906</v>
      </c>
      <c r="N654" s="9">
        <v>48717.6015625</v>
      </c>
      <c r="O654" s="7">
        <v>161.03411301400001</v>
      </c>
      <c r="P654" s="6">
        <v>792.32196044900002</v>
      </c>
      <c r="Q654" s="6">
        <v>2.0553510775000001</v>
      </c>
      <c r="R654" s="11">
        <v>0.82920300000000002</v>
      </c>
      <c r="S654" s="11">
        <v>51.644599999999997</v>
      </c>
      <c r="T654" s="11">
        <v>0</v>
      </c>
      <c r="U654" s="11">
        <v>61.586193211400001</v>
      </c>
      <c r="X654" s="11">
        <v>41.912441999999999</v>
      </c>
      <c r="Y654" s="12">
        <v>8.0788770000000003</v>
      </c>
      <c r="Z654" s="12">
        <v>271</v>
      </c>
      <c r="AA654" s="12">
        <v>26.908000000000001</v>
      </c>
      <c r="AB654" s="12">
        <v>24.946100000000001</v>
      </c>
      <c r="AC654" s="12">
        <v>1.8597220000000001</v>
      </c>
      <c r="AD654" s="12">
        <v>37</v>
      </c>
      <c r="AE654" s="12">
        <v>0.68789999999999996</v>
      </c>
      <c r="AF654" s="12">
        <v>8.2729999999999997</v>
      </c>
      <c r="AG654" s="9">
        <v>3.0630860000000002</v>
      </c>
      <c r="AH654" s="9">
        <v>3.1999050000000002</v>
      </c>
      <c r="AI654" s="9">
        <v>4</v>
      </c>
      <c r="AJ654">
        <v>6.2098643652793106E-2</v>
      </c>
      <c r="AK654" s="7">
        <v>10</v>
      </c>
      <c r="AM654" s="9"/>
      <c r="AO654" s="9"/>
      <c r="AQ654" s="6"/>
      <c r="AR654" s="6">
        <v>55.627499999999998</v>
      </c>
      <c r="AS654">
        <v>-0.28031184803921577</v>
      </c>
      <c r="AT654" s="6">
        <v>37.8994</v>
      </c>
      <c r="AU654">
        <v>0.2525655906862746</v>
      </c>
      <c r="AV654" s="6">
        <v>6.5256999999999996</v>
      </c>
      <c r="AW654">
        <v>2.0266529411764701E-2</v>
      </c>
      <c r="AX654" t="s">
        <v>963</v>
      </c>
    </row>
    <row r="655" spans="1:50" x14ac:dyDescent="0.3">
      <c r="A655" s="7">
        <v>150503010507</v>
      </c>
      <c r="B655" s="8">
        <v>0</v>
      </c>
      <c r="C655" s="7">
        <v>0</v>
      </c>
      <c r="D655" s="10">
        <v>0.73643782297500004</v>
      </c>
      <c r="E655" s="9">
        <v>16.961500000000001</v>
      </c>
      <c r="F655" s="8">
        <v>9.5147999999999999E-4</v>
      </c>
      <c r="G655" s="9">
        <v>3.7993999999999999</v>
      </c>
      <c r="H655">
        <v>53.975420439799997</v>
      </c>
      <c r="I655">
        <v>0.11977145321176462</v>
      </c>
      <c r="J655">
        <v>2345.0055399799999</v>
      </c>
      <c r="K655">
        <v>-1.5037214927347844</v>
      </c>
      <c r="L655" s="9">
        <v>25211.7895508</v>
      </c>
      <c r="M655" s="9">
        <v>11255.5</v>
      </c>
      <c r="N655" s="9">
        <v>48717.6015625</v>
      </c>
      <c r="O655" s="7">
        <v>121.996328616</v>
      </c>
      <c r="P655" s="6">
        <v>1674.1798095700001</v>
      </c>
      <c r="Q655" s="6">
        <v>1.5869452695699999</v>
      </c>
      <c r="R655" s="11">
        <v>4.5040699999999996</v>
      </c>
      <c r="S655" s="11">
        <v>21.643799999999999</v>
      </c>
      <c r="T655" s="11">
        <v>0</v>
      </c>
      <c r="U655" s="11">
        <v>97.388786224599997</v>
      </c>
      <c r="X655" s="11">
        <v>28.233385999999999</v>
      </c>
      <c r="Y655" s="12">
        <v>8.5727989999999998</v>
      </c>
      <c r="Z655" s="12">
        <v>178</v>
      </c>
      <c r="AA655" s="12">
        <v>12.382300000000001</v>
      </c>
      <c r="AB655" s="12">
        <v>19.389500000000002</v>
      </c>
      <c r="AC655" s="12">
        <v>5.6164540000000001</v>
      </c>
      <c r="AD655" s="12">
        <v>12</v>
      </c>
      <c r="AE655" s="12">
        <v>5.3315000000000001</v>
      </c>
      <c r="AF655" s="12">
        <v>57.124699999999997</v>
      </c>
      <c r="AG655" s="9">
        <v>2.8960650000000001</v>
      </c>
      <c r="AH655" s="9">
        <v>2.9388390000000002</v>
      </c>
      <c r="AI655" s="9">
        <v>7</v>
      </c>
      <c r="AJ655">
        <v>2.4590903956158445E-2</v>
      </c>
      <c r="AK655" s="7">
        <v>3</v>
      </c>
      <c r="AM655" s="9"/>
      <c r="AO655" s="9"/>
      <c r="AQ655" s="6"/>
      <c r="AR655" s="6">
        <v>49.696199999999997</v>
      </c>
      <c r="AS655">
        <v>-0.12130718872549007</v>
      </c>
      <c r="AT655" s="6">
        <v>46.813299999999998</v>
      </c>
      <c r="AU655">
        <v>0.13933473039215677</v>
      </c>
      <c r="AV655" s="6">
        <v>3.4359999999999999</v>
      </c>
      <c r="AW655">
        <v>-9.4836446078431311E-3</v>
      </c>
      <c r="AX655" t="s">
        <v>963</v>
      </c>
    </row>
    <row r="656" spans="1:50" x14ac:dyDescent="0.3">
      <c r="A656" s="7">
        <v>150503010601</v>
      </c>
      <c r="B656" s="8">
        <v>0.1607025</v>
      </c>
      <c r="C656" s="7">
        <v>1</v>
      </c>
      <c r="D656" s="10">
        <v>6.6501986577599999</v>
      </c>
      <c r="E656" s="9">
        <v>9.3707899999999995</v>
      </c>
      <c r="F656" s="8">
        <v>0</v>
      </c>
      <c r="G656" s="9">
        <v>12.1905</v>
      </c>
      <c r="H656">
        <v>72.981818181799994</v>
      </c>
      <c r="I656">
        <v>0.10139419404019602</v>
      </c>
      <c r="J656">
        <v>4142.1259555300003</v>
      </c>
      <c r="K656">
        <v>6.7125820187616068</v>
      </c>
      <c r="L656" s="9">
        <v>12028</v>
      </c>
      <c r="M656" s="9">
        <v>12028</v>
      </c>
      <c r="N656" s="9">
        <v>12028</v>
      </c>
      <c r="O656" s="7">
        <v>60.424628655699998</v>
      </c>
      <c r="P656" s="6">
        <v>1986.77575684</v>
      </c>
      <c r="Q656" s="6">
        <v>2.7765357863500002</v>
      </c>
      <c r="R656" s="11">
        <v>45.406199999999998</v>
      </c>
      <c r="S656" s="11">
        <v>74.341499999999996</v>
      </c>
      <c r="T656" s="11">
        <v>0</v>
      </c>
      <c r="U656" s="11">
        <v>89.792622447100001</v>
      </c>
      <c r="X656" s="11">
        <v>5.5120690000000003</v>
      </c>
      <c r="Y656" s="12">
        <v>0.55559099999999995</v>
      </c>
      <c r="Z656" s="12">
        <v>55</v>
      </c>
      <c r="AA656" s="12">
        <v>1.6788000000000001</v>
      </c>
      <c r="AB656" s="12">
        <v>6.0735000000000001</v>
      </c>
      <c r="AC656" s="12">
        <v>50.854191999999998</v>
      </c>
      <c r="AD656" s="12">
        <v>23</v>
      </c>
      <c r="AE656" s="12">
        <v>48.783700000000003</v>
      </c>
      <c r="AF656" s="12">
        <v>133.38399999999999</v>
      </c>
      <c r="AG656" s="9">
        <v>3.681848</v>
      </c>
      <c r="AH656" s="9">
        <v>3.1475309999999999</v>
      </c>
      <c r="AI656" s="9">
        <v>4</v>
      </c>
      <c r="AJ656">
        <v>0.26479269059588473</v>
      </c>
      <c r="AK656" s="7">
        <v>16</v>
      </c>
      <c r="AM656" s="9"/>
      <c r="AO656" s="9"/>
      <c r="AQ656" s="6"/>
      <c r="AR656" s="6">
        <v>53.497300000000003</v>
      </c>
      <c r="AS656">
        <v>-0.15776913725490216</v>
      </c>
      <c r="AT656" s="6">
        <v>34.343400000000003</v>
      </c>
      <c r="AU656">
        <v>3.1187740196078572E-2</v>
      </c>
      <c r="AV656" s="6">
        <v>12.2981</v>
      </c>
      <c r="AW656">
        <v>9.0122100490196089E-2</v>
      </c>
      <c r="AX656" t="s">
        <v>963</v>
      </c>
    </row>
    <row r="657" spans="1:50" x14ac:dyDescent="0.3">
      <c r="A657" s="7">
        <v>150503010602</v>
      </c>
      <c r="B657" s="8">
        <v>0</v>
      </c>
      <c r="C657" s="7">
        <v>0</v>
      </c>
      <c r="D657" s="10">
        <v>1.1083008586300001</v>
      </c>
      <c r="E657" s="9">
        <v>14.2332</v>
      </c>
      <c r="F657" s="8">
        <v>8.1331300000000005E-5</v>
      </c>
      <c r="G657" s="9">
        <v>4.0694800000000004</v>
      </c>
      <c r="H657">
        <v>53.6855225312</v>
      </c>
      <c r="I657">
        <v>0.24408051811544121</v>
      </c>
      <c r="J657">
        <v>2347.1793326000002</v>
      </c>
      <c r="K657">
        <v>6.1517267538286893</v>
      </c>
      <c r="L657" s="9">
        <v>13956.2895508</v>
      </c>
      <c r="M657" s="9">
        <v>10840.0996094</v>
      </c>
      <c r="N657" s="9">
        <v>48717.6015625</v>
      </c>
      <c r="O657" s="7">
        <v>165.696187092</v>
      </c>
      <c r="P657" s="6">
        <v>1706.2286377</v>
      </c>
      <c r="Q657" s="6">
        <v>1.4202322493899999</v>
      </c>
      <c r="R657" s="11">
        <v>4.4232199999999997</v>
      </c>
      <c r="S657" s="11">
        <v>17.059200000000001</v>
      </c>
      <c r="T657" s="11">
        <v>36.015700000000002</v>
      </c>
      <c r="U657" s="11">
        <v>76.167615354099993</v>
      </c>
      <c r="X657" s="11">
        <v>2.552219</v>
      </c>
      <c r="Y657" s="12">
        <v>1.539771</v>
      </c>
      <c r="Z657" s="12">
        <v>63</v>
      </c>
      <c r="AA657" s="12">
        <v>1.4242999999999999</v>
      </c>
      <c r="AB657" s="12">
        <v>6.7207999999999997</v>
      </c>
      <c r="AC657" s="12">
        <v>4.4049250000000004</v>
      </c>
      <c r="AD657" s="12">
        <v>19</v>
      </c>
      <c r="AE657" s="12">
        <v>4.1460999999999997</v>
      </c>
      <c r="AF657" s="12">
        <v>38.320799999999998</v>
      </c>
      <c r="AG657" s="9">
        <v>2.4074450000000001</v>
      </c>
      <c r="AH657" s="9">
        <v>3.467546</v>
      </c>
      <c r="AI657" s="9">
        <v>6</v>
      </c>
      <c r="AJ657">
        <v>3.6210851349697031E-2</v>
      </c>
      <c r="AK657" s="7">
        <v>6</v>
      </c>
      <c r="AM657" s="9"/>
      <c r="AO657" s="9"/>
      <c r="AQ657" s="6"/>
      <c r="AR657" s="6">
        <v>49.358899999999998</v>
      </c>
      <c r="AS657">
        <v>-0.24757791911764718</v>
      </c>
      <c r="AT657" s="6">
        <v>47.059899999999999</v>
      </c>
      <c r="AU657">
        <v>0.20685360539215686</v>
      </c>
      <c r="AV657" s="6">
        <v>3.5593699999999999</v>
      </c>
      <c r="AW657">
        <v>3.4704147058823506E-2</v>
      </c>
      <c r="AX657" t="s">
        <v>963</v>
      </c>
    </row>
    <row r="658" spans="1:50" x14ac:dyDescent="0.3">
      <c r="A658" s="7">
        <v>150503010603</v>
      </c>
      <c r="B658" s="8">
        <v>0</v>
      </c>
      <c r="C658" s="7">
        <v>0</v>
      </c>
      <c r="D658" s="10">
        <v>8.82950231039E-2</v>
      </c>
      <c r="E658" s="9">
        <v>18.775400000000001</v>
      </c>
      <c r="F658" s="8">
        <v>0</v>
      </c>
      <c r="G658" s="9">
        <v>2.55416</v>
      </c>
      <c r="H658">
        <v>46.0849220104</v>
      </c>
      <c r="I658">
        <v>7.0509226219607812E-2</v>
      </c>
      <c r="J658">
        <v>2075.7770144299998</v>
      </c>
      <c r="K658">
        <v>6.4495348033126918</v>
      </c>
      <c r="L658" s="9">
        <v>0</v>
      </c>
      <c r="M658" s="9">
        <v>0</v>
      </c>
      <c r="N658" s="9">
        <v>0</v>
      </c>
      <c r="O658" s="7">
        <v>91.656632610299994</v>
      </c>
      <c r="P658" s="6">
        <v>876.14007568399995</v>
      </c>
      <c r="Q658" s="6">
        <v>1.7651391081600001</v>
      </c>
      <c r="R658" s="11">
        <v>0</v>
      </c>
      <c r="S658" s="11">
        <v>15.9369</v>
      </c>
      <c r="T658" s="11">
        <v>33.329599999999999</v>
      </c>
      <c r="U658" s="11">
        <v>47.730634781500001</v>
      </c>
      <c r="X658" s="11">
        <v>0</v>
      </c>
      <c r="Y658" s="12">
        <v>4.8508100000000001</v>
      </c>
      <c r="Z658" s="12">
        <v>0</v>
      </c>
      <c r="AA658" s="12">
        <v>0</v>
      </c>
      <c r="AB658" s="12">
        <v>0</v>
      </c>
      <c r="AC658" s="12">
        <v>1.4823170000000001</v>
      </c>
      <c r="AD658" s="12">
        <v>6</v>
      </c>
      <c r="AE658" s="12">
        <v>1.4105000000000001</v>
      </c>
      <c r="AF658" s="12">
        <v>22.6813</v>
      </c>
      <c r="AG658" s="9">
        <v>1.789792</v>
      </c>
      <c r="AH658" s="9">
        <v>4.287744</v>
      </c>
      <c r="AI658" s="9">
        <v>3</v>
      </c>
      <c r="AJ658">
        <v>4.3641140701807725E-2</v>
      </c>
      <c r="AK658" s="7">
        <v>4</v>
      </c>
      <c r="AM658" s="9"/>
      <c r="AO658" s="9"/>
      <c r="AQ658" s="6"/>
      <c r="AR658" s="6">
        <v>42.6098</v>
      </c>
      <c r="AS658">
        <v>-7.4998252450980504E-2</v>
      </c>
      <c r="AT658" s="6">
        <v>54.564100000000003</v>
      </c>
      <c r="AU658">
        <v>0.10531221323529395</v>
      </c>
      <c r="AV658" s="6">
        <v>2.4555199999999999</v>
      </c>
      <c r="AW658">
        <v>-1.321963970588234E-2</v>
      </c>
      <c r="AX658" t="s">
        <v>963</v>
      </c>
    </row>
    <row r="659" spans="1:50" x14ac:dyDescent="0.3">
      <c r="A659" s="7">
        <v>150503010604</v>
      </c>
      <c r="B659" s="8">
        <v>0.76750499999999999</v>
      </c>
      <c r="C659" s="7">
        <v>1</v>
      </c>
      <c r="D659" s="10">
        <v>0.80498571799499996</v>
      </c>
      <c r="E659" s="9">
        <v>13.421099999999999</v>
      </c>
      <c r="F659" s="8">
        <v>8.9820400000000005E-5</v>
      </c>
      <c r="G659" s="9">
        <v>8.95275</v>
      </c>
      <c r="H659">
        <v>68.357142857100001</v>
      </c>
      <c r="I659">
        <v>-0.24521131982328423</v>
      </c>
      <c r="J659">
        <v>3859.3537117599999</v>
      </c>
      <c r="K659">
        <v>-2.7327626071826718</v>
      </c>
      <c r="L659" s="9">
        <v>0</v>
      </c>
      <c r="M659" s="9">
        <v>0</v>
      </c>
      <c r="N659" s="9">
        <v>0</v>
      </c>
      <c r="O659" s="7">
        <v>38.0712018551</v>
      </c>
      <c r="P659" s="6">
        <v>1775.8161621100001</v>
      </c>
      <c r="Q659" s="6">
        <v>2.2182931252899998</v>
      </c>
      <c r="R659" s="11">
        <v>27.1767</v>
      </c>
      <c r="S659" s="11">
        <v>61.967100000000002</v>
      </c>
      <c r="T659" s="11">
        <v>0</v>
      </c>
      <c r="U659" s="11">
        <v>83.907837445599995</v>
      </c>
      <c r="X659" s="11">
        <v>15.798303000000001</v>
      </c>
      <c r="Y659" s="12">
        <v>0.53850799999999999</v>
      </c>
      <c r="Z659" s="12">
        <v>58</v>
      </c>
      <c r="AA659" s="12">
        <v>3.6379000000000001</v>
      </c>
      <c r="AB659" s="12">
        <v>10.352499999999999</v>
      </c>
      <c r="AC659" s="12">
        <v>35.651330999999999</v>
      </c>
      <c r="AD659" s="12">
        <v>12</v>
      </c>
      <c r="AE659" s="12">
        <v>34.542000000000002</v>
      </c>
      <c r="AF659" s="12">
        <v>113.4449</v>
      </c>
      <c r="AG659" s="9">
        <v>4.8348060000000004</v>
      </c>
      <c r="AH659" s="9">
        <v>3.0076429999999998</v>
      </c>
      <c r="AI659" s="9">
        <v>5</v>
      </c>
      <c r="AJ659">
        <v>0.10506629171372382</v>
      </c>
      <c r="AK659" s="7">
        <v>4</v>
      </c>
      <c r="AM659" s="9"/>
      <c r="AO659" s="9"/>
      <c r="AQ659" s="6"/>
      <c r="AR659" s="6">
        <v>55.227600000000002</v>
      </c>
      <c r="AS659">
        <v>0.22621259558823548</v>
      </c>
      <c r="AT659" s="6">
        <v>35.663200000000003</v>
      </c>
      <c r="AU659">
        <v>-1.2007992647058952E-2</v>
      </c>
      <c r="AV659" s="6">
        <v>9.1842100000000002</v>
      </c>
      <c r="AW659">
        <v>-0.23748709313725494</v>
      </c>
      <c r="AX659" t="s">
        <v>963</v>
      </c>
    </row>
    <row r="660" spans="1:50" x14ac:dyDescent="0.3">
      <c r="A660" s="7">
        <v>150503010605</v>
      </c>
      <c r="B660" s="8">
        <v>0</v>
      </c>
      <c r="C660" s="7">
        <v>0</v>
      </c>
      <c r="D660" s="10">
        <v>0.844164711432</v>
      </c>
      <c r="E660" s="9">
        <v>19.5321</v>
      </c>
      <c r="F660" s="8">
        <v>6.9512500000000002E-5</v>
      </c>
      <c r="G660" s="9">
        <v>2.3805800000000001</v>
      </c>
      <c r="H660">
        <v>51.675438596500001</v>
      </c>
      <c r="I660">
        <v>8.9498409013725355E-2</v>
      </c>
      <c r="J660">
        <v>2394.84902139</v>
      </c>
      <c r="K660">
        <v>5.8988611104024864</v>
      </c>
      <c r="L660" s="9">
        <v>0</v>
      </c>
      <c r="M660" s="9">
        <v>0</v>
      </c>
      <c r="N660" s="9">
        <v>0</v>
      </c>
      <c r="O660" s="7">
        <v>72.440356886499998</v>
      </c>
      <c r="P660" s="6">
        <v>473.822753906</v>
      </c>
      <c r="Q660" s="6">
        <v>1.1921276061899999</v>
      </c>
      <c r="R660" s="11">
        <v>0.91068000000000005</v>
      </c>
      <c r="S660" s="11">
        <v>0.52349800000000002</v>
      </c>
      <c r="T660" s="11">
        <v>0</v>
      </c>
      <c r="U660" s="11">
        <v>82.503964988899995</v>
      </c>
      <c r="V660" s="12">
        <v>86.733464999999995</v>
      </c>
      <c r="W660" s="12">
        <v>73.553719000000001</v>
      </c>
      <c r="X660" s="11">
        <v>3.0257879999999999</v>
      </c>
      <c r="Y660" s="12">
        <v>9.0372299999999992</v>
      </c>
      <c r="Z660" s="12">
        <v>32</v>
      </c>
      <c r="AA660" s="12">
        <v>0.53779999999999994</v>
      </c>
      <c r="AB660" s="12">
        <v>6.8726000000000003</v>
      </c>
      <c r="AC660" s="12">
        <v>0</v>
      </c>
      <c r="AD660" s="12">
        <v>0</v>
      </c>
      <c r="AE660" s="12">
        <v>0</v>
      </c>
      <c r="AF660" s="12">
        <v>0</v>
      </c>
      <c r="AG660" s="9">
        <v>0</v>
      </c>
      <c r="AH660" s="9">
        <v>0</v>
      </c>
      <c r="AI660" s="9">
        <v>0</v>
      </c>
      <c r="AJ660" s="9">
        <v>0</v>
      </c>
      <c r="AK660" s="7">
        <v>0</v>
      </c>
      <c r="AL660" s="6">
        <v>51</v>
      </c>
      <c r="AM660">
        <v>0.19607843137254896</v>
      </c>
      <c r="AN660" s="6">
        <v>56.6</v>
      </c>
      <c r="AO660">
        <v>-1.4705882352942256E-3</v>
      </c>
      <c r="AP660" s="6">
        <v>2</v>
      </c>
      <c r="AQ660">
        <v>-4.9019607843137254E-3</v>
      </c>
      <c r="AR660" s="6">
        <v>48.741799999999998</v>
      </c>
      <c r="AS660">
        <v>-9.1389642156862835E-2</v>
      </c>
      <c r="AT660" s="6">
        <v>48.306800000000003</v>
      </c>
      <c r="AU660">
        <v>0.1172430024509804</v>
      </c>
      <c r="AV660" s="6">
        <v>3.1810200000000002</v>
      </c>
      <c r="AW660">
        <v>-3.6456301470588239E-2</v>
      </c>
      <c r="AX660" t="s">
        <v>963</v>
      </c>
    </row>
    <row r="661" spans="1:50" x14ac:dyDescent="0.3">
      <c r="A661" s="7">
        <v>150503010701</v>
      </c>
      <c r="B661" s="8">
        <v>3.1816180000000003</v>
      </c>
      <c r="C661" s="7">
        <v>2</v>
      </c>
      <c r="D661" s="10">
        <v>0.35747590923200001</v>
      </c>
      <c r="E661" s="9">
        <v>16.810300000000002</v>
      </c>
      <c r="F661" s="8">
        <v>2.0297800000000001E-5</v>
      </c>
      <c r="G661" s="9">
        <v>7.4714700000000001</v>
      </c>
      <c r="H661">
        <v>65.015384615399995</v>
      </c>
      <c r="I661">
        <v>-0.27391591251691177</v>
      </c>
      <c r="J661">
        <v>3393.95952648</v>
      </c>
      <c r="K661">
        <v>-0.86502652938079749</v>
      </c>
      <c r="L661" s="9">
        <v>0</v>
      </c>
      <c r="M661" s="9">
        <v>0</v>
      </c>
      <c r="N661" s="9">
        <v>0</v>
      </c>
      <c r="O661" s="7">
        <v>40.518174942599998</v>
      </c>
      <c r="P661" s="6">
        <v>1569.37438965</v>
      </c>
      <c r="Q661" s="6">
        <v>1.9387802607</v>
      </c>
      <c r="R661" s="11">
        <v>8.0702099999999994</v>
      </c>
      <c r="S661" s="11">
        <v>54.743699999999997</v>
      </c>
      <c r="T661" s="11">
        <v>0</v>
      </c>
      <c r="U661" s="11">
        <v>32.597250346400003</v>
      </c>
      <c r="V661" s="12">
        <v>54.686841000000001</v>
      </c>
      <c r="W661" s="12">
        <v>47.384155</v>
      </c>
      <c r="X661" s="11">
        <v>18.381292999999999</v>
      </c>
      <c r="Y661" s="12">
        <v>0.61225099999999999</v>
      </c>
      <c r="Z661" s="12">
        <v>44</v>
      </c>
      <c r="AA661" s="12">
        <v>15.8292</v>
      </c>
      <c r="AB661" s="12">
        <v>16.9831</v>
      </c>
      <c r="AC661" s="12">
        <v>25.807023999999998</v>
      </c>
      <c r="AD661" s="12">
        <v>5</v>
      </c>
      <c r="AE661" s="12">
        <v>25.714700000000001</v>
      </c>
      <c r="AF661" s="12">
        <v>209.62459999999999</v>
      </c>
      <c r="AG661" s="9">
        <v>3.0954630000000001</v>
      </c>
      <c r="AH661" s="9">
        <v>2.7695919999999998</v>
      </c>
      <c r="AI661" s="9">
        <v>5</v>
      </c>
      <c r="AJ661">
        <v>2.4680282402073841E-2</v>
      </c>
      <c r="AK661" s="7">
        <v>1</v>
      </c>
      <c r="AL661" s="6">
        <v>43</v>
      </c>
      <c r="AM661">
        <v>1.1397058799019606</v>
      </c>
      <c r="AN661" s="6">
        <v>52.166666666700003</v>
      </c>
      <c r="AO661">
        <v>-0.40522875490196086</v>
      </c>
      <c r="AP661" s="6">
        <v>4</v>
      </c>
      <c r="AQ661">
        <v>-0.47875816911764718</v>
      </c>
      <c r="AR661" s="6">
        <v>54.151400000000002</v>
      </c>
      <c r="AS661">
        <v>0.22669537254901942</v>
      </c>
      <c r="AT661" s="6">
        <v>40.723799999999997</v>
      </c>
      <c r="AU661">
        <v>-1.6815110294117475E-2</v>
      </c>
      <c r="AV661" s="6">
        <v>5.7790100000000004</v>
      </c>
      <c r="AW661">
        <v>-0.16741143382352935</v>
      </c>
      <c r="AX661" t="s">
        <v>963</v>
      </c>
    </row>
    <row r="662" spans="1:50" x14ac:dyDescent="0.3">
      <c r="A662" s="7">
        <v>150503010702</v>
      </c>
      <c r="B662" s="8">
        <v>0</v>
      </c>
      <c r="C662" s="7">
        <v>0</v>
      </c>
      <c r="D662" s="10">
        <v>1.1683738796400001</v>
      </c>
      <c r="E662" s="9">
        <v>28.699100000000001</v>
      </c>
      <c r="F662" s="8">
        <v>3.7645099999999998E-4</v>
      </c>
      <c r="G662" s="9">
        <v>0.729688</v>
      </c>
      <c r="H662">
        <v>42.147505422999998</v>
      </c>
      <c r="I662">
        <v>-0.22061481859485291</v>
      </c>
      <c r="J662">
        <v>1912.5734631600001</v>
      </c>
      <c r="K662">
        <v>-3.599605399442726</v>
      </c>
      <c r="L662" s="9">
        <v>0</v>
      </c>
      <c r="M662" s="9">
        <v>0</v>
      </c>
      <c r="N662" s="9">
        <v>0</v>
      </c>
      <c r="O662" s="7">
        <v>73.052413189099994</v>
      </c>
      <c r="P662" s="6">
        <v>298.275390625</v>
      </c>
      <c r="Q662" s="6">
        <v>0.87331428178399995</v>
      </c>
      <c r="R662" s="11">
        <v>0</v>
      </c>
      <c r="S662" s="11">
        <v>0</v>
      </c>
      <c r="T662" s="11">
        <v>0</v>
      </c>
      <c r="U662" s="11">
        <v>12.0860927152</v>
      </c>
      <c r="V662" s="12">
        <v>62.797597000000003</v>
      </c>
      <c r="W662" s="12">
        <v>62.348039999999997</v>
      </c>
      <c r="X662" s="11">
        <v>6.8936999999999998E-2</v>
      </c>
      <c r="Y662" s="12">
        <v>4.6566190000000001</v>
      </c>
      <c r="Z662" s="12">
        <v>2</v>
      </c>
      <c r="AA662" s="12">
        <v>5.16E-2</v>
      </c>
      <c r="AB662" s="12">
        <v>2.7421000000000002</v>
      </c>
      <c r="AC662" s="12">
        <v>0</v>
      </c>
      <c r="AD662" s="12">
        <v>0</v>
      </c>
      <c r="AE662" s="12">
        <v>0</v>
      </c>
      <c r="AF662" s="12">
        <v>0</v>
      </c>
      <c r="AG662" s="9">
        <v>0</v>
      </c>
      <c r="AH662" s="9">
        <v>0</v>
      </c>
      <c r="AI662" s="9">
        <v>0</v>
      </c>
      <c r="AJ662" s="9">
        <v>0</v>
      </c>
      <c r="AK662" s="7">
        <v>0</v>
      </c>
      <c r="AL662" s="6">
        <v>48.086956521700003</v>
      </c>
      <c r="AM662">
        <v>6.9586541666666737E-2</v>
      </c>
      <c r="AN662" s="6">
        <v>49.393617021300003</v>
      </c>
      <c r="AO662">
        <v>4.0858375000000141E-2</v>
      </c>
      <c r="AP662" s="6">
        <v>2.71014492754</v>
      </c>
      <c r="AQ662">
        <v>-3.754617892156864E-2</v>
      </c>
      <c r="AR662" s="6">
        <v>38.727400000000003</v>
      </c>
      <c r="AS662">
        <v>0.24719890196078442</v>
      </c>
      <c r="AT662" s="6">
        <v>59.571399999999997</v>
      </c>
      <c r="AU662">
        <v>-0.14536267401960773</v>
      </c>
      <c r="AV662" s="6">
        <v>1.0918399999999999</v>
      </c>
      <c r="AW662">
        <v>-8.8991848039215699E-2</v>
      </c>
      <c r="AX662" t="s">
        <v>963</v>
      </c>
    </row>
    <row r="663" spans="1:50" x14ac:dyDescent="0.3">
      <c r="A663" s="7">
        <v>150503010703</v>
      </c>
      <c r="B663" s="8">
        <v>0.478848</v>
      </c>
      <c r="C663" s="7">
        <v>1</v>
      </c>
      <c r="D663" s="10">
        <v>0.34852756892199999</v>
      </c>
      <c r="E663" s="9">
        <v>18.882400000000001</v>
      </c>
      <c r="F663" s="8">
        <v>2.42585E-4</v>
      </c>
      <c r="G663" s="9">
        <v>4.72281</v>
      </c>
      <c r="H663">
        <v>59.034071550299998</v>
      </c>
      <c r="I663">
        <v>2.0789491263480373E-2</v>
      </c>
      <c r="J663">
        <v>2513.1034219399999</v>
      </c>
      <c r="K663">
        <v>-1.3352722453560399</v>
      </c>
      <c r="L663" s="9">
        <v>0</v>
      </c>
      <c r="M663" s="9">
        <v>0</v>
      </c>
      <c r="N663" s="9">
        <v>0</v>
      </c>
      <c r="O663" s="7">
        <v>91.834742649399999</v>
      </c>
      <c r="P663" s="6">
        <v>1190.31829834</v>
      </c>
      <c r="Q663" s="6">
        <v>1.54517041905</v>
      </c>
      <c r="R663" s="11">
        <v>0</v>
      </c>
      <c r="S663" s="11">
        <v>44.2393</v>
      </c>
      <c r="T663" s="11">
        <v>0</v>
      </c>
      <c r="U663" s="11">
        <v>5.5189735292500002</v>
      </c>
      <c r="V663" s="12">
        <v>75.822185000000005</v>
      </c>
      <c r="W663" s="12">
        <v>60.207214</v>
      </c>
      <c r="X663" s="11">
        <v>7.0642269999999998</v>
      </c>
      <c r="Y663" s="12">
        <v>0.106863</v>
      </c>
      <c r="Z663" s="12">
        <v>102</v>
      </c>
      <c r="AA663" s="12">
        <v>2.0615000000000001</v>
      </c>
      <c r="AB663" s="12">
        <v>6.3716999999999997</v>
      </c>
      <c r="AC663" s="12">
        <v>15.479991</v>
      </c>
      <c r="AD663" s="12">
        <v>10</v>
      </c>
      <c r="AE663" s="12">
        <v>7.6246999999999998</v>
      </c>
      <c r="AF663" s="12">
        <v>141.93989999999999</v>
      </c>
      <c r="AG663" s="9">
        <v>2.1692610000000001</v>
      </c>
      <c r="AH663" s="9">
        <v>3.0948310000000001</v>
      </c>
      <c r="AI663" s="9">
        <v>5</v>
      </c>
      <c r="AJ663">
        <v>0.10889125086545157</v>
      </c>
      <c r="AK663" s="7">
        <v>10</v>
      </c>
      <c r="AL663" s="6">
        <v>14.4375</v>
      </c>
      <c r="AM663">
        <v>-5.5453431372549017E-2</v>
      </c>
      <c r="AN663" s="6">
        <v>76.95</v>
      </c>
      <c r="AO663">
        <v>0.44289215686274519</v>
      </c>
      <c r="AP663" s="6">
        <v>2.3125</v>
      </c>
      <c r="AQ663">
        <v>-0.24708946078431365</v>
      </c>
      <c r="AR663" s="6">
        <v>51.373699999999999</v>
      </c>
      <c r="AS663">
        <v>-5.1871421568627778E-2</v>
      </c>
      <c r="AT663" s="6">
        <v>42.368400000000001</v>
      </c>
      <c r="AU663">
        <v>3.0495585784313627E-2</v>
      </c>
      <c r="AV663" s="6">
        <v>6.1485000000000003</v>
      </c>
      <c r="AW663">
        <v>1.4673629901960783E-2</v>
      </c>
      <c r="AX663" t="s">
        <v>963</v>
      </c>
    </row>
    <row r="664" spans="1:50" x14ac:dyDescent="0.3">
      <c r="A664" s="7">
        <v>150503010704</v>
      </c>
      <c r="B664" s="8">
        <v>3.4250800000000001E-3</v>
      </c>
      <c r="C664" s="7">
        <v>1</v>
      </c>
      <c r="D664" s="10">
        <v>0.906257492208</v>
      </c>
      <c r="E664" s="9">
        <v>30.3385</v>
      </c>
      <c r="F664" s="8">
        <v>5.3803399999999995E-4</v>
      </c>
      <c r="G664" s="9">
        <v>0.94718899999999995</v>
      </c>
      <c r="H664">
        <v>41.739445114600002</v>
      </c>
      <c r="I664">
        <v>-0.1501720712414216</v>
      </c>
      <c r="J664">
        <v>2133.3407711499999</v>
      </c>
      <c r="K664">
        <v>-1.7650440504747253</v>
      </c>
      <c r="L664" s="9">
        <v>0</v>
      </c>
      <c r="M664" s="9">
        <v>0</v>
      </c>
      <c r="N664" s="9">
        <v>0</v>
      </c>
      <c r="O664" s="7">
        <v>131.269533728</v>
      </c>
      <c r="P664" s="6">
        <v>720.03118896499996</v>
      </c>
      <c r="Q664" s="6">
        <v>0.97588434275900005</v>
      </c>
      <c r="R664" s="11">
        <v>8.8367799999999996E-2</v>
      </c>
      <c r="S664" s="11">
        <v>0.71308300000000002</v>
      </c>
      <c r="T664" s="11">
        <v>0</v>
      </c>
      <c r="U664" s="11">
        <v>2.42671824019</v>
      </c>
      <c r="V664" s="12">
        <v>65.462267999999995</v>
      </c>
      <c r="W664" s="12">
        <v>48.200423000000001</v>
      </c>
      <c r="X664" s="11">
        <v>0.85294400000000004</v>
      </c>
      <c r="Y664" s="12">
        <v>4.1745359999999998</v>
      </c>
      <c r="Z664" s="12">
        <v>27</v>
      </c>
      <c r="AA664" s="12">
        <v>0.214</v>
      </c>
      <c r="AB664" s="12">
        <v>4.1601999999999997</v>
      </c>
      <c r="AC664" s="12">
        <v>0</v>
      </c>
      <c r="AD664" s="12">
        <v>0</v>
      </c>
      <c r="AE664" s="12">
        <v>0</v>
      </c>
      <c r="AF664" s="12">
        <v>0</v>
      </c>
      <c r="AG664" s="9">
        <v>0</v>
      </c>
      <c r="AH664" s="9">
        <v>0</v>
      </c>
      <c r="AI664" s="9">
        <v>0</v>
      </c>
      <c r="AJ664" s="9">
        <v>0</v>
      </c>
      <c r="AK664" s="7">
        <v>0</v>
      </c>
      <c r="AL664" s="6">
        <v>55.508771929799998</v>
      </c>
      <c r="AM664">
        <v>0.28551771813725496</v>
      </c>
      <c r="AN664" s="6">
        <v>43.748756218899999</v>
      </c>
      <c r="AO664">
        <v>-0.18125062254901961</v>
      </c>
      <c r="AP664" s="6">
        <v>1.43859649123</v>
      </c>
      <c r="AQ664">
        <v>-0.13638630147058825</v>
      </c>
      <c r="AR664" s="6">
        <v>39.124000000000002</v>
      </c>
      <c r="AS664">
        <v>7.9135517156862539E-2</v>
      </c>
      <c r="AT664" s="6">
        <v>59.701700000000002</v>
      </c>
      <c r="AU664">
        <v>-3.6188382352941049E-2</v>
      </c>
      <c r="AV664" s="6">
        <v>1.72376</v>
      </c>
      <c r="AW664">
        <v>-2.3751473039215681E-2</v>
      </c>
      <c r="AX664" t="s">
        <v>963</v>
      </c>
    </row>
    <row r="665" spans="1:50" x14ac:dyDescent="0.3">
      <c r="A665" s="7">
        <v>150503010705</v>
      </c>
      <c r="B665" s="8">
        <v>0</v>
      </c>
      <c r="C665" s="7">
        <v>0</v>
      </c>
      <c r="D665" s="10">
        <v>1.4970380033799999E-2</v>
      </c>
      <c r="E665" s="9">
        <v>28.835799999999999</v>
      </c>
      <c r="F665" s="8">
        <v>0</v>
      </c>
      <c r="G665" s="9">
        <v>1.3199700000000001</v>
      </c>
      <c r="H665">
        <v>49.2425373134</v>
      </c>
      <c r="I665">
        <v>-8.6543386010539333E-2</v>
      </c>
      <c r="J665">
        <v>2185.7719972499999</v>
      </c>
      <c r="K665">
        <v>1.0715403135810153</v>
      </c>
      <c r="L665" s="9">
        <v>0</v>
      </c>
      <c r="M665" s="9">
        <v>0</v>
      </c>
      <c r="N665" s="9">
        <v>0</v>
      </c>
      <c r="O665" s="7">
        <v>42.067330243900003</v>
      </c>
      <c r="P665" s="6">
        <v>989.77667236299999</v>
      </c>
      <c r="Q665" s="6">
        <v>1.24186145169</v>
      </c>
      <c r="R665" s="11">
        <v>0</v>
      </c>
      <c r="S665" s="11">
        <v>11.4499</v>
      </c>
      <c r="T665" s="11">
        <v>0</v>
      </c>
      <c r="U665" s="11">
        <v>0</v>
      </c>
      <c r="V665" s="12">
        <v>78.419128000000001</v>
      </c>
      <c r="W665" s="12">
        <v>14.954288</v>
      </c>
      <c r="X665" s="11">
        <v>2.5663999999999999E-2</v>
      </c>
      <c r="Y665" s="12">
        <v>1.223708</v>
      </c>
      <c r="Z665" s="12">
        <v>1</v>
      </c>
      <c r="AA665" s="12">
        <v>2.5600000000000001E-2</v>
      </c>
      <c r="AB665" s="12">
        <v>1.0782</v>
      </c>
      <c r="AC665" s="12">
        <v>4.910285</v>
      </c>
      <c r="AD665" s="12">
        <v>5</v>
      </c>
      <c r="AE665" s="12">
        <v>4.5810000000000004</v>
      </c>
      <c r="AF665" s="12">
        <v>41.638199999999998</v>
      </c>
      <c r="AG665" s="9">
        <v>1.4306399999999999</v>
      </c>
      <c r="AH665" s="9">
        <v>3.1782550000000001</v>
      </c>
      <c r="AI665" s="9">
        <v>1</v>
      </c>
      <c r="AJ665">
        <v>7.1314247483889634E-2</v>
      </c>
      <c r="AK665" s="7">
        <v>3</v>
      </c>
      <c r="AL665" s="6">
        <v>56.166666666700003</v>
      </c>
      <c r="AM665">
        <v>2.2624468137254872E-2</v>
      </c>
      <c r="AN665" s="6">
        <v>43.398148148099999</v>
      </c>
      <c r="AO665">
        <v>6.4928296568627461E-2</v>
      </c>
      <c r="AP665" s="6">
        <v>0.82051282051300001</v>
      </c>
      <c r="AQ665">
        <v>-4.0849534313725476E-3</v>
      </c>
      <c r="AR665" s="6">
        <v>47.8645</v>
      </c>
      <c r="AS665">
        <v>0.11562294607843136</v>
      </c>
      <c r="AT665" s="6">
        <v>49.8371</v>
      </c>
      <c r="AU665">
        <v>-4.9673833333333445E-2</v>
      </c>
      <c r="AV665" s="6">
        <v>1.93258</v>
      </c>
      <c r="AW665">
        <v>-6.0847644607843143E-2</v>
      </c>
      <c r="AX665" t="s">
        <v>963</v>
      </c>
    </row>
    <row r="666" spans="1:50" x14ac:dyDescent="0.3">
      <c r="A666" s="7">
        <v>150503010706</v>
      </c>
      <c r="B666" s="8">
        <v>2.6328299999999999E-2</v>
      </c>
      <c r="C666" s="7">
        <v>3</v>
      </c>
      <c r="D666" s="10">
        <v>2.7040104744799998E-2</v>
      </c>
      <c r="E666" s="9">
        <v>17.328700000000001</v>
      </c>
      <c r="F666" s="8">
        <v>4.01869E-5</v>
      </c>
      <c r="G666" s="9">
        <v>2.4247200000000002</v>
      </c>
      <c r="H666">
        <v>51.739130434800003</v>
      </c>
      <c r="I666">
        <v>7.301708311519696E-3</v>
      </c>
      <c r="J666">
        <v>2113.4510931099999</v>
      </c>
      <c r="K666">
        <v>1.3596492960061934</v>
      </c>
      <c r="L666" s="9">
        <v>0</v>
      </c>
      <c r="M666" s="9">
        <v>0</v>
      </c>
      <c r="N666" s="9">
        <v>0</v>
      </c>
      <c r="O666" s="7">
        <v>189.571319695</v>
      </c>
      <c r="P666" s="6">
        <v>1115.06243896</v>
      </c>
      <c r="Q666" s="6">
        <v>1.1576129209299999</v>
      </c>
      <c r="R666" s="11">
        <v>0</v>
      </c>
      <c r="S666" s="11">
        <v>23.5947</v>
      </c>
      <c r="T666" s="11">
        <v>0</v>
      </c>
      <c r="U666" s="11">
        <v>0</v>
      </c>
      <c r="V666" s="12">
        <v>90.058301999999998</v>
      </c>
      <c r="W666" s="12">
        <v>5.476413</v>
      </c>
      <c r="X666" s="11">
        <v>2.9639609999999998</v>
      </c>
      <c r="Y666" s="12">
        <v>2.833269</v>
      </c>
      <c r="Z666" s="12">
        <v>146</v>
      </c>
      <c r="AA666" s="12">
        <v>0.1686</v>
      </c>
      <c r="AB666" s="12">
        <v>3.8428</v>
      </c>
      <c r="AC666" s="12">
        <v>3.0778129999999999</v>
      </c>
      <c r="AD666" s="12">
        <v>12</v>
      </c>
      <c r="AE666" s="12">
        <v>2.3803000000000001</v>
      </c>
      <c r="AF666" s="12">
        <v>48.828099999999999</v>
      </c>
      <c r="AG666" s="9">
        <v>2.0051800000000002</v>
      </c>
      <c r="AH666" s="9">
        <v>3.1770200000000002</v>
      </c>
      <c r="AI666" s="9">
        <v>4</v>
      </c>
      <c r="AJ666">
        <v>7.9125893221260457E-2</v>
      </c>
      <c r="AK666" s="7">
        <v>15</v>
      </c>
      <c r="AL666" s="6">
        <v>59.382671480100001</v>
      </c>
      <c r="AM666">
        <v>0.26628971568627446</v>
      </c>
      <c r="AN666" s="6">
        <v>38.709273183000001</v>
      </c>
      <c r="AO666">
        <v>-0.25206399264705881</v>
      </c>
      <c r="AP666" s="6">
        <v>0.73646209386299999</v>
      </c>
      <c r="AQ666">
        <v>-1.0343676470588238E-2</v>
      </c>
      <c r="AR666" s="6">
        <v>50.159799999999997</v>
      </c>
      <c r="AS666">
        <v>-9.0396661764705594E-2</v>
      </c>
      <c r="AT666" s="6">
        <v>44.974899999999998</v>
      </c>
      <c r="AU666">
        <v>6.7712578431372406E-2</v>
      </c>
      <c r="AV666" s="6">
        <v>4.7857900000000004</v>
      </c>
      <c r="AW666">
        <v>2.808438970588235E-2</v>
      </c>
      <c r="AX666" t="s">
        <v>963</v>
      </c>
    </row>
    <row r="667" spans="1:50" x14ac:dyDescent="0.3">
      <c r="A667" s="7">
        <v>150503010707</v>
      </c>
      <c r="B667" s="8">
        <v>0.10099463749999998</v>
      </c>
      <c r="C667" s="7">
        <v>3</v>
      </c>
      <c r="D667" s="10">
        <v>2.32653153869E-2</v>
      </c>
      <c r="E667" s="9">
        <v>15.6736</v>
      </c>
      <c r="F667" s="8">
        <v>1.72965E-6</v>
      </c>
      <c r="G667" s="9">
        <v>1.46818</v>
      </c>
      <c r="H667">
        <v>45.847222222200003</v>
      </c>
      <c r="I667">
        <v>-0.13533885776421542</v>
      </c>
      <c r="J667">
        <v>2025.5850247400001</v>
      </c>
      <c r="K667">
        <v>-0.68718656656345956</v>
      </c>
      <c r="L667" s="9">
        <v>0</v>
      </c>
      <c r="M667" s="9">
        <v>0</v>
      </c>
      <c r="N667" s="9">
        <v>0</v>
      </c>
      <c r="O667" s="7">
        <v>158.49679118500001</v>
      </c>
      <c r="P667" s="6">
        <v>1084.6729126</v>
      </c>
      <c r="Q667" s="6">
        <v>0.98942810723499997</v>
      </c>
      <c r="R667" s="11">
        <v>0</v>
      </c>
      <c r="S667" s="11">
        <v>17.821100000000001</v>
      </c>
      <c r="T667" s="11">
        <v>0</v>
      </c>
      <c r="U667" s="11">
        <v>0.54112377184500005</v>
      </c>
      <c r="V667" s="12">
        <v>87.132554999999996</v>
      </c>
      <c r="W667" s="12">
        <v>1.993117</v>
      </c>
      <c r="X667" s="11">
        <v>5.8411020000000002</v>
      </c>
      <c r="Y667" s="12">
        <v>9.9808710000000005</v>
      </c>
      <c r="Z667" s="12">
        <v>137</v>
      </c>
      <c r="AA667" s="12">
        <v>1.2190000000000001</v>
      </c>
      <c r="AB667" s="12">
        <v>6.7619999999999996</v>
      </c>
      <c r="AC667" s="12">
        <v>0.79999500000000001</v>
      </c>
      <c r="AD667" s="12">
        <v>5</v>
      </c>
      <c r="AE667" s="12">
        <v>0.72740000000000005</v>
      </c>
      <c r="AF667" s="12">
        <v>24.827400000000001</v>
      </c>
      <c r="AG667" s="9">
        <v>2.1620279999999998</v>
      </c>
      <c r="AH667" s="9">
        <v>3.2017869999999999</v>
      </c>
      <c r="AI667" s="9">
        <v>3</v>
      </c>
      <c r="AJ667">
        <v>1.26185519911603E-2</v>
      </c>
      <c r="AK667" s="7">
        <v>2</v>
      </c>
      <c r="AL667" s="6">
        <v>63.850505050499997</v>
      </c>
      <c r="AM667">
        <v>0.34105197794117653</v>
      </c>
      <c r="AN667" s="6">
        <v>34.855699855700003</v>
      </c>
      <c r="AO667">
        <v>-0.33056758578431383</v>
      </c>
      <c r="AP667" s="6">
        <v>0.48686868686899998</v>
      </c>
      <c r="AQ667">
        <v>-1.7458269607843135E-2</v>
      </c>
      <c r="AR667" s="6">
        <v>50.4863</v>
      </c>
      <c r="AS667">
        <v>-5.445285539215701E-2</v>
      </c>
      <c r="AT667" s="6">
        <v>45.539900000000003</v>
      </c>
      <c r="AU667">
        <v>4.7153879901960676E-2</v>
      </c>
      <c r="AV667" s="6">
        <v>4.3415100000000004</v>
      </c>
      <c r="AW667">
        <v>2.9461875000000005E-2</v>
      </c>
      <c r="AX667" t="s">
        <v>963</v>
      </c>
    </row>
    <row r="668" spans="1:50" x14ac:dyDescent="0.3">
      <c r="A668" s="7">
        <v>150503010708</v>
      </c>
      <c r="B668" s="8">
        <v>0</v>
      </c>
      <c r="C668" s="7">
        <v>0</v>
      </c>
      <c r="D668" s="10">
        <v>1.5794839395199999E-2</v>
      </c>
      <c r="E668" s="9">
        <v>16.829799999999999</v>
      </c>
      <c r="F668" s="8">
        <v>1.1979300000000001E-5</v>
      </c>
      <c r="G668" s="9">
        <v>1.80731</v>
      </c>
      <c r="H668">
        <v>45.407594936700001</v>
      </c>
      <c r="I668">
        <v>7.846860262794135E-2</v>
      </c>
      <c r="J668">
        <v>1932.2550412999999</v>
      </c>
      <c r="K668">
        <v>0.30219900976263553</v>
      </c>
      <c r="L668" s="9">
        <v>0</v>
      </c>
      <c r="M668" s="9">
        <v>0</v>
      </c>
      <c r="N668" s="9">
        <v>0</v>
      </c>
      <c r="O668" s="7">
        <v>62.6319286445</v>
      </c>
      <c r="P668" s="6">
        <v>1049.67376709</v>
      </c>
      <c r="Q668" s="6">
        <v>1.03931369089</v>
      </c>
      <c r="R668" s="11">
        <v>0</v>
      </c>
      <c r="S668" s="11">
        <v>13.1814</v>
      </c>
      <c r="T668" s="11">
        <v>0</v>
      </c>
      <c r="U668" s="11">
        <v>28.925745167799999</v>
      </c>
      <c r="V668" s="12">
        <v>88.839273000000006</v>
      </c>
      <c r="W668" s="12">
        <v>1.755584</v>
      </c>
      <c r="X668" s="11">
        <v>3.6642450000000002</v>
      </c>
      <c r="Y668" s="12">
        <v>10.285233</v>
      </c>
      <c r="Z668" s="12">
        <v>81</v>
      </c>
      <c r="AA668" s="12">
        <v>0.4123</v>
      </c>
      <c r="AB668" s="12">
        <v>2.8010999999999999</v>
      </c>
      <c r="AC668" s="12">
        <v>0.79114399999999996</v>
      </c>
      <c r="AD668" s="12">
        <v>3</v>
      </c>
      <c r="AE668" s="12">
        <v>0.61050000000000004</v>
      </c>
      <c r="AF668" s="12">
        <v>16.5001</v>
      </c>
      <c r="AG668" s="9">
        <v>2.3454380000000001</v>
      </c>
      <c r="AH668" s="9">
        <v>3.181622</v>
      </c>
      <c r="AI668" s="9">
        <v>3</v>
      </c>
      <c r="AJ668">
        <v>3.1932594816807214E-2</v>
      </c>
      <c r="AK668" s="7">
        <v>2</v>
      </c>
      <c r="AL668" s="6">
        <v>71.407142857099998</v>
      </c>
      <c r="AM668">
        <v>0.45724008578431347</v>
      </c>
      <c r="AN668" s="6">
        <v>27.788177339899999</v>
      </c>
      <c r="AO668">
        <v>-0.44516081372549027</v>
      </c>
      <c r="AP668" s="6">
        <v>0.26428571428600001</v>
      </c>
      <c r="AQ668">
        <v>-2.1406406862745097E-2</v>
      </c>
      <c r="AR668" s="6">
        <v>50.710799999999999</v>
      </c>
      <c r="AS668">
        <v>-0.38344695098039216</v>
      </c>
      <c r="AT668" s="6">
        <v>46.785400000000003</v>
      </c>
      <c r="AU668">
        <v>0.38380088480392155</v>
      </c>
      <c r="AV668" s="6">
        <v>2.5364800000000001</v>
      </c>
      <c r="AW668">
        <v>4.0562139705882364E-2</v>
      </c>
      <c r="AX668" t="s">
        <v>963</v>
      </c>
    </row>
    <row r="669" spans="1:50" x14ac:dyDescent="0.3">
      <c r="A669" s="7">
        <v>150503010709</v>
      </c>
      <c r="B669" s="8">
        <v>2.603555E-3</v>
      </c>
      <c r="C669" s="7">
        <v>1</v>
      </c>
      <c r="D669" s="10">
        <v>3.3863867253600001E-2</v>
      </c>
      <c r="E669" s="9">
        <v>18.564399999999999</v>
      </c>
      <c r="F669" s="8">
        <v>0</v>
      </c>
      <c r="G669" s="9">
        <v>0.77383000000000002</v>
      </c>
      <c r="H669">
        <v>35.799999999999997</v>
      </c>
      <c r="I669">
        <v>4.4100743746323466E-2</v>
      </c>
      <c r="J669">
        <v>1649.7488121599999</v>
      </c>
      <c r="K669">
        <v>7.2215328112074308</v>
      </c>
      <c r="L669" s="9">
        <v>0</v>
      </c>
      <c r="M669" s="9">
        <v>0</v>
      </c>
      <c r="N669" s="9">
        <v>0</v>
      </c>
      <c r="O669" s="7">
        <v>69.059158799299993</v>
      </c>
      <c r="P669" s="6">
        <v>1068.9005737299999</v>
      </c>
      <c r="Q669" s="6">
        <v>1.0553065133799999</v>
      </c>
      <c r="R669" s="11">
        <v>0</v>
      </c>
      <c r="S669" s="11">
        <v>3.0382600000000002</v>
      </c>
      <c r="T669" s="11">
        <v>0</v>
      </c>
      <c r="U669" s="11">
        <v>0</v>
      </c>
      <c r="V669" s="12">
        <v>68.043693000000005</v>
      </c>
      <c r="W669" s="12">
        <v>2.5347420000000001</v>
      </c>
      <c r="X669" s="11">
        <v>0.62884099999999998</v>
      </c>
      <c r="Y669" s="12">
        <v>2.0543279999999999</v>
      </c>
      <c r="Z669" s="12">
        <v>21</v>
      </c>
      <c r="AA669" s="12">
        <v>9.11E-2</v>
      </c>
      <c r="AB669" s="12">
        <v>2.0827</v>
      </c>
      <c r="AC669" s="12">
        <v>0.75512999999999997</v>
      </c>
      <c r="AD669" s="12">
        <v>1</v>
      </c>
      <c r="AE669" s="12">
        <v>0.755</v>
      </c>
      <c r="AF669" s="12">
        <v>52.1967</v>
      </c>
      <c r="AG669" s="9">
        <v>0</v>
      </c>
      <c r="AH669" s="9">
        <v>0</v>
      </c>
      <c r="AI669" s="9">
        <v>0</v>
      </c>
      <c r="AJ669" s="9">
        <v>0</v>
      </c>
      <c r="AK669" s="7">
        <v>0</v>
      </c>
      <c r="AL669" s="6">
        <v>72.235294117600006</v>
      </c>
      <c r="AM669">
        <v>5.9938460784313696E-2</v>
      </c>
      <c r="AN669" s="6">
        <v>25.219780219800001</v>
      </c>
      <c r="AO669">
        <v>-0.10022087009803922</v>
      </c>
      <c r="AP669" s="6">
        <v>0.176470588235</v>
      </c>
      <c r="AQ669">
        <v>3.8449509803921612E-4</v>
      </c>
      <c r="AR669" s="6">
        <v>44.430900000000001</v>
      </c>
      <c r="AS669">
        <v>-0.18408964460784311</v>
      </c>
      <c r="AT669" s="6">
        <v>53.44</v>
      </c>
      <c r="AU669">
        <v>0.19365733578431366</v>
      </c>
      <c r="AV669" s="6">
        <v>1.7428600000000001</v>
      </c>
      <c r="AW669">
        <v>-1.1232492647058829E-2</v>
      </c>
      <c r="AX669" t="s">
        <v>963</v>
      </c>
    </row>
    <row r="670" spans="1:50" x14ac:dyDescent="0.3">
      <c r="A670" s="7">
        <v>150503010710</v>
      </c>
      <c r="B670" s="8">
        <v>0</v>
      </c>
      <c r="C670" s="7">
        <v>0</v>
      </c>
      <c r="D670" s="10">
        <v>1.9495058434700001</v>
      </c>
      <c r="E670" s="9">
        <v>25.907</v>
      </c>
      <c r="F670" s="8">
        <v>1.2269399999999999E-3</v>
      </c>
      <c r="G670" s="9">
        <v>1.20306</v>
      </c>
      <c r="H670">
        <v>43.511086474499997</v>
      </c>
      <c r="I670">
        <v>-6.2040780834804014E-2</v>
      </c>
      <c r="J670">
        <v>2136.9968727199998</v>
      </c>
      <c r="K670">
        <v>-1.4859293177089843</v>
      </c>
      <c r="L670" s="9">
        <v>0</v>
      </c>
      <c r="M670" s="9">
        <v>0</v>
      </c>
      <c r="N670" s="9">
        <v>0</v>
      </c>
      <c r="O670" s="7">
        <v>142.54012759599999</v>
      </c>
      <c r="P670" s="6">
        <v>1049.25518799</v>
      </c>
      <c r="Q670" s="6">
        <v>0.73718389034599996</v>
      </c>
      <c r="R670" s="11">
        <v>0</v>
      </c>
      <c r="S670" s="11">
        <v>1.18391</v>
      </c>
      <c r="T670" s="11">
        <v>0</v>
      </c>
      <c r="U670" s="11">
        <v>0</v>
      </c>
      <c r="V670" s="12">
        <v>71.355034000000003</v>
      </c>
      <c r="W670" s="12">
        <v>20.203289000000002</v>
      </c>
      <c r="X670" s="11">
        <v>0.94625300000000001</v>
      </c>
      <c r="Y670" s="12">
        <v>2.7327880000000002</v>
      </c>
      <c r="Z670" s="12">
        <v>35</v>
      </c>
      <c r="AA670" s="12">
        <v>0.2666</v>
      </c>
      <c r="AB670" s="12">
        <v>3.8553000000000002</v>
      </c>
      <c r="AC670" s="12">
        <v>0.46681800000000001</v>
      </c>
      <c r="AD670" s="12">
        <v>1</v>
      </c>
      <c r="AE670" s="12">
        <v>0.46889999999999998</v>
      </c>
      <c r="AF670" s="12">
        <v>66.927300000000002</v>
      </c>
      <c r="AG670" s="9">
        <v>0</v>
      </c>
      <c r="AH670" s="9">
        <v>0</v>
      </c>
      <c r="AI670" s="9">
        <v>0</v>
      </c>
      <c r="AJ670" s="9">
        <v>0</v>
      </c>
      <c r="AK670" s="7">
        <v>0</v>
      </c>
      <c r="AL670" s="6">
        <v>58.164520743899999</v>
      </c>
      <c r="AM670">
        <v>7.4595365196078442E-2</v>
      </c>
      <c r="AN670" s="6">
        <v>41.897979798000001</v>
      </c>
      <c r="AO670">
        <v>-3.071894852941174E-2</v>
      </c>
      <c r="AP670" s="6">
        <v>0.94706723891300004</v>
      </c>
      <c r="AQ670">
        <v>-4.8083414215686265E-2</v>
      </c>
      <c r="AR670" s="6">
        <v>46.0364</v>
      </c>
      <c r="AS670">
        <v>2.8824029411764606E-2</v>
      </c>
      <c r="AT670" s="6">
        <v>51.377600000000001</v>
      </c>
      <c r="AU670">
        <v>-3.4491740196077396E-3</v>
      </c>
      <c r="AV670" s="6">
        <v>1.5357099999999999</v>
      </c>
      <c r="AW670">
        <v>-5.3171281862745078E-2</v>
      </c>
      <c r="AX670" t="s">
        <v>963</v>
      </c>
    </row>
    <row r="671" spans="1:50" x14ac:dyDescent="0.3">
      <c r="A671" s="7">
        <v>150503010801</v>
      </c>
      <c r="B671" s="8">
        <v>5.2481557499999996</v>
      </c>
      <c r="C671" s="7">
        <v>3</v>
      </c>
      <c r="D671" s="10">
        <v>1.6123478976529999</v>
      </c>
      <c r="E671" s="9">
        <v>10.677</v>
      </c>
      <c r="F671" s="8">
        <v>0</v>
      </c>
      <c r="G671" s="9">
        <v>14.9011</v>
      </c>
      <c r="H671">
        <v>75.547058823499995</v>
      </c>
      <c r="I671">
        <v>6.3274942327450762E-2</v>
      </c>
      <c r="J671">
        <v>4571.1780233500003</v>
      </c>
      <c r="K671">
        <v>28.148157541661536</v>
      </c>
      <c r="L671" s="9">
        <v>10436.6501465</v>
      </c>
      <c r="M671" s="9">
        <v>6672.6401367199996</v>
      </c>
      <c r="N671" s="9">
        <v>6672.6401367199996</v>
      </c>
      <c r="O671" s="7">
        <v>107.092554486</v>
      </c>
      <c r="P671" s="6">
        <v>1720.82751465</v>
      </c>
      <c r="Q671" s="6">
        <v>3.0146391883799999</v>
      </c>
      <c r="R671" s="11">
        <v>7.4701699999999999E-4</v>
      </c>
      <c r="S671" s="11">
        <v>96.465500000000006</v>
      </c>
      <c r="T671" s="11">
        <v>0</v>
      </c>
      <c r="U671" s="11">
        <v>9.67913662101E-3</v>
      </c>
      <c r="X671" s="11">
        <v>0.85826100000000005</v>
      </c>
      <c r="Y671" s="12">
        <v>0.67744599999999999</v>
      </c>
      <c r="Z671" s="12">
        <v>24</v>
      </c>
      <c r="AA671" s="12">
        <v>0.1208</v>
      </c>
      <c r="AB671" s="12">
        <v>3.8184</v>
      </c>
      <c r="AC671" s="12">
        <v>59.815415000000002</v>
      </c>
      <c r="AD671" s="12">
        <v>57</v>
      </c>
      <c r="AE671" s="12">
        <v>55.825200000000002</v>
      </c>
      <c r="AF671" s="12">
        <v>112.4021</v>
      </c>
      <c r="AG671" s="9">
        <v>4.0014839999999996</v>
      </c>
      <c r="AH671" s="9">
        <v>3.1034410000000001</v>
      </c>
      <c r="AI671" s="9">
        <v>6</v>
      </c>
      <c r="AJ671">
        <v>9.3377173119045184E-2</v>
      </c>
      <c r="AK671" s="7">
        <v>10</v>
      </c>
      <c r="AM671" s="9"/>
      <c r="AQ671" s="6"/>
      <c r="AR671" s="6">
        <v>59.033299999999997</v>
      </c>
      <c r="AS671">
        <v>-0.24812801470588217</v>
      </c>
      <c r="AT671" s="6">
        <v>36.637799999999999</v>
      </c>
      <c r="AU671">
        <v>0.21925382598039209</v>
      </c>
      <c r="AV671" s="6">
        <v>5.4881900000000003</v>
      </c>
      <c r="AW671">
        <v>6.8434455882352932E-2</v>
      </c>
      <c r="AX671" t="s">
        <v>963</v>
      </c>
    </row>
    <row r="672" spans="1:50" x14ac:dyDescent="0.3">
      <c r="A672" s="7">
        <v>150503010802</v>
      </c>
      <c r="B672" s="8">
        <v>3.9363499999999998E-4</v>
      </c>
      <c r="C672" s="7">
        <v>1</v>
      </c>
      <c r="D672" s="10">
        <v>1.7321879896400001E-2</v>
      </c>
      <c r="E672" s="9">
        <v>11.4269</v>
      </c>
      <c r="F672" s="8">
        <v>0</v>
      </c>
      <c r="G672" s="9">
        <v>2.1597499999999998</v>
      </c>
      <c r="H672">
        <v>54.896408839800003</v>
      </c>
      <c r="I672">
        <v>0.45979579677230387</v>
      </c>
      <c r="J672">
        <v>2151.68673829</v>
      </c>
      <c r="K672">
        <v>1.780562884520128</v>
      </c>
      <c r="L672" s="9">
        <v>0</v>
      </c>
      <c r="M672" s="9">
        <v>0</v>
      </c>
      <c r="N672" s="9">
        <v>0</v>
      </c>
      <c r="O672" s="7">
        <v>114.21794778899999</v>
      </c>
      <c r="P672" s="6">
        <v>395.34191894499997</v>
      </c>
      <c r="Q672" s="6">
        <v>0.84342977930499996</v>
      </c>
      <c r="R672" s="11">
        <v>0</v>
      </c>
      <c r="S672" s="11">
        <v>0</v>
      </c>
      <c r="T672" s="11">
        <v>0</v>
      </c>
      <c r="U672" s="11">
        <v>0</v>
      </c>
      <c r="X672" s="11">
        <v>0.20629600000000001</v>
      </c>
      <c r="Y672" s="12">
        <v>2.003905</v>
      </c>
      <c r="Z672" s="12">
        <v>13</v>
      </c>
      <c r="AA672" s="12">
        <v>3.15E-2</v>
      </c>
      <c r="AB672" s="12">
        <v>1.8602000000000001</v>
      </c>
      <c r="AC672" s="12">
        <v>0</v>
      </c>
      <c r="AD672" s="12">
        <v>0</v>
      </c>
      <c r="AE672" s="12">
        <v>0</v>
      </c>
      <c r="AF672" s="12">
        <v>0</v>
      </c>
      <c r="AG672" s="9">
        <v>0</v>
      </c>
      <c r="AH672" s="9">
        <v>0</v>
      </c>
      <c r="AI672" s="9">
        <v>0</v>
      </c>
      <c r="AJ672" s="9">
        <v>0</v>
      </c>
      <c r="AK672" s="7">
        <v>0</v>
      </c>
      <c r="AM672" s="9"/>
      <c r="AO672" s="9"/>
      <c r="AQ672" s="9"/>
      <c r="AR672" s="6">
        <v>52.763199999999998</v>
      </c>
      <c r="AS672">
        <v>-0.45979579901960776</v>
      </c>
      <c r="AT672" s="6">
        <v>45.1036</v>
      </c>
      <c r="AU672">
        <v>0.41441147303921538</v>
      </c>
      <c r="AV672" s="6">
        <v>2.27624</v>
      </c>
      <c r="AW672">
        <v>3.5650928921568625E-2</v>
      </c>
      <c r="AX672" t="s">
        <v>963</v>
      </c>
    </row>
    <row r="673" spans="1:50" x14ac:dyDescent="0.3">
      <c r="A673" s="7">
        <v>150503010803</v>
      </c>
      <c r="B673" s="8">
        <v>0</v>
      </c>
      <c r="C673" s="7">
        <v>0</v>
      </c>
      <c r="D673" s="10">
        <v>1.7079419299699999E-2</v>
      </c>
      <c r="E673" s="9">
        <v>16.0746</v>
      </c>
      <c r="F673" s="8">
        <v>0</v>
      </c>
      <c r="G673" s="9">
        <v>1.4788300000000001</v>
      </c>
      <c r="H673">
        <v>51.115671641799999</v>
      </c>
      <c r="I673">
        <v>2.4793312847058883E-2</v>
      </c>
      <c r="J673">
        <v>2259.2426693900002</v>
      </c>
      <c r="K673">
        <v>4.0831283756450096</v>
      </c>
      <c r="L673" s="9">
        <v>356.00601196299999</v>
      </c>
      <c r="M673" s="9">
        <v>356.00601196299999</v>
      </c>
      <c r="N673" s="9">
        <v>356.00601196299999</v>
      </c>
      <c r="O673" s="7">
        <v>42.127709947600003</v>
      </c>
      <c r="P673" s="6">
        <v>594.81500244100005</v>
      </c>
      <c r="Q673" s="6">
        <v>1.53285220573</v>
      </c>
      <c r="R673" s="11">
        <v>1.7449300000000001</v>
      </c>
      <c r="S673" s="11">
        <v>0</v>
      </c>
      <c r="T673" s="11">
        <v>0</v>
      </c>
      <c r="U673" s="11">
        <v>53.363394138099999</v>
      </c>
      <c r="V673" s="12">
        <v>96.555256999999997</v>
      </c>
      <c r="W673" s="12">
        <v>10.904254999999999</v>
      </c>
      <c r="X673" s="11">
        <v>0</v>
      </c>
      <c r="Y673" s="12">
        <v>3.0445880000000001</v>
      </c>
      <c r="Z673" s="12">
        <v>0</v>
      </c>
      <c r="AA673" s="12">
        <v>0</v>
      </c>
      <c r="AB673" s="12">
        <v>0</v>
      </c>
      <c r="AC673" s="12">
        <v>0</v>
      </c>
      <c r="AD673" s="12">
        <v>0</v>
      </c>
      <c r="AE673" s="12">
        <v>0</v>
      </c>
      <c r="AF673" s="12">
        <v>0</v>
      </c>
      <c r="AG673" s="9">
        <v>0</v>
      </c>
      <c r="AH673" s="9">
        <v>0</v>
      </c>
      <c r="AI673" s="9">
        <v>0</v>
      </c>
      <c r="AJ673" s="9">
        <v>0</v>
      </c>
      <c r="AK673" s="7">
        <v>0</v>
      </c>
      <c r="AL673" s="6">
        <v>55</v>
      </c>
      <c r="AM673">
        <v>0.20833333333333326</v>
      </c>
      <c r="AN673" s="6">
        <v>44.25</v>
      </c>
      <c r="AO673">
        <v>-6.3725490196078427E-2</v>
      </c>
      <c r="AP673" s="6">
        <v>1.3333333333299999</v>
      </c>
      <c r="AQ673">
        <v>1.1437916666666666E-2</v>
      </c>
      <c r="AR673" s="6">
        <v>47.943100000000001</v>
      </c>
      <c r="AS673">
        <v>-2.7026036764705851E-2</v>
      </c>
      <c r="AT673" s="6">
        <v>48.779499999999999</v>
      </c>
      <c r="AU673">
        <v>-3.6532220588235111E-2</v>
      </c>
      <c r="AV673" s="6">
        <v>2.4943</v>
      </c>
      <c r="AW673">
        <v>3.1462046568627444E-2</v>
      </c>
      <c r="AX673" t="s">
        <v>963</v>
      </c>
    </row>
    <row r="674" spans="1:50" x14ac:dyDescent="0.3">
      <c r="A674" s="7">
        <v>150503010804</v>
      </c>
      <c r="B674" s="8">
        <v>1.40514775</v>
      </c>
      <c r="C674" s="7">
        <v>4</v>
      </c>
      <c r="D674" s="10">
        <v>0.604831868617</v>
      </c>
      <c r="E674" s="9">
        <v>19.2075</v>
      </c>
      <c r="F674" s="8">
        <v>0</v>
      </c>
      <c r="G674" s="9">
        <v>11.401199999999999</v>
      </c>
      <c r="H674">
        <v>67.720827178700006</v>
      </c>
      <c r="I674">
        <v>0.19760260086299042</v>
      </c>
      <c r="J674">
        <v>3606.9847091400002</v>
      </c>
      <c r="K674">
        <v>22.012122743942207</v>
      </c>
      <c r="L674" s="9">
        <v>696.020019531</v>
      </c>
      <c r="M674" s="9">
        <v>696.020019531</v>
      </c>
      <c r="N674" s="9">
        <v>696.020019531</v>
      </c>
      <c r="O674" s="7">
        <v>106.007221723</v>
      </c>
      <c r="P674" s="6">
        <v>1807.7709960899999</v>
      </c>
      <c r="Q674" s="6">
        <v>2.8923189165099998</v>
      </c>
      <c r="R674" s="11">
        <v>42.046599999999998</v>
      </c>
      <c r="S674" s="11">
        <v>89.1952</v>
      </c>
      <c r="T674" s="11">
        <v>0</v>
      </c>
      <c r="U674" s="11">
        <v>13.149939294199999</v>
      </c>
      <c r="X674" s="11">
        <v>0</v>
      </c>
      <c r="Y674" s="12">
        <v>1.5364629999999999</v>
      </c>
      <c r="Z674" s="12">
        <v>0</v>
      </c>
      <c r="AA674" s="12">
        <v>0</v>
      </c>
      <c r="AB674" s="12">
        <v>0</v>
      </c>
      <c r="AC674" s="12">
        <v>37.194583999999999</v>
      </c>
      <c r="AD674" s="12">
        <v>39</v>
      </c>
      <c r="AE674" s="12">
        <v>36.095500000000001</v>
      </c>
      <c r="AF674" s="12">
        <v>101.3439</v>
      </c>
      <c r="AG674" s="9">
        <v>2.893716</v>
      </c>
      <c r="AH674" s="9">
        <v>2.9049969999999998</v>
      </c>
      <c r="AI674" s="9">
        <v>5</v>
      </c>
      <c r="AJ674">
        <v>7.5466556617286282E-2</v>
      </c>
      <c r="AK674" s="7">
        <v>8</v>
      </c>
      <c r="AM674" s="9"/>
      <c r="AQ674" s="6"/>
      <c r="AR674" s="6">
        <v>55.087000000000003</v>
      </c>
      <c r="AS674">
        <v>-0.25983146813725488</v>
      </c>
      <c r="AT674" s="6">
        <v>40.792099999999998</v>
      </c>
      <c r="AU674">
        <v>0.19874252941176448</v>
      </c>
      <c r="AV674" s="6">
        <v>4.2191000000000001</v>
      </c>
      <c r="AW674">
        <v>6.9866713235294101E-2</v>
      </c>
      <c r="AX674" t="s">
        <v>963</v>
      </c>
    </row>
    <row r="675" spans="1:50" x14ac:dyDescent="0.3">
      <c r="A675" s="7">
        <v>150503010805</v>
      </c>
      <c r="B675" s="8">
        <v>1.7407650000000001E-4</v>
      </c>
      <c r="C675" s="7">
        <v>1</v>
      </c>
      <c r="D675" s="10">
        <v>0.21792256438499999</v>
      </c>
      <c r="E675" s="9">
        <v>21.125</v>
      </c>
      <c r="F675" s="8">
        <v>4.2451100000000001E-6</v>
      </c>
      <c r="G675" s="9">
        <v>1.7100200000000001</v>
      </c>
      <c r="H675">
        <v>51.019441069300001</v>
      </c>
      <c r="I675">
        <v>0.18114919114926462</v>
      </c>
      <c r="J675">
        <v>2141.4789454100001</v>
      </c>
      <c r="K675">
        <v>3.9355742617337501</v>
      </c>
      <c r="L675" s="9">
        <v>0</v>
      </c>
      <c r="M675" s="9">
        <v>0</v>
      </c>
      <c r="N675" s="9">
        <v>0</v>
      </c>
      <c r="O675" s="7">
        <v>129.15571322100001</v>
      </c>
      <c r="P675" s="6">
        <v>510.684326172</v>
      </c>
      <c r="Q675" s="6">
        <v>1.0773049181800001</v>
      </c>
      <c r="R675" s="11">
        <v>1.1485399999999999</v>
      </c>
      <c r="S675" s="11">
        <v>0.48550500000000002</v>
      </c>
      <c r="T675" s="11">
        <v>0</v>
      </c>
      <c r="U675" s="11">
        <v>22.070418296700002</v>
      </c>
      <c r="V675" s="12">
        <v>88.597645</v>
      </c>
      <c r="W675" s="12">
        <v>23.037621999999999</v>
      </c>
      <c r="X675" s="11">
        <v>8.5633000000000001E-2</v>
      </c>
      <c r="Y675" s="12">
        <v>10.622695</v>
      </c>
      <c r="Z675" s="12">
        <v>7</v>
      </c>
      <c r="AA675" s="12">
        <v>2.0199999999999999E-2</v>
      </c>
      <c r="AB675" s="12">
        <v>1.5806</v>
      </c>
      <c r="AC675" s="12">
        <v>0</v>
      </c>
      <c r="AD675" s="12">
        <v>0</v>
      </c>
      <c r="AE675" s="12">
        <v>0</v>
      </c>
      <c r="AF675" s="12">
        <v>0</v>
      </c>
      <c r="AG675" s="9">
        <v>0</v>
      </c>
      <c r="AH675" s="9">
        <v>0</v>
      </c>
      <c r="AI675" s="9">
        <v>0</v>
      </c>
      <c r="AJ675" s="9">
        <v>0</v>
      </c>
      <c r="AK675" s="7">
        <v>0</v>
      </c>
      <c r="AL675" s="6">
        <v>54.702702702700002</v>
      </c>
      <c r="AM675">
        <v>-0.52868311274509783</v>
      </c>
      <c r="AN675" s="6">
        <v>44.803921568600003</v>
      </c>
      <c r="AO675">
        <v>0.22260672303921575</v>
      </c>
      <c r="AP675" s="6">
        <v>1.5405405405399999</v>
      </c>
      <c r="AQ675">
        <v>2.9080563725490196E-2</v>
      </c>
      <c r="AR675" s="6">
        <v>49.502699999999997</v>
      </c>
      <c r="AS675">
        <v>-0.16478944117647046</v>
      </c>
      <c r="AT675" s="6">
        <v>48.711199999999998</v>
      </c>
      <c r="AU675">
        <v>0.12597776470588232</v>
      </c>
      <c r="AV675" s="6">
        <v>1.9732799999999999</v>
      </c>
      <c r="AW675">
        <v>4.471947549019608E-2</v>
      </c>
      <c r="AX675" t="s">
        <v>963</v>
      </c>
    </row>
    <row r="676" spans="1:50" x14ac:dyDescent="0.3">
      <c r="A676" s="7">
        <v>150503010806</v>
      </c>
      <c r="B676" s="8">
        <v>0.11704421</v>
      </c>
      <c r="C676" s="7">
        <v>2</v>
      </c>
      <c r="D676" s="10">
        <v>0.25624244306600003</v>
      </c>
      <c r="E676" s="9">
        <v>23.8644</v>
      </c>
      <c r="F676" s="8">
        <v>0</v>
      </c>
      <c r="G676" s="9">
        <v>5.0669300000000002</v>
      </c>
      <c r="H676">
        <v>58.8910505837</v>
      </c>
      <c r="I676">
        <v>0.24416819257009797</v>
      </c>
      <c r="J676">
        <v>2754.7730861199998</v>
      </c>
      <c r="K676">
        <v>16.567773689556248</v>
      </c>
      <c r="L676" s="9">
        <v>0</v>
      </c>
      <c r="M676" s="9">
        <v>0</v>
      </c>
      <c r="N676" s="9">
        <v>0</v>
      </c>
      <c r="O676" s="7">
        <v>81.061292470400005</v>
      </c>
      <c r="P676" s="6">
        <v>1453.9579467799999</v>
      </c>
      <c r="Q676" s="6">
        <v>1.7831514069400001</v>
      </c>
      <c r="R676" s="11">
        <v>0.50295299999999998</v>
      </c>
      <c r="S676" s="11">
        <v>42.826900000000002</v>
      </c>
      <c r="T676" s="11">
        <v>0</v>
      </c>
      <c r="U676" s="11">
        <v>19.867874267400001</v>
      </c>
      <c r="V676" s="12">
        <v>72.306156000000001</v>
      </c>
      <c r="W676" s="12">
        <v>37.467700000000001</v>
      </c>
      <c r="X676" s="11">
        <v>2.2118690000000001</v>
      </c>
      <c r="Y676" s="12">
        <v>20.443418999999999</v>
      </c>
      <c r="Z676" s="12">
        <v>6</v>
      </c>
      <c r="AA676" s="12">
        <v>2.0642</v>
      </c>
      <c r="AB676" s="12">
        <v>29.9163</v>
      </c>
      <c r="AC676" s="12">
        <v>10.186356</v>
      </c>
      <c r="AD676" s="12">
        <v>10</v>
      </c>
      <c r="AE676" s="12">
        <v>7.9257</v>
      </c>
      <c r="AF676" s="12">
        <v>83.019900000000007</v>
      </c>
      <c r="AG676" s="9">
        <v>2.082179</v>
      </c>
      <c r="AH676" s="9">
        <v>3.1239469999999998</v>
      </c>
      <c r="AI676" s="9">
        <v>4</v>
      </c>
      <c r="AJ676">
        <v>3.7009032407119183E-2</v>
      </c>
      <c r="AK676" s="7">
        <v>3</v>
      </c>
      <c r="AL676" s="6">
        <v>51.4</v>
      </c>
      <c r="AM676">
        <v>6.3725490196078594E-2</v>
      </c>
      <c r="AN676" s="6">
        <v>45.428571428600002</v>
      </c>
      <c r="AO676">
        <v>-0.14355742647058828</v>
      </c>
      <c r="AP676" s="6">
        <v>2.6</v>
      </c>
      <c r="AQ676">
        <v>4.8039215686274513E-2</v>
      </c>
      <c r="AR676" s="6">
        <v>51.279000000000003</v>
      </c>
      <c r="AS676">
        <v>-0.25080262990196084</v>
      </c>
      <c r="AT676" s="6">
        <v>46.286499999999997</v>
      </c>
      <c r="AU676">
        <v>0.22330875490196087</v>
      </c>
      <c r="AV676" s="6">
        <v>2.8801199999999998</v>
      </c>
      <c r="AW676">
        <v>3.2672568627450965E-2</v>
      </c>
      <c r="AX676" t="s">
        <v>963</v>
      </c>
    </row>
    <row r="677" spans="1:50" x14ac:dyDescent="0.3">
      <c r="A677" s="7">
        <v>150503010807</v>
      </c>
      <c r="B677" s="8">
        <v>1.6911374999999999E-2</v>
      </c>
      <c r="C677" s="7">
        <v>1</v>
      </c>
      <c r="D677" s="10">
        <v>1.10318811244</v>
      </c>
      <c r="E677" s="9">
        <v>35.897300000000001</v>
      </c>
      <c r="F677" s="8">
        <v>4.42879E-6</v>
      </c>
      <c r="G677" s="9">
        <v>1.5690200000000001</v>
      </c>
      <c r="H677">
        <v>42.824758842400001</v>
      </c>
      <c r="I677">
        <v>0.2829621398370098</v>
      </c>
      <c r="J677">
        <v>2156.10501888</v>
      </c>
      <c r="K677">
        <v>10.939951096821474</v>
      </c>
      <c r="L677" s="9">
        <v>0</v>
      </c>
      <c r="M677" s="9">
        <v>0</v>
      </c>
      <c r="N677" s="9">
        <v>0</v>
      </c>
      <c r="O677" s="7">
        <v>97.736429636899999</v>
      </c>
      <c r="P677" s="6">
        <v>1233.9672241200001</v>
      </c>
      <c r="Q677" s="6">
        <v>1.25960288987</v>
      </c>
      <c r="R677" s="11">
        <v>13.3833</v>
      </c>
      <c r="S677" s="11">
        <v>13.494300000000001</v>
      </c>
      <c r="T677" s="11">
        <v>0</v>
      </c>
      <c r="U677" s="11">
        <v>1.81249392448</v>
      </c>
      <c r="V677" s="12">
        <v>49.789785999999999</v>
      </c>
      <c r="W677" s="12">
        <v>55.452241000000001</v>
      </c>
      <c r="X677" s="11">
        <v>0.27507199999999998</v>
      </c>
      <c r="Y677" s="12">
        <v>8.6157380000000003</v>
      </c>
      <c r="Z677" s="12">
        <v>11</v>
      </c>
      <c r="AA677" s="12">
        <v>4.1399999999999999E-2</v>
      </c>
      <c r="AB677" s="12">
        <v>2.4445000000000001</v>
      </c>
      <c r="AC677" s="12">
        <v>1.140765</v>
      </c>
      <c r="AD677" s="12">
        <v>8</v>
      </c>
      <c r="AE677" s="12">
        <v>0.91679999999999995</v>
      </c>
      <c r="AF677" s="12">
        <v>13.804399999999999</v>
      </c>
      <c r="AG677" s="9">
        <v>0</v>
      </c>
      <c r="AH677" s="9">
        <v>0</v>
      </c>
      <c r="AI677" s="9">
        <v>0</v>
      </c>
      <c r="AJ677" s="9">
        <v>0</v>
      </c>
      <c r="AK677" s="7">
        <v>0</v>
      </c>
      <c r="AL677" s="6">
        <v>59.491525423699997</v>
      </c>
      <c r="AM677">
        <v>-0.29336529901960784</v>
      </c>
      <c r="AN677" s="6">
        <v>39.771695594100002</v>
      </c>
      <c r="AO677">
        <v>0.29934031127450972</v>
      </c>
      <c r="AP677" s="6">
        <v>1.2259887005600001</v>
      </c>
      <c r="AQ677">
        <v>1.9607843137254898E-2</v>
      </c>
      <c r="AR677" s="6">
        <v>49.710500000000003</v>
      </c>
      <c r="AS677">
        <v>-0.22300857843137251</v>
      </c>
      <c r="AT677" s="6">
        <v>44.137500000000003</v>
      </c>
      <c r="AU677">
        <v>6.6283975490196143E-2</v>
      </c>
      <c r="AV677" s="6">
        <v>5.9375</v>
      </c>
      <c r="AW677">
        <v>0.13462009803921571</v>
      </c>
      <c r="AX677" t="s">
        <v>963</v>
      </c>
    </row>
    <row r="678" spans="1:50" x14ac:dyDescent="0.3">
      <c r="A678" s="7">
        <v>150503010901</v>
      </c>
      <c r="B678" s="8">
        <v>0</v>
      </c>
      <c r="C678" s="7">
        <v>0</v>
      </c>
      <c r="D678" s="10">
        <v>4.1801214325299998E-2</v>
      </c>
      <c r="E678" s="9">
        <v>25.754000000000001</v>
      </c>
      <c r="F678" s="8">
        <v>1.0057200000000001E-6</v>
      </c>
      <c r="G678" s="9">
        <v>0.44362000000000001</v>
      </c>
      <c r="H678">
        <v>37.3180987203</v>
      </c>
      <c r="I678">
        <v>-0.22497938846249987</v>
      </c>
      <c r="J678">
        <v>1876.98676765</v>
      </c>
      <c r="K678">
        <v>-3.9634291306191978</v>
      </c>
      <c r="L678" s="9">
        <v>0</v>
      </c>
      <c r="M678" s="9">
        <v>0</v>
      </c>
      <c r="N678" s="9">
        <v>0</v>
      </c>
      <c r="O678" s="7">
        <v>86.079316900799995</v>
      </c>
      <c r="P678" s="6">
        <v>395.55511474600002</v>
      </c>
      <c r="Q678" s="6">
        <v>0.63620818221300002</v>
      </c>
      <c r="R678" s="11">
        <v>0</v>
      </c>
      <c r="S678" s="11">
        <v>0</v>
      </c>
      <c r="T678" s="11">
        <v>0</v>
      </c>
      <c r="U678" s="11">
        <v>0.99343729303399997</v>
      </c>
      <c r="V678" s="12">
        <v>87.377494999999996</v>
      </c>
      <c r="W678" s="12">
        <v>8.888719</v>
      </c>
      <c r="X678" s="11">
        <v>1.263191</v>
      </c>
      <c r="Y678" s="12">
        <v>10.900102</v>
      </c>
      <c r="Z678" s="12">
        <v>33</v>
      </c>
      <c r="AA678" s="12">
        <v>0.24610000000000001</v>
      </c>
      <c r="AB678" s="12">
        <v>3.2915000000000001</v>
      </c>
      <c r="AC678" s="12">
        <v>0</v>
      </c>
      <c r="AD678" s="12">
        <v>0</v>
      </c>
      <c r="AE678" s="12">
        <v>0</v>
      </c>
      <c r="AF678" s="12">
        <v>0</v>
      </c>
      <c r="AG678" s="9">
        <v>0</v>
      </c>
      <c r="AH678" s="9">
        <v>0</v>
      </c>
      <c r="AI678" s="9">
        <v>0</v>
      </c>
      <c r="AJ678" s="9">
        <v>0</v>
      </c>
      <c r="AK678" s="7">
        <v>0</v>
      </c>
      <c r="AL678" s="6">
        <v>69.8966666667</v>
      </c>
      <c r="AM678">
        <v>0.27419117156862755</v>
      </c>
      <c r="AN678" s="6">
        <v>30.8033175355</v>
      </c>
      <c r="AO678">
        <v>-0.24605634803921567</v>
      </c>
      <c r="AP678" s="6">
        <v>0.386666666667</v>
      </c>
      <c r="AQ678">
        <v>-9.0523014705882338E-3</v>
      </c>
      <c r="AR678" s="6">
        <v>45.616</v>
      </c>
      <c r="AS678">
        <v>0.16520797549019595</v>
      </c>
      <c r="AT678" s="6">
        <v>53.918999999999997</v>
      </c>
      <c r="AU678">
        <v>-0.12308277205882359</v>
      </c>
      <c r="AV678" s="6">
        <v>0.60323899999999997</v>
      </c>
      <c r="AW678">
        <v>-3.3738166666666673E-2</v>
      </c>
      <c r="AX678" t="s">
        <v>963</v>
      </c>
    </row>
    <row r="679" spans="1:50" x14ac:dyDescent="0.3">
      <c r="A679" s="7">
        <v>150503010902</v>
      </c>
      <c r="B679" s="8">
        <v>0</v>
      </c>
      <c r="C679" s="7">
        <v>0</v>
      </c>
      <c r="D679" s="10">
        <v>8.2012659982399996E-2</v>
      </c>
      <c r="E679" s="9">
        <v>33.683799999999998</v>
      </c>
      <c r="F679" s="8">
        <v>7.2281899999999998E-6</v>
      </c>
      <c r="G679" s="9">
        <v>0.460096</v>
      </c>
      <c r="H679">
        <v>32.736734693899997</v>
      </c>
      <c r="I679">
        <v>-0.13735494197720613</v>
      </c>
      <c r="J679">
        <v>1794.06744301</v>
      </c>
      <c r="K679">
        <v>0.16928107547987664</v>
      </c>
      <c r="L679" s="9">
        <v>0</v>
      </c>
      <c r="M679" s="9">
        <v>0</v>
      </c>
      <c r="N679" s="9">
        <v>0</v>
      </c>
      <c r="O679" s="7">
        <v>77.849876290500006</v>
      </c>
      <c r="P679" s="6">
        <v>268.28314209000001</v>
      </c>
      <c r="Q679" s="6">
        <v>0.62762971814400004</v>
      </c>
      <c r="R679" s="11">
        <v>0</v>
      </c>
      <c r="S679" s="11">
        <v>0</v>
      </c>
      <c r="T679" s="11">
        <v>0</v>
      </c>
      <c r="U679" s="11">
        <v>0</v>
      </c>
      <c r="V679" s="12">
        <v>74.374791000000002</v>
      </c>
      <c r="W679" s="12">
        <v>22.659735000000001</v>
      </c>
      <c r="X679" s="11">
        <v>0.50016700000000003</v>
      </c>
      <c r="Y679" s="12">
        <v>11.041539</v>
      </c>
      <c r="Z679" s="12">
        <v>21</v>
      </c>
      <c r="AA679" s="12">
        <v>5.5399999999999998E-2</v>
      </c>
      <c r="AB679" s="12">
        <v>1.8733</v>
      </c>
      <c r="AC679" s="12">
        <v>0</v>
      </c>
      <c r="AD679" s="12">
        <v>0</v>
      </c>
      <c r="AE679" s="12">
        <v>0</v>
      </c>
      <c r="AF679" s="12">
        <v>0</v>
      </c>
      <c r="AG679" s="9">
        <v>0</v>
      </c>
      <c r="AH679" s="9">
        <v>0</v>
      </c>
      <c r="AI679" s="9">
        <v>0</v>
      </c>
      <c r="AJ679" s="9">
        <v>0</v>
      </c>
      <c r="AK679" s="7">
        <v>0</v>
      </c>
      <c r="AL679" s="6">
        <v>67.426048565100004</v>
      </c>
      <c r="AM679">
        <v>0.11737654656862778</v>
      </c>
      <c r="AN679" s="6">
        <v>32.799689440999998</v>
      </c>
      <c r="AO679">
        <v>-0.12555566666666668</v>
      </c>
      <c r="AP679" s="6">
        <v>0.50772626931599996</v>
      </c>
      <c r="AQ679">
        <v>-3.176E-3</v>
      </c>
      <c r="AR679" s="6">
        <v>35.982100000000003</v>
      </c>
      <c r="AS679">
        <v>0.38195549509803928</v>
      </c>
      <c r="AT679" s="6">
        <v>65.270300000000006</v>
      </c>
      <c r="AU679">
        <v>-0.36173844607843142</v>
      </c>
      <c r="AV679" s="6">
        <v>0.162162</v>
      </c>
      <c r="AW679">
        <v>-3.0802852941176469E-2</v>
      </c>
      <c r="AX679" t="s">
        <v>963</v>
      </c>
    </row>
    <row r="680" spans="1:50" x14ac:dyDescent="0.3">
      <c r="A680" s="7">
        <v>150503010903</v>
      </c>
      <c r="B680" s="8">
        <v>1.2074799999999999E-3</v>
      </c>
      <c r="C680" s="7">
        <v>1</v>
      </c>
      <c r="D680" s="10">
        <v>7.7266224398000002E-2</v>
      </c>
      <c r="E680" s="9">
        <v>27.800899999999999</v>
      </c>
      <c r="F680" s="8">
        <v>3.5157000000000002E-5</v>
      </c>
      <c r="G680" s="9">
        <v>0.86321000000000003</v>
      </c>
      <c r="H680">
        <v>40.7177589852</v>
      </c>
      <c r="I680">
        <v>0.12562440409436273</v>
      </c>
      <c r="J680">
        <v>1945.60473886</v>
      </c>
      <c r="K680">
        <v>9.2006598879979329</v>
      </c>
      <c r="L680" s="9">
        <v>0</v>
      </c>
      <c r="M680" s="9">
        <v>0</v>
      </c>
      <c r="N680" s="9">
        <v>0</v>
      </c>
      <c r="O680" s="7">
        <v>148.97655679900001</v>
      </c>
      <c r="P680" s="6">
        <v>876.78497314499998</v>
      </c>
      <c r="Q680" s="6">
        <v>1.06612885963</v>
      </c>
      <c r="R680" s="11">
        <v>8.5459099999999992</v>
      </c>
      <c r="S680" s="11">
        <v>0.88351400000000002</v>
      </c>
      <c r="T680" s="11">
        <v>0</v>
      </c>
      <c r="U680" s="11">
        <v>0</v>
      </c>
      <c r="V680" s="12">
        <v>69.809852000000006</v>
      </c>
      <c r="W680" s="12">
        <v>25.520441000000002</v>
      </c>
      <c r="X680" s="11">
        <v>1.5646500000000001</v>
      </c>
      <c r="Y680" s="12">
        <v>3.114547</v>
      </c>
      <c r="Z680" s="12">
        <v>57</v>
      </c>
      <c r="AA680" s="12">
        <v>0.51739999999999997</v>
      </c>
      <c r="AB680" s="12">
        <v>4.0952999999999999</v>
      </c>
      <c r="AC680" s="12">
        <v>0</v>
      </c>
      <c r="AD680" s="12">
        <v>0</v>
      </c>
      <c r="AE680" s="12">
        <v>0</v>
      </c>
      <c r="AF680" s="12">
        <v>0</v>
      </c>
      <c r="AG680" s="9">
        <v>0</v>
      </c>
      <c r="AH680" s="9">
        <v>0</v>
      </c>
      <c r="AI680" s="9">
        <v>0</v>
      </c>
      <c r="AJ680" s="9">
        <v>0</v>
      </c>
      <c r="AK680" s="7">
        <v>0</v>
      </c>
      <c r="AL680" s="6">
        <v>60.815256257400002</v>
      </c>
      <c r="AM680">
        <v>-9.7212504901960789E-2</v>
      </c>
      <c r="AN680" s="6">
        <v>37.863025210099998</v>
      </c>
      <c r="AO680">
        <v>0.12100841421568624</v>
      </c>
      <c r="AP680" s="6">
        <v>0.91895113230000003</v>
      </c>
      <c r="AQ680">
        <v>-8.4893161764705849E-3</v>
      </c>
      <c r="AR680" s="6">
        <v>48.48</v>
      </c>
      <c r="AS680">
        <v>-0.34840572794117658</v>
      </c>
      <c r="AT680" s="6">
        <v>47.261699999999998</v>
      </c>
      <c r="AU680">
        <v>0.30411765931372531</v>
      </c>
      <c r="AV680" s="6">
        <v>2.1869200000000002</v>
      </c>
      <c r="AW680">
        <v>7.9943480392156863E-3</v>
      </c>
      <c r="AX680" t="s">
        <v>963</v>
      </c>
    </row>
    <row r="681" spans="1:50" x14ac:dyDescent="0.3">
      <c r="A681" s="7">
        <v>150503010904</v>
      </c>
      <c r="B681" s="8">
        <v>0</v>
      </c>
      <c r="C681" s="7">
        <v>0</v>
      </c>
      <c r="D681" s="10">
        <v>0.101191215892</v>
      </c>
      <c r="E681" s="9">
        <v>42.671100000000003</v>
      </c>
      <c r="F681" s="8">
        <v>5.2700100000000002E-6</v>
      </c>
      <c r="G681" s="9">
        <v>0.271727</v>
      </c>
      <c r="H681">
        <v>25.145736434100002</v>
      </c>
      <c r="I681">
        <v>-0.10952652378848035</v>
      </c>
      <c r="J681">
        <v>1581.0760286</v>
      </c>
      <c r="K681">
        <v>2.9232094458617173</v>
      </c>
      <c r="L681" s="9">
        <v>0</v>
      </c>
      <c r="M681" s="9">
        <v>0</v>
      </c>
      <c r="N681" s="9">
        <v>0</v>
      </c>
      <c r="O681" s="7">
        <v>101.30094590900001</v>
      </c>
      <c r="P681" s="6">
        <v>233.116333008</v>
      </c>
      <c r="Q681" s="6">
        <v>0.55472149323499997</v>
      </c>
      <c r="R681" s="11">
        <v>0</v>
      </c>
      <c r="S681" s="11">
        <v>0</v>
      </c>
      <c r="T681" s="11">
        <v>0</v>
      </c>
      <c r="U681" s="11">
        <v>0</v>
      </c>
      <c r="V681" s="12">
        <v>38.345303999999999</v>
      </c>
      <c r="W681" s="12">
        <v>57.267532000000003</v>
      </c>
      <c r="X681" s="11">
        <v>0.86206099999999997</v>
      </c>
      <c r="Y681" s="12">
        <v>9.4827589999999997</v>
      </c>
      <c r="Z681" s="12">
        <v>29</v>
      </c>
      <c r="AA681" s="12">
        <v>0.2014</v>
      </c>
      <c r="AB681" s="12">
        <v>3.0143</v>
      </c>
      <c r="AC681" s="12">
        <v>0</v>
      </c>
      <c r="AD681" s="12">
        <v>0</v>
      </c>
      <c r="AE681" s="12">
        <v>0</v>
      </c>
      <c r="AF681" s="12">
        <v>0</v>
      </c>
      <c r="AG681" s="9">
        <v>0</v>
      </c>
      <c r="AH681" s="9">
        <v>0</v>
      </c>
      <c r="AI681" s="9">
        <v>0</v>
      </c>
      <c r="AJ681" s="9">
        <v>0</v>
      </c>
      <c r="AK681" s="7">
        <v>0</v>
      </c>
      <c r="AL681" s="6">
        <v>74.830745341599993</v>
      </c>
      <c r="AM681">
        <v>0.10731410294117658</v>
      </c>
      <c r="AN681" s="6">
        <v>24.353846153799999</v>
      </c>
      <c r="AO681">
        <v>-0.12257595343137261</v>
      </c>
      <c r="AP681" s="6">
        <v>0.35403726708099997</v>
      </c>
      <c r="AQ681">
        <v>4.2892132352941167E-3</v>
      </c>
      <c r="AR681" s="6">
        <v>12</v>
      </c>
      <c r="AS681">
        <v>1.5343137254901962</v>
      </c>
      <c r="AT681" s="6">
        <v>90</v>
      </c>
      <c r="AU681">
        <v>-1.4558823529411764</v>
      </c>
      <c r="AV681" s="6">
        <v>0</v>
      </c>
      <c r="AW681">
        <v>-2.2058823529411759E-2</v>
      </c>
      <c r="AX681" t="s">
        <v>963</v>
      </c>
    </row>
    <row r="682" spans="1:50" x14ac:dyDescent="0.3">
      <c r="A682" s="7">
        <v>150503010905</v>
      </c>
      <c r="B682" s="8">
        <v>0</v>
      </c>
      <c r="C682" s="7">
        <v>0</v>
      </c>
      <c r="D682" s="10">
        <v>0.15242877317299999</v>
      </c>
      <c r="E682" s="9">
        <v>39.925600000000003</v>
      </c>
      <c r="F682" s="8">
        <v>6.8877300000000005E-5</v>
      </c>
      <c r="G682" s="9">
        <v>0.50095699999999999</v>
      </c>
      <c r="H682">
        <v>27.278106508899999</v>
      </c>
      <c r="I682">
        <v>0.1081138569808822</v>
      </c>
      <c r="J682">
        <v>1613.6993619100001</v>
      </c>
      <c r="K682">
        <v>7.9927268733539716</v>
      </c>
      <c r="L682" s="9">
        <v>0</v>
      </c>
      <c r="M682" s="9">
        <v>0</v>
      </c>
      <c r="N682" s="9">
        <v>0</v>
      </c>
      <c r="O682" s="7">
        <v>80.230346080999993</v>
      </c>
      <c r="P682" s="6">
        <v>166.156005859</v>
      </c>
      <c r="Q682" s="6">
        <v>0.56498154092999997</v>
      </c>
      <c r="R682" s="11">
        <v>0</v>
      </c>
      <c r="S682" s="11">
        <v>0</v>
      </c>
      <c r="T682" s="11">
        <v>0</v>
      </c>
      <c r="U682" s="11">
        <v>0</v>
      </c>
      <c r="V682" s="12">
        <v>45.051780000000001</v>
      </c>
      <c r="W682" s="12">
        <v>49.741101</v>
      </c>
      <c r="X682" s="11">
        <v>0.40908299999999997</v>
      </c>
      <c r="Y682" s="12">
        <v>0</v>
      </c>
      <c r="Z682" s="12">
        <v>20</v>
      </c>
      <c r="AA682" s="12">
        <v>7.3899999999999993E-2</v>
      </c>
      <c r="AB682" s="12">
        <v>1.6034999999999999</v>
      </c>
      <c r="AC682" s="12">
        <v>0</v>
      </c>
      <c r="AD682" s="12">
        <v>0</v>
      </c>
      <c r="AE682" s="12">
        <v>0</v>
      </c>
      <c r="AF682" s="12">
        <v>0</v>
      </c>
      <c r="AG682" s="9">
        <v>0</v>
      </c>
      <c r="AH682" s="9">
        <v>0</v>
      </c>
      <c r="AI682" s="9">
        <v>0</v>
      </c>
      <c r="AJ682" s="9">
        <v>0</v>
      </c>
      <c r="AK682" s="7">
        <v>0</v>
      </c>
      <c r="AL682" s="6">
        <v>72.721893491100005</v>
      </c>
      <c r="AM682">
        <v>-0.1081138578431374</v>
      </c>
      <c r="AN682" s="6">
        <v>27.0055172414</v>
      </c>
      <c r="AO682">
        <v>8.4994338235294148E-2</v>
      </c>
      <c r="AP682" s="6">
        <v>0.68836291913199998</v>
      </c>
      <c r="AQ682">
        <v>9.1948186274509805E-3</v>
      </c>
      <c r="AX682" t="s">
        <v>963</v>
      </c>
    </row>
    <row r="683" spans="1:50" x14ac:dyDescent="0.3">
      <c r="A683" s="7">
        <v>150503010906</v>
      </c>
      <c r="B683" s="8">
        <v>0</v>
      </c>
      <c r="C683" s="7">
        <v>0</v>
      </c>
      <c r="D683" s="10">
        <v>0.76889634812100005</v>
      </c>
      <c r="E683" s="9">
        <v>41.786799999999999</v>
      </c>
      <c r="F683" s="8">
        <v>3.97466E-6</v>
      </c>
      <c r="G683" s="9">
        <v>0.71396899999999996</v>
      </c>
      <c r="H683">
        <v>39.421888790799997</v>
      </c>
      <c r="I683">
        <v>-5.3778793073284197E-2</v>
      </c>
      <c r="J683">
        <v>1997.69378499</v>
      </c>
      <c r="K683">
        <v>1.3092803231991785</v>
      </c>
      <c r="L683" s="9">
        <v>11063.2402344</v>
      </c>
      <c r="M683" s="9">
        <v>6401.7700195300004</v>
      </c>
      <c r="N683" s="9">
        <v>11063.2001953</v>
      </c>
      <c r="O683" s="7">
        <v>177.874867733</v>
      </c>
      <c r="P683" s="6">
        <v>659.77648925799997</v>
      </c>
      <c r="Q683" s="6">
        <v>1.1443457584500001</v>
      </c>
      <c r="R683" s="11">
        <v>13.297499999999999</v>
      </c>
      <c r="S683" s="11">
        <v>0</v>
      </c>
      <c r="T683" s="11">
        <v>0</v>
      </c>
      <c r="U683" s="11">
        <v>0</v>
      </c>
      <c r="V683" s="12">
        <v>38.768225999999999</v>
      </c>
      <c r="W683" s="12">
        <v>60.891525000000001</v>
      </c>
      <c r="X683" s="11">
        <v>5.0559999999999997E-3</v>
      </c>
      <c r="Y683" s="12">
        <v>0</v>
      </c>
      <c r="Z683" s="12">
        <v>3</v>
      </c>
      <c r="AA683" s="12">
        <v>2.5000000000000001E-3</v>
      </c>
      <c r="AB683" s="12">
        <v>0.26960000000000001</v>
      </c>
      <c r="AC683" s="12">
        <v>0</v>
      </c>
      <c r="AD683" s="12">
        <v>0</v>
      </c>
      <c r="AE683" s="12">
        <v>0</v>
      </c>
      <c r="AF683" s="12">
        <v>0</v>
      </c>
      <c r="AG683" s="9">
        <v>0</v>
      </c>
      <c r="AH683" s="9">
        <v>0</v>
      </c>
      <c r="AI683" s="9">
        <v>0</v>
      </c>
      <c r="AJ683" s="9">
        <v>0</v>
      </c>
      <c r="AK683" s="7">
        <v>0</v>
      </c>
      <c r="AL683" s="6">
        <v>60.564373897700001</v>
      </c>
      <c r="AM683">
        <v>5.3727053921568756E-2</v>
      </c>
      <c r="AN683" s="6">
        <v>37.9612257661</v>
      </c>
      <c r="AO683">
        <v>-3.5517002450980259E-2</v>
      </c>
      <c r="AP683" s="6">
        <v>1.4356261022900001</v>
      </c>
      <c r="AQ683">
        <v>-1.6190742647058824E-2</v>
      </c>
      <c r="AX683" t="s">
        <v>963</v>
      </c>
    </row>
    <row r="684" spans="1:50" x14ac:dyDescent="0.3">
      <c r="A684" s="7">
        <v>150503010907</v>
      </c>
      <c r="B684" s="8">
        <v>0</v>
      </c>
      <c r="C684" s="7">
        <v>0</v>
      </c>
      <c r="D684" s="10">
        <v>0.25052921869799999</v>
      </c>
      <c r="E684" s="9">
        <v>32.5152</v>
      </c>
      <c r="F684" s="8">
        <v>8.7244799999999995E-6</v>
      </c>
      <c r="G684" s="9">
        <v>0.47843999999999998</v>
      </c>
      <c r="H684">
        <v>37.785467128000001</v>
      </c>
      <c r="I684">
        <v>7.4123074835784286E-2</v>
      </c>
      <c r="J684">
        <v>2086.2212140699999</v>
      </c>
      <c r="K684">
        <v>4.7312021449432402</v>
      </c>
      <c r="L684" s="9">
        <v>0</v>
      </c>
      <c r="M684" s="9">
        <v>0</v>
      </c>
      <c r="N684" s="9">
        <v>0</v>
      </c>
      <c r="O684" s="7">
        <v>46.306410004200004</v>
      </c>
      <c r="P684" s="6">
        <v>757.94885253899997</v>
      </c>
      <c r="Q684" s="6">
        <v>0.95081659512100003</v>
      </c>
      <c r="R684" s="11">
        <v>0.97956200000000004</v>
      </c>
      <c r="S684" s="11">
        <v>0</v>
      </c>
      <c r="T684" s="11">
        <v>0</v>
      </c>
      <c r="U684" s="11">
        <v>8.8859045380800001</v>
      </c>
      <c r="V684" s="12">
        <v>64.971444000000005</v>
      </c>
      <c r="W684" s="12">
        <v>36.905839</v>
      </c>
      <c r="X684" s="11">
        <v>7.9645999999999995E-2</v>
      </c>
      <c r="Y684" s="12">
        <v>0</v>
      </c>
      <c r="Z684" s="12">
        <v>2</v>
      </c>
      <c r="AA684" s="12">
        <v>4.2700000000000002E-2</v>
      </c>
      <c r="AB684" s="12">
        <v>1.8</v>
      </c>
      <c r="AC684" s="12">
        <v>0</v>
      </c>
      <c r="AD684" s="12">
        <v>0</v>
      </c>
      <c r="AE684" s="12">
        <v>0</v>
      </c>
      <c r="AF684" s="12">
        <v>0</v>
      </c>
      <c r="AG684" s="9">
        <v>1.1076269999999999</v>
      </c>
      <c r="AH684" s="9">
        <v>3.1949380000000001</v>
      </c>
      <c r="AI684" s="9">
        <v>4</v>
      </c>
      <c r="AJ684">
        <v>2.1595282379033479E-2</v>
      </c>
      <c r="AK684" s="7">
        <v>1</v>
      </c>
      <c r="AL684" s="6">
        <v>62.714285714299997</v>
      </c>
      <c r="AM684">
        <v>-8.9842338235294125E-2</v>
      </c>
      <c r="AN684" s="6">
        <v>36.179292929299997</v>
      </c>
      <c r="AO684">
        <v>6.0785551470588187E-2</v>
      </c>
      <c r="AP684" s="6">
        <v>0.67765567765599999</v>
      </c>
      <c r="AQ684">
        <v>3.4475588235294121E-3</v>
      </c>
      <c r="AR684" s="6">
        <v>43.695700000000002</v>
      </c>
      <c r="AS684">
        <v>0.19408700980392157</v>
      </c>
      <c r="AT684" s="6">
        <v>53.6875</v>
      </c>
      <c r="AU684">
        <v>-0.25149190196078419</v>
      </c>
      <c r="AV684" s="6">
        <v>2.375</v>
      </c>
      <c r="AW684">
        <v>3.8449754901960786E-2</v>
      </c>
      <c r="AX684" t="s">
        <v>963</v>
      </c>
    </row>
    <row r="685" spans="1:50" x14ac:dyDescent="0.3">
      <c r="A685" s="7">
        <v>150503010908</v>
      </c>
      <c r="B685" s="8">
        <v>0</v>
      </c>
      <c r="C685" s="7">
        <v>0</v>
      </c>
      <c r="D685" s="10">
        <v>0.19060454370400001</v>
      </c>
      <c r="E685" s="9">
        <v>28.480599999999999</v>
      </c>
      <c r="F685" s="8">
        <v>1.3337200000000001E-4</v>
      </c>
      <c r="G685" s="9">
        <v>0.76221799999999995</v>
      </c>
      <c r="H685">
        <v>39.174133558699999</v>
      </c>
      <c r="I685">
        <v>-2.2284653505146908E-2</v>
      </c>
      <c r="J685">
        <v>2055.3772392599999</v>
      </c>
      <c r="K685">
        <v>3.8954142949638757</v>
      </c>
      <c r="L685" s="9">
        <v>11218.238235500001</v>
      </c>
      <c r="M685" s="9">
        <v>6401.7700195300004</v>
      </c>
      <c r="N685" s="9">
        <v>11063.2001953</v>
      </c>
      <c r="O685" s="7">
        <v>186.82955066</v>
      </c>
      <c r="P685" s="6">
        <v>801.83770751999998</v>
      </c>
      <c r="Q685" s="6">
        <v>1.2658830139499999</v>
      </c>
      <c r="R685" s="11">
        <v>11.8909</v>
      </c>
      <c r="S685" s="11">
        <v>0</v>
      </c>
      <c r="T685" s="11">
        <v>0</v>
      </c>
      <c r="U685" s="11">
        <v>30.382643508699999</v>
      </c>
      <c r="V685" s="12">
        <v>76.847617999999997</v>
      </c>
      <c r="W685" s="12">
        <v>22.665417999999999</v>
      </c>
      <c r="X685" s="11">
        <v>0.14777100000000001</v>
      </c>
      <c r="Y685" s="12">
        <v>0</v>
      </c>
      <c r="Z685" s="12">
        <v>11</v>
      </c>
      <c r="AA685" s="12">
        <v>3.3599999999999998E-2</v>
      </c>
      <c r="AB685" s="12">
        <v>2.4973000000000001</v>
      </c>
      <c r="AC685" s="12">
        <v>0</v>
      </c>
      <c r="AD685" s="12">
        <v>0</v>
      </c>
      <c r="AE685" s="12">
        <v>0</v>
      </c>
      <c r="AF685" s="12">
        <v>0</v>
      </c>
      <c r="AG685" s="9">
        <v>1.2080599999999999</v>
      </c>
      <c r="AH685" s="9">
        <v>3.3708809999999998</v>
      </c>
      <c r="AI685" s="9">
        <v>9</v>
      </c>
      <c r="AJ685">
        <v>1.6057416984637092E-2</v>
      </c>
      <c r="AK685" s="7">
        <v>3</v>
      </c>
      <c r="AL685" s="6">
        <v>61.006956521699998</v>
      </c>
      <c r="AM685">
        <v>2.7950958333333466E-2</v>
      </c>
      <c r="AN685" s="6">
        <v>36.6995104039</v>
      </c>
      <c r="AO685">
        <v>-6.0292046568627633E-2</v>
      </c>
      <c r="AP685" s="6">
        <v>1.04782608696</v>
      </c>
      <c r="AQ685">
        <v>-2.6213504901960827E-3</v>
      </c>
      <c r="AR685" s="6">
        <v>45.64</v>
      </c>
      <c r="AS685">
        <v>0.11609906617647064</v>
      </c>
      <c r="AT685" s="6">
        <v>47.210500000000003</v>
      </c>
      <c r="AU685">
        <v>-0.20107843137254908</v>
      </c>
      <c r="AV685" s="6">
        <v>4.2631600000000001</v>
      </c>
      <c r="AW685">
        <v>5.5598549019607847E-2</v>
      </c>
      <c r="AX685" t="s">
        <v>963</v>
      </c>
    </row>
    <row r="686" spans="1:50" x14ac:dyDescent="0.3">
      <c r="A686" s="7">
        <v>150503020101</v>
      </c>
      <c r="B686" s="8">
        <v>0.514239</v>
      </c>
      <c r="C686" s="7">
        <v>2</v>
      </c>
      <c r="D686" s="10">
        <v>0.61629905569300003</v>
      </c>
      <c r="E686" s="9">
        <v>9.8731000000000009</v>
      </c>
      <c r="F686" s="8">
        <v>0</v>
      </c>
      <c r="G686" s="9">
        <v>9.7182300000000001</v>
      </c>
      <c r="H686">
        <v>70.679176755399993</v>
      </c>
      <c r="I686">
        <v>-6.6375278925735401E-2</v>
      </c>
      <c r="J686">
        <v>3413.3463703699999</v>
      </c>
      <c r="K686">
        <v>-2.0106184452528453</v>
      </c>
      <c r="L686" s="9">
        <v>20008.9137878</v>
      </c>
      <c r="M686" s="9">
        <v>19870.3007813</v>
      </c>
      <c r="N686" s="9">
        <v>20008.9003906</v>
      </c>
      <c r="O686" s="7">
        <v>131.32125226799999</v>
      </c>
      <c r="P686" s="6">
        <v>1535.87731934</v>
      </c>
      <c r="Q686" s="6">
        <v>1.8185614424000001</v>
      </c>
      <c r="R686" s="11">
        <v>31.042300000000001</v>
      </c>
      <c r="S686" s="11">
        <v>50.932000000000002</v>
      </c>
      <c r="T686" s="11">
        <v>49.306100000000001</v>
      </c>
      <c r="U686" s="11">
        <v>19.407942333200001</v>
      </c>
      <c r="X686" s="11">
        <v>31.803739</v>
      </c>
      <c r="Y686" s="12">
        <v>0.63832699999999998</v>
      </c>
      <c r="Z686" s="12">
        <v>120</v>
      </c>
      <c r="AA686" s="12">
        <v>21.128599999999999</v>
      </c>
      <c r="AB686" s="12">
        <v>34.866</v>
      </c>
      <c r="AC686" s="12">
        <v>41.794151999999997</v>
      </c>
      <c r="AD686" s="12">
        <v>25</v>
      </c>
      <c r="AE686" s="12">
        <v>41.383699999999997</v>
      </c>
      <c r="AF686" s="12">
        <v>219.99</v>
      </c>
      <c r="AG686" s="9">
        <v>4.7865700000000002</v>
      </c>
      <c r="AH686" s="9">
        <v>2.8077459999999999</v>
      </c>
      <c r="AI686" s="9">
        <v>5</v>
      </c>
      <c r="AJ686">
        <v>6.8534223094620123E-2</v>
      </c>
      <c r="AK686" s="7">
        <v>9</v>
      </c>
      <c r="AM686" s="9"/>
      <c r="AQ686" s="6"/>
      <c r="AR686" s="6">
        <v>57.7288</v>
      </c>
      <c r="AS686">
        <v>-0.21757100980392166</v>
      </c>
      <c r="AT686" s="6">
        <v>36.244799999999998</v>
      </c>
      <c r="AU686">
        <v>0.26987490686274501</v>
      </c>
      <c r="AV686" s="6">
        <v>6.4793099999999999</v>
      </c>
      <c r="AW686">
        <v>-3.8328269607843121E-2</v>
      </c>
      <c r="AX686" t="s">
        <v>963</v>
      </c>
    </row>
    <row r="687" spans="1:50" x14ac:dyDescent="0.3">
      <c r="A687" s="7">
        <v>150503020102</v>
      </c>
      <c r="B687" s="8">
        <v>0.332896625</v>
      </c>
      <c r="C687" s="7">
        <v>4</v>
      </c>
      <c r="D687" s="10">
        <v>5.7997912075199998E-4</v>
      </c>
      <c r="E687" s="9">
        <v>12.219799999999999</v>
      </c>
      <c r="F687" s="8">
        <v>5.5829499999999996E-6</v>
      </c>
      <c r="G687" s="9">
        <v>5.2956099999999999</v>
      </c>
      <c r="H687">
        <v>60.783452502599999</v>
      </c>
      <c r="I687">
        <v>0.32250295419509806</v>
      </c>
      <c r="J687">
        <v>2433.6289158099999</v>
      </c>
      <c r="K687">
        <v>4.3291701792363302</v>
      </c>
      <c r="L687" s="9">
        <v>11162.4797363</v>
      </c>
      <c r="M687" s="9">
        <v>9013.58984375</v>
      </c>
      <c r="N687" s="9">
        <v>22639</v>
      </c>
      <c r="O687" s="7">
        <v>155.065937515</v>
      </c>
      <c r="P687" s="6">
        <v>425.84997558600003</v>
      </c>
      <c r="Q687" s="6">
        <v>1.3488721567599999</v>
      </c>
      <c r="R687" s="11">
        <v>50.713200000000001</v>
      </c>
      <c r="S687" s="11">
        <v>6.8305499999999997</v>
      </c>
      <c r="T687" s="11">
        <v>73.510400000000004</v>
      </c>
      <c r="U687" s="11">
        <v>37.845077717300001</v>
      </c>
      <c r="X687" s="11">
        <v>57.505060999999998</v>
      </c>
      <c r="Y687" s="12">
        <v>1.2625850000000001</v>
      </c>
      <c r="Z687" s="12">
        <v>158</v>
      </c>
      <c r="AA687" s="12">
        <v>50.456600000000002</v>
      </c>
      <c r="AB687" s="12">
        <v>56.513199999999998</v>
      </c>
      <c r="AC687" s="12">
        <v>4.0018099999999999</v>
      </c>
      <c r="AD687" s="12">
        <v>39</v>
      </c>
      <c r="AE687" s="12">
        <v>2.6617999999999999</v>
      </c>
      <c r="AF687" s="12">
        <v>15.981</v>
      </c>
      <c r="AG687" s="9">
        <v>3.2707820000000001</v>
      </c>
      <c r="AH687" s="9">
        <v>2.8530470000000001</v>
      </c>
      <c r="AI687" s="9">
        <v>7</v>
      </c>
      <c r="AJ687">
        <v>1.934660859809912E-2</v>
      </c>
      <c r="AK687" s="7">
        <v>3</v>
      </c>
      <c r="AM687" s="9"/>
      <c r="AQ687" s="6"/>
      <c r="AR687" s="6">
        <v>54.3401</v>
      </c>
      <c r="AS687">
        <v>-0.38856150490196079</v>
      </c>
      <c r="AT687" s="6">
        <v>40.594299999999997</v>
      </c>
      <c r="AU687">
        <v>0.37325055147058822</v>
      </c>
      <c r="AV687" s="6">
        <v>5.1872699999999998</v>
      </c>
      <c r="AW687">
        <v>2.0635982843137276E-2</v>
      </c>
      <c r="AX687" t="s">
        <v>963</v>
      </c>
    </row>
    <row r="688" spans="1:50" x14ac:dyDescent="0.3">
      <c r="A688" s="7">
        <v>150503020103</v>
      </c>
      <c r="B688" s="8">
        <v>0.45661820874999998</v>
      </c>
      <c r="C688" s="7">
        <v>3</v>
      </c>
      <c r="D688" s="10">
        <v>1.10274425785E-2</v>
      </c>
      <c r="E688" s="9">
        <v>15.3409</v>
      </c>
      <c r="F688" s="8">
        <v>0</v>
      </c>
      <c r="G688" s="9">
        <v>7.1860999999999997</v>
      </c>
      <c r="H688">
        <v>68.196629213500003</v>
      </c>
      <c r="I688">
        <v>0.11302048909681364</v>
      </c>
      <c r="J688">
        <v>2714.9837865499999</v>
      </c>
      <c r="K688">
        <v>-7.7912390443760512E-2</v>
      </c>
      <c r="L688" s="9">
        <v>2621.3031578099999</v>
      </c>
      <c r="M688" s="9">
        <v>2011.6899414100001</v>
      </c>
      <c r="N688" s="9">
        <v>22639</v>
      </c>
      <c r="O688" s="7">
        <v>57.095014947599999</v>
      </c>
      <c r="P688" s="6">
        <v>699.55200195299994</v>
      </c>
      <c r="Q688" s="6">
        <v>1.37630773597</v>
      </c>
      <c r="R688" s="11">
        <v>47.904000000000003</v>
      </c>
      <c r="S688" s="11">
        <v>21.971900000000002</v>
      </c>
      <c r="T688" s="11">
        <v>74.554500000000004</v>
      </c>
      <c r="U688" s="11">
        <v>2.95016490665</v>
      </c>
      <c r="X688" s="11">
        <v>52.191918999999999</v>
      </c>
      <c r="Y688" s="12">
        <v>0.30690499999999998</v>
      </c>
      <c r="Z688" s="12">
        <v>54</v>
      </c>
      <c r="AA688" s="12">
        <v>29.918700000000001</v>
      </c>
      <c r="AB688" s="12">
        <v>55.265999999999998</v>
      </c>
      <c r="AC688" s="12">
        <v>15.954397999999999</v>
      </c>
      <c r="AD688" s="12">
        <v>6</v>
      </c>
      <c r="AE688" s="12">
        <v>10.1905</v>
      </c>
      <c r="AF688" s="12">
        <v>152.72819999999999</v>
      </c>
      <c r="AG688" s="9">
        <v>4.4366589999999997</v>
      </c>
      <c r="AH688" s="9">
        <v>2.85771</v>
      </c>
      <c r="AI688" s="9">
        <v>5</v>
      </c>
      <c r="AJ688">
        <v>3.5029327899038766E-2</v>
      </c>
      <c r="AK688" s="7">
        <v>2</v>
      </c>
      <c r="AM688" s="9"/>
      <c r="AQ688" s="6"/>
      <c r="AR688" s="6">
        <v>59.331899999999997</v>
      </c>
      <c r="AS688">
        <v>-0.26664009313725495</v>
      </c>
      <c r="AT688" s="6">
        <v>34.825299999999999</v>
      </c>
      <c r="AU688">
        <v>0.30106383088235306</v>
      </c>
      <c r="AV688" s="6">
        <v>6.2771100000000004</v>
      </c>
      <c r="AW688">
        <v>-2.8791649509803913E-2</v>
      </c>
      <c r="AX688" t="s">
        <v>963</v>
      </c>
    </row>
    <row r="689" spans="1:50" x14ac:dyDescent="0.3">
      <c r="A689" s="7">
        <v>150503020104</v>
      </c>
      <c r="B689" s="8">
        <v>2.9580125000000001E-3</v>
      </c>
      <c r="C689" s="7">
        <v>1</v>
      </c>
      <c r="D689" s="10">
        <v>6.2150657838200001</v>
      </c>
      <c r="E689" s="9">
        <v>12.2857</v>
      </c>
      <c r="F689" s="8">
        <v>7.9347000000000004E-6</v>
      </c>
      <c r="G689" s="9">
        <v>11.7492</v>
      </c>
      <c r="H689">
        <v>70.718631178699994</v>
      </c>
      <c r="I689">
        <v>6.7993737418872727E-2</v>
      </c>
      <c r="J689">
        <v>3525.4284369500001</v>
      </c>
      <c r="K689">
        <v>8.7570825439628468</v>
      </c>
      <c r="L689" s="9">
        <v>0</v>
      </c>
      <c r="M689" s="9">
        <v>0</v>
      </c>
      <c r="N689" s="9">
        <v>0</v>
      </c>
      <c r="O689" s="7">
        <v>41.826237507999998</v>
      </c>
      <c r="P689" s="6">
        <v>1068.2424316399999</v>
      </c>
      <c r="Q689" s="6">
        <v>2.4185922926200001</v>
      </c>
      <c r="R689" s="11">
        <v>5.8647400000000003</v>
      </c>
      <c r="S689" s="11">
        <v>68.073800000000006</v>
      </c>
      <c r="T689" s="11">
        <v>16.735099999999999</v>
      </c>
      <c r="U689" s="11">
        <v>15.3747703487</v>
      </c>
      <c r="X689" s="11">
        <v>5.7659630000000002</v>
      </c>
      <c r="Y689" s="12">
        <v>9.0773000000000006E-2</v>
      </c>
      <c r="Z689" s="12">
        <v>83</v>
      </c>
      <c r="AA689" s="12">
        <v>0.58399999999999996</v>
      </c>
      <c r="AB689" s="12">
        <v>2.8824999999999998</v>
      </c>
      <c r="AC689" s="12">
        <v>54.085209999999996</v>
      </c>
      <c r="AD689" s="12">
        <v>15</v>
      </c>
      <c r="AE689" s="12">
        <v>52.744100000000003</v>
      </c>
      <c r="AF689" s="12">
        <v>151.0617</v>
      </c>
      <c r="AG689" s="9">
        <v>4.2061109999999999</v>
      </c>
      <c r="AH689" s="9">
        <v>2.5789230000000001</v>
      </c>
      <c r="AI689" s="9">
        <v>5</v>
      </c>
      <c r="AJ689">
        <v>0.14345062710583029</v>
      </c>
      <c r="AK689" s="7">
        <v>6</v>
      </c>
      <c r="AM689" s="9"/>
      <c r="AQ689" s="6"/>
      <c r="AR689" s="6">
        <v>53.950699999999998</v>
      </c>
      <c r="AS689">
        <v>-8.1682328431372492E-2</v>
      </c>
      <c r="AT689" s="6">
        <v>35.743099999999998</v>
      </c>
      <c r="AU689">
        <v>6.333911519607853E-2</v>
      </c>
      <c r="AV689" s="6">
        <v>9.79861</v>
      </c>
      <c r="AW689">
        <v>1.2731465686274505E-2</v>
      </c>
      <c r="AX689" t="s">
        <v>963</v>
      </c>
    </row>
    <row r="690" spans="1:50" x14ac:dyDescent="0.3">
      <c r="A690" s="7">
        <v>150503020105</v>
      </c>
      <c r="B690" s="8">
        <v>8.7641499999999997E-2</v>
      </c>
      <c r="C690" s="7">
        <v>1</v>
      </c>
      <c r="D690" s="10">
        <v>1.09576109037E-2</v>
      </c>
      <c r="E690" s="9">
        <v>14.231199999999999</v>
      </c>
      <c r="F690" s="8">
        <v>8.8709799999999996E-5</v>
      </c>
      <c r="G690" s="9">
        <v>6.1790399999999996</v>
      </c>
      <c r="H690">
        <v>63.020710059199999</v>
      </c>
      <c r="I690">
        <v>0.41983916347426464</v>
      </c>
      <c r="J690">
        <v>2449.9445860699998</v>
      </c>
      <c r="K690">
        <v>12.644217367296186</v>
      </c>
      <c r="L690" s="9">
        <v>19111.700499999999</v>
      </c>
      <c r="M690" s="9">
        <v>9013.58984375</v>
      </c>
      <c r="N690" s="9">
        <v>22639</v>
      </c>
      <c r="O690" s="7">
        <v>106.701095725</v>
      </c>
      <c r="P690" s="6">
        <v>423.02575683600003</v>
      </c>
      <c r="Q690" s="6">
        <v>1.5503008169100001</v>
      </c>
      <c r="R690" s="11">
        <v>32.478999999999999</v>
      </c>
      <c r="S690" s="11">
        <v>0.83310399999999996</v>
      </c>
      <c r="T690" s="11">
        <v>38.954300000000003</v>
      </c>
      <c r="U690" s="11">
        <v>35.357125508000003</v>
      </c>
      <c r="X690" s="11">
        <v>39.331884000000002</v>
      </c>
      <c r="Y690" s="12">
        <v>0.604904</v>
      </c>
      <c r="Z690" s="12">
        <v>240</v>
      </c>
      <c r="AA690" s="12">
        <v>27.467500000000001</v>
      </c>
      <c r="AB690" s="12">
        <v>17.513200000000001</v>
      </c>
      <c r="AC690" s="12">
        <v>1.400617</v>
      </c>
      <c r="AD690" s="12">
        <v>20</v>
      </c>
      <c r="AE690" s="12">
        <v>0.39760000000000001</v>
      </c>
      <c r="AF690" s="12">
        <v>7.6992000000000003</v>
      </c>
      <c r="AG690" s="9">
        <v>0</v>
      </c>
      <c r="AH690" s="9">
        <v>0</v>
      </c>
      <c r="AI690" s="9">
        <v>0</v>
      </c>
      <c r="AJ690" s="9">
        <v>0</v>
      </c>
      <c r="AK690" s="7">
        <v>0</v>
      </c>
      <c r="AM690" s="9"/>
      <c r="AO690" s="9"/>
      <c r="AQ690" s="6"/>
      <c r="AR690" s="6">
        <v>55.842300000000002</v>
      </c>
      <c r="AS690">
        <v>-0.44207822303921562</v>
      </c>
      <c r="AT690" s="6">
        <v>37.4619</v>
      </c>
      <c r="AU690">
        <v>0.37777591176470604</v>
      </c>
      <c r="AV690" s="6">
        <v>6.6985400000000004</v>
      </c>
      <c r="AW690">
        <v>6.8635374999999998E-2</v>
      </c>
      <c r="AX690" t="s">
        <v>963</v>
      </c>
    </row>
    <row r="691" spans="1:50" x14ac:dyDescent="0.3">
      <c r="A691" s="7">
        <v>150503020106</v>
      </c>
      <c r="B691" s="8">
        <v>1.8109900000000001</v>
      </c>
      <c r="C691" s="7">
        <v>1</v>
      </c>
      <c r="D691" s="10">
        <v>5.4860424062500002</v>
      </c>
      <c r="E691" s="9">
        <v>11.383599999999999</v>
      </c>
      <c r="F691" s="8">
        <v>0</v>
      </c>
      <c r="G691" s="9">
        <v>11.6435</v>
      </c>
      <c r="H691">
        <v>70.989864864899999</v>
      </c>
      <c r="I691">
        <v>0.22945647853627449</v>
      </c>
      <c r="J691">
        <v>3413.2742802799999</v>
      </c>
      <c r="K691">
        <v>10.267826262776056</v>
      </c>
      <c r="L691" s="9">
        <v>0</v>
      </c>
      <c r="M691" s="9">
        <v>0</v>
      </c>
      <c r="N691" s="9">
        <v>0</v>
      </c>
      <c r="O691" s="7">
        <v>46.368268509399996</v>
      </c>
      <c r="P691" s="6">
        <v>1123.6837158200001</v>
      </c>
      <c r="Q691" s="6">
        <v>2.7070706043200001</v>
      </c>
      <c r="R691" s="11">
        <v>3.6663000000000001E-2</v>
      </c>
      <c r="S691" s="11">
        <v>76.474100000000007</v>
      </c>
      <c r="T691" s="11">
        <v>40.542499999999997</v>
      </c>
      <c r="U691" s="11">
        <v>47.150548652099999</v>
      </c>
      <c r="X691" s="11">
        <v>5.6675529999999998</v>
      </c>
      <c r="Y691" s="12">
        <v>0</v>
      </c>
      <c r="Z691" s="12">
        <v>75</v>
      </c>
      <c r="AA691" s="12">
        <v>0.63770000000000004</v>
      </c>
      <c r="AB691" s="12">
        <v>3.5165999999999999</v>
      </c>
      <c r="AC691" s="12">
        <v>54.329731000000002</v>
      </c>
      <c r="AD691" s="12">
        <v>21</v>
      </c>
      <c r="AE691" s="12">
        <v>53.138300000000001</v>
      </c>
      <c r="AF691" s="12">
        <v>120.24639999999999</v>
      </c>
      <c r="AG691" s="9">
        <v>4.1208549999999997</v>
      </c>
      <c r="AH691" s="9">
        <v>2.6261389999999998</v>
      </c>
      <c r="AI691" s="9">
        <v>6</v>
      </c>
      <c r="AJ691">
        <v>0.1509653093598034</v>
      </c>
      <c r="AK691" s="7">
        <v>7</v>
      </c>
      <c r="AM691" s="9"/>
      <c r="AQ691" s="6"/>
      <c r="AR691" s="6">
        <v>53.741599999999998</v>
      </c>
      <c r="AS691">
        <v>-0.28667392647058831</v>
      </c>
      <c r="AT691" s="6">
        <v>33.946800000000003</v>
      </c>
      <c r="AU691">
        <v>0.16605160539215674</v>
      </c>
      <c r="AV691" s="6">
        <v>12.2181</v>
      </c>
      <c r="AW691">
        <v>9.3617078431372527E-2</v>
      </c>
      <c r="AX691" t="s">
        <v>963</v>
      </c>
    </row>
    <row r="692" spans="1:50" x14ac:dyDescent="0.3">
      <c r="A692" s="7">
        <v>150503020107</v>
      </c>
      <c r="B692" s="8">
        <v>0</v>
      </c>
      <c r="C692" s="7">
        <v>0</v>
      </c>
      <c r="D692" s="10">
        <v>1.69262017603E-3</v>
      </c>
      <c r="E692" s="9">
        <v>14</v>
      </c>
      <c r="F692" s="8">
        <v>0</v>
      </c>
      <c r="G692" s="9">
        <v>5.4685100000000002</v>
      </c>
      <c r="H692">
        <v>61.290419161700001</v>
      </c>
      <c r="I692">
        <v>0.34394446401495105</v>
      </c>
      <c r="J692">
        <v>2442.46964682</v>
      </c>
      <c r="K692">
        <v>12.641362227894733</v>
      </c>
      <c r="L692" s="9">
        <v>18466.2697754</v>
      </c>
      <c r="M692" s="9">
        <v>9013.58984375</v>
      </c>
      <c r="N692" s="9">
        <v>22639</v>
      </c>
      <c r="O692" s="7">
        <v>53.132792269299998</v>
      </c>
      <c r="P692" s="6">
        <v>422.96301269499997</v>
      </c>
      <c r="Q692" s="6">
        <v>1.92744784094</v>
      </c>
      <c r="R692" s="11">
        <v>8.3345900000000004</v>
      </c>
      <c r="S692" s="11">
        <v>10.0876</v>
      </c>
      <c r="T692" s="11">
        <v>45.708199999999998</v>
      </c>
      <c r="U692" s="11">
        <v>40.430236906700003</v>
      </c>
      <c r="X692" s="11">
        <v>16.636206999999999</v>
      </c>
      <c r="Y692" s="12">
        <v>0</v>
      </c>
      <c r="Z692" s="12">
        <v>174</v>
      </c>
      <c r="AA692" s="12">
        <v>2.5556999999999999</v>
      </c>
      <c r="AB692" s="12">
        <v>5.0846999999999998</v>
      </c>
      <c r="AC692" s="12">
        <v>0.88841499999999995</v>
      </c>
      <c r="AD692" s="12">
        <v>15</v>
      </c>
      <c r="AE692" s="12">
        <v>0.19939999999999999</v>
      </c>
      <c r="AF692" s="12">
        <v>2.9967999999999999</v>
      </c>
      <c r="AG692" s="9">
        <v>0</v>
      </c>
      <c r="AH692" s="9">
        <v>0</v>
      </c>
      <c r="AI692" s="9">
        <v>0</v>
      </c>
      <c r="AJ692" s="9">
        <v>0</v>
      </c>
      <c r="AK692" s="7">
        <v>0</v>
      </c>
      <c r="AM692" s="9"/>
      <c r="AO692" s="9"/>
      <c r="AQ692" s="6"/>
      <c r="AR692" s="6">
        <v>53.831200000000003</v>
      </c>
      <c r="AS692">
        <v>-0.34305353676470574</v>
      </c>
      <c r="AT692" s="6">
        <v>38.938099999999999</v>
      </c>
      <c r="AU692">
        <v>0.33082401715686283</v>
      </c>
      <c r="AV692" s="6">
        <v>7.3188899999999997</v>
      </c>
      <c r="AW692">
        <v>2.5780970588235291E-2</v>
      </c>
      <c r="AX692" t="s">
        <v>963</v>
      </c>
    </row>
    <row r="693" spans="1:50" x14ac:dyDescent="0.3">
      <c r="A693" s="7">
        <v>150503020108</v>
      </c>
      <c r="B693" s="8">
        <v>7.2409749999999995E-2</v>
      </c>
      <c r="C693" s="7">
        <v>2</v>
      </c>
      <c r="D693" s="10">
        <v>0.21405957691800001</v>
      </c>
      <c r="E693" s="9">
        <v>18.046399999999998</v>
      </c>
      <c r="F693" s="8">
        <v>0</v>
      </c>
      <c r="G693" s="9">
        <v>2.0185399999999998</v>
      </c>
      <c r="H693">
        <v>52.383411580599997</v>
      </c>
      <c r="I693">
        <v>0.14666375157303899</v>
      </c>
      <c r="J693">
        <v>2149.3349481199998</v>
      </c>
      <c r="K693">
        <v>-2.0468905919607754</v>
      </c>
      <c r="L693" s="9">
        <v>0</v>
      </c>
      <c r="M693" s="9">
        <v>0</v>
      </c>
      <c r="N693" s="9">
        <v>0</v>
      </c>
      <c r="O693" s="7">
        <v>99.994814561799998</v>
      </c>
      <c r="P693" s="6">
        <v>1099.2453613299999</v>
      </c>
      <c r="Q693" s="6">
        <v>1.3063610508800001</v>
      </c>
      <c r="R693" s="11">
        <v>6.97736</v>
      </c>
      <c r="S693" s="11">
        <v>15.470599999999999</v>
      </c>
      <c r="T693" s="11">
        <v>0</v>
      </c>
      <c r="U693" s="11">
        <v>63.192759117999998</v>
      </c>
      <c r="X693" s="11">
        <v>17.22578</v>
      </c>
      <c r="Y693" s="12">
        <v>2.2946240000000002</v>
      </c>
      <c r="Z693" s="12">
        <v>184</v>
      </c>
      <c r="AA693" s="12">
        <v>7.1167999999999996</v>
      </c>
      <c r="AB693" s="12">
        <v>9.3208000000000002</v>
      </c>
      <c r="AC693" s="12">
        <v>3.492283</v>
      </c>
      <c r="AD693" s="12">
        <v>6</v>
      </c>
      <c r="AE693" s="12">
        <v>3.3965000000000001</v>
      </c>
      <c r="AF693" s="12">
        <v>58.381900000000002</v>
      </c>
      <c r="AG693" s="9">
        <v>3.243703</v>
      </c>
      <c r="AH693" s="9">
        <v>2.5991339999999998</v>
      </c>
      <c r="AI693" s="9">
        <v>6</v>
      </c>
      <c r="AJ693">
        <v>2.0001037141420326E-2</v>
      </c>
      <c r="AK693" s="7">
        <v>2</v>
      </c>
      <c r="AM693" s="9"/>
      <c r="AQ693" s="6"/>
      <c r="AR693" s="6">
        <v>49.477400000000003</v>
      </c>
      <c r="AS693">
        <v>-0.10318201470588233</v>
      </c>
      <c r="AT693" s="6">
        <v>47.848799999999997</v>
      </c>
      <c r="AU693">
        <v>0.12847977205882363</v>
      </c>
      <c r="AV693" s="6">
        <v>2.5639500000000002</v>
      </c>
      <c r="AW693">
        <v>-1.9154482843137258E-2</v>
      </c>
      <c r="AX693" t="s">
        <v>963</v>
      </c>
    </row>
    <row r="694" spans="1:50" x14ac:dyDescent="0.3">
      <c r="A694" s="7">
        <v>150503020109</v>
      </c>
      <c r="B694" s="8">
        <v>3.0574750000000001E-2</v>
      </c>
      <c r="C694" s="7">
        <v>1</v>
      </c>
      <c r="D694" s="10">
        <v>0.59771414724799998</v>
      </c>
      <c r="E694" s="9">
        <v>13.8147</v>
      </c>
      <c r="F694" s="8">
        <v>0</v>
      </c>
      <c r="G694" s="9">
        <v>5.5045099999999998</v>
      </c>
      <c r="H694">
        <v>62.254841998000003</v>
      </c>
      <c r="I694">
        <v>0.30511582818750005</v>
      </c>
      <c r="J694">
        <v>2579.7978676500002</v>
      </c>
      <c r="K694">
        <v>11.946847139122809</v>
      </c>
      <c r="L694" s="9">
        <v>11520.680938699999</v>
      </c>
      <c r="M694" s="9">
        <v>5925.3999023400002</v>
      </c>
      <c r="N694" s="9">
        <v>22639</v>
      </c>
      <c r="O694" s="7">
        <v>155.88179187200001</v>
      </c>
      <c r="P694" s="6">
        <v>1159.5377197299999</v>
      </c>
      <c r="Q694" s="6">
        <v>1.9154976852300001</v>
      </c>
      <c r="R694" s="11">
        <v>0.17994399999999999</v>
      </c>
      <c r="S694" s="11">
        <v>19.665400000000002</v>
      </c>
      <c r="T694" s="11">
        <v>23.8095</v>
      </c>
      <c r="U694" s="11">
        <v>81.527466134799994</v>
      </c>
      <c r="X694" s="11">
        <v>6.2819099999999999</v>
      </c>
      <c r="Y694" s="12">
        <v>0.14899100000000001</v>
      </c>
      <c r="Z694" s="12">
        <v>274</v>
      </c>
      <c r="AA694" s="12">
        <v>0.4395</v>
      </c>
      <c r="AB694" s="12">
        <v>3.5750000000000002</v>
      </c>
      <c r="AC694" s="12">
        <v>7.1951489999999998</v>
      </c>
      <c r="AD694" s="12">
        <v>35</v>
      </c>
      <c r="AE694" s="12">
        <v>6.1154999999999999</v>
      </c>
      <c r="AF694" s="12">
        <v>32.131599999999999</v>
      </c>
      <c r="AG694" s="9">
        <v>4.0433459999999997</v>
      </c>
      <c r="AH694" s="9">
        <v>2.7925</v>
      </c>
      <c r="AI694" s="9">
        <v>5</v>
      </c>
      <c r="AJ694">
        <v>0.10264187887407761</v>
      </c>
      <c r="AK694" s="7">
        <v>16</v>
      </c>
      <c r="AM694" s="9"/>
      <c r="AO694" s="9"/>
      <c r="AQ694" s="6"/>
      <c r="AR694" s="6">
        <v>54.761499999999998</v>
      </c>
      <c r="AS694">
        <v>-0.33818273529411769</v>
      </c>
      <c r="AT694" s="6">
        <v>37.560099999999998</v>
      </c>
      <c r="AU694">
        <v>0.26089953186274506</v>
      </c>
      <c r="AV694" s="6">
        <v>7.5321199999999999</v>
      </c>
      <c r="AW694">
        <v>6.8069284313725484E-2</v>
      </c>
      <c r="AX694" t="s">
        <v>963</v>
      </c>
    </row>
    <row r="695" spans="1:50" x14ac:dyDescent="0.3">
      <c r="A695" s="7">
        <v>150503020110</v>
      </c>
      <c r="B695" s="8">
        <v>3.8919750000000002E-3</v>
      </c>
      <c r="C695" s="7">
        <v>1</v>
      </c>
      <c r="D695" s="10">
        <v>5.0079518153799997E-2</v>
      </c>
      <c r="E695" s="9">
        <v>16.079999999999998</v>
      </c>
      <c r="F695" s="8">
        <v>0</v>
      </c>
      <c r="G695" s="9">
        <v>6.7231100000000001</v>
      </c>
      <c r="H695">
        <v>64.894173602899997</v>
      </c>
      <c r="I695">
        <v>0.26590077172230364</v>
      </c>
      <c r="J695">
        <v>2526.6931031899999</v>
      </c>
      <c r="K695">
        <v>9.7469372541898789</v>
      </c>
      <c r="L695" s="9">
        <v>1243.0200195299999</v>
      </c>
      <c r="M695" s="9">
        <v>1243.0200195299999</v>
      </c>
      <c r="N695" s="9">
        <v>1243.0200195299999</v>
      </c>
      <c r="O695" s="7">
        <v>132.86556959999999</v>
      </c>
      <c r="P695" s="6">
        <v>906.41528320299994</v>
      </c>
      <c r="Q695" s="6">
        <v>2.0548648532699998</v>
      </c>
      <c r="R695" s="11">
        <v>0.906555</v>
      </c>
      <c r="S695" s="11">
        <v>33.823300000000003</v>
      </c>
      <c r="T695" s="11">
        <v>0</v>
      </c>
      <c r="U695" s="11">
        <v>54.022726977200001</v>
      </c>
      <c r="X695" s="11">
        <v>10.345433999999999</v>
      </c>
      <c r="Y695" s="12">
        <v>1.0763910000000001</v>
      </c>
      <c r="Z695" s="12">
        <v>372</v>
      </c>
      <c r="AA695" s="12">
        <v>0.63300000000000001</v>
      </c>
      <c r="AB695" s="12">
        <v>3.6978</v>
      </c>
      <c r="AC695" s="12">
        <v>7.6436830000000002</v>
      </c>
      <c r="AD695" s="12">
        <v>62</v>
      </c>
      <c r="AE695" s="12">
        <v>4.4294000000000002</v>
      </c>
      <c r="AF695" s="12">
        <v>16.470600000000001</v>
      </c>
      <c r="AG695" s="9">
        <v>3.5086620000000002</v>
      </c>
      <c r="AH695" s="9">
        <v>3.1709520000000002</v>
      </c>
      <c r="AI695" s="9">
        <v>8</v>
      </c>
      <c r="AJ695">
        <v>0.15805449119152387</v>
      </c>
      <c r="AK695" s="7">
        <v>21</v>
      </c>
      <c r="AM695" s="9"/>
      <c r="AQ695" s="6"/>
      <c r="AR695" s="6">
        <v>54.734000000000002</v>
      </c>
      <c r="AS695">
        <v>-0.30920262009803906</v>
      </c>
      <c r="AT695" s="6">
        <v>36.176699999999997</v>
      </c>
      <c r="AU695">
        <v>0.22767238970588213</v>
      </c>
      <c r="AV695" s="6">
        <v>9.1828000000000003</v>
      </c>
      <c r="AW695">
        <v>7.2759970588235301E-2</v>
      </c>
      <c r="AX695" t="s">
        <v>963</v>
      </c>
    </row>
    <row r="696" spans="1:50" x14ac:dyDescent="0.3">
      <c r="A696" s="7">
        <v>150503020111</v>
      </c>
      <c r="B696" s="8">
        <v>0</v>
      </c>
      <c r="C696" s="7">
        <v>0</v>
      </c>
      <c r="D696" s="10">
        <v>0.10886622204743999</v>
      </c>
      <c r="E696" s="9">
        <v>20.503599999999999</v>
      </c>
      <c r="F696" s="8">
        <v>0</v>
      </c>
      <c r="G696" s="9">
        <v>2.1357499999999998</v>
      </c>
      <c r="H696">
        <v>53.293814433000001</v>
      </c>
      <c r="I696">
        <v>-8.2916413989460799E-2</v>
      </c>
      <c r="J696">
        <v>2107.1499998999998</v>
      </c>
      <c r="K696">
        <v>-0.5594958820639867</v>
      </c>
      <c r="L696" s="9">
        <v>12687.90979</v>
      </c>
      <c r="M696" s="9">
        <v>10876.2998047</v>
      </c>
      <c r="N696" s="9">
        <v>12687.9003906</v>
      </c>
      <c r="O696" s="7">
        <v>91.686683710300002</v>
      </c>
      <c r="P696" s="6">
        <v>657.76550293000003</v>
      </c>
      <c r="Q696" s="6">
        <v>1.4066180608000001</v>
      </c>
      <c r="R696" s="11">
        <v>5.5917599999999998</v>
      </c>
      <c r="S696" s="11">
        <v>3.7865799999999998</v>
      </c>
      <c r="T696" s="11">
        <v>0</v>
      </c>
      <c r="U696" s="11">
        <v>60.413800900699997</v>
      </c>
      <c r="X696" s="11">
        <v>10.289834000000001</v>
      </c>
      <c r="Y696" s="12">
        <v>1.905743</v>
      </c>
      <c r="Z696" s="12">
        <v>130</v>
      </c>
      <c r="AA696" s="12">
        <v>1.8038000000000001</v>
      </c>
      <c r="AB696" s="12">
        <v>7.2930000000000001</v>
      </c>
      <c r="AC696" s="12">
        <v>7.6504000000000003E-2</v>
      </c>
      <c r="AD696" s="12">
        <v>5</v>
      </c>
      <c r="AE696" s="12">
        <v>3.2199999999999999E-2</v>
      </c>
      <c r="AF696" s="12">
        <v>1.2195</v>
      </c>
      <c r="AG696" s="9">
        <v>3.2139500000000001</v>
      </c>
      <c r="AH696" s="9">
        <v>3.1265960000000002</v>
      </c>
      <c r="AI696" s="9">
        <v>2</v>
      </c>
      <c r="AJ696">
        <v>2.1813418471098238E-2</v>
      </c>
      <c r="AK696" s="7">
        <v>2</v>
      </c>
      <c r="AM696" s="9"/>
      <c r="AO696" s="9"/>
      <c r="AQ696" s="6"/>
      <c r="AR696" s="6">
        <v>50.299399999999999</v>
      </c>
      <c r="AS696">
        <v>8.4381963235294052E-2</v>
      </c>
      <c r="AT696" s="6">
        <v>46.703299999999999</v>
      </c>
      <c r="AU696">
        <v>-2.6045752450980422E-2</v>
      </c>
      <c r="AV696" s="6">
        <v>3.0754700000000001</v>
      </c>
      <c r="AW696">
        <v>-4.5448392156862742E-2</v>
      </c>
      <c r="AX696" t="s">
        <v>963</v>
      </c>
    </row>
    <row r="697" spans="1:50" x14ac:dyDescent="0.3">
      <c r="A697" s="7">
        <v>150503020201</v>
      </c>
      <c r="B697" s="8">
        <v>0.89981599999999995</v>
      </c>
      <c r="C697" s="7">
        <v>1</v>
      </c>
      <c r="D697" s="10">
        <v>1.8925154186199999</v>
      </c>
      <c r="E697" s="9">
        <v>14.651</v>
      </c>
      <c r="F697" s="8">
        <v>0</v>
      </c>
      <c r="G697" s="9">
        <v>4.4832999999999998</v>
      </c>
      <c r="H697">
        <v>57.100161550899998</v>
      </c>
      <c r="I697">
        <v>-0.16810399442622551</v>
      </c>
      <c r="J697">
        <v>2687.8151470900002</v>
      </c>
      <c r="K697">
        <v>-6.4711428546542793</v>
      </c>
      <c r="L697" s="9">
        <v>478.99700927700002</v>
      </c>
      <c r="M697" s="9">
        <v>478.99700927700002</v>
      </c>
      <c r="N697" s="9">
        <v>478.99700927700002</v>
      </c>
      <c r="O697" s="7">
        <v>97.851384698499999</v>
      </c>
      <c r="P697" s="6">
        <v>1580.6176757799999</v>
      </c>
      <c r="Q697" s="6">
        <v>2.3819326685100002</v>
      </c>
      <c r="R697" s="11">
        <v>55.923299999999998</v>
      </c>
      <c r="S697" s="11">
        <v>80.223100000000002</v>
      </c>
      <c r="T697" s="11">
        <v>0</v>
      </c>
      <c r="U697" s="11">
        <v>56.426074984099998</v>
      </c>
      <c r="X697" s="11">
        <v>17.298573999999999</v>
      </c>
      <c r="Y697" s="12">
        <v>8.6915000000000006E-2</v>
      </c>
      <c r="Z697" s="12">
        <v>120</v>
      </c>
      <c r="AA697" s="12">
        <v>8.6624999999999996</v>
      </c>
      <c r="AB697" s="12">
        <v>14.127000000000001</v>
      </c>
      <c r="AC697" s="12">
        <v>23.142873000000002</v>
      </c>
      <c r="AD697" s="12">
        <v>11</v>
      </c>
      <c r="AE697" s="12">
        <v>22.847200000000001</v>
      </c>
      <c r="AF697" s="12">
        <v>206.01490000000001</v>
      </c>
      <c r="AG697" s="9">
        <v>3.3302499999999999</v>
      </c>
      <c r="AH697" s="9">
        <v>2.6869459999999998</v>
      </c>
      <c r="AI697" s="9">
        <v>7</v>
      </c>
      <c r="AJ697">
        <v>0.15329369171645396</v>
      </c>
      <c r="AK697" s="7">
        <v>15</v>
      </c>
      <c r="AM697" s="9"/>
      <c r="AQ697" s="6"/>
      <c r="AR697" s="6">
        <v>50.917200000000001</v>
      </c>
      <c r="AS697">
        <v>6.9253012254901783E-2</v>
      </c>
      <c r="AT697" s="6">
        <v>43.922600000000003</v>
      </c>
      <c r="AU697">
        <v>-1.8407723039215548E-2</v>
      </c>
      <c r="AV697" s="6">
        <v>5.45397</v>
      </c>
      <c r="AW697">
        <v>-3.5554602941176482E-2</v>
      </c>
      <c r="AX697" t="s">
        <v>963</v>
      </c>
    </row>
    <row r="698" spans="1:50" x14ac:dyDescent="0.3">
      <c r="A698" s="7">
        <v>150503020202</v>
      </c>
      <c r="B698" s="8">
        <v>0.460698775</v>
      </c>
      <c r="C698" s="7">
        <v>5</v>
      </c>
      <c r="D698" s="10">
        <v>10.527114212500001</v>
      </c>
      <c r="E698" s="9">
        <v>13.2941</v>
      </c>
      <c r="F698" s="8">
        <v>0</v>
      </c>
      <c r="G698" s="9">
        <v>11.792899999999999</v>
      </c>
      <c r="H698">
        <v>69.058084772399994</v>
      </c>
      <c r="I698">
        <v>-3.4132883922058675E-2</v>
      </c>
      <c r="J698">
        <v>3608.00275642</v>
      </c>
      <c r="K698">
        <v>1.4248432381940144</v>
      </c>
      <c r="L698" s="9">
        <v>0</v>
      </c>
      <c r="M698" s="9">
        <v>0</v>
      </c>
      <c r="N698" s="9">
        <v>0</v>
      </c>
      <c r="O698" s="7">
        <v>100.76660087099999</v>
      </c>
      <c r="P698" s="6">
        <v>1675.31243896</v>
      </c>
      <c r="Q698" s="6">
        <v>2.7108727645399999</v>
      </c>
      <c r="R698" s="11">
        <v>90.230199999999996</v>
      </c>
      <c r="S698" s="11">
        <v>93.944400000000002</v>
      </c>
      <c r="T698" s="11">
        <v>0</v>
      </c>
      <c r="U698" s="11">
        <v>6.5167826653400001</v>
      </c>
      <c r="V698" s="12">
        <v>37.412191</v>
      </c>
      <c r="W698" s="12">
        <v>3.5561410000000002</v>
      </c>
      <c r="X698" s="11">
        <v>6.3677669999999997</v>
      </c>
      <c r="Y698" s="12">
        <v>0.863375</v>
      </c>
      <c r="Z698" s="12">
        <v>80</v>
      </c>
      <c r="AA698" s="12">
        <v>1.6456999999999999</v>
      </c>
      <c r="AB698" s="12">
        <v>8.0021000000000004</v>
      </c>
      <c r="AC698" s="12">
        <v>55.678238</v>
      </c>
      <c r="AD698" s="12">
        <v>21</v>
      </c>
      <c r="AE698" s="12">
        <v>55.183799999999998</v>
      </c>
      <c r="AF698" s="12">
        <v>267.18189999999998</v>
      </c>
      <c r="AG698" s="9">
        <v>2.3840870000000001</v>
      </c>
      <c r="AH698" s="9">
        <v>2.7105589999999999</v>
      </c>
      <c r="AI698" s="9">
        <v>4</v>
      </c>
      <c r="AJ698">
        <v>0.18855453925972493</v>
      </c>
      <c r="AK698" s="7">
        <v>19</v>
      </c>
      <c r="AL698" s="6">
        <v>43.5625</v>
      </c>
      <c r="AM698">
        <v>0.28094362745098039</v>
      </c>
      <c r="AN698" s="6">
        <v>51.12</v>
      </c>
      <c r="AO698">
        <v>-0.23196078431372555</v>
      </c>
      <c r="AP698" s="6">
        <v>5.1875</v>
      </c>
      <c r="AQ698">
        <v>-4.1513480392156861E-2</v>
      </c>
      <c r="AR698" s="6">
        <v>52.084099999999999</v>
      </c>
      <c r="AS698">
        <v>4.9382411764705689E-2</v>
      </c>
      <c r="AT698" s="6">
        <v>39.203899999999997</v>
      </c>
      <c r="AU698">
        <v>4.9247794117634157E-4</v>
      </c>
      <c r="AV698" s="6">
        <v>8.9736799999999999</v>
      </c>
      <c r="AW698">
        <v>-5.1728575980392183E-2</v>
      </c>
      <c r="AX698" t="s">
        <v>963</v>
      </c>
    </row>
    <row r="699" spans="1:50" x14ac:dyDescent="0.3">
      <c r="A699" s="7">
        <v>150503020203</v>
      </c>
      <c r="B699" s="8">
        <v>1.6462549999999999E-2</v>
      </c>
      <c r="C699" s="7">
        <v>1</v>
      </c>
      <c r="D699" s="10">
        <v>7.0671378091899995E-2</v>
      </c>
      <c r="E699" s="9">
        <v>15.911199999999999</v>
      </c>
      <c r="F699" s="8">
        <v>0</v>
      </c>
      <c r="G699" s="9">
        <v>1.7610600000000001</v>
      </c>
      <c r="H699">
        <v>51.437412095600003</v>
      </c>
      <c r="I699">
        <v>-4.2773227435049001E-2</v>
      </c>
      <c r="J699">
        <v>2155.8707847800001</v>
      </c>
      <c r="K699">
        <v>3.6910412120846288</v>
      </c>
      <c r="L699" s="9">
        <v>0</v>
      </c>
      <c r="M699" s="9">
        <v>0</v>
      </c>
      <c r="N699" s="9">
        <v>0</v>
      </c>
      <c r="O699" s="7">
        <v>111.98810595400001</v>
      </c>
      <c r="P699" s="6">
        <v>1274.5222168</v>
      </c>
      <c r="Q699" s="6">
        <v>1.5431100011000001</v>
      </c>
      <c r="R699" s="11">
        <v>31.402200000000001</v>
      </c>
      <c r="S699" s="11">
        <v>32.814700000000002</v>
      </c>
      <c r="T699" s="11">
        <v>0</v>
      </c>
      <c r="U699" s="11">
        <v>2.3556998835299998</v>
      </c>
      <c r="V699" s="12">
        <v>84.989600999999993</v>
      </c>
      <c r="W699" s="12">
        <v>0.40783000000000003</v>
      </c>
      <c r="X699" s="11">
        <v>6.5142499999999997</v>
      </c>
      <c r="Y699" s="12">
        <v>5.1957839999999997</v>
      </c>
      <c r="Z699" s="12">
        <v>72</v>
      </c>
      <c r="AA699" s="12">
        <v>4.2319000000000004</v>
      </c>
      <c r="AB699" s="12">
        <v>10.115399999999999</v>
      </c>
      <c r="AC699" s="12">
        <v>3.9541629999999999</v>
      </c>
      <c r="AD699" s="12">
        <v>1</v>
      </c>
      <c r="AE699" s="12">
        <v>3.9592999999999998</v>
      </c>
      <c r="AF699" s="12">
        <v>444.19580000000002</v>
      </c>
      <c r="AG699" s="9">
        <v>0</v>
      </c>
      <c r="AH699" s="9">
        <v>0</v>
      </c>
      <c r="AI699" s="9">
        <v>0</v>
      </c>
      <c r="AJ699" s="9">
        <v>0</v>
      </c>
      <c r="AK699" s="7">
        <v>0</v>
      </c>
      <c r="AL699" s="6">
        <v>48.212765957400002</v>
      </c>
      <c r="AM699">
        <v>-2.1813715686274358E-2</v>
      </c>
      <c r="AN699" s="6">
        <v>50</v>
      </c>
      <c r="AO699">
        <v>3.708055147058828E-2</v>
      </c>
      <c r="AP699" s="6">
        <v>2.1560283687899999</v>
      </c>
      <c r="AQ699">
        <v>-7.3879509803921545E-3</v>
      </c>
      <c r="AR699" s="6">
        <v>48.348799999999997</v>
      </c>
      <c r="AS699">
        <v>5.8161460784313564E-2</v>
      </c>
      <c r="AT699" s="6">
        <v>48.901400000000002</v>
      </c>
      <c r="AU699">
        <v>-3.9978553921568453E-2</v>
      </c>
      <c r="AV699" s="6">
        <v>2.37276</v>
      </c>
      <c r="AW699">
        <v>-2.670208088235294E-2</v>
      </c>
      <c r="AX699" t="s">
        <v>963</v>
      </c>
    </row>
    <row r="700" spans="1:50" x14ac:dyDescent="0.3">
      <c r="A700" s="7">
        <v>150503020204</v>
      </c>
      <c r="B700" s="8">
        <v>0</v>
      </c>
      <c r="C700" s="7">
        <v>0</v>
      </c>
      <c r="D700" s="10">
        <v>8.4162582306100006E-2</v>
      </c>
      <c r="E700" s="9">
        <v>22.960999999999999</v>
      </c>
      <c r="F700" s="8">
        <v>0</v>
      </c>
      <c r="G700" s="9">
        <v>0.56629099999999999</v>
      </c>
      <c r="H700">
        <v>44.122807017500001</v>
      </c>
      <c r="I700">
        <v>-4.739278752279414E-2</v>
      </c>
      <c r="J700">
        <v>1892.18454094</v>
      </c>
      <c r="K700">
        <v>0.56757779639835448</v>
      </c>
      <c r="L700" s="9">
        <v>12687.90979</v>
      </c>
      <c r="M700" s="9">
        <v>10876.2998047</v>
      </c>
      <c r="N700" s="9">
        <v>12687.9003906</v>
      </c>
      <c r="O700" s="7">
        <v>54.498726306599998</v>
      </c>
      <c r="P700" s="6">
        <v>395.539794922</v>
      </c>
      <c r="Q700" s="6">
        <v>1.0504340804400001</v>
      </c>
      <c r="R700" s="11">
        <v>0</v>
      </c>
      <c r="S700" s="11">
        <v>7.9503700000000004</v>
      </c>
      <c r="T700" s="11">
        <v>0</v>
      </c>
      <c r="U700" s="11">
        <v>3.19789553753</v>
      </c>
      <c r="V700" s="12">
        <v>79.253316999999996</v>
      </c>
      <c r="W700" s="12">
        <v>8.2474229999999995</v>
      </c>
      <c r="X700" s="11">
        <v>0.62388600000000005</v>
      </c>
      <c r="Y700" s="12">
        <v>17.475327</v>
      </c>
      <c r="Z700" s="12">
        <v>12</v>
      </c>
      <c r="AA700" s="12">
        <v>0.19620000000000001</v>
      </c>
      <c r="AB700" s="12">
        <v>2.8325</v>
      </c>
      <c r="AC700" s="12">
        <v>0</v>
      </c>
      <c r="AD700" s="12">
        <v>0</v>
      </c>
      <c r="AE700" s="12">
        <v>0</v>
      </c>
      <c r="AF700" s="12">
        <v>0</v>
      </c>
      <c r="AG700" s="9">
        <v>0</v>
      </c>
      <c r="AH700" s="9">
        <v>0</v>
      </c>
      <c r="AI700" s="9">
        <v>0</v>
      </c>
      <c r="AJ700" s="9">
        <v>0</v>
      </c>
      <c r="AK700" s="7">
        <v>0</v>
      </c>
      <c r="AL700" s="6">
        <v>53</v>
      </c>
      <c r="AM700">
        <v>-0.53186274509803921</v>
      </c>
      <c r="AN700" s="6">
        <v>47</v>
      </c>
      <c r="AO700">
        <v>0.53676470588235292</v>
      </c>
      <c r="AP700" s="6">
        <v>0</v>
      </c>
      <c r="AQ700">
        <v>-4.9019607843137246E-3</v>
      </c>
      <c r="AR700" s="6">
        <v>43.838799999999999</v>
      </c>
      <c r="AS700">
        <v>4.9091463235294237E-2</v>
      </c>
      <c r="AT700" s="6">
        <v>55.885599999999997</v>
      </c>
      <c r="AU700">
        <v>-3.3842779411764619E-2</v>
      </c>
      <c r="AV700" s="6">
        <v>0.97653999999999996</v>
      </c>
      <c r="AW700">
        <v>-1.3742737745098037E-2</v>
      </c>
      <c r="AX700" t="s">
        <v>963</v>
      </c>
    </row>
    <row r="701" spans="1:50" x14ac:dyDescent="0.3">
      <c r="A701" s="7">
        <v>150503020205</v>
      </c>
      <c r="B701" s="8">
        <v>0</v>
      </c>
      <c r="C701" s="7">
        <v>0</v>
      </c>
      <c r="D701" s="10">
        <v>0.117051879774</v>
      </c>
      <c r="E701" s="9">
        <v>35.075800000000001</v>
      </c>
      <c r="F701" s="8">
        <v>0</v>
      </c>
      <c r="G701" s="9">
        <v>0.39271800000000001</v>
      </c>
      <c r="H701">
        <v>36.649122806999998</v>
      </c>
      <c r="I701">
        <v>1.8421052631617762E-2</v>
      </c>
      <c r="J701">
        <v>1932.2944038999999</v>
      </c>
      <c r="K701">
        <v>2.1358219393292068</v>
      </c>
      <c r="L701" s="9">
        <v>0</v>
      </c>
      <c r="M701" s="9">
        <v>0</v>
      </c>
      <c r="N701" s="9">
        <v>0</v>
      </c>
      <c r="O701" s="7">
        <v>45.342416139299999</v>
      </c>
      <c r="P701" s="6">
        <v>176.89007568400001</v>
      </c>
      <c r="Q701" s="6">
        <v>0.62068179615899999</v>
      </c>
      <c r="R701" s="11">
        <v>0</v>
      </c>
      <c r="S701" s="11">
        <v>0</v>
      </c>
      <c r="T701" s="11">
        <v>0</v>
      </c>
      <c r="U701" s="11">
        <v>0</v>
      </c>
      <c r="V701" s="12">
        <v>69.184535999999994</v>
      </c>
      <c r="W701" s="12">
        <v>31.416833</v>
      </c>
      <c r="X701" s="11">
        <v>0.57723199999999997</v>
      </c>
      <c r="Y701" s="12">
        <v>6.0476999999999999</v>
      </c>
      <c r="Z701" s="12">
        <v>14</v>
      </c>
      <c r="AA701" s="12">
        <v>7.7200000000000005E-2</v>
      </c>
      <c r="AB701" s="12">
        <v>1.8537999999999999</v>
      </c>
      <c r="AC701" s="12">
        <v>0</v>
      </c>
      <c r="AD701" s="12">
        <v>0</v>
      </c>
      <c r="AE701" s="12">
        <v>0</v>
      </c>
      <c r="AF701" s="12">
        <v>0</v>
      </c>
      <c r="AG701" s="9">
        <v>0</v>
      </c>
      <c r="AH701" s="9">
        <v>0</v>
      </c>
      <c r="AI701" s="9">
        <v>0</v>
      </c>
      <c r="AJ701" s="9">
        <v>0</v>
      </c>
      <c r="AK701" s="7">
        <v>0</v>
      </c>
      <c r="AL701" s="6">
        <v>62.888446215099997</v>
      </c>
      <c r="AM701">
        <v>-7.7757607843137108E-2</v>
      </c>
      <c r="AN701" s="6">
        <v>36.823529411800003</v>
      </c>
      <c r="AO701">
        <v>7.9056129901960842E-2</v>
      </c>
      <c r="AP701" s="6">
        <v>0.62549800796800004</v>
      </c>
      <c r="AQ701">
        <v>5.4097328431372558E-3</v>
      </c>
      <c r="AR701" s="6">
        <v>36.808500000000002</v>
      </c>
      <c r="AS701">
        <v>0.41962226715686274</v>
      </c>
      <c r="AT701" s="6">
        <v>66.764700000000005</v>
      </c>
      <c r="AU701">
        <v>-0.34777844607843134</v>
      </c>
      <c r="AV701" s="6">
        <v>0.29411799999999999</v>
      </c>
      <c r="AW701">
        <v>-2.3644752450980393E-2</v>
      </c>
      <c r="AX701" t="s">
        <v>963</v>
      </c>
    </row>
    <row r="702" spans="1:50" x14ac:dyDescent="0.3">
      <c r="A702" s="7">
        <v>150503020206</v>
      </c>
      <c r="B702" s="8">
        <v>5.3240500000000003E-2</v>
      </c>
      <c r="C702" s="7">
        <v>1</v>
      </c>
      <c r="D702" s="10">
        <v>0.19773019773</v>
      </c>
      <c r="E702" s="9">
        <v>31.1736</v>
      </c>
      <c r="F702" s="8">
        <v>0</v>
      </c>
      <c r="G702" s="9">
        <v>1.0920099999999999</v>
      </c>
      <c r="H702">
        <v>42.624489795899997</v>
      </c>
      <c r="I702">
        <v>0.18118247298799023</v>
      </c>
      <c r="J702">
        <v>2009.8147169599999</v>
      </c>
      <c r="K702">
        <v>7.4901539216408635</v>
      </c>
      <c r="L702" s="9">
        <v>0</v>
      </c>
      <c r="M702" s="9">
        <v>0</v>
      </c>
      <c r="N702" s="9">
        <v>0</v>
      </c>
      <c r="O702" s="7">
        <v>76.852612124199993</v>
      </c>
      <c r="P702" s="6">
        <v>1368.58691406</v>
      </c>
      <c r="Q702" s="6">
        <v>1.1566279562899999</v>
      </c>
      <c r="R702" s="11">
        <v>20.856200000000001</v>
      </c>
      <c r="S702" s="11">
        <v>18.088000000000001</v>
      </c>
      <c r="T702" s="11">
        <v>0</v>
      </c>
      <c r="U702" s="11">
        <v>0</v>
      </c>
      <c r="V702" s="12">
        <v>50.615578999999997</v>
      </c>
      <c r="W702" s="12">
        <v>47.133535999999999</v>
      </c>
      <c r="X702" s="11">
        <v>0.904644</v>
      </c>
      <c r="Y702" s="12">
        <v>1.5715030000000001</v>
      </c>
      <c r="Z702" s="12">
        <v>26</v>
      </c>
      <c r="AA702" s="12">
        <v>0.18340000000000001</v>
      </c>
      <c r="AB702" s="12">
        <v>2.6671</v>
      </c>
      <c r="AC702" s="12">
        <v>6.651999</v>
      </c>
      <c r="AD702" s="12">
        <v>1</v>
      </c>
      <c r="AE702" s="12">
        <v>6.6679000000000004</v>
      </c>
      <c r="AF702" s="12">
        <v>512.63400000000001</v>
      </c>
      <c r="AG702" s="9">
        <v>1.823156</v>
      </c>
      <c r="AH702" s="9">
        <v>2.6284109999999998</v>
      </c>
      <c r="AI702" s="9">
        <v>6</v>
      </c>
      <c r="AJ702">
        <v>2.6023838939499406E-2</v>
      </c>
      <c r="AK702" s="7">
        <v>2</v>
      </c>
      <c r="AL702" s="6">
        <v>59.556097561000001</v>
      </c>
      <c r="AM702">
        <v>-0.2035867794117647</v>
      </c>
      <c r="AN702" s="6">
        <v>40.066086956500001</v>
      </c>
      <c r="AO702">
        <v>0.20672205882352945</v>
      </c>
      <c r="AP702" s="6">
        <v>1.03902439024</v>
      </c>
      <c r="AQ702">
        <v>1.4329262254901961E-2</v>
      </c>
      <c r="AR702" s="6">
        <v>48</v>
      </c>
      <c r="AS702">
        <v>-3.0246142156862658E-2</v>
      </c>
      <c r="AT702" s="6">
        <v>50.9574</v>
      </c>
      <c r="AU702">
        <v>8.4879338235294033E-2</v>
      </c>
      <c r="AV702" s="6">
        <v>2.65957</v>
      </c>
      <c r="AW702">
        <v>2.1693762254901966E-2</v>
      </c>
      <c r="AX702" t="s">
        <v>963</v>
      </c>
    </row>
    <row r="703" spans="1:50" x14ac:dyDescent="0.3">
      <c r="A703" s="7">
        <v>150503020301</v>
      </c>
      <c r="B703" s="8">
        <v>3.0283449999999998</v>
      </c>
      <c r="C703" s="7">
        <v>3</v>
      </c>
      <c r="D703" s="10">
        <v>1.2307754628100001</v>
      </c>
      <c r="E703" s="9">
        <v>15.9849</v>
      </c>
      <c r="F703" s="8">
        <v>0</v>
      </c>
      <c r="G703" s="9">
        <v>8.4528300000000005</v>
      </c>
      <c r="H703">
        <v>63.315165876800002</v>
      </c>
      <c r="I703">
        <v>0.18754936808848052</v>
      </c>
      <c r="J703">
        <v>3029.85940983</v>
      </c>
      <c r="K703">
        <v>16.582427048782243</v>
      </c>
      <c r="L703" s="9">
        <v>777.99298095699999</v>
      </c>
      <c r="M703" s="9">
        <v>777.99298095699999</v>
      </c>
      <c r="N703" s="9">
        <v>777.99298095699999</v>
      </c>
      <c r="O703" s="7">
        <v>133.20080471700001</v>
      </c>
      <c r="P703" s="6">
        <v>1818.4869384799999</v>
      </c>
      <c r="Q703" s="6">
        <v>2.38376444343</v>
      </c>
      <c r="R703" s="11">
        <v>35.887500000000003</v>
      </c>
      <c r="S703" s="11">
        <v>99.514399999999995</v>
      </c>
      <c r="T703" s="11">
        <v>0</v>
      </c>
      <c r="U703" s="11">
        <v>71.069573843200004</v>
      </c>
      <c r="V703" s="12">
        <v>63.548473999999999</v>
      </c>
      <c r="W703" s="12">
        <v>2.5991019999999998</v>
      </c>
      <c r="X703" s="11">
        <v>10.715636</v>
      </c>
      <c r="Y703" s="12">
        <v>4.1755E-2</v>
      </c>
      <c r="Z703" s="12">
        <v>188</v>
      </c>
      <c r="AA703" s="12">
        <v>3.2229000000000001</v>
      </c>
      <c r="AB703" s="12">
        <v>7.6172000000000004</v>
      </c>
      <c r="AC703" s="12">
        <v>25.520524000000002</v>
      </c>
      <c r="AD703" s="12">
        <v>25</v>
      </c>
      <c r="AE703" s="12">
        <v>25.180700000000002</v>
      </c>
      <c r="AF703" s="12">
        <v>135.89930000000001</v>
      </c>
      <c r="AG703" s="9">
        <v>2.5580150000000001</v>
      </c>
      <c r="AH703" s="9">
        <v>2.6497199999999999</v>
      </c>
      <c r="AI703" s="9">
        <v>7</v>
      </c>
      <c r="AJ703">
        <v>5.2552235062485408E-2</v>
      </c>
      <c r="AK703" s="7">
        <v>7</v>
      </c>
      <c r="AL703" s="6">
        <v>45.049180327899997</v>
      </c>
      <c r="AM703">
        <v>-0.22235617647058825</v>
      </c>
      <c r="AN703" s="6">
        <v>51.674418604700001</v>
      </c>
      <c r="AO703">
        <v>0.14526333578431366</v>
      </c>
      <c r="AP703" s="6">
        <v>3.3442622950800001</v>
      </c>
      <c r="AQ703">
        <v>6.179683578431374E-2</v>
      </c>
      <c r="AR703" s="6">
        <v>52.811199999999999</v>
      </c>
      <c r="AS703">
        <v>-0.21027338970588233</v>
      </c>
      <c r="AT703" s="6">
        <v>42.770400000000002</v>
      </c>
      <c r="AU703">
        <v>9.8523090686274559E-2</v>
      </c>
      <c r="AV703" s="6">
        <v>4.5800599999999996</v>
      </c>
      <c r="AW703">
        <v>0.11139743137254902</v>
      </c>
      <c r="AX703" t="s">
        <v>963</v>
      </c>
    </row>
    <row r="704" spans="1:50" x14ac:dyDescent="0.3">
      <c r="A704" s="7">
        <v>150503020302</v>
      </c>
      <c r="B704" s="8">
        <v>3.4318550000000003E-2</v>
      </c>
      <c r="C704" s="7">
        <v>1</v>
      </c>
      <c r="D704" s="10">
        <v>0.13303393636399999</v>
      </c>
      <c r="E704" s="9">
        <v>22.456800000000001</v>
      </c>
      <c r="F704" s="8">
        <v>0</v>
      </c>
      <c r="G704" s="9">
        <v>4.1934899999999997</v>
      </c>
      <c r="H704">
        <v>50.552083333299997</v>
      </c>
      <c r="I704">
        <v>-0.28473316410147059</v>
      </c>
      <c r="J704">
        <v>2788.1199656600002</v>
      </c>
      <c r="K704">
        <v>7.3666051240247672</v>
      </c>
      <c r="L704" s="9">
        <v>0</v>
      </c>
      <c r="M704" s="9">
        <v>0</v>
      </c>
      <c r="N704" s="9">
        <v>0</v>
      </c>
      <c r="O704" s="7">
        <v>106.126914106</v>
      </c>
      <c r="P704" s="6">
        <v>1386.47845459</v>
      </c>
      <c r="Q704" s="6">
        <v>2.5176994654499998</v>
      </c>
      <c r="R704" s="11">
        <v>9.6753</v>
      </c>
      <c r="S704" s="11">
        <v>81.911600000000007</v>
      </c>
      <c r="T704" s="11">
        <v>0</v>
      </c>
      <c r="U704" s="11">
        <v>29.537760416699999</v>
      </c>
      <c r="V704" s="12">
        <v>63.078252999999997</v>
      </c>
      <c r="W704" s="12">
        <v>20.676703</v>
      </c>
      <c r="X704" s="11">
        <v>14.653302999999999</v>
      </c>
      <c r="Y704" s="12">
        <v>0.66192499999999999</v>
      </c>
      <c r="Z704" s="12">
        <v>50</v>
      </c>
      <c r="AA704" s="12">
        <v>7.0141999999999998</v>
      </c>
      <c r="AB704" s="12">
        <v>31.084700000000002</v>
      </c>
      <c r="AC704" s="12">
        <v>15.455655</v>
      </c>
      <c r="AD704" s="12">
        <v>48</v>
      </c>
      <c r="AE704" s="12">
        <v>13.4</v>
      </c>
      <c r="AF704" s="12">
        <v>34.241300000000003</v>
      </c>
      <c r="AG704" s="9">
        <v>2.531701</v>
      </c>
      <c r="AH704" s="9">
        <v>3.0976810000000001</v>
      </c>
      <c r="AI704" s="9">
        <v>8</v>
      </c>
      <c r="AJ704">
        <v>6.5958763231430351E-2</v>
      </c>
      <c r="AK704" s="7">
        <v>7</v>
      </c>
      <c r="AL704" s="6">
        <v>55.015306122399998</v>
      </c>
      <c r="AM704">
        <v>7.3729475490196317E-2</v>
      </c>
      <c r="AN704" s="6">
        <v>43.397887323900001</v>
      </c>
      <c r="AO704">
        <v>-8.6405676470588166E-2</v>
      </c>
      <c r="AP704" s="6">
        <v>1.92346938776</v>
      </c>
      <c r="AQ704">
        <v>1.2229904411764711E-2</v>
      </c>
      <c r="AR704" s="6">
        <v>49.389699999999998</v>
      </c>
      <c r="AS704">
        <v>0.1970397916666668</v>
      </c>
      <c r="AT704" s="6">
        <v>46.795099999999998</v>
      </c>
      <c r="AU704">
        <v>-0.1936400073529411</v>
      </c>
      <c r="AV704" s="6">
        <v>4.1272099999999998</v>
      </c>
      <c r="AW704">
        <v>-7.4395612745097924E-3</v>
      </c>
      <c r="AX704" t="s">
        <v>963</v>
      </c>
    </row>
    <row r="705" spans="1:50" x14ac:dyDescent="0.3">
      <c r="A705" s="7">
        <v>150503020303</v>
      </c>
      <c r="B705" s="8">
        <v>0.64483769999999996</v>
      </c>
      <c r="C705" s="7">
        <v>3</v>
      </c>
      <c r="D705" s="10">
        <v>0.87972650378700001</v>
      </c>
      <c r="E705" s="9">
        <v>25.927399999999999</v>
      </c>
      <c r="F705" s="8">
        <v>6.5010799999999998E-6</v>
      </c>
      <c r="G705" s="9">
        <v>3.8524799999999999</v>
      </c>
      <c r="H705">
        <v>55.258732212200002</v>
      </c>
      <c r="I705">
        <v>0.13655099814901966</v>
      </c>
      <c r="J705">
        <v>2417.2618047199999</v>
      </c>
      <c r="K705">
        <v>7.9735470467079441</v>
      </c>
      <c r="L705" s="9">
        <v>0</v>
      </c>
      <c r="M705" s="9">
        <v>0</v>
      </c>
      <c r="N705" s="9">
        <v>0</v>
      </c>
      <c r="O705" s="7">
        <v>122.06902980300001</v>
      </c>
      <c r="P705" s="6">
        <v>1366.40722656</v>
      </c>
      <c r="Q705" s="6">
        <v>1.7078177271899999</v>
      </c>
      <c r="R705" s="11">
        <v>52.741</v>
      </c>
      <c r="S705" s="11">
        <v>48.167700000000004</v>
      </c>
      <c r="T705" s="11">
        <v>0</v>
      </c>
      <c r="U705" s="11">
        <v>3.3411874588699999</v>
      </c>
      <c r="V705" s="12">
        <v>74.838652999999994</v>
      </c>
      <c r="W705" s="12">
        <v>21.471703999999999</v>
      </c>
      <c r="X705" s="11">
        <v>2.6559689999999998</v>
      </c>
      <c r="Y705" s="12">
        <v>0.111707</v>
      </c>
      <c r="Z705" s="12">
        <v>73</v>
      </c>
      <c r="AA705" s="12">
        <v>0.18729999999999999</v>
      </c>
      <c r="AB705" s="12">
        <v>4.4526000000000003</v>
      </c>
      <c r="AC705" s="12">
        <v>8.0769459999999995</v>
      </c>
      <c r="AD705" s="12">
        <v>15</v>
      </c>
      <c r="AE705" s="12">
        <v>7.8116000000000003</v>
      </c>
      <c r="AF705" s="12">
        <v>66.252899999999997</v>
      </c>
      <c r="AG705" s="9">
        <v>1.801742</v>
      </c>
      <c r="AH705" s="9">
        <v>3.281374</v>
      </c>
      <c r="AI705" s="9">
        <v>7</v>
      </c>
      <c r="AJ705">
        <v>0.12288129121864583</v>
      </c>
      <c r="AK705" s="7">
        <v>15</v>
      </c>
      <c r="AL705" s="6">
        <v>49.2846003899</v>
      </c>
      <c r="AM705">
        <v>-8.9773740196078422E-2</v>
      </c>
      <c r="AN705" s="6">
        <v>49.443526170799998</v>
      </c>
      <c r="AO705">
        <v>9.993991421568621E-2</v>
      </c>
      <c r="AP705" s="6">
        <v>1.8167641325499999</v>
      </c>
      <c r="AQ705">
        <v>2.4939852941176489E-3</v>
      </c>
      <c r="AR705" s="6">
        <v>52.645200000000003</v>
      </c>
      <c r="AS705">
        <v>-0.24966575980392172</v>
      </c>
      <c r="AT705" s="6">
        <v>40.766199999999998</v>
      </c>
      <c r="AU705">
        <v>9.4718544117647019E-2</v>
      </c>
      <c r="AV705" s="6">
        <v>6.2207800000000004</v>
      </c>
      <c r="AW705">
        <v>0.14263433823529412</v>
      </c>
      <c r="AX705" t="s">
        <v>963</v>
      </c>
    </row>
    <row r="706" spans="1:50" x14ac:dyDescent="0.3">
      <c r="A706" s="7">
        <v>150503020304</v>
      </c>
      <c r="B706" s="8">
        <v>2.6394289999999998</v>
      </c>
      <c r="C706" s="7">
        <v>2</v>
      </c>
      <c r="D706" s="10">
        <v>1.3741672466899999</v>
      </c>
      <c r="E706" s="9">
        <v>19.666699999999999</v>
      </c>
      <c r="F706" s="8">
        <v>0</v>
      </c>
      <c r="G706" s="9">
        <v>10.772500000000001</v>
      </c>
      <c r="H706">
        <v>64.136842105300005</v>
      </c>
      <c r="I706">
        <v>-0.38923288613406853</v>
      </c>
      <c r="J706">
        <v>4276.5498189899999</v>
      </c>
      <c r="K706">
        <v>15.182804115025812</v>
      </c>
      <c r="L706" s="9">
        <v>0</v>
      </c>
      <c r="M706" s="9">
        <v>0</v>
      </c>
      <c r="N706" s="9">
        <v>0</v>
      </c>
      <c r="O706" s="7">
        <v>45.2268700829</v>
      </c>
      <c r="P706" s="6">
        <v>1805.6040039100001</v>
      </c>
      <c r="Q706" s="6">
        <v>3.2672561723900002</v>
      </c>
      <c r="R706" s="11">
        <v>56.410299999999999</v>
      </c>
      <c r="S706" s="11">
        <v>97.740600000000001</v>
      </c>
      <c r="T706" s="11">
        <v>0</v>
      </c>
      <c r="U706" s="11">
        <v>9.5492742551599993E-2</v>
      </c>
      <c r="V706" s="12">
        <v>28.80358</v>
      </c>
      <c r="W706" s="12">
        <v>4.6211950000000002</v>
      </c>
      <c r="X706" s="11">
        <v>5.177524</v>
      </c>
      <c r="Y706" s="12">
        <v>0</v>
      </c>
      <c r="Z706" s="12">
        <v>19</v>
      </c>
      <c r="AA706" s="12">
        <v>4.5179999999999998</v>
      </c>
      <c r="AB706" s="12">
        <v>12.331300000000001</v>
      </c>
      <c r="AC706" s="12">
        <v>63.192442</v>
      </c>
      <c r="AD706" s="12">
        <v>35</v>
      </c>
      <c r="AE706" s="12">
        <v>58.412700000000001</v>
      </c>
      <c r="AF706" s="12">
        <v>81.800200000000004</v>
      </c>
      <c r="AG706" s="9">
        <v>3.2741069999999999</v>
      </c>
      <c r="AH706" s="9">
        <v>3.3716659999999998</v>
      </c>
      <c r="AI706" s="9">
        <v>5</v>
      </c>
      <c r="AJ706">
        <v>0.15477524726272529</v>
      </c>
      <c r="AK706" s="7">
        <v>7</v>
      </c>
      <c r="AL706" s="6">
        <v>48.68</v>
      </c>
      <c r="AM706">
        <v>8.1666666666666915E-2</v>
      </c>
      <c r="AN706" s="6">
        <v>47.694444444399998</v>
      </c>
      <c r="AO706">
        <v>-5.0857848039215781E-2</v>
      </c>
      <c r="AP706" s="6">
        <v>4.04</v>
      </c>
      <c r="AQ706">
        <v>2.117647058823529E-2</v>
      </c>
      <c r="AR706" s="6">
        <v>47.792200000000001</v>
      </c>
      <c r="AS706">
        <v>0.14845937990196076</v>
      </c>
      <c r="AT706" s="6">
        <v>46.196399999999997</v>
      </c>
      <c r="AU706">
        <v>-0.12655970588235299</v>
      </c>
      <c r="AV706" s="6">
        <v>6.4464300000000003</v>
      </c>
      <c r="AW706">
        <v>-1.1992269607843112E-2</v>
      </c>
      <c r="AX706" t="s">
        <v>963</v>
      </c>
    </row>
    <row r="707" spans="1:50" x14ac:dyDescent="0.3">
      <c r="A707" s="7">
        <v>150503020305</v>
      </c>
      <c r="B707" s="8">
        <v>2.98029141</v>
      </c>
      <c r="C707" s="7">
        <v>2</v>
      </c>
      <c r="D707" s="10">
        <v>3.4082144910480001</v>
      </c>
      <c r="E707" s="9">
        <v>22.357500000000002</v>
      </c>
      <c r="F707" s="8">
        <v>0</v>
      </c>
      <c r="G707" s="9">
        <v>9.5773700000000002</v>
      </c>
      <c r="H707">
        <v>62.182598039200002</v>
      </c>
      <c r="I707">
        <v>-0.20381283640882328</v>
      </c>
      <c r="J707">
        <v>3951.7342142799998</v>
      </c>
      <c r="K707">
        <v>10.984832722270365</v>
      </c>
      <c r="L707" s="9">
        <v>34795</v>
      </c>
      <c r="M707" s="9">
        <v>34795</v>
      </c>
      <c r="N707" s="9">
        <v>34795</v>
      </c>
      <c r="O707" s="7">
        <v>128.24271784199999</v>
      </c>
      <c r="P707" s="6">
        <v>2028.0786743199999</v>
      </c>
      <c r="Q707" s="6">
        <v>2.8272452637800001</v>
      </c>
      <c r="R707" s="11">
        <v>66.77</v>
      </c>
      <c r="S707" s="11">
        <v>79.843500000000006</v>
      </c>
      <c r="T707" s="11">
        <v>0</v>
      </c>
      <c r="U707" s="11">
        <v>2.6935482784899999E-2</v>
      </c>
      <c r="V707" s="12">
        <v>36.181955000000002</v>
      </c>
      <c r="W707" s="12">
        <v>35.135783000000004</v>
      </c>
      <c r="X707" s="11">
        <v>2.61558</v>
      </c>
      <c r="Y707" s="12">
        <v>0</v>
      </c>
      <c r="Z707" s="12">
        <v>30</v>
      </c>
      <c r="AA707" s="12">
        <v>1.8757999999999999</v>
      </c>
      <c r="AB707" s="12">
        <v>11.3689</v>
      </c>
      <c r="AC707" s="12">
        <v>50.504533000000002</v>
      </c>
      <c r="AD707" s="12">
        <v>41</v>
      </c>
      <c r="AE707" s="12">
        <v>48.717300000000002</v>
      </c>
      <c r="AF707" s="12">
        <v>157.95750000000001</v>
      </c>
      <c r="AG707" s="9">
        <v>3.9831300000000001</v>
      </c>
      <c r="AH707" s="9">
        <v>3.4507840000000001</v>
      </c>
      <c r="AI707" s="9">
        <v>6</v>
      </c>
      <c r="AJ707">
        <v>0.21053827035438416</v>
      </c>
      <c r="AK707" s="7">
        <v>27</v>
      </c>
      <c r="AL707" s="6">
        <v>51.405857740599998</v>
      </c>
      <c r="AM707">
        <v>-7.8985147058823285E-2</v>
      </c>
      <c r="AN707" s="6">
        <v>46.1104477612</v>
      </c>
      <c r="AO707">
        <v>4.8434308823529289E-2</v>
      </c>
      <c r="AP707" s="6">
        <v>1.9958158995799999</v>
      </c>
      <c r="AQ707">
        <v>4.8814362745098015E-3</v>
      </c>
      <c r="AR707" s="6">
        <v>49.522399999999998</v>
      </c>
      <c r="AS707">
        <v>0.10237949999999992</v>
      </c>
      <c r="AT707" s="6">
        <v>44.041699999999999</v>
      </c>
      <c r="AU707">
        <v>-4.7684377450980385E-2</v>
      </c>
      <c r="AV707" s="6">
        <v>6.5833300000000001</v>
      </c>
      <c r="AW707">
        <v>-5.0653595588235296E-2</v>
      </c>
      <c r="AX707" t="s">
        <v>963</v>
      </c>
    </row>
    <row r="708" spans="1:50" x14ac:dyDescent="0.3">
      <c r="A708" s="7">
        <v>150503020306</v>
      </c>
      <c r="B708" s="8">
        <v>5.7505500000000001E-2</v>
      </c>
      <c r="C708" s="7">
        <v>1</v>
      </c>
      <c r="D708" s="10">
        <v>0.967446982136</v>
      </c>
      <c r="E708" s="9">
        <v>35.9574</v>
      </c>
      <c r="F708" s="8">
        <v>1.57746E-5</v>
      </c>
      <c r="G708" s="9">
        <v>3.0173199999999998</v>
      </c>
      <c r="H708">
        <v>48.827288428300001</v>
      </c>
      <c r="I708">
        <v>9.0461918792647089E-2</v>
      </c>
      <c r="J708">
        <v>2571.8634854900001</v>
      </c>
      <c r="K708">
        <v>7.9151633789267324</v>
      </c>
      <c r="L708" s="9">
        <v>0</v>
      </c>
      <c r="M708" s="9">
        <v>0</v>
      </c>
      <c r="N708" s="9">
        <v>0</v>
      </c>
      <c r="O708" s="7">
        <v>91.466999242</v>
      </c>
      <c r="P708" s="6">
        <v>1651.7161865200001</v>
      </c>
      <c r="Q708" s="6">
        <v>1.93800275456</v>
      </c>
      <c r="R708" s="11">
        <v>28.550799999999999</v>
      </c>
      <c r="S708" s="11">
        <v>34.029600000000002</v>
      </c>
      <c r="T708" s="11">
        <v>0</v>
      </c>
      <c r="U708" s="11">
        <v>0</v>
      </c>
      <c r="V708" s="12">
        <v>35.464618999999999</v>
      </c>
      <c r="W708" s="12">
        <v>61.544294000000001</v>
      </c>
      <c r="X708" s="11">
        <v>1.1474139999999999</v>
      </c>
      <c r="Y708" s="12">
        <v>0</v>
      </c>
      <c r="Z708" s="12">
        <v>15</v>
      </c>
      <c r="AA708" s="12">
        <v>0.74080000000000001</v>
      </c>
      <c r="AB708" s="12">
        <v>7.0949</v>
      </c>
      <c r="AC708" s="12">
        <v>16.994897000000002</v>
      </c>
      <c r="AD708" s="12">
        <v>11</v>
      </c>
      <c r="AE708" s="12">
        <v>16.636199999999999</v>
      </c>
      <c r="AF708" s="12">
        <v>140.87350000000001</v>
      </c>
      <c r="AG708" s="9">
        <v>2.5469780000000002</v>
      </c>
      <c r="AH708" s="9">
        <v>4.2464000000000004</v>
      </c>
      <c r="AI708" s="9">
        <v>8</v>
      </c>
      <c r="AJ708">
        <v>2.1865809708138277E-2</v>
      </c>
      <c r="AK708" s="7">
        <v>2</v>
      </c>
      <c r="AL708" s="6">
        <v>54.692307692299998</v>
      </c>
      <c r="AM708">
        <v>-0.19956349754901956</v>
      </c>
      <c r="AN708" s="6">
        <v>43.423202614399997</v>
      </c>
      <c r="AO708">
        <v>0.16826862009803925</v>
      </c>
      <c r="AP708" s="6">
        <v>2.05594405594</v>
      </c>
      <c r="AQ708">
        <v>2.4504102941176466E-2</v>
      </c>
      <c r="AR708" s="6">
        <v>46.333300000000001</v>
      </c>
      <c r="AS708">
        <v>4.2892156862745098E-2</v>
      </c>
      <c r="AT708" s="6">
        <v>46.25</v>
      </c>
      <c r="AU708">
        <v>-0.18790850980392143</v>
      </c>
      <c r="AV708" s="6">
        <v>5.5</v>
      </c>
      <c r="AW708">
        <v>2.6960784313725498E-2</v>
      </c>
      <c r="AX708" t="s">
        <v>963</v>
      </c>
    </row>
    <row r="709" spans="1:50" x14ac:dyDescent="0.3">
      <c r="A709" s="7">
        <v>150503020307</v>
      </c>
      <c r="B709" s="8">
        <v>0</v>
      </c>
      <c r="C709" s="7">
        <v>0</v>
      </c>
      <c r="D709" s="10">
        <v>0.71798493408700004</v>
      </c>
      <c r="E709" s="9">
        <v>39.956299999999999</v>
      </c>
      <c r="F709" s="8">
        <v>1.1804000000000001E-5</v>
      </c>
      <c r="G709" s="9">
        <v>1.2889900000000001</v>
      </c>
      <c r="H709">
        <v>43.090330788800003</v>
      </c>
      <c r="I709">
        <v>3.2661028786519761E-2</v>
      </c>
      <c r="J709">
        <v>2209.1033928100001</v>
      </c>
      <c r="K709">
        <v>5.9204693308462373</v>
      </c>
      <c r="L709" s="9">
        <v>0</v>
      </c>
      <c r="M709" s="9">
        <v>0</v>
      </c>
      <c r="N709" s="9">
        <v>0</v>
      </c>
      <c r="O709" s="7">
        <v>122.234780832</v>
      </c>
      <c r="P709" s="6">
        <v>1498.26293945</v>
      </c>
      <c r="Q709" s="6">
        <v>1.2793029895000001</v>
      </c>
      <c r="R709" s="11">
        <v>10.249599999999999</v>
      </c>
      <c r="S709" s="11">
        <v>12.210800000000001</v>
      </c>
      <c r="T709" s="11">
        <v>0</v>
      </c>
      <c r="U709" s="11">
        <v>0</v>
      </c>
      <c r="V709" s="12">
        <v>25.696902000000001</v>
      </c>
      <c r="W709" s="12">
        <v>74.911165999999994</v>
      </c>
      <c r="X709" s="11">
        <v>0.172156</v>
      </c>
      <c r="Y709" s="12">
        <v>0</v>
      </c>
      <c r="Z709" s="12">
        <v>12</v>
      </c>
      <c r="AA709" s="12">
        <v>3.3799999999999997E-2</v>
      </c>
      <c r="AB709" s="12">
        <v>1.7668999999999999</v>
      </c>
      <c r="AC709" s="12">
        <v>3.9183949999999999</v>
      </c>
      <c r="AD709" s="12">
        <v>7</v>
      </c>
      <c r="AE709" s="12">
        <v>3.7534999999999998</v>
      </c>
      <c r="AF709" s="12">
        <v>68.3964</v>
      </c>
      <c r="AG709" s="9">
        <v>1.9399090000000001</v>
      </c>
      <c r="AH709" s="9">
        <v>3.4530189999999998</v>
      </c>
      <c r="AI709" s="9">
        <v>3</v>
      </c>
      <c r="AJ709">
        <v>1.6361955135738401E-2</v>
      </c>
      <c r="AK709" s="7">
        <v>2</v>
      </c>
      <c r="AL709" s="6">
        <v>58.0082644628</v>
      </c>
      <c r="AM709">
        <v>-3.7136078431372649E-2</v>
      </c>
      <c r="AN709" s="6">
        <v>40.177908113400001</v>
      </c>
      <c r="AO709">
        <v>2.8035480392156868E-2</v>
      </c>
      <c r="AP709" s="6">
        <v>1.7217630853999999</v>
      </c>
      <c r="AQ709">
        <v>1.7734154411764704E-2</v>
      </c>
      <c r="AR709" s="6">
        <v>47.318199999999997</v>
      </c>
      <c r="AS709">
        <v>-1.484205637254906E-2</v>
      </c>
      <c r="AT709" s="6">
        <v>47.333300000000001</v>
      </c>
      <c r="AU709">
        <v>1.6154178921568677E-2</v>
      </c>
      <c r="AV709" s="6">
        <v>4.5</v>
      </c>
      <c r="AW709">
        <v>2.1786421568627413E-3</v>
      </c>
      <c r="AX709" t="s">
        <v>963</v>
      </c>
    </row>
    <row r="710" spans="1:50" x14ac:dyDescent="0.3">
      <c r="A710" s="7">
        <v>150503020308</v>
      </c>
      <c r="B710" s="8">
        <v>8.6583749999999994E-3</v>
      </c>
      <c r="C710" s="7">
        <v>1</v>
      </c>
      <c r="D710" s="10">
        <v>0.67140553133000003</v>
      </c>
      <c r="E710" s="9">
        <v>40.417400000000001</v>
      </c>
      <c r="F710" s="8">
        <v>1.55214E-5</v>
      </c>
      <c r="G710" s="9">
        <v>1.9735499999999999</v>
      </c>
      <c r="H710">
        <v>40.961945031699997</v>
      </c>
      <c r="I710">
        <v>7.8151556606127576E-2</v>
      </c>
      <c r="J710">
        <v>2175.4570494899999</v>
      </c>
      <c r="K710">
        <v>10.570669989298242</v>
      </c>
      <c r="L710" s="9">
        <v>0</v>
      </c>
      <c r="M710" s="9">
        <v>0</v>
      </c>
      <c r="N710" s="9">
        <v>0</v>
      </c>
      <c r="O710" s="7">
        <v>75.295583485099996</v>
      </c>
      <c r="P710" s="6">
        <v>1527.5763549799999</v>
      </c>
      <c r="Q710" s="6">
        <v>1.39182062497</v>
      </c>
      <c r="R710" s="11">
        <v>18.683700000000002</v>
      </c>
      <c r="S710" s="11">
        <v>19.700600000000001</v>
      </c>
      <c r="T710" s="11">
        <v>0</v>
      </c>
      <c r="U710" s="11">
        <v>0</v>
      </c>
      <c r="V710" s="12">
        <v>32.36074</v>
      </c>
      <c r="W710" s="12">
        <v>68.761685</v>
      </c>
      <c r="X710" s="11">
        <v>0.42399199999999998</v>
      </c>
      <c r="Y710" s="12">
        <v>0</v>
      </c>
      <c r="Z710" s="12">
        <v>4</v>
      </c>
      <c r="AA710" s="12">
        <v>0.33479999999999999</v>
      </c>
      <c r="AB710" s="12">
        <v>7.9672999999999998</v>
      </c>
      <c r="AC710" s="12">
        <v>6.4900630000000001</v>
      </c>
      <c r="AD710" s="12">
        <v>4</v>
      </c>
      <c r="AE710" s="12">
        <v>6.4566999999999997</v>
      </c>
      <c r="AF710" s="12">
        <v>122.4496</v>
      </c>
      <c r="AG710" s="9">
        <v>2.5689190000000002</v>
      </c>
      <c r="AH710" s="9">
        <v>2.6534390000000001</v>
      </c>
      <c r="AI710" s="9">
        <v>5</v>
      </c>
      <c r="AJ710">
        <v>1.3280991443513905E-2</v>
      </c>
      <c r="AK710" s="7">
        <v>1</v>
      </c>
      <c r="AL710" s="6">
        <v>61.2888349515</v>
      </c>
      <c r="AM710">
        <v>-6.9501950980392288E-2</v>
      </c>
      <c r="AN710" s="6">
        <v>37.695059625200003</v>
      </c>
      <c r="AO710">
        <v>9.023874019607836E-2</v>
      </c>
      <c r="AP710" s="6">
        <v>1.46844660194</v>
      </c>
      <c r="AQ710">
        <v>1.6359715686274513E-2</v>
      </c>
      <c r="AR710" s="6">
        <v>43.970599999999997</v>
      </c>
      <c r="AS710">
        <v>-9.3039215686274615E-2</v>
      </c>
      <c r="AT710" s="6">
        <v>47.4</v>
      </c>
      <c r="AU710">
        <v>-3.7269330882353055E-2</v>
      </c>
      <c r="AV710" s="6">
        <v>8.6</v>
      </c>
      <c r="AW710">
        <v>0.13147058823529409</v>
      </c>
      <c r="AX710" t="s">
        <v>963</v>
      </c>
    </row>
    <row r="711" spans="1:50" x14ac:dyDescent="0.3">
      <c r="A711" s="7">
        <v>150503040101</v>
      </c>
      <c r="B711" s="8">
        <v>0</v>
      </c>
      <c r="C711" s="7">
        <v>0</v>
      </c>
      <c r="D711" s="10">
        <v>0</v>
      </c>
      <c r="E711" s="9">
        <v>14.4513</v>
      </c>
      <c r="F711" s="8">
        <v>1.59111E-4</v>
      </c>
      <c r="G711" s="9">
        <v>7.9153200000000004</v>
      </c>
      <c r="H711">
        <v>64.3682008368</v>
      </c>
      <c r="I711">
        <v>0.21913200426397039</v>
      </c>
      <c r="J711">
        <v>2764.8280962600002</v>
      </c>
      <c r="K711">
        <v>0.66354942502580105</v>
      </c>
      <c r="L711" s="9">
        <v>2495.2250366200001</v>
      </c>
      <c r="M711" s="9">
        <v>1971.89001465</v>
      </c>
      <c r="N711" s="9">
        <v>1971.89001465</v>
      </c>
      <c r="O711" s="7">
        <v>75.810116883099994</v>
      </c>
      <c r="P711" s="6">
        <v>506.094970703</v>
      </c>
      <c r="Q711" s="6">
        <v>2.1658576301300001</v>
      </c>
      <c r="R711" s="11">
        <v>3.8430200000000001</v>
      </c>
      <c r="S711" s="11">
        <v>63.4758</v>
      </c>
      <c r="T711" s="11">
        <v>60.819299999999998</v>
      </c>
      <c r="U711" s="11">
        <v>9.0165521798100006</v>
      </c>
      <c r="X711" s="11">
        <v>70.779560000000004</v>
      </c>
      <c r="Y711" s="12">
        <v>2.87602</v>
      </c>
      <c r="Z711" s="12">
        <v>38</v>
      </c>
      <c r="AA711" s="12">
        <v>65.864400000000003</v>
      </c>
      <c r="AB711" s="12">
        <v>141.36199999999999</v>
      </c>
      <c r="AC711" s="12">
        <v>3.6403970000000001</v>
      </c>
      <c r="AD711" s="12">
        <v>77</v>
      </c>
      <c r="AE711" s="12">
        <v>0.16600000000000001</v>
      </c>
      <c r="AF711" s="12">
        <v>3.5802999999999998</v>
      </c>
      <c r="AG711" s="9">
        <v>3.154801</v>
      </c>
      <c r="AH711" s="9">
        <v>2.7158479999999998</v>
      </c>
      <c r="AI711" s="9">
        <v>5</v>
      </c>
      <c r="AJ711">
        <v>0.10552681263288494</v>
      </c>
      <c r="AK711" s="7">
        <v>8</v>
      </c>
      <c r="AM711" s="9"/>
      <c r="AQ711" s="6"/>
      <c r="AR711" s="6">
        <v>55.549799999999998</v>
      </c>
      <c r="AS711">
        <v>-0.26685861519607851</v>
      </c>
      <c r="AT711" s="6">
        <v>38.0426</v>
      </c>
      <c r="AU711">
        <v>0.22738042892156851</v>
      </c>
      <c r="AV711" s="6">
        <v>6.7233999999999998</v>
      </c>
      <c r="AW711">
        <v>5.2754438725490183E-2</v>
      </c>
      <c r="AX711" t="s">
        <v>963</v>
      </c>
    </row>
    <row r="712" spans="1:50" x14ac:dyDescent="0.3">
      <c r="A712" s="7">
        <v>150503040102</v>
      </c>
      <c r="B712" s="8">
        <v>0</v>
      </c>
      <c r="C712" s="7">
        <v>0</v>
      </c>
      <c r="D712" s="10">
        <v>0</v>
      </c>
      <c r="E712" s="9">
        <v>10.895799999999999</v>
      </c>
      <c r="F712" s="8">
        <v>0</v>
      </c>
      <c r="G712" s="9">
        <v>7.3812800000000003</v>
      </c>
      <c r="H712">
        <v>63.790575916199998</v>
      </c>
      <c r="I712">
        <v>0.44935068267965683</v>
      </c>
      <c r="J712">
        <v>2622.7149331099999</v>
      </c>
      <c r="K712">
        <v>15.493586294664597</v>
      </c>
      <c r="L712" s="9">
        <v>0</v>
      </c>
      <c r="M712" s="9">
        <v>0</v>
      </c>
      <c r="N712" s="9">
        <v>0</v>
      </c>
      <c r="O712" s="7">
        <v>29.7097357699</v>
      </c>
      <c r="P712" s="6">
        <v>539.69702148399995</v>
      </c>
      <c r="Q712" s="6">
        <v>2.0292664171100001</v>
      </c>
      <c r="R712" s="11">
        <v>3.3608500000000001</v>
      </c>
      <c r="S712" s="11">
        <v>52.800199999999997</v>
      </c>
      <c r="T712" s="11">
        <v>55.248600000000003</v>
      </c>
      <c r="U712" s="11">
        <v>1.0788019773199999</v>
      </c>
      <c r="X712" s="11">
        <v>74.962174000000005</v>
      </c>
      <c r="Y712" s="12">
        <v>0</v>
      </c>
      <c r="Z712" s="12">
        <v>29</v>
      </c>
      <c r="AA712" s="12">
        <v>70.6327</v>
      </c>
      <c r="AB712" s="12">
        <v>76.741200000000006</v>
      </c>
      <c r="AC712" s="12">
        <v>0.242087</v>
      </c>
      <c r="AD712" s="12">
        <v>3</v>
      </c>
      <c r="AE712" s="12">
        <v>0.1201</v>
      </c>
      <c r="AF712" s="12">
        <v>2.3531</v>
      </c>
      <c r="AG712" s="9">
        <v>3.160444</v>
      </c>
      <c r="AH712" s="9">
        <v>2.6815829999999998</v>
      </c>
      <c r="AI712" s="9">
        <v>3</v>
      </c>
      <c r="AJ712">
        <v>0.13463600050097194</v>
      </c>
      <c r="AK712" s="7">
        <v>4</v>
      </c>
      <c r="AM712" s="9"/>
      <c r="AQ712" s="6"/>
      <c r="AR712" s="6">
        <v>56.575800000000001</v>
      </c>
      <c r="AS712">
        <v>-0.58552171323529412</v>
      </c>
      <c r="AT712" s="6">
        <v>34.285699999999999</v>
      </c>
      <c r="AU712">
        <v>0.43478906862745104</v>
      </c>
      <c r="AV712" s="6">
        <v>9.8214299999999994</v>
      </c>
      <c r="AW712">
        <v>0.16141459803921571</v>
      </c>
      <c r="AX712" t="s">
        <v>963</v>
      </c>
    </row>
    <row r="713" spans="1:50" x14ac:dyDescent="0.3">
      <c r="A713" s="7">
        <v>150503040103</v>
      </c>
      <c r="B713" s="8">
        <v>0</v>
      </c>
      <c r="C713" s="7">
        <v>0</v>
      </c>
      <c r="D713" s="10">
        <v>3.5784576847400001E-3</v>
      </c>
      <c r="E713" s="9">
        <v>13.0364</v>
      </c>
      <c r="F713" s="8">
        <v>1.31681E-4</v>
      </c>
      <c r="G713" s="9">
        <v>7.5815599999999996</v>
      </c>
      <c r="H713">
        <v>66.622641509399998</v>
      </c>
      <c r="I713">
        <v>0.54738048259093164</v>
      </c>
      <c r="J713">
        <v>2449.42359975</v>
      </c>
      <c r="K713">
        <v>11.512824871475747</v>
      </c>
      <c r="L713" s="9">
        <v>7395.4470062299997</v>
      </c>
      <c r="M713" s="9">
        <v>5240.7299804699996</v>
      </c>
      <c r="N713" s="9">
        <v>7395.4501953099998</v>
      </c>
      <c r="O713" s="7">
        <v>75.387171452499999</v>
      </c>
      <c r="P713" s="6">
        <v>545.85290527300003</v>
      </c>
      <c r="Q713" s="6">
        <v>1.4597676747799999</v>
      </c>
      <c r="R713" s="11">
        <v>3.41079</v>
      </c>
      <c r="S713" s="11">
        <v>10.845700000000001</v>
      </c>
      <c r="T713" s="11">
        <v>4.39649</v>
      </c>
      <c r="U713" s="11">
        <v>10.3657628555</v>
      </c>
      <c r="X713" s="11">
        <v>36.647615000000002</v>
      </c>
      <c r="Y713" s="12">
        <v>2.4632299999999998</v>
      </c>
      <c r="Z713" s="12">
        <v>118</v>
      </c>
      <c r="AA713" s="12">
        <v>16.454799999999999</v>
      </c>
      <c r="AB713" s="12">
        <v>23.461600000000001</v>
      </c>
      <c r="AC713" s="12">
        <v>0.22909199999999999</v>
      </c>
      <c r="AD713" s="12">
        <v>7</v>
      </c>
      <c r="AE713" s="12">
        <v>7.1499999999999994E-2</v>
      </c>
      <c r="AF713" s="12">
        <v>2.4683000000000002</v>
      </c>
      <c r="AG713" s="9">
        <v>3.0151520000000001</v>
      </c>
      <c r="AH713" s="9">
        <v>3.1902080000000002</v>
      </c>
      <c r="AI713" s="9">
        <v>7</v>
      </c>
      <c r="AJ713">
        <v>7.9589138103960885E-2</v>
      </c>
      <c r="AK713" s="7">
        <v>6</v>
      </c>
      <c r="AM713" s="9"/>
      <c r="AQ713" s="6"/>
      <c r="AR713" s="6">
        <v>60.196800000000003</v>
      </c>
      <c r="AS713">
        <v>-0.63449467401960791</v>
      </c>
      <c r="AT713" s="6">
        <v>32.8675</v>
      </c>
      <c r="AU713">
        <v>0.46434989705882357</v>
      </c>
      <c r="AV713" s="6">
        <v>6.8138800000000002</v>
      </c>
      <c r="AW713">
        <v>0.17407374264705883</v>
      </c>
      <c r="AX713" t="s">
        <v>963</v>
      </c>
    </row>
    <row r="714" spans="1:50" x14ac:dyDescent="0.3">
      <c r="A714" s="7">
        <v>150503040104</v>
      </c>
      <c r="B714" s="8">
        <v>5.4661000000000001E-2</v>
      </c>
      <c r="C714" s="7">
        <v>1</v>
      </c>
      <c r="D714" s="10">
        <v>0</v>
      </c>
      <c r="E714" s="9">
        <v>10.093</v>
      </c>
      <c r="F714" s="8">
        <v>0</v>
      </c>
      <c r="G714" s="9">
        <v>8.2486800000000002</v>
      </c>
      <c r="H714">
        <v>65.832432432399997</v>
      </c>
      <c r="I714">
        <v>0.42223767885416663</v>
      </c>
      <c r="J714">
        <v>2638.9351049900001</v>
      </c>
      <c r="K714">
        <v>18.899560288421057</v>
      </c>
      <c r="L714" s="9">
        <v>0</v>
      </c>
      <c r="M714" s="9">
        <v>0</v>
      </c>
      <c r="N714" s="9">
        <v>0</v>
      </c>
      <c r="O714" s="7">
        <v>58.200806202400003</v>
      </c>
      <c r="P714" s="6">
        <v>430.59387206999997</v>
      </c>
      <c r="Q714" s="6">
        <v>1.9340255154399999</v>
      </c>
      <c r="R714" s="11">
        <v>36.943800000000003</v>
      </c>
      <c r="S714" s="11">
        <v>37.630200000000002</v>
      </c>
      <c r="T714" s="11">
        <v>0</v>
      </c>
      <c r="U714" s="11">
        <v>0.23893621441900001</v>
      </c>
      <c r="X714" s="11">
        <v>51.559964999999998</v>
      </c>
      <c r="Y714" s="12">
        <v>0.118675</v>
      </c>
      <c r="Z714" s="12">
        <v>76</v>
      </c>
      <c r="AA714" s="12">
        <v>44.890799999999999</v>
      </c>
      <c r="AB714" s="12">
        <v>39.5291</v>
      </c>
      <c r="AC714" s="12">
        <v>5.7175999999999998E-2</v>
      </c>
      <c r="AD714" s="12">
        <v>2</v>
      </c>
      <c r="AE714" s="12">
        <v>2.93E-2</v>
      </c>
      <c r="AF714" s="12">
        <v>1.6621999999999999</v>
      </c>
      <c r="AG714" s="9">
        <v>2.763315</v>
      </c>
      <c r="AH714" s="9">
        <v>2.3986480000000001</v>
      </c>
      <c r="AI714" s="9">
        <v>7</v>
      </c>
      <c r="AJ714">
        <v>6.8727570303571739E-2</v>
      </c>
      <c r="AK714" s="7">
        <v>4</v>
      </c>
      <c r="AM714" s="9"/>
      <c r="AQ714" s="6"/>
      <c r="AR714" s="6">
        <v>57.128500000000003</v>
      </c>
      <c r="AS714">
        <v>-0.40796271568627462</v>
      </c>
      <c r="AT714" s="6">
        <v>33.912700000000001</v>
      </c>
      <c r="AU714">
        <v>0.20474870098039211</v>
      </c>
      <c r="AV714" s="6">
        <v>8.6174700000000009</v>
      </c>
      <c r="AW714">
        <v>0.21680839215686279</v>
      </c>
      <c r="AX714" t="s">
        <v>963</v>
      </c>
    </row>
    <row r="715" spans="1:50" x14ac:dyDescent="0.3">
      <c r="A715" s="7">
        <v>150503040105</v>
      </c>
      <c r="B715" s="8">
        <v>0</v>
      </c>
      <c r="C715" s="7">
        <v>0</v>
      </c>
      <c r="D715" s="10">
        <v>0</v>
      </c>
      <c r="E715" s="9">
        <v>11.1831</v>
      </c>
      <c r="F715" s="8">
        <v>0</v>
      </c>
      <c r="G715" s="9">
        <v>6.3178700000000001</v>
      </c>
      <c r="H715">
        <v>64.439597315399993</v>
      </c>
      <c r="I715">
        <v>0.30682491117230387</v>
      </c>
      <c r="J715">
        <v>2219.8215483700001</v>
      </c>
      <c r="K715">
        <v>5.0711573325387036</v>
      </c>
      <c r="L715" s="9">
        <v>0</v>
      </c>
      <c r="M715" s="9">
        <v>0</v>
      </c>
      <c r="N715" s="9">
        <v>0</v>
      </c>
      <c r="O715" s="7">
        <v>47.002282830299997</v>
      </c>
      <c r="P715" s="6">
        <v>427.498291016</v>
      </c>
      <c r="Q715" s="6">
        <v>1.67154652883</v>
      </c>
      <c r="R715" s="11">
        <v>7.5460200000000004</v>
      </c>
      <c r="S715" s="11">
        <v>0.101081</v>
      </c>
      <c r="T715" s="11">
        <v>0</v>
      </c>
      <c r="U715" s="11">
        <v>94.084025582600006</v>
      </c>
      <c r="X715" s="11">
        <v>20.916395999999999</v>
      </c>
      <c r="Y715" s="12">
        <v>0.40941300000000003</v>
      </c>
      <c r="Z715" s="12">
        <v>89</v>
      </c>
      <c r="AA715" s="12">
        <v>11.706899999999999</v>
      </c>
      <c r="AB715" s="12">
        <v>10.978400000000001</v>
      </c>
      <c r="AC715" s="12">
        <v>0</v>
      </c>
      <c r="AD715" s="12">
        <v>0</v>
      </c>
      <c r="AE715" s="12">
        <v>0</v>
      </c>
      <c r="AF715" s="12">
        <v>0</v>
      </c>
      <c r="AG715" s="9">
        <v>2.6392570000000002</v>
      </c>
      <c r="AH715" s="9">
        <v>2.7166739999999998</v>
      </c>
      <c r="AI715" s="9">
        <v>9</v>
      </c>
      <c r="AJ715">
        <v>2.1275562372373762E-2</v>
      </c>
      <c r="AK715" s="7">
        <v>1</v>
      </c>
      <c r="AM715" s="9"/>
      <c r="AQ715" s="6"/>
      <c r="AR715" s="6">
        <v>58.343699999999998</v>
      </c>
      <c r="AS715">
        <v>-0.30682490196078427</v>
      </c>
      <c r="AT715" s="6">
        <v>35.560400000000001</v>
      </c>
      <c r="AU715">
        <v>0.22077539705882337</v>
      </c>
      <c r="AV715" s="6">
        <v>6.4463100000000004</v>
      </c>
      <c r="AW715">
        <v>0.11731807598039215</v>
      </c>
      <c r="AX715" t="s">
        <v>963</v>
      </c>
    </row>
    <row r="716" spans="1:50" x14ac:dyDescent="0.3">
      <c r="A716" s="7">
        <v>150503040106</v>
      </c>
      <c r="B716" s="8">
        <v>0</v>
      </c>
      <c r="C716" s="7">
        <v>0</v>
      </c>
      <c r="D716" s="10">
        <v>1.07824461776E-2</v>
      </c>
      <c r="E716" s="9">
        <v>11.9115</v>
      </c>
      <c r="F716" s="8">
        <v>0</v>
      </c>
      <c r="G716" s="9">
        <v>7.6397599999999999</v>
      </c>
      <c r="H716">
        <v>69.0828025478</v>
      </c>
      <c r="I716">
        <v>0.32896736189093134</v>
      </c>
      <c r="J716">
        <v>2565.41189149</v>
      </c>
      <c r="K716">
        <v>16.308205274282773</v>
      </c>
      <c r="L716" s="9">
        <v>7160.2600097699997</v>
      </c>
      <c r="M716" s="9">
        <v>5240.7299804699996</v>
      </c>
      <c r="N716" s="9">
        <v>7395.4501953099998</v>
      </c>
      <c r="O716" s="7">
        <v>75.069214259099994</v>
      </c>
      <c r="P716" s="6">
        <v>445.220947266</v>
      </c>
      <c r="Q716" s="6">
        <v>1.7222958856199999</v>
      </c>
      <c r="R716" s="11">
        <v>72.088399999999993</v>
      </c>
      <c r="S716" s="11">
        <v>15.6226</v>
      </c>
      <c r="T716" s="11">
        <v>0</v>
      </c>
      <c r="U716" s="11">
        <v>13.5853310634</v>
      </c>
      <c r="X716" s="11">
        <v>29.406479000000001</v>
      </c>
      <c r="Y716" s="12">
        <v>0.83610499999999999</v>
      </c>
      <c r="Z716" s="12">
        <v>164</v>
      </c>
      <c r="AA716" s="12">
        <v>9.7783999999999995</v>
      </c>
      <c r="AB716" s="12">
        <v>13.4505</v>
      </c>
      <c r="AC716" s="12">
        <v>1.6773E-2</v>
      </c>
      <c r="AD716" s="12">
        <v>1</v>
      </c>
      <c r="AE716" s="12">
        <v>1.67E-2</v>
      </c>
      <c r="AF716" s="12">
        <v>1.2558</v>
      </c>
      <c r="AG716" s="9">
        <v>0</v>
      </c>
      <c r="AH716" s="9">
        <v>0</v>
      </c>
      <c r="AI716" s="9">
        <v>0</v>
      </c>
      <c r="AJ716" s="9">
        <v>0</v>
      </c>
      <c r="AK716" s="7">
        <v>0</v>
      </c>
      <c r="AM716" s="9"/>
      <c r="AO716" s="9"/>
      <c r="AQ716" s="6"/>
      <c r="AR716" s="6">
        <v>60.014299999999999</v>
      </c>
      <c r="AS716">
        <v>-0.32807807843137266</v>
      </c>
      <c r="AT716" s="6">
        <v>30.8108</v>
      </c>
      <c r="AU716">
        <v>0.15783842647058796</v>
      </c>
      <c r="AV716" s="6">
        <v>8.91892</v>
      </c>
      <c r="AW716">
        <v>0.14902403921568627</v>
      </c>
      <c r="AX716" t="s">
        <v>963</v>
      </c>
    </row>
    <row r="717" spans="1:50" x14ac:dyDescent="0.3">
      <c r="A717" s="7">
        <v>150503040201</v>
      </c>
      <c r="B717" s="8">
        <v>6.4413705000000002E-2</v>
      </c>
      <c r="C717" s="7">
        <v>3</v>
      </c>
      <c r="D717" s="10">
        <v>0</v>
      </c>
      <c r="E717" s="9">
        <v>9.1587300000000003</v>
      </c>
      <c r="F717" s="8">
        <v>0</v>
      </c>
      <c r="G717" s="9">
        <v>4.2985499999999996</v>
      </c>
      <c r="H717">
        <v>57.787992495300003</v>
      </c>
      <c r="I717">
        <v>0.27450060699779416</v>
      </c>
      <c r="J717">
        <v>2523.2448592400001</v>
      </c>
      <c r="K717">
        <v>4.8570332897523221</v>
      </c>
      <c r="L717" s="9">
        <v>0</v>
      </c>
      <c r="M717" s="9">
        <v>0</v>
      </c>
      <c r="N717" s="9">
        <v>0</v>
      </c>
      <c r="O717" s="7">
        <v>84.140981885900004</v>
      </c>
      <c r="P717" s="6">
        <v>462.54040527299998</v>
      </c>
      <c r="Q717" s="6">
        <v>1.4179922764499999</v>
      </c>
      <c r="R717" s="11">
        <v>15.952999999999999</v>
      </c>
      <c r="S717" s="11">
        <v>33.958100000000002</v>
      </c>
      <c r="T717" s="11">
        <v>0</v>
      </c>
      <c r="U717" s="11">
        <v>55.031462681100002</v>
      </c>
      <c r="X717" s="11">
        <v>6.4577830000000001</v>
      </c>
      <c r="Y717" s="12">
        <v>0.148146</v>
      </c>
      <c r="Z717" s="12">
        <v>136</v>
      </c>
      <c r="AA717" s="12">
        <v>1.3391999999999999</v>
      </c>
      <c r="AB717" s="12">
        <v>4.0022000000000002</v>
      </c>
      <c r="AC717" s="12">
        <v>0</v>
      </c>
      <c r="AD717" s="12">
        <v>0</v>
      </c>
      <c r="AE717" s="12">
        <v>0</v>
      </c>
      <c r="AF717" s="12">
        <v>0</v>
      </c>
      <c r="AG717" s="9">
        <v>0</v>
      </c>
      <c r="AH717" s="9">
        <v>0</v>
      </c>
      <c r="AI717" s="9">
        <v>0</v>
      </c>
      <c r="AJ717" s="9">
        <v>0</v>
      </c>
      <c r="AK717" s="7">
        <v>0</v>
      </c>
      <c r="AM717" s="9"/>
      <c r="AO717" s="9"/>
      <c r="AQ717" s="6"/>
      <c r="AR717" s="6">
        <v>54.402799999999999</v>
      </c>
      <c r="AS717">
        <v>-0.269746911764706</v>
      </c>
      <c r="AT717" s="6">
        <v>42.048900000000003</v>
      </c>
      <c r="AU717">
        <v>0.2456862794117648</v>
      </c>
      <c r="AV717" s="6">
        <v>3.4129200000000002</v>
      </c>
      <c r="AW717">
        <v>3.3944379901960774E-2</v>
      </c>
      <c r="AX717" t="s">
        <v>963</v>
      </c>
    </row>
    <row r="718" spans="1:50" x14ac:dyDescent="0.3">
      <c r="A718" s="7">
        <v>150503040202</v>
      </c>
      <c r="B718" s="8">
        <v>0.59658604999999998</v>
      </c>
      <c r="C718" s="7">
        <v>3</v>
      </c>
      <c r="D718" s="10">
        <v>0</v>
      </c>
      <c r="E718" s="9">
        <v>9.9393899999999995</v>
      </c>
      <c r="F718" s="8">
        <v>3.3158800000000002E-6</v>
      </c>
      <c r="G718" s="9">
        <v>5.44062</v>
      </c>
      <c r="H718">
        <v>65.282097649199997</v>
      </c>
      <c r="I718">
        <v>0.5727626493639707</v>
      </c>
      <c r="J718">
        <v>2450.3481319699999</v>
      </c>
      <c r="K718">
        <v>14.136447351733745</v>
      </c>
      <c r="L718" s="9">
        <v>0</v>
      </c>
      <c r="M718" s="9">
        <v>0</v>
      </c>
      <c r="N718" s="9">
        <v>0</v>
      </c>
      <c r="O718" s="7">
        <v>87.031817874300003</v>
      </c>
      <c r="P718" s="6">
        <v>332.577636719</v>
      </c>
      <c r="Q718" s="6">
        <v>1.00248874225</v>
      </c>
      <c r="R718" s="11">
        <v>82.422799999999995</v>
      </c>
      <c r="S718" s="11">
        <v>4.6962799999999998</v>
      </c>
      <c r="T718" s="11">
        <v>13.250400000000001</v>
      </c>
      <c r="U718" s="11">
        <v>50.043658589800003</v>
      </c>
      <c r="X718" s="11">
        <v>13.201385</v>
      </c>
      <c r="Y718" s="12">
        <v>0.50731099999999996</v>
      </c>
      <c r="Z718" s="12">
        <v>97</v>
      </c>
      <c r="AA718" s="12">
        <v>5.5888</v>
      </c>
      <c r="AB718" s="12">
        <v>11.823700000000001</v>
      </c>
      <c r="AC718" s="12">
        <v>0</v>
      </c>
      <c r="AD718" s="12">
        <v>0</v>
      </c>
      <c r="AE718" s="12">
        <v>0</v>
      </c>
      <c r="AF718" s="12">
        <v>0</v>
      </c>
      <c r="AG718" s="9">
        <v>0</v>
      </c>
      <c r="AH718" s="9">
        <v>0</v>
      </c>
      <c r="AI718" s="9">
        <v>0</v>
      </c>
      <c r="AJ718" s="9">
        <v>0</v>
      </c>
      <c r="AK718" s="7">
        <v>0</v>
      </c>
      <c r="AM718" s="9"/>
      <c r="AO718" s="9"/>
      <c r="AQ718" s="6"/>
      <c r="AR718" s="6">
        <v>61.1175</v>
      </c>
      <c r="AS718">
        <v>-0.56502685294117638</v>
      </c>
      <c r="AT718" s="6">
        <v>34.941899999999997</v>
      </c>
      <c r="AU718">
        <v>0.46565028921568608</v>
      </c>
      <c r="AV718" s="6">
        <v>3.91011</v>
      </c>
      <c r="AW718">
        <v>9.4443227941176475E-2</v>
      </c>
      <c r="AX718" t="s">
        <v>963</v>
      </c>
    </row>
    <row r="719" spans="1:50" x14ac:dyDescent="0.3">
      <c r="A719" s="7">
        <v>150503040203</v>
      </c>
      <c r="B719" s="8">
        <v>0.37895200000000001</v>
      </c>
      <c r="C719" s="7">
        <v>1</v>
      </c>
      <c r="D719" s="10">
        <v>0</v>
      </c>
      <c r="E719" s="9">
        <v>10.6981</v>
      </c>
      <c r="F719" s="8">
        <v>0</v>
      </c>
      <c r="G719" s="9">
        <v>3.0367000000000002</v>
      </c>
      <c r="H719">
        <v>52.373205741600003</v>
      </c>
      <c r="I719">
        <v>-0.17170935359877448</v>
      </c>
      <c r="J719">
        <v>2490.7799449700001</v>
      </c>
      <c r="K719">
        <v>1.9249470273580944</v>
      </c>
      <c r="L719" s="9">
        <v>0</v>
      </c>
      <c r="M719" s="9">
        <v>0</v>
      </c>
      <c r="N719" s="9">
        <v>0</v>
      </c>
      <c r="O719" s="7">
        <v>33.2262718956</v>
      </c>
      <c r="P719" s="6">
        <v>587.755859375</v>
      </c>
      <c r="Q719" s="6">
        <v>1.20679669511</v>
      </c>
      <c r="R719" s="11">
        <v>16.0837</v>
      </c>
      <c r="S719" s="11">
        <v>21.739799999999999</v>
      </c>
      <c r="T719" s="11">
        <v>0</v>
      </c>
      <c r="U719" s="11">
        <v>35.679580117999997</v>
      </c>
      <c r="X719" s="11">
        <v>12.165345</v>
      </c>
      <c r="Y719" s="12">
        <v>0.38009999999999999</v>
      </c>
      <c r="Z719" s="12">
        <v>99</v>
      </c>
      <c r="AA719" s="12">
        <v>1.6303000000000001</v>
      </c>
      <c r="AB719" s="12">
        <v>4.1026999999999996</v>
      </c>
      <c r="AC719" s="12">
        <v>0.54411100000000001</v>
      </c>
      <c r="AD719" s="12">
        <v>7</v>
      </c>
      <c r="AE719" s="12">
        <v>0.23519999999999999</v>
      </c>
      <c r="AF719" s="12">
        <v>2.6048</v>
      </c>
      <c r="AG719" s="9">
        <v>0</v>
      </c>
      <c r="AH719" s="9">
        <v>0</v>
      </c>
      <c r="AI719" s="9">
        <v>0</v>
      </c>
      <c r="AJ719" s="9">
        <v>0</v>
      </c>
      <c r="AK719" s="7">
        <v>0</v>
      </c>
      <c r="AM719" s="9"/>
      <c r="AO719" s="9"/>
      <c r="AQ719" s="6"/>
      <c r="AR719" s="6">
        <v>48.470199999999998</v>
      </c>
      <c r="AS719">
        <v>0.17823338970588234</v>
      </c>
      <c r="AT719" s="6">
        <v>47.9557</v>
      </c>
      <c r="AU719">
        <v>-0.10325937009803922</v>
      </c>
      <c r="AV719" s="6">
        <v>3.2857099999999999</v>
      </c>
      <c r="AW719">
        <v>-4.92973112745098E-2</v>
      </c>
      <c r="AX719" t="s">
        <v>963</v>
      </c>
    </row>
    <row r="720" spans="1:50" x14ac:dyDescent="0.3">
      <c r="A720" s="7">
        <v>150503040204</v>
      </c>
      <c r="B720" s="8">
        <v>0.11616400000000002</v>
      </c>
      <c r="C720" s="7">
        <v>2</v>
      </c>
      <c r="D720" s="10">
        <v>0</v>
      </c>
      <c r="E720" s="9">
        <v>11.662800000000001</v>
      </c>
      <c r="F720" s="8">
        <v>0</v>
      </c>
      <c r="G720" s="9">
        <v>4.8950100000000001</v>
      </c>
      <c r="H720">
        <v>60.316666666700002</v>
      </c>
      <c r="I720">
        <v>0.39358660130735279</v>
      </c>
      <c r="J720">
        <v>2404.2779063200001</v>
      </c>
      <c r="K720">
        <v>15.754782940227036</v>
      </c>
      <c r="L720" s="9">
        <v>0</v>
      </c>
      <c r="M720" s="9">
        <v>0</v>
      </c>
      <c r="N720" s="9">
        <v>0</v>
      </c>
      <c r="O720" s="7">
        <v>57.277034532400002</v>
      </c>
      <c r="P720" s="6">
        <v>416.585693359</v>
      </c>
      <c r="Q720" s="6">
        <v>0.92348565739499999</v>
      </c>
      <c r="R720" s="11">
        <v>62.646900000000002</v>
      </c>
      <c r="S720" s="11">
        <v>3.1194899999999999</v>
      </c>
      <c r="T720" s="11">
        <v>5.6946899999999996</v>
      </c>
      <c r="U720" s="11">
        <v>30.864681492599999</v>
      </c>
      <c r="X720" s="11">
        <v>17.752621999999999</v>
      </c>
      <c r="Y720" s="12">
        <v>0.370533</v>
      </c>
      <c r="Z720" s="12">
        <v>111</v>
      </c>
      <c r="AA720" s="12">
        <v>3.4971999999999999</v>
      </c>
      <c r="AB720" s="12">
        <v>9.1795000000000009</v>
      </c>
      <c r="AC720" s="12">
        <v>0</v>
      </c>
      <c r="AD720" s="12">
        <v>0</v>
      </c>
      <c r="AE720" s="12">
        <v>0</v>
      </c>
      <c r="AF720" s="12">
        <v>0</v>
      </c>
      <c r="AG720" s="9">
        <v>0</v>
      </c>
      <c r="AH720" s="9">
        <v>0</v>
      </c>
      <c r="AI720" s="9">
        <v>0</v>
      </c>
      <c r="AJ720" s="9">
        <v>0</v>
      </c>
      <c r="AK720" s="7">
        <v>0</v>
      </c>
      <c r="AM720" s="9"/>
      <c r="AO720" s="9"/>
      <c r="AQ720" s="6"/>
      <c r="AR720" s="6">
        <v>56.277099999999997</v>
      </c>
      <c r="AS720">
        <v>-0.39332463970588227</v>
      </c>
      <c r="AT720" s="6">
        <v>39.683300000000003</v>
      </c>
      <c r="AU720">
        <v>0.33038836029411772</v>
      </c>
      <c r="AV720" s="6">
        <v>4.0722199999999997</v>
      </c>
      <c r="AW720">
        <v>6.788060784313725E-2</v>
      </c>
      <c r="AX720" t="s">
        <v>963</v>
      </c>
    </row>
    <row r="721" spans="1:50" x14ac:dyDescent="0.3">
      <c r="A721" s="7">
        <v>150503040205</v>
      </c>
      <c r="B721" s="8">
        <v>0</v>
      </c>
      <c r="C721" s="7">
        <v>0</v>
      </c>
      <c r="D721" s="10">
        <v>0</v>
      </c>
      <c r="E721" s="9">
        <v>10.4444</v>
      </c>
      <c r="F721" s="8">
        <v>0</v>
      </c>
      <c r="G721" s="9">
        <v>3.9792299999999998</v>
      </c>
      <c r="H721">
        <v>57.950354609900003</v>
      </c>
      <c r="I721">
        <v>0.10193297176887245</v>
      </c>
      <c r="J721">
        <v>2542.83828116</v>
      </c>
      <c r="K721">
        <v>10.232257396047483</v>
      </c>
      <c r="L721" s="9">
        <v>0</v>
      </c>
      <c r="M721" s="9">
        <v>0</v>
      </c>
      <c r="N721" s="9">
        <v>0</v>
      </c>
      <c r="O721" s="7">
        <v>44.594998196600002</v>
      </c>
      <c r="P721" s="6">
        <v>681.82794189499998</v>
      </c>
      <c r="Q721" s="6">
        <v>1.28211257544</v>
      </c>
      <c r="R721" s="11">
        <v>11.7605</v>
      </c>
      <c r="S721" s="11">
        <v>18.0047</v>
      </c>
      <c r="T721" s="11">
        <v>0</v>
      </c>
      <c r="U721" s="11">
        <v>30.805136448999999</v>
      </c>
      <c r="X721" s="11">
        <v>10.459559</v>
      </c>
      <c r="Y721" s="12">
        <v>0.10134600000000001</v>
      </c>
      <c r="Z721" s="12">
        <v>126</v>
      </c>
      <c r="AA721" s="12">
        <v>0.96009999999999995</v>
      </c>
      <c r="AB721" s="12">
        <v>3.702</v>
      </c>
      <c r="AC721" s="12">
        <v>0.10485800000000001</v>
      </c>
      <c r="AD721" s="12">
        <v>2</v>
      </c>
      <c r="AE721" s="12">
        <v>8.8599999999999998E-2</v>
      </c>
      <c r="AF721" s="12">
        <v>2.246</v>
      </c>
      <c r="AG721" s="9">
        <v>3.0771570000000001</v>
      </c>
      <c r="AH721" s="9">
        <v>2.0702699999999998</v>
      </c>
      <c r="AI721" s="9">
        <v>4</v>
      </c>
      <c r="AJ721">
        <v>4.4848078952327064E-2</v>
      </c>
      <c r="AK721" s="7">
        <v>2</v>
      </c>
      <c r="AM721" s="9"/>
      <c r="AO721" s="9"/>
      <c r="AQ721" s="6"/>
      <c r="AR721" s="6">
        <v>52.177900000000001</v>
      </c>
      <c r="AS721">
        <v>-0.10861080637254909</v>
      </c>
      <c r="AT721" s="6">
        <v>42.588700000000003</v>
      </c>
      <c r="AU721">
        <v>0.10903891911764706</v>
      </c>
      <c r="AV721" s="6">
        <v>4.9849100000000002</v>
      </c>
      <c r="AW721">
        <v>-3.1909044117647127E-3</v>
      </c>
      <c r="AX721" t="s">
        <v>963</v>
      </c>
    </row>
    <row r="722" spans="1:50" x14ac:dyDescent="0.3">
      <c r="A722" s="7">
        <v>150503040206</v>
      </c>
      <c r="B722" s="8">
        <v>0.14425099999999999</v>
      </c>
      <c r="C722" s="7">
        <v>1</v>
      </c>
      <c r="D722" s="10">
        <v>0</v>
      </c>
      <c r="E722" s="9">
        <v>10.72</v>
      </c>
      <c r="F722" s="8">
        <v>0</v>
      </c>
      <c r="G722" s="9">
        <v>5.0394300000000003</v>
      </c>
      <c r="H722">
        <v>58.581081081100002</v>
      </c>
      <c r="I722">
        <v>-0.13266207383749992</v>
      </c>
      <c r="J722">
        <v>2767.85999851</v>
      </c>
      <c r="K722">
        <v>0.67587540374613053</v>
      </c>
      <c r="L722" s="9">
        <v>0</v>
      </c>
      <c r="M722" s="9">
        <v>0</v>
      </c>
      <c r="N722" s="9">
        <v>0</v>
      </c>
      <c r="O722" s="7">
        <v>34.287745495499998</v>
      </c>
      <c r="P722" s="6">
        <v>752.56140136700003</v>
      </c>
      <c r="Q722" s="6">
        <v>1.6549809872600001</v>
      </c>
      <c r="R722" s="11">
        <v>24.0885</v>
      </c>
      <c r="S722" s="11">
        <v>38.572099999999999</v>
      </c>
      <c r="T722" s="11">
        <v>0</v>
      </c>
      <c r="U722" s="11">
        <v>52.084908990099997</v>
      </c>
      <c r="X722" s="11">
        <v>8.4892050000000001</v>
      </c>
      <c r="Y722" s="12">
        <v>0.56836200000000003</v>
      </c>
      <c r="Z722" s="12">
        <v>38</v>
      </c>
      <c r="AA722" s="12">
        <v>2.2728000000000002</v>
      </c>
      <c r="AB722" s="12">
        <v>7.6542000000000003</v>
      </c>
      <c r="AC722" s="12">
        <v>6.4823320000000004</v>
      </c>
      <c r="AD722" s="12">
        <v>21</v>
      </c>
      <c r="AE722" s="12">
        <v>3.5819999999999999</v>
      </c>
      <c r="AF722" s="12">
        <v>10.529</v>
      </c>
      <c r="AG722" s="9">
        <v>0</v>
      </c>
      <c r="AH722" s="9">
        <v>0</v>
      </c>
      <c r="AI722" s="9">
        <v>0</v>
      </c>
      <c r="AJ722" s="9">
        <v>0</v>
      </c>
      <c r="AK722" s="7">
        <v>0</v>
      </c>
      <c r="AM722" s="9"/>
      <c r="AO722" s="9"/>
      <c r="AQ722" s="6"/>
      <c r="AR722" s="6">
        <v>50.591099999999997</v>
      </c>
      <c r="AS722">
        <v>9.4554710784314017E-2</v>
      </c>
      <c r="AT722" s="6">
        <v>44.608400000000003</v>
      </c>
      <c r="AU722">
        <v>-1.1078428921568729E-2</v>
      </c>
      <c r="AV722" s="6">
        <v>4.6265099999999997</v>
      </c>
      <c r="AW722">
        <v>-7.314550980392158E-2</v>
      </c>
      <c r="AX722" t="s">
        <v>963</v>
      </c>
    </row>
    <row r="723" spans="1:50" x14ac:dyDescent="0.3">
      <c r="A723" s="7">
        <v>150503040207</v>
      </c>
      <c r="B723" s="8">
        <v>0</v>
      </c>
      <c r="C723" s="7">
        <v>0</v>
      </c>
      <c r="D723" s="10">
        <v>0</v>
      </c>
      <c r="E723" s="9">
        <v>12.3188</v>
      </c>
      <c r="F723" s="8">
        <v>0</v>
      </c>
      <c r="G723" s="9">
        <v>4.1880300000000004</v>
      </c>
      <c r="H723">
        <v>59.739285714300003</v>
      </c>
      <c r="I723">
        <v>0.28780637254950975</v>
      </c>
      <c r="J723">
        <v>2316.0883646299999</v>
      </c>
      <c r="K723">
        <v>15.385225483529407</v>
      </c>
      <c r="L723" s="9">
        <v>0</v>
      </c>
      <c r="M723" s="9">
        <v>0</v>
      </c>
      <c r="N723" s="9">
        <v>0</v>
      </c>
      <c r="O723" s="7">
        <v>44.637220107099999</v>
      </c>
      <c r="P723" s="6">
        <v>166.54376220699999</v>
      </c>
      <c r="Q723" s="6">
        <v>0.80884494212900004</v>
      </c>
      <c r="R723" s="11">
        <v>79.699200000000005</v>
      </c>
      <c r="S723" s="11">
        <v>0</v>
      </c>
      <c r="T723" s="11">
        <v>0</v>
      </c>
      <c r="U723" s="11">
        <v>29.4036812666</v>
      </c>
      <c r="X723" s="11">
        <v>22.940584000000001</v>
      </c>
      <c r="Y723" s="12">
        <v>1.252769</v>
      </c>
      <c r="Z723" s="12">
        <v>178</v>
      </c>
      <c r="AA723" s="12">
        <v>2.4278</v>
      </c>
      <c r="AB723" s="12">
        <v>5.7755999999999998</v>
      </c>
      <c r="AC723" s="12">
        <v>0</v>
      </c>
      <c r="AD723" s="12">
        <v>0</v>
      </c>
      <c r="AE723" s="12">
        <v>0</v>
      </c>
      <c r="AF723" s="12">
        <v>0</v>
      </c>
      <c r="AG723" s="9">
        <v>0</v>
      </c>
      <c r="AH723" s="9">
        <v>0</v>
      </c>
      <c r="AI723" s="9">
        <v>0</v>
      </c>
      <c r="AJ723" s="9">
        <v>0</v>
      </c>
      <c r="AK723" s="7">
        <v>0</v>
      </c>
      <c r="AM723" s="9"/>
      <c r="AO723" s="9"/>
      <c r="AQ723" s="6"/>
      <c r="AR723" s="6">
        <v>56.095799999999997</v>
      </c>
      <c r="AS723">
        <v>-0.28780637499999989</v>
      </c>
      <c r="AT723" s="6">
        <v>40.2607</v>
      </c>
      <c r="AU723">
        <v>0.26830706862745107</v>
      </c>
      <c r="AV723" s="6">
        <v>4.1607099999999999</v>
      </c>
      <c r="AW723">
        <v>3.8489156862745087E-2</v>
      </c>
      <c r="AX723" t="s">
        <v>963</v>
      </c>
    </row>
    <row r="724" spans="1:50" x14ac:dyDescent="0.3">
      <c r="A724" s="7">
        <v>150503040301</v>
      </c>
      <c r="B724" s="8">
        <v>0.71959050000000002</v>
      </c>
      <c r="C724" s="7">
        <v>3</v>
      </c>
      <c r="D724" s="10">
        <v>0</v>
      </c>
      <c r="E724" s="9">
        <v>10.8</v>
      </c>
      <c r="F724" s="8">
        <v>0</v>
      </c>
      <c r="G724" s="9">
        <v>4.4685899999999998</v>
      </c>
      <c r="H724">
        <v>56.396226415100003</v>
      </c>
      <c r="I724">
        <v>-0.17734924158210766</v>
      </c>
      <c r="J724">
        <v>2806.7219120899999</v>
      </c>
      <c r="K724">
        <v>-3.5973466869040154</v>
      </c>
      <c r="L724" s="9">
        <v>0</v>
      </c>
      <c r="M724" s="9">
        <v>0</v>
      </c>
      <c r="N724" s="9">
        <v>0</v>
      </c>
      <c r="O724" s="7">
        <v>43.049244561199998</v>
      </c>
      <c r="P724" s="6">
        <v>1386.3342285199999</v>
      </c>
      <c r="Q724" s="6">
        <v>1.68307992876</v>
      </c>
      <c r="R724" s="11">
        <v>41.323399999999999</v>
      </c>
      <c r="S724" s="11">
        <v>34.913800000000002</v>
      </c>
      <c r="T724" s="11">
        <v>0</v>
      </c>
      <c r="U724" s="11">
        <v>45.485164394500003</v>
      </c>
      <c r="X724" s="11">
        <v>1.2119439999999999</v>
      </c>
      <c r="Y724" s="12">
        <v>0.43682300000000002</v>
      </c>
      <c r="Z724" s="12">
        <v>23</v>
      </c>
      <c r="AA724" s="12">
        <v>0.26889999999999997</v>
      </c>
      <c r="AB724" s="12">
        <v>2.226</v>
      </c>
      <c r="AC724" s="12">
        <v>12.483022</v>
      </c>
      <c r="AD724" s="12">
        <v>11</v>
      </c>
      <c r="AE724" s="12">
        <v>11.5755</v>
      </c>
      <c r="AF724" s="12">
        <v>48.0304</v>
      </c>
      <c r="AG724" s="9">
        <v>2.9382350000000002</v>
      </c>
      <c r="AH724" s="9">
        <v>2.0411950000000001</v>
      </c>
      <c r="AI724" s="9">
        <v>2</v>
      </c>
      <c r="AJ724">
        <v>9.2916845365625153E-2</v>
      </c>
      <c r="AK724" s="7">
        <v>4</v>
      </c>
      <c r="AM724" s="9"/>
      <c r="AO724" s="9"/>
      <c r="AQ724" s="6"/>
      <c r="AR724" s="6">
        <v>50.462699999999998</v>
      </c>
      <c r="AS724">
        <v>0.13559529411764706</v>
      </c>
      <c r="AT724" s="6">
        <v>45.484299999999998</v>
      </c>
      <c r="AU724">
        <v>-2.7470772058823444E-2</v>
      </c>
      <c r="AV724" s="6">
        <v>3.91031</v>
      </c>
      <c r="AW724">
        <v>-0.11370133088235293</v>
      </c>
      <c r="AX724" t="s">
        <v>963</v>
      </c>
    </row>
    <row r="725" spans="1:50" x14ac:dyDescent="0.3">
      <c r="A725" s="7">
        <v>150503040302</v>
      </c>
      <c r="B725" s="8">
        <v>0</v>
      </c>
      <c r="C725" s="7">
        <v>0</v>
      </c>
      <c r="D725" s="10">
        <v>0</v>
      </c>
      <c r="E725" s="9">
        <v>10.199999999999999</v>
      </c>
      <c r="F725" s="8">
        <v>0</v>
      </c>
      <c r="G725" s="9">
        <v>2.3090600000000001</v>
      </c>
      <c r="H725">
        <v>49.707616707600003</v>
      </c>
      <c r="I725">
        <v>7.4276147804902062E-2</v>
      </c>
      <c r="J725">
        <v>2165.6270198000002</v>
      </c>
      <c r="K725">
        <v>1.5014903996594462</v>
      </c>
      <c r="L725" s="9">
        <v>0</v>
      </c>
      <c r="M725" s="9">
        <v>0</v>
      </c>
      <c r="N725" s="9">
        <v>0</v>
      </c>
      <c r="O725" s="7">
        <v>64.337260731300006</v>
      </c>
      <c r="P725" s="6">
        <v>672.63165283199999</v>
      </c>
      <c r="Q725" s="6">
        <v>1.25371710728</v>
      </c>
      <c r="R725" s="11">
        <v>6.6804199999999998</v>
      </c>
      <c r="S725" s="11">
        <v>0</v>
      </c>
      <c r="T725" s="11">
        <v>0</v>
      </c>
      <c r="U725" s="11">
        <v>22.786832424899998</v>
      </c>
      <c r="X725" s="11">
        <v>17.615241000000001</v>
      </c>
      <c r="Y725" s="12">
        <v>0</v>
      </c>
      <c r="Z725" s="12">
        <v>63</v>
      </c>
      <c r="AA725" s="12">
        <v>11.172800000000001</v>
      </c>
      <c r="AB725" s="12">
        <v>17.978400000000001</v>
      </c>
      <c r="AC725" s="12">
        <v>0.41651500000000002</v>
      </c>
      <c r="AD725" s="12">
        <v>7</v>
      </c>
      <c r="AE725" s="12">
        <v>0.1381</v>
      </c>
      <c r="AF725" s="12">
        <v>3.8372000000000002</v>
      </c>
      <c r="AG725" s="9">
        <v>0</v>
      </c>
      <c r="AH725" s="9">
        <v>0</v>
      </c>
      <c r="AI725" s="9">
        <v>0</v>
      </c>
      <c r="AJ725" s="9">
        <v>0</v>
      </c>
      <c r="AK725" s="7">
        <v>0</v>
      </c>
      <c r="AM725" s="9"/>
      <c r="AO725" s="9"/>
      <c r="AQ725" s="6"/>
      <c r="AR725" s="6">
        <v>48.046999999999997</v>
      </c>
      <c r="AS725">
        <v>-7.4276147058823683E-2</v>
      </c>
      <c r="AT725" s="6">
        <v>50.292400000000001</v>
      </c>
      <c r="AU725">
        <v>9.5971872549019441E-2</v>
      </c>
      <c r="AV725" s="6">
        <v>2.19902</v>
      </c>
      <c r="AW725">
        <v>-8.1719191176470567E-3</v>
      </c>
      <c r="AX725" t="s">
        <v>963</v>
      </c>
    </row>
    <row r="726" spans="1:50" x14ac:dyDescent="0.3">
      <c r="A726" s="7">
        <v>150503040303</v>
      </c>
      <c r="B726" s="8">
        <v>6.0893999999999998E-4</v>
      </c>
      <c r="C726" s="7">
        <v>1</v>
      </c>
      <c r="D726" s="10">
        <v>1.62379838919E-3</v>
      </c>
      <c r="E726" s="9">
        <v>10.3636</v>
      </c>
      <c r="F726" s="8">
        <v>9.3788700000000005E-6</v>
      </c>
      <c r="G726" s="9">
        <v>2.3033000000000001</v>
      </c>
      <c r="H726">
        <v>50.654232424699998</v>
      </c>
      <c r="I726">
        <v>-0.17949475342573523</v>
      </c>
      <c r="J726">
        <v>2191.3592768200001</v>
      </c>
      <c r="K726">
        <v>-4.4227759815686341</v>
      </c>
      <c r="L726" s="9">
        <v>0</v>
      </c>
      <c r="M726" s="9">
        <v>0</v>
      </c>
      <c r="N726" s="9">
        <v>0</v>
      </c>
      <c r="O726" s="7">
        <v>110.769085152</v>
      </c>
      <c r="P726" s="6">
        <v>700.30548095699999</v>
      </c>
      <c r="Q726" s="6">
        <v>1.01257943826</v>
      </c>
      <c r="R726" s="11">
        <v>55.7455</v>
      </c>
      <c r="S726" s="11">
        <v>2.5219100000000001</v>
      </c>
      <c r="T726" s="11">
        <v>0</v>
      </c>
      <c r="U726" s="11">
        <v>26.972145107500001</v>
      </c>
      <c r="X726" s="11">
        <v>8.2163649999999997</v>
      </c>
      <c r="Y726" s="12">
        <v>0.17454</v>
      </c>
      <c r="Z726" s="12">
        <v>96</v>
      </c>
      <c r="AA726" s="12">
        <v>4.4504000000000001</v>
      </c>
      <c r="AB726" s="12">
        <v>9.4987999999999992</v>
      </c>
      <c r="AC726" s="12">
        <v>1.6236E-2</v>
      </c>
      <c r="AD726" s="12">
        <v>1</v>
      </c>
      <c r="AE726" s="12">
        <v>1.78E-2</v>
      </c>
      <c r="AF726" s="12">
        <v>1.9775</v>
      </c>
      <c r="AG726" s="9">
        <v>0</v>
      </c>
      <c r="AH726" s="9">
        <v>0</v>
      </c>
      <c r="AI726" s="9">
        <v>0</v>
      </c>
      <c r="AJ726" s="9">
        <v>0</v>
      </c>
      <c r="AK726" s="7">
        <v>0</v>
      </c>
      <c r="AM726" s="9"/>
      <c r="AO726" s="9"/>
      <c r="AQ726" s="6"/>
      <c r="AR726" s="6">
        <v>48.139099999999999</v>
      </c>
      <c r="AS726">
        <v>0.1794693529411765</v>
      </c>
      <c r="AT726" s="6">
        <v>49.345799999999997</v>
      </c>
      <c r="AU726">
        <v>-8.3684205882353063E-2</v>
      </c>
      <c r="AV726" s="6">
        <v>2.7776200000000002</v>
      </c>
      <c r="AW726">
        <v>-8.5387490196078414E-2</v>
      </c>
      <c r="AX726" t="s">
        <v>963</v>
      </c>
    </row>
    <row r="727" spans="1:50" x14ac:dyDescent="0.3">
      <c r="A727" s="7">
        <v>150503040304</v>
      </c>
      <c r="B727" s="8">
        <v>3.2364749999999998E-2</v>
      </c>
      <c r="C727" s="7">
        <v>1</v>
      </c>
      <c r="D727" s="10">
        <v>0</v>
      </c>
      <c r="E727" s="9">
        <v>10</v>
      </c>
      <c r="F727" s="8">
        <v>0</v>
      </c>
      <c r="G727" s="9">
        <v>3.3301400000000001</v>
      </c>
      <c r="H727">
        <v>51.124818577600003</v>
      </c>
      <c r="I727">
        <v>0.13236361307745104</v>
      </c>
      <c r="J727">
        <v>2399.8658152799999</v>
      </c>
      <c r="K727">
        <v>6.6870819000722497</v>
      </c>
      <c r="L727" s="9">
        <v>0</v>
      </c>
      <c r="M727" s="9">
        <v>0</v>
      </c>
      <c r="N727" s="9">
        <v>0</v>
      </c>
      <c r="O727" s="7">
        <v>109.40843426799999</v>
      </c>
      <c r="P727" s="6">
        <v>952.13000488299997</v>
      </c>
      <c r="Q727" s="6">
        <v>1.58974983628</v>
      </c>
      <c r="R727" s="11">
        <v>2.54331</v>
      </c>
      <c r="S727" s="11">
        <v>20.144400000000001</v>
      </c>
      <c r="T727" s="11">
        <v>30.096299999999999</v>
      </c>
      <c r="U727" s="11">
        <v>21.734943563000002</v>
      </c>
      <c r="X727" s="11">
        <v>16.234566999999998</v>
      </c>
      <c r="Y727" s="12">
        <v>0</v>
      </c>
      <c r="Z727" s="12">
        <v>94</v>
      </c>
      <c r="AA727" s="12">
        <v>13.3873</v>
      </c>
      <c r="AB727" s="12">
        <v>18.903700000000001</v>
      </c>
      <c r="AC727" s="12">
        <v>5.9217120000000003</v>
      </c>
      <c r="AD727" s="12">
        <v>19</v>
      </c>
      <c r="AE727" s="12">
        <v>5.3280000000000003</v>
      </c>
      <c r="AF727" s="12">
        <v>34.207799999999999</v>
      </c>
      <c r="AG727" s="9">
        <v>2.7344279999999999</v>
      </c>
      <c r="AH727" s="9">
        <v>3.0431219999999999</v>
      </c>
      <c r="AI727" s="9">
        <v>10</v>
      </c>
      <c r="AJ727">
        <v>3.6560252660246033E-2</v>
      </c>
      <c r="AK727" s="7">
        <v>4</v>
      </c>
      <c r="AM727" s="9"/>
      <c r="AO727" s="9"/>
      <c r="AQ727" s="6"/>
      <c r="AR727" s="6">
        <v>47.777700000000003</v>
      </c>
      <c r="AS727">
        <v>-0.1349069509803921</v>
      </c>
      <c r="AT727" s="6">
        <v>49.518799999999999</v>
      </c>
      <c r="AU727">
        <v>0.13426414460784328</v>
      </c>
      <c r="AV727" s="6">
        <v>3.0270700000000001</v>
      </c>
      <c r="AW727">
        <v>1.7775147058823597E-3</v>
      </c>
      <c r="AX727" t="s">
        <v>963</v>
      </c>
    </row>
    <row r="728" spans="1:50" x14ac:dyDescent="0.3">
      <c r="A728" s="7">
        <v>150503040305</v>
      </c>
      <c r="B728" s="8">
        <v>2.3119551224999997</v>
      </c>
      <c r="C728" s="7">
        <v>3</v>
      </c>
      <c r="D728" s="10">
        <v>5.3616428073599998E-3</v>
      </c>
      <c r="E728" s="9">
        <v>11</v>
      </c>
      <c r="F728" s="8">
        <v>3.4402900000000001E-6</v>
      </c>
      <c r="G728" s="9">
        <v>5.3165699999999996</v>
      </c>
      <c r="H728">
        <v>58.459119496900001</v>
      </c>
      <c r="I728">
        <v>-0.39025311382205863</v>
      </c>
      <c r="J728">
        <v>3163.21861859</v>
      </c>
      <c r="K728">
        <v>-11.301926404138275</v>
      </c>
      <c r="L728" s="9">
        <v>0</v>
      </c>
      <c r="M728" s="9">
        <v>0</v>
      </c>
      <c r="N728" s="9">
        <v>0</v>
      </c>
      <c r="O728" s="7">
        <v>50.3297858261</v>
      </c>
      <c r="P728" s="6">
        <v>1247.87506104</v>
      </c>
      <c r="Q728" s="6">
        <v>2.2100681832900002</v>
      </c>
      <c r="R728" s="11">
        <v>40.690800000000003</v>
      </c>
      <c r="S728" s="11">
        <v>56.747399999999999</v>
      </c>
      <c r="T728" s="11">
        <v>0</v>
      </c>
      <c r="U728" s="11">
        <v>52.0969900813</v>
      </c>
      <c r="X728" s="11">
        <v>0.95786099999999996</v>
      </c>
      <c r="Y728" s="12">
        <v>0.39179700000000001</v>
      </c>
      <c r="Z728" s="12">
        <v>14</v>
      </c>
      <c r="AA728" s="12">
        <v>0.47760000000000002</v>
      </c>
      <c r="AB728" s="12">
        <v>3.4485000000000001</v>
      </c>
      <c r="AC728" s="12">
        <v>17.246863999999999</v>
      </c>
      <c r="AD728" s="12">
        <v>26</v>
      </c>
      <c r="AE728" s="12">
        <v>15.8201</v>
      </c>
      <c r="AF728" s="12">
        <v>33.268599999999999</v>
      </c>
      <c r="AG728" s="9">
        <v>3.4348139999999998</v>
      </c>
      <c r="AH728" s="9">
        <v>2.0921940000000001</v>
      </c>
      <c r="AI728" s="9">
        <v>3</v>
      </c>
      <c r="AJ728">
        <v>0.11921370022775901</v>
      </c>
      <c r="AK728" s="7">
        <v>6</v>
      </c>
      <c r="AM728" s="9"/>
      <c r="AO728" s="9"/>
      <c r="AQ728" s="6"/>
      <c r="AR728" s="6">
        <v>49.628</v>
      </c>
      <c r="AS728">
        <v>0.32564397794117667</v>
      </c>
      <c r="AT728" s="6">
        <v>46.458500000000001</v>
      </c>
      <c r="AU728">
        <v>-0.17877936764705868</v>
      </c>
      <c r="AV728" s="6">
        <v>3.49756</v>
      </c>
      <c r="AW728">
        <v>-0.15519271813725488</v>
      </c>
      <c r="AX728" t="s">
        <v>963</v>
      </c>
    </row>
    <row r="729" spans="1:50" x14ac:dyDescent="0.3">
      <c r="A729" s="7">
        <v>150503040306</v>
      </c>
      <c r="B729" s="8">
        <v>4.4007125000000001E-2</v>
      </c>
      <c r="C729" s="7">
        <v>1</v>
      </c>
      <c r="D729" s="10">
        <v>2.2208826422200002E-2</v>
      </c>
      <c r="E729" s="9">
        <v>10.1839</v>
      </c>
      <c r="F729" s="8">
        <v>0</v>
      </c>
      <c r="G729" s="9">
        <v>3.9875400000000001</v>
      </c>
      <c r="H729">
        <v>50.364145658299996</v>
      </c>
      <c r="I729">
        <v>0.10345608831642146</v>
      </c>
      <c r="J729">
        <v>2342.2808015599999</v>
      </c>
      <c r="K729">
        <v>3.630897557027867</v>
      </c>
      <c r="L729" s="9">
        <v>0</v>
      </c>
      <c r="M729" s="9">
        <v>0</v>
      </c>
      <c r="N729" s="9">
        <v>0</v>
      </c>
      <c r="O729" s="7">
        <v>56.705153799900003</v>
      </c>
      <c r="P729" s="6">
        <v>973.30865478500004</v>
      </c>
      <c r="Q729" s="6">
        <v>1.78961279208</v>
      </c>
      <c r="R729" s="11">
        <v>0</v>
      </c>
      <c r="S729" s="11">
        <v>30.308299999999999</v>
      </c>
      <c r="T729" s="11">
        <v>48.179499999999997</v>
      </c>
      <c r="U729" s="11">
        <v>62.397550348899998</v>
      </c>
      <c r="X729" s="11">
        <v>0.68832099999999996</v>
      </c>
      <c r="Y729" s="12">
        <v>0.13226199999999999</v>
      </c>
      <c r="Z729" s="12">
        <v>14</v>
      </c>
      <c r="AA729" s="12">
        <v>0.22739999999999999</v>
      </c>
      <c r="AB729" s="12">
        <v>2.7633000000000001</v>
      </c>
      <c r="AC729" s="12">
        <v>3.5891009999999999</v>
      </c>
      <c r="AD729" s="12">
        <v>1</v>
      </c>
      <c r="AE729" s="12">
        <v>3.6233</v>
      </c>
      <c r="AF729" s="12">
        <v>205.9041</v>
      </c>
      <c r="AG729" s="9">
        <v>1.982982</v>
      </c>
      <c r="AH729" s="9">
        <v>2.8446389999999999</v>
      </c>
      <c r="AI729" s="9">
        <v>3</v>
      </c>
      <c r="AJ729">
        <v>3.5270162692046643E-2</v>
      </c>
      <c r="AK729" s="7">
        <v>2</v>
      </c>
      <c r="AM729" s="9"/>
      <c r="AO729" s="9"/>
      <c r="AQ729" s="6"/>
      <c r="AR729" s="6">
        <v>45.566000000000003</v>
      </c>
      <c r="AS729">
        <v>-0.10693670343137253</v>
      </c>
      <c r="AT729" s="6">
        <v>50.6509</v>
      </c>
      <c r="AU729">
        <v>7.0045624999999875E-2</v>
      </c>
      <c r="AV729" s="6">
        <v>3.84911</v>
      </c>
      <c r="AW729">
        <v>4.1818948529411759E-2</v>
      </c>
      <c r="AX729" t="s">
        <v>963</v>
      </c>
    </row>
    <row r="730" spans="1:50" x14ac:dyDescent="0.3">
      <c r="A730" s="7">
        <v>150503040307</v>
      </c>
      <c r="B730" s="8">
        <v>0.17839680499999999</v>
      </c>
      <c r="C730" s="7">
        <v>5</v>
      </c>
      <c r="D730" s="10">
        <v>9.22393191061E-3</v>
      </c>
      <c r="E730" s="9">
        <v>11.196199999999999</v>
      </c>
      <c r="F730" s="8">
        <v>2.1526099999999998E-6</v>
      </c>
      <c r="G730" s="9">
        <v>5.5633100000000004</v>
      </c>
      <c r="H730">
        <v>58.2865583456</v>
      </c>
      <c r="I730">
        <v>-0.10921887218700981</v>
      </c>
      <c r="J730">
        <v>2963.9988260199998</v>
      </c>
      <c r="K730">
        <v>2.3674087038802876</v>
      </c>
      <c r="L730" s="9">
        <v>0</v>
      </c>
      <c r="M730" s="9">
        <v>0</v>
      </c>
      <c r="N730" s="9">
        <v>0</v>
      </c>
      <c r="O730" s="7">
        <v>107.250343192</v>
      </c>
      <c r="P730" s="6">
        <v>1236.19854736</v>
      </c>
      <c r="Q730" s="6">
        <v>1.9227562310999999</v>
      </c>
      <c r="R730" s="11">
        <v>3.4749500000000002</v>
      </c>
      <c r="S730" s="11">
        <v>51.648800000000001</v>
      </c>
      <c r="T730" s="11">
        <v>0</v>
      </c>
      <c r="U730" s="11">
        <v>17.866374624500001</v>
      </c>
      <c r="V730" s="12">
        <v>88.555352999999997</v>
      </c>
      <c r="W730" s="12">
        <v>0</v>
      </c>
      <c r="X730" s="11">
        <v>0.138352</v>
      </c>
      <c r="Y730" s="12">
        <v>3.058E-2</v>
      </c>
      <c r="Z730" s="12">
        <v>14</v>
      </c>
      <c r="AA730" s="12">
        <v>2.93E-2</v>
      </c>
      <c r="AB730" s="12">
        <v>1.0069999999999999</v>
      </c>
      <c r="AC730" s="12">
        <v>11.089124</v>
      </c>
      <c r="AD730" s="12">
        <v>42</v>
      </c>
      <c r="AE730" s="12">
        <v>5.4683000000000002</v>
      </c>
      <c r="AF730" s="12">
        <v>28.138200000000001</v>
      </c>
      <c r="AG730" s="9">
        <v>2.5569350000000002</v>
      </c>
      <c r="AH730" s="9">
        <v>2.037191</v>
      </c>
      <c r="AI730" s="9">
        <v>5</v>
      </c>
      <c r="AJ730">
        <v>3.7295917951881828E-2</v>
      </c>
      <c r="AK730" s="7">
        <v>4</v>
      </c>
      <c r="AL730" s="6">
        <v>49.1642857143</v>
      </c>
      <c r="AM730">
        <v>6.5213561274509654E-2</v>
      </c>
      <c r="AN730" s="6">
        <v>47.733668341700003</v>
      </c>
      <c r="AO730">
        <v>-8.1030161764705788E-2</v>
      </c>
      <c r="AP730" s="6">
        <v>1.5357142857099999</v>
      </c>
      <c r="AQ730">
        <v>-3.4261215686274514E-2</v>
      </c>
      <c r="AR730" s="6">
        <v>46.240400000000001</v>
      </c>
      <c r="AS730">
        <v>0.12489162499999998</v>
      </c>
      <c r="AT730" s="6">
        <v>49.146299999999997</v>
      </c>
      <c r="AU730">
        <v>-0.15980861519607839</v>
      </c>
      <c r="AV730" s="6">
        <v>4.4557799999999999</v>
      </c>
      <c r="AW730">
        <v>4.0124384803921588E-2</v>
      </c>
      <c r="AX730" t="s">
        <v>963</v>
      </c>
    </row>
    <row r="731" spans="1:50" x14ac:dyDescent="0.3">
      <c r="A731" s="7">
        <v>150503040308</v>
      </c>
      <c r="B731" s="8">
        <v>6.3559640000000001E-2</v>
      </c>
      <c r="C731" s="7">
        <v>4</v>
      </c>
      <c r="D731" s="10">
        <v>2.10781808891E-2</v>
      </c>
      <c r="E731" s="9">
        <v>11.990399999999999</v>
      </c>
      <c r="F731" s="8">
        <v>0</v>
      </c>
      <c r="G731" s="9">
        <v>1.0094000000000001</v>
      </c>
      <c r="H731">
        <v>37.179573512899999</v>
      </c>
      <c r="I731">
        <v>-0.20789045135465672</v>
      </c>
      <c r="J731">
        <v>2141.5712641700002</v>
      </c>
      <c r="K731">
        <v>-0.88822712605778487</v>
      </c>
      <c r="L731" s="9">
        <v>0</v>
      </c>
      <c r="M731" s="9">
        <v>0</v>
      </c>
      <c r="N731" s="9">
        <v>0</v>
      </c>
      <c r="O731" s="7">
        <v>140.774739826</v>
      </c>
      <c r="P731" s="6">
        <v>715.466796875</v>
      </c>
      <c r="Q731" s="6">
        <v>0.84295479442800003</v>
      </c>
      <c r="R731" s="11">
        <v>35.076500000000003</v>
      </c>
      <c r="S731" s="11">
        <v>4.1794000000000002</v>
      </c>
      <c r="T731" s="11">
        <v>3.2756599999999998</v>
      </c>
      <c r="U731" s="11">
        <v>12.5835940855</v>
      </c>
      <c r="X731" s="11">
        <v>1.23732</v>
      </c>
      <c r="Y731" s="12">
        <v>0.55300199999999999</v>
      </c>
      <c r="Z731" s="12">
        <v>60</v>
      </c>
      <c r="AA731" s="12">
        <v>8.4900000000000003E-2</v>
      </c>
      <c r="AB731" s="12">
        <v>2.9127999999999998</v>
      </c>
      <c r="AC731" s="12">
        <v>0</v>
      </c>
      <c r="AD731" s="12">
        <v>1</v>
      </c>
      <c r="AE731" s="12">
        <v>5.9999999999999995E-4</v>
      </c>
      <c r="AF731" s="12">
        <v>8.9800000000000005E-2</v>
      </c>
      <c r="AG731" s="9">
        <v>0</v>
      </c>
      <c r="AH731" s="9">
        <v>0</v>
      </c>
      <c r="AI731" s="9">
        <v>0</v>
      </c>
      <c r="AJ731" s="9">
        <v>0</v>
      </c>
      <c r="AK731" s="7">
        <v>0</v>
      </c>
      <c r="AM731" s="9"/>
      <c r="AO731" s="9"/>
      <c r="AQ731" s="6"/>
      <c r="AR731" s="6">
        <v>35.113799999999998</v>
      </c>
      <c r="AS731">
        <v>0.20884083333333336</v>
      </c>
      <c r="AT731" s="6">
        <v>63.185400000000001</v>
      </c>
      <c r="AU731">
        <v>-0.15730389460784297</v>
      </c>
      <c r="AV731" s="6">
        <v>1.08874</v>
      </c>
      <c r="AW731">
        <v>-5.047235784313725E-2</v>
      </c>
      <c r="AX731" t="s">
        <v>963</v>
      </c>
    </row>
    <row r="732" spans="1:50" x14ac:dyDescent="0.3">
      <c r="A732" s="7">
        <v>150503040309</v>
      </c>
      <c r="B732" s="8">
        <v>0</v>
      </c>
      <c r="C732" s="7">
        <v>0</v>
      </c>
      <c r="D732" s="10">
        <v>1.8439637845499999E-3</v>
      </c>
      <c r="E732" s="9">
        <v>10.383599999999999</v>
      </c>
      <c r="F732" s="8">
        <v>7.3949199999999998E-6</v>
      </c>
      <c r="G732" s="9">
        <v>2.0999699999999999</v>
      </c>
      <c r="H732">
        <v>45.931596091199999</v>
      </c>
      <c r="I732">
        <v>0.29788592961642163</v>
      </c>
      <c r="J732">
        <v>2058.0505752899999</v>
      </c>
      <c r="K732">
        <v>2.1839671479669676</v>
      </c>
      <c r="L732" s="9">
        <v>0</v>
      </c>
      <c r="M732" s="9">
        <v>0</v>
      </c>
      <c r="N732" s="9">
        <v>0</v>
      </c>
      <c r="O732" s="7">
        <v>48.779436372699998</v>
      </c>
      <c r="P732" s="6">
        <v>746.51232910199997</v>
      </c>
      <c r="Q732" s="6">
        <v>1.6234280934900001</v>
      </c>
      <c r="R732" s="11">
        <v>0</v>
      </c>
      <c r="S732" s="11">
        <v>20.630099999999999</v>
      </c>
      <c r="T732" s="11">
        <v>24.7898</v>
      </c>
      <c r="U732" s="11">
        <v>96.909461014200005</v>
      </c>
      <c r="V732" s="12">
        <v>98.135683999999998</v>
      </c>
      <c r="W732" s="12">
        <v>1.7127289999999999</v>
      </c>
      <c r="X732" s="11">
        <v>0</v>
      </c>
      <c r="Y732" s="12">
        <v>0.33799600000000002</v>
      </c>
      <c r="Z732" s="12">
        <v>0</v>
      </c>
      <c r="AA732" s="12">
        <v>0</v>
      </c>
      <c r="AB732" s="12">
        <v>0</v>
      </c>
      <c r="AC732" s="12">
        <v>2.2127999999999998E-2</v>
      </c>
      <c r="AD732" s="12">
        <v>1</v>
      </c>
      <c r="AE732" s="12">
        <v>2.2100000000000002E-2</v>
      </c>
      <c r="AF732" s="12">
        <v>1.079</v>
      </c>
      <c r="AG732" s="9">
        <v>0</v>
      </c>
      <c r="AH732" s="9">
        <v>0</v>
      </c>
      <c r="AI732" s="9">
        <v>0</v>
      </c>
      <c r="AJ732" s="9">
        <v>0</v>
      </c>
      <c r="AK732" s="7">
        <v>0</v>
      </c>
      <c r="AL732" s="6">
        <v>63.227272727299997</v>
      </c>
      <c r="AM732">
        <v>-0.21031082843137239</v>
      </c>
      <c r="AN732" s="6">
        <v>36.282258064499999</v>
      </c>
      <c r="AO732">
        <v>0.22807952696078418</v>
      </c>
      <c r="AP732" s="6">
        <v>4.5454545454499999E-2</v>
      </c>
      <c r="AQ732">
        <v>-1.854947303921568E-2</v>
      </c>
      <c r="AR732" s="6">
        <v>47.190800000000003</v>
      </c>
      <c r="AS732">
        <v>-0.33489608578431357</v>
      </c>
      <c r="AT732" s="6">
        <v>50.463299999999997</v>
      </c>
      <c r="AU732">
        <v>0.26910795588235303</v>
      </c>
      <c r="AV732" s="6">
        <v>1.9908300000000001</v>
      </c>
      <c r="AW732">
        <v>5.6518713235294102E-2</v>
      </c>
      <c r="AX732" t="s">
        <v>963</v>
      </c>
    </row>
    <row r="733" spans="1:50" x14ac:dyDescent="0.3">
      <c r="A733" s="7">
        <v>150503040310</v>
      </c>
      <c r="B733" s="8">
        <v>0</v>
      </c>
      <c r="C733" s="7">
        <v>0</v>
      </c>
      <c r="D733" s="10">
        <v>2.0413683291899999E-2</v>
      </c>
      <c r="E733" s="9">
        <v>11.166700000000001</v>
      </c>
      <c r="F733" s="8">
        <v>1.1464199999999999E-5</v>
      </c>
      <c r="G733" s="9">
        <v>1.16449</v>
      </c>
      <c r="H733">
        <v>36.186379928299999</v>
      </c>
      <c r="I733">
        <v>-0.17884689718333327</v>
      </c>
      <c r="J733">
        <v>2091.5468048500002</v>
      </c>
      <c r="K733">
        <v>-4.840990295944275</v>
      </c>
      <c r="L733" s="9">
        <v>0</v>
      </c>
      <c r="M733" s="9">
        <v>0</v>
      </c>
      <c r="N733" s="9">
        <v>0</v>
      </c>
      <c r="O733" s="7">
        <v>176.20561900000001</v>
      </c>
      <c r="P733" s="6">
        <v>1042.82855225</v>
      </c>
      <c r="Q733" s="6">
        <v>0.97656049224300001</v>
      </c>
      <c r="R733" s="11">
        <v>0.45446900000000001</v>
      </c>
      <c r="S733" s="11">
        <v>6.8270900000000001</v>
      </c>
      <c r="T733" s="11">
        <v>8.7599800000000005</v>
      </c>
      <c r="U733" s="11">
        <v>18.3572226906</v>
      </c>
      <c r="V733" s="12">
        <v>97.193824000000006</v>
      </c>
      <c r="W733" s="12">
        <v>0.482491</v>
      </c>
      <c r="X733" s="11">
        <v>1.3168299999999999</v>
      </c>
      <c r="Y733" s="12">
        <v>0.19392799999999999</v>
      </c>
      <c r="Z733" s="12">
        <v>60</v>
      </c>
      <c r="AA733" s="12">
        <v>0.35389999999999999</v>
      </c>
      <c r="AB733" s="12">
        <v>3.8742000000000001</v>
      </c>
      <c r="AC733" s="12">
        <v>0.99987199999999998</v>
      </c>
      <c r="AD733" s="12">
        <v>4</v>
      </c>
      <c r="AE733" s="12">
        <v>0.96419999999999995</v>
      </c>
      <c r="AF733" s="12">
        <v>44.552100000000003</v>
      </c>
      <c r="AG733" s="9">
        <v>1.9827330000000001</v>
      </c>
      <c r="AH733" s="9">
        <v>2.6469830000000001</v>
      </c>
      <c r="AI733" s="9">
        <v>10</v>
      </c>
      <c r="AJ733">
        <v>1.1350375835630984E-2</v>
      </c>
      <c r="AK733" s="7">
        <v>2</v>
      </c>
      <c r="AL733" s="6">
        <v>62.7572016461</v>
      </c>
      <c r="AM733">
        <v>0.23071155392156861</v>
      </c>
      <c r="AN733" s="6">
        <v>36.280428432299999</v>
      </c>
      <c r="AO733">
        <v>-0.20010451470588228</v>
      </c>
      <c r="AP733" s="6">
        <v>0.49245541838099999</v>
      </c>
      <c r="AQ733">
        <v>-2.7280198529411756E-2</v>
      </c>
      <c r="AR733" s="6">
        <v>31.7</v>
      </c>
      <c r="AS733">
        <v>9.5896296568627457E-2</v>
      </c>
      <c r="AT733" s="6">
        <v>67.636600000000001</v>
      </c>
      <c r="AU733">
        <v>-8.7943955882352917E-2</v>
      </c>
      <c r="AV733" s="6">
        <v>1.14754</v>
      </c>
      <c r="AW733">
        <v>1.1357556372549014E-2</v>
      </c>
      <c r="AX733" t="s">
        <v>963</v>
      </c>
    </row>
    <row r="734" spans="1:50" x14ac:dyDescent="0.3">
      <c r="A734" s="7">
        <v>150503040401</v>
      </c>
      <c r="B734" s="8">
        <v>0.14142650000000001</v>
      </c>
      <c r="C734" s="7">
        <v>1</v>
      </c>
      <c r="D734" s="10">
        <v>0.22319030852800001</v>
      </c>
      <c r="E734" s="9">
        <v>8.8214299999999994</v>
      </c>
      <c r="F734" s="8">
        <v>0</v>
      </c>
      <c r="G734" s="9">
        <v>5.7955800000000002</v>
      </c>
      <c r="H734">
        <v>62.397027600800001</v>
      </c>
      <c r="I734">
        <v>-9.0894425710784377E-2</v>
      </c>
      <c r="J734">
        <v>2910.1778776900001</v>
      </c>
      <c r="K734">
        <v>-7.4500606682765751</v>
      </c>
      <c r="L734" s="9">
        <v>0</v>
      </c>
      <c r="M734" s="9">
        <v>0</v>
      </c>
      <c r="N734" s="9">
        <v>0</v>
      </c>
      <c r="O734" s="7">
        <v>75.364446143199999</v>
      </c>
      <c r="P734" s="6">
        <v>1252.2576293899999</v>
      </c>
      <c r="Q734" s="6">
        <v>1.8293181224999999</v>
      </c>
      <c r="R734" s="11">
        <v>0</v>
      </c>
      <c r="S734" s="11">
        <v>47.743899999999996</v>
      </c>
      <c r="T734" s="11">
        <v>0</v>
      </c>
      <c r="U734" s="11">
        <v>43.625822123399999</v>
      </c>
      <c r="V734" s="12">
        <v>87.232721999999995</v>
      </c>
      <c r="W734" s="12">
        <v>0</v>
      </c>
      <c r="X734" s="11">
        <v>4.7730000000000003E-3</v>
      </c>
      <c r="Z734" s="12">
        <v>2</v>
      </c>
      <c r="AA734" s="12">
        <v>4.7999999999999996E-3</v>
      </c>
      <c r="AB734" s="12">
        <v>0.26950000000000002</v>
      </c>
      <c r="AC734" s="12">
        <v>12.762505000000001</v>
      </c>
      <c r="AD734" s="12">
        <v>20</v>
      </c>
      <c r="AE734" s="12">
        <v>7.5773999999999999</v>
      </c>
      <c r="AF734" s="12">
        <v>48.415500000000002</v>
      </c>
      <c r="AG734" s="9">
        <v>1.7980590000000001</v>
      </c>
      <c r="AH734" s="9">
        <v>2.2254649999999998</v>
      </c>
      <c r="AI734" s="9">
        <v>8</v>
      </c>
      <c r="AJ734">
        <v>2.6537712440688539E-2</v>
      </c>
      <c r="AK734" s="7">
        <v>2</v>
      </c>
      <c r="AL734" s="6">
        <v>53</v>
      </c>
      <c r="AM734">
        <v>0.19097222058823546</v>
      </c>
      <c r="AN734" s="6">
        <v>45.957746478899999</v>
      </c>
      <c r="AO734">
        <v>-0.14738103921568618</v>
      </c>
      <c r="AP734" s="6">
        <v>0.92361111111100003</v>
      </c>
      <c r="AQ734">
        <v>-4.1683710784313724E-2</v>
      </c>
      <c r="AR734" s="6">
        <v>56.6477</v>
      </c>
      <c r="AS734">
        <v>0.10935042647058821</v>
      </c>
      <c r="AT734" s="6">
        <v>34.363599999999998</v>
      </c>
      <c r="AU734">
        <v>-9.6228840686274478E-2</v>
      </c>
      <c r="AV734" s="6">
        <v>8.7433200000000006</v>
      </c>
      <c r="AW734">
        <v>-2.2281612745098028E-2</v>
      </c>
      <c r="AX734" t="s">
        <v>963</v>
      </c>
    </row>
    <row r="735" spans="1:50" x14ac:dyDescent="0.3">
      <c r="A735" s="7">
        <v>150503040402</v>
      </c>
      <c r="B735" s="8">
        <v>0</v>
      </c>
      <c r="C735" s="7">
        <v>0</v>
      </c>
      <c r="D735" s="10">
        <v>2.0443208766000001E-3</v>
      </c>
      <c r="E735" s="9">
        <v>10.1212</v>
      </c>
      <c r="F735" s="8">
        <v>0</v>
      </c>
      <c r="G735" s="9">
        <v>4.0639700000000003</v>
      </c>
      <c r="H735">
        <v>53.014336917599998</v>
      </c>
      <c r="I735">
        <v>0.21732904631470576</v>
      </c>
      <c r="J735">
        <v>2487.5385319900001</v>
      </c>
      <c r="K735">
        <v>4.8360585793085828</v>
      </c>
      <c r="L735" s="9">
        <v>0</v>
      </c>
      <c r="M735" s="9">
        <v>0</v>
      </c>
      <c r="N735" s="9">
        <v>0</v>
      </c>
      <c r="O735" s="7">
        <v>43.992613538199997</v>
      </c>
      <c r="P735" s="6">
        <v>994.42901611299999</v>
      </c>
      <c r="Q735" s="6">
        <v>1.65164994501</v>
      </c>
      <c r="R735" s="11">
        <v>0</v>
      </c>
      <c r="S735" s="11">
        <v>30.216100000000001</v>
      </c>
      <c r="T735" s="11">
        <v>5.1783400000000004</v>
      </c>
      <c r="U735" s="11">
        <v>48.550340576700002</v>
      </c>
      <c r="V735" s="12">
        <v>90.838119000000006</v>
      </c>
      <c r="W735" s="12">
        <v>0.78639099999999995</v>
      </c>
      <c r="X735" s="11">
        <v>0</v>
      </c>
      <c r="Y735" s="12">
        <v>1.3710290000000001</v>
      </c>
      <c r="Z735" s="12">
        <v>0</v>
      </c>
      <c r="AA735" s="12">
        <v>0</v>
      </c>
      <c r="AB735" s="12">
        <v>0</v>
      </c>
      <c r="AC735" s="12">
        <v>8.140034</v>
      </c>
      <c r="AD735" s="12">
        <v>5</v>
      </c>
      <c r="AE735" s="12">
        <v>7.8846999999999996</v>
      </c>
      <c r="AF735" s="12">
        <v>71.514200000000002</v>
      </c>
      <c r="AG735" s="9">
        <v>2.3807749999999999</v>
      </c>
      <c r="AH735" s="9">
        <v>2.8753869999999999</v>
      </c>
      <c r="AI735" s="9">
        <v>3</v>
      </c>
      <c r="AJ735">
        <v>6.8193266067155062E-2</v>
      </c>
      <c r="AK735" s="7">
        <v>3</v>
      </c>
      <c r="AL735" s="6">
        <v>54.7428571429</v>
      </c>
      <c r="AM735">
        <v>5.2380936274509848E-2</v>
      </c>
      <c r="AN735" s="6">
        <v>44.469387755100001</v>
      </c>
      <c r="AO735">
        <v>-4.2116840686274575E-2</v>
      </c>
      <c r="AP735" s="6">
        <v>5.7142857142900003E-2</v>
      </c>
      <c r="AQ735">
        <v>-2.8711475490196082E-2</v>
      </c>
      <c r="AR735" s="6">
        <v>48.490600000000001</v>
      </c>
      <c r="AS735">
        <v>-0.26430599999999993</v>
      </c>
      <c r="AT735" s="6">
        <v>49.494700000000002</v>
      </c>
      <c r="AU735">
        <v>0.2360744019607843</v>
      </c>
      <c r="AV735" s="6">
        <v>2.13158</v>
      </c>
      <c r="AW735">
        <v>2.2355544117647053E-2</v>
      </c>
      <c r="AX735" t="s">
        <v>963</v>
      </c>
    </row>
    <row r="736" spans="1:50" x14ac:dyDescent="0.3">
      <c r="A736" s="7">
        <v>150503040403</v>
      </c>
      <c r="B736" s="8">
        <v>0</v>
      </c>
      <c r="C736" s="7">
        <v>0</v>
      </c>
      <c r="D736" s="10">
        <v>0</v>
      </c>
      <c r="E736" s="9">
        <v>11.6812</v>
      </c>
      <c r="F736" s="8">
        <v>0</v>
      </c>
      <c r="G736" s="9">
        <v>1.048</v>
      </c>
      <c r="H736">
        <v>34.950166113000002</v>
      </c>
      <c r="I736">
        <v>-0.32394469415808819</v>
      </c>
      <c r="J736">
        <v>2199.5784146000001</v>
      </c>
      <c r="K736">
        <v>-2.8276781514757539</v>
      </c>
      <c r="L736" s="9">
        <v>0</v>
      </c>
      <c r="M736" s="9">
        <v>0</v>
      </c>
      <c r="N736" s="9">
        <v>0</v>
      </c>
      <c r="O736" s="7">
        <v>47.037796818399997</v>
      </c>
      <c r="P736" s="6">
        <v>1058.8527221700001</v>
      </c>
      <c r="Q736" s="6">
        <v>1.07042768722</v>
      </c>
      <c r="R736" s="11">
        <v>7.6151499999999999</v>
      </c>
      <c r="S736" s="11">
        <v>17.215199999999999</v>
      </c>
      <c r="T736" s="11">
        <v>0</v>
      </c>
      <c r="U736" s="11">
        <v>54.8231275025</v>
      </c>
      <c r="V736" s="12">
        <v>93.730880999999997</v>
      </c>
      <c r="W736" s="12">
        <v>0</v>
      </c>
      <c r="X736" s="11">
        <v>5.1927190000000003</v>
      </c>
      <c r="Y736" s="12">
        <v>0.375805</v>
      </c>
      <c r="Z736" s="12">
        <v>27</v>
      </c>
      <c r="AA736" s="12">
        <v>3.6604999999999999</v>
      </c>
      <c r="AB736" s="12">
        <v>9.1202000000000005</v>
      </c>
      <c r="AC736" s="12">
        <v>1.0362499999999999</v>
      </c>
      <c r="AD736" s="12">
        <v>2</v>
      </c>
      <c r="AE736" s="12">
        <v>1.0082</v>
      </c>
      <c r="AF736" s="12">
        <v>24.4177</v>
      </c>
      <c r="AG736" s="9">
        <v>0</v>
      </c>
      <c r="AH736" s="9">
        <v>0</v>
      </c>
      <c r="AI736" s="9">
        <v>0</v>
      </c>
      <c r="AJ736" s="9">
        <v>0</v>
      </c>
      <c r="AK736" s="7">
        <v>0</v>
      </c>
      <c r="AL736" s="6">
        <v>66.130597014900005</v>
      </c>
      <c r="AM736">
        <v>0.32921788235294103</v>
      </c>
      <c r="AN736" s="6">
        <v>31.16</v>
      </c>
      <c r="AO736">
        <v>-0.31176733578431404</v>
      </c>
      <c r="AP736" s="6">
        <v>0.92164179104499999</v>
      </c>
      <c r="AQ736">
        <v>-3.1414617647058829E-2</v>
      </c>
      <c r="AR736" s="6">
        <v>40.088900000000002</v>
      </c>
      <c r="AS736">
        <v>0.28112003431372545</v>
      </c>
      <c r="AT736" s="6">
        <v>56.2727</v>
      </c>
      <c r="AU736">
        <v>-0.19422658088235298</v>
      </c>
      <c r="AV736" s="6">
        <v>3.7575799999999999</v>
      </c>
      <c r="AW736">
        <v>-4.6642892156862743E-2</v>
      </c>
      <c r="AX736" t="s">
        <v>963</v>
      </c>
    </row>
    <row r="737" spans="1:50" x14ac:dyDescent="0.3">
      <c r="A737" s="7">
        <v>150503040404</v>
      </c>
      <c r="B737" s="8">
        <v>0</v>
      </c>
      <c r="C737" s="7">
        <v>0</v>
      </c>
      <c r="D737" s="10">
        <v>1.87962564123E-2</v>
      </c>
      <c r="E737" s="9">
        <v>11.936400000000001</v>
      </c>
      <c r="F737" s="8">
        <v>4.8502199999999998E-5</v>
      </c>
      <c r="G737" s="9">
        <v>1.3411500000000001</v>
      </c>
      <c r="H737">
        <v>37.079670329700001</v>
      </c>
      <c r="I737">
        <v>-0.3442550096948529</v>
      </c>
      <c r="J737">
        <v>2324.0644304900002</v>
      </c>
      <c r="K737">
        <v>0.21717853093912032</v>
      </c>
      <c r="L737" s="9">
        <v>0</v>
      </c>
      <c r="M737" s="9">
        <v>0</v>
      </c>
      <c r="N737" s="9">
        <v>0</v>
      </c>
      <c r="O737" s="7">
        <v>114.831712196</v>
      </c>
      <c r="P737" s="6">
        <v>1196.49053955</v>
      </c>
      <c r="Q737" s="6">
        <v>1.3640177322</v>
      </c>
      <c r="R737" s="11">
        <v>9.7381600000000006</v>
      </c>
      <c r="S737" s="11">
        <v>20.9312</v>
      </c>
      <c r="T737" s="11">
        <v>0</v>
      </c>
      <c r="U737" s="11">
        <v>66.239293744299999</v>
      </c>
      <c r="V737" s="12">
        <v>93.299603000000005</v>
      </c>
      <c r="W737" s="12">
        <v>0.98921499999999996</v>
      </c>
      <c r="X737" s="11">
        <v>3.6811069999999999</v>
      </c>
      <c r="Y737" s="12">
        <v>1.6712959999999999</v>
      </c>
      <c r="Z737" s="12">
        <v>37</v>
      </c>
      <c r="AA737" s="12">
        <v>1.6492</v>
      </c>
      <c r="AB737" s="12">
        <v>11.4305</v>
      </c>
      <c r="AC737" s="12">
        <v>1.867966</v>
      </c>
      <c r="AD737" s="12">
        <v>2</v>
      </c>
      <c r="AE737" s="12">
        <v>1.8541000000000001</v>
      </c>
      <c r="AF737" s="12">
        <v>108.8556</v>
      </c>
      <c r="AG737" s="9">
        <v>2.3035779999999999</v>
      </c>
      <c r="AH737" s="9">
        <v>2.336662</v>
      </c>
      <c r="AI737" s="9">
        <v>3</v>
      </c>
      <c r="AJ737">
        <v>6.0958770588146249E-2</v>
      </c>
      <c r="AK737" s="7">
        <v>7</v>
      </c>
      <c r="AL737" s="6">
        <v>65.171381031600006</v>
      </c>
      <c r="AM737">
        <v>0.37137646813725483</v>
      </c>
      <c r="AN737" s="6">
        <v>33.272941176499998</v>
      </c>
      <c r="AO737">
        <v>-0.34889560049019613</v>
      </c>
      <c r="AP737" s="6">
        <v>1.1231281198</v>
      </c>
      <c r="AQ737">
        <v>-4.1125178921568618E-2</v>
      </c>
      <c r="AR737" s="6">
        <v>41.375</v>
      </c>
      <c r="AS737">
        <v>0.21275703431372561</v>
      </c>
      <c r="AT737" s="6">
        <v>52.435499999999998</v>
      </c>
      <c r="AU737">
        <v>-0.20900178921568613</v>
      </c>
      <c r="AV737" s="6">
        <v>4.1451599999999997</v>
      </c>
      <c r="AW737">
        <v>7.2333872549019606E-3</v>
      </c>
      <c r="AX737" t="s">
        <v>963</v>
      </c>
    </row>
    <row r="738" spans="1:50" x14ac:dyDescent="0.3">
      <c r="A738" s="7">
        <v>150503040405</v>
      </c>
      <c r="B738" s="8">
        <v>4.2804550000000001E-4</v>
      </c>
      <c r="C738" s="7">
        <v>1</v>
      </c>
      <c r="D738" s="10">
        <v>3.4248921158999998E-3</v>
      </c>
      <c r="E738" s="9">
        <v>11.7325</v>
      </c>
      <c r="F738" s="8">
        <v>4.5325099999999997E-5</v>
      </c>
      <c r="G738" s="9">
        <v>0.801342</v>
      </c>
      <c r="H738">
        <v>41.361573373699997</v>
      </c>
      <c r="I738">
        <v>7.8943074950980317E-3</v>
      </c>
      <c r="J738">
        <v>2055.9960106399999</v>
      </c>
      <c r="K738">
        <v>-2.8437489043034017</v>
      </c>
      <c r="L738" s="9">
        <v>0</v>
      </c>
      <c r="M738" s="9">
        <v>0</v>
      </c>
      <c r="N738" s="9">
        <v>0</v>
      </c>
      <c r="O738" s="7">
        <v>105.051061538</v>
      </c>
      <c r="P738" s="6">
        <v>958.142089844</v>
      </c>
      <c r="Q738" s="6">
        <v>0.91327985439199999</v>
      </c>
      <c r="R738" s="11">
        <v>0</v>
      </c>
      <c r="S738" s="11">
        <v>6.8580500000000004</v>
      </c>
      <c r="T738" s="11">
        <v>0</v>
      </c>
      <c r="U738" s="11">
        <v>59.409254249299998</v>
      </c>
      <c r="V738" s="12">
        <v>92.650583999999995</v>
      </c>
      <c r="W738" s="12">
        <v>2.4492530000000001</v>
      </c>
      <c r="X738" s="11">
        <v>1.2652810000000001</v>
      </c>
      <c r="Y738" s="12">
        <v>6.4728640000000004</v>
      </c>
      <c r="Z738" s="12">
        <v>29</v>
      </c>
      <c r="AA738" s="12">
        <v>0.28270000000000001</v>
      </c>
      <c r="AB738" s="12">
        <v>4.5113000000000003</v>
      </c>
      <c r="AC738" s="12">
        <v>0.70369499999999996</v>
      </c>
      <c r="AD738" s="12">
        <v>1</v>
      </c>
      <c r="AE738" s="12">
        <v>0.70040000000000002</v>
      </c>
      <c r="AF738" s="12">
        <v>73.630600000000001</v>
      </c>
      <c r="AG738" s="9">
        <v>0</v>
      </c>
      <c r="AH738" s="9">
        <v>0</v>
      </c>
      <c r="AI738" s="9">
        <v>0</v>
      </c>
      <c r="AJ738" s="9">
        <v>0</v>
      </c>
      <c r="AK738" s="7">
        <v>0</v>
      </c>
      <c r="AL738" s="6">
        <v>59.959064327500002</v>
      </c>
      <c r="AM738">
        <v>1.7472196078431354E-2</v>
      </c>
      <c r="AN738" s="6">
        <v>41.903361344499999</v>
      </c>
      <c r="AO738">
        <v>-9.4655098039214958E-3</v>
      </c>
      <c r="AP738" s="6">
        <v>0.105263157895</v>
      </c>
      <c r="AQ738">
        <v>-1.2856879901960785E-2</v>
      </c>
      <c r="AR738" s="6">
        <v>41.195900000000002</v>
      </c>
      <c r="AS738">
        <v>-6.6171348039214409E-3</v>
      </c>
      <c r="AT738" s="6">
        <v>58.595399999999998</v>
      </c>
      <c r="AU738">
        <v>2.5676598039215692E-2</v>
      </c>
      <c r="AV738" s="6">
        <v>0.65975099999999998</v>
      </c>
      <c r="AW738">
        <v>-5.2673406862745091E-3</v>
      </c>
      <c r="AX738" t="s">
        <v>963</v>
      </c>
    </row>
    <row r="739" spans="1:50" x14ac:dyDescent="0.3">
      <c r="A739" s="7">
        <v>150503040501</v>
      </c>
      <c r="B739" s="8">
        <v>0</v>
      </c>
      <c r="C739" s="7">
        <v>0</v>
      </c>
      <c r="D739" s="10">
        <v>3.6736793122899999E-3</v>
      </c>
      <c r="E739" s="9">
        <v>12.418900000000001</v>
      </c>
      <c r="F739" s="8">
        <v>0</v>
      </c>
      <c r="G739" s="9">
        <v>0.69264099999999995</v>
      </c>
      <c r="H739">
        <v>42.691397849499999</v>
      </c>
      <c r="I739">
        <v>0.40830961416764699</v>
      </c>
      <c r="J739">
        <v>1907.0434364499999</v>
      </c>
      <c r="K739">
        <v>7.1103332181320864</v>
      </c>
      <c r="L739" s="9">
        <v>0</v>
      </c>
      <c r="M739" s="9">
        <v>0</v>
      </c>
      <c r="N739" s="9">
        <v>0</v>
      </c>
      <c r="O739" s="7">
        <v>146.875548517</v>
      </c>
      <c r="P739" s="6">
        <v>766.07800293000003</v>
      </c>
      <c r="Q739" s="6">
        <v>0.79280604204799998</v>
      </c>
      <c r="R739" s="11">
        <v>0</v>
      </c>
      <c r="S739" s="11">
        <v>1.96014</v>
      </c>
      <c r="T739" s="11">
        <v>0</v>
      </c>
      <c r="U739" s="11">
        <v>0</v>
      </c>
      <c r="V739" s="12">
        <v>82.304569999999998</v>
      </c>
      <c r="W739" s="12">
        <v>2.3362370000000001</v>
      </c>
      <c r="X739" s="11">
        <v>15.387065</v>
      </c>
      <c r="Y739" s="12">
        <v>2.164987</v>
      </c>
      <c r="Z739" s="12">
        <v>109</v>
      </c>
      <c r="AA739" s="12">
        <v>7.6947000000000001</v>
      </c>
      <c r="AB739" s="12">
        <v>20.810600000000001</v>
      </c>
      <c r="AC739" s="12">
        <v>0</v>
      </c>
      <c r="AD739" s="12">
        <v>0</v>
      </c>
      <c r="AE739" s="12">
        <v>0</v>
      </c>
      <c r="AF739" s="12">
        <v>0</v>
      </c>
      <c r="AG739" s="9">
        <v>0</v>
      </c>
      <c r="AH739" s="9">
        <v>0</v>
      </c>
      <c r="AI739" s="9">
        <v>0</v>
      </c>
      <c r="AJ739" s="9">
        <v>0</v>
      </c>
      <c r="AK739" s="7">
        <v>0</v>
      </c>
      <c r="AL739" s="6">
        <v>60.764705882400001</v>
      </c>
      <c r="AM739">
        <v>-0.38239103921568651</v>
      </c>
      <c r="AN739" s="6">
        <v>39.210718635799999</v>
      </c>
      <c r="AO739">
        <v>0.34859513480392146</v>
      </c>
      <c r="AP739" s="6">
        <v>0.40484429065700001</v>
      </c>
      <c r="AQ739">
        <v>2.0687264705882349E-2</v>
      </c>
      <c r="AR739" s="6">
        <v>46.7742</v>
      </c>
      <c r="AS739">
        <v>-0.45450366666666664</v>
      </c>
      <c r="AT739" s="6">
        <v>51.665700000000001</v>
      </c>
      <c r="AU739">
        <v>0.41474442156862751</v>
      </c>
      <c r="AV739" s="6">
        <v>1.6515599999999999</v>
      </c>
      <c r="AW739">
        <v>3.5782928921568626E-2</v>
      </c>
      <c r="AX739" t="s">
        <v>963</v>
      </c>
    </row>
    <row r="740" spans="1:50" x14ac:dyDescent="0.3">
      <c r="A740" s="7">
        <v>150503040502</v>
      </c>
      <c r="B740" s="8">
        <v>0</v>
      </c>
      <c r="C740" s="7">
        <v>0</v>
      </c>
      <c r="D740" s="10">
        <v>3.0642403155200001E-2</v>
      </c>
      <c r="E740" s="9">
        <v>18.857700000000001</v>
      </c>
      <c r="F740" s="8">
        <v>1.42738E-6</v>
      </c>
      <c r="G740" s="9">
        <v>0.51732400000000001</v>
      </c>
      <c r="H740">
        <v>36.986956521700002</v>
      </c>
      <c r="I740">
        <v>0.1876065643634803</v>
      </c>
      <c r="J740">
        <v>1997.2999902700001</v>
      </c>
      <c r="K740">
        <v>9.376844276718268</v>
      </c>
      <c r="L740" s="9">
        <v>0</v>
      </c>
      <c r="M740" s="9">
        <v>0</v>
      </c>
      <c r="N740" s="9">
        <v>0</v>
      </c>
      <c r="O740" s="7">
        <v>181.950942892</v>
      </c>
      <c r="P740" s="6">
        <v>797.911621094</v>
      </c>
      <c r="Q740" s="6">
        <v>0.78428085014600002</v>
      </c>
      <c r="R740" s="11">
        <v>0.75234599999999996</v>
      </c>
      <c r="S740" s="11">
        <v>1.5617000000000001</v>
      </c>
      <c r="T740" s="11">
        <v>0</v>
      </c>
      <c r="U740" s="11">
        <v>0</v>
      </c>
      <c r="V740" s="12">
        <v>79.845892000000006</v>
      </c>
      <c r="W740" s="12">
        <v>11.895918</v>
      </c>
      <c r="X740" s="11">
        <v>9.6576810000000002</v>
      </c>
      <c r="Y740" s="12">
        <v>4.0413509999999997</v>
      </c>
      <c r="Z740" s="12">
        <v>131</v>
      </c>
      <c r="AA740" s="12">
        <v>1.9432</v>
      </c>
      <c r="AB740" s="12">
        <v>13.3931</v>
      </c>
      <c r="AC740" s="12">
        <v>0</v>
      </c>
      <c r="AD740" s="12">
        <v>0</v>
      </c>
      <c r="AE740" s="12">
        <v>0</v>
      </c>
      <c r="AF740" s="12">
        <v>0</v>
      </c>
      <c r="AG740" s="9">
        <v>0</v>
      </c>
      <c r="AH740" s="9">
        <v>0</v>
      </c>
      <c r="AI740" s="9">
        <v>0</v>
      </c>
      <c r="AJ740" s="9">
        <v>0</v>
      </c>
      <c r="AK740" s="7">
        <v>0</v>
      </c>
      <c r="AL740" s="6">
        <v>66.176789587900004</v>
      </c>
      <c r="AM740">
        <v>-0.18202117647058841</v>
      </c>
      <c r="AN740" s="6">
        <v>34.178050652300001</v>
      </c>
      <c r="AO740">
        <v>0.17481529656862738</v>
      </c>
      <c r="AP740" s="6">
        <v>0.44468546637700002</v>
      </c>
      <c r="AQ740">
        <v>-2.5626446078431371E-3</v>
      </c>
      <c r="AR740" s="6">
        <v>47.782200000000003</v>
      </c>
      <c r="AS740">
        <v>-0.21019307107843122</v>
      </c>
      <c r="AT740" s="6">
        <v>50.219299999999997</v>
      </c>
      <c r="AU740">
        <v>0.22289634068627445</v>
      </c>
      <c r="AV740" s="6">
        <v>1.7587699999999999</v>
      </c>
      <c r="AW740">
        <v>-4.8159999999999948E-3</v>
      </c>
      <c r="AX740" t="s">
        <v>963</v>
      </c>
    </row>
    <row r="741" spans="1:50" x14ac:dyDescent="0.3">
      <c r="A741" s="7">
        <v>150503040503</v>
      </c>
      <c r="B741" s="8">
        <v>0</v>
      </c>
      <c r="C741" s="7">
        <v>0</v>
      </c>
      <c r="D741" s="10">
        <v>8.9426336723500005E-2</v>
      </c>
      <c r="E741" s="9">
        <v>29.7</v>
      </c>
      <c r="F741" s="8">
        <v>4.9249199999999998E-6</v>
      </c>
      <c r="G741" s="9">
        <v>0.39434200000000003</v>
      </c>
      <c r="H741">
        <v>22.564102564100001</v>
      </c>
      <c r="I741">
        <v>-0.18182960830122552</v>
      </c>
      <c r="J741">
        <v>1728.5199666000001</v>
      </c>
      <c r="K741">
        <v>2.9545354694943238</v>
      </c>
      <c r="L741" s="9">
        <v>0</v>
      </c>
      <c r="M741" s="9">
        <v>0</v>
      </c>
      <c r="N741" s="9">
        <v>0</v>
      </c>
      <c r="O741" s="7">
        <v>67.382771457700002</v>
      </c>
      <c r="P741" s="6">
        <v>619.90435791000004</v>
      </c>
      <c r="Q741" s="6">
        <v>1.00953463959</v>
      </c>
      <c r="R741" s="11">
        <v>39.331400000000002</v>
      </c>
      <c r="S741" s="11">
        <v>0</v>
      </c>
      <c r="T741" s="11">
        <v>0</v>
      </c>
      <c r="U741" s="11">
        <v>0</v>
      </c>
      <c r="V741" s="12">
        <v>78.196472</v>
      </c>
      <c r="W741" s="12">
        <v>21.125720000000001</v>
      </c>
      <c r="X741" s="11">
        <v>0.68853200000000003</v>
      </c>
      <c r="Y741" s="12">
        <v>0</v>
      </c>
      <c r="Z741" s="12">
        <v>17</v>
      </c>
      <c r="AA741" s="12">
        <v>0.113</v>
      </c>
      <c r="AB741" s="12">
        <v>2.722</v>
      </c>
      <c r="AC741" s="12">
        <v>0</v>
      </c>
      <c r="AD741" s="12">
        <v>0</v>
      </c>
      <c r="AE741" s="12">
        <v>0</v>
      </c>
      <c r="AF741" s="12">
        <v>0</v>
      </c>
      <c r="AG741" s="9">
        <v>0</v>
      </c>
      <c r="AH741" s="9">
        <v>0</v>
      </c>
      <c r="AI741" s="9">
        <v>0</v>
      </c>
      <c r="AJ741" s="9">
        <v>0</v>
      </c>
      <c r="AK741" s="7">
        <v>0</v>
      </c>
      <c r="AL741" s="6">
        <v>77.720763723199994</v>
      </c>
      <c r="AM741">
        <v>0.17709651470588259</v>
      </c>
      <c r="AN741" s="6">
        <v>21.440336134500001</v>
      </c>
      <c r="AO741">
        <v>-0.18956996323529415</v>
      </c>
      <c r="AP741" s="6">
        <v>0.45823389021499999</v>
      </c>
      <c r="AQ741">
        <v>-5.1476960784313573E-4</v>
      </c>
      <c r="AX741" t="s">
        <v>963</v>
      </c>
    </row>
    <row r="742" spans="1:50" x14ac:dyDescent="0.3">
      <c r="A742" s="7">
        <v>150503040504</v>
      </c>
      <c r="B742" s="8">
        <v>0</v>
      </c>
      <c r="C742" s="7">
        <v>0</v>
      </c>
      <c r="D742" s="10">
        <v>2.59286788474E-3</v>
      </c>
      <c r="E742" s="9">
        <v>14.2194</v>
      </c>
      <c r="F742" s="8">
        <v>2.0468600000000001E-4</v>
      </c>
      <c r="G742" s="9">
        <v>0.76780899999999996</v>
      </c>
      <c r="H742">
        <v>37.503039513700003</v>
      </c>
      <c r="I742">
        <v>0.24038604803431368</v>
      </c>
      <c r="J742">
        <v>1881.30768463</v>
      </c>
      <c r="K742">
        <v>0.32053198562435864</v>
      </c>
      <c r="L742" s="9">
        <v>0</v>
      </c>
      <c r="M742" s="9">
        <v>0</v>
      </c>
      <c r="N742" s="9">
        <v>0</v>
      </c>
      <c r="O742" s="7">
        <v>104.04606331399999</v>
      </c>
      <c r="P742" s="6">
        <v>742.27575683600003</v>
      </c>
      <c r="Q742" s="6">
        <v>0.78896569137299999</v>
      </c>
      <c r="R742" s="11">
        <v>4.3346200000000001E-2</v>
      </c>
      <c r="S742" s="11">
        <v>6.2013999999999996</v>
      </c>
      <c r="T742" s="11">
        <v>0</v>
      </c>
      <c r="U742" s="11">
        <v>12.771254304799999</v>
      </c>
      <c r="V742" s="12">
        <v>75.008859999999999</v>
      </c>
      <c r="W742" s="12">
        <v>0.94786700000000002</v>
      </c>
      <c r="X742" s="11">
        <v>18.492908</v>
      </c>
      <c r="Y742" s="12">
        <v>6.42021</v>
      </c>
      <c r="Z742" s="12">
        <v>102</v>
      </c>
      <c r="AA742" s="12">
        <v>4.8144</v>
      </c>
      <c r="AB742" s="12">
        <v>18.909800000000001</v>
      </c>
      <c r="AC742" s="12">
        <v>0</v>
      </c>
      <c r="AD742" s="12">
        <v>0</v>
      </c>
      <c r="AE742" s="12">
        <v>0</v>
      </c>
      <c r="AF742" s="12">
        <v>0</v>
      </c>
      <c r="AG742" s="9">
        <v>0</v>
      </c>
      <c r="AH742" s="9">
        <v>0</v>
      </c>
      <c r="AI742" s="9">
        <v>0</v>
      </c>
      <c r="AJ742" s="9">
        <v>0</v>
      </c>
      <c r="AK742" s="7">
        <v>0</v>
      </c>
      <c r="AL742" s="6">
        <v>67.095238095200003</v>
      </c>
      <c r="AM742">
        <v>5.5672296568627488E-2</v>
      </c>
      <c r="AN742" s="6">
        <v>39.833333333299997</v>
      </c>
      <c r="AO742">
        <v>0.16062089705882371</v>
      </c>
      <c r="AP742" s="6">
        <v>0.38095238095200001</v>
      </c>
      <c r="AQ742">
        <v>-2.3345098039215741E-4</v>
      </c>
      <c r="AR742" s="6">
        <v>36.151600000000002</v>
      </c>
      <c r="AS742">
        <v>-0.27542894362745102</v>
      </c>
      <c r="AT742" s="6">
        <v>62.644399999999997</v>
      </c>
      <c r="AU742">
        <v>0.26152415196078443</v>
      </c>
      <c r="AV742" s="6">
        <v>0.515845</v>
      </c>
      <c r="AW742">
        <v>1.7670372549019608E-2</v>
      </c>
      <c r="AX742" t="s">
        <v>963</v>
      </c>
    </row>
    <row r="743" spans="1:50" x14ac:dyDescent="0.3">
      <c r="A743" s="7">
        <v>150503040505</v>
      </c>
      <c r="B743" s="8">
        <v>3.8297299999999999E-3</v>
      </c>
      <c r="C743" s="7">
        <v>1</v>
      </c>
      <c r="D743" s="10">
        <v>4.7238464877581002E-2</v>
      </c>
      <c r="E743" s="9">
        <v>15.5472</v>
      </c>
      <c r="F743" s="8">
        <v>9.8317600000000002E-6</v>
      </c>
      <c r="G743" s="9">
        <v>0.97338999999999998</v>
      </c>
      <c r="H743">
        <v>37.640399555999998</v>
      </c>
      <c r="I743">
        <v>9.2005614675490191E-2</v>
      </c>
      <c r="J743">
        <v>1992.4641213899999</v>
      </c>
      <c r="K743">
        <v>1.9511292186068119</v>
      </c>
      <c r="L743" s="9">
        <v>0</v>
      </c>
      <c r="M743" s="9">
        <v>0</v>
      </c>
      <c r="N743" s="9">
        <v>0</v>
      </c>
      <c r="O743" s="7">
        <v>140.885780555</v>
      </c>
      <c r="P743" s="6">
        <v>1059.18463135</v>
      </c>
      <c r="Q743" s="6">
        <v>1.01048858959</v>
      </c>
      <c r="R743" s="11">
        <v>25.0943</v>
      </c>
      <c r="S743" s="11">
        <v>3.6198800000000002</v>
      </c>
      <c r="T743" s="11">
        <v>0</v>
      </c>
      <c r="U743" s="11">
        <v>18.687280462499999</v>
      </c>
      <c r="V743" s="12">
        <v>88.463085000000007</v>
      </c>
      <c r="W743" s="12">
        <v>2.984397</v>
      </c>
      <c r="X743" s="11">
        <v>6.8417260000000004</v>
      </c>
      <c r="Y743" s="12">
        <v>2.1045240000000001</v>
      </c>
      <c r="Z743" s="12">
        <v>95</v>
      </c>
      <c r="AA743" s="12">
        <v>1.9528000000000001</v>
      </c>
      <c r="AB743" s="12">
        <v>10.1934</v>
      </c>
      <c r="AC743" s="12">
        <v>0.16212299999999999</v>
      </c>
      <c r="AD743" s="12">
        <v>1</v>
      </c>
      <c r="AE743" s="12">
        <v>0.16270000000000001</v>
      </c>
      <c r="AF743" s="12">
        <v>22.925999999999998</v>
      </c>
      <c r="AG743" s="9">
        <v>0</v>
      </c>
      <c r="AH743" s="9">
        <v>0</v>
      </c>
      <c r="AI743" s="9">
        <v>0</v>
      </c>
      <c r="AJ743" s="9">
        <v>0</v>
      </c>
      <c r="AK743" s="7">
        <v>0</v>
      </c>
      <c r="AL743" s="6">
        <v>60.055155875300002</v>
      </c>
      <c r="AM743">
        <v>-6.7763416666666618E-2</v>
      </c>
      <c r="AN743" s="6">
        <v>38.487135506000001</v>
      </c>
      <c r="AO743">
        <v>6.6168066176470544E-2</v>
      </c>
      <c r="AP743" s="6">
        <v>0.99040767386100004</v>
      </c>
      <c r="AQ743">
        <v>6.1303848039215691E-3</v>
      </c>
      <c r="AR743" s="6">
        <v>40.575200000000002</v>
      </c>
      <c r="AS743">
        <v>-0.49677165196078432</v>
      </c>
      <c r="AT743" s="6">
        <v>59.2761</v>
      </c>
      <c r="AU743">
        <v>0.4872600784313727</v>
      </c>
      <c r="AV743" s="6">
        <v>1.75373</v>
      </c>
      <c r="AW743">
        <v>5.2147355392156869E-2</v>
      </c>
      <c r="AX743" t="s">
        <v>963</v>
      </c>
    </row>
    <row r="744" spans="1:50" x14ac:dyDescent="0.3">
      <c r="A744" s="7">
        <v>150503040506</v>
      </c>
      <c r="B744" s="8">
        <v>0</v>
      </c>
      <c r="C744" s="7">
        <v>0</v>
      </c>
      <c r="D744" s="10">
        <v>1.44042406084E-3</v>
      </c>
      <c r="E744" s="9">
        <v>15.4</v>
      </c>
      <c r="F744" s="8">
        <v>2.5098900000000002E-4</v>
      </c>
      <c r="G744" s="9">
        <v>1.0471699999999999</v>
      </c>
      <c r="H744">
        <v>36.414572864299998</v>
      </c>
      <c r="I744">
        <v>-6.137304168210795E-2</v>
      </c>
      <c r="J744">
        <v>2087.9780399800002</v>
      </c>
      <c r="K744">
        <v>3.350085759215689</v>
      </c>
      <c r="L744" s="9">
        <v>0</v>
      </c>
      <c r="M744" s="9">
        <v>0</v>
      </c>
      <c r="N744" s="9">
        <v>0</v>
      </c>
      <c r="O744" s="7">
        <v>62.431873839399998</v>
      </c>
      <c r="P744" s="6">
        <v>448.69934081999997</v>
      </c>
      <c r="Q744" s="6">
        <v>0.90493142752199995</v>
      </c>
      <c r="R744" s="11">
        <v>0</v>
      </c>
      <c r="S744" s="11">
        <v>0</v>
      </c>
      <c r="T744" s="11">
        <v>0</v>
      </c>
      <c r="U744" s="11">
        <v>67.766890863300006</v>
      </c>
      <c r="V744" s="12">
        <v>91.510997000000003</v>
      </c>
      <c r="W744" s="12">
        <v>1.0724610000000001</v>
      </c>
      <c r="X744" s="11">
        <v>6.2047210000000002</v>
      </c>
      <c r="Y744" s="12">
        <v>1.068764</v>
      </c>
      <c r="Z744" s="12">
        <v>71</v>
      </c>
      <c r="AA744" s="12">
        <v>0.92400000000000004</v>
      </c>
      <c r="AB744" s="12">
        <v>5.4048999999999996</v>
      </c>
      <c r="AC744" s="12">
        <v>0</v>
      </c>
      <c r="AD744" s="12">
        <v>0</v>
      </c>
      <c r="AE744" s="12">
        <v>0</v>
      </c>
      <c r="AF744" s="12">
        <v>0</v>
      </c>
      <c r="AG744" s="9">
        <v>0</v>
      </c>
      <c r="AH744" s="9">
        <v>0</v>
      </c>
      <c r="AI744" s="9">
        <v>0</v>
      </c>
      <c r="AJ744" s="9">
        <v>0</v>
      </c>
      <c r="AK744" s="7">
        <v>0</v>
      </c>
      <c r="AL744" s="6">
        <v>62.689895470400003</v>
      </c>
      <c r="AM744">
        <v>0.16489270833333325</v>
      </c>
      <c r="AN744" s="6">
        <v>36.282115869000002</v>
      </c>
      <c r="AO744">
        <v>-0.13491477450980383</v>
      </c>
      <c r="AP744" s="6">
        <v>0.90243902439000001</v>
      </c>
      <c r="AQ744">
        <v>-3.7998789215686279E-2</v>
      </c>
      <c r="AR744" s="6">
        <v>36.387500000000003</v>
      </c>
      <c r="AS744">
        <v>-0.32916667892156865</v>
      </c>
      <c r="AT744" s="6">
        <v>63.2712</v>
      </c>
      <c r="AU744">
        <v>0.29246323529411766</v>
      </c>
      <c r="AV744" s="6">
        <v>0.37288100000000002</v>
      </c>
      <c r="AW744">
        <v>1.0702622549019609E-2</v>
      </c>
      <c r="AX744" t="s">
        <v>963</v>
      </c>
    </row>
    <row r="745" spans="1:50" x14ac:dyDescent="0.3">
      <c r="A745" s="7">
        <v>150503040507</v>
      </c>
      <c r="B745" s="8">
        <v>0</v>
      </c>
      <c r="C745" s="7">
        <v>0</v>
      </c>
      <c r="D745" s="10">
        <v>3.10138548432E-2</v>
      </c>
      <c r="E745" s="9">
        <v>22.977900000000002</v>
      </c>
      <c r="F745" s="8">
        <v>1.53589E-3</v>
      </c>
      <c r="G745" s="9">
        <v>0.58188399999999996</v>
      </c>
      <c r="H745">
        <v>32.669438669400002</v>
      </c>
      <c r="I745">
        <v>-0.18894714850367642</v>
      </c>
      <c r="J745">
        <v>2022.7602788199999</v>
      </c>
      <c r="K745">
        <v>1.8785461307327154</v>
      </c>
      <c r="L745" s="9">
        <v>0</v>
      </c>
      <c r="M745" s="9">
        <v>0</v>
      </c>
      <c r="N745" s="9">
        <v>0</v>
      </c>
      <c r="O745" s="7">
        <v>150.778297753</v>
      </c>
      <c r="P745" s="6">
        <v>836.83416748000002</v>
      </c>
      <c r="Q745" s="6">
        <v>0.77797551597000003</v>
      </c>
      <c r="R745" s="11">
        <v>20.395399999999999</v>
      </c>
      <c r="S745" s="11">
        <v>0</v>
      </c>
      <c r="T745" s="11">
        <v>0</v>
      </c>
      <c r="U745" s="11">
        <v>22.5679329148</v>
      </c>
      <c r="V745" s="12">
        <v>73.966825999999998</v>
      </c>
      <c r="W745" s="12">
        <v>18.286625000000001</v>
      </c>
      <c r="X745" s="11">
        <v>0.55468399999999995</v>
      </c>
      <c r="Y745" s="12">
        <v>0</v>
      </c>
      <c r="Z745" s="12">
        <v>19</v>
      </c>
      <c r="AA745" s="12">
        <v>0.21240000000000001</v>
      </c>
      <c r="AB745" s="12">
        <v>4.4116</v>
      </c>
      <c r="AC745" s="12">
        <v>0</v>
      </c>
      <c r="AD745" s="12">
        <v>0</v>
      </c>
      <c r="AE745" s="12">
        <v>0</v>
      </c>
      <c r="AF745" s="12">
        <v>0</v>
      </c>
      <c r="AG745" s="9">
        <v>0</v>
      </c>
      <c r="AH745" s="9">
        <v>0</v>
      </c>
      <c r="AI745" s="9">
        <v>0</v>
      </c>
      <c r="AJ745" s="9">
        <v>0</v>
      </c>
      <c r="AK745" s="7">
        <v>0</v>
      </c>
      <c r="AL745" s="6">
        <v>63.521298174400002</v>
      </c>
      <c r="AM745">
        <v>5.6695034313725266E-2</v>
      </c>
      <c r="AN745" s="6">
        <v>36.476190476200003</v>
      </c>
      <c r="AO745">
        <v>-1.6078164215686259E-2</v>
      </c>
      <c r="AP745" s="6">
        <v>0.71399594320500004</v>
      </c>
      <c r="AQ745">
        <v>-4.1081274509803924E-3</v>
      </c>
      <c r="AX745" t="s">
        <v>963</v>
      </c>
    </row>
    <row r="746" spans="1:50" x14ac:dyDescent="0.3">
      <c r="A746" s="7">
        <v>150503040508</v>
      </c>
      <c r="B746" s="8">
        <v>0</v>
      </c>
      <c r="C746" s="7">
        <v>0</v>
      </c>
      <c r="D746" s="10">
        <v>9.1274584374699992E-3</v>
      </c>
      <c r="E746" s="9">
        <v>14.881600000000001</v>
      </c>
      <c r="F746" s="8">
        <v>2.9832600000000002E-4</v>
      </c>
      <c r="G746" s="9">
        <v>0.67061000000000004</v>
      </c>
      <c r="H746">
        <v>26.8264525994</v>
      </c>
      <c r="I746">
        <v>-0.15735181687426464</v>
      </c>
      <c r="J746">
        <v>1971.2047056399999</v>
      </c>
      <c r="K746">
        <v>-9.5924267471615657E-2</v>
      </c>
      <c r="L746" s="9">
        <v>0</v>
      </c>
      <c r="M746" s="9">
        <v>0</v>
      </c>
      <c r="N746" s="9">
        <v>0</v>
      </c>
      <c r="O746" s="7">
        <v>206.90671681200001</v>
      </c>
      <c r="P746" s="6">
        <v>728.26336669900002</v>
      </c>
      <c r="Q746" s="6">
        <v>0.80979611722400002</v>
      </c>
      <c r="R746" s="11">
        <v>10.4466</v>
      </c>
      <c r="S746" s="11">
        <v>0</v>
      </c>
      <c r="T746" s="11">
        <v>0</v>
      </c>
      <c r="U746" s="11">
        <v>45.421866323800003</v>
      </c>
      <c r="V746" s="12">
        <v>90.830106000000001</v>
      </c>
      <c r="W746" s="12">
        <v>1.9267669999999999</v>
      </c>
      <c r="X746" s="11">
        <v>5.5185389999999996</v>
      </c>
      <c r="Y746" s="12">
        <v>0</v>
      </c>
      <c r="Z746" s="12">
        <v>143</v>
      </c>
      <c r="AA746" s="12">
        <v>1.131</v>
      </c>
      <c r="AB746" s="12">
        <v>8.0023999999999997</v>
      </c>
      <c r="AC746" s="12">
        <v>0</v>
      </c>
      <c r="AD746" s="12">
        <v>0</v>
      </c>
      <c r="AE746" s="12">
        <v>0</v>
      </c>
      <c r="AF746" s="12">
        <v>0</v>
      </c>
      <c r="AG746" s="9">
        <v>0</v>
      </c>
      <c r="AH746" s="9">
        <v>0</v>
      </c>
      <c r="AI746" s="9">
        <v>0</v>
      </c>
      <c r="AJ746" s="9">
        <v>0</v>
      </c>
      <c r="AK746" s="7">
        <v>0</v>
      </c>
      <c r="AL746" s="6">
        <v>62.0802469136</v>
      </c>
      <c r="AM746">
        <v>-4.7922710784313642E-2</v>
      </c>
      <c r="AN746" s="6">
        <v>37.2419700214</v>
      </c>
      <c r="AO746">
        <v>6.1576588235293862E-2</v>
      </c>
      <c r="AP746" s="6">
        <v>0.805555555556</v>
      </c>
      <c r="AQ746">
        <v>-2.8329877450980422E-3</v>
      </c>
      <c r="AR746" s="6">
        <v>43.25</v>
      </c>
      <c r="AS746">
        <v>-0.28043300980392155</v>
      </c>
      <c r="AT746" s="6">
        <v>51.666699999999999</v>
      </c>
      <c r="AU746">
        <v>0.18186274509803912</v>
      </c>
      <c r="AV746" s="6">
        <v>1.5833299999999999</v>
      </c>
      <c r="AW746">
        <v>5.7598034313725482E-2</v>
      </c>
      <c r="AX746" t="s">
        <v>963</v>
      </c>
    </row>
    <row r="747" spans="1:50" x14ac:dyDescent="0.3">
      <c r="A747" s="7">
        <v>150503040601</v>
      </c>
      <c r="B747" s="8">
        <v>0</v>
      </c>
      <c r="C747" s="7">
        <v>0</v>
      </c>
      <c r="D747" s="10">
        <v>0</v>
      </c>
      <c r="E747" s="9">
        <v>11.824299999999999</v>
      </c>
      <c r="F747" s="8">
        <v>5.1154299999999997E-6</v>
      </c>
      <c r="G747" s="9">
        <v>0.70262400000000003</v>
      </c>
      <c r="H747">
        <v>32.134426229500001</v>
      </c>
      <c r="I747">
        <v>-0.12859209257352947</v>
      </c>
      <c r="J747">
        <v>2015.11713332</v>
      </c>
      <c r="K747">
        <v>-2.6511997147884472</v>
      </c>
      <c r="L747" s="9">
        <v>3389.3500976599998</v>
      </c>
      <c r="M747" s="9">
        <v>3389.3500976599998</v>
      </c>
      <c r="N747" s="9">
        <v>3389.3500976599998</v>
      </c>
      <c r="O747" s="7">
        <v>47.951771069999999</v>
      </c>
      <c r="P747" s="6">
        <v>530.08715820299994</v>
      </c>
      <c r="Q747" s="6">
        <v>1.2265246598499999</v>
      </c>
      <c r="R747" s="11">
        <v>0</v>
      </c>
      <c r="S747" s="11">
        <v>0</v>
      </c>
      <c r="T747" s="11">
        <v>0</v>
      </c>
      <c r="U747" s="11">
        <v>21.353819550800001</v>
      </c>
      <c r="V747" s="12">
        <v>99.696202999999997</v>
      </c>
      <c r="W747" s="12">
        <v>3.3388000000000001E-2</v>
      </c>
      <c r="X747" s="11">
        <v>9.7515000000000004E-2</v>
      </c>
      <c r="Y747" s="12">
        <v>0</v>
      </c>
      <c r="Z747" s="12">
        <v>2</v>
      </c>
      <c r="AA747" s="12">
        <v>0.06</v>
      </c>
      <c r="AB747" s="12">
        <v>2.3382999999999998</v>
      </c>
      <c r="AC747" s="12">
        <v>0</v>
      </c>
      <c r="AD747" s="12">
        <v>0</v>
      </c>
      <c r="AE747" s="12">
        <v>0</v>
      </c>
      <c r="AF747" s="12">
        <v>0</v>
      </c>
      <c r="AG747" s="9">
        <v>0</v>
      </c>
      <c r="AH747" s="9">
        <v>0</v>
      </c>
      <c r="AI747" s="9">
        <v>0</v>
      </c>
      <c r="AJ747" s="9">
        <v>0</v>
      </c>
      <c r="AK747" s="7">
        <v>0</v>
      </c>
      <c r="AL747" s="6">
        <v>67.525773195900001</v>
      </c>
      <c r="AM747">
        <v>0.10722826225490181</v>
      </c>
      <c r="AN747" s="6">
        <v>32.0540540541</v>
      </c>
      <c r="AO747">
        <v>-0.12092908578431359</v>
      </c>
      <c r="AP747" s="6">
        <v>0.36769759450200001</v>
      </c>
      <c r="AQ747">
        <v>-4.2028799019607887E-3</v>
      </c>
      <c r="AX747" t="s">
        <v>963</v>
      </c>
    </row>
    <row r="748" spans="1:50" x14ac:dyDescent="0.3">
      <c r="A748" s="7">
        <v>150503040602</v>
      </c>
      <c r="B748" s="8">
        <v>0</v>
      </c>
      <c r="C748" s="7">
        <v>0</v>
      </c>
      <c r="D748" s="10">
        <v>1.73598051073E-3</v>
      </c>
      <c r="E748" s="9">
        <v>11.0641</v>
      </c>
      <c r="F748" s="8">
        <v>0</v>
      </c>
      <c r="G748" s="9">
        <v>0.70541799999999999</v>
      </c>
      <c r="H748">
        <v>26.5298281092</v>
      </c>
      <c r="I748">
        <v>-0.32827028688014703</v>
      </c>
      <c r="J748">
        <v>2067.0586819599998</v>
      </c>
      <c r="K748">
        <v>-1.1335122033746119</v>
      </c>
      <c r="L748" s="9">
        <v>0</v>
      </c>
      <c r="M748" s="9">
        <v>0</v>
      </c>
      <c r="N748" s="9">
        <v>0</v>
      </c>
      <c r="O748" s="7">
        <v>155.411313183</v>
      </c>
      <c r="P748" s="6">
        <v>505.21807861299999</v>
      </c>
      <c r="Q748" s="6">
        <v>1.0135406391799999</v>
      </c>
      <c r="R748" s="11">
        <v>0</v>
      </c>
      <c r="S748" s="11">
        <v>0</v>
      </c>
      <c r="T748" s="11">
        <v>0</v>
      </c>
      <c r="U748" s="11">
        <v>63.114371457200001</v>
      </c>
      <c r="V748" s="12">
        <v>98.421305000000004</v>
      </c>
      <c r="W748" s="12">
        <v>0</v>
      </c>
      <c r="X748" s="11">
        <v>1.0254570000000001</v>
      </c>
      <c r="Y748" s="12">
        <v>0</v>
      </c>
      <c r="Z748" s="12">
        <v>55</v>
      </c>
      <c r="AA748" s="12">
        <v>6.5699999999999995E-2</v>
      </c>
      <c r="AB748" s="12">
        <v>2.9077999999999999</v>
      </c>
      <c r="AC748" s="12">
        <v>0</v>
      </c>
      <c r="AD748" s="12">
        <v>0</v>
      </c>
      <c r="AE748" s="12">
        <v>0</v>
      </c>
      <c r="AF748" s="12">
        <v>0</v>
      </c>
      <c r="AG748" s="9">
        <v>0</v>
      </c>
      <c r="AH748" s="9">
        <v>0</v>
      </c>
      <c r="AI748" s="9">
        <v>0</v>
      </c>
      <c r="AJ748" s="9">
        <v>0</v>
      </c>
      <c r="AK748" s="7">
        <v>0</v>
      </c>
      <c r="AL748" s="6">
        <v>71.640490797499993</v>
      </c>
      <c r="AM748">
        <v>0.24385600490196085</v>
      </c>
      <c r="AN748" s="6">
        <v>27.632083696599999</v>
      </c>
      <c r="AO748">
        <v>-0.2604214583333333</v>
      </c>
      <c r="AP748" s="6">
        <v>0.40245398773000002</v>
      </c>
      <c r="AQ748">
        <v>-5.4102058823529437E-3</v>
      </c>
      <c r="AX748" t="s">
        <v>963</v>
      </c>
    </row>
    <row r="749" spans="1:50" x14ac:dyDescent="0.3">
      <c r="A749" s="7">
        <v>150503040603</v>
      </c>
      <c r="B749" s="8">
        <v>0</v>
      </c>
      <c r="C749" s="7">
        <v>0</v>
      </c>
      <c r="D749" s="10">
        <v>1.1090931776899999E-2</v>
      </c>
      <c r="E749" s="9">
        <v>14.989599999999999</v>
      </c>
      <c r="F749" s="8">
        <v>2.9583100000000001E-5</v>
      </c>
      <c r="G749" s="9">
        <v>0.53366899999999995</v>
      </c>
      <c r="H749">
        <v>29.847826087000001</v>
      </c>
      <c r="I749">
        <v>-0.47103817372279411</v>
      </c>
      <c r="J749">
        <v>1792.5731339700001</v>
      </c>
      <c r="K749">
        <v>-5.7211222892363267</v>
      </c>
      <c r="L749" s="9">
        <v>0</v>
      </c>
      <c r="M749" s="9">
        <v>0</v>
      </c>
      <c r="N749" s="9">
        <v>0</v>
      </c>
      <c r="O749" s="7">
        <v>64.870954032200004</v>
      </c>
      <c r="P749" s="6">
        <v>711.12731933600003</v>
      </c>
      <c r="Q749" s="6">
        <v>1.0908229116299999</v>
      </c>
      <c r="R749" s="11">
        <v>0</v>
      </c>
      <c r="S749" s="11">
        <v>0</v>
      </c>
      <c r="T749" s="11">
        <v>0</v>
      </c>
      <c r="U749" s="11">
        <v>0.118488144529</v>
      </c>
      <c r="V749" s="12">
        <v>93.352649</v>
      </c>
      <c r="W749" s="12">
        <v>0.77332999999999996</v>
      </c>
      <c r="X749" s="11">
        <v>0</v>
      </c>
      <c r="Z749" s="12">
        <v>0</v>
      </c>
      <c r="AA749" s="12">
        <v>0</v>
      </c>
      <c r="AB749" s="12">
        <v>0</v>
      </c>
      <c r="AC749" s="12">
        <v>0</v>
      </c>
      <c r="AD749" s="12">
        <v>0</v>
      </c>
      <c r="AE749" s="12">
        <v>0</v>
      </c>
      <c r="AF749" s="12">
        <v>0</v>
      </c>
      <c r="AG749" s="9">
        <v>0</v>
      </c>
      <c r="AH749" s="9">
        <v>0</v>
      </c>
      <c r="AI749" s="9">
        <v>0</v>
      </c>
      <c r="AJ749" s="9">
        <v>0</v>
      </c>
      <c r="AK749" s="7">
        <v>0</v>
      </c>
      <c r="AL749" s="6">
        <v>67.524926686200004</v>
      </c>
      <c r="AM749">
        <v>0.40058077696078459</v>
      </c>
      <c r="AN749" s="6">
        <v>31.024691357999998</v>
      </c>
      <c r="AO749">
        <v>-0.41729200245098036</v>
      </c>
      <c r="AP749" s="6">
        <v>0.47800586510300003</v>
      </c>
      <c r="AQ749">
        <v>-9.0420171568627479E-3</v>
      </c>
      <c r="AX749" t="s">
        <v>963</v>
      </c>
    </row>
    <row r="750" spans="1:50" x14ac:dyDescent="0.3">
      <c r="A750" s="7">
        <v>150503040604</v>
      </c>
      <c r="B750" s="8">
        <v>0</v>
      </c>
      <c r="C750" s="7">
        <v>0</v>
      </c>
      <c r="D750" s="10">
        <v>8.8383280408600006E-3</v>
      </c>
      <c r="E750" s="9">
        <v>16.161999999999999</v>
      </c>
      <c r="F750" s="8">
        <v>7.9184899999999996E-4</v>
      </c>
      <c r="G750" s="9">
        <v>0.38755699999999998</v>
      </c>
      <c r="H750">
        <v>23.3847006652</v>
      </c>
      <c r="I750">
        <v>-0.60327811834117662</v>
      </c>
      <c r="J750">
        <v>1930.8675131299999</v>
      </c>
      <c r="K750">
        <v>-5.0140516160474711</v>
      </c>
      <c r="L750" s="9">
        <v>0</v>
      </c>
      <c r="M750" s="9">
        <v>0</v>
      </c>
      <c r="N750" s="9">
        <v>0</v>
      </c>
      <c r="O750" s="7">
        <v>142.475598781</v>
      </c>
      <c r="P750" s="6">
        <v>548.31579589800003</v>
      </c>
      <c r="Q750" s="6">
        <v>0.60997087887900003</v>
      </c>
      <c r="R750" s="11">
        <v>6.2186100000000001E-2</v>
      </c>
      <c r="S750" s="11">
        <v>0</v>
      </c>
      <c r="T750" s="11">
        <v>0</v>
      </c>
      <c r="U750" s="11">
        <v>5.5989962176299999</v>
      </c>
      <c r="V750" s="12">
        <v>85.364406000000002</v>
      </c>
      <c r="W750" s="12">
        <v>0.79108100000000003</v>
      </c>
      <c r="X750" s="11">
        <v>2.7546680000000001</v>
      </c>
      <c r="Y750" s="12">
        <v>0</v>
      </c>
      <c r="Z750" s="12">
        <v>71</v>
      </c>
      <c r="AA750" s="12">
        <v>0.24959999999999999</v>
      </c>
      <c r="AB750" s="12">
        <v>5.5068000000000001</v>
      </c>
      <c r="AC750" s="12">
        <v>0</v>
      </c>
      <c r="AD750" s="12">
        <v>0</v>
      </c>
      <c r="AE750" s="12">
        <v>0</v>
      </c>
      <c r="AF750" s="12">
        <v>0</v>
      </c>
      <c r="AG750" s="9">
        <v>0</v>
      </c>
      <c r="AH750" s="9">
        <v>0</v>
      </c>
      <c r="AI750" s="9">
        <v>0</v>
      </c>
      <c r="AJ750" s="9">
        <v>0</v>
      </c>
      <c r="AK750" s="7">
        <v>0</v>
      </c>
      <c r="AL750" s="6">
        <v>71.102473498199998</v>
      </c>
      <c r="AM750">
        <v>0.39633131372549002</v>
      </c>
      <c r="AN750" s="6">
        <v>27.3807106599</v>
      </c>
      <c r="AO750">
        <v>-0.39389865441176469</v>
      </c>
      <c r="AP750" s="6">
        <v>0.33568904593600002</v>
      </c>
      <c r="AQ750">
        <v>-7.3875710784313698E-3</v>
      </c>
      <c r="AX750" t="s">
        <v>963</v>
      </c>
    </row>
    <row r="751" spans="1:50" x14ac:dyDescent="0.3">
      <c r="A751" s="7">
        <v>150503040605</v>
      </c>
      <c r="B751" s="8">
        <v>0</v>
      </c>
      <c r="C751" s="7">
        <v>0</v>
      </c>
      <c r="D751" s="10">
        <v>4.0272240344699999E-2</v>
      </c>
      <c r="E751" s="9">
        <v>13.2563</v>
      </c>
      <c r="F751" s="8">
        <v>4.4805399999999998E-4</v>
      </c>
      <c r="G751" s="9">
        <v>1.13737</v>
      </c>
      <c r="H751">
        <v>43.487719298199998</v>
      </c>
      <c r="I751">
        <v>-0.14755188625098042</v>
      </c>
      <c r="J751">
        <v>2095.37569033</v>
      </c>
      <c r="K751">
        <v>3.1514837457998044</v>
      </c>
      <c r="L751" s="9">
        <v>0</v>
      </c>
      <c r="M751" s="9">
        <v>0</v>
      </c>
      <c r="N751" s="9">
        <v>0</v>
      </c>
      <c r="O751" s="7">
        <v>133.96684611699999</v>
      </c>
      <c r="P751" s="6">
        <v>722.05761718799999</v>
      </c>
      <c r="Q751" s="6">
        <v>0.91854156976800005</v>
      </c>
      <c r="R751" s="11">
        <v>28.95</v>
      </c>
      <c r="S751" s="11">
        <v>0</v>
      </c>
      <c r="T751" s="11">
        <v>0</v>
      </c>
      <c r="U751" s="11">
        <v>12.507817789100001</v>
      </c>
      <c r="V751" s="12">
        <v>91.181505000000001</v>
      </c>
      <c r="W751" s="12">
        <v>1.005206</v>
      </c>
      <c r="X751" s="11">
        <v>8.0549999999999997E-3</v>
      </c>
      <c r="Z751" s="12">
        <v>2</v>
      </c>
      <c r="AA751" s="12">
        <v>8.6999999999999994E-3</v>
      </c>
      <c r="AB751" s="12">
        <v>0.62919999999999998</v>
      </c>
      <c r="AC751" s="12">
        <v>0</v>
      </c>
      <c r="AD751" s="12">
        <v>0</v>
      </c>
      <c r="AE751" s="12">
        <v>0</v>
      </c>
      <c r="AF751" s="12">
        <v>0</v>
      </c>
      <c r="AG751" s="9">
        <v>0</v>
      </c>
      <c r="AH751" s="9">
        <v>0</v>
      </c>
      <c r="AI751" s="9">
        <v>0</v>
      </c>
      <c r="AJ751" s="9">
        <v>0</v>
      </c>
      <c r="AK751" s="7">
        <v>0</v>
      </c>
      <c r="AL751" s="6">
        <v>53.842436974800002</v>
      </c>
      <c r="AM751">
        <v>3.398417401960778E-2</v>
      </c>
      <c r="AN751" s="6">
        <v>44.205663189299997</v>
      </c>
      <c r="AO751">
        <v>-7.2404367647059029E-2</v>
      </c>
      <c r="AP751" s="6">
        <v>1.25420168067</v>
      </c>
      <c r="AQ751">
        <v>9.3301887254901988E-3</v>
      </c>
      <c r="AX751" t="s">
        <v>963</v>
      </c>
    </row>
    <row r="752" spans="1:50" x14ac:dyDescent="0.3">
      <c r="A752" s="7">
        <v>150802000301</v>
      </c>
      <c r="D752" s="10"/>
      <c r="E752" s="9">
        <v>11.8802</v>
      </c>
      <c r="F752" s="8">
        <v>2.4315400000000002E-6</v>
      </c>
      <c r="G752" s="9">
        <v>11.9383</v>
      </c>
      <c r="H752">
        <v>72.690677966099997</v>
      </c>
      <c r="I752">
        <v>0.15740625346274514</v>
      </c>
      <c r="J752">
        <v>3345.76445337</v>
      </c>
      <c r="K752">
        <v>-6.5919134319298287</v>
      </c>
      <c r="L752" s="9">
        <v>466.21701049799998</v>
      </c>
      <c r="M752" s="9">
        <v>466.21701049799998</v>
      </c>
      <c r="N752" s="9">
        <v>466.21701049799998</v>
      </c>
      <c r="O752" s="7">
        <v>112.74587355</v>
      </c>
      <c r="P752" s="6">
        <v>1048</v>
      </c>
      <c r="Q752" s="6">
        <v>1.87199230702</v>
      </c>
      <c r="R752" s="11">
        <v>0</v>
      </c>
      <c r="S752" s="11">
        <v>78.972499999999997</v>
      </c>
      <c r="T752" s="11">
        <v>0</v>
      </c>
      <c r="U752" s="11">
        <v>10.356688678799999</v>
      </c>
      <c r="X752" s="11">
        <v>55.601908000000002</v>
      </c>
      <c r="Y752" s="12">
        <v>0.46462100000000001</v>
      </c>
      <c r="Z752" s="12">
        <v>24</v>
      </c>
      <c r="AA752" s="12">
        <v>54.548099999999998</v>
      </c>
      <c r="AB752" s="12">
        <v>262.2235</v>
      </c>
      <c r="AC752" s="12">
        <v>43.917107999999999</v>
      </c>
      <c r="AD752" s="12">
        <v>57</v>
      </c>
      <c r="AE752" s="12">
        <v>34.345300000000002</v>
      </c>
      <c r="AF752" s="12">
        <v>86.925200000000004</v>
      </c>
      <c r="AG752" s="9"/>
      <c r="AH752" s="9"/>
      <c r="AI752" s="9"/>
      <c r="AJ752" s="9"/>
      <c r="AM752" s="9"/>
      <c r="AO752" s="9"/>
      <c r="AQ752" s="9"/>
      <c r="AR752" s="6">
        <v>58.645499999999998</v>
      </c>
      <c r="AS752">
        <v>-0.38119955882352929</v>
      </c>
      <c r="AT752" s="6">
        <v>32.220599999999997</v>
      </c>
      <c r="AU752">
        <v>0.46626986274509807</v>
      </c>
      <c r="AV752" s="6">
        <v>9.0588200000000008</v>
      </c>
      <c r="AW752">
        <v>-5.080377696078435E-2</v>
      </c>
      <c r="AX752" t="s">
        <v>964</v>
      </c>
    </row>
    <row r="753" spans="1:50" x14ac:dyDescent="0.3">
      <c r="A753" s="7">
        <v>150802000302</v>
      </c>
      <c r="D753" s="10"/>
      <c r="E753" s="9">
        <v>12.6807</v>
      </c>
      <c r="F753" s="8">
        <v>4.0597499999999999E-5</v>
      </c>
      <c r="G753" s="9">
        <v>8.3738700000000001</v>
      </c>
      <c r="H753">
        <v>70.389452332700003</v>
      </c>
      <c r="I753">
        <v>0.31714095374313744</v>
      </c>
      <c r="J753">
        <v>2963.87146983</v>
      </c>
      <c r="K753">
        <v>-2.3330249483281893</v>
      </c>
      <c r="L753" s="9">
        <v>0</v>
      </c>
      <c r="M753" s="9">
        <v>0</v>
      </c>
      <c r="N753" s="9">
        <v>0</v>
      </c>
      <c r="O753" s="7">
        <v>78.191649165499996</v>
      </c>
      <c r="P753" s="6">
        <v>1091</v>
      </c>
      <c r="Q753" s="6">
        <v>1.67625715133</v>
      </c>
      <c r="R753" s="11">
        <v>0</v>
      </c>
      <c r="S753" s="11">
        <v>61.0197</v>
      </c>
      <c r="T753" s="11">
        <v>0</v>
      </c>
      <c r="U753" s="11">
        <v>17.164063708099999</v>
      </c>
      <c r="X753" s="11">
        <v>74.730039000000005</v>
      </c>
      <c r="Y753" s="12">
        <v>1.3038749999999999</v>
      </c>
      <c r="Z753" s="12">
        <v>8</v>
      </c>
      <c r="AA753" s="12">
        <v>73.6755</v>
      </c>
      <c r="AB753" s="12">
        <v>730.23130000000003</v>
      </c>
      <c r="AC753" s="12">
        <v>21.623331</v>
      </c>
      <c r="AD753" s="12">
        <v>37</v>
      </c>
      <c r="AE753" s="12">
        <v>17.510200000000001</v>
      </c>
      <c r="AF753" s="12">
        <v>45.932600000000001</v>
      </c>
      <c r="AG753" s="9"/>
      <c r="AH753" s="9"/>
      <c r="AI753" s="9"/>
      <c r="AJ753" s="9"/>
      <c r="AM753" s="9"/>
      <c r="AO753" s="9"/>
      <c r="AQ753" s="9"/>
      <c r="AR753" s="6">
        <v>61.659199999999998</v>
      </c>
      <c r="AS753">
        <v>-0.38484890441176484</v>
      </c>
      <c r="AT753" s="6">
        <v>30.738499999999998</v>
      </c>
      <c r="AU753">
        <v>0.43305119362745115</v>
      </c>
      <c r="AV753" s="6">
        <v>7.3853200000000001</v>
      </c>
      <c r="AW753">
        <v>-5.057113725490197E-2</v>
      </c>
      <c r="AX753" t="s">
        <v>964</v>
      </c>
    </row>
    <row r="754" spans="1:50" x14ac:dyDescent="0.3">
      <c r="A754" s="7">
        <v>150802000401</v>
      </c>
      <c r="D754" s="10"/>
      <c r="E754" s="9">
        <v>16.753699999999998</v>
      </c>
      <c r="F754" s="8">
        <v>7.2627599999999996E-5</v>
      </c>
      <c r="G754" s="9">
        <v>11.9969</v>
      </c>
      <c r="H754">
        <v>72.297076023399995</v>
      </c>
      <c r="I754">
        <v>5.1952184382107768E-2</v>
      </c>
      <c r="J754">
        <v>3451.0398713499999</v>
      </c>
      <c r="K754">
        <v>3.1871926117853366</v>
      </c>
      <c r="L754" s="9">
        <v>83.206901550300003</v>
      </c>
      <c r="M754" s="9">
        <v>83.206901550300003</v>
      </c>
      <c r="N754" s="9">
        <v>83.206901550300003</v>
      </c>
      <c r="O754" s="7">
        <v>136.49109303099999</v>
      </c>
      <c r="P754" s="6">
        <v>1129</v>
      </c>
      <c r="Q754" s="6">
        <v>2.0908655325300001</v>
      </c>
      <c r="R754" s="11">
        <v>1.0025599999999999</v>
      </c>
      <c r="S754" s="11">
        <v>74.821399999999997</v>
      </c>
      <c r="T754" s="11">
        <v>0</v>
      </c>
      <c r="U754" s="11">
        <v>36.968972085600001</v>
      </c>
      <c r="X754" s="11">
        <v>51.462062000000003</v>
      </c>
      <c r="Y754" s="12">
        <v>0</v>
      </c>
      <c r="Z754" s="12">
        <v>44</v>
      </c>
      <c r="AA754" s="12">
        <v>49.016300000000001</v>
      </c>
      <c r="AB754" s="12">
        <v>159.7876</v>
      </c>
      <c r="AC754" s="12">
        <v>47.381599000000001</v>
      </c>
      <c r="AD754" s="12">
        <v>60</v>
      </c>
      <c r="AE754" s="12">
        <v>36.768799999999999</v>
      </c>
      <c r="AF754" s="12">
        <v>107.9709</v>
      </c>
      <c r="AG754" s="9"/>
      <c r="AH754" s="9"/>
      <c r="AI754" s="9"/>
      <c r="AJ754" s="9"/>
      <c r="AM754" s="9"/>
      <c r="AO754" s="9"/>
      <c r="AQ754" s="9"/>
      <c r="AS754" s="9"/>
      <c r="AU754" s="9"/>
      <c r="AW754" s="9"/>
      <c r="AX754" t="s">
        <v>964</v>
      </c>
    </row>
    <row r="755" spans="1:50" x14ac:dyDescent="0.3">
      <c r="A755" s="7">
        <v>150802000402</v>
      </c>
      <c r="D755" s="10"/>
      <c r="E755" s="9">
        <v>17.865200000000002</v>
      </c>
      <c r="F755" s="8">
        <v>0</v>
      </c>
      <c r="G755" s="9">
        <v>10.992699999999999</v>
      </c>
      <c r="H755">
        <v>70.865047233499993</v>
      </c>
      <c r="I755">
        <v>0.14652959699313728</v>
      </c>
      <c r="J755">
        <v>3275.9988052499998</v>
      </c>
      <c r="K755">
        <v>5.0262801091950386</v>
      </c>
      <c r="L755" s="9">
        <v>0</v>
      </c>
      <c r="M755" s="9">
        <v>0</v>
      </c>
      <c r="N755" s="9">
        <v>0</v>
      </c>
      <c r="O755" s="7">
        <v>118.006831459</v>
      </c>
      <c r="P755" s="6">
        <v>1356</v>
      </c>
      <c r="Q755" s="6">
        <v>2.0645102955899999</v>
      </c>
      <c r="R755" s="11">
        <v>5.6962000000000002</v>
      </c>
      <c r="S755" s="11">
        <v>48.3005</v>
      </c>
      <c r="T755" s="11">
        <v>0</v>
      </c>
      <c r="U755" s="11">
        <v>45.481233116399999</v>
      </c>
      <c r="X755" s="11">
        <v>54.39725</v>
      </c>
      <c r="Y755" s="12">
        <v>0.490954</v>
      </c>
      <c r="Z755" s="12">
        <v>29</v>
      </c>
      <c r="AA755" s="12">
        <v>53.224699999999999</v>
      </c>
      <c r="AB755" s="12">
        <v>221.59989999999999</v>
      </c>
      <c r="AC755" s="12">
        <v>38.359996000000002</v>
      </c>
      <c r="AD755" s="12">
        <v>54</v>
      </c>
      <c r="AE755" s="12">
        <v>22.680499999999999</v>
      </c>
      <c r="AF755" s="12">
        <v>83.763499999999993</v>
      </c>
      <c r="AG755" s="9"/>
      <c r="AH755" s="9"/>
      <c r="AI755" s="9"/>
      <c r="AJ755" s="9"/>
      <c r="AM755" s="9"/>
      <c r="AO755" s="9"/>
      <c r="AQ755" s="9"/>
      <c r="AR755" s="6">
        <v>62.783700000000003</v>
      </c>
      <c r="AS755">
        <v>-0.53076404166666658</v>
      </c>
      <c r="AT755" s="6">
        <v>27.193100000000001</v>
      </c>
      <c r="AU755">
        <v>0.43874907107843147</v>
      </c>
      <c r="AV755" s="6">
        <v>9.8827599999999993</v>
      </c>
      <c r="AW755">
        <v>7.6436796568627452E-2</v>
      </c>
      <c r="AX755" t="s">
        <v>964</v>
      </c>
    </row>
    <row r="756" spans="1:50" x14ac:dyDescent="0.3">
      <c r="A756" s="7">
        <v>150802000403</v>
      </c>
      <c r="D756" s="10"/>
      <c r="E756" s="9">
        <v>19.355899999999998</v>
      </c>
      <c r="F756" s="8">
        <v>1.9458800000000001E-5</v>
      </c>
      <c r="G756" s="9">
        <v>10.8985</v>
      </c>
      <c r="H756">
        <v>72.233606557399995</v>
      </c>
      <c r="I756">
        <v>0.16691779170588214</v>
      </c>
      <c r="J756">
        <v>3433.1229426599998</v>
      </c>
      <c r="K756">
        <v>13.299281265345712</v>
      </c>
      <c r="L756" s="9">
        <v>10102.619700400001</v>
      </c>
      <c r="M756" s="9">
        <v>10091</v>
      </c>
      <c r="N756" s="9">
        <v>10102.5996094</v>
      </c>
      <c r="O756" s="7">
        <v>156.46433013500001</v>
      </c>
      <c r="P756" s="6">
        <v>1336</v>
      </c>
      <c r="Q756" s="6">
        <v>1.9762307697399999</v>
      </c>
      <c r="R756" s="11">
        <v>0</v>
      </c>
      <c r="S756" s="11">
        <v>76.903800000000004</v>
      </c>
      <c r="T756" s="11">
        <v>0</v>
      </c>
      <c r="U756" s="11">
        <v>7.0202067591399997</v>
      </c>
      <c r="X756" s="11">
        <v>40.851951999999997</v>
      </c>
      <c r="Y756" s="12">
        <v>1.0597909999999999</v>
      </c>
      <c r="Z756" s="12">
        <v>64</v>
      </c>
      <c r="AA756" s="12">
        <v>36.311700000000002</v>
      </c>
      <c r="AB756" s="12">
        <v>100.0031</v>
      </c>
      <c r="AC756" s="12">
        <v>57.581175000000002</v>
      </c>
      <c r="AD756" s="12">
        <v>74</v>
      </c>
      <c r="AE756" s="12">
        <v>29.2226</v>
      </c>
      <c r="AF756" s="12">
        <v>121.9004</v>
      </c>
      <c r="AG756" s="9"/>
      <c r="AH756" s="9"/>
      <c r="AI756" s="9"/>
      <c r="AJ756" s="9"/>
      <c r="AM756" s="9"/>
      <c r="AO756" s="9"/>
      <c r="AQ756" s="9"/>
      <c r="AR756" s="6">
        <v>59.711799999999997</v>
      </c>
      <c r="AS756">
        <v>-0.33214344607843133</v>
      </c>
      <c r="AT756" s="6">
        <v>29.738600000000002</v>
      </c>
      <c r="AU756">
        <v>0.27919280637254901</v>
      </c>
      <c r="AV756" s="6">
        <v>10.6515</v>
      </c>
      <c r="AW756">
        <v>3.7669852941176453E-2</v>
      </c>
      <c r="AX756" t="s">
        <v>964</v>
      </c>
    </row>
    <row r="757" spans="1:50" x14ac:dyDescent="0.3">
      <c r="A757" s="7">
        <v>150802000404</v>
      </c>
      <c r="D757" s="10"/>
      <c r="E757" s="9">
        <v>17.452999999999999</v>
      </c>
      <c r="F757" s="8">
        <v>6.1118399999999994E-5</v>
      </c>
      <c r="G757" s="9">
        <v>9.5036000000000005</v>
      </c>
      <c r="H757">
        <v>71.176113360299993</v>
      </c>
      <c r="I757">
        <v>0.35268814003112731</v>
      </c>
      <c r="J757">
        <v>2935.1293588499998</v>
      </c>
      <c r="K757">
        <v>2.3851160117750139</v>
      </c>
      <c r="L757" s="9">
        <v>10102.619700400001</v>
      </c>
      <c r="M757" s="9">
        <v>10091</v>
      </c>
      <c r="N757" s="9">
        <v>10102.5996094</v>
      </c>
      <c r="O757" s="7">
        <v>78.380445674499995</v>
      </c>
      <c r="P757" s="6">
        <v>809</v>
      </c>
      <c r="Q757" s="6">
        <v>1.7535227118600001</v>
      </c>
      <c r="R757" s="11">
        <v>0</v>
      </c>
      <c r="S757" s="11">
        <v>55.400300000000001</v>
      </c>
      <c r="T757" s="11">
        <v>0</v>
      </c>
      <c r="U757" s="11">
        <v>5.0752583908100002</v>
      </c>
      <c r="X757" s="11">
        <v>72.428946999999994</v>
      </c>
      <c r="Y757" s="12">
        <v>0.77268999999999999</v>
      </c>
      <c r="Z757" s="12">
        <v>18</v>
      </c>
      <c r="AA757" s="12">
        <v>71.875699999999995</v>
      </c>
      <c r="AB757" s="12">
        <v>315.43400000000003</v>
      </c>
      <c r="AC757" s="12">
        <v>18.795680999999998</v>
      </c>
      <c r="AD757" s="12">
        <v>23</v>
      </c>
      <c r="AE757" s="12">
        <v>9.4403000000000006</v>
      </c>
      <c r="AF757" s="12">
        <v>64.252600000000001</v>
      </c>
      <c r="AG757" s="9"/>
      <c r="AH757" s="9"/>
      <c r="AI757" s="9"/>
      <c r="AJ757" s="9"/>
      <c r="AM757" s="9"/>
      <c r="AO757" s="9"/>
      <c r="AQ757" s="9"/>
      <c r="AR757" s="6">
        <v>61.1556</v>
      </c>
      <c r="AS757">
        <v>-0.38920891666666663</v>
      </c>
      <c r="AT757" s="6">
        <v>28.785699999999999</v>
      </c>
      <c r="AU757">
        <v>0.36296018627450971</v>
      </c>
      <c r="AV757" s="6">
        <v>9.8755799999999994</v>
      </c>
      <c r="AW757">
        <v>4.037901960784308E-3</v>
      </c>
      <c r="AX757" t="s">
        <v>964</v>
      </c>
    </row>
    <row r="758" spans="1:50" x14ac:dyDescent="0.3">
      <c r="A758" s="7">
        <v>150802000601</v>
      </c>
      <c r="D758" s="10"/>
      <c r="E758" s="9">
        <v>13.309699999999999</v>
      </c>
      <c r="F758" s="8">
        <v>1.24824E-4</v>
      </c>
      <c r="G758" s="9">
        <v>10.3188</v>
      </c>
      <c r="H758">
        <v>72.162740899400006</v>
      </c>
      <c r="I758">
        <v>0.26596548683897081</v>
      </c>
      <c r="J758">
        <v>3392.7758994300002</v>
      </c>
      <c r="K758">
        <v>12.664795034210529</v>
      </c>
      <c r="L758" s="9">
        <v>0</v>
      </c>
      <c r="M758" s="9">
        <v>0</v>
      </c>
      <c r="N758" s="9">
        <v>0</v>
      </c>
      <c r="O758" s="7">
        <v>74.673036681200003</v>
      </c>
      <c r="P758" s="6">
        <v>909</v>
      </c>
      <c r="Q758" s="6">
        <v>1.9123748201699999</v>
      </c>
      <c r="R758" s="11">
        <v>0</v>
      </c>
      <c r="S758" s="11">
        <v>88.557199999999995</v>
      </c>
      <c r="T758" s="11">
        <v>0</v>
      </c>
      <c r="U758" s="11">
        <v>0</v>
      </c>
      <c r="X758" s="11">
        <v>39.088391000000001</v>
      </c>
      <c r="Y758" s="12">
        <v>1.573034</v>
      </c>
      <c r="Z758" s="12">
        <v>45</v>
      </c>
      <c r="AA758" s="12">
        <v>22.399699999999999</v>
      </c>
      <c r="AB758" s="12">
        <v>64.355500000000006</v>
      </c>
      <c r="AC758" s="12">
        <v>49.057080999999997</v>
      </c>
      <c r="AD758" s="12">
        <v>39</v>
      </c>
      <c r="AE758" s="12">
        <v>24.6416</v>
      </c>
      <c r="AF758" s="12">
        <v>93.9251</v>
      </c>
      <c r="AG758" s="9"/>
      <c r="AH758" s="9"/>
      <c r="AI758" s="9"/>
      <c r="AJ758" s="9"/>
      <c r="AM758" s="9"/>
      <c r="AO758" s="9"/>
      <c r="AQ758" s="9"/>
      <c r="AR758" s="6">
        <v>61.954500000000003</v>
      </c>
      <c r="AS758">
        <v>-0.29400275735294118</v>
      </c>
      <c r="AT758" s="6">
        <v>26.656300000000002</v>
      </c>
      <c r="AU758">
        <v>0.32698306617647077</v>
      </c>
      <c r="AV758" s="6">
        <v>10.7188</v>
      </c>
      <c r="AW758">
        <v>-2.2173713235294087E-2</v>
      </c>
      <c r="AX758" t="s">
        <v>964</v>
      </c>
    </row>
    <row r="759" spans="1:50" x14ac:dyDescent="0.3">
      <c r="A759" s="7">
        <v>150802000602</v>
      </c>
      <c r="D759" s="10"/>
      <c r="E759" s="9">
        <v>12.829599999999999</v>
      </c>
      <c r="F759" s="8">
        <v>2.0518500000000001E-4</v>
      </c>
      <c r="G759" s="9">
        <v>12.581</v>
      </c>
      <c r="H759">
        <v>73.749536178100001</v>
      </c>
      <c r="I759">
        <v>0.21542253264975483</v>
      </c>
      <c r="J759">
        <v>3538.3510905500002</v>
      </c>
      <c r="K759">
        <v>7.7777203869040319</v>
      </c>
      <c r="L759" s="9">
        <v>0</v>
      </c>
      <c r="M759" s="9">
        <v>0</v>
      </c>
      <c r="N759" s="9">
        <v>0</v>
      </c>
      <c r="O759" s="7">
        <v>86.565950174099996</v>
      </c>
      <c r="P759" s="6">
        <v>1383</v>
      </c>
      <c r="Q759" s="6">
        <v>2.4930851200999999</v>
      </c>
      <c r="R759" s="11">
        <v>0</v>
      </c>
      <c r="S759" s="11">
        <v>94.5655</v>
      </c>
      <c r="T759" s="11">
        <v>0</v>
      </c>
      <c r="U759" s="11">
        <v>0</v>
      </c>
      <c r="X759" s="11">
        <v>34.564476999999997</v>
      </c>
      <c r="Y759" s="12">
        <v>2.4572129999999999</v>
      </c>
      <c r="Z759" s="12">
        <v>37</v>
      </c>
      <c r="AA759" s="12">
        <v>27.866499999999998</v>
      </c>
      <c r="AB759" s="12">
        <v>80.978499999999997</v>
      </c>
      <c r="AC759" s="12">
        <v>53.508499</v>
      </c>
      <c r="AD759" s="12">
        <v>43</v>
      </c>
      <c r="AE759" s="12">
        <v>28.080200000000001</v>
      </c>
      <c r="AF759" s="12">
        <v>107.8554</v>
      </c>
      <c r="AG759" s="9"/>
      <c r="AH759" s="9"/>
      <c r="AI759" s="9"/>
      <c r="AJ759" s="9"/>
      <c r="AM759" s="9"/>
      <c r="AO759" s="9"/>
      <c r="AQ759" s="9"/>
      <c r="AR759" s="6">
        <v>60.3324</v>
      </c>
      <c r="AS759">
        <v>-0.29038830147058819</v>
      </c>
      <c r="AT759" s="6">
        <v>27.619599999999998</v>
      </c>
      <c r="AU759">
        <v>0.235597137254902</v>
      </c>
      <c r="AV759" s="6">
        <v>12.043100000000001</v>
      </c>
      <c r="AW759">
        <v>3.8927328431372539E-2</v>
      </c>
      <c r="AX759" t="s">
        <v>964</v>
      </c>
    </row>
    <row r="760" spans="1:50" x14ac:dyDescent="0.3">
      <c r="A760" s="7">
        <v>150802000603</v>
      </c>
      <c r="D760" s="10"/>
      <c r="E760" s="9">
        <v>13.7067</v>
      </c>
      <c r="F760" s="8">
        <v>1.9000000000000001E-4</v>
      </c>
      <c r="G760" s="9">
        <v>10.3132</v>
      </c>
      <c r="H760">
        <v>70.788461538500002</v>
      </c>
      <c r="I760">
        <v>0.13744343891617661</v>
      </c>
      <c r="J760">
        <v>3325.3895145500001</v>
      </c>
      <c r="K760">
        <v>5.417494608255935</v>
      </c>
      <c r="L760" s="9">
        <v>0</v>
      </c>
      <c r="M760" s="9">
        <v>0</v>
      </c>
      <c r="N760" s="9">
        <v>0</v>
      </c>
      <c r="O760" s="7">
        <v>49.816875594000003</v>
      </c>
      <c r="P760" s="6">
        <v>663.17028808600003</v>
      </c>
      <c r="Q760" s="6">
        <v>2.1889398414399999</v>
      </c>
      <c r="R760" s="11">
        <v>0.39103199999999999</v>
      </c>
      <c r="S760" s="11">
        <v>83.837100000000007</v>
      </c>
      <c r="T760" s="11">
        <v>0</v>
      </c>
      <c r="U760" s="11">
        <v>0</v>
      </c>
      <c r="X760" s="11">
        <v>44.532505</v>
      </c>
      <c r="Y760" s="12">
        <v>1.5662309999999999</v>
      </c>
      <c r="Z760" s="12">
        <v>30</v>
      </c>
      <c r="AA760" s="12">
        <v>38.1235</v>
      </c>
      <c r="AB760" s="12">
        <v>74.1905</v>
      </c>
      <c r="AC760" s="12">
        <v>16.661552</v>
      </c>
      <c r="AD760" s="12">
        <v>36</v>
      </c>
      <c r="AE760" s="12">
        <v>9.3966999999999992</v>
      </c>
      <c r="AF760" s="12">
        <v>22.920999999999999</v>
      </c>
      <c r="AG760" s="9"/>
      <c r="AH760" s="9"/>
      <c r="AI760" s="9"/>
      <c r="AJ760" s="9"/>
      <c r="AM760" s="9"/>
      <c r="AO760" s="9"/>
      <c r="AQ760" s="9"/>
      <c r="AR760" s="6">
        <v>60.823700000000002</v>
      </c>
      <c r="AS760">
        <v>-0.14127782352941165</v>
      </c>
      <c r="AT760" s="6">
        <v>29.692</v>
      </c>
      <c r="AU760">
        <v>0.14311044117647054</v>
      </c>
      <c r="AV760" s="6">
        <v>10.1814</v>
      </c>
      <c r="AW760">
        <v>2.0249031862745088E-2</v>
      </c>
      <c r="AX760" t="s">
        <v>964</v>
      </c>
    </row>
    <row r="761" spans="1:50" x14ac:dyDescent="0.3">
      <c r="A761" s="7">
        <v>150802000604</v>
      </c>
      <c r="D761" s="10"/>
      <c r="E761" s="9">
        <v>14.1404</v>
      </c>
      <c r="F761" s="8">
        <v>6.6235800000000004E-4</v>
      </c>
      <c r="G761" s="9">
        <v>10.906599999999999</v>
      </c>
      <c r="H761">
        <v>70.378231292500004</v>
      </c>
      <c r="I761">
        <v>8.0785647590931223E-2</v>
      </c>
      <c r="J761">
        <v>3271.40207259</v>
      </c>
      <c r="K761">
        <v>-4.7545533961713105</v>
      </c>
      <c r="L761" s="9">
        <v>0</v>
      </c>
      <c r="M761" s="9">
        <v>0</v>
      </c>
      <c r="N761" s="9">
        <v>0</v>
      </c>
      <c r="O761" s="7">
        <v>118.004777773</v>
      </c>
      <c r="P761" s="6">
        <v>1098.5605468799999</v>
      </c>
      <c r="Q761" s="6">
        <v>2.2454274784099999</v>
      </c>
      <c r="R761" s="11">
        <v>0</v>
      </c>
      <c r="S761" s="11">
        <v>83.977199999999996</v>
      </c>
      <c r="T761" s="11">
        <v>0</v>
      </c>
      <c r="U761" s="11">
        <v>0.55556368853299998</v>
      </c>
      <c r="X761" s="11">
        <v>60.585900000000002</v>
      </c>
      <c r="Y761" s="12">
        <v>6.8175749999999997</v>
      </c>
      <c r="Z761" s="12">
        <v>39</v>
      </c>
      <c r="AA761" s="12">
        <v>36.923499999999997</v>
      </c>
      <c r="AB761" s="12">
        <v>183.4461</v>
      </c>
      <c r="AC761" s="12">
        <v>27.689247999999999</v>
      </c>
      <c r="AD761" s="12">
        <v>44</v>
      </c>
      <c r="AE761" s="12">
        <v>12.9719</v>
      </c>
      <c r="AF761" s="12">
        <v>74.398099999999999</v>
      </c>
      <c r="AG761" s="9"/>
      <c r="AH761" s="9"/>
      <c r="AI761" s="9"/>
      <c r="AJ761" s="9"/>
      <c r="AM761" s="9"/>
      <c r="AO761" s="9"/>
      <c r="AQ761" s="9"/>
      <c r="AR761" s="6">
        <v>58.267200000000003</v>
      </c>
      <c r="AS761">
        <v>-0.22653986029411768</v>
      </c>
      <c r="AT761" s="6">
        <v>30.3674</v>
      </c>
      <c r="AU761">
        <v>0.26469842401960775</v>
      </c>
      <c r="AV761" s="6">
        <v>11.2065</v>
      </c>
      <c r="AW761">
        <v>-4.24552573529412E-2</v>
      </c>
      <c r="AX761" t="s">
        <v>964</v>
      </c>
    </row>
    <row r="762" spans="1:50" x14ac:dyDescent="0.3">
      <c r="A762" s="7">
        <v>150802000605</v>
      </c>
      <c r="D762" s="10"/>
      <c r="E762" s="9">
        <v>12.821999999999999</v>
      </c>
      <c r="F762" s="8">
        <v>3.7027799999999998E-4</v>
      </c>
      <c r="G762" s="9">
        <v>13.422000000000001</v>
      </c>
      <c r="H762">
        <v>76.178498985800005</v>
      </c>
      <c r="I762">
        <v>1.0057471264705903E-2</v>
      </c>
      <c r="J762">
        <v>3712.3350905500001</v>
      </c>
      <c r="K762">
        <v>-7.6565610827657373</v>
      </c>
      <c r="L762" s="9">
        <v>0</v>
      </c>
      <c r="M762" s="9">
        <v>0</v>
      </c>
      <c r="N762" s="9">
        <v>0</v>
      </c>
      <c r="O762" s="7">
        <v>78.480612651300007</v>
      </c>
      <c r="P762" s="6">
        <v>1045.3693847699999</v>
      </c>
      <c r="Q762" s="6">
        <v>2.5119359546700002</v>
      </c>
      <c r="R762" s="11">
        <v>0</v>
      </c>
      <c r="S762" s="11">
        <v>81.331900000000005</v>
      </c>
      <c r="T762" s="11">
        <v>0</v>
      </c>
      <c r="U762" s="11">
        <v>5.0307612727100004</v>
      </c>
      <c r="X762" s="11">
        <v>38.443466999999998</v>
      </c>
      <c r="Y762" s="12">
        <v>5.0776669999999999</v>
      </c>
      <c r="Z762" s="12">
        <v>20</v>
      </c>
      <c r="AA762" s="12">
        <v>34.582000000000001</v>
      </c>
      <c r="AB762" s="12">
        <v>151.2398</v>
      </c>
      <c r="AC762" s="12">
        <v>53.804808999999999</v>
      </c>
      <c r="AD762" s="12">
        <v>17</v>
      </c>
      <c r="AE762" s="12">
        <v>52.210099999999997</v>
      </c>
      <c r="AF762" s="12">
        <v>248.35</v>
      </c>
      <c r="AG762" s="9"/>
      <c r="AH762" s="9"/>
      <c r="AI762" s="9"/>
      <c r="AJ762" s="9"/>
      <c r="AM762" s="9"/>
      <c r="AO762" s="9"/>
      <c r="AQ762" s="9"/>
      <c r="AR762" s="6">
        <v>60.091200000000001</v>
      </c>
      <c r="AS762">
        <v>-0.40365288480392159</v>
      </c>
      <c r="AT762" s="6">
        <v>27.372399999999999</v>
      </c>
      <c r="AU762">
        <v>0.31427333823529419</v>
      </c>
      <c r="AV762" s="6">
        <v>12.301299999999999</v>
      </c>
      <c r="AW762">
        <v>9.2521963235294089E-2</v>
      </c>
      <c r="AX762" t="s">
        <v>964</v>
      </c>
    </row>
    <row r="763" spans="1:50" x14ac:dyDescent="0.3">
      <c r="A763" s="7">
        <v>150802000606</v>
      </c>
      <c r="D763" s="10"/>
      <c r="E763" s="9">
        <v>14.8131</v>
      </c>
      <c r="F763" s="8">
        <v>2.4462900000000001E-4</v>
      </c>
      <c r="G763" s="9">
        <v>11.6653</v>
      </c>
      <c r="H763">
        <v>70.519015659999994</v>
      </c>
      <c r="I763">
        <v>0.1744527788747546</v>
      </c>
      <c r="J763">
        <v>3262.7484959899998</v>
      </c>
      <c r="K763">
        <v>0.42291893179565593</v>
      </c>
      <c r="L763" s="9">
        <v>0</v>
      </c>
      <c r="M763" s="9">
        <v>0</v>
      </c>
      <c r="N763" s="9">
        <v>0</v>
      </c>
      <c r="O763" s="7">
        <v>71.192598287600006</v>
      </c>
      <c r="P763" s="6">
        <v>966</v>
      </c>
      <c r="Q763" s="6">
        <v>2.6810737758099998</v>
      </c>
      <c r="R763" s="11">
        <v>3.0101399999999998</v>
      </c>
      <c r="S763" s="11">
        <v>89.615499999999997</v>
      </c>
      <c r="T763" s="11">
        <v>0</v>
      </c>
      <c r="U763" s="11">
        <v>10.2401378457</v>
      </c>
      <c r="X763" s="11">
        <v>48.986063999999999</v>
      </c>
      <c r="Y763" s="12">
        <v>2.3889070000000001</v>
      </c>
      <c r="Z763" s="12">
        <v>28</v>
      </c>
      <c r="AA763" s="12">
        <v>25.936599999999999</v>
      </c>
      <c r="AB763" s="12">
        <v>124.8823</v>
      </c>
      <c r="AC763" s="12">
        <v>41.545479</v>
      </c>
      <c r="AD763" s="12">
        <v>19</v>
      </c>
      <c r="AE763" s="12">
        <v>27.0505</v>
      </c>
      <c r="AF763" s="12">
        <v>155.64940000000001</v>
      </c>
      <c r="AG763" s="9"/>
      <c r="AH763" s="9"/>
      <c r="AI763" s="9"/>
      <c r="AJ763" s="9"/>
      <c r="AM763" s="9"/>
      <c r="AO763" s="9"/>
      <c r="AQ763" s="9"/>
      <c r="AR763" s="6">
        <v>59.112400000000001</v>
      </c>
      <c r="AS763">
        <v>-0.32025877696078425</v>
      </c>
      <c r="AT763" s="6">
        <v>29.1541</v>
      </c>
      <c r="AU763">
        <v>0.27010146813725489</v>
      </c>
      <c r="AV763" s="6">
        <v>12.321300000000001</v>
      </c>
      <c r="AW763">
        <v>5.621985294117645E-2</v>
      </c>
      <c r="AX763" t="s">
        <v>964</v>
      </c>
    </row>
    <row r="764" spans="1:50" x14ac:dyDescent="0.3">
      <c r="A764" s="7">
        <v>150802000607</v>
      </c>
      <c r="D764" s="10"/>
      <c r="E764" s="9">
        <v>11.7746</v>
      </c>
      <c r="F764" s="8">
        <v>0</v>
      </c>
      <c r="G764" s="9">
        <v>15.5825</v>
      </c>
      <c r="H764">
        <v>75.459459459499996</v>
      </c>
      <c r="I764">
        <v>5.5561075794115476E-3</v>
      </c>
      <c r="J764">
        <v>4060.89843888</v>
      </c>
      <c r="K764">
        <v>0.58810793985552401</v>
      </c>
      <c r="L764" s="9">
        <v>0</v>
      </c>
      <c r="M764" s="9">
        <v>0</v>
      </c>
      <c r="N764" s="9">
        <v>0</v>
      </c>
      <c r="O764" s="7">
        <v>47.298062989400002</v>
      </c>
      <c r="P764" s="6">
        <v>1475</v>
      </c>
      <c r="Q764" s="6">
        <v>2.8097191447699998</v>
      </c>
      <c r="R764" s="11">
        <v>90.417900000000003</v>
      </c>
      <c r="S764" s="11">
        <v>90.754800000000003</v>
      </c>
      <c r="T764" s="11">
        <v>0</v>
      </c>
      <c r="U764" s="11">
        <v>9.2743776596699998</v>
      </c>
      <c r="X764" s="11">
        <v>48.141669999999998</v>
      </c>
      <c r="Y764" s="12">
        <v>0</v>
      </c>
      <c r="Z764" s="12">
        <v>8</v>
      </c>
      <c r="AA764" s="12">
        <v>46.521500000000003</v>
      </c>
      <c r="AB764" s="12">
        <v>283.14460000000003</v>
      </c>
      <c r="AC764" s="12">
        <v>49.900191999999997</v>
      </c>
      <c r="AD764" s="12">
        <v>3</v>
      </c>
      <c r="AE764" s="12">
        <v>49.802</v>
      </c>
      <c r="AF764" s="12">
        <v>788.86990000000003</v>
      </c>
      <c r="AG764" s="9"/>
      <c r="AH764" s="9"/>
      <c r="AI764" s="9"/>
      <c r="AJ764" s="9"/>
      <c r="AM764" s="9"/>
      <c r="AO764" s="9"/>
      <c r="AQ764" s="9"/>
      <c r="AR764" s="6">
        <v>57.230400000000003</v>
      </c>
      <c r="AS764">
        <v>-0.19600471323529411</v>
      </c>
      <c r="AT764" s="6">
        <v>29.142900000000001</v>
      </c>
      <c r="AU764">
        <v>0.10197874264705874</v>
      </c>
      <c r="AV764" s="6">
        <v>13.571400000000001</v>
      </c>
      <c r="AW764">
        <v>8.0182095588235289E-2</v>
      </c>
      <c r="AX764" t="s">
        <v>964</v>
      </c>
    </row>
    <row r="765" spans="1:50" x14ac:dyDescent="0.3">
      <c r="A765" s="7">
        <v>150802000608</v>
      </c>
      <c r="D765" s="10"/>
      <c r="E765" s="9">
        <v>13.935499999999999</v>
      </c>
      <c r="F765" s="8">
        <v>0</v>
      </c>
      <c r="G765" s="9">
        <v>12.638999999999999</v>
      </c>
      <c r="H765">
        <v>71.687732342000004</v>
      </c>
      <c r="I765">
        <v>1.2573802753676554E-2</v>
      </c>
      <c r="J765">
        <v>3629.7094894000002</v>
      </c>
      <c r="K765">
        <v>-2.7760293051805873</v>
      </c>
      <c r="L765" s="9">
        <v>0</v>
      </c>
      <c r="M765" s="9">
        <v>0</v>
      </c>
      <c r="N765" s="9">
        <v>0</v>
      </c>
      <c r="O765" s="7">
        <v>42.981236107900003</v>
      </c>
      <c r="P765" s="6">
        <v>1121</v>
      </c>
      <c r="Q765" s="6">
        <v>3.0727983066800002</v>
      </c>
      <c r="R765" s="11">
        <v>0</v>
      </c>
      <c r="S765" s="11">
        <v>99.935699999999997</v>
      </c>
      <c r="T765" s="11">
        <v>0</v>
      </c>
      <c r="U765" s="11">
        <v>6.0595101761999999</v>
      </c>
      <c r="X765" s="11">
        <v>39.862802000000002</v>
      </c>
      <c r="Y765" s="12">
        <v>1.0056620000000001</v>
      </c>
      <c r="Z765" s="12">
        <v>9</v>
      </c>
      <c r="AA765" s="12">
        <v>37.985100000000003</v>
      </c>
      <c r="AB765" s="12">
        <v>190.45050000000001</v>
      </c>
      <c r="AC765" s="12">
        <v>59.323628999999997</v>
      </c>
      <c r="AD765" s="12">
        <v>10</v>
      </c>
      <c r="AE765" s="12">
        <v>58.366100000000003</v>
      </c>
      <c r="AF765" s="12">
        <v>255.3272</v>
      </c>
      <c r="AG765" s="9"/>
      <c r="AH765" s="9"/>
      <c r="AI765" s="9"/>
      <c r="AJ765" s="9"/>
      <c r="AM765" s="9"/>
      <c r="AO765" s="9"/>
      <c r="AQ765" s="9"/>
      <c r="AR765" s="6">
        <v>55.897199999999998</v>
      </c>
      <c r="AS765">
        <v>-7.8367727941176496E-2</v>
      </c>
      <c r="AT765" s="6">
        <v>34.376600000000003</v>
      </c>
      <c r="AU765">
        <v>0.15803096813725515</v>
      </c>
      <c r="AV765" s="6">
        <v>10.194800000000001</v>
      </c>
      <c r="AW765">
        <v>-4.4595117647058813E-2</v>
      </c>
      <c r="AX765" t="s">
        <v>964</v>
      </c>
    </row>
    <row r="766" spans="1:50" x14ac:dyDescent="0.3">
      <c r="A766" s="7">
        <v>150802000609</v>
      </c>
      <c r="D766" s="10"/>
      <c r="E766" s="9">
        <v>12.831300000000001</v>
      </c>
      <c r="F766" s="8">
        <v>1.11081E-4</v>
      </c>
      <c r="G766" s="9">
        <v>12.099399999999999</v>
      </c>
      <c r="H766">
        <v>71.110787172000002</v>
      </c>
      <c r="I766">
        <v>0.15579803349877461</v>
      </c>
      <c r="J766">
        <v>3423.7905092400001</v>
      </c>
      <c r="K766">
        <v>4.1729996578844277</v>
      </c>
      <c r="L766" s="9">
        <v>7381.6098632800004</v>
      </c>
      <c r="M766" s="9">
        <v>7381.6098632800004</v>
      </c>
      <c r="N766" s="9">
        <v>7381.6098632800004</v>
      </c>
      <c r="O766" s="7">
        <v>110.02155043899999</v>
      </c>
      <c r="P766" s="6">
        <v>1095</v>
      </c>
      <c r="Q766" s="6">
        <v>2.6030068579700001</v>
      </c>
      <c r="R766" s="11">
        <v>43.5623</v>
      </c>
      <c r="S766" s="11">
        <v>87.1798</v>
      </c>
      <c r="T766" s="11">
        <v>0</v>
      </c>
      <c r="U766" s="11">
        <v>13.933351650500001</v>
      </c>
      <c r="X766" s="11">
        <v>55.027341999999997</v>
      </c>
      <c r="Y766" s="12">
        <v>1.4022289999999999</v>
      </c>
      <c r="Z766" s="12">
        <v>35</v>
      </c>
      <c r="AA766" s="12">
        <v>49.9024</v>
      </c>
      <c r="AB766" s="12">
        <v>173.0051</v>
      </c>
      <c r="AC766" s="12">
        <v>37.261425000000003</v>
      </c>
      <c r="AD766" s="12">
        <v>38</v>
      </c>
      <c r="AE766" s="12">
        <v>33.905799999999999</v>
      </c>
      <c r="AF766" s="12">
        <v>108.18680000000001</v>
      </c>
      <c r="AG766" s="9"/>
      <c r="AH766" s="9"/>
      <c r="AI766" s="9"/>
      <c r="AJ766" s="9"/>
      <c r="AM766" s="9"/>
      <c r="AO766" s="9"/>
      <c r="AQ766" s="9"/>
      <c r="AR766" s="6">
        <v>59.148699999999998</v>
      </c>
      <c r="AS766">
        <v>-0.29613316911764703</v>
      </c>
      <c r="AT766" s="6">
        <v>29.0076</v>
      </c>
      <c r="AU766">
        <v>0.27518624999999985</v>
      </c>
      <c r="AV766" s="6">
        <v>12.195399999999999</v>
      </c>
      <c r="AW766">
        <v>9.9531862745097792E-4</v>
      </c>
      <c r="AX766" t="s">
        <v>964</v>
      </c>
    </row>
    <row r="767" spans="1:50" x14ac:dyDescent="0.3">
      <c r="A767" s="7">
        <v>150802000610</v>
      </c>
      <c r="D767" s="10"/>
      <c r="E767" s="9">
        <v>12.3596</v>
      </c>
      <c r="F767" s="8">
        <v>2.3739399999999998E-5</v>
      </c>
      <c r="G767" s="9">
        <v>12.459</v>
      </c>
      <c r="H767">
        <v>70.258855585800006</v>
      </c>
      <c r="I767">
        <v>2.193861195637278E-2</v>
      </c>
      <c r="J767">
        <v>3545.4346175999999</v>
      </c>
      <c r="K767">
        <v>2.9337411689886439</v>
      </c>
      <c r="L767" s="9">
        <v>6219.08766079</v>
      </c>
      <c r="M767" s="9">
        <v>6204.9599609400002</v>
      </c>
      <c r="N767" s="9">
        <v>6219.0800781300004</v>
      </c>
      <c r="O767" s="7">
        <v>59.564619775899999</v>
      </c>
      <c r="P767" s="6">
        <v>1389.3278808600001</v>
      </c>
      <c r="Q767" s="6">
        <v>2.3026647325399998</v>
      </c>
      <c r="R767" s="11">
        <v>49.367699999999999</v>
      </c>
      <c r="S767" s="11">
        <v>80.977400000000003</v>
      </c>
      <c r="T767" s="11">
        <v>0</v>
      </c>
      <c r="U767" s="11">
        <v>4.99274941995</v>
      </c>
      <c r="X767" s="11">
        <v>43.190843999999998</v>
      </c>
      <c r="Y767" s="12">
        <v>0.22519400000000001</v>
      </c>
      <c r="Z767" s="12">
        <v>48</v>
      </c>
      <c r="AA767" s="12">
        <v>39.020099999999999</v>
      </c>
      <c r="AB767" s="12">
        <v>53.639099999999999</v>
      </c>
      <c r="AC767" s="12">
        <v>30.188593999999998</v>
      </c>
      <c r="AD767" s="12">
        <v>21</v>
      </c>
      <c r="AE767" s="12">
        <v>28.73</v>
      </c>
      <c r="AF767" s="12">
        <v>85.608599999999996</v>
      </c>
      <c r="AG767" s="9"/>
      <c r="AH767" s="9"/>
      <c r="AI767" s="9"/>
      <c r="AJ767" s="9"/>
      <c r="AM767" s="9"/>
      <c r="AO767" s="9"/>
      <c r="AQ767" s="9"/>
      <c r="AR767" s="6">
        <v>57.029699999999998</v>
      </c>
      <c r="AS767">
        <v>-6.1142879901960739E-2</v>
      </c>
      <c r="AT767" s="6">
        <v>31.7851</v>
      </c>
      <c r="AU767">
        <v>6.4714620098039077E-2</v>
      </c>
      <c r="AV767" s="6">
        <v>10.768599999999999</v>
      </c>
      <c r="AW767">
        <v>-2.4205958333333354E-2</v>
      </c>
      <c r="AX767" t="s">
        <v>964</v>
      </c>
    </row>
    <row r="768" spans="1:50" x14ac:dyDescent="0.3">
      <c r="A768" s="7">
        <v>150802000611</v>
      </c>
      <c r="D768" s="10"/>
      <c r="E768" s="9">
        <v>17.6755</v>
      </c>
      <c r="F768" s="8">
        <v>1.33679E-3</v>
      </c>
      <c r="G768" s="9">
        <v>8.0834499999999991</v>
      </c>
      <c r="H768">
        <v>62.942748091600002</v>
      </c>
      <c r="I768">
        <v>0.13292358928382364</v>
      </c>
      <c r="J768">
        <v>3202.9001254200002</v>
      </c>
      <c r="K768">
        <v>11.640515046016512</v>
      </c>
      <c r="L768" s="9">
        <v>6219.08766079</v>
      </c>
      <c r="M768" s="9">
        <v>6204.9599609400002</v>
      </c>
      <c r="N768" s="9">
        <v>6219.0800781300004</v>
      </c>
      <c r="O768" s="7">
        <v>126.05688949</v>
      </c>
      <c r="P768" s="6">
        <v>1238</v>
      </c>
      <c r="Q768" s="6">
        <v>1.9266492770700001</v>
      </c>
      <c r="R768" s="11">
        <v>0</v>
      </c>
      <c r="S768" s="11">
        <v>63.772100000000002</v>
      </c>
      <c r="T768" s="11">
        <v>0</v>
      </c>
      <c r="U768" s="11">
        <v>0</v>
      </c>
      <c r="V768" s="12">
        <v>65.764750000000006</v>
      </c>
      <c r="W768" s="12">
        <v>25.327441</v>
      </c>
      <c r="X768" s="11">
        <v>13.278358000000001</v>
      </c>
      <c r="Y768" s="12">
        <v>8.6120000000000002E-2</v>
      </c>
      <c r="Z768" s="12">
        <v>43</v>
      </c>
      <c r="AA768" s="12">
        <v>10.293799999999999</v>
      </c>
      <c r="AB768" s="12">
        <v>38.994999999999997</v>
      </c>
      <c r="AC768" s="12">
        <v>11.604117</v>
      </c>
      <c r="AD768" s="12">
        <v>17</v>
      </c>
      <c r="AE768" s="12">
        <v>6.6817000000000002</v>
      </c>
      <c r="AF768" s="12">
        <v>85.830299999999994</v>
      </c>
      <c r="AG768" s="9"/>
      <c r="AH768" s="9"/>
      <c r="AI768" s="9"/>
      <c r="AJ768" s="9"/>
      <c r="AL768" s="6">
        <v>38.782142857099998</v>
      </c>
      <c r="AM768">
        <v>-0.21261379656862747</v>
      </c>
      <c r="AN768" s="6">
        <v>57</v>
      </c>
      <c r="AO768">
        <v>0.29263594607843124</v>
      </c>
      <c r="AP768" s="6">
        <v>3.8642857142899998</v>
      </c>
      <c r="AQ768">
        <v>-7.3704485294117675E-2</v>
      </c>
      <c r="AR768" s="6">
        <v>54.686900000000001</v>
      </c>
      <c r="AS768">
        <v>-9.2668669117646846E-2</v>
      </c>
      <c r="AT768" s="6">
        <v>36.478999999999999</v>
      </c>
      <c r="AU768">
        <v>0.13272223284313717</v>
      </c>
      <c r="AV768" s="6">
        <v>8.6890800000000006</v>
      </c>
      <c r="AW768">
        <v>-6.516725000000001E-2</v>
      </c>
      <c r="AX768" t="s">
        <v>964</v>
      </c>
    </row>
    <row r="769" spans="1:50" x14ac:dyDescent="0.3">
      <c r="A769" s="7">
        <v>150803010101</v>
      </c>
      <c r="B769" s="8">
        <v>4.5753899999999996</v>
      </c>
      <c r="C769" s="7">
        <v>1</v>
      </c>
      <c r="D769" s="10">
        <v>0</v>
      </c>
      <c r="E769" s="9">
        <v>6.1428599999999998</v>
      </c>
      <c r="F769" s="8">
        <v>0</v>
      </c>
      <c r="G769" s="9">
        <v>4.4847099999999998</v>
      </c>
      <c r="H769">
        <v>54.778125000000003</v>
      </c>
      <c r="I769">
        <v>-0.24977022058823536</v>
      </c>
      <c r="J769">
        <v>2911.4753151300001</v>
      </c>
      <c r="K769">
        <v>-21.276802594540762</v>
      </c>
      <c r="L769" s="9">
        <v>0</v>
      </c>
      <c r="M769" s="9">
        <v>0</v>
      </c>
      <c r="N769" s="9">
        <v>0</v>
      </c>
      <c r="O769" s="7">
        <v>51.094928455599998</v>
      </c>
      <c r="P769" s="6">
        <v>1051.2434082</v>
      </c>
      <c r="Q769" s="6">
        <v>1.58101937129</v>
      </c>
      <c r="R769" s="11">
        <v>8.8251399999999993</v>
      </c>
      <c r="S769" s="11">
        <v>39.3093</v>
      </c>
      <c r="T769" s="11">
        <v>30.954799999999999</v>
      </c>
      <c r="U769" s="11">
        <v>0</v>
      </c>
      <c r="X769" s="11">
        <v>37.489434000000003</v>
      </c>
      <c r="Y769" s="12">
        <v>0</v>
      </c>
      <c r="Z769" s="12">
        <v>45</v>
      </c>
      <c r="AA769" s="12">
        <v>32.553899999999999</v>
      </c>
      <c r="AB769" s="12">
        <v>42.543399999999998</v>
      </c>
      <c r="AC769" s="12">
        <v>41.990701999999999</v>
      </c>
      <c r="AD769" s="12">
        <v>10</v>
      </c>
      <c r="AE769" s="12">
        <v>40.565600000000003</v>
      </c>
      <c r="AF769" s="12">
        <v>214.6294</v>
      </c>
      <c r="AG769" s="9">
        <v>0</v>
      </c>
      <c r="AH769" s="9">
        <v>0</v>
      </c>
      <c r="AI769" s="9">
        <v>0</v>
      </c>
      <c r="AJ769" s="9">
        <v>0</v>
      </c>
      <c r="AK769" s="7">
        <v>0</v>
      </c>
      <c r="AM769" s="9"/>
      <c r="AO769" s="9"/>
      <c r="AQ769" s="9"/>
      <c r="AR769" s="6">
        <v>50.0047</v>
      </c>
      <c r="AS769">
        <v>7.9636227941176474E-2</v>
      </c>
      <c r="AT769" s="6">
        <v>45.370399999999997</v>
      </c>
      <c r="AU769">
        <v>4.6094428921568877E-2</v>
      </c>
      <c r="AV769" s="6">
        <v>4.9696999999999996</v>
      </c>
      <c r="AW769">
        <v>-0.10979896813725491</v>
      </c>
      <c r="AX769" t="s">
        <v>963</v>
      </c>
    </row>
    <row r="770" spans="1:50" x14ac:dyDescent="0.3">
      <c r="A770" s="7">
        <v>150803010102</v>
      </c>
      <c r="B770" s="8">
        <v>0</v>
      </c>
      <c r="C770" s="7">
        <v>0</v>
      </c>
      <c r="D770" s="10">
        <v>0</v>
      </c>
      <c r="E770" s="9">
        <v>8.6164400000000008</v>
      </c>
      <c r="F770" s="8">
        <v>1.2719299999999999E-3</v>
      </c>
      <c r="G770" s="9">
        <v>2.5320800000000001</v>
      </c>
      <c r="H770">
        <v>58.5762711864</v>
      </c>
      <c r="I770">
        <v>0.56014456629926479</v>
      </c>
      <c r="J770">
        <v>2193.7463846999999</v>
      </c>
      <c r="K770">
        <v>1.6592042059545982</v>
      </c>
      <c r="L770" s="9">
        <v>0</v>
      </c>
      <c r="M770" s="9">
        <v>0</v>
      </c>
      <c r="N770" s="9">
        <v>0</v>
      </c>
      <c r="O770" s="7">
        <v>47.1538413671</v>
      </c>
      <c r="P770" s="6">
        <v>576.464355469</v>
      </c>
      <c r="Q770" s="6">
        <v>0.61932069437399995</v>
      </c>
      <c r="R770" s="11">
        <v>9.5432299999999998E-2</v>
      </c>
      <c r="S770" s="11">
        <v>2.6806299999999998</v>
      </c>
      <c r="T770" s="11">
        <v>0</v>
      </c>
      <c r="U770" s="11">
        <v>12.667081700700001</v>
      </c>
      <c r="X770" s="11">
        <v>36.465131999999997</v>
      </c>
      <c r="Y770" s="12">
        <v>12.572895000000001</v>
      </c>
      <c r="Z770" s="12">
        <v>91</v>
      </c>
      <c r="AA770" s="12">
        <v>20.562200000000001</v>
      </c>
      <c r="AB770" s="12">
        <v>18.9818</v>
      </c>
      <c r="AC770" s="12">
        <v>7.9869459999999997</v>
      </c>
      <c r="AD770" s="12">
        <v>5</v>
      </c>
      <c r="AE770" s="12">
        <v>7.7834000000000003</v>
      </c>
      <c r="AF770" s="12">
        <v>74.816900000000004</v>
      </c>
      <c r="AG770" s="9">
        <v>0</v>
      </c>
      <c r="AH770" s="9">
        <v>0</v>
      </c>
      <c r="AI770" s="9">
        <v>0</v>
      </c>
      <c r="AJ770" s="9">
        <v>0</v>
      </c>
      <c r="AK770" s="7">
        <v>0</v>
      </c>
      <c r="AM770" s="9"/>
      <c r="AO770" s="9"/>
      <c r="AQ770" s="9"/>
      <c r="AR770" s="6">
        <v>55.851999999999997</v>
      </c>
      <c r="AS770">
        <v>-0.56978084068627455</v>
      </c>
      <c r="AT770" s="6">
        <v>41.678199999999997</v>
      </c>
      <c r="AU770">
        <v>0.48099468137254897</v>
      </c>
      <c r="AV770" s="6">
        <v>2.7993100000000002</v>
      </c>
      <c r="AW770">
        <v>6.2436411764705886E-2</v>
      </c>
      <c r="AX770" t="s">
        <v>963</v>
      </c>
    </row>
    <row r="771" spans="1:50" x14ac:dyDescent="0.3">
      <c r="A771" s="7">
        <v>150803010103</v>
      </c>
      <c r="B771" s="8">
        <v>2.1568100000000001</v>
      </c>
      <c r="C771" s="7">
        <v>1</v>
      </c>
      <c r="D771" s="10">
        <v>0</v>
      </c>
      <c r="E771" s="9">
        <v>5.9473700000000003</v>
      </c>
      <c r="F771" s="8">
        <v>2.76996E-4</v>
      </c>
      <c r="G771" s="9">
        <v>4.1247499999999997</v>
      </c>
      <c r="H771">
        <v>57.5489583333</v>
      </c>
      <c r="I771">
        <v>0.22185712826470599</v>
      </c>
      <c r="J771">
        <v>2513.4397619900001</v>
      </c>
      <c r="K771">
        <v>-10.614336222414858</v>
      </c>
      <c r="L771" s="9">
        <v>0</v>
      </c>
      <c r="M771" s="9">
        <v>0</v>
      </c>
      <c r="N771" s="9">
        <v>0</v>
      </c>
      <c r="O771" s="7">
        <v>151.391618744</v>
      </c>
      <c r="P771" s="6">
        <v>1193.8088378899999</v>
      </c>
      <c r="Q771" s="6">
        <v>1.2344133800699999</v>
      </c>
      <c r="R771" s="11">
        <v>8.4746400000000008</v>
      </c>
      <c r="S771" s="11">
        <v>20.837399999999999</v>
      </c>
      <c r="T771" s="11">
        <v>4.8851599999999999</v>
      </c>
      <c r="U771" s="11">
        <v>12.0808279041</v>
      </c>
      <c r="X771" s="11">
        <v>38.527737000000002</v>
      </c>
      <c r="Y771" s="12">
        <v>2.236783</v>
      </c>
      <c r="Z771" s="12">
        <v>181</v>
      </c>
      <c r="AA771" s="12">
        <v>20.165099999999999</v>
      </c>
      <c r="AB771" s="12">
        <v>32.251199999999997</v>
      </c>
      <c r="AC771" s="12">
        <v>24.772075999999998</v>
      </c>
      <c r="AD771" s="12">
        <v>15</v>
      </c>
      <c r="AE771" s="12">
        <v>22.376999999999999</v>
      </c>
      <c r="AF771" s="12">
        <v>250.6232</v>
      </c>
      <c r="AG771" s="9">
        <v>1.9238</v>
      </c>
      <c r="AH771" s="9">
        <v>2.1600959999999998</v>
      </c>
      <c r="AI771" s="9">
        <v>6</v>
      </c>
      <c r="AJ771">
        <v>2.6421541913518441E-2</v>
      </c>
      <c r="AK771" s="7">
        <v>4</v>
      </c>
      <c r="AM771" s="9"/>
      <c r="AO771" s="9"/>
      <c r="AQ771" s="9"/>
      <c r="AR771" s="6">
        <v>51.283200000000001</v>
      </c>
      <c r="AS771">
        <v>-0.41504672303921564</v>
      </c>
      <c r="AT771" s="6">
        <v>45.246899999999997</v>
      </c>
      <c r="AU771">
        <v>0.37284682843137273</v>
      </c>
      <c r="AV771" s="6">
        <v>3.0012300000000001</v>
      </c>
      <c r="AW771">
        <v>4.8655267156862733E-2</v>
      </c>
      <c r="AX771" t="s">
        <v>963</v>
      </c>
    </row>
    <row r="772" spans="1:50" x14ac:dyDescent="0.3">
      <c r="A772" s="7">
        <v>150803010104</v>
      </c>
      <c r="B772" s="8">
        <v>0</v>
      </c>
      <c r="C772" s="7">
        <v>0</v>
      </c>
      <c r="D772" s="10">
        <v>0</v>
      </c>
      <c r="E772" s="9">
        <v>8.2352900000000009</v>
      </c>
      <c r="F772" s="8">
        <v>3.2748899999999998E-4</v>
      </c>
      <c r="G772" s="9">
        <v>1.9024799999999999</v>
      </c>
      <c r="H772">
        <v>47.981067125599999</v>
      </c>
      <c r="I772">
        <v>0.79406280584436273</v>
      </c>
      <c r="J772">
        <v>1937.0746434499999</v>
      </c>
      <c r="K772">
        <v>8.2777189416305408</v>
      </c>
      <c r="L772" s="9">
        <v>0</v>
      </c>
      <c r="M772" s="9">
        <v>0</v>
      </c>
      <c r="N772" s="9">
        <v>0</v>
      </c>
      <c r="O772" s="7">
        <v>93.300881940899998</v>
      </c>
      <c r="P772" s="6">
        <v>667.29821777300003</v>
      </c>
      <c r="Q772" s="6">
        <v>0.86300775336000002</v>
      </c>
      <c r="R772" s="11">
        <v>0</v>
      </c>
      <c r="S772" s="11">
        <v>6.6100199999999996</v>
      </c>
      <c r="T772" s="11">
        <v>0</v>
      </c>
      <c r="U772" s="11">
        <v>45.002915775699996</v>
      </c>
      <c r="X772" s="11">
        <v>44.761803999999998</v>
      </c>
      <c r="Y772" s="12">
        <v>3.4023910000000002</v>
      </c>
      <c r="Z772" s="12">
        <v>161</v>
      </c>
      <c r="AA772" s="12">
        <v>20.386500000000002</v>
      </c>
      <c r="AB772" s="12">
        <v>25.933499999999999</v>
      </c>
      <c r="AC772" s="12">
        <v>4.811159</v>
      </c>
      <c r="AD772" s="12">
        <v>2</v>
      </c>
      <c r="AE772" s="12">
        <v>4.8487999999999998</v>
      </c>
      <c r="AF772" s="12">
        <v>226.81280000000001</v>
      </c>
      <c r="AG772" s="9">
        <v>1.319448</v>
      </c>
      <c r="AH772" s="9">
        <v>2.2971780000000002</v>
      </c>
      <c r="AI772" s="9">
        <v>7</v>
      </c>
      <c r="AJ772">
        <v>1.0718012297391085E-2</v>
      </c>
      <c r="AK772" s="7">
        <v>1</v>
      </c>
      <c r="AM772" s="9"/>
      <c r="AO772" s="9"/>
      <c r="AQ772" s="9"/>
      <c r="AR772" s="6">
        <v>44.801099999999998</v>
      </c>
      <c r="AS772">
        <v>-0.86595537990196048</v>
      </c>
      <c r="AT772" s="6">
        <v>54.292200000000001</v>
      </c>
      <c r="AU772">
        <v>0.80769488235294118</v>
      </c>
      <c r="AV772" s="6">
        <v>1.11765</v>
      </c>
      <c r="AW772">
        <v>4.8577450980392158E-2</v>
      </c>
      <c r="AX772" t="s">
        <v>963</v>
      </c>
    </row>
    <row r="773" spans="1:50" x14ac:dyDescent="0.3">
      <c r="A773" s="7">
        <v>150803010105</v>
      </c>
      <c r="B773" s="8">
        <v>0</v>
      </c>
      <c r="C773" s="7">
        <v>0</v>
      </c>
      <c r="D773" s="10">
        <v>8.56342439108E-3</v>
      </c>
      <c r="E773" s="9">
        <v>8.3972599999999993</v>
      </c>
      <c r="F773" s="8">
        <v>2.36104E-3</v>
      </c>
      <c r="G773" s="9">
        <v>1.44876</v>
      </c>
      <c r="H773">
        <v>51.284640171900001</v>
      </c>
      <c r="I773">
        <v>0.71316684568676469</v>
      </c>
      <c r="J773">
        <v>2107.7934405699998</v>
      </c>
      <c r="K773">
        <v>9.6299688778740897</v>
      </c>
      <c r="L773" s="9">
        <v>0</v>
      </c>
      <c r="M773" s="9">
        <v>0</v>
      </c>
      <c r="N773" s="9">
        <v>0</v>
      </c>
      <c r="O773" s="7">
        <v>147.05760486599999</v>
      </c>
      <c r="P773" s="6">
        <v>570.12756347699997</v>
      </c>
      <c r="Q773" s="6">
        <v>0.82038429023600001</v>
      </c>
      <c r="R773" s="11">
        <v>0</v>
      </c>
      <c r="S773" s="11">
        <v>1.1023000000000001</v>
      </c>
      <c r="T773" s="11">
        <v>0</v>
      </c>
      <c r="U773" s="11">
        <v>56.605590791600001</v>
      </c>
      <c r="X773" s="11">
        <v>35.073467000000001</v>
      </c>
      <c r="Y773" s="12">
        <v>17.054489</v>
      </c>
      <c r="Z773" s="12">
        <v>243</v>
      </c>
      <c r="AA773" s="12">
        <v>18.605899999999998</v>
      </c>
      <c r="AB773" s="12">
        <v>21.174299999999999</v>
      </c>
      <c r="AC773" s="12">
        <v>2.9656090000000002</v>
      </c>
      <c r="AD773" s="12">
        <v>7</v>
      </c>
      <c r="AE773" s="12">
        <v>2.7865000000000002</v>
      </c>
      <c r="AF773" s="12">
        <v>62.634</v>
      </c>
      <c r="AG773" s="9">
        <v>0</v>
      </c>
      <c r="AH773" s="9">
        <v>0</v>
      </c>
      <c r="AI773" s="9">
        <v>0</v>
      </c>
      <c r="AJ773" s="9">
        <v>0</v>
      </c>
      <c r="AK773" s="7">
        <v>0</v>
      </c>
      <c r="AM773" s="9"/>
      <c r="AO773" s="9"/>
      <c r="AQ773" s="9"/>
      <c r="AR773" s="6">
        <v>49.130400000000002</v>
      </c>
      <c r="AS773">
        <v>-0.74870040196078436</v>
      </c>
      <c r="AT773" s="6">
        <v>49.804600000000001</v>
      </c>
      <c r="AU773">
        <v>0.68914814950980396</v>
      </c>
      <c r="AV773" s="6">
        <v>1.33256</v>
      </c>
      <c r="AW773">
        <v>3.1737350490196076E-2</v>
      </c>
      <c r="AX773" t="s">
        <v>963</v>
      </c>
    </row>
    <row r="774" spans="1:50" x14ac:dyDescent="0.3">
      <c r="A774" s="7">
        <v>150803010106</v>
      </c>
      <c r="B774" s="8">
        <v>0</v>
      </c>
      <c r="C774" s="7">
        <v>0</v>
      </c>
      <c r="D774" s="10">
        <v>7.40868792137E-3</v>
      </c>
      <c r="E774" s="9">
        <v>10.071400000000001</v>
      </c>
      <c r="F774" s="8">
        <v>0</v>
      </c>
      <c r="G774" s="9">
        <v>1.8158399999999999</v>
      </c>
      <c r="H774">
        <v>47.68</v>
      </c>
      <c r="I774">
        <v>0.36319172113382336</v>
      </c>
      <c r="J774">
        <v>2139.2307308999998</v>
      </c>
      <c r="K774">
        <v>5.1754059392982334</v>
      </c>
      <c r="L774" s="9">
        <v>0</v>
      </c>
      <c r="M774" s="9">
        <v>0</v>
      </c>
      <c r="N774" s="9">
        <v>0</v>
      </c>
      <c r="O774" s="7">
        <v>36.412077733700002</v>
      </c>
      <c r="P774" s="6">
        <v>696.08508300799997</v>
      </c>
      <c r="Q774" s="6">
        <v>1.28402913069</v>
      </c>
      <c r="R774" s="11">
        <v>0</v>
      </c>
      <c r="S774" s="11">
        <v>3.91594</v>
      </c>
      <c r="T774" s="11">
        <v>0</v>
      </c>
      <c r="U774" s="11">
        <v>51.984061099100003</v>
      </c>
      <c r="X774" s="11">
        <v>21.776185999999999</v>
      </c>
      <c r="Y774" s="12">
        <v>0.24901799999999999</v>
      </c>
      <c r="Z774" s="12">
        <v>90</v>
      </c>
      <c r="AA774" s="12">
        <v>4.8099999999999996</v>
      </c>
      <c r="AB774" s="12">
        <v>8.8606999999999996</v>
      </c>
      <c r="AC774" s="12">
        <v>11.361166000000001</v>
      </c>
      <c r="AD774" s="12">
        <v>4</v>
      </c>
      <c r="AE774" s="12">
        <v>9.4151000000000007</v>
      </c>
      <c r="AF774" s="12">
        <v>103.4376</v>
      </c>
      <c r="AG774" s="9">
        <v>0</v>
      </c>
      <c r="AH774" s="9">
        <v>0</v>
      </c>
      <c r="AI774" s="9">
        <v>0</v>
      </c>
      <c r="AJ774" s="9">
        <v>0</v>
      </c>
      <c r="AK774" s="7">
        <v>0</v>
      </c>
      <c r="AM774" s="9"/>
      <c r="AO774" s="9"/>
      <c r="AQ774" s="9"/>
      <c r="AR774" s="6">
        <v>39.651800000000001</v>
      </c>
      <c r="AS774">
        <v>-0.40636631617647073</v>
      </c>
      <c r="AT774" s="6">
        <v>57.050600000000003</v>
      </c>
      <c r="AU774">
        <v>0.32844232598039225</v>
      </c>
      <c r="AV774" s="6">
        <v>1.31646</v>
      </c>
      <c r="AW774">
        <v>2.5533637254901948E-2</v>
      </c>
      <c r="AX774" t="s">
        <v>963</v>
      </c>
    </row>
    <row r="775" spans="1:50" x14ac:dyDescent="0.3">
      <c r="A775" s="7">
        <v>150803010107</v>
      </c>
      <c r="B775" s="8">
        <v>0</v>
      </c>
      <c r="C775" s="7">
        <v>0</v>
      </c>
      <c r="D775" s="10">
        <v>0.246506059941</v>
      </c>
      <c r="E775" s="9">
        <v>9.375</v>
      </c>
      <c r="F775" s="8">
        <v>3.0851699999999999E-3</v>
      </c>
      <c r="G775" s="9">
        <v>1.236</v>
      </c>
      <c r="H775">
        <v>51.910891089099998</v>
      </c>
      <c r="I775">
        <v>0.53236325470710766</v>
      </c>
      <c r="J775">
        <v>2283.8008536500001</v>
      </c>
      <c r="K775">
        <v>7.6470681153869942</v>
      </c>
      <c r="L775" s="9">
        <v>0</v>
      </c>
      <c r="M775" s="9">
        <v>0</v>
      </c>
      <c r="N775" s="9">
        <v>0</v>
      </c>
      <c r="O775" s="7">
        <v>127.01996684</v>
      </c>
      <c r="P775" s="6">
        <v>560.19421386700003</v>
      </c>
      <c r="Q775" s="6">
        <v>0.75354792778000002</v>
      </c>
      <c r="R775" s="11">
        <v>0</v>
      </c>
      <c r="S775" s="11">
        <v>0.176126</v>
      </c>
      <c r="T775" s="11">
        <v>0</v>
      </c>
      <c r="U775" s="11">
        <v>73.105117847900004</v>
      </c>
      <c r="X775" s="11">
        <v>15.347236000000001</v>
      </c>
      <c r="Y775" s="12">
        <v>23.086373999999999</v>
      </c>
      <c r="Z775" s="12">
        <v>243</v>
      </c>
      <c r="AA775" s="12">
        <v>2.0630000000000002</v>
      </c>
      <c r="AB775" s="12">
        <v>7.9856999999999996</v>
      </c>
      <c r="AC775" s="12">
        <v>2.9800529999999998</v>
      </c>
      <c r="AD775" s="12">
        <v>8</v>
      </c>
      <c r="AE775" s="12">
        <v>1.9850000000000001</v>
      </c>
      <c r="AF775" s="12">
        <v>46.552</v>
      </c>
      <c r="AG775" s="9">
        <v>0</v>
      </c>
      <c r="AH775" s="9">
        <v>0</v>
      </c>
      <c r="AI775" s="9">
        <v>0</v>
      </c>
      <c r="AJ775" s="9">
        <v>0</v>
      </c>
      <c r="AK775" s="7">
        <v>0</v>
      </c>
      <c r="AM775" s="9"/>
      <c r="AO775" s="9"/>
      <c r="AQ775" s="9"/>
      <c r="AR775" s="6">
        <v>50.198</v>
      </c>
      <c r="AS775">
        <v>-0.55122294607843114</v>
      </c>
      <c r="AT775" s="6">
        <v>48.557000000000002</v>
      </c>
      <c r="AU775">
        <v>0.55151308088235285</v>
      </c>
      <c r="AV775" s="6">
        <v>1.4378200000000001</v>
      </c>
      <c r="AW775">
        <v>1.687748039215687E-2</v>
      </c>
      <c r="AX775" t="s">
        <v>963</v>
      </c>
    </row>
    <row r="776" spans="1:50" x14ac:dyDescent="0.3">
      <c r="A776" s="7">
        <v>150803010108</v>
      </c>
      <c r="B776" s="8">
        <v>0</v>
      </c>
      <c r="C776" s="7">
        <v>0</v>
      </c>
      <c r="D776" s="10">
        <v>4.2671651799299999E-2</v>
      </c>
      <c r="E776" s="9">
        <v>9.9313000000000002</v>
      </c>
      <c r="F776" s="8">
        <v>1.6041E-3</v>
      </c>
      <c r="G776" s="9">
        <v>1.2278800000000001</v>
      </c>
      <c r="H776">
        <v>44.649280575500001</v>
      </c>
      <c r="I776">
        <v>0.51739490760098039</v>
      </c>
      <c r="J776">
        <v>2060.0452639999999</v>
      </c>
      <c r="K776">
        <v>10.352659623828693</v>
      </c>
      <c r="L776" s="9">
        <v>0</v>
      </c>
      <c r="M776" s="9">
        <v>0</v>
      </c>
      <c r="N776" s="9">
        <v>0</v>
      </c>
      <c r="O776" s="7">
        <v>88.564993236899994</v>
      </c>
      <c r="P776" s="6">
        <v>676.787597656</v>
      </c>
      <c r="Q776" s="6">
        <v>0.76929192638199995</v>
      </c>
      <c r="R776" s="11">
        <v>2.4420500000000001</v>
      </c>
      <c r="S776" s="11">
        <v>0.76184700000000005</v>
      </c>
      <c r="T776" s="11">
        <v>0</v>
      </c>
      <c r="U776" s="11">
        <v>0.69258832939899995</v>
      </c>
      <c r="X776" s="11">
        <v>22.613932999999999</v>
      </c>
      <c r="Y776" s="12">
        <v>12.100132</v>
      </c>
      <c r="Z776" s="12">
        <v>193</v>
      </c>
      <c r="AA776" s="12">
        <v>3.4277000000000002</v>
      </c>
      <c r="AB776" s="12">
        <v>10.3879</v>
      </c>
      <c r="AC776" s="12">
        <v>2.052673</v>
      </c>
      <c r="AD776" s="12">
        <v>3</v>
      </c>
      <c r="AE776" s="12">
        <v>1.9781</v>
      </c>
      <c r="AF776" s="12">
        <v>60.511400000000002</v>
      </c>
      <c r="AG776" s="9">
        <v>0</v>
      </c>
      <c r="AH776" s="9">
        <v>0</v>
      </c>
      <c r="AI776" s="9">
        <v>0</v>
      </c>
      <c r="AJ776" s="9">
        <v>0</v>
      </c>
      <c r="AK776" s="7">
        <v>0</v>
      </c>
      <c r="AM776" s="9"/>
      <c r="AO776" s="9"/>
      <c r="AQ776" s="9"/>
      <c r="AR776" s="6">
        <v>43.039099999999998</v>
      </c>
      <c r="AS776">
        <v>-0.53165024019607854</v>
      </c>
      <c r="AT776" s="6">
        <v>56.144500000000001</v>
      </c>
      <c r="AU776">
        <v>0.50604972058823527</v>
      </c>
      <c r="AV776" s="6">
        <v>1</v>
      </c>
      <c r="AW776">
        <v>1.5754291666666663E-2</v>
      </c>
      <c r="AX776" t="s">
        <v>963</v>
      </c>
    </row>
    <row r="777" spans="1:50" x14ac:dyDescent="0.3">
      <c r="A777" s="7">
        <v>150803010201</v>
      </c>
      <c r="B777" s="8">
        <v>5.5892632999999998</v>
      </c>
      <c r="C777" s="7">
        <v>3</v>
      </c>
      <c r="D777" s="10">
        <v>1.4910285569899999</v>
      </c>
      <c r="E777" s="9">
        <v>6.1139200000000002</v>
      </c>
      <c r="F777" s="8">
        <v>0</v>
      </c>
      <c r="G777" s="9">
        <v>13.166</v>
      </c>
      <c r="H777">
        <v>76.324074074099997</v>
      </c>
      <c r="I777">
        <v>-0.68119477729264688</v>
      </c>
      <c r="J777">
        <v>4852.3097024600002</v>
      </c>
      <c r="K777">
        <v>-43.348584058699686</v>
      </c>
      <c r="L777" s="9">
        <v>9100.9697265600007</v>
      </c>
      <c r="M777" s="9">
        <v>9100.9697265600007</v>
      </c>
      <c r="N777" s="9">
        <v>9100.9697265600007</v>
      </c>
      <c r="O777" s="7">
        <v>103.248496902</v>
      </c>
      <c r="P777" s="6">
        <v>1342.5200195299999</v>
      </c>
      <c r="Q777" s="6">
        <v>3.0290387979300002</v>
      </c>
      <c r="R777" s="11">
        <v>49.229399999999998</v>
      </c>
      <c r="S777" s="11">
        <v>100</v>
      </c>
      <c r="T777" s="11">
        <v>0</v>
      </c>
      <c r="U777" s="11">
        <v>0</v>
      </c>
      <c r="X777" s="11">
        <v>3.9058959999999998</v>
      </c>
      <c r="Y777" s="12">
        <v>0</v>
      </c>
      <c r="Z777" s="12">
        <v>58</v>
      </c>
      <c r="AA777" s="12">
        <v>1.4341999999999999</v>
      </c>
      <c r="AB777" s="12">
        <v>7.0042999999999997</v>
      </c>
      <c r="AC777" s="12">
        <v>96.094104000000002</v>
      </c>
      <c r="AD777" s="12">
        <v>9</v>
      </c>
      <c r="AE777" s="12">
        <v>95.711299999999994</v>
      </c>
      <c r="AF777" s="12">
        <v>1102.5663</v>
      </c>
      <c r="AG777" s="9">
        <v>2.927082</v>
      </c>
      <c r="AH777" s="9">
        <v>2.5420600000000002</v>
      </c>
      <c r="AI777" s="9">
        <v>5</v>
      </c>
      <c r="AJ777">
        <v>0.12590982329107572</v>
      </c>
      <c r="AK777" s="7">
        <v>13</v>
      </c>
      <c r="AM777" s="9"/>
      <c r="AO777" s="9"/>
      <c r="AQ777" s="9"/>
      <c r="AR777" s="6">
        <v>55.315800000000003</v>
      </c>
      <c r="AS777">
        <v>0.40377632107843148</v>
      </c>
      <c r="AT777" s="6">
        <v>23.814800000000002</v>
      </c>
      <c r="AU777">
        <v>-0.39144736764705901</v>
      </c>
      <c r="AV777" s="6">
        <v>19.296299999999999</v>
      </c>
      <c r="AW777">
        <v>-0.11038487990196068</v>
      </c>
      <c r="AX777" t="s">
        <v>963</v>
      </c>
    </row>
    <row r="778" spans="1:50" x14ac:dyDescent="0.3">
      <c r="A778" s="7">
        <v>150803010202</v>
      </c>
      <c r="B778" s="8">
        <v>0</v>
      </c>
      <c r="C778" s="7">
        <v>0</v>
      </c>
      <c r="D778" s="10">
        <v>5.9311752054299998</v>
      </c>
      <c r="E778" s="9">
        <v>5.8333300000000001</v>
      </c>
      <c r="F778" s="8">
        <v>0</v>
      </c>
      <c r="G778" s="9">
        <v>11.0618</v>
      </c>
      <c r="H778">
        <v>72.960396039599999</v>
      </c>
      <c r="I778">
        <v>0.27959376820171561</v>
      </c>
      <c r="J778">
        <v>3514.9666790199999</v>
      </c>
      <c r="K778">
        <v>9.1121156883488066</v>
      </c>
      <c r="L778" s="9">
        <v>0</v>
      </c>
      <c r="M778" s="9">
        <v>0</v>
      </c>
      <c r="N778" s="9">
        <v>0</v>
      </c>
      <c r="O778" s="7">
        <v>32.622929253999999</v>
      </c>
      <c r="P778" s="6">
        <v>631.109863281</v>
      </c>
      <c r="Q778" s="6">
        <v>2.47425303148</v>
      </c>
      <c r="R778" s="11">
        <v>0</v>
      </c>
      <c r="S778" s="11">
        <v>89.250399999999999</v>
      </c>
      <c r="T778" s="11">
        <v>8.00657</v>
      </c>
      <c r="U778" s="11">
        <v>18.287484444899999</v>
      </c>
      <c r="X778" s="11">
        <v>10.044427000000001</v>
      </c>
      <c r="Y778" s="12">
        <v>0</v>
      </c>
      <c r="Z778" s="12">
        <v>8</v>
      </c>
      <c r="AA778" s="12">
        <v>9.8217999999999996</v>
      </c>
      <c r="AB778" s="12">
        <v>41.005099999999999</v>
      </c>
      <c r="AC778" s="12">
        <v>89.199481000000006</v>
      </c>
      <c r="AD778" s="12">
        <v>2</v>
      </c>
      <c r="AE778" s="12">
        <v>89.166300000000007</v>
      </c>
      <c r="AF778" s="12">
        <v>1452.4883</v>
      </c>
      <c r="AG778" s="9">
        <v>2.3105150000000001</v>
      </c>
      <c r="AH778" s="9">
        <v>2.1959029999999999</v>
      </c>
      <c r="AI778" s="9">
        <v>7</v>
      </c>
      <c r="AJ778">
        <v>3.0653286595267556E-2</v>
      </c>
      <c r="AK778" s="7">
        <v>1</v>
      </c>
      <c r="AM778" s="9"/>
      <c r="AO778" s="9"/>
      <c r="AQ778" s="9"/>
      <c r="AR778" s="6">
        <v>56.5062</v>
      </c>
      <c r="AS778">
        <v>-0.58328874754901971</v>
      </c>
      <c r="AT778" s="6">
        <v>34.945500000000003</v>
      </c>
      <c r="AU778">
        <v>0.43267365686274517</v>
      </c>
      <c r="AV778" s="6">
        <v>8.8000000000000007</v>
      </c>
      <c r="AW778">
        <v>0.19340460539215687</v>
      </c>
      <c r="AX778" t="s">
        <v>963</v>
      </c>
    </row>
    <row r="779" spans="1:50" x14ac:dyDescent="0.3">
      <c r="A779" s="7">
        <v>150803010203</v>
      </c>
      <c r="B779" s="8">
        <v>3.7828865</v>
      </c>
      <c r="C779" s="7">
        <v>2</v>
      </c>
      <c r="D779" s="10">
        <v>8.8238243256800006E-2</v>
      </c>
      <c r="E779" s="9">
        <v>6.8181799999999999</v>
      </c>
      <c r="F779" s="8">
        <v>0</v>
      </c>
      <c r="G779" s="9">
        <v>10.7446</v>
      </c>
      <c r="H779">
        <v>69.763888888899999</v>
      </c>
      <c r="I779">
        <v>-0.21960103485784321</v>
      </c>
      <c r="J779">
        <v>4168.8577331200004</v>
      </c>
      <c r="K779">
        <v>-27.783641560371517</v>
      </c>
      <c r="L779" s="9">
        <v>0</v>
      </c>
      <c r="M779" s="9">
        <v>0</v>
      </c>
      <c r="N779" s="9">
        <v>0</v>
      </c>
      <c r="O779" s="7">
        <v>44.898047861999999</v>
      </c>
      <c r="P779" s="6">
        <v>1156.5607910199999</v>
      </c>
      <c r="Q779" s="6">
        <v>2.4163100147400001</v>
      </c>
      <c r="R779" s="11">
        <v>24.884799999999998</v>
      </c>
      <c r="S779" s="11">
        <v>78.142399999999995</v>
      </c>
      <c r="T779" s="11">
        <v>13.0023</v>
      </c>
      <c r="U779" s="11">
        <v>17.4203227482</v>
      </c>
      <c r="X779" s="11">
        <v>17.021234</v>
      </c>
      <c r="Y779" s="12">
        <v>0</v>
      </c>
      <c r="Z779" s="12">
        <v>36</v>
      </c>
      <c r="AA779" s="12">
        <v>14.3057</v>
      </c>
      <c r="AB779" s="12">
        <v>21.069800000000001</v>
      </c>
      <c r="AC779" s="12">
        <v>80.304486999999995</v>
      </c>
      <c r="AD779" s="12">
        <v>14</v>
      </c>
      <c r="AE779" s="12">
        <v>80.040000000000006</v>
      </c>
      <c r="AF779" s="12">
        <v>258.29390000000001</v>
      </c>
      <c r="AG779" s="9">
        <v>2.9673090000000002</v>
      </c>
      <c r="AH779" s="9">
        <v>2.2290079999999999</v>
      </c>
      <c r="AI779" s="9">
        <v>7</v>
      </c>
      <c r="AJ779">
        <v>2.2272683281768294E-2</v>
      </c>
      <c r="AK779" s="7">
        <v>1</v>
      </c>
      <c r="AM779" s="9"/>
      <c r="AO779" s="9"/>
      <c r="AQ779" s="9"/>
      <c r="AR779" s="6">
        <v>55.675199999999997</v>
      </c>
      <c r="AS779">
        <v>9.565569362745098E-2</v>
      </c>
      <c r="AT779" s="6">
        <v>33.834899999999998</v>
      </c>
      <c r="AU779">
        <v>1.7547134803921581E-2</v>
      </c>
      <c r="AV779" s="6">
        <v>10.7523</v>
      </c>
      <c r="AW779">
        <v>-8.1466970588235321E-2</v>
      </c>
      <c r="AX779" t="s">
        <v>963</v>
      </c>
    </row>
    <row r="780" spans="1:50" x14ac:dyDescent="0.3">
      <c r="A780" s="7">
        <v>150803010204</v>
      </c>
      <c r="B780" s="8">
        <v>0.82374674999999997</v>
      </c>
      <c r="C780" s="7">
        <v>2</v>
      </c>
      <c r="D780" s="10">
        <v>4.1817894903000002E-2</v>
      </c>
      <c r="E780" s="9">
        <v>7.3005800000000001</v>
      </c>
      <c r="F780" s="8">
        <v>0</v>
      </c>
      <c r="G780" s="9">
        <v>4.9024799999999997</v>
      </c>
      <c r="H780">
        <v>60.3682008368</v>
      </c>
      <c r="I780">
        <v>0.44060901906200983</v>
      </c>
      <c r="J780">
        <v>2307.9739376399998</v>
      </c>
      <c r="K780">
        <v>4.3767009867801905</v>
      </c>
      <c r="L780" s="9">
        <v>0</v>
      </c>
      <c r="M780" s="9">
        <v>0</v>
      </c>
      <c r="N780" s="9">
        <v>0</v>
      </c>
      <c r="O780" s="7">
        <v>114.035199742</v>
      </c>
      <c r="P780" s="6">
        <v>838.52514648399995</v>
      </c>
      <c r="Q780" s="6">
        <v>1.51202684923</v>
      </c>
      <c r="R780" s="11">
        <v>4.2076500000000001</v>
      </c>
      <c r="S780" s="11">
        <v>42.7256</v>
      </c>
      <c r="T780" s="11">
        <v>25.506900000000002</v>
      </c>
      <c r="U780" s="11">
        <v>68.989101044500003</v>
      </c>
      <c r="X780" s="11">
        <v>40.477674999999998</v>
      </c>
      <c r="Y780" s="12">
        <v>5.3684999999999997E-2</v>
      </c>
      <c r="Z780" s="12">
        <v>156</v>
      </c>
      <c r="AA780" s="12">
        <v>23.053699999999999</v>
      </c>
      <c r="AB780" s="12">
        <v>29.599299999999999</v>
      </c>
      <c r="AC780" s="12">
        <v>24.249047000000001</v>
      </c>
      <c r="AD780" s="12">
        <v>23</v>
      </c>
      <c r="AE780" s="12">
        <v>16.3231</v>
      </c>
      <c r="AF780" s="12">
        <v>120.48269999999999</v>
      </c>
      <c r="AG780" s="9">
        <v>0</v>
      </c>
      <c r="AH780" s="9">
        <v>0</v>
      </c>
      <c r="AI780" s="9">
        <v>0</v>
      </c>
      <c r="AJ780" s="9">
        <v>0</v>
      </c>
      <c r="AK780" s="7">
        <v>0</v>
      </c>
      <c r="AM780" s="9"/>
      <c r="AO780" s="9"/>
      <c r="AQ780" s="9"/>
      <c r="AR780" s="6">
        <v>52.839599999999997</v>
      </c>
      <c r="AS780">
        <v>-0.44712885294117649</v>
      </c>
      <c r="AT780" s="6">
        <v>42.7194</v>
      </c>
      <c r="AU780">
        <v>0.35282662254901986</v>
      </c>
      <c r="AV780" s="6">
        <v>4.5256100000000004</v>
      </c>
      <c r="AW780">
        <v>9.3974306372549013E-2</v>
      </c>
      <c r="AX780" t="s">
        <v>963</v>
      </c>
    </row>
    <row r="781" spans="1:50" x14ac:dyDescent="0.3">
      <c r="A781" s="7">
        <v>150803010205</v>
      </c>
      <c r="B781" s="8">
        <v>3.1289249999999998E-3</v>
      </c>
      <c r="C781" s="7">
        <v>1</v>
      </c>
      <c r="D781" s="10">
        <v>4.5878064446199997E-2</v>
      </c>
      <c r="E781" s="9">
        <v>9.9437499999999996</v>
      </c>
      <c r="F781" s="8">
        <v>2.8118599999999998E-3</v>
      </c>
      <c r="G781" s="9">
        <v>1.63792</v>
      </c>
      <c r="H781">
        <v>48.210218978100002</v>
      </c>
      <c r="I781">
        <v>0.45322742235343139</v>
      </c>
      <c r="J781">
        <v>2088.8122343</v>
      </c>
      <c r="K781">
        <v>9.8702291845510892</v>
      </c>
      <c r="L781" s="9">
        <v>0</v>
      </c>
      <c r="M781" s="9">
        <v>0</v>
      </c>
      <c r="N781" s="9">
        <v>0</v>
      </c>
      <c r="O781" s="7">
        <v>107.84237073200001</v>
      </c>
      <c r="P781" s="6">
        <v>669.06042480500003</v>
      </c>
      <c r="Q781" s="6">
        <v>0.81507384272299999</v>
      </c>
      <c r="R781" s="11">
        <v>0</v>
      </c>
      <c r="S781" s="11">
        <v>18.3156</v>
      </c>
      <c r="T781" s="11">
        <v>0</v>
      </c>
      <c r="U781" s="11">
        <v>28.796469815599998</v>
      </c>
      <c r="X781" s="11">
        <v>13.504</v>
      </c>
      <c r="Y781" s="12">
        <v>23.001071</v>
      </c>
      <c r="Z781" s="12">
        <v>244</v>
      </c>
      <c r="AA781" s="12">
        <v>2.9462000000000002</v>
      </c>
      <c r="AB781" s="12">
        <v>5.9669999999999996</v>
      </c>
      <c r="AC781" s="12">
        <v>3.6994400000000001</v>
      </c>
      <c r="AD781" s="12">
        <v>9</v>
      </c>
      <c r="AE781" s="12">
        <v>3.5377000000000001</v>
      </c>
      <c r="AF781" s="12">
        <v>44.907499999999999</v>
      </c>
      <c r="AG781" s="9">
        <v>0</v>
      </c>
      <c r="AH781" s="9">
        <v>0</v>
      </c>
      <c r="AI781" s="9">
        <v>0</v>
      </c>
      <c r="AJ781" s="9">
        <v>0</v>
      </c>
      <c r="AK781" s="7">
        <v>0</v>
      </c>
      <c r="AM781" s="9"/>
      <c r="AO781" s="9"/>
      <c r="AQ781" s="9"/>
      <c r="AR781" s="6">
        <v>45.6325</v>
      </c>
      <c r="AS781">
        <v>-0.45493939705882352</v>
      </c>
      <c r="AT781" s="6">
        <v>52.326300000000003</v>
      </c>
      <c r="AU781">
        <v>0.4329986838235293</v>
      </c>
      <c r="AV781" s="6">
        <v>1.9341299999999999</v>
      </c>
      <c r="AW781">
        <v>3.4042210784313721E-2</v>
      </c>
      <c r="AX781" t="s">
        <v>963</v>
      </c>
    </row>
    <row r="782" spans="1:50" x14ac:dyDescent="0.3">
      <c r="A782" s="7">
        <v>150803010301</v>
      </c>
      <c r="B782" s="8">
        <v>0</v>
      </c>
      <c r="C782" s="7">
        <v>0</v>
      </c>
      <c r="D782" s="10">
        <v>1.16697007889E-3</v>
      </c>
      <c r="E782" s="9">
        <v>8.8000000000000007</v>
      </c>
      <c r="F782" s="8">
        <v>3.9799600000000002E-4</v>
      </c>
      <c r="G782" s="9">
        <v>2.4407999999999999</v>
      </c>
      <c r="H782">
        <v>54.986761710800003</v>
      </c>
      <c r="I782">
        <v>0.56687282856176469</v>
      </c>
      <c r="J782">
        <v>2248.5567557600002</v>
      </c>
      <c r="K782">
        <v>16.808714771744068</v>
      </c>
      <c r="L782" s="9">
        <v>0</v>
      </c>
      <c r="M782" s="9">
        <v>0</v>
      </c>
      <c r="N782" s="9">
        <v>0</v>
      </c>
      <c r="O782" s="7">
        <v>154.15162833599999</v>
      </c>
      <c r="P782" s="6">
        <v>728.935058594</v>
      </c>
      <c r="Q782" s="6">
        <v>1.10547406378</v>
      </c>
      <c r="R782" s="11">
        <v>0.17560600000000001</v>
      </c>
      <c r="S782" s="11">
        <v>11.5152</v>
      </c>
      <c r="T782" s="11">
        <v>0</v>
      </c>
      <c r="U782" s="11">
        <v>61.715825806300003</v>
      </c>
      <c r="X782" s="11">
        <v>40.828308999999997</v>
      </c>
      <c r="Y782" s="12">
        <v>3.2635700000000001</v>
      </c>
      <c r="Z782" s="12">
        <v>267</v>
      </c>
      <c r="AA782" s="12">
        <v>24.883900000000001</v>
      </c>
      <c r="AB782" s="12">
        <v>23.552600000000002</v>
      </c>
      <c r="AC782" s="12">
        <v>7.5436129999999997</v>
      </c>
      <c r="AD782" s="12">
        <v>10</v>
      </c>
      <c r="AE782" s="12">
        <v>3.6511</v>
      </c>
      <c r="AF782" s="12">
        <v>116.325</v>
      </c>
      <c r="AG782" s="9">
        <v>1.0551740000000001</v>
      </c>
      <c r="AH782" s="9">
        <v>2.682382</v>
      </c>
      <c r="AI782" s="9">
        <v>10</v>
      </c>
      <c r="AJ782">
        <v>6.4871192785607686E-3</v>
      </c>
      <c r="AK782" s="7">
        <v>1</v>
      </c>
      <c r="AM782" s="9"/>
      <c r="AO782" s="9"/>
      <c r="AQ782" s="9"/>
      <c r="AR782" s="6">
        <v>50.3718</v>
      </c>
      <c r="AS782">
        <v>-0.58791265686274508</v>
      </c>
      <c r="AT782" s="6">
        <v>46.582000000000001</v>
      </c>
      <c r="AU782">
        <v>0.53543984803921563</v>
      </c>
      <c r="AV782" s="6">
        <v>2.8244799999999999</v>
      </c>
      <c r="AW782">
        <v>3.9317573529411766E-2</v>
      </c>
      <c r="AX782" t="s">
        <v>963</v>
      </c>
    </row>
    <row r="783" spans="1:50" x14ac:dyDescent="0.3">
      <c r="A783" s="7">
        <v>150803010302</v>
      </c>
      <c r="B783" s="8">
        <v>5.2341800000000001E-2</v>
      </c>
      <c r="C783" s="7">
        <v>2</v>
      </c>
      <c r="D783" s="10">
        <v>2.48482645328E-2</v>
      </c>
      <c r="E783" s="9">
        <v>7.70608</v>
      </c>
      <c r="F783" s="8">
        <v>7.4096199999999996E-4</v>
      </c>
      <c r="G783" s="9">
        <v>1.8271200000000001</v>
      </c>
      <c r="H783">
        <v>47.309620048500001</v>
      </c>
      <c r="I783">
        <v>0.55131207697254914</v>
      </c>
      <c r="J783">
        <v>2054.0700808900001</v>
      </c>
      <c r="K783">
        <v>10.346471759071211</v>
      </c>
      <c r="L783" s="9">
        <v>0</v>
      </c>
      <c r="M783" s="9">
        <v>0</v>
      </c>
      <c r="N783" s="9">
        <v>0</v>
      </c>
      <c r="O783" s="7">
        <v>195.522050471</v>
      </c>
      <c r="P783" s="6">
        <v>941.343261719</v>
      </c>
      <c r="Q783" s="6">
        <v>0.92251441840000004</v>
      </c>
      <c r="R783" s="11">
        <v>2.62507</v>
      </c>
      <c r="S783" s="11">
        <v>12.5756</v>
      </c>
      <c r="T783" s="11">
        <v>1.6565399999999999</v>
      </c>
      <c r="U783" s="11">
        <v>8.3843180563199997</v>
      </c>
      <c r="X783" s="11">
        <v>22.567302000000002</v>
      </c>
      <c r="Y783" s="12">
        <v>6.2778029999999996</v>
      </c>
      <c r="Z783" s="12">
        <v>420</v>
      </c>
      <c r="AA783" s="12">
        <v>4.5366999999999997</v>
      </c>
      <c r="AB783" s="12">
        <v>10.512</v>
      </c>
      <c r="AC783" s="12">
        <v>6.7423999999999999</v>
      </c>
      <c r="AD783" s="12">
        <v>9</v>
      </c>
      <c r="AE783" s="12">
        <v>5.0861999999999998</v>
      </c>
      <c r="AF783" s="12">
        <v>145.64680000000001</v>
      </c>
      <c r="AG783" s="9">
        <v>0.95629299999999995</v>
      </c>
      <c r="AH783" s="9">
        <v>2.4193660000000001</v>
      </c>
      <c r="AI783" s="9">
        <v>8</v>
      </c>
      <c r="AJ783">
        <v>1.534353794251438E-2</v>
      </c>
      <c r="AK783" s="7">
        <v>3</v>
      </c>
      <c r="AM783" s="9"/>
      <c r="AO783" s="9"/>
      <c r="AQ783" s="9"/>
      <c r="AR783" s="6">
        <v>44.329099999999997</v>
      </c>
      <c r="AS783">
        <v>-0.56574935539215687</v>
      </c>
      <c r="AT783" s="6">
        <v>53.728299999999997</v>
      </c>
      <c r="AU783">
        <v>0.5167907671568629</v>
      </c>
      <c r="AV783" s="6">
        <v>1.99464</v>
      </c>
      <c r="AW783">
        <v>3.4348779411764709E-2</v>
      </c>
      <c r="AX783" t="s">
        <v>963</v>
      </c>
    </row>
    <row r="784" spans="1:50" x14ac:dyDescent="0.3">
      <c r="A784" s="7">
        <v>150803010303</v>
      </c>
      <c r="B784" s="8">
        <v>2.7695250000000001E-2</v>
      </c>
      <c r="C784" s="7">
        <v>1</v>
      </c>
      <c r="D784" s="10">
        <v>0.248429837391</v>
      </c>
      <c r="E784" s="9">
        <v>10.055999999999999</v>
      </c>
      <c r="F784" s="8">
        <v>2.2431499999999999E-6</v>
      </c>
      <c r="G784" s="9">
        <v>4.2015399999999996</v>
      </c>
      <c r="H784">
        <v>58.297551789099998</v>
      </c>
      <c r="I784">
        <v>6.7395037112254794E-2</v>
      </c>
      <c r="J784">
        <v>2676.8492326700002</v>
      </c>
      <c r="K784">
        <v>11.526792427120753</v>
      </c>
      <c r="L784" s="9">
        <v>0</v>
      </c>
      <c r="M784" s="9">
        <v>0</v>
      </c>
      <c r="N784" s="9">
        <v>0</v>
      </c>
      <c r="O784" s="7">
        <v>83.642645573300001</v>
      </c>
      <c r="P784" s="6">
        <v>797.99780273399995</v>
      </c>
      <c r="Q784" s="6">
        <v>1.6305523231200001</v>
      </c>
      <c r="R784" s="11">
        <v>9.7276900000000008</v>
      </c>
      <c r="S784" s="11">
        <v>43.6218</v>
      </c>
      <c r="T784" s="11">
        <v>0</v>
      </c>
      <c r="U784" s="11">
        <v>7.4679281921999996</v>
      </c>
      <c r="X784" s="11">
        <v>21.474654999999998</v>
      </c>
      <c r="Y784" s="12">
        <v>0.37321900000000002</v>
      </c>
      <c r="Z784" s="12">
        <v>94</v>
      </c>
      <c r="AA784" s="12">
        <v>18.576699999999999</v>
      </c>
      <c r="AB784" s="12">
        <v>19.136099999999999</v>
      </c>
      <c r="AC784" s="12">
        <v>27.978020999999998</v>
      </c>
      <c r="AD784" s="12">
        <v>5</v>
      </c>
      <c r="AE784" s="12">
        <v>27.447700000000001</v>
      </c>
      <c r="AF784" s="12">
        <v>468.67829999999998</v>
      </c>
      <c r="AG784" s="9">
        <v>1.594627</v>
      </c>
      <c r="AH784" s="9">
        <v>2.6667399999999999</v>
      </c>
      <c r="AI784" s="9">
        <v>4</v>
      </c>
      <c r="AJ784">
        <v>1.1955623750849114E-2</v>
      </c>
      <c r="AK784" s="7">
        <v>1</v>
      </c>
      <c r="AM784" s="9"/>
      <c r="AO784" s="9"/>
      <c r="AQ784" s="9"/>
      <c r="AR784" s="6">
        <v>48.142499999999998</v>
      </c>
      <c r="AS784">
        <v>-5.0774627450980339E-2</v>
      </c>
      <c r="AT784" s="6">
        <v>48.969099999999997</v>
      </c>
      <c r="AU784">
        <v>9.092451225490196E-2</v>
      </c>
      <c r="AV784" s="6">
        <v>2.8765399999999999</v>
      </c>
      <c r="AW784">
        <v>-4.6440036764705879E-2</v>
      </c>
      <c r="AX784" t="s">
        <v>963</v>
      </c>
    </row>
    <row r="785" spans="1:50" x14ac:dyDescent="0.3">
      <c r="A785" s="7">
        <v>150803010304</v>
      </c>
      <c r="B785" s="8">
        <v>0</v>
      </c>
      <c r="C785" s="7">
        <v>0</v>
      </c>
      <c r="D785" s="10">
        <v>0.15479147293199999</v>
      </c>
      <c r="E785" s="9">
        <v>8.5862099999999995</v>
      </c>
      <c r="F785" s="8">
        <v>8.0908800000000002E-4</v>
      </c>
      <c r="G785" s="9">
        <v>1.30521</v>
      </c>
      <c r="H785">
        <v>46.341004184100001</v>
      </c>
      <c r="I785">
        <v>0.35835845844583319</v>
      </c>
      <c r="J785">
        <v>2084.1039022599998</v>
      </c>
      <c r="K785">
        <v>9.3322273111042247</v>
      </c>
      <c r="L785" s="9">
        <v>1267.4899902300001</v>
      </c>
      <c r="M785" s="9">
        <v>1267.4899902300001</v>
      </c>
      <c r="N785" s="9">
        <v>1267.4899902300001</v>
      </c>
      <c r="O785" s="7">
        <v>152.85015141400001</v>
      </c>
      <c r="P785" s="6">
        <v>630.04553222699997</v>
      </c>
      <c r="Q785" s="6">
        <v>0.53172493183799996</v>
      </c>
      <c r="R785" s="11">
        <v>6.7921399999999998</v>
      </c>
      <c r="S785" s="11">
        <v>4.41967</v>
      </c>
      <c r="T785" s="11">
        <v>28.5321</v>
      </c>
      <c r="U785" s="11">
        <v>6.7410905968200003</v>
      </c>
      <c r="X785" s="11">
        <v>12.959704</v>
      </c>
      <c r="Y785" s="12">
        <v>9.3442570000000007</v>
      </c>
      <c r="Z785" s="12">
        <v>293</v>
      </c>
      <c r="AA785" s="12">
        <v>1.1857</v>
      </c>
      <c r="AB785" s="12">
        <v>6.7595000000000001</v>
      </c>
      <c r="AC785" s="12">
        <v>1.2753140000000001</v>
      </c>
      <c r="AD785" s="12">
        <v>5</v>
      </c>
      <c r="AE785" s="12">
        <v>0.97860000000000003</v>
      </c>
      <c r="AF785" s="12">
        <v>39.236600000000003</v>
      </c>
      <c r="AG785" s="9">
        <v>0</v>
      </c>
      <c r="AH785" s="9">
        <v>0</v>
      </c>
      <c r="AI785" s="9">
        <v>0</v>
      </c>
      <c r="AJ785" s="9">
        <v>0</v>
      </c>
      <c r="AK785" s="7">
        <v>0</v>
      </c>
      <c r="AM785" s="9"/>
      <c r="AO785" s="9"/>
      <c r="AQ785" s="9"/>
      <c r="AR785" s="6">
        <v>44.3508</v>
      </c>
      <c r="AS785">
        <v>-0.3621480220588234</v>
      </c>
      <c r="AT785" s="6">
        <v>54.415999999999997</v>
      </c>
      <c r="AU785">
        <v>0.35466643627450972</v>
      </c>
      <c r="AV785" s="6">
        <v>1.1312599999999999</v>
      </c>
      <c r="AW785">
        <v>2.0338651960784319E-3</v>
      </c>
      <c r="AX785" t="s">
        <v>963</v>
      </c>
    </row>
    <row r="786" spans="1:50" x14ac:dyDescent="0.3">
      <c r="A786" s="7">
        <v>150803010305</v>
      </c>
      <c r="B786" s="8">
        <v>0.84180999999999995</v>
      </c>
      <c r="C786" s="7">
        <v>2</v>
      </c>
      <c r="D786" s="10">
        <v>0.28024202165010004</v>
      </c>
      <c r="E786" s="9">
        <v>6.1284400000000003</v>
      </c>
      <c r="F786" s="8">
        <v>3.5268900000000002E-6</v>
      </c>
      <c r="G786" s="9">
        <v>7.2395699999999996</v>
      </c>
      <c r="H786">
        <v>63.816129032299997</v>
      </c>
      <c r="I786">
        <v>0.3889495045330883</v>
      </c>
      <c r="J786">
        <v>2504.8682879500002</v>
      </c>
      <c r="K786">
        <v>3.1209418711764756</v>
      </c>
      <c r="L786" s="9">
        <v>0</v>
      </c>
      <c r="M786" s="9">
        <v>0</v>
      </c>
      <c r="N786" s="9">
        <v>0</v>
      </c>
      <c r="O786" s="7">
        <v>147.35430965200001</v>
      </c>
      <c r="P786" s="6">
        <v>752.68395996100003</v>
      </c>
      <c r="Q786" s="6">
        <v>1.88549815108</v>
      </c>
      <c r="R786" s="11">
        <v>45.3703</v>
      </c>
      <c r="S786" s="11">
        <v>59.615400000000001</v>
      </c>
      <c r="T786" s="11">
        <v>16.699300000000001</v>
      </c>
      <c r="U786" s="11">
        <v>7.5903218999800002</v>
      </c>
      <c r="X786" s="11">
        <v>27.581448999999999</v>
      </c>
      <c r="Y786" s="12">
        <v>6.0434000000000002E-2</v>
      </c>
      <c r="Z786" s="12">
        <v>91</v>
      </c>
      <c r="AA786" s="12">
        <v>12.0032</v>
      </c>
      <c r="AB786" s="12">
        <v>44.634599999999999</v>
      </c>
      <c r="AC786" s="12">
        <v>51.834733999999997</v>
      </c>
      <c r="AD786" s="12">
        <v>15</v>
      </c>
      <c r="AE786" s="12">
        <v>39.324399999999997</v>
      </c>
      <c r="AF786" s="12">
        <v>509.96499999999997</v>
      </c>
      <c r="AG786" s="9">
        <v>1.757482</v>
      </c>
      <c r="AH786" s="9">
        <v>2.3323550000000002</v>
      </c>
      <c r="AI786" s="9">
        <v>6</v>
      </c>
      <c r="AJ786">
        <v>1.3572728240682673E-2</v>
      </c>
      <c r="AK786" s="7">
        <v>2</v>
      </c>
      <c r="AM786" s="9"/>
      <c r="AO786" s="9"/>
      <c r="AQ786" s="9"/>
      <c r="AR786" s="6">
        <v>54.855499999999999</v>
      </c>
      <c r="AS786">
        <v>-0.57230393627450993</v>
      </c>
      <c r="AT786" s="6">
        <v>39.545900000000003</v>
      </c>
      <c r="AU786">
        <v>0.41699281862745091</v>
      </c>
      <c r="AV786" s="6">
        <v>5.9891899999999998</v>
      </c>
      <c r="AW786">
        <v>0.16447923529411768</v>
      </c>
      <c r="AX786" t="s">
        <v>963</v>
      </c>
    </row>
    <row r="787" spans="1:50" x14ac:dyDescent="0.3">
      <c r="A787" s="7">
        <v>150803010306</v>
      </c>
      <c r="B787" s="8">
        <v>0.31665874999999999</v>
      </c>
      <c r="C787" s="7">
        <v>1</v>
      </c>
      <c r="D787" s="10">
        <v>0.28043843191500001</v>
      </c>
      <c r="E787" s="9">
        <v>5.9571399999999999</v>
      </c>
      <c r="F787" s="8">
        <v>0</v>
      </c>
      <c r="G787" s="9">
        <v>7.8968600000000002</v>
      </c>
      <c r="H787">
        <v>63.350877193000002</v>
      </c>
      <c r="I787">
        <v>0.26326969384142174</v>
      </c>
      <c r="J787">
        <v>2639.1817046800002</v>
      </c>
      <c r="K787">
        <v>-1.3909373592259979</v>
      </c>
      <c r="L787" s="9">
        <v>2775.99209595</v>
      </c>
      <c r="M787" s="9">
        <v>2504.1101074200001</v>
      </c>
      <c r="N787" s="9">
        <v>2776</v>
      </c>
      <c r="O787" s="7">
        <v>45.5591169888</v>
      </c>
      <c r="P787" s="6">
        <v>548.54968261700003</v>
      </c>
      <c r="Q787" s="6">
        <v>2.1378686351599998</v>
      </c>
      <c r="R787" s="11">
        <v>14.465400000000001</v>
      </c>
      <c r="S787" s="11">
        <v>76.137200000000007</v>
      </c>
      <c r="T787" s="11">
        <v>8.3998600000000003</v>
      </c>
      <c r="U787" s="11">
        <v>11.208024422199999</v>
      </c>
      <c r="X787" s="11">
        <v>19.550149000000001</v>
      </c>
      <c r="Y787" s="12">
        <v>0</v>
      </c>
      <c r="Z787" s="12">
        <v>38</v>
      </c>
      <c r="AA787" s="12">
        <v>11.2098</v>
      </c>
      <c r="AB787" s="12">
        <v>23.5731</v>
      </c>
      <c r="AC787" s="12">
        <v>51.640039999999999</v>
      </c>
      <c r="AD787" s="12">
        <v>15</v>
      </c>
      <c r="AE787" s="12">
        <v>50.084699999999998</v>
      </c>
      <c r="AF787" s="12">
        <v>156.50530000000001</v>
      </c>
      <c r="AG787" s="9">
        <v>0</v>
      </c>
      <c r="AH787" s="9">
        <v>0</v>
      </c>
      <c r="AI787" s="9">
        <v>0</v>
      </c>
      <c r="AJ787" s="9">
        <v>0</v>
      </c>
      <c r="AK787" s="7">
        <v>0</v>
      </c>
      <c r="AM787" s="9"/>
      <c r="AO787" s="9"/>
      <c r="AQ787" s="9"/>
      <c r="AR787" s="6">
        <v>57.7273</v>
      </c>
      <c r="AS787">
        <v>-0.21035179901960796</v>
      </c>
      <c r="AT787" s="6">
        <v>32.647100000000002</v>
      </c>
      <c r="AU787">
        <v>-0.16310158823529416</v>
      </c>
      <c r="AV787" s="6">
        <v>9.1176499999999994</v>
      </c>
      <c r="AW787">
        <v>0.25735294117647056</v>
      </c>
      <c r="AX787" t="s">
        <v>963</v>
      </c>
    </row>
    <row r="788" spans="1:50" x14ac:dyDescent="0.3">
      <c r="A788" s="7">
        <v>150803010307</v>
      </c>
      <c r="B788" s="8">
        <v>2.8305E-2</v>
      </c>
      <c r="C788" s="7">
        <v>1</v>
      </c>
      <c r="D788" s="10">
        <v>1.85807672168E-2</v>
      </c>
      <c r="E788" s="9">
        <v>7.2337699999999998</v>
      </c>
      <c r="F788" s="8">
        <v>2.1825499999999999E-4</v>
      </c>
      <c r="G788" s="9">
        <v>4.1648199999999997</v>
      </c>
      <c r="H788">
        <v>54.802985074600002</v>
      </c>
      <c r="I788">
        <v>0.5199443956674018</v>
      </c>
      <c r="J788">
        <v>2153.9790689900001</v>
      </c>
      <c r="K788">
        <v>12.091190710897825</v>
      </c>
      <c r="L788" s="9">
        <v>2775.99209595</v>
      </c>
      <c r="M788" s="9">
        <v>2504.1101074200001</v>
      </c>
      <c r="N788" s="9">
        <v>2776</v>
      </c>
      <c r="O788" s="7">
        <v>53.241215314400002</v>
      </c>
      <c r="P788" s="6">
        <v>816.71643066399997</v>
      </c>
      <c r="Q788" s="6">
        <v>1.67066788166</v>
      </c>
      <c r="R788" s="11">
        <v>34</v>
      </c>
      <c r="S788" s="11">
        <v>53.693199999999997</v>
      </c>
      <c r="T788" s="11">
        <v>16.719100000000001</v>
      </c>
      <c r="U788" s="11">
        <v>62.959418691400003</v>
      </c>
      <c r="X788" s="11">
        <v>13.077703</v>
      </c>
      <c r="Y788" s="12">
        <v>2.7150660000000002</v>
      </c>
      <c r="Z788" s="12">
        <v>136</v>
      </c>
      <c r="AA788" s="12">
        <v>1.8101</v>
      </c>
      <c r="AB788" s="12">
        <v>5.1508000000000003</v>
      </c>
      <c r="AC788" s="12">
        <v>15.643580999999999</v>
      </c>
      <c r="AD788" s="12">
        <v>13</v>
      </c>
      <c r="AE788" s="12">
        <v>14.373100000000001</v>
      </c>
      <c r="AF788" s="12">
        <v>64.551900000000003</v>
      </c>
      <c r="AG788" s="9">
        <v>1.5375300000000001</v>
      </c>
      <c r="AH788" s="9">
        <v>2.6974659999999999</v>
      </c>
      <c r="AI788" s="9">
        <v>1</v>
      </c>
      <c r="AJ788">
        <v>1.8782441274016765E-2</v>
      </c>
      <c r="AK788" s="7">
        <v>1</v>
      </c>
      <c r="AM788" s="9"/>
      <c r="AO788" s="9"/>
      <c r="AQ788" s="9"/>
      <c r="AR788" s="6">
        <v>50.507100000000001</v>
      </c>
      <c r="AS788">
        <v>-0.54566198774509811</v>
      </c>
      <c r="AT788" s="6">
        <v>45.685699999999997</v>
      </c>
      <c r="AU788">
        <v>0.42768565931372537</v>
      </c>
      <c r="AV788" s="6">
        <v>3.7755100000000001</v>
      </c>
      <c r="AW788">
        <v>0.10430618137254902</v>
      </c>
      <c r="AX788" t="s">
        <v>963</v>
      </c>
    </row>
    <row r="789" spans="1:50" x14ac:dyDescent="0.3">
      <c r="A789" s="7">
        <v>150803010308</v>
      </c>
      <c r="B789" s="8">
        <v>0</v>
      </c>
      <c r="C789" s="7">
        <v>0</v>
      </c>
      <c r="D789" s="10">
        <v>1.32096947673</v>
      </c>
      <c r="E789" s="9">
        <v>16.638500000000001</v>
      </c>
      <c r="F789" s="8">
        <v>2.7310599999999999E-5</v>
      </c>
      <c r="G789" s="9">
        <v>7.6130199999999997</v>
      </c>
      <c r="H789">
        <v>65.606617647099995</v>
      </c>
      <c r="I789">
        <v>0.12110276095637258</v>
      </c>
      <c r="J789">
        <v>2883.6131847500001</v>
      </c>
      <c r="K789">
        <v>12.808850412208455</v>
      </c>
      <c r="L789" s="9">
        <v>0</v>
      </c>
      <c r="M789" s="9">
        <v>0</v>
      </c>
      <c r="N789" s="9">
        <v>0</v>
      </c>
      <c r="O789" s="7">
        <v>86.139511760399998</v>
      </c>
      <c r="P789" s="6">
        <v>960.91699218799999</v>
      </c>
      <c r="Q789" s="6">
        <v>2.2542840524700001</v>
      </c>
      <c r="R789" s="11">
        <v>0</v>
      </c>
      <c r="S789" s="11">
        <v>35.259900000000002</v>
      </c>
      <c r="T789" s="11">
        <v>0</v>
      </c>
      <c r="U789" s="11">
        <v>20.098648594499998</v>
      </c>
      <c r="X789" s="11">
        <v>14.768941999999999</v>
      </c>
      <c r="Y789" s="12">
        <v>0.743529</v>
      </c>
      <c r="Z789" s="12">
        <v>73</v>
      </c>
      <c r="AA789" s="12">
        <v>10.7585</v>
      </c>
      <c r="AB789" s="12">
        <v>17.5243</v>
      </c>
      <c r="AC789" s="12">
        <v>51.541955999999999</v>
      </c>
      <c r="AD789" s="12">
        <v>6</v>
      </c>
      <c r="AE789" s="12">
        <v>51.2378</v>
      </c>
      <c r="AF789" s="12">
        <v>739.63570000000004</v>
      </c>
      <c r="AG789" s="9">
        <v>1.5586439999999999</v>
      </c>
      <c r="AH789" s="9">
        <v>2.806953</v>
      </c>
      <c r="AI789" s="9">
        <v>7</v>
      </c>
      <c r="AJ789">
        <v>2.3218148781282491E-2</v>
      </c>
      <c r="AK789" s="7">
        <v>2</v>
      </c>
      <c r="AM789" s="9"/>
      <c r="AO789" s="9"/>
      <c r="AQ789" s="9"/>
      <c r="AR789" s="6">
        <v>51.366100000000003</v>
      </c>
      <c r="AS789">
        <v>-0.23424180147058793</v>
      </c>
      <c r="AT789" s="6">
        <v>42.646700000000003</v>
      </c>
      <c r="AU789">
        <v>0.22019260539215688</v>
      </c>
      <c r="AV789" s="6">
        <v>5.375</v>
      </c>
      <c r="AW789">
        <v>-7.0732132352941393E-3</v>
      </c>
      <c r="AX789" t="s">
        <v>963</v>
      </c>
    </row>
    <row r="790" spans="1:50" x14ac:dyDescent="0.3">
      <c r="A790" s="7">
        <v>150803010309</v>
      </c>
      <c r="B790" s="8">
        <v>0</v>
      </c>
      <c r="C790" s="7">
        <v>0</v>
      </c>
      <c r="D790" s="10">
        <v>0.93066765809999996</v>
      </c>
      <c r="E790" s="9">
        <v>26.526800000000001</v>
      </c>
      <c r="F790" s="8">
        <v>0</v>
      </c>
      <c r="G790" s="9">
        <v>4.8471500000000001</v>
      </c>
      <c r="H790">
        <v>55.978723404299998</v>
      </c>
      <c r="I790">
        <v>0.18573738006102947</v>
      </c>
      <c r="J790">
        <v>2424.7905673300002</v>
      </c>
      <c r="K790">
        <v>8.1055317222394248</v>
      </c>
      <c r="L790" s="9">
        <v>9206.1904296899993</v>
      </c>
      <c r="M790" s="9">
        <v>9206.1904296899993</v>
      </c>
      <c r="N790" s="9">
        <v>9206.1904296899993</v>
      </c>
      <c r="O790" s="7">
        <v>75.009131460199995</v>
      </c>
      <c r="P790" s="6">
        <v>1009.08740234</v>
      </c>
      <c r="Q790" s="6">
        <v>1.8509809314500001</v>
      </c>
      <c r="R790" s="11">
        <v>0</v>
      </c>
      <c r="S790" s="11">
        <v>0.12665199999999999</v>
      </c>
      <c r="T790" s="11">
        <v>0</v>
      </c>
      <c r="U790" s="11">
        <v>42.309906507599997</v>
      </c>
      <c r="X790" s="11">
        <v>11.294693000000001</v>
      </c>
      <c r="Y790" s="12">
        <v>2.6356199999999999</v>
      </c>
      <c r="Z790" s="12">
        <v>104</v>
      </c>
      <c r="AA790" s="12">
        <v>2.5373999999999999</v>
      </c>
      <c r="AB790" s="12">
        <v>8.1601999999999997</v>
      </c>
      <c r="AC790" s="12">
        <v>33.015994999999997</v>
      </c>
      <c r="AD790" s="12">
        <v>11</v>
      </c>
      <c r="AE790" s="12">
        <v>30.720199999999998</v>
      </c>
      <c r="AF790" s="12">
        <v>225.23939999999999</v>
      </c>
      <c r="AG790" s="9">
        <v>1.3957189999999999</v>
      </c>
      <c r="AH790" s="9">
        <v>3.4697589999999998</v>
      </c>
      <c r="AI790" s="9">
        <v>7</v>
      </c>
      <c r="AJ790">
        <v>1.3331710160256983E-2</v>
      </c>
      <c r="AK790" s="7">
        <v>1</v>
      </c>
      <c r="AM790" s="9"/>
      <c r="AO790" s="9"/>
      <c r="AQ790" s="9"/>
      <c r="AR790" s="6">
        <v>48.275799999999997</v>
      </c>
      <c r="AS790">
        <v>-0.20168548039215695</v>
      </c>
      <c r="AT790" s="6">
        <v>47.271500000000003</v>
      </c>
      <c r="AU790">
        <v>0.1765117328431372</v>
      </c>
      <c r="AV790" s="6">
        <v>4.4536100000000003</v>
      </c>
      <c r="AW790">
        <v>2.1127125000000007E-2</v>
      </c>
      <c r="AX790" t="s">
        <v>963</v>
      </c>
    </row>
    <row r="791" spans="1:50" x14ac:dyDescent="0.3">
      <c r="A791" s="7">
        <v>150803010310</v>
      </c>
      <c r="B791" s="8">
        <v>0</v>
      </c>
      <c r="C791" s="7">
        <v>0</v>
      </c>
      <c r="D791" s="10">
        <v>4.0636365483499998E-3</v>
      </c>
      <c r="E791" s="9">
        <v>9.2626299999999997</v>
      </c>
      <c r="F791" s="8">
        <v>2.30693E-4</v>
      </c>
      <c r="G791" s="9">
        <v>1.6499699999999999</v>
      </c>
      <c r="H791">
        <v>50.442307692299998</v>
      </c>
      <c r="I791">
        <v>0.36225608031740186</v>
      </c>
      <c r="J791">
        <v>2192.1807913600001</v>
      </c>
      <c r="K791">
        <v>14.482722584334365</v>
      </c>
      <c r="L791" s="9">
        <v>0</v>
      </c>
      <c r="M791" s="9">
        <v>0</v>
      </c>
      <c r="N791" s="9">
        <v>0</v>
      </c>
      <c r="O791" s="7">
        <v>132.82570953499999</v>
      </c>
      <c r="P791" s="6">
        <v>772.53967285199997</v>
      </c>
      <c r="Q791" s="6">
        <v>0.76194937961599996</v>
      </c>
      <c r="R791" s="11">
        <v>1.3231599999999999</v>
      </c>
      <c r="S791" s="11">
        <v>10.272</v>
      </c>
      <c r="T791" s="11">
        <v>3.5159099999999999</v>
      </c>
      <c r="U791" s="11">
        <v>20.5888474096</v>
      </c>
      <c r="X791" s="11">
        <v>20.023437999999999</v>
      </c>
      <c r="Y791" s="12">
        <v>2.7256239999999998</v>
      </c>
      <c r="Z791" s="12">
        <v>233</v>
      </c>
      <c r="AA791" s="12">
        <v>4.1257999999999999</v>
      </c>
      <c r="AB791" s="12">
        <v>11.379899999999999</v>
      </c>
      <c r="AC791" s="12">
        <v>4.9071280000000002</v>
      </c>
      <c r="AD791" s="12">
        <v>2</v>
      </c>
      <c r="AE791" s="12">
        <v>4.8806000000000003</v>
      </c>
      <c r="AF791" s="12">
        <v>325.22449999999998</v>
      </c>
      <c r="AG791" s="9">
        <v>1.074033</v>
      </c>
      <c r="AH791" s="9">
        <v>2.4875409999999998</v>
      </c>
      <c r="AI791" s="9">
        <v>5</v>
      </c>
      <c r="AJ791">
        <v>7.5286629636749421E-3</v>
      </c>
      <c r="AK791" s="7">
        <v>1</v>
      </c>
      <c r="AM791" s="9"/>
      <c r="AO791" s="9"/>
      <c r="AQ791" s="9"/>
      <c r="AR791" s="6">
        <v>47.012700000000002</v>
      </c>
      <c r="AS791">
        <v>-0.38163556127450982</v>
      </c>
      <c r="AT791" s="6">
        <v>50.938499999999998</v>
      </c>
      <c r="AU791">
        <v>0.37987962745098047</v>
      </c>
      <c r="AV791" s="6">
        <v>1.9153800000000001</v>
      </c>
      <c r="AW791">
        <v>2.1866911764705874E-3</v>
      </c>
      <c r="AX791" t="s">
        <v>963</v>
      </c>
    </row>
    <row r="792" spans="1:50" x14ac:dyDescent="0.3">
      <c r="A792" s="7">
        <v>150803010401</v>
      </c>
      <c r="B792" s="8">
        <v>0</v>
      </c>
      <c r="C792" s="7">
        <v>0</v>
      </c>
      <c r="D792" s="10">
        <v>2.0108586366400002E-3</v>
      </c>
      <c r="E792" s="9">
        <v>14.3582</v>
      </c>
      <c r="F792" s="8">
        <v>0</v>
      </c>
      <c r="G792" s="9">
        <v>2.96862</v>
      </c>
      <c r="H792">
        <v>53.092035398199997</v>
      </c>
      <c r="I792">
        <v>0.44014836022916642</v>
      </c>
      <c r="J792">
        <v>2297.65177167</v>
      </c>
      <c r="K792">
        <v>15.947833878028895</v>
      </c>
      <c r="L792" s="9">
        <v>0</v>
      </c>
      <c r="M792" s="9">
        <v>0</v>
      </c>
      <c r="N792" s="9">
        <v>0</v>
      </c>
      <c r="O792" s="7">
        <v>89.464413627799999</v>
      </c>
      <c r="P792" s="6">
        <v>601.15502929700006</v>
      </c>
      <c r="Q792" s="6">
        <v>1.19013972133</v>
      </c>
      <c r="R792" s="11">
        <v>0</v>
      </c>
      <c r="S792" s="11">
        <v>0</v>
      </c>
      <c r="T792" s="11">
        <v>0</v>
      </c>
      <c r="U792" s="11">
        <v>3.3218774737899999</v>
      </c>
      <c r="X792" s="11">
        <v>10.618036</v>
      </c>
      <c r="Y792" s="12">
        <v>1.900245</v>
      </c>
      <c r="Z792" s="12">
        <v>193</v>
      </c>
      <c r="AA792" s="12">
        <v>0.97840000000000005</v>
      </c>
      <c r="AB792" s="12">
        <v>4.9336000000000002</v>
      </c>
      <c r="AC792" s="12">
        <v>5.4020349999999997</v>
      </c>
      <c r="AD792" s="12">
        <v>7</v>
      </c>
      <c r="AE792" s="12">
        <v>5.1025999999999998</v>
      </c>
      <c r="AF792" s="12">
        <v>68.731399999999994</v>
      </c>
      <c r="AG792" s="9">
        <v>0</v>
      </c>
      <c r="AH792" s="9">
        <v>0</v>
      </c>
      <c r="AI792" s="9">
        <v>0</v>
      </c>
      <c r="AJ792" s="9">
        <v>0</v>
      </c>
      <c r="AK792" s="7">
        <v>0</v>
      </c>
      <c r="AM792" s="9"/>
      <c r="AO792" s="9"/>
      <c r="AQ792" s="9"/>
      <c r="AR792" s="6">
        <v>49.051400000000001</v>
      </c>
      <c r="AS792">
        <v>-0.44350468872549031</v>
      </c>
      <c r="AT792" s="6">
        <v>46.6419</v>
      </c>
      <c r="AU792">
        <v>0.41172271568627439</v>
      </c>
      <c r="AV792" s="6">
        <v>3.8460100000000002</v>
      </c>
      <c r="AW792">
        <v>3.3463397058823535E-2</v>
      </c>
      <c r="AX792" t="s">
        <v>963</v>
      </c>
    </row>
    <row r="793" spans="1:50" x14ac:dyDescent="0.3">
      <c r="A793" s="7">
        <v>150803010402</v>
      </c>
      <c r="B793" s="8">
        <v>0</v>
      </c>
      <c r="C793" s="7">
        <v>0</v>
      </c>
      <c r="D793" s="10">
        <v>5.2084011510600001E-3</v>
      </c>
      <c r="E793" s="9">
        <v>9.2427200000000003</v>
      </c>
      <c r="F793" s="8">
        <v>0</v>
      </c>
      <c r="G793" s="9">
        <v>1.67719</v>
      </c>
      <c r="H793">
        <v>49.931350114399997</v>
      </c>
      <c r="I793">
        <v>0.82415758065245093</v>
      </c>
      <c r="J793">
        <v>1708.38937988</v>
      </c>
      <c r="K793">
        <v>11.785139286253871</v>
      </c>
      <c r="L793" s="9">
        <v>0</v>
      </c>
      <c r="M793" s="9">
        <v>0</v>
      </c>
      <c r="N793" s="9">
        <v>0</v>
      </c>
      <c r="O793" s="7">
        <v>69.0988286101</v>
      </c>
      <c r="P793" s="6">
        <v>439.10534668000003</v>
      </c>
      <c r="Q793" s="6">
        <v>0.71252370674499999</v>
      </c>
      <c r="R793" s="11">
        <v>0.58872199999999997</v>
      </c>
      <c r="S793" s="11">
        <v>4.7194000000000003</v>
      </c>
      <c r="T793" s="11">
        <v>29.721599999999999</v>
      </c>
      <c r="U793" s="11">
        <v>97.114603257900001</v>
      </c>
      <c r="X793" s="11">
        <v>10.841601000000001</v>
      </c>
      <c r="Y793" s="12">
        <v>1.0469569999999999</v>
      </c>
      <c r="Z793" s="12">
        <v>71</v>
      </c>
      <c r="AA793" s="12">
        <v>2.8483999999999998</v>
      </c>
      <c r="AB793" s="12">
        <v>10.605</v>
      </c>
      <c r="AC793" s="12">
        <v>0.20571300000000001</v>
      </c>
      <c r="AD793" s="12">
        <v>7</v>
      </c>
      <c r="AE793" s="12">
        <v>8.3199999999999996E-2</v>
      </c>
      <c r="AF793" s="12">
        <v>1.6183000000000001</v>
      </c>
      <c r="AG793" s="9">
        <v>0</v>
      </c>
      <c r="AH793" s="9">
        <v>0</v>
      </c>
      <c r="AI793" s="9">
        <v>0</v>
      </c>
      <c r="AJ793" s="9">
        <v>0</v>
      </c>
      <c r="AK793" s="7">
        <v>0</v>
      </c>
      <c r="AM793" s="9"/>
      <c r="AO793" s="9"/>
      <c r="AQ793" s="9"/>
      <c r="AR793" s="6">
        <v>47.738700000000001</v>
      </c>
      <c r="AS793">
        <v>-1.0354249852941178</v>
      </c>
      <c r="AT793" s="6">
        <v>50.603400000000001</v>
      </c>
      <c r="AU793">
        <v>0.95883385049019632</v>
      </c>
      <c r="AV793" s="6">
        <v>1.4725699999999999</v>
      </c>
      <c r="AW793">
        <v>7.8462519607843145E-2</v>
      </c>
      <c r="AX793" t="s">
        <v>963</v>
      </c>
    </row>
    <row r="794" spans="1:50" x14ac:dyDescent="0.3">
      <c r="A794" s="7">
        <v>150803010403</v>
      </c>
      <c r="B794" s="8">
        <v>6.6362249999999995E-4</v>
      </c>
      <c r="C794" s="7">
        <v>1</v>
      </c>
      <c r="D794" s="10">
        <v>0</v>
      </c>
      <c r="E794" s="9">
        <v>12.238099999999999</v>
      </c>
      <c r="F794" s="8">
        <v>0</v>
      </c>
      <c r="G794" s="9">
        <v>2.6415899999999999</v>
      </c>
      <c r="H794">
        <v>51.230232558099999</v>
      </c>
      <c r="I794">
        <v>0.59897400820612745</v>
      </c>
      <c r="J794">
        <v>1903.98062458</v>
      </c>
      <c r="K794">
        <v>10.265664295562436</v>
      </c>
      <c r="L794" s="9">
        <v>0</v>
      </c>
      <c r="M794" s="9">
        <v>0</v>
      </c>
      <c r="N794" s="9">
        <v>0</v>
      </c>
      <c r="O794" s="7">
        <v>67.784116524799998</v>
      </c>
      <c r="P794" s="6">
        <v>715.78967285199997</v>
      </c>
      <c r="Q794" s="6">
        <v>1.22862934982</v>
      </c>
      <c r="R794" s="11">
        <v>6.5230600000000001</v>
      </c>
      <c r="S794" s="11">
        <v>17.015799999999999</v>
      </c>
      <c r="T794" s="11">
        <v>20.462499999999999</v>
      </c>
      <c r="U794" s="11">
        <v>46.450050968399999</v>
      </c>
      <c r="X794" s="11">
        <v>23.163706999999999</v>
      </c>
      <c r="Y794" s="12">
        <v>0.43742199999999998</v>
      </c>
      <c r="Z794" s="12">
        <v>114</v>
      </c>
      <c r="AA794" s="12">
        <v>9.2209000000000003</v>
      </c>
      <c r="AB794" s="12">
        <v>13.7774</v>
      </c>
      <c r="AC794" s="12">
        <v>4.3508269999999998</v>
      </c>
      <c r="AD794" s="12">
        <v>7</v>
      </c>
      <c r="AE794" s="12">
        <v>3.5724999999999998</v>
      </c>
      <c r="AF794" s="12">
        <v>42.357500000000002</v>
      </c>
      <c r="AG794" s="9">
        <v>1.069062</v>
      </c>
      <c r="AH794" s="9">
        <v>2.9728599999999998</v>
      </c>
      <c r="AI794" s="9">
        <v>9</v>
      </c>
      <c r="AJ794">
        <v>1.4752718649569367E-2</v>
      </c>
      <c r="AK794" s="7">
        <v>1</v>
      </c>
      <c r="AM794" s="9"/>
      <c r="AO794" s="9"/>
      <c r="AQ794" s="9"/>
      <c r="AR794" s="6">
        <v>48.4679</v>
      </c>
      <c r="AS794">
        <v>-0.61180616911764718</v>
      </c>
      <c r="AT794" s="6">
        <v>48.787999999999997</v>
      </c>
      <c r="AU794">
        <v>0.52136291666666679</v>
      </c>
      <c r="AV794" s="6">
        <v>3.0448900000000001</v>
      </c>
      <c r="AW794">
        <v>7.5340208333333311E-2</v>
      </c>
      <c r="AX794" t="s">
        <v>963</v>
      </c>
    </row>
    <row r="795" spans="1:50" x14ac:dyDescent="0.3">
      <c r="A795" s="7">
        <v>150803010404</v>
      </c>
      <c r="D795" s="10"/>
      <c r="E795" s="9">
        <v>16.653400000000001</v>
      </c>
      <c r="F795" s="8">
        <v>0</v>
      </c>
      <c r="G795" s="9">
        <v>3.2017099999999998</v>
      </c>
      <c r="H795">
        <v>55.328822733400003</v>
      </c>
      <c r="I795">
        <v>0.55696954018357847</v>
      </c>
      <c r="J795">
        <v>2242.5640020199999</v>
      </c>
      <c r="K795">
        <v>10.237611145975231</v>
      </c>
      <c r="L795" s="9">
        <v>0</v>
      </c>
      <c r="M795" s="9">
        <v>0</v>
      </c>
      <c r="N795" s="9">
        <v>0</v>
      </c>
      <c r="O795" s="7">
        <v>118.17602385799999</v>
      </c>
      <c r="P795" s="6">
        <v>1180</v>
      </c>
      <c r="Q795" s="6">
        <v>0.97162136952599998</v>
      </c>
      <c r="R795" s="11">
        <v>0</v>
      </c>
      <c r="S795" s="11">
        <v>9.9278499999999994</v>
      </c>
      <c r="T795" s="11">
        <v>13.9518</v>
      </c>
      <c r="U795" s="11">
        <v>12.2903067825</v>
      </c>
      <c r="X795" s="11">
        <v>72.420276999999999</v>
      </c>
      <c r="Y795" s="12">
        <v>0.66576599999999997</v>
      </c>
      <c r="Z795" s="12">
        <v>40</v>
      </c>
      <c r="AA795" s="12">
        <v>67.681299999999993</v>
      </c>
      <c r="AB795" s="12">
        <v>213.98390000000001</v>
      </c>
      <c r="AC795" s="12">
        <v>3.4439449999999998</v>
      </c>
      <c r="AD795" s="12">
        <v>9</v>
      </c>
      <c r="AE795" s="12">
        <v>3.113</v>
      </c>
      <c r="AF795" s="12">
        <v>45.055399999999999</v>
      </c>
      <c r="AG795" s="9"/>
      <c r="AH795" s="9"/>
      <c r="AI795" s="9"/>
      <c r="AJ795" s="9"/>
      <c r="AM795" s="9"/>
      <c r="AO795" s="9"/>
      <c r="AQ795" s="9"/>
      <c r="AR795" s="6">
        <v>52.465000000000003</v>
      </c>
      <c r="AS795">
        <v>-0.63079578431372552</v>
      </c>
      <c r="AT795" s="6">
        <v>43.293700000000001</v>
      </c>
      <c r="AU795">
        <v>0.59088777205882348</v>
      </c>
      <c r="AV795" s="6">
        <v>3.9424199999999998</v>
      </c>
      <c r="AW795">
        <v>3.615780637254902E-2</v>
      </c>
      <c r="AX795" t="s">
        <v>964</v>
      </c>
    </row>
    <row r="796" spans="1:50" x14ac:dyDescent="0.3">
      <c r="A796" s="7">
        <v>150803010405</v>
      </c>
      <c r="D796" s="10"/>
      <c r="E796" s="9">
        <v>14.764699999999999</v>
      </c>
      <c r="F796" s="8">
        <v>0</v>
      </c>
      <c r="G796" s="9">
        <v>3.2648899999999998</v>
      </c>
      <c r="H796">
        <v>55.868965517200003</v>
      </c>
      <c r="I796">
        <v>0.31464672075563738</v>
      </c>
      <c r="J796">
        <v>2324.6842913800001</v>
      </c>
      <c r="K796">
        <v>13.136915156780194</v>
      </c>
      <c r="L796" s="9">
        <v>0</v>
      </c>
      <c r="M796" s="9">
        <v>0</v>
      </c>
      <c r="N796" s="9">
        <v>0</v>
      </c>
      <c r="O796" s="7">
        <v>46.133382135200002</v>
      </c>
      <c r="P796" s="6">
        <v>378</v>
      </c>
      <c r="Q796" s="6">
        <v>1.09754060117</v>
      </c>
      <c r="R796" s="11">
        <v>0</v>
      </c>
      <c r="S796" s="11">
        <v>0</v>
      </c>
      <c r="T796" s="11">
        <v>0</v>
      </c>
      <c r="U796" s="11">
        <v>0</v>
      </c>
      <c r="X796" s="11">
        <v>24.753845999999999</v>
      </c>
      <c r="Y796" s="12">
        <v>0.46232600000000001</v>
      </c>
      <c r="Z796" s="12">
        <v>21</v>
      </c>
      <c r="AA796" s="12">
        <v>16.276900000000001</v>
      </c>
      <c r="AB796" s="12">
        <v>54.418399999999998</v>
      </c>
      <c r="AC796" s="12">
        <v>0.113085</v>
      </c>
      <c r="AD796" s="12">
        <v>1</v>
      </c>
      <c r="AE796" s="12">
        <v>0.1128</v>
      </c>
      <c r="AF796" s="12">
        <v>5.2042999999999999</v>
      </c>
      <c r="AG796" s="9"/>
      <c r="AH796" s="9"/>
      <c r="AI796" s="9"/>
      <c r="AJ796" s="9"/>
      <c r="AM796" s="9"/>
      <c r="AO796" s="9"/>
      <c r="AQ796" s="9"/>
      <c r="AR796" s="6">
        <v>51.853299999999997</v>
      </c>
      <c r="AS796">
        <v>-0.3164020906862744</v>
      </c>
      <c r="AT796" s="6">
        <v>45.393300000000004</v>
      </c>
      <c r="AU796">
        <v>0.34843547058823515</v>
      </c>
      <c r="AV796" s="6">
        <v>3.0041799999999999</v>
      </c>
      <c r="AW796">
        <v>-4.5902039215686273E-2</v>
      </c>
      <c r="AX796" t="s">
        <v>964</v>
      </c>
    </row>
    <row r="797" spans="1:50" x14ac:dyDescent="0.3">
      <c r="A797" s="7">
        <v>150803010406</v>
      </c>
      <c r="B797" s="8">
        <v>0</v>
      </c>
      <c r="C797" s="7">
        <v>0</v>
      </c>
      <c r="D797" s="10">
        <v>7.2041957235899996E-4</v>
      </c>
      <c r="E797" s="9">
        <v>24.0642</v>
      </c>
      <c r="F797" s="8">
        <v>3.10616E-4</v>
      </c>
      <c r="G797" s="9">
        <v>2.7895400000000001</v>
      </c>
      <c r="H797">
        <v>52.2782051282</v>
      </c>
      <c r="I797">
        <v>0.4139894419291667</v>
      </c>
      <c r="J797">
        <v>2294.18351011</v>
      </c>
      <c r="K797">
        <v>12.577283224468514</v>
      </c>
      <c r="L797" s="9">
        <v>0</v>
      </c>
      <c r="M797" s="9">
        <v>0</v>
      </c>
      <c r="N797" s="9">
        <v>0</v>
      </c>
      <c r="O797" s="7">
        <v>124.85506275199999</v>
      </c>
      <c r="P797" s="6">
        <v>593.330078125</v>
      </c>
      <c r="Q797" s="6">
        <v>1.0943392524</v>
      </c>
      <c r="R797" s="11">
        <v>0</v>
      </c>
      <c r="S797" s="11">
        <v>0</v>
      </c>
      <c r="T797" s="11">
        <v>0</v>
      </c>
      <c r="U797" s="11">
        <v>0</v>
      </c>
      <c r="X797" s="11">
        <v>18.127390999999999</v>
      </c>
      <c r="Y797" s="12">
        <v>4.2315259999999997</v>
      </c>
      <c r="Z797" s="12">
        <v>187</v>
      </c>
      <c r="AA797" s="12">
        <v>4.3352000000000004</v>
      </c>
      <c r="AB797" s="12">
        <v>12.1029</v>
      </c>
      <c r="AC797" s="12">
        <v>1.3573390000000001</v>
      </c>
      <c r="AD797" s="12">
        <v>5</v>
      </c>
      <c r="AE797" s="12">
        <v>1.0764</v>
      </c>
      <c r="AF797" s="12">
        <v>33.707900000000002</v>
      </c>
      <c r="AG797" s="9">
        <v>0</v>
      </c>
      <c r="AH797" s="9">
        <v>0</v>
      </c>
      <c r="AI797" s="9">
        <v>0</v>
      </c>
      <c r="AJ797" s="9">
        <v>0</v>
      </c>
      <c r="AK797" s="7">
        <v>0</v>
      </c>
      <c r="AM797" s="9"/>
      <c r="AO797" s="9"/>
      <c r="AQ797" s="9"/>
      <c r="AR797" s="6">
        <v>51.310200000000002</v>
      </c>
      <c r="AS797">
        <v>-0.45584504166666662</v>
      </c>
      <c r="AT797" s="6">
        <v>45.5304</v>
      </c>
      <c r="AU797">
        <v>0.43520773039215682</v>
      </c>
      <c r="AV797" s="6">
        <v>3.18913</v>
      </c>
      <c r="AW797">
        <v>2.3817205882353002E-3</v>
      </c>
      <c r="AX797" t="s">
        <v>963</v>
      </c>
    </row>
    <row r="798" spans="1:50" x14ac:dyDescent="0.3">
      <c r="A798" s="7">
        <v>150803010407</v>
      </c>
      <c r="B798" s="8">
        <v>0</v>
      </c>
      <c r="C798" s="7">
        <v>0</v>
      </c>
      <c r="D798" s="10">
        <v>1.5893987105999999E-2</v>
      </c>
      <c r="E798" s="9">
        <v>12.905799999999999</v>
      </c>
      <c r="F798" s="8">
        <v>0</v>
      </c>
      <c r="G798" s="9">
        <v>1.18424</v>
      </c>
      <c r="H798">
        <v>47.4832451499</v>
      </c>
      <c r="I798">
        <v>1.0439663519742646</v>
      </c>
      <c r="J798">
        <v>1901.93272443</v>
      </c>
      <c r="K798">
        <v>19.929732830908154</v>
      </c>
      <c r="L798" s="9">
        <v>0</v>
      </c>
      <c r="M798" s="9">
        <v>0</v>
      </c>
      <c r="N798" s="9">
        <v>0</v>
      </c>
      <c r="O798" s="7">
        <v>90.576403458000001</v>
      </c>
      <c r="P798" s="6">
        <v>165.498535156</v>
      </c>
      <c r="Q798" s="6">
        <v>0.43943639395</v>
      </c>
      <c r="R798" s="11">
        <v>0</v>
      </c>
      <c r="S798" s="11">
        <v>0</v>
      </c>
      <c r="T798" s="11">
        <v>24.560500000000001</v>
      </c>
      <c r="U798" s="11">
        <v>46.142993326999999</v>
      </c>
      <c r="X798" s="11">
        <v>4.5223779999999998</v>
      </c>
      <c r="Y798" s="12">
        <v>2.5980089999999998</v>
      </c>
      <c r="Z798" s="12">
        <v>101</v>
      </c>
      <c r="AA798" s="12">
        <v>0.48599999999999999</v>
      </c>
      <c r="AB798" s="12">
        <v>4.0579999999999998</v>
      </c>
      <c r="AC798" s="12">
        <v>0</v>
      </c>
      <c r="AD798" s="12">
        <v>0</v>
      </c>
      <c r="AE798" s="12">
        <v>0</v>
      </c>
      <c r="AF798" s="12">
        <v>0</v>
      </c>
      <c r="AG798" s="9">
        <v>0</v>
      </c>
      <c r="AH798" s="9">
        <v>0</v>
      </c>
      <c r="AI798" s="9">
        <v>0</v>
      </c>
      <c r="AJ798" s="9">
        <v>0</v>
      </c>
      <c r="AK798" s="7">
        <v>0</v>
      </c>
      <c r="AM798" s="9"/>
      <c r="AO798" s="9"/>
      <c r="AQ798" s="9"/>
      <c r="AR798" s="6">
        <v>45.692599999999999</v>
      </c>
      <c r="AS798">
        <v>-1.1147951764705883</v>
      </c>
      <c r="AT798" s="6">
        <v>52.608699999999999</v>
      </c>
      <c r="AU798">
        <v>1.0679554656862749</v>
      </c>
      <c r="AV798" s="6">
        <v>1.1532100000000001</v>
      </c>
      <c r="AW798">
        <v>6.0553906862745088E-2</v>
      </c>
      <c r="AX798" t="s">
        <v>963</v>
      </c>
    </row>
    <row r="799" spans="1:50" x14ac:dyDescent="0.3">
      <c r="A799" s="7">
        <v>150803010408</v>
      </c>
      <c r="B799" s="8">
        <v>0</v>
      </c>
      <c r="C799" s="7">
        <v>0</v>
      </c>
      <c r="D799" s="10">
        <v>2.1574274834700001E-3</v>
      </c>
      <c r="E799" s="9">
        <v>23.685500000000001</v>
      </c>
      <c r="F799" s="8">
        <v>0</v>
      </c>
      <c r="G799" s="9">
        <v>1.2734099999999999</v>
      </c>
      <c r="H799">
        <v>45.589251439500003</v>
      </c>
      <c r="I799">
        <v>0.52650445974730398</v>
      </c>
      <c r="J799">
        <v>1734.85983403</v>
      </c>
      <c r="K799">
        <v>4.107729521754389</v>
      </c>
      <c r="L799" s="9">
        <v>0</v>
      </c>
      <c r="M799" s="9">
        <v>0</v>
      </c>
      <c r="N799" s="9">
        <v>0</v>
      </c>
      <c r="O799" s="7">
        <v>83.401829851299993</v>
      </c>
      <c r="P799" s="6">
        <v>358.18005371100003</v>
      </c>
      <c r="Q799" s="6">
        <v>0.81600611792300004</v>
      </c>
      <c r="R799" s="11">
        <v>0</v>
      </c>
      <c r="S799" s="11">
        <v>0</v>
      </c>
      <c r="T799" s="11">
        <v>38.799199999999999</v>
      </c>
      <c r="U799" s="11">
        <v>1.02343118772</v>
      </c>
      <c r="X799" s="11">
        <v>4.5788929999999999</v>
      </c>
      <c r="Y799" s="12">
        <v>4.5847850000000001</v>
      </c>
      <c r="Z799" s="12">
        <v>122</v>
      </c>
      <c r="AA799" s="12">
        <v>0.27689999999999998</v>
      </c>
      <c r="AB799" s="12">
        <v>3.1101000000000001</v>
      </c>
      <c r="AC799" s="12">
        <v>0</v>
      </c>
      <c r="AD799" s="12">
        <v>0</v>
      </c>
      <c r="AE799" s="12">
        <v>0</v>
      </c>
      <c r="AF799" s="12">
        <v>0</v>
      </c>
      <c r="AG799" s="9">
        <v>0</v>
      </c>
      <c r="AH799" s="9">
        <v>0</v>
      </c>
      <c r="AI799" s="9">
        <v>0</v>
      </c>
      <c r="AJ799" s="9">
        <v>0</v>
      </c>
      <c r="AK799" s="7">
        <v>0</v>
      </c>
      <c r="AM799" s="9"/>
      <c r="AO799" s="9"/>
      <c r="AQ799" s="9"/>
      <c r="AR799" s="6">
        <v>43.879300000000001</v>
      </c>
      <c r="AS799">
        <v>-0.54622381372549023</v>
      </c>
      <c r="AT799" s="6">
        <v>53.954500000000003</v>
      </c>
      <c r="AU799">
        <v>0.4717379387254903</v>
      </c>
      <c r="AV799" s="6">
        <v>1.40476</v>
      </c>
      <c r="AW799">
        <v>4.7518242647058818E-2</v>
      </c>
      <c r="AX799" t="s">
        <v>963</v>
      </c>
    </row>
    <row r="800" spans="1:50" x14ac:dyDescent="0.3">
      <c r="A800" s="7">
        <v>150803010409</v>
      </c>
      <c r="B800" s="8">
        <v>2.4679875E-2</v>
      </c>
      <c r="C800" s="7">
        <v>1</v>
      </c>
      <c r="D800" s="10">
        <v>2.70518855164E-3</v>
      </c>
      <c r="E800" s="9">
        <v>16.4466</v>
      </c>
      <c r="F800" s="8">
        <v>7.76852E-5</v>
      </c>
      <c r="G800" s="9">
        <v>3.1697700000000002</v>
      </c>
      <c r="H800">
        <v>53.803278688500001</v>
      </c>
      <c r="I800">
        <v>0.5480380676855392</v>
      </c>
      <c r="J800">
        <v>1994.1558019500001</v>
      </c>
      <c r="K800">
        <v>7.0876886752734762</v>
      </c>
      <c r="L800" s="9">
        <v>0</v>
      </c>
      <c r="M800" s="9">
        <v>0</v>
      </c>
      <c r="N800" s="9">
        <v>0</v>
      </c>
      <c r="O800" s="7">
        <v>66.526777843700003</v>
      </c>
      <c r="P800" s="6">
        <v>736.31323242200006</v>
      </c>
      <c r="Q800" s="6">
        <v>1.3873845439800001</v>
      </c>
      <c r="R800" s="11">
        <v>0</v>
      </c>
      <c r="S800" s="11">
        <v>9.15686</v>
      </c>
      <c r="T800" s="11">
        <v>10.855600000000001</v>
      </c>
      <c r="U800" s="11">
        <v>14.456830657799999</v>
      </c>
      <c r="X800" s="11">
        <v>23.53904</v>
      </c>
      <c r="Y800" s="12">
        <v>3.205203</v>
      </c>
      <c r="Z800" s="12">
        <v>114</v>
      </c>
      <c r="AA800" s="12">
        <v>14.9758</v>
      </c>
      <c r="AB800" s="12">
        <v>13.7287</v>
      </c>
      <c r="AC800" s="12">
        <v>8.3031220000000001</v>
      </c>
      <c r="AD800" s="12">
        <v>10</v>
      </c>
      <c r="AE800" s="12">
        <v>5.1665000000000001</v>
      </c>
      <c r="AF800" s="12">
        <v>55.080599999999997</v>
      </c>
      <c r="AG800" s="9">
        <v>0</v>
      </c>
      <c r="AH800" s="9">
        <v>0</v>
      </c>
      <c r="AI800" s="9">
        <v>0</v>
      </c>
      <c r="AJ800" s="9">
        <v>0</v>
      </c>
      <c r="AK800" s="7">
        <v>0</v>
      </c>
      <c r="AM800" s="9"/>
      <c r="AO800" s="9"/>
      <c r="AQ800" s="9"/>
      <c r="AR800" s="6">
        <v>49.3264</v>
      </c>
      <c r="AS800">
        <v>-0.56564671568627456</v>
      </c>
      <c r="AT800" s="6">
        <v>46.276699999999998</v>
      </c>
      <c r="AU800">
        <v>0.45004786519607848</v>
      </c>
      <c r="AV800" s="6">
        <v>4.4409200000000002</v>
      </c>
      <c r="AW800">
        <v>0.11417895343137256</v>
      </c>
      <c r="AX800" t="s">
        <v>963</v>
      </c>
    </row>
    <row r="801" spans="1:50" x14ac:dyDescent="0.3">
      <c r="A801" s="7">
        <v>150803010410</v>
      </c>
      <c r="B801" s="8">
        <v>0</v>
      </c>
      <c r="C801" s="7">
        <v>0</v>
      </c>
      <c r="D801" s="10">
        <v>0</v>
      </c>
      <c r="E801" s="9">
        <v>23.104500000000002</v>
      </c>
      <c r="F801" s="8">
        <v>2.4063400000000001E-5</v>
      </c>
      <c r="G801" s="9">
        <v>1.2904199999999999</v>
      </c>
      <c r="H801">
        <v>47.619377162600003</v>
      </c>
      <c r="I801">
        <v>0.7725252730818627</v>
      </c>
      <c r="J801">
        <v>1814.6538743599999</v>
      </c>
      <c r="K801">
        <v>11.653132694468534</v>
      </c>
      <c r="L801" s="9">
        <v>0</v>
      </c>
      <c r="M801" s="9">
        <v>0</v>
      </c>
      <c r="N801" s="9">
        <v>0</v>
      </c>
      <c r="O801" s="7">
        <v>45.589070888099997</v>
      </c>
      <c r="P801" s="6">
        <v>100.19909668</v>
      </c>
      <c r="Q801" s="6">
        <v>0.43364517020299997</v>
      </c>
      <c r="R801" s="11">
        <v>0</v>
      </c>
      <c r="S801" s="11">
        <v>0</v>
      </c>
      <c r="T801" s="11">
        <v>40.127699999999997</v>
      </c>
      <c r="U801" s="11">
        <v>0</v>
      </c>
      <c r="X801" s="11">
        <v>4.425408</v>
      </c>
      <c r="Y801" s="12">
        <v>5.8319859999999997</v>
      </c>
      <c r="Z801" s="12">
        <v>36</v>
      </c>
      <c r="AA801" s="12">
        <v>1.4897</v>
      </c>
      <c r="AB801" s="12">
        <v>5.6186999999999996</v>
      </c>
      <c r="AC801" s="12">
        <v>0</v>
      </c>
      <c r="AD801" s="12">
        <v>0</v>
      </c>
      <c r="AE801" s="12">
        <v>0</v>
      </c>
      <c r="AF801" s="12">
        <v>0</v>
      </c>
      <c r="AG801" s="9">
        <v>0</v>
      </c>
      <c r="AH801" s="9">
        <v>0</v>
      </c>
      <c r="AI801" s="9">
        <v>0</v>
      </c>
      <c r="AJ801" s="9">
        <v>0</v>
      </c>
      <c r="AK801" s="7">
        <v>0</v>
      </c>
      <c r="AM801" s="9"/>
      <c r="AO801" s="9"/>
      <c r="AQ801" s="9"/>
      <c r="AR801" s="6">
        <v>46.054900000000004</v>
      </c>
      <c r="AS801">
        <v>-0.77354997303921569</v>
      </c>
      <c r="AT801" s="6">
        <v>52.524500000000003</v>
      </c>
      <c r="AU801">
        <v>0.74236592401960777</v>
      </c>
      <c r="AV801" s="6">
        <v>1.1608400000000001</v>
      </c>
      <c r="AW801">
        <v>4.3971958333333332E-2</v>
      </c>
      <c r="AX801" t="s">
        <v>963</v>
      </c>
    </row>
    <row r="802" spans="1:50" x14ac:dyDescent="0.3">
      <c r="A802" s="7">
        <v>150803010411</v>
      </c>
      <c r="B802" s="8">
        <v>9.4557000000000002E-2</v>
      </c>
      <c r="C802" s="7">
        <v>1</v>
      </c>
      <c r="D802" s="10">
        <v>5.1596924823300002E-3</v>
      </c>
      <c r="E802" s="9">
        <v>26.316500000000001</v>
      </c>
      <c r="F802" s="8">
        <v>0</v>
      </c>
      <c r="G802" s="9">
        <v>2.2329400000000001</v>
      </c>
      <c r="H802">
        <v>50.678899082599997</v>
      </c>
      <c r="I802">
        <v>0.62924986508308822</v>
      </c>
      <c r="J802">
        <v>1754.3446539700001</v>
      </c>
      <c r="K802">
        <v>7.9566641024767737</v>
      </c>
      <c r="L802" s="9">
        <v>0</v>
      </c>
      <c r="M802" s="9">
        <v>0</v>
      </c>
      <c r="N802" s="9">
        <v>0</v>
      </c>
      <c r="O802" s="7">
        <v>52.3288047263</v>
      </c>
      <c r="P802" s="6">
        <v>578.611328125</v>
      </c>
      <c r="Q802" s="6">
        <v>1.03043744206</v>
      </c>
      <c r="R802" s="11">
        <v>0</v>
      </c>
      <c r="S802" s="11">
        <v>0</v>
      </c>
      <c r="T802" s="11">
        <v>2.2084299999999999</v>
      </c>
      <c r="U802" s="11">
        <v>18.499323275999998</v>
      </c>
      <c r="X802" s="11">
        <v>9.8285669999999996</v>
      </c>
      <c r="Y802" s="12">
        <v>10.274922</v>
      </c>
      <c r="Z802" s="12">
        <v>106</v>
      </c>
      <c r="AA802" s="12">
        <v>1.9117999999999999</v>
      </c>
      <c r="AB802" s="12">
        <v>4.8436000000000003</v>
      </c>
      <c r="AC802" s="12">
        <v>1.313685</v>
      </c>
      <c r="AD802" s="12">
        <v>7</v>
      </c>
      <c r="AE802" s="12">
        <v>0.45779999999999998</v>
      </c>
      <c r="AF802" s="12">
        <v>9.5897000000000006</v>
      </c>
      <c r="AG802" s="9">
        <v>0</v>
      </c>
      <c r="AH802" s="9">
        <v>0</v>
      </c>
      <c r="AI802" s="9">
        <v>0</v>
      </c>
      <c r="AJ802" s="9">
        <v>0</v>
      </c>
      <c r="AK802" s="7">
        <v>0</v>
      </c>
      <c r="AM802" s="9"/>
      <c r="AO802" s="9"/>
      <c r="AQ802" s="9"/>
      <c r="AR802" s="6">
        <v>45.3827</v>
      </c>
      <c r="AS802">
        <v>-0.56695997303921575</v>
      </c>
      <c r="AT802" s="6">
        <v>51.319699999999997</v>
      </c>
      <c r="AU802">
        <v>0.44261375490196092</v>
      </c>
      <c r="AV802" s="6">
        <v>2.9180299999999999</v>
      </c>
      <c r="AW802">
        <v>0.11348844362745097</v>
      </c>
      <c r="AX802" t="s">
        <v>963</v>
      </c>
    </row>
    <row r="803" spans="1:50" x14ac:dyDescent="0.3">
      <c r="A803" s="7">
        <v>150803010412</v>
      </c>
      <c r="B803" s="8">
        <v>0</v>
      </c>
      <c r="C803" s="7">
        <v>0</v>
      </c>
      <c r="D803" s="10">
        <v>2.4831293272199999E-2</v>
      </c>
      <c r="E803" s="9">
        <v>36.021500000000003</v>
      </c>
      <c r="F803" s="8">
        <v>2.67162E-5</v>
      </c>
      <c r="G803" s="9">
        <v>1.1303300000000001</v>
      </c>
      <c r="H803">
        <v>44.7780678851</v>
      </c>
      <c r="I803">
        <v>0.52205242409999986</v>
      </c>
      <c r="J803">
        <v>1826.5916677600001</v>
      </c>
      <c r="K803">
        <v>7.5923835757791514</v>
      </c>
      <c r="L803" s="9">
        <v>0</v>
      </c>
      <c r="M803" s="9">
        <v>0</v>
      </c>
      <c r="N803" s="9">
        <v>0</v>
      </c>
      <c r="O803" s="7">
        <v>61.594197754</v>
      </c>
      <c r="P803" s="6">
        <v>124.44140625</v>
      </c>
      <c r="Q803" s="6">
        <v>0.46596070726299998</v>
      </c>
      <c r="R803" s="11">
        <v>0</v>
      </c>
      <c r="S803" s="11">
        <v>0</v>
      </c>
      <c r="T803" s="11">
        <v>23.0166</v>
      </c>
      <c r="U803" s="11">
        <v>0</v>
      </c>
      <c r="X803" s="11">
        <v>1.076085</v>
      </c>
      <c r="Y803" s="12">
        <v>11.153221</v>
      </c>
      <c r="Z803" s="12">
        <v>34</v>
      </c>
      <c r="AA803" s="12">
        <v>0.10929999999999999</v>
      </c>
      <c r="AB803" s="12">
        <v>1.9346000000000001</v>
      </c>
      <c r="AC803" s="12">
        <v>0</v>
      </c>
      <c r="AD803" s="12">
        <v>0</v>
      </c>
      <c r="AE803" s="12">
        <v>0</v>
      </c>
      <c r="AF803" s="12">
        <v>0</v>
      </c>
      <c r="AG803" s="9">
        <v>0</v>
      </c>
      <c r="AH803" s="9">
        <v>0</v>
      </c>
      <c r="AI803" s="9">
        <v>0</v>
      </c>
      <c r="AJ803" s="9">
        <v>0</v>
      </c>
      <c r="AK803" s="7">
        <v>0</v>
      </c>
      <c r="AM803" s="9"/>
      <c r="AO803" s="9"/>
      <c r="AQ803" s="9"/>
      <c r="AR803" s="6">
        <v>43.041699999999999</v>
      </c>
      <c r="AS803">
        <v>-0.52205243627450959</v>
      </c>
      <c r="AT803" s="6">
        <v>55.221899999999998</v>
      </c>
      <c r="AU803">
        <v>0.48052091666666658</v>
      </c>
      <c r="AV803" s="6">
        <v>1.22454</v>
      </c>
      <c r="AW803">
        <v>3.067884558823529E-2</v>
      </c>
      <c r="AX803" t="s">
        <v>963</v>
      </c>
    </row>
    <row r="804" spans="1:50" x14ac:dyDescent="0.3">
      <c r="A804" s="7">
        <v>150803010501</v>
      </c>
      <c r="D804" s="10"/>
      <c r="E804" s="9">
        <v>12.8627</v>
      </c>
      <c r="F804" s="8">
        <v>0</v>
      </c>
      <c r="G804" s="9">
        <v>3.08643</v>
      </c>
      <c r="H804">
        <v>52.937788018399999</v>
      </c>
      <c r="I804">
        <v>0.38746385650833332</v>
      </c>
      <c r="J804">
        <v>2244.8325424</v>
      </c>
      <c r="K804">
        <v>6.8977016867079541</v>
      </c>
      <c r="L804" s="9">
        <v>0</v>
      </c>
      <c r="M804" s="9">
        <v>0</v>
      </c>
      <c r="N804" s="9">
        <v>0</v>
      </c>
      <c r="O804" s="7">
        <v>68.423244495999995</v>
      </c>
      <c r="P804" s="6">
        <v>373</v>
      </c>
      <c r="Q804" s="6">
        <v>0.91963538220200003</v>
      </c>
      <c r="R804" s="11">
        <v>0</v>
      </c>
      <c r="S804" s="11">
        <v>5.0459399999999999</v>
      </c>
      <c r="T804" s="11">
        <v>0</v>
      </c>
      <c r="U804" s="11">
        <v>0</v>
      </c>
      <c r="X804" s="11">
        <v>37.202792000000002</v>
      </c>
      <c r="Y804" s="12">
        <v>0</v>
      </c>
      <c r="Z804" s="12">
        <v>29</v>
      </c>
      <c r="AA804" s="12">
        <v>31.0593</v>
      </c>
      <c r="AB804" s="12">
        <v>87.731700000000004</v>
      </c>
      <c r="AC804" s="12">
        <v>0</v>
      </c>
      <c r="AD804" s="12">
        <v>0</v>
      </c>
      <c r="AE804" s="12">
        <v>0</v>
      </c>
      <c r="AF804" s="12">
        <v>0</v>
      </c>
      <c r="AG804" s="9"/>
      <c r="AH804" s="9"/>
      <c r="AI804" s="9"/>
      <c r="AJ804" s="9"/>
      <c r="AM804" s="9"/>
      <c r="AO804" s="9"/>
      <c r="AQ804" s="9"/>
      <c r="AR804" s="6">
        <v>49.936599999999999</v>
      </c>
      <c r="AS804">
        <v>-0.38777359313725501</v>
      </c>
      <c r="AT804" s="6">
        <v>46.860500000000002</v>
      </c>
      <c r="AU804">
        <v>0.43046010049019612</v>
      </c>
      <c r="AV804" s="6">
        <v>3.3046500000000001</v>
      </c>
      <c r="AW804">
        <v>-4.0127686274509793E-2</v>
      </c>
      <c r="AX804" t="s">
        <v>964</v>
      </c>
    </row>
    <row r="805" spans="1:50" x14ac:dyDescent="0.3">
      <c r="A805" s="7">
        <v>150803010502</v>
      </c>
      <c r="D805" s="10"/>
      <c r="E805" s="9">
        <v>12.093299999999999</v>
      </c>
      <c r="F805" s="8">
        <v>0</v>
      </c>
      <c r="G805" s="9">
        <v>6.0773799999999998</v>
      </c>
      <c r="H805">
        <v>62.201492537299998</v>
      </c>
      <c r="I805">
        <v>0.26962352104950965</v>
      </c>
      <c r="J805">
        <v>2695.12005886</v>
      </c>
      <c r="K805">
        <v>3.8154537171929763</v>
      </c>
      <c r="L805" s="9">
        <v>0</v>
      </c>
      <c r="M805" s="9">
        <v>0</v>
      </c>
      <c r="N805" s="9">
        <v>0</v>
      </c>
      <c r="O805" s="7">
        <v>149.50654479599999</v>
      </c>
      <c r="P805" s="6">
        <v>903</v>
      </c>
      <c r="Q805" s="6">
        <v>1.6099568039700001</v>
      </c>
      <c r="R805" s="11">
        <v>0</v>
      </c>
      <c r="S805" s="11">
        <v>72.947699999999998</v>
      </c>
      <c r="T805" s="11">
        <v>3.46523</v>
      </c>
      <c r="U805" s="11">
        <v>0</v>
      </c>
      <c r="X805" s="11">
        <v>51.610962000000001</v>
      </c>
      <c r="Y805" s="12">
        <v>0</v>
      </c>
      <c r="Z805" s="12">
        <v>59</v>
      </c>
      <c r="AA805" s="12">
        <v>48.263399999999997</v>
      </c>
      <c r="AB805" s="12">
        <v>130.91</v>
      </c>
      <c r="AC805" s="12">
        <v>20.032489999999999</v>
      </c>
      <c r="AD805" s="12">
        <v>56</v>
      </c>
      <c r="AE805" s="12">
        <v>10.2415</v>
      </c>
      <c r="AF805" s="12">
        <v>53.450800000000001</v>
      </c>
      <c r="AG805" s="9"/>
      <c r="AH805" s="9"/>
      <c r="AI805" s="9"/>
      <c r="AJ805" s="9"/>
      <c r="AM805" s="9"/>
      <c r="AO805" s="9"/>
      <c r="AQ805" s="9"/>
      <c r="AR805" s="6">
        <v>52.6038</v>
      </c>
      <c r="AS805">
        <v>-0.34319564705882355</v>
      </c>
      <c r="AT805" s="6">
        <v>41.792099999999998</v>
      </c>
      <c r="AU805">
        <v>0.33134710539215689</v>
      </c>
      <c r="AV805" s="6">
        <v>5.6333299999999999</v>
      </c>
      <c r="AW805">
        <v>7.9131495098039312E-3</v>
      </c>
      <c r="AX805" t="s">
        <v>964</v>
      </c>
    </row>
    <row r="806" spans="1:50" x14ac:dyDescent="0.3">
      <c r="A806" s="7">
        <v>150803010503</v>
      </c>
      <c r="D806" s="10"/>
      <c r="E806" s="9">
        <v>12.2456</v>
      </c>
      <c r="F806" s="8">
        <v>0</v>
      </c>
      <c r="G806" s="9">
        <v>4.4332099999999999</v>
      </c>
      <c r="H806">
        <v>54.127429805600002</v>
      </c>
      <c r="I806">
        <v>0.28833693304460795</v>
      </c>
      <c r="J806">
        <v>2351.3614629499998</v>
      </c>
      <c r="K806">
        <v>10.404264991228064</v>
      </c>
      <c r="L806" s="9">
        <v>0</v>
      </c>
      <c r="M806" s="9">
        <v>0</v>
      </c>
      <c r="N806" s="9">
        <v>0</v>
      </c>
      <c r="O806" s="7">
        <v>74.123562351100006</v>
      </c>
      <c r="P806" s="6">
        <v>918</v>
      </c>
      <c r="Q806" s="6">
        <v>1.3467418126099999</v>
      </c>
      <c r="R806" s="11">
        <v>0</v>
      </c>
      <c r="S806" s="11">
        <v>32.5548</v>
      </c>
      <c r="T806" s="11">
        <v>0</v>
      </c>
      <c r="U806" s="11">
        <v>0</v>
      </c>
      <c r="X806" s="11">
        <v>24.323208999999999</v>
      </c>
      <c r="Y806" s="12">
        <v>0</v>
      </c>
      <c r="Z806" s="12">
        <v>46</v>
      </c>
      <c r="AA806" s="12">
        <v>18.103300000000001</v>
      </c>
      <c r="AB806" s="12">
        <v>39.036000000000001</v>
      </c>
      <c r="AC806" s="12">
        <v>3.188895</v>
      </c>
      <c r="AD806" s="12">
        <v>12</v>
      </c>
      <c r="AE806" s="12">
        <v>1.6338999999999999</v>
      </c>
      <c r="AF806" s="12">
        <v>19.719899999999999</v>
      </c>
      <c r="AG806" s="9"/>
      <c r="AH806" s="9"/>
      <c r="AI806" s="9"/>
      <c r="AJ806" s="9"/>
      <c r="AM806" s="9"/>
      <c r="AO806" s="9"/>
      <c r="AQ806" s="9"/>
      <c r="AR806" s="6">
        <v>47.176699999999997</v>
      </c>
      <c r="AS806">
        <v>-0.29954372794117634</v>
      </c>
      <c r="AT806" s="6">
        <v>49.4465</v>
      </c>
      <c r="AU806">
        <v>0.3433062867647057</v>
      </c>
      <c r="AV806" s="6">
        <v>3.2955999999999999</v>
      </c>
      <c r="AW806">
        <v>-3.6225203431372546E-2</v>
      </c>
      <c r="AX806" t="s">
        <v>964</v>
      </c>
    </row>
    <row r="807" spans="1:50" x14ac:dyDescent="0.3">
      <c r="A807" s="7">
        <v>150803010504</v>
      </c>
      <c r="D807" s="10"/>
      <c r="E807" s="9">
        <v>12.5192</v>
      </c>
      <c r="F807" s="8">
        <v>0</v>
      </c>
      <c r="G807" s="9">
        <v>3.3721399999999999</v>
      </c>
      <c r="H807">
        <v>49.738391845999999</v>
      </c>
      <c r="I807">
        <v>0.3018147802720586</v>
      </c>
      <c r="J807">
        <v>2210.9074652200002</v>
      </c>
      <c r="K807">
        <v>6.3907328865428275</v>
      </c>
      <c r="L807" s="9">
        <v>0</v>
      </c>
      <c r="M807" s="9">
        <v>0</v>
      </c>
      <c r="N807" s="9">
        <v>0</v>
      </c>
      <c r="O807" s="7">
        <v>140.48898564300001</v>
      </c>
      <c r="P807" s="6">
        <v>975.02124023399995</v>
      </c>
      <c r="Q807" s="6">
        <v>1.2374156273900001</v>
      </c>
      <c r="R807" s="11">
        <v>0</v>
      </c>
      <c r="S807" s="11">
        <v>33.695700000000002</v>
      </c>
      <c r="T807" s="11">
        <v>0</v>
      </c>
      <c r="U807" s="11">
        <v>0</v>
      </c>
      <c r="X807" s="11">
        <v>23.232970000000002</v>
      </c>
      <c r="Y807" s="12">
        <v>0</v>
      </c>
      <c r="Z807" s="12">
        <v>58</v>
      </c>
      <c r="AA807" s="12">
        <v>20.247699999999998</v>
      </c>
      <c r="AB807" s="12">
        <v>56.198700000000002</v>
      </c>
      <c r="AC807" s="12">
        <v>3.3573249999999999</v>
      </c>
      <c r="AD807" s="12">
        <v>22</v>
      </c>
      <c r="AE807" s="12">
        <v>1.6488</v>
      </c>
      <c r="AF807" s="12">
        <v>21.464400000000001</v>
      </c>
      <c r="AG807" s="9"/>
      <c r="AH807" s="9"/>
      <c r="AI807" s="9"/>
      <c r="AJ807" s="9"/>
      <c r="AM807" s="9"/>
      <c r="AO807" s="9"/>
      <c r="AQ807" s="9"/>
      <c r="AR807" s="6">
        <v>49.991100000000003</v>
      </c>
      <c r="AS807">
        <v>-0.36618245588235304</v>
      </c>
      <c r="AT807" s="6">
        <v>45.9514</v>
      </c>
      <c r="AU807">
        <v>0.34782102205882354</v>
      </c>
      <c r="AV807" s="6">
        <v>3.8744900000000002</v>
      </c>
      <c r="AW807">
        <v>2.0594223039215685E-2</v>
      </c>
      <c r="AX807" t="s">
        <v>964</v>
      </c>
    </row>
    <row r="808" spans="1:50" x14ac:dyDescent="0.3">
      <c r="A808" s="7">
        <v>150803010505</v>
      </c>
      <c r="D808" s="10"/>
      <c r="E808" s="9">
        <v>21.418399999999998</v>
      </c>
      <c r="F808" s="8">
        <v>0</v>
      </c>
      <c r="G808" s="9">
        <v>5.1716100000000003</v>
      </c>
      <c r="H808">
        <v>57.836065573799999</v>
      </c>
      <c r="I808">
        <v>0.47088671534313742</v>
      </c>
      <c r="J808">
        <v>2350.9796706299999</v>
      </c>
      <c r="K808">
        <v>17.167265638875122</v>
      </c>
      <c r="L808" s="9">
        <v>0</v>
      </c>
      <c r="M808" s="9">
        <v>0</v>
      </c>
      <c r="N808" s="9">
        <v>0</v>
      </c>
      <c r="O808" s="7">
        <v>67.817055474</v>
      </c>
      <c r="P808" s="6">
        <v>596</v>
      </c>
      <c r="Q808" s="6">
        <v>1.22276711671</v>
      </c>
      <c r="R808" s="11">
        <v>0</v>
      </c>
      <c r="S808" s="11">
        <v>0</v>
      </c>
      <c r="T808" s="11">
        <v>0</v>
      </c>
      <c r="U808" s="11">
        <v>0</v>
      </c>
      <c r="X808" s="11">
        <v>6.1791939999999999</v>
      </c>
      <c r="Y808" s="12">
        <v>0</v>
      </c>
      <c r="Z808" s="12">
        <v>5</v>
      </c>
      <c r="AA808" s="12">
        <v>6.2576000000000001</v>
      </c>
      <c r="AB808" s="12">
        <v>85.519199999999998</v>
      </c>
      <c r="AC808" s="12">
        <v>0.204293</v>
      </c>
      <c r="AD808" s="12">
        <v>4</v>
      </c>
      <c r="AE808" s="12">
        <v>8.48E-2</v>
      </c>
      <c r="AF808" s="12">
        <v>3.4584999999999999</v>
      </c>
      <c r="AG808" s="9"/>
      <c r="AH808" s="9"/>
      <c r="AI808" s="9"/>
      <c r="AJ808" s="9"/>
      <c r="AM808" s="9"/>
      <c r="AO808" s="9"/>
      <c r="AQ808" s="9"/>
      <c r="AR808" s="6">
        <v>54.215699999999998</v>
      </c>
      <c r="AS808">
        <v>-0.27813448774509808</v>
      </c>
      <c r="AT808" s="6">
        <v>39.112699999999997</v>
      </c>
      <c r="AU808">
        <v>0.27763361029411771</v>
      </c>
      <c r="AV808" s="6">
        <v>6.7323899999999997</v>
      </c>
      <c r="AW808">
        <v>6.7315710784313599E-3</v>
      </c>
      <c r="AX808" t="s">
        <v>964</v>
      </c>
    </row>
    <row r="809" spans="1:50" x14ac:dyDescent="0.3">
      <c r="A809" s="7">
        <v>150803010506</v>
      </c>
      <c r="D809" s="10"/>
      <c r="E809" s="9">
        <v>19.994599999999998</v>
      </c>
      <c r="F809" s="8">
        <v>6.9510600000000005E-5</v>
      </c>
      <c r="G809" s="9">
        <v>2.9066800000000002</v>
      </c>
      <c r="H809">
        <v>48.930107526900002</v>
      </c>
      <c r="I809">
        <v>0.45520042694558838</v>
      </c>
      <c r="J809">
        <v>2052.3390733599999</v>
      </c>
      <c r="K809">
        <v>7.4937546723632646</v>
      </c>
      <c r="L809" s="9">
        <v>0</v>
      </c>
      <c r="M809" s="9">
        <v>0</v>
      </c>
      <c r="N809" s="9">
        <v>0</v>
      </c>
      <c r="O809" s="7">
        <v>118.782643306</v>
      </c>
      <c r="P809" s="6">
        <v>746</v>
      </c>
      <c r="Q809" s="6">
        <v>1.0340484331199999</v>
      </c>
      <c r="R809" s="11">
        <v>0</v>
      </c>
      <c r="S809" s="11">
        <v>8.5935500000000005</v>
      </c>
      <c r="T809" s="11">
        <v>0</v>
      </c>
      <c r="U809" s="11">
        <v>0</v>
      </c>
      <c r="X809" s="11">
        <v>5.6148030000000002</v>
      </c>
      <c r="Y809" s="12">
        <v>1.040098</v>
      </c>
      <c r="Z809" s="12">
        <v>28</v>
      </c>
      <c r="AA809" s="12">
        <v>2.0564</v>
      </c>
      <c r="AB809" s="12">
        <v>23.893899999999999</v>
      </c>
      <c r="AC809" s="12">
        <v>0.11891599999999999</v>
      </c>
      <c r="AD809" s="12">
        <v>5</v>
      </c>
      <c r="AE809" s="12">
        <v>7.1800000000000003E-2</v>
      </c>
      <c r="AF809" s="12">
        <v>2.8370000000000002</v>
      </c>
      <c r="AG809" s="9"/>
      <c r="AH809" s="9"/>
      <c r="AI809" s="9"/>
      <c r="AJ809" s="9"/>
      <c r="AM809" s="9"/>
      <c r="AO809" s="9"/>
      <c r="AQ809" s="9"/>
      <c r="AR809" s="6">
        <v>50.186</v>
      </c>
      <c r="AS809">
        <v>-0.42760276225490196</v>
      </c>
      <c r="AT809" s="6">
        <v>47.0152</v>
      </c>
      <c r="AU809">
        <v>0.43758169607843156</v>
      </c>
      <c r="AV809" s="6">
        <v>3.1928899999999998</v>
      </c>
      <c r="AW809">
        <v>-6.929921568627445E-3</v>
      </c>
      <c r="AX809" t="s">
        <v>964</v>
      </c>
    </row>
    <row r="810" spans="1:50" x14ac:dyDescent="0.3">
      <c r="A810" s="7">
        <v>150803010601</v>
      </c>
      <c r="D810" s="10"/>
      <c r="E810" s="9">
        <v>8.8314599999999999</v>
      </c>
      <c r="F810" s="8">
        <v>0</v>
      </c>
      <c r="G810" s="9">
        <v>11.119</v>
      </c>
      <c r="H810">
        <v>74.228335625900002</v>
      </c>
      <c r="I810">
        <v>-0.19894071796642179</v>
      </c>
      <c r="J810">
        <v>3665.4342907800001</v>
      </c>
      <c r="K810">
        <v>-24.334431648854491</v>
      </c>
      <c r="L810" s="9">
        <v>0</v>
      </c>
      <c r="M810" s="9">
        <v>0</v>
      </c>
      <c r="N810" s="9">
        <v>0</v>
      </c>
      <c r="O810" s="7">
        <v>116.702394899</v>
      </c>
      <c r="P810" s="6">
        <v>1040</v>
      </c>
      <c r="Q810" s="6">
        <v>2.11159739007</v>
      </c>
      <c r="R810" s="11">
        <v>15.196899999999999</v>
      </c>
      <c r="S810" s="11">
        <v>60.802300000000002</v>
      </c>
      <c r="T810" s="11">
        <v>0</v>
      </c>
      <c r="U810" s="11">
        <v>0</v>
      </c>
      <c r="X810" s="11">
        <v>28.322220000000002</v>
      </c>
      <c r="Y810" s="12">
        <v>0</v>
      </c>
      <c r="Z810" s="12">
        <v>64</v>
      </c>
      <c r="AA810" s="12">
        <v>17.057700000000001</v>
      </c>
      <c r="AB810" s="12">
        <v>51.673000000000002</v>
      </c>
      <c r="AC810" s="12">
        <v>69.077663999999999</v>
      </c>
      <c r="AD810" s="12">
        <v>20</v>
      </c>
      <c r="AE810" s="12">
        <v>66.667900000000003</v>
      </c>
      <c r="AF810" s="12">
        <v>403.28879999999998</v>
      </c>
      <c r="AG810" s="9"/>
      <c r="AH810" s="9"/>
      <c r="AI810" s="9"/>
      <c r="AJ810" s="9"/>
      <c r="AM810" s="9"/>
      <c r="AO810" s="9"/>
      <c r="AQ810" s="9"/>
      <c r="AR810" s="6">
        <v>60.4176</v>
      </c>
      <c r="AS810">
        <v>-0.17404745588235299</v>
      </c>
      <c r="AT810" s="6">
        <v>29.9924</v>
      </c>
      <c r="AU810">
        <v>0.16472411519607827</v>
      </c>
      <c r="AV810" s="6">
        <v>9.4090900000000008</v>
      </c>
      <c r="AW810">
        <v>1.5114372549019605E-2</v>
      </c>
      <c r="AX810" t="s">
        <v>964</v>
      </c>
    </row>
    <row r="811" spans="1:50" x14ac:dyDescent="0.3">
      <c r="A811" s="7">
        <v>150803010602</v>
      </c>
      <c r="D811" s="10"/>
      <c r="E811" s="9">
        <v>10.8611</v>
      </c>
      <c r="F811" s="8">
        <v>4.34459E-4</v>
      </c>
      <c r="G811" s="9">
        <v>6.5755100000000004</v>
      </c>
      <c r="H811">
        <v>63.168300653599999</v>
      </c>
      <c r="I811">
        <v>0.26813805587475492</v>
      </c>
      <c r="J811">
        <v>2893.3577503699998</v>
      </c>
      <c r="K811">
        <v>-3.3201067057069089</v>
      </c>
      <c r="L811" s="9">
        <v>0</v>
      </c>
      <c r="M811" s="9">
        <v>0</v>
      </c>
      <c r="N811" s="9">
        <v>0</v>
      </c>
      <c r="O811" s="7">
        <v>98.272093564900004</v>
      </c>
      <c r="P811" s="6">
        <v>1096</v>
      </c>
      <c r="Q811" s="6">
        <v>1.2157747557900001</v>
      </c>
      <c r="R811" s="11">
        <v>4.0466199999999999</v>
      </c>
      <c r="S811" s="11">
        <v>9.5491700000000002</v>
      </c>
      <c r="T811" s="11">
        <v>0</v>
      </c>
      <c r="U811" s="11">
        <v>0</v>
      </c>
      <c r="X811" s="11">
        <v>41.870406000000003</v>
      </c>
      <c r="Y811" s="12">
        <v>3.2425679999999999</v>
      </c>
      <c r="Z811" s="12">
        <v>51</v>
      </c>
      <c r="AA811" s="12">
        <v>19.665800000000001</v>
      </c>
      <c r="AB811" s="12">
        <v>80.595500000000001</v>
      </c>
      <c r="AC811" s="12">
        <v>19.756703000000002</v>
      </c>
      <c r="AD811" s="12">
        <v>25</v>
      </c>
      <c r="AE811" s="12">
        <v>16.508099999999999</v>
      </c>
      <c r="AF811" s="12">
        <v>77.978800000000007</v>
      </c>
      <c r="AG811" s="9"/>
      <c r="AH811" s="9"/>
      <c r="AI811" s="9"/>
      <c r="AJ811" s="9"/>
      <c r="AM811" s="9"/>
      <c r="AO811" s="9"/>
      <c r="AQ811" s="9"/>
      <c r="AR811" s="6">
        <v>55.513100000000001</v>
      </c>
      <c r="AS811">
        <v>-0.3621695122549019</v>
      </c>
      <c r="AT811" s="6">
        <v>39.593000000000004</v>
      </c>
      <c r="AU811">
        <v>0.35764421568627452</v>
      </c>
      <c r="AV811" s="6">
        <v>4.7260299999999997</v>
      </c>
      <c r="AW811">
        <v>3.6453921568626766E-4</v>
      </c>
      <c r="AX811" t="s">
        <v>964</v>
      </c>
    </row>
    <row r="812" spans="1:50" x14ac:dyDescent="0.3">
      <c r="A812" s="7">
        <v>150803010603</v>
      </c>
      <c r="D812" s="10"/>
      <c r="E812" s="9">
        <v>9.3191500000000005</v>
      </c>
      <c r="F812" s="8">
        <v>4.4024599999999999E-5</v>
      </c>
      <c r="G812" s="9">
        <v>5.1976300000000002</v>
      </c>
      <c r="H812">
        <v>59.2456747405</v>
      </c>
      <c r="I812">
        <v>0.52100295135563734</v>
      </c>
      <c r="J812">
        <v>2530.4143581100002</v>
      </c>
      <c r="K812">
        <v>9.0045438054282769</v>
      </c>
      <c r="L812" s="9">
        <v>0</v>
      </c>
      <c r="M812" s="9">
        <v>0</v>
      </c>
      <c r="N812" s="9">
        <v>0</v>
      </c>
      <c r="O812" s="7">
        <v>92.785224365700003</v>
      </c>
      <c r="P812" s="6">
        <v>551</v>
      </c>
      <c r="Q812" s="6">
        <v>0.79935445519799997</v>
      </c>
      <c r="R812" s="11">
        <v>0</v>
      </c>
      <c r="S812" s="11">
        <v>5.8632499999999999</v>
      </c>
      <c r="T812" s="11">
        <v>0</v>
      </c>
      <c r="U812" s="11">
        <v>0</v>
      </c>
      <c r="X812" s="11">
        <v>49.538010999999997</v>
      </c>
      <c r="Y812" s="12">
        <v>0.28567700000000001</v>
      </c>
      <c r="Z812" s="12">
        <v>15</v>
      </c>
      <c r="AA812" s="12">
        <v>48.1843</v>
      </c>
      <c r="AB812" s="12">
        <v>306.34249999999997</v>
      </c>
      <c r="AC812" s="12">
        <v>3.9053330000000002</v>
      </c>
      <c r="AD812" s="12">
        <v>9</v>
      </c>
      <c r="AE812" s="12">
        <v>1.4136</v>
      </c>
      <c r="AF812" s="12">
        <v>40.6053</v>
      </c>
      <c r="AG812" s="9"/>
      <c r="AH812" s="9"/>
      <c r="AI812" s="9"/>
      <c r="AJ812" s="9"/>
      <c r="AM812" s="9"/>
      <c r="AO812" s="9"/>
      <c r="AQ812" s="9"/>
      <c r="AR812" s="6">
        <v>54.475099999999998</v>
      </c>
      <c r="AS812">
        <v>-0.53987163235294111</v>
      </c>
      <c r="AT812" s="6">
        <v>41.4069</v>
      </c>
      <c r="AU812">
        <v>0.52600608578431374</v>
      </c>
      <c r="AV812" s="6">
        <v>4.1663699999999997</v>
      </c>
      <c r="AW812">
        <v>8.1418970588235107E-3</v>
      </c>
      <c r="AX812" t="s">
        <v>964</v>
      </c>
    </row>
    <row r="813" spans="1:50" x14ac:dyDescent="0.3">
      <c r="A813" s="7">
        <v>150803010604</v>
      </c>
      <c r="D813" s="10"/>
      <c r="E813" s="9">
        <v>15.975300000000001</v>
      </c>
      <c r="F813" s="8">
        <v>2.5185899999999998E-3</v>
      </c>
      <c r="G813" s="9">
        <v>3.2601599999999999</v>
      </c>
      <c r="H813">
        <v>50.652941176500001</v>
      </c>
      <c r="I813">
        <v>0.44463667819999997</v>
      </c>
      <c r="J813">
        <v>2306.6857357600002</v>
      </c>
      <c r="K813">
        <v>5.945220992528383</v>
      </c>
      <c r="L813" s="9">
        <v>0</v>
      </c>
      <c r="M813" s="9">
        <v>0</v>
      </c>
      <c r="N813" s="9">
        <v>0</v>
      </c>
      <c r="O813" s="7">
        <v>53.854583583500002</v>
      </c>
      <c r="P813" s="6">
        <v>1959.6440429700001</v>
      </c>
      <c r="Q813" s="6">
        <v>0.54663191249900001</v>
      </c>
      <c r="R813" s="11">
        <v>0</v>
      </c>
      <c r="S813" s="11">
        <v>0</v>
      </c>
      <c r="T813" s="11">
        <v>0</v>
      </c>
      <c r="U813" s="11">
        <v>0</v>
      </c>
      <c r="X813" s="11">
        <v>6.0589360000000001</v>
      </c>
      <c r="Y813" s="12">
        <v>15.697772000000001</v>
      </c>
      <c r="Z813" s="12">
        <v>17</v>
      </c>
      <c r="AA813" s="12">
        <v>3.0173999999999999</v>
      </c>
      <c r="AB813" s="12">
        <v>19.314599999999999</v>
      </c>
      <c r="AC813" s="12">
        <v>0</v>
      </c>
      <c r="AD813" s="12">
        <v>0</v>
      </c>
      <c r="AE813" s="12">
        <v>0</v>
      </c>
      <c r="AF813" s="12">
        <v>0</v>
      </c>
      <c r="AG813" s="9"/>
      <c r="AH813" s="9"/>
      <c r="AI813" s="9"/>
      <c r="AJ813" s="9"/>
      <c r="AM813" s="9"/>
      <c r="AO813" s="9"/>
      <c r="AQ813" s="9"/>
      <c r="AR813" s="6">
        <v>49.125999999999998</v>
      </c>
      <c r="AS813">
        <v>-0.44463668382352939</v>
      </c>
      <c r="AT813" s="6">
        <v>49.347099999999998</v>
      </c>
      <c r="AU813">
        <v>0.47615955882352939</v>
      </c>
      <c r="AV813" s="6">
        <v>2.2235299999999998</v>
      </c>
      <c r="AW813">
        <v>-2.0371973039215684E-2</v>
      </c>
      <c r="AX813" t="s">
        <v>964</v>
      </c>
    </row>
    <row r="814" spans="1:50" x14ac:dyDescent="0.3">
      <c r="A814" s="7">
        <v>150803010701</v>
      </c>
      <c r="D814" s="10"/>
      <c r="E814" s="9">
        <v>27.121400000000001</v>
      </c>
      <c r="F814" s="8">
        <v>0</v>
      </c>
      <c r="G814" s="9">
        <v>10.5885</v>
      </c>
      <c r="H814">
        <v>70.080419580400005</v>
      </c>
      <c r="I814">
        <v>7.0487110927941451E-2</v>
      </c>
      <c r="J814">
        <v>3333.05487219</v>
      </c>
      <c r="K814">
        <v>-2.9793599961094022</v>
      </c>
      <c r="L814" s="9">
        <v>0</v>
      </c>
      <c r="M814" s="9">
        <v>0</v>
      </c>
      <c r="N814" s="9">
        <v>0</v>
      </c>
      <c r="O814" s="7">
        <v>92.711246072700007</v>
      </c>
      <c r="P814" s="6">
        <v>1119</v>
      </c>
      <c r="Q814" s="6">
        <v>1.64921820359</v>
      </c>
      <c r="R814" s="11">
        <v>5.7165699999999999</v>
      </c>
      <c r="S814" s="11">
        <v>71.597300000000004</v>
      </c>
      <c r="T814" s="11">
        <v>0</v>
      </c>
      <c r="U814" s="11">
        <v>0</v>
      </c>
      <c r="X814" s="11">
        <v>33.749017000000002</v>
      </c>
      <c r="Y814" s="12">
        <v>0</v>
      </c>
      <c r="Z814" s="12">
        <v>56</v>
      </c>
      <c r="AA814" s="12">
        <v>16.157499999999999</v>
      </c>
      <c r="AB814" s="12">
        <v>55.897199999999998</v>
      </c>
      <c r="AC814" s="12">
        <v>63.661771999999999</v>
      </c>
      <c r="AD814" s="12">
        <v>38</v>
      </c>
      <c r="AE814" s="12">
        <v>42.221299999999999</v>
      </c>
      <c r="AF814" s="12">
        <v>155.3629</v>
      </c>
      <c r="AG814" s="9"/>
      <c r="AH814" s="9"/>
      <c r="AI814" s="9"/>
      <c r="AJ814" s="9"/>
      <c r="AM814" s="9"/>
      <c r="AO814" s="9"/>
      <c r="AQ814" s="9"/>
      <c r="AR814" s="6">
        <v>59</v>
      </c>
      <c r="AS814">
        <v>-0.11519607843137254</v>
      </c>
      <c r="AT814" s="6">
        <v>27</v>
      </c>
      <c r="AU814">
        <v>0.29411764705882354</v>
      </c>
      <c r="AV814" s="6">
        <v>12</v>
      </c>
      <c r="AW814">
        <v>-0.12745098039215685</v>
      </c>
      <c r="AX814" t="s">
        <v>964</v>
      </c>
    </row>
    <row r="815" spans="1:50" x14ac:dyDescent="0.3">
      <c r="A815" s="7">
        <v>150803010702</v>
      </c>
      <c r="D815" s="10"/>
      <c r="E815" s="9">
        <v>18.7759</v>
      </c>
      <c r="F815" s="8">
        <v>0</v>
      </c>
      <c r="G815" s="9">
        <v>10.600899999999999</v>
      </c>
      <c r="H815">
        <v>71.403292181099999</v>
      </c>
      <c r="I815">
        <v>8.1230331638725312E-2</v>
      </c>
      <c r="J815">
        <v>3302.2577468600002</v>
      </c>
      <c r="K815">
        <v>-5.4587529455108301</v>
      </c>
      <c r="L815" s="9">
        <v>420.229003906</v>
      </c>
      <c r="M815" s="9">
        <v>420.229003906</v>
      </c>
      <c r="N815" s="9">
        <v>761.93402099599996</v>
      </c>
      <c r="O815" s="7">
        <v>78.238110128000002</v>
      </c>
      <c r="P815" s="6">
        <v>990</v>
      </c>
      <c r="Q815" s="6">
        <v>1.9353732321199999</v>
      </c>
      <c r="R815" s="11">
        <v>0.67013400000000001</v>
      </c>
      <c r="S815" s="11">
        <v>77.858199999999997</v>
      </c>
      <c r="T815" s="11">
        <v>0</v>
      </c>
      <c r="U815" s="11">
        <v>0</v>
      </c>
      <c r="X815" s="11">
        <v>26.670807</v>
      </c>
      <c r="Y815" s="12">
        <v>0.42142099999999999</v>
      </c>
      <c r="Z815" s="12">
        <v>33</v>
      </c>
      <c r="AA815" s="12">
        <v>24.489100000000001</v>
      </c>
      <c r="AB815" s="12">
        <v>62.842199999999998</v>
      </c>
      <c r="AC815" s="12">
        <v>71.891569000000004</v>
      </c>
      <c r="AD815" s="12">
        <v>18</v>
      </c>
      <c r="AE815" s="12">
        <v>66.407399999999996</v>
      </c>
      <c r="AF815" s="12">
        <v>312.89620000000002</v>
      </c>
      <c r="AG815" s="9"/>
      <c r="AH815" s="9"/>
      <c r="AI815" s="9"/>
      <c r="AJ815" s="9"/>
      <c r="AM815" s="9"/>
      <c r="AO815" s="9"/>
      <c r="AQ815" s="9"/>
      <c r="AR815" s="6">
        <v>60.029899999999998</v>
      </c>
      <c r="AS815">
        <v>-0.11919221078431379</v>
      </c>
      <c r="AT815" s="6">
        <v>31.1449</v>
      </c>
      <c r="AU815">
        <v>0.21447909313725499</v>
      </c>
      <c r="AV815" s="6">
        <v>9.1304300000000005</v>
      </c>
      <c r="AW815">
        <v>-6.0741700980392201E-2</v>
      </c>
      <c r="AX815" t="s">
        <v>964</v>
      </c>
    </row>
    <row r="816" spans="1:50" x14ac:dyDescent="0.3">
      <c r="A816" s="7">
        <v>150803010703</v>
      </c>
      <c r="D816" s="10"/>
      <c r="E816" s="9">
        <v>13.146800000000001</v>
      </c>
      <c r="F816" s="8">
        <v>1.5221500000000001E-4</v>
      </c>
      <c r="G816" s="9">
        <v>9.6708400000000001</v>
      </c>
      <c r="H816">
        <v>67.242324561399997</v>
      </c>
      <c r="I816">
        <v>0.29805211558259787</v>
      </c>
      <c r="J816">
        <v>2956.8083558600001</v>
      </c>
      <c r="K816">
        <v>-3.5003372596800761</v>
      </c>
      <c r="L816" s="9">
        <v>341.70599365200002</v>
      </c>
      <c r="M816" s="9">
        <v>341.70599365200002</v>
      </c>
      <c r="N816" s="9">
        <v>761.93402099599996</v>
      </c>
      <c r="O816" s="7">
        <v>145.56427612100001</v>
      </c>
      <c r="P816" s="6">
        <v>1239</v>
      </c>
      <c r="Q816" s="6">
        <v>1.57261804499</v>
      </c>
      <c r="R816" s="11">
        <v>7.6576500000000003</v>
      </c>
      <c r="S816" s="11">
        <v>54.961599999999997</v>
      </c>
      <c r="T816" s="11">
        <v>0</v>
      </c>
      <c r="U816" s="11">
        <v>0</v>
      </c>
      <c r="X816" s="11">
        <v>62.898550999999998</v>
      </c>
      <c r="Y816" s="12">
        <v>1.7500469999999999</v>
      </c>
      <c r="Z816" s="12">
        <v>46</v>
      </c>
      <c r="AA816" s="12">
        <v>61.2258</v>
      </c>
      <c r="AB816" s="12">
        <v>199.33500000000001</v>
      </c>
      <c r="AC816" s="12">
        <v>20.8399</v>
      </c>
      <c r="AD816" s="12">
        <v>42</v>
      </c>
      <c r="AE816" s="12">
        <v>15.514900000000001</v>
      </c>
      <c r="AF816" s="12">
        <v>72.364599999999996</v>
      </c>
      <c r="AG816" s="9"/>
      <c r="AH816" s="9"/>
      <c r="AI816" s="9"/>
      <c r="AJ816" s="9"/>
      <c r="AM816" s="9"/>
      <c r="AO816" s="9"/>
      <c r="AQ816" s="9"/>
      <c r="AR816" s="6">
        <v>57.460799999999999</v>
      </c>
      <c r="AS816">
        <v>-0.3946676200980393</v>
      </c>
      <c r="AT816" s="6">
        <v>36.0854</v>
      </c>
      <c r="AU816">
        <v>0.35251399264705857</v>
      </c>
      <c r="AV816" s="6">
        <v>6.3643299999999998</v>
      </c>
      <c r="AW816">
        <v>3.9585544117647031E-2</v>
      </c>
      <c r="AX816" t="s">
        <v>964</v>
      </c>
    </row>
    <row r="817" spans="1:50" x14ac:dyDescent="0.3">
      <c r="A817" s="7">
        <v>150803010704</v>
      </c>
      <c r="D817" s="10"/>
      <c r="E817" s="9">
        <v>13.269600000000001</v>
      </c>
      <c r="F817" s="8">
        <v>1.93146E-4</v>
      </c>
      <c r="G817" s="9">
        <v>6.9051099999999996</v>
      </c>
      <c r="H817">
        <v>63.888198757799998</v>
      </c>
      <c r="I817">
        <v>0.27990399058357845</v>
      </c>
      <c r="J817">
        <v>2846.3520850899999</v>
      </c>
      <c r="K817">
        <v>-5.8540030611455069</v>
      </c>
      <c r="L817" s="9">
        <v>0</v>
      </c>
      <c r="M817" s="9">
        <v>0</v>
      </c>
      <c r="N817" s="9">
        <v>0</v>
      </c>
      <c r="O817" s="7">
        <v>77.346546741200001</v>
      </c>
      <c r="P817" s="6">
        <v>813</v>
      </c>
      <c r="Q817" s="6">
        <v>1.02601399448</v>
      </c>
      <c r="R817" s="11">
        <v>4.2794400000000001</v>
      </c>
      <c r="S817" s="11">
        <v>14.179600000000001</v>
      </c>
      <c r="T817" s="11">
        <v>0</v>
      </c>
      <c r="U817" s="11">
        <v>0</v>
      </c>
      <c r="X817" s="11">
        <v>36.953840999999997</v>
      </c>
      <c r="Y817" s="12">
        <v>1.9229879999999999</v>
      </c>
      <c r="Z817" s="12">
        <v>53</v>
      </c>
      <c r="AA817" s="12">
        <v>32.525500000000001</v>
      </c>
      <c r="AB817" s="12">
        <v>53.689599999999999</v>
      </c>
      <c r="AC817" s="12">
        <v>26.819365999999999</v>
      </c>
      <c r="AD817" s="12">
        <v>15</v>
      </c>
      <c r="AE817" s="12">
        <v>25.758800000000001</v>
      </c>
      <c r="AF817" s="12">
        <v>138.85489999999999</v>
      </c>
      <c r="AG817" s="9"/>
      <c r="AH817" s="9"/>
      <c r="AI817" s="9"/>
      <c r="AJ817" s="9"/>
      <c r="AM817" s="9"/>
      <c r="AO817" s="9"/>
      <c r="AQ817" s="9"/>
      <c r="AR817" s="6">
        <v>56.820999999999998</v>
      </c>
      <c r="AS817">
        <v>-0.36968389460784329</v>
      </c>
      <c r="AT817" s="6">
        <v>39.639899999999997</v>
      </c>
      <c r="AU817">
        <v>0.39913310539215685</v>
      </c>
      <c r="AV817" s="6">
        <v>4.5401699999999998</v>
      </c>
      <c r="AW817">
        <v>-1.2899892156862732E-2</v>
      </c>
      <c r="AX817" t="s">
        <v>964</v>
      </c>
    </row>
    <row r="818" spans="1:50" x14ac:dyDescent="0.3">
      <c r="A818" s="7">
        <v>150803010705</v>
      </c>
      <c r="D818" s="10"/>
      <c r="E818" s="9">
        <v>20.898</v>
      </c>
      <c r="F818" s="8">
        <v>1.1727899999999999E-3</v>
      </c>
      <c r="G818" s="9">
        <v>4.3464200000000002</v>
      </c>
      <c r="H818">
        <v>51.892288861700003</v>
      </c>
      <c r="I818">
        <v>0.41327369381078433</v>
      </c>
      <c r="J818">
        <v>2305.4435131300002</v>
      </c>
      <c r="K818">
        <v>1.249303139855527</v>
      </c>
      <c r="L818" s="9">
        <v>0</v>
      </c>
      <c r="M818" s="9">
        <v>0</v>
      </c>
      <c r="N818" s="9">
        <v>0</v>
      </c>
      <c r="O818" s="7">
        <v>130.001955689</v>
      </c>
      <c r="P818" s="6">
        <v>570</v>
      </c>
      <c r="Q818" s="6">
        <v>0.96442881211099996</v>
      </c>
      <c r="R818" s="11">
        <v>0</v>
      </c>
      <c r="S818" s="11">
        <v>46.610399999999998</v>
      </c>
      <c r="T818" s="11">
        <v>0</v>
      </c>
      <c r="U818" s="11">
        <v>0</v>
      </c>
      <c r="X818" s="11">
        <v>12.277253999999999</v>
      </c>
      <c r="Y818" s="12">
        <v>7.6683529999999998</v>
      </c>
      <c r="Z818" s="12">
        <v>50</v>
      </c>
      <c r="AA818" s="12">
        <v>8.9501000000000008</v>
      </c>
      <c r="AB818" s="12">
        <v>32.007100000000001</v>
      </c>
      <c r="AC818" s="12">
        <v>0.68925899999999996</v>
      </c>
      <c r="AD818" s="12">
        <v>6</v>
      </c>
      <c r="AE818" s="12">
        <v>0.20710000000000001</v>
      </c>
      <c r="AF818" s="12">
        <v>15.039300000000001</v>
      </c>
      <c r="AG818" s="9"/>
      <c r="AH818" s="9"/>
      <c r="AI818" s="9"/>
      <c r="AJ818" s="9"/>
      <c r="AM818" s="9"/>
      <c r="AO818" s="9"/>
      <c r="AQ818" s="9"/>
      <c r="AR818" s="6">
        <v>49.1128</v>
      </c>
      <c r="AS818">
        <v>-0.41327372794117617</v>
      </c>
      <c r="AT818" s="6">
        <v>48.107700000000001</v>
      </c>
      <c r="AU818">
        <v>0.43002790196078444</v>
      </c>
      <c r="AV818" s="6">
        <v>2.8151799999999998</v>
      </c>
      <c r="AW818">
        <v>-1.0316914215686281E-2</v>
      </c>
      <c r="AX818" t="s">
        <v>964</v>
      </c>
    </row>
    <row r="819" spans="1:50" x14ac:dyDescent="0.3">
      <c r="A819" s="7">
        <v>150803010706</v>
      </c>
      <c r="D819" s="10"/>
      <c r="E819" s="9">
        <v>14.9655</v>
      </c>
      <c r="F819" s="8">
        <v>1.2727000000000001E-3</v>
      </c>
      <c r="G819" s="9">
        <v>4.17258</v>
      </c>
      <c r="H819">
        <v>51.078838174300003</v>
      </c>
      <c r="I819">
        <v>0.24652184525294121</v>
      </c>
      <c r="J819">
        <v>2354.0633822700001</v>
      </c>
      <c r="K819">
        <v>2.7659546113106352</v>
      </c>
      <c r="L819" s="9">
        <v>0</v>
      </c>
      <c r="M819" s="9">
        <v>0</v>
      </c>
      <c r="N819" s="9">
        <v>0</v>
      </c>
      <c r="O819" s="7">
        <v>38.971482850299999</v>
      </c>
      <c r="P819" s="6">
        <v>319</v>
      </c>
      <c r="Q819" s="6">
        <v>1.0905024007299999</v>
      </c>
      <c r="R819" s="11">
        <v>0</v>
      </c>
      <c r="S819" s="11">
        <v>62.356499999999997</v>
      </c>
      <c r="T819" s="11">
        <v>0</v>
      </c>
      <c r="U819" s="11">
        <v>0</v>
      </c>
      <c r="X819" s="11">
        <v>0.115425</v>
      </c>
      <c r="Y819" s="12">
        <v>8.2690800000000007</v>
      </c>
      <c r="Z819" s="12">
        <v>2</v>
      </c>
      <c r="AA819" s="12">
        <v>7.5800000000000006E-2</v>
      </c>
      <c r="AB819" s="12">
        <v>2.3769999999999998</v>
      </c>
      <c r="AC819" s="12">
        <v>0</v>
      </c>
      <c r="AD819" s="12">
        <v>0</v>
      </c>
      <c r="AE819" s="12">
        <v>0</v>
      </c>
      <c r="AF819" s="12">
        <v>0</v>
      </c>
      <c r="AG819" s="9"/>
      <c r="AH819" s="9"/>
      <c r="AI819" s="9"/>
      <c r="AJ819" s="9"/>
      <c r="AM819" s="9"/>
      <c r="AO819" s="9"/>
      <c r="AQ819" s="9"/>
      <c r="AR819" s="6">
        <v>49.173900000000003</v>
      </c>
      <c r="AS819">
        <v>-0.24652184068627442</v>
      </c>
      <c r="AT819" s="6">
        <v>48.921199999999999</v>
      </c>
      <c r="AU819">
        <v>0.35771525245098046</v>
      </c>
      <c r="AV819" s="6">
        <v>2.45228</v>
      </c>
      <c r="AW819">
        <v>-0.10039868137254901</v>
      </c>
      <c r="AX819" t="s">
        <v>964</v>
      </c>
    </row>
    <row r="820" spans="1:50" x14ac:dyDescent="0.3">
      <c r="A820" s="7">
        <v>150803010707</v>
      </c>
      <c r="D820" s="10"/>
      <c r="E820" s="9">
        <v>12.5495</v>
      </c>
      <c r="F820" s="8">
        <v>5.0717400000000003E-6</v>
      </c>
      <c r="G820" s="9">
        <v>6.2704800000000001</v>
      </c>
      <c r="H820">
        <v>59.196286472099999</v>
      </c>
      <c r="I820">
        <v>0.12106022780588228</v>
      </c>
      <c r="J820">
        <v>2528.9751807500002</v>
      </c>
      <c r="K820">
        <v>-0.72249493118679409</v>
      </c>
      <c r="L820" s="9">
        <v>0</v>
      </c>
      <c r="M820" s="9">
        <v>0</v>
      </c>
      <c r="N820" s="9">
        <v>0</v>
      </c>
      <c r="O820" s="7">
        <v>59.7734126342</v>
      </c>
      <c r="P820" s="6">
        <v>710</v>
      </c>
      <c r="Q820" s="6">
        <v>1.97221830611</v>
      </c>
      <c r="R820" s="11">
        <v>0</v>
      </c>
      <c r="S820" s="11">
        <v>98.885999999999996</v>
      </c>
      <c r="T820" s="11">
        <v>0</v>
      </c>
      <c r="U820" s="11">
        <v>0</v>
      </c>
      <c r="X820" s="11">
        <v>11.811711000000001</v>
      </c>
      <c r="Y820" s="12">
        <v>3.1601999999999998E-2</v>
      </c>
      <c r="Z820" s="12">
        <v>49</v>
      </c>
      <c r="AA820" s="12">
        <v>2.6928999999999998</v>
      </c>
      <c r="AB820" s="12">
        <v>14.488799999999999</v>
      </c>
      <c r="AC820" s="12">
        <v>10.011888000000001</v>
      </c>
      <c r="AD820" s="12">
        <v>14</v>
      </c>
      <c r="AE820" s="12">
        <v>7.5793999999999997</v>
      </c>
      <c r="AF820" s="12">
        <v>42.5152</v>
      </c>
      <c r="AG820" s="9"/>
      <c r="AH820" s="9"/>
      <c r="AI820" s="9"/>
      <c r="AJ820" s="9"/>
      <c r="AM820" s="9"/>
      <c r="AO820" s="9"/>
      <c r="AQ820" s="9"/>
      <c r="AR820" s="6">
        <v>53.764600000000002</v>
      </c>
      <c r="AS820">
        <v>-0.12106022794117649</v>
      </c>
      <c r="AT820" s="6">
        <v>40.803699999999999</v>
      </c>
      <c r="AU820">
        <v>0.18254956372549025</v>
      </c>
      <c r="AV820" s="6">
        <v>5.5384599999999997</v>
      </c>
      <c r="AW820">
        <v>-4.9006620098039196E-2</v>
      </c>
      <c r="AX820" t="s">
        <v>964</v>
      </c>
    </row>
    <row r="821" spans="1:50" x14ac:dyDescent="0.3">
      <c r="A821" s="7">
        <v>150803010708</v>
      </c>
      <c r="D821" s="10"/>
      <c r="E821" s="9">
        <v>13.347799999999999</v>
      </c>
      <c r="F821" s="8">
        <v>1.08898E-3</v>
      </c>
      <c r="G821" s="9">
        <v>4.4585600000000003</v>
      </c>
      <c r="H821">
        <v>55.352303523000003</v>
      </c>
      <c r="I821">
        <v>0.38308358573578444</v>
      </c>
      <c r="J821">
        <v>2388.0322478799999</v>
      </c>
      <c r="K821">
        <v>8.6713147893395295</v>
      </c>
      <c r="L821" s="9">
        <v>0</v>
      </c>
      <c r="M821" s="9">
        <v>0</v>
      </c>
      <c r="N821" s="9">
        <v>0</v>
      </c>
      <c r="O821" s="7">
        <v>59.478277281099999</v>
      </c>
      <c r="P821" s="6">
        <v>625</v>
      </c>
      <c r="Q821" s="6">
        <v>1.1834185374999999</v>
      </c>
      <c r="R821" s="11">
        <v>0</v>
      </c>
      <c r="S821" s="11">
        <v>36.9893</v>
      </c>
      <c r="T821" s="11">
        <v>0</v>
      </c>
      <c r="U821" s="11">
        <v>0</v>
      </c>
      <c r="X821" s="11">
        <v>14.489487</v>
      </c>
      <c r="Y821" s="12">
        <v>6.9581</v>
      </c>
      <c r="Z821" s="12">
        <v>15</v>
      </c>
      <c r="AA821" s="12">
        <v>8.7934999999999999</v>
      </c>
      <c r="AB821" s="12">
        <v>57.479300000000002</v>
      </c>
      <c r="AC821" s="12">
        <v>0.46135199999999998</v>
      </c>
      <c r="AD821" s="12">
        <v>5</v>
      </c>
      <c r="AE821" s="12">
        <v>0.21010000000000001</v>
      </c>
      <c r="AF821" s="12">
        <v>5.8079000000000001</v>
      </c>
      <c r="AG821" s="9"/>
      <c r="AH821" s="9"/>
      <c r="AI821" s="9"/>
      <c r="AJ821" s="9"/>
      <c r="AM821" s="9"/>
      <c r="AO821" s="9"/>
      <c r="AQ821" s="9"/>
      <c r="AR821" s="6">
        <v>51.871699999999997</v>
      </c>
      <c r="AS821">
        <v>-0.38308359803921571</v>
      </c>
      <c r="AT821" s="6">
        <v>44.6477</v>
      </c>
      <c r="AU821">
        <v>0.40647429166666671</v>
      </c>
      <c r="AV821" s="6">
        <v>3.5907900000000001</v>
      </c>
      <c r="AW821">
        <v>-2.8362291666666678E-2</v>
      </c>
      <c r="AX821" t="s">
        <v>964</v>
      </c>
    </row>
    <row r="822" spans="1:50" x14ac:dyDescent="0.3">
      <c r="A822" s="7">
        <v>150803010801</v>
      </c>
      <c r="D822" s="10"/>
      <c r="E822" s="9">
        <v>13.7308</v>
      </c>
      <c r="F822" s="8">
        <v>0</v>
      </c>
      <c r="G822" s="9">
        <v>13.508699999999999</v>
      </c>
      <c r="H822">
        <v>77.082547169799994</v>
      </c>
      <c r="I822">
        <v>8.7189002957597586E-2</v>
      </c>
      <c r="J822">
        <v>3800.2725122500001</v>
      </c>
      <c r="K822">
        <v>-7.3327677504128088</v>
      </c>
      <c r="L822" s="9">
        <v>1022.16998291</v>
      </c>
      <c r="M822" s="9">
        <v>1022.16998291</v>
      </c>
      <c r="N822" s="9">
        <v>1022.16998291</v>
      </c>
      <c r="O822" s="7">
        <v>68.235365588899995</v>
      </c>
      <c r="P822" s="6">
        <v>1318</v>
      </c>
      <c r="Q822" s="6">
        <v>2.5277020236699999</v>
      </c>
      <c r="R822" s="11">
        <v>18.708600000000001</v>
      </c>
      <c r="S822" s="11">
        <v>100</v>
      </c>
      <c r="T822" s="11">
        <v>0</v>
      </c>
      <c r="U822" s="11">
        <v>0.58225637001099995</v>
      </c>
      <c r="X822" s="11">
        <v>30.904201</v>
      </c>
      <c r="Y822" s="12">
        <v>0</v>
      </c>
      <c r="Z822" s="12">
        <v>55</v>
      </c>
      <c r="AA822" s="12">
        <v>16.422000000000001</v>
      </c>
      <c r="AB822" s="12">
        <v>38.309800000000003</v>
      </c>
      <c r="AC822" s="12">
        <v>68.472256999999999</v>
      </c>
      <c r="AD822" s="12">
        <v>21</v>
      </c>
      <c r="AE822" s="12">
        <v>67.326899999999995</v>
      </c>
      <c r="AF822" s="12">
        <v>222.75190000000001</v>
      </c>
      <c r="AG822" s="9"/>
      <c r="AH822" s="9"/>
      <c r="AI822" s="9"/>
      <c r="AJ822" s="9"/>
      <c r="AM822" s="9"/>
      <c r="AO822" s="9"/>
      <c r="AQ822" s="9"/>
      <c r="AR822" s="6">
        <v>59.074399999999997</v>
      </c>
      <c r="AS822">
        <v>-0.48981678676470586</v>
      </c>
      <c r="AT822" s="6">
        <v>28.8916</v>
      </c>
      <c r="AU822">
        <v>0.34026088725490194</v>
      </c>
      <c r="AV822" s="6">
        <v>11.915699999999999</v>
      </c>
      <c r="AW822">
        <v>0.15158148529411761</v>
      </c>
      <c r="AX822" t="s">
        <v>964</v>
      </c>
    </row>
    <row r="823" spans="1:50" x14ac:dyDescent="0.3">
      <c r="A823" s="7">
        <v>150803010802</v>
      </c>
      <c r="D823" s="10"/>
      <c r="E823" s="9">
        <v>6.2909100000000002</v>
      </c>
      <c r="F823" s="8">
        <v>0</v>
      </c>
      <c r="G823" s="9">
        <v>14.8367</v>
      </c>
      <c r="H823">
        <v>79.774617067799994</v>
      </c>
      <c r="I823">
        <v>-8.7741880122304203E-2</v>
      </c>
      <c r="J823">
        <v>4050.8606823199998</v>
      </c>
      <c r="K823">
        <v>-17.47226366841074</v>
      </c>
      <c r="L823" s="9">
        <v>0</v>
      </c>
      <c r="M823" s="9">
        <v>0</v>
      </c>
      <c r="N823" s="9">
        <v>0</v>
      </c>
      <c r="O823" s="7">
        <v>72.172464599500003</v>
      </c>
      <c r="P823" s="6">
        <v>1251</v>
      </c>
      <c r="Q823" s="6">
        <v>2.6974408992400001</v>
      </c>
      <c r="R823" s="11">
        <v>52.831000000000003</v>
      </c>
      <c r="S823" s="11">
        <v>100</v>
      </c>
      <c r="T823" s="11">
        <v>0</v>
      </c>
      <c r="U823" s="11">
        <v>0</v>
      </c>
      <c r="X823" s="11">
        <v>16.99155</v>
      </c>
      <c r="Y823" s="12">
        <v>0</v>
      </c>
      <c r="Z823" s="12">
        <v>26</v>
      </c>
      <c r="AA823" s="12">
        <v>14.7537</v>
      </c>
      <c r="AB823" s="12">
        <v>47.225200000000001</v>
      </c>
      <c r="AC823" s="12">
        <v>83.008449999999996</v>
      </c>
      <c r="AD823" s="12">
        <v>20</v>
      </c>
      <c r="AE823" s="12">
        <v>81.497299999999996</v>
      </c>
      <c r="AF823" s="12">
        <v>299.99220000000003</v>
      </c>
      <c r="AG823" s="9"/>
      <c r="AH823" s="9"/>
      <c r="AI823" s="9"/>
      <c r="AJ823" s="9"/>
      <c r="AM823" s="9"/>
      <c r="AO823" s="9"/>
      <c r="AQ823" s="9"/>
      <c r="AR823" s="6">
        <v>58.923099999999998</v>
      </c>
      <c r="AS823">
        <v>-0.55318627450980395</v>
      </c>
      <c r="AT823" s="6">
        <v>27.3</v>
      </c>
      <c r="AU823">
        <v>0.27828055637254917</v>
      </c>
      <c r="AV823" s="6">
        <v>13.1</v>
      </c>
      <c r="AW823">
        <v>0.25367647058823534</v>
      </c>
      <c r="AX823" t="s">
        <v>964</v>
      </c>
    </row>
    <row r="824" spans="1:50" x14ac:dyDescent="0.3">
      <c r="A824" s="7">
        <v>150803010803</v>
      </c>
      <c r="D824" s="10"/>
      <c r="E824" s="9">
        <v>7.5849099999999998</v>
      </c>
      <c r="F824" s="8">
        <v>0</v>
      </c>
      <c r="G824" s="9">
        <v>12.002700000000001</v>
      </c>
      <c r="H824">
        <v>72.640909090899996</v>
      </c>
      <c r="I824">
        <v>0.17814171122941172</v>
      </c>
      <c r="J824">
        <v>3232.8614322100002</v>
      </c>
      <c r="K824">
        <v>-11.9720157218163</v>
      </c>
      <c r="L824" s="9">
        <v>0</v>
      </c>
      <c r="M824" s="9">
        <v>0</v>
      </c>
      <c r="N824" s="9">
        <v>0</v>
      </c>
      <c r="O824" s="7">
        <v>35.574458894199999</v>
      </c>
      <c r="P824" s="6">
        <v>869</v>
      </c>
      <c r="Q824" s="6">
        <v>2.3762239809599999</v>
      </c>
      <c r="R824" s="11">
        <v>13.068899999999999</v>
      </c>
      <c r="S824" s="11">
        <v>82.507499999999993</v>
      </c>
      <c r="T824" s="11">
        <v>0</v>
      </c>
      <c r="U824" s="11">
        <v>0</v>
      </c>
      <c r="X824" s="11">
        <v>42.657732000000003</v>
      </c>
      <c r="Y824" s="12">
        <v>0</v>
      </c>
      <c r="Z824" s="12">
        <v>11</v>
      </c>
      <c r="AA824" s="12">
        <v>38.080300000000001</v>
      </c>
      <c r="AB824" s="12">
        <v>138.0958</v>
      </c>
      <c r="AC824" s="12">
        <v>52.398533</v>
      </c>
      <c r="AD824" s="12">
        <v>16</v>
      </c>
      <c r="AE824" s="12">
        <v>49.640599999999999</v>
      </c>
      <c r="AF824" s="12">
        <v>116.4252</v>
      </c>
      <c r="AG824" s="9"/>
      <c r="AH824" s="9"/>
      <c r="AI824" s="9"/>
      <c r="AJ824" s="9"/>
      <c r="AM824" s="9"/>
      <c r="AO824" s="9"/>
      <c r="AQ824" s="9"/>
      <c r="AR824" s="6">
        <v>55.173900000000003</v>
      </c>
      <c r="AS824">
        <v>-0.45227969607843127</v>
      </c>
      <c r="AT824" s="6">
        <v>36.1205</v>
      </c>
      <c r="AU824">
        <v>0.39156010294117632</v>
      </c>
      <c r="AV824" s="6">
        <v>7.8915699999999998</v>
      </c>
      <c r="AW824">
        <v>0.10199622058823531</v>
      </c>
      <c r="AX824" t="s">
        <v>964</v>
      </c>
    </row>
    <row r="825" spans="1:50" x14ac:dyDescent="0.3">
      <c r="A825" s="7">
        <v>150803010804</v>
      </c>
      <c r="D825" s="10"/>
      <c r="E825" s="9">
        <v>9.4367099999999997</v>
      </c>
      <c r="F825" s="8">
        <v>0</v>
      </c>
      <c r="G825" s="9">
        <v>8.4885999999999999</v>
      </c>
      <c r="H825">
        <v>69.271623672199993</v>
      </c>
      <c r="I825">
        <v>0.35998170133088236</v>
      </c>
      <c r="J825">
        <v>2824.79779125</v>
      </c>
      <c r="K825">
        <v>4.5105410428276596</v>
      </c>
      <c r="L825" s="9">
        <v>0</v>
      </c>
      <c r="M825" s="9">
        <v>0</v>
      </c>
      <c r="N825" s="9">
        <v>0</v>
      </c>
      <c r="O825" s="7">
        <v>105.041786469</v>
      </c>
      <c r="P825" s="6">
        <v>861</v>
      </c>
      <c r="Q825" s="6">
        <v>1.90838665806</v>
      </c>
      <c r="R825" s="11">
        <v>0</v>
      </c>
      <c r="S825" s="11">
        <v>62.635199999999998</v>
      </c>
      <c r="T825" s="11">
        <v>0</v>
      </c>
      <c r="U825" s="11">
        <v>0</v>
      </c>
      <c r="X825" s="11">
        <v>65.099406000000002</v>
      </c>
      <c r="Y825" s="12">
        <v>0</v>
      </c>
      <c r="Z825" s="12">
        <v>34</v>
      </c>
      <c r="AA825" s="12">
        <v>62.177399999999999</v>
      </c>
      <c r="AB825" s="12">
        <v>201.1318</v>
      </c>
      <c r="AC825" s="12">
        <v>18.136419</v>
      </c>
      <c r="AD825" s="12">
        <v>81</v>
      </c>
      <c r="AE825" s="12">
        <v>10.2666</v>
      </c>
      <c r="AF825" s="12">
        <v>23.5259</v>
      </c>
      <c r="AG825" s="9"/>
      <c r="AH825" s="9"/>
      <c r="AI825" s="9"/>
      <c r="AJ825" s="9"/>
      <c r="AM825" s="9"/>
      <c r="AO825" s="9"/>
      <c r="AQ825" s="9"/>
      <c r="AR825" s="6">
        <v>57.847000000000001</v>
      </c>
      <c r="AS825">
        <v>-0.31778335784313727</v>
      </c>
      <c r="AT825" s="6">
        <v>32.178100000000001</v>
      </c>
      <c r="AU825">
        <v>0.25185785049019621</v>
      </c>
      <c r="AV825" s="6">
        <v>9.8015299999999996</v>
      </c>
      <c r="AW825">
        <v>6.5101019607843119E-2</v>
      </c>
      <c r="AX825" t="s">
        <v>964</v>
      </c>
    </row>
    <row r="826" spans="1:50" x14ac:dyDescent="0.3">
      <c r="A826" s="7">
        <v>150803010805</v>
      </c>
      <c r="D826" s="10"/>
      <c r="E826" s="9">
        <v>7.2777799999999999</v>
      </c>
      <c r="F826" s="8">
        <v>3.5766799999999998E-5</v>
      </c>
      <c r="G826" s="9">
        <v>9.9786699999999993</v>
      </c>
      <c r="H826">
        <v>69.374570446700005</v>
      </c>
      <c r="I826">
        <v>0.11875884374338228</v>
      </c>
      <c r="J826">
        <v>3008.9117148300002</v>
      </c>
      <c r="K826">
        <v>-3.446922995211565</v>
      </c>
      <c r="L826" s="9">
        <v>0</v>
      </c>
      <c r="M826" s="9">
        <v>0</v>
      </c>
      <c r="N826" s="9">
        <v>0</v>
      </c>
      <c r="O826" s="7">
        <v>46.809384053099997</v>
      </c>
      <c r="P826" s="6">
        <v>800</v>
      </c>
      <c r="Q826" s="6">
        <v>2.0696752783100001</v>
      </c>
      <c r="R826" s="11">
        <v>4.0701200000000002</v>
      </c>
      <c r="S826" s="11">
        <v>41.461500000000001</v>
      </c>
      <c r="T826" s="11">
        <v>0</v>
      </c>
      <c r="U826" s="11">
        <v>0</v>
      </c>
      <c r="X826" s="11">
        <v>46.248271000000003</v>
      </c>
      <c r="Y826" s="12">
        <v>0.34779500000000002</v>
      </c>
      <c r="Z826" s="12">
        <v>23</v>
      </c>
      <c r="AA826" s="12">
        <v>38.283099999999997</v>
      </c>
      <c r="AB826" s="12">
        <v>93.763900000000007</v>
      </c>
      <c r="AC826" s="12">
        <v>26.192945999999999</v>
      </c>
      <c r="AD826" s="12">
        <v>24</v>
      </c>
      <c r="AE826" s="12">
        <v>23.454799999999999</v>
      </c>
      <c r="AF826" s="12">
        <v>51.132300000000001</v>
      </c>
      <c r="AG826" s="9"/>
      <c r="AH826" s="9"/>
      <c r="AI826" s="9"/>
      <c r="AJ826" s="9"/>
      <c r="AM826" s="9"/>
      <c r="AO826" s="9"/>
      <c r="AQ826" s="9"/>
      <c r="AR826" s="6">
        <v>57.327100000000002</v>
      </c>
      <c r="AS826">
        <v>-0.26114800980392167</v>
      </c>
      <c r="AT826" s="6">
        <v>33.930100000000003</v>
      </c>
      <c r="AU826">
        <v>0.2523127769607843</v>
      </c>
      <c r="AV826" s="6">
        <v>8.5914000000000001</v>
      </c>
      <c r="AW826">
        <v>5.8098752450980388E-2</v>
      </c>
      <c r="AX826" t="s">
        <v>964</v>
      </c>
    </row>
    <row r="827" spans="1:50" x14ac:dyDescent="0.3">
      <c r="A827" s="7">
        <v>150803010806</v>
      </c>
      <c r="D827" s="10"/>
      <c r="E827" s="9">
        <v>8.3407400000000003</v>
      </c>
      <c r="F827" s="8">
        <v>1.09214E-4</v>
      </c>
      <c r="G827" s="9">
        <v>6.8802899999999996</v>
      </c>
      <c r="H827">
        <v>64.844947735199995</v>
      </c>
      <c r="I827">
        <v>0.3308012229279409</v>
      </c>
      <c r="J827">
        <v>2773.8014552700001</v>
      </c>
      <c r="K827">
        <v>5.7208308500619207</v>
      </c>
      <c r="L827" s="9">
        <v>0</v>
      </c>
      <c r="M827" s="9">
        <v>0</v>
      </c>
      <c r="N827" s="9">
        <v>0</v>
      </c>
      <c r="O827" s="7">
        <v>91.983039364199996</v>
      </c>
      <c r="P827" s="6">
        <v>597</v>
      </c>
      <c r="Q827" s="6">
        <v>1.70856365141</v>
      </c>
      <c r="R827" s="11">
        <v>0</v>
      </c>
      <c r="S827" s="11">
        <v>19.1815</v>
      </c>
      <c r="T827" s="11">
        <v>0</v>
      </c>
      <c r="U827" s="11">
        <v>0</v>
      </c>
      <c r="X827" s="11">
        <v>58.703775999999998</v>
      </c>
      <c r="Y827" s="12">
        <v>0.83398300000000003</v>
      </c>
      <c r="Z827" s="12">
        <v>34</v>
      </c>
      <c r="AA827" s="12">
        <v>44.329599999999999</v>
      </c>
      <c r="AB827" s="12">
        <v>158.97280000000001</v>
      </c>
      <c r="AC827" s="12">
        <v>8.7839950000000009</v>
      </c>
      <c r="AD827" s="12">
        <v>12</v>
      </c>
      <c r="AE827" s="12">
        <v>7.8939000000000004</v>
      </c>
      <c r="AF827" s="12">
        <v>67.288799999999995</v>
      </c>
      <c r="AG827" s="9"/>
      <c r="AH827" s="9"/>
      <c r="AI827" s="9"/>
      <c r="AJ827" s="9"/>
      <c r="AM827" s="9"/>
      <c r="AO827" s="9"/>
      <c r="AQ827" s="9"/>
      <c r="AR827" s="6">
        <v>56.625399999999999</v>
      </c>
      <c r="AS827">
        <v>-0.3966782475490197</v>
      </c>
      <c r="AT827" s="6">
        <v>36.558999999999997</v>
      </c>
      <c r="AU827">
        <v>0.38440266666666667</v>
      </c>
      <c r="AV827" s="6">
        <v>6.5859199999999998</v>
      </c>
      <c r="AW827">
        <v>1.6542843137254903E-2</v>
      </c>
      <c r="AX827" t="s">
        <v>964</v>
      </c>
    </row>
    <row r="828" spans="1:50" x14ac:dyDescent="0.3">
      <c r="A828" s="7">
        <v>150803010807</v>
      </c>
      <c r="D828" s="10"/>
      <c r="E828" s="9">
        <v>13.578900000000001</v>
      </c>
      <c r="F828" s="8">
        <v>2.62576E-3</v>
      </c>
      <c r="G828" s="9">
        <v>4.0972499999999998</v>
      </c>
      <c r="H828">
        <v>57.4</v>
      </c>
      <c r="I828">
        <v>0.38784565108210772</v>
      </c>
      <c r="J828">
        <v>2507.9730676099998</v>
      </c>
      <c r="K828">
        <v>6.8076983383797716</v>
      </c>
      <c r="L828" s="9">
        <v>0</v>
      </c>
      <c r="M828" s="9">
        <v>0</v>
      </c>
      <c r="N828" s="9">
        <v>0</v>
      </c>
      <c r="O828" s="7">
        <v>62.222536754300002</v>
      </c>
      <c r="P828" s="6">
        <v>413</v>
      </c>
      <c r="Q828" s="6">
        <v>1.1910118214300001</v>
      </c>
      <c r="R828" s="11">
        <v>0</v>
      </c>
      <c r="S828" s="11">
        <v>4.1062799999999999</v>
      </c>
      <c r="T828" s="11">
        <v>0</v>
      </c>
      <c r="U828" s="11">
        <v>0</v>
      </c>
      <c r="X828" s="11">
        <v>10.850987</v>
      </c>
      <c r="Y828" s="12">
        <v>16.438434999999998</v>
      </c>
      <c r="Z828" s="12">
        <v>19</v>
      </c>
      <c r="AA828" s="12">
        <v>4.6379000000000001</v>
      </c>
      <c r="AB828" s="12">
        <v>35.6145</v>
      </c>
      <c r="AC828" s="12">
        <v>2.3136E-2</v>
      </c>
      <c r="AD828" s="12">
        <v>1</v>
      </c>
      <c r="AE828" s="12">
        <v>2.3199999999999998E-2</v>
      </c>
      <c r="AF828" s="12">
        <v>1.4388000000000001</v>
      </c>
      <c r="AG828" s="9"/>
      <c r="AH828" s="9"/>
      <c r="AI828" s="9"/>
      <c r="AJ828" s="9"/>
      <c r="AM828" s="9"/>
      <c r="AO828" s="9"/>
      <c r="AQ828" s="9"/>
      <c r="AR828" s="6">
        <v>53.673999999999999</v>
      </c>
      <c r="AS828">
        <v>-0.38784564460784327</v>
      </c>
      <c r="AT828" s="6">
        <v>42.6</v>
      </c>
      <c r="AU828">
        <v>0.42331869607843142</v>
      </c>
      <c r="AV828" s="6">
        <v>3.8897400000000002</v>
      </c>
      <c r="AW828">
        <v>-2.9480857843137261E-2</v>
      </c>
      <c r="AX828" t="s">
        <v>964</v>
      </c>
    </row>
    <row r="829" spans="1:50" x14ac:dyDescent="0.3">
      <c r="A829" s="7">
        <v>150803010901</v>
      </c>
      <c r="D829" s="10"/>
      <c r="E829" s="9">
        <v>9.1455400000000004</v>
      </c>
      <c r="F829" s="8">
        <v>3.9115599999999998E-4</v>
      </c>
      <c r="G829" s="9">
        <v>4.2781799999999999</v>
      </c>
      <c r="H829">
        <v>58.201793721999998</v>
      </c>
      <c r="I829">
        <v>0.36600116504264713</v>
      </c>
      <c r="J829">
        <v>2350.9857197900001</v>
      </c>
      <c r="K829">
        <v>4.085515306996907</v>
      </c>
      <c r="L829" s="9">
        <v>0</v>
      </c>
      <c r="M829" s="9">
        <v>0</v>
      </c>
      <c r="N829" s="9">
        <v>0</v>
      </c>
      <c r="O829" s="7">
        <v>143.06507814599999</v>
      </c>
      <c r="P829" s="6">
        <v>918</v>
      </c>
      <c r="Q829" s="6">
        <v>1.2909660353700001</v>
      </c>
      <c r="R829" s="11">
        <v>0</v>
      </c>
      <c r="S829" s="11">
        <v>35.674399999999999</v>
      </c>
      <c r="T829" s="11">
        <v>0</v>
      </c>
      <c r="U829" s="11">
        <v>0</v>
      </c>
      <c r="X829" s="11">
        <v>41.29992</v>
      </c>
      <c r="Y829" s="12">
        <v>2.487819</v>
      </c>
      <c r="Z829" s="12">
        <v>35</v>
      </c>
      <c r="AA829" s="12">
        <v>36.537399999999998</v>
      </c>
      <c r="AB829" s="12">
        <v>168.70179999999999</v>
      </c>
      <c r="AC829" s="12">
        <v>1.503244</v>
      </c>
      <c r="AD829" s="12">
        <v>22</v>
      </c>
      <c r="AE829" s="12">
        <v>0.39500000000000002</v>
      </c>
      <c r="AF829" s="12">
        <v>9.7639999999999993</v>
      </c>
      <c r="AG829" s="9"/>
      <c r="AH829" s="9"/>
      <c r="AI829" s="9"/>
      <c r="AJ829" s="9"/>
      <c r="AM829" s="9"/>
      <c r="AO829" s="9"/>
      <c r="AQ829" s="9"/>
      <c r="AR829" s="6">
        <v>53.166699999999999</v>
      </c>
      <c r="AS829">
        <v>-0.36683468137254904</v>
      </c>
      <c r="AT829" s="6">
        <v>41.813499999999998</v>
      </c>
      <c r="AU829">
        <v>0.38568290441176456</v>
      </c>
      <c r="AV829" s="6">
        <v>4.90787</v>
      </c>
      <c r="AW829">
        <v>-1.8941404411764718E-2</v>
      </c>
      <c r="AX829" t="s">
        <v>964</v>
      </c>
    </row>
    <row r="830" spans="1:50" x14ac:dyDescent="0.3">
      <c r="A830" s="7">
        <v>150803010902</v>
      </c>
      <c r="D830" s="10"/>
      <c r="E830" s="9">
        <v>14.8375</v>
      </c>
      <c r="F830" s="8">
        <v>1.7526900000000001E-3</v>
      </c>
      <c r="G830" s="9">
        <v>2.16662</v>
      </c>
      <c r="H830">
        <v>49.024096385500002</v>
      </c>
      <c r="I830">
        <v>0.31780061421887268</v>
      </c>
      <c r="J830">
        <v>2092.47116594</v>
      </c>
      <c r="K830">
        <v>-0.65451029824562301</v>
      </c>
      <c r="L830" s="9">
        <v>0</v>
      </c>
      <c r="M830" s="9">
        <v>0</v>
      </c>
      <c r="N830" s="9">
        <v>0</v>
      </c>
      <c r="O830" s="7">
        <v>52.438248932100002</v>
      </c>
      <c r="P830" s="6">
        <v>220</v>
      </c>
      <c r="Q830" s="6">
        <v>0.54131179098399995</v>
      </c>
      <c r="R830" s="11">
        <v>0</v>
      </c>
      <c r="S830" s="11">
        <v>0</v>
      </c>
      <c r="T830" s="11">
        <v>0</v>
      </c>
      <c r="U830" s="11">
        <v>0</v>
      </c>
      <c r="X830" s="11">
        <v>0.899169</v>
      </c>
      <c r="Y830" s="12">
        <v>11.301392999999999</v>
      </c>
      <c r="Z830" s="12">
        <v>5</v>
      </c>
      <c r="AA830" s="12">
        <v>0.4798</v>
      </c>
      <c r="AB830" s="12">
        <v>9.3783999999999992</v>
      </c>
      <c r="AC830" s="12">
        <v>5.8342999999999999E-2</v>
      </c>
      <c r="AD830" s="12">
        <v>2</v>
      </c>
      <c r="AE830" s="12">
        <v>3.4099999999999998E-2</v>
      </c>
      <c r="AF830" s="12">
        <v>1.5242</v>
      </c>
      <c r="AG830" s="9"/>
      <c r="AH830" s="9"/>
      <c r="AI830" s="9"/>
      <c r="AJ830" s="9"/>
      <c r="AM830" s="9"/>
      <c r="AO830" s="9"/>
      <c r="AQ830" s="9"/>
      <c r="AR830" s="6">
        <v>46.2866</v>
      </c>
      <c r="AS830">
        <v>-0.31780059558823531</v>
      </c>
      <c r="AT830" s="6">
        <v>50.975900000000003</v>
      </c>
      <c r="AU830">
        <v>0.33436865196078419</v>
      </c>
      <c r="AV830" s="6">
        <v>2.5542199999999999</v>
      </c>
      <c r="AW830">
        <v>-2.2664196078431374E-2</v>
      </c>
      <c r="AX830" t="s">
        <v>964</v>
      </c>
    </row>
    <row r="831" spans="1:50" x14ac:dyDescent="0.3">
      <c r="A831" s="7">
        <v>150803010903</v>
      </c>
      <c r="D831" s="10"/>
      <c r="E831" s="9">
        <v>19.1373</v>
      </c>
      <c r="F831" s="8">
        <v>3.3158699999999998E-3</v>
      </c>
      <c r="G831" s="9">
        <v>4.9344200000000003</v>
      </c>
      <c r="H831">
        <v>57.679245283</v>
      </c>
      <c r="I831">
        <v>0.27701859045588223</v>
      </c>
      <c r="J831">
        <v>2680.4069581600002</v>
      </c>
      <c r="K831">
        <v>2.9572894424871015</v>
      </c>
      <c r="L831" s="9">
        <v>0</v>
      </c>
      <c r="M831" s="9">
        <v>0</v>
      </c>
      <c r="N831" s="9">
        <v>0</v>
      </c>
      <c r="O831" s="7">
        <v>34.996904893299998</v>
      </c>
      <c r="P831" s="6">
        <v>485</v>
      </c>
      <c r="Q831" s="6">
        <v>1.6276086558</v>
      </c>
      <c r="R831" s="11">
        <v>0</v>
      </c>
      <c r="S831" s="11">
        <v>61.780900000000003</v>
      </c>
      <c r="T831" s="11">
        <v>0</v>
      </c>
      <c r="U831" s="11">
        <v>0</v>
      </c>
      <c r="X831" s="11">
        <v>10.696287</v>
      </c>
      <c r="Y831" s="12">
        <v>20.970894000000001</v>
      </c>
      <c r="Z831" s="12">
        <v>13</v>
      </c>
      <c r="AA831" s="12">
        <v>7.0918999999999999</v>
      </c>
      <c r="AB831" s="12">
        <v>28.728400000000001</v>
      </c>
      <c r="AC831" s="12">
        <v>0.75079700000000005</v>
      </c>
      <c r="AD831" s="12">
        <v>4</v>
      </c>
      <c r="AE831" s="12">
        <v>0.70589999999999997</v>
      </c>
      <c r="AF831" s="12">
        <v>6.5571999999999999</v>
      </c>
      <c r="AG831" s="9"/>
      <c r="AH831" s="9"/>
      <c r="AI831" s="9"/>
      <c r="AJ831" s="9"/>
      <c r="AM831" s="9"/>
      <c r="AO831" s="9"/>
      <c r="AQ831" s="9"/>
      <c r="AR831" s="6">
        <v>54.456899999999997</v>
      </c>
      <c r="AS831">
        <v>-0.27701857843137251</v>
      </c>
      <c r="AT831" s="6">
        <v>42.320799999999998</v>
      </c>
      <c r="AU831">
        <v>0.30017855637254898</v>
      </c>
      <c r="AV831" s="6">
        <v>3.8066</v>
      </c>
      <c r="AW831">
        <v>-3.1839629901960771E-2</v>
      </c>
      <c r="AX831" t="s">
        <v>964</v>
      </c>
    </row>
    <row r="832" spans="1:50" x14ac:dyDescent="0.3">
      <c r="A832" s="7">
        <v>150803010904</v>
      </c>
      <c r="D832" s="10"/>
      <c r="E832" s="9">
        <v>10.8904</v>
      </c>
      <c r="F832" s="8">
        <v>1.3176199999999999E-5</v>
      </c>
      <c r="G832" s="9">
        <v>3.2984300000000002</v>
      </c>
      <c r="H832">
        <v>52.4717285945</v>
      </c>
      <c r="I832">
        <v>0.26576309037475482</v>
      </c>
      <c r="J832">
        <v>2298.7772356099999</v>
      </c>
      <c r="K832">
        <v>2.8095636951496292</v>
      </c>
      <c r="L832" s="9">
        <v>0</v>
      </c>
      <c r="M832" s="9">
        <v>0</v>
      </c>
      <c r="N832" s="9">
        <v>0</v>
      </c>
      <c r="O832" s="7">
        <v>99.687156448099998</v>
      </c>
      <c r="P832" s="6">
        <v>931.76501464800003</v>
      </c>
      <c r="Q832" s="6">
        <v>0.77485674710200003</v>
      </c>
      <c r="R832" s="11">
        <v>0</v>
      </c>
      <c r="S832" s="11">
        <v>9.0221499999999999</v>
      </c>
      <c r="T832" s="11">
        <v>0</v>
      </c>
      <c r="U832" s="11">
        <v>0</v>
      </c>
      <c r="X832" s="11">
        <v>28.079533999999999</v>
      </c>
      <c r="Y832" s="12">
        <v>0.154859</v>
      </c>
      <c r="Z832" s="12">
        <v>43</v>
      </c>
      <c r="AA832" s="12">
        <v>13.0868</v>
      </c>
      <c r="AB832" s="12">
        <v>65.234099999999998</v>
      </c>
      <c r="AC832" s="12">
        <v>2.3466550000000002</v>
      </c>
      <c r="AD832" s="12">
        <v>5</v>
      </c>
      <c r="AE832" s="12">
        <v>2.1804000000000001</v>
      </c>
      <c r="AF832" s="12">
        <v>46.346800000000002</v>
      </c>
      <c r="AG832" s="9"/>
      <c r="AH832" s="9"/>
      <c r="AI832" s="9"/>
      <c r="AJ832" s="9"/>
      <c r="AM832" s="9"/>
      <c r="AO832" s="9"/>
      <c r="AQ832" s="9"/>
      <c r="AR832" s="6">
        <v>48.790500000000002</v>
      </c>
      <c r="AS832">
        <v>-0.28934935049019622</v>
      </c>
      <c r="AT832" s="6">
        <v>48.790100000000002</v>
      </c>
      <c r="AU832">
        <v>0.3466971544117648</v>
      </c>
      <c r="AV832" s="6">
        <v>2.5054699999999999</v>
      </c>
      <c r="AW832">
        <v>-4.7018725490196089E-2</v>
      </c>
      <c r="AX832" t="s">
        <v>964</v>
      </c>
    </row>
    <row r="833" spans="1:50" x14ac:dyDescent="0.3">
      <c r="A833" s="7">
        <v>150803010905</v>
      </c>
      <c r="D833" s="10"/>
      <c r="E833" s="9">
        <v>19.923100000000002</v>
      </c>
      <c r="F833" s="8">
        <v>9.7663500000000001E-6</v>
      </c>
      <c r="G833" s="9">
        <v>2.2092999999999998</v>
      </c>
      <c r="H833">
        <v>47.732600732599998</v>
      </c>
      <c r="I833">
        <v>0.25858292034681379</v>
      </c>
      <c r="J833">
        <v>2052.47900162</v>
      </c>
      <c r="K833">
        <v>4.2115540180908093</v>
      </c>
      <c r="L833" s="9">
        <v>0</v>
      </c>
      <c r="M833" s="9">
        <v>0</v>
      </c>
      <c r="N833" s="9">
        <v>0</v>
      </c>
      <c r="O833" s="7">
        <v>42.8642379566</v>
      </c>
      <c r="P833" s="6">
        <v>262</v>
      </c>
      <c r="Q833" s="6">
        <v>0.62961555587399998</v>
      </c>
      <c r="R833" s="11">
        <v>0</v>
      </c>
      <c r="S833" s="11">
        <v>1.75912</v>
      </c>
      <c r="T833" s="11">
        <v>0</v>
      </c>
      <c r="U833" s="11">
        <v>0</v>
      </c>
      <c r="X833" s="11">
        <v>0.774559</v>
      </c>
      <c r="Y833" s="12">
        <v>0.74829000000000001</v>
      </c>
      <c r="Z833" s="12">
        <v>10</v>
      </c>
      <c r="AA833" s="12">
        <v>0.61650000000000005</v>
      </c>
      <c r="AB833" s="12">
        <v>3.3841999999999999</v>
      </c>
      <c r="AC833" s="12">
        <v>0</v>
      </c>
      <c r="AD833" s="12">
        <v>0</v>
      </c>
      <c r="AE833" s="12">
        <v>0</v>
      </c>
      <c r="AF833" s="12">
        <v>0</v>
      </c>
      <c r="AG833" s="9"/>
      <c r="AH833" s="9"/>
      <c r="AI833" s="9"/>
      <c r="AJ833" s="9"/>
      <c r="AM833" s="9"/>
      <c r="AO833" s="9"/>
      <c r="AQ833" s="9"/>
      <c r="AR833" s="6">
        <v>48.128999999999998</v>
      </c>
      <c r="AS833">
        <v>-0.2619504607843135</v>
      </c>
      <c r="AT833" s="6">
        <v>49.844700000000003</v>
      </c>
      <c r="AU833">
        <v>0.31853705882352951</v>
      </c>
      <c r="AV833" s="6">
        <v>2.19876</v>
      </c>
      <c r="AW833">
        <v>-4.6720835784313713E-2</v>
      </c>
      <c r="AX833" t="s">
        <v>964</v>
      </c>
    </row>
    <row r="834" spans="1:50" x14ac:dyDescent="0.3">
      <c r="A834" s="7">
        <v>150803010906</v>
      </c>
      <c r="D834" s="10"/>
      <c r="E834" s="9">
        <v>10.976699999999999</v>
      </c>
      <c r="F834" s="8">
        <v>6.3243400000000005E-5</v>
      </c>
      <c r="G834" s="9">
        <v>3.25664</v>
      </c>
      <c r="H834">
        <v>53.806267806299999</v>
      </c>
      <c r="I834">
        <v>0.28683453438210771</v>
      </c>
      <c r="J834">
        <v>2290.0440882299999</v>
      </c>
      <c r="K834">
        <v>3.8889644905985503</v>
      </c>
      <c r="L834" s="9">
        <v>0</v>
      </c>
      <c r="M834" s="9">
        <v>0</v>
      </c>
      <c r="N834" s="9">
        <v>0</v>
      </c>
      <c r="O834" s="7">
        <v>55.918524243699999</v>
      </c>
      <c r="P834" s="6">
        <v>280.0390625</v>
      </c>
      <c r="Q834" s="6">
        <v>0.72661953753800002</v>
      </c>
      <c r="R834" s="11">
        <v>0</v>
      </c>
      <c r="S834" s="11">
        <v>0</v>
      </c>
      <c r="T834" s="11">
        <v>0</v>
      </c>
      <c r="U834" s="11">
        <v>0</v>
      </c>
      <c r="X834" s="11">
        <v>2.3761640000000002</v>
      </c>
      <c r="Y834" s="12">
        <v>0.50998200000000005</v>
      </c>
      <c r="Z834" s="12">
        <v>11</v>
      </c>
      <c r="AA834" s="12">
        <v>0.87709999999999999</v>
      </c>
      <c r="AB834" s="12">
        <v>12.053599999999999</v>
      </c>
      <c r="AC834" s="12">
        <v>0.22522900000000001</v>
      </c>
      <c r="AD834" s="12">
        <v>2</v>
      </c>
      <c r="AE834" s="12">
        <v>0.17829999999999999</v>
      </c>
      <c r="AF834" s="12">
        <v>6.2923999999999998</v>
      </c>
      <c r="AG834" s="9"/>
      <c r="AH834" s="9"/>
      <c r="AI834" s="9"/>
      <c r="AJ834" s="9"/>
      <c r="AM834" s="9"/>
      <c r="AO834" s="9"/>
      <c r="AQ834" s="9"/>
      <c r="AR834" s="6">
        <v>50.590400000000002</v>
      </c>
      <c r="AS834">
        <v>-0.28683453921568641</v>
      </c>
      <c r="AT834" s="6">
        <v>46.1937</v>
      </c>
      <c r="AU834">
        <v>0.3471483970588235</v>
      </c>
      <c r="AV834" s="6">
        <v>3.59829</v>
      </c>
      <c r="AW834">
        <v>-6.7356563725490176E-2</v>
      </c>
      <c r="AX834" t="s">
        <v>964</v>
      </c>
    </row>
    <row r="835" spans="1:50" x14ac:dyDescent="0.3">
      <c r="A835" s="7">
        <v>150803010907</v>
      </c>
      <c r="D835" s="10"/>
      <c r="E835" s="9">
        <v>11.882400000000001</v>
      </c>
      <c r="F835" s="8">
        <v>3.2812599999999998E-5</v>
      </c>
      <c r="G835" s="9">
        <v>5.9321700000000002</v>
      </c>
      <c r="H835">
        <v>59.664351851900001</v>
      </c>
      <c r="I835">
        <v>0.11135507443676479</v>
      </c>
      <c r="J835">
        <v>2596.3704398599998</v>
      </c>
      <c r="K835">
        <v>6.97035873608875</v>
      </c>
      <c r="L835" s="9">
        <v>0</v>
      </c>
      <c r="M835" s="9">
        <v>0</v>
      </c>
      <c r="N835" s="9">
        <v>0</v>
      </c>
      <c r="O835" s="7">
        <v>69.073550345599998</v>
      </c>
      <c r="P835" s="6">
        <v>820</v>
      </c>
      <c r="Q835" s="6">
        <v>2.0840919334799999</v>
      </c>
      <c r="R835" s="11">
        <v>0</v>
      </c>
      <c r="S835" s="11">
        <v>100</v>
      </c>
      <c r="T835" s="11">
        <v>0</v>
      </c>
      <c r="U835" s="11">
        <v>0</v>
      </c>
      <c r="X835" s="11">
        <v>25.644466000000001</v>
      </c>
      <c r="Y835" s="12">
        <v>0.20451</v>
      </c>
      <c r="Z835" s="12">
        <v>31</v>
      </c>
      <c r="AA835" s="12">
        <v>17.865300000000001</v>
      </c>
      <c r="AB835" s="12">
        <v>57.225000000000001</v>
      </c>
      <c r="AC835" s="12">
        <v>5.9516210000000003</v>
      </c>
      <c r="AD835" s="12">
        <v>31</v>
      </c>
      <c r="AE835" s="12">
        <v>3.4881000000000002</v>
      </c>
      <c r="AF835" s="12">
        <v>13.2857</v>
      </c>
      <c r="AG835" s="9"/>
      <c r="AH835" s="9"/>
      <c r="AI835" s="9"/>
      <c r="AJ835" s="9"/>
      <c r="AM835" s="9"/>
      <c r="AO835" s="9"/>
      <c r="AQ835" s="9"/>
      <c r="AR835" s="6">
        <v>52.424799999999998</v>
      </c>
      <c r="AS835">
        <v>-0.11135507598039221</v>
      </c>
      <c r="AT835" s="6">
        <v>40.335599999999999</v>
      </c>
      <c r="AU835">
        <v>9.3417612745097994E-2</v>
      </c>
      <c r="AV835" s="6">
        <v>7.0277799999999999</v>
      </c>
      <c r="AW835">
        <v>2.7630612745097875E-3</v>
      </c>
      <c r="AX835" t="s">
        <v>964</v>
      </c>
    </row>
    <row r="836" spans="1:50" x14ac:dyDescent="0.3">
      <c r="A836" s="7">
        <v>150803010908</v>
      </c>
      <c r="D836" s="10"/>
      <c r="E836" s="9">
        <v>14.477600000000001</v>
      </c>
      <c r="F836" s="8">
        <v>5.5595999999999998E-4</v>
      </c>
      <c r="G836" s="9">
        <v>4.7503099999999998</v>
      </c>
      <c r="H836">
        <v>58</v>
      </c>
      <c r="I836">
        <v>0.27722278566617653</v>
      </c>
      <c r="J836">
        <v>2394.0074553200002</v>
      </c>
      <c r="K836">
        <v>7.3277393968317952</v>
      </c>
      <c r="L836" s="9">
        <v>0</v>
      </c>
      <c r="M836" s="9">
        <v>0</v>
      </c>
      <c r="N836" s="9">
        <v>0</v>
      </c>
      <c r="O836" s="7">
        <v>46.191582429500002</v>
      </c>
      <c r="P836" s="6">
        <v>400.740722656</v>
      </c>
      <c r="Q836" s="6">
        <v>1.42472042996</v>
      </c>
      <c r="R836" s="11">
        <v>0</v>
      </c>
      <c r="S836" s="11">
        <v>60.342199999999998</v>
      </c>
      <c r="T836" s="11">
        <v>0</v>
      </c>
      <c r="U836" s="11">
        <v>0</v>
      </c>
      <c r="X836" s="11">
        <v>19.728103000000001</v>
      </c>
      <c r="Y836" s="12">
        <v>3.4649320000000001</v>
      </c>
      <c r="Z836" s="12">
        <v>18</v>
      </c>
      <c r="AA836" s="12">
        <v>13.1365</v>
      </c>
      <c r="AB836" s="12">
        <v>50.238399999999999</v>
      </c>
      <c r="AC836" s="12">
        <v>0.34084500000000001</v>
      </c>
      <c r="AD836" s="12">
        <v>6</v>
      </c>
      <c r="AE836" s="12">
        <v>0.1053</v>
      </c>
      <c r="AF836" s="12">
        <v>2.6080999999999999</v>
      </c>
      <c r="AG836" s="9"/>
      <c r="AH836" s="9"/>
      <c r="AI836" s="9"/>
      <c r="AJ836" s="9"/>
      <c r="AM836" s="9"/>
      <c r="AO836" s="9"/>
      <c r="AQ836" s="9"/>
      <c r="AR836" s="6">
        <v>53.167900000000003</v>
      </c>
      <c r="AS836">
        <v>-0.27722277941176482</v>
      </c>
      <c r="AT836" s="6">
        <v>42</v>
      </c>
      <c r="AU836">
        <v>0.28774273039215681</v>
      </c>
      <c r="AV836" s="6">
        <v>4.7758599999999998</v>
      </c>
      <c r="AW836">
        <v>-4.569811029411764E-2</v>
      </c>
      <c r="AX836" t="s">
        <v>964</v>
      </c>
    </row>
    <row r="837" spans="1:50" x14ac:dyDescent="0.3">
      <c r="A837" s="7">
        <v>150803010909</v>
      </c>
      <c r="D837" s="10"/>
      <c r="E837" s="9">
        <v>10.5222</v>
      </c>
      <c r="F837" s="8">
        <v>3.1919700000000001E-4</v>
      </c>
      <c r="G837" s="9">
        <v>8.1756200000000003</v>
      </c>
      <c r="H837">
        <v>63.5053763441</v>
      </c>
      <c r="I837">
        <v>0.26108212102083328</v>
      </c>
      <c r="J837">
        <v>2715.9575266500001</v>
      </c>
      <c r="K837">
        <v>10.461381268255929</v>
      </c>
      <c r="L837" s="9">
        <v>35018.974088700001</v>
      </c>
      <c r="M837" s="9">
        <v>17821.0996094</v>
      </c>
      <c r="N837" s="9">
        <v>88072.796875</v>
      </c>
      <c r="O837" s="7">
        <v>118.26743303400001</v>
      </c>
      <c r="P837" s="6">
        <v>849</v>
      </c>
      <c r="Q837" s="6">
        <v>2.0257993606700002</v>
      </c>
      <c r="R837" s="11">
        <v>0</v>
      </c>
      <c r="S837" s="11">
        <v>82.715599999999995</v>
      </c>
      <c r="T837" s="11">
        <v>0</v>
      </c>
      <c r="U837" s="11">
        <v>2.2917320908200001</v>
      </c>
      <c r="X837" s="11">
        <v>21.075858</v>
      </c>
      <c r="Y837" s="12">
        <v>2.4549609999999999</v>
      </c>
      <c r="Z837" s="12">
        <v>39</v>
      </c>
      <c r="AA837" s="12">
        <v>14.3522</v>
      </c>
      <c r="AB837" s="12">
        <v>64.138000000000005</v>
      </c>
      <c r="AC837" s="12">
        <v>6.9672070000000001</v>
      </c>
      <c r="AD837" s="12">
        <v>62</v>
      </c>
      <c r="AE837" s="12">
        <v>1.4691000000000001</v>
      </c>
      <c r="AF837" s="12">
        <v>13.389900000000001</v>
      </c>
      <c r="AG837" s="9"/>
      <c r="AH837" s="9"/>
      <c r="AI837" s="9"/>
      <c r="AJ837" s="9"/>
      <c r="AM837" s="9"/>
      <c r="AO837" s="9"/>
      <c r="AQ837" s="9"/>
      <c r="AR837" s="6">
        <v>54.600900000000003</v>
      </c>
      <c r="AS837">
        <v>-0.25375869852941174</v>
      </c>
      <c r="AT837" s="6">
        <v>37.016800000000003</v>
      </c>
      <c r="AU837">
        <v>0.14382945098039202</v>
      </c>
      <c r="AV837" s="6">
        <v>8.2416099999999997</v>
      </c>
      <c r="AW837">
        <v>9.8573840686274575E-2</v>
      </c>
      <c r="AX837" t="s">
        <v>964</v>
      </c>
    </row>
    <row r="838" spans="1:50" x14ac:dyDescent="0.3">
      <c r="A838" s="7">
        <v>150803011001</v>
      </c>
      <c r="B838" s="8">
        <v>4.6637499999999998E-2</v>
      </c>
      <c r="C838" s="7">
        <v>1</v>
      </c>
      <c r="D838" s="10">
        <v>1.07904797139E-2</v>
      </c>
      <c r="E838" s="9">
        <v>39.563200000000002</v>
      </c>
      <c r="F838" s="8">
        <v>1.33587E-5</v>
      </c>
      <c r="G838" s="9">
        <v>1.6115999999999999</v>
      </c>
      <c r="H838">
        <v>47.140540540499998</v>
      </c>
      <c r="I838">
        <v>0.64465421303504888</v>
      </c>
      <c r="J838">
        <v>1888.8512452699999</v>
      </c>
      <c r="K838">
        <v>13.55136561880289</v>
      </c>
      <c r="L838" s="9">
        <v>0</v>
      </c>
      <c r="M838" s="9">
        <v>0</v>
      </c>
      <c r="N838" s="9">
        <v>0</v>
      </c>
      <c r="O838" s="7">
        <v>58.353700271400001</v>
      </c>
      <c r="P838" s="6">
        <v>597.02856445299994</v>
      </c>
      <c r="Q838" s="6">
        <v>0.92333494614800005</v>
      </c>
      <c r="R838" s="11">
        <v>0</v>
      </c>
      <c r="S838" s="11">
        <v>0</v>
      </c>
      <c r="T838" s="11">
        <v>0</v>
      </c>
      <c r="U838" s="11">
        <v>7.7516281823600002</v>
      </c>
      <c r="X838" s="11">
        <v>2.3849170000000002</v>
      </c>
      <c r="Y838" s="12">
        <v>29.267734999999998</v>
      </c>
      <c r="Z838" s="12">
        <v>30</v>
      </c>
      <c r="AA838" s="12">
        <v>0.28179999999999999</v>
      </c>
      <c r="AB838" s="12">
        <v>4.6157000000000004</v>
      </c>
      <c r="AC838" s="12">
        <v>1.8915919999999999</v>
      </c>
      <c r="AD838" s="12">
        <v>5</v>
      </c>
      <c r="AE838" s="12">
        <v>1.6785000000000001</v>
      </c>
      <c r="AF838" s="12">
        <v>21.745799999999999</v>
      </c>
      <c r="AG838" s="9">
        <v>0</v>
      </c>
      <c r="AH838" s="9">
        <v>0</v>
      </c>
      <c r="AI838" s="9">
        <v>0</v>
      </c>
      <c r="AJ838" s="9">
        <v>0</v>
      </c>
      <c r="AK838" s="7">
        <v>0</v>
      </c>
      <c r="AM838" s="9"/>
      <c r="AO838" s="9"/>
      <c r="AQ838" s="9"/>
      <c r="AR838" s="6">
        <v>42.238100000000003</v>
      </c>
      <c r="AS838">
        <v>-0.46389517156862736</v>
      </c>
      <c r="AT838" s="6">
        <v>56.5</v>
      </c>
      <c r="AU838">
        <v>0.46732026470588234</v>
      </c>
      <c r="AV838" s="6">
        <v>1.2307699999999999</v>
      </c>
      <c r="AW838">
        <v>1.4360213235294109E-2</v>
      </c>
      <c r="AX838" t="s">
        <v>963</v>
      </c>
    </row>
    <row r="839" spans="1:50" x14ac:dyDescent="0.3">
      <c r="A839" s="7">
        <v>150803011002</v>
      </c>
      <c r="B839" s="8">
        <v>0</v>
      </c>
      <c r="C839" s="7">
        <v>0</v>
      </c>
      <c r="D839" s="10">
        <v>1.9761070690699999E-2</v>
      </c>
      <c r="E839" s="9">
        <v>25.885899999999999</v>
      </c>
      <c r="F839" s="8">
        <v>2.4788500000000002E-5</v>
      </c>
      <c r="G839" s="9">
        <v>1.8625</v>
      </c>
      <c r="H839">
        <v>48.621236133099998</v>
      </c>
      <c r="I839">
        <v>0.5712726453492647</v>
      </c>
      <c r="J839">
        <v>2042.40202929</v>
      </c>
      <c r="K839">
        <v>15.025201064571721</v>
      </c>
      <c r="L839" s="9">
        <v>0</v>
      </c>
      <c r="M839" s="9">
        <v>0</v>
      </c>
      <c r="N839" s="9">
        <v>0</v>
      </c>
      <c r="O839" s="7">
        <v>100.15310678500001</v>
      </c>
      <c r="P839" s="6">
        <v>515.638671875</v>
      </c>
      <c r="Q839" s="6">
        <v>0.74556171915699998</v>
      </c>
      <c r="R839" s="11">
        <v>0</v>
      </c>
      <c r="S839" s="11">
        <v>0</v>
      </c>
      <c r="T839" s="11">
        <v>0</v>
      </c>
      <c r="U839" s="11">
        <v>0</v>
      </c>
      <c r="X839" s="11">
        <v>7.7475160000000001</v>
      </c>
      <c r="Y839" s="12">
        <v>2.3270759999999999</v>
      </c>
      <c r="Z839" s="12">
        <v>75</v>
      </c>
      <c r="AA839" s="12">
        <v>1.7585999999999999</v>
      </c>
      <c r="AB839" s="12">
        <v>10.334</v>
      </c>
      <c r="AC839" s="12">
        <v>0.18773699999999999</v>
      </c>
      <c r="AD839" s="12">
        <v>3</v>
      </c>
      <c r="AE839" s="12">
        <v>8.7900000000000006E-2</v>
      </c>
      <c r="AF839" s="12">
        <v>6.1348000000000003</v>
      </c>
      <c r="AG839" s="9">
        <v>0</v>
      </c>
      <c r="AH839" s="9">
        <v>0</v>
      </c>
      <c r="AI839" s="9">
        <v>0</v>
      </c>
      <c r="AJ839" s="9">
        <v>0</v>
      </c>
      <c r="AK839" s="7">
        <v>0</v>
      </c>
      <c r="AM839" s="9"/>
      <c r="AO839" s="9"/>
      <c r="AQ839" s="9"/>
      <c r="AR839" s="6">
        <v>46.020299999999999</v>
      </c>
      <c r="AS839">
        <v>-0.49832824509803908</v>
      </c>
      <c r="AT839" s="6">
        <v>50.479799999999997</v>
      </c>
      <c r="AU839">
        <v>0.4589410955882352</v>
      </c>
      <c r="AV839" s="6">
        <v>2.34104</v>
      </c>
      <c r="AW839">
        <v>1.0441438725490191E-2</v>
      </c>
      <c r="AX839" t="s">
        <v>963</v>
      </c>
    </row>
    <row r="840" spans="1:50" x14ac:dyDescent="0.3">
      <c r="A840" s="7">
        <v>150803011003</v>
      </c>
      <c r="B840" s="8">
        <v>0</v>
      </c>
      <c r="C840" s="7">
        <v>0</v>
      </c>
      <c r="D840" s="10">
        <v>0</v>
      </c>
      <c r="E840" s="9">
        <v>29.04</v>
      </c>
      <c r="F840" s="8">
        <v>9.1905999999999997E-6</v>
      </c>
      <c r="G840" s="9">
        <v>1.07759</v>
      </c>
      <c r="H840">
        <v>43.295843520799998</v>
      </c>
      <c r="I840">
        <v>0.70615202071029415</v>
      </c>
      <c r="J840">
        <v>1803.49715666</v>
      </c>
      <c r="K840">
        <v>12.056317517853454</v>
      </c>
      <c r="L840" s="9">
        <v>0</v>
      </c>
      <c r="M840" s="9">
        <v>0</v>
      </c>
      <c r="N840" s="9">
        <v>0</v>
      </c>
      <c r="O840" s="7">
        <v>64.399807301199999</v>
      </c>
      <c r="P840" s="6">
        <v>463</v>
      </c>
      <c r="Q840" s="6">
        <v>1.0556735160999999</v>
      </c>
      <c r="R840" s="11">
        <v>0</v>
      </c>
      <c r="S840" s="11">
        <v>0</v>
      </c>
      <c r="T840" s="11">
        <v>0</v>
      </c>
      <c r="U840" s="11">
        <v>24.2328737729</v>
      </c>
      <c r="X840" s="11">
        <v>8.7421919999999993</v>
      </c>
      <c r="Y840" s="12">
        <v>0</v>
      </c>
      <c r="Z840" s="12">
        <v>28</v>
      </c>
      <c r="AA840" s="12">
        <v>3.9053</v>
      </c>
      <c r="AB840" s="12">
        <v>20.2988</v>
      </c>
      <c r="AC840" s="12">
        <v>0.10620300000000001</v>
      </c>
      <c r="AD840" s="12">
        <v>1</v>
      </c>
      <c r="AE840" s="12">
        <v>0.105</v>
      </c>
      <c r="AF840" s="12">
        <v>6.7416</v>
      </c>
      <c r="AG840" s="9">
        <v>0</v>
      </c>
      <c r="AH840" s="9">
        <v>0</v>
      </c>
      <c r="AI840" s="9">
        <v>0</v>
      </c>
      <c r="AJ840" s="9">
        <v>0</v>
      </c>
      <c r="AK840" s="7">
        <v>0</v>
      </c>
      <c r="AM840" s="9"/>
      <c r="AO840" s="9"/>
      <c r="AQ840" s="9"/>
      <c r="AR840" s="6">
        <v>50.5</v>
      </c>
      <c r="AS840">
        <v>-0.96461397058823528</v>
      </c>
      <c r="AT840" s="6">
        <v>45.375</v>
      </c>
      <c r="AU840">
        <v>0.81813725490196065</v>
      </c>
      <c r="AV840" s="6">
        <v>2.8125</v>
      </c>
      <c r="AW840">
        <v>0.12944240196078433</v>
      </c>
      <c r="AX840" t="s">
        <v>963</v>
      </c>
    </row>
    <row r="841" spans="1:50" x14ac:dyDescent="0.3">
      <c r="A841" s="7">
        <v>150803011004</v>
      </c>
      <c r="B841" s="8">
        <v>0</v>
      </c>
      <c r="C841" s="7">
        <v>0</v>
      </c>
      <c r="D841" s="10">
        <v>8.9315619068899999E-3</v>
      </c>
      <c r="E841" s="9">
        <v>42.6</v>
      </c>
      <c r="F841" s="8">
        <v>3.0261699999999998E-4</v>
      </c>
      <c r="G841" s="9">
        <v>0.75990100000000005</v>
      </c>
      <c r="H841">
        <v>35.261044176699997</v>
      </c>
      <c r="I841">
        <v>0.18640247263504903</v>
      </c>
      <c r="J841">
        <v>1782.5588781700001</v>
      </c>
      <c r="K841">
        <v>3.2408780742621262</v>
      </c>
      <c r="L841" s="9">
        <v>0</v>
      </c>
      <c r="M841" s="9">
        <v>0</v>
      </c>
      <c r="N841" s="9">
        <v>0</v>
      </c>
      <c r="O841" s="7">
        <v>40.307407142199999</v>
      </c>
      <c r="P841" s="6">
        <v>200.912231445</v>
      </c>
      <c r="Q841" s="6">
        <v>0.562943103424</v>
      </c>
      <c r="R841" s="11">
        <v>0</v>
      </c>
      <c r="S841" s="11">
        <v>0</v>
      </c>
      <c r="T841" s="11">
        <v>0</v>
      </c>
      <c r="U841" s="11">
        <v>0</v>
      </c>
      <c r="X841" s="11">
        <v>2.3664939999999999</v>
      </c>
      <c r="Y841" s="12">
        <v>69.366992999999994</v>
      </c>
      <c r="Z841" s="12">
        <v>13</v>
      </c>
      <c r="AA841" s="12">
        <v>1.0018</v>
      </c>
      <c r="AB841" s="12">
        <v>7.3418999999999999</v>
      </c>
      <c r="AC841" s="12">
        <v>0.14734800000000001</v>
      </c>
      <c r="AD841" s="12">
        <v>1</v>
      </c>
      <c r="AE841" s="12">
        <v>0.14949999999999999</v>
      </c>
      <c r="AF841" s="12">
        <v>6.0271999999999997</v>
      </c>
      <c r="AG841" s="9">
        <v>0</v>
      </c>
      <c r="AH841" s="9">
        <v>0</v>
      </c>
      <c r="AI841" s="9">
        <v>0</v>
      </c>
      <c r="AJ841" s="9">
        <v>0</v>
      </c>
      <c r="AK841" s="7">
        <v>0</v>
      </c>
      <c r="AM841" s="9"/>
      <c r="AO841" s="9"/>
      <c r="AQ841" s="9"/>
      <c r="AR841" s="6">
        <v>29.8962</v>
      </c>
      <c r="AS841">
        <v>-0.36993245343137265</v>
      </c>
      <c r="AT841" s="6">
        <v>69.432400000000001</v>
      </c>
      <c r="AU841">
        <v>0.27388547794117657</v>
      </c>
      <c r="AV841" s="6">
        <v>1.3243199999999999</v>
      </c>
      <c r="AW841">
        <v>1.0830683823529414E-2</v>
      </c>
      <c r="AX841" t="s">
        <v>963</v>
      </c>
    </row>
    <row r="842" spans="1:50" x14ac:dyDescent="0.3">
      <c r="A842" s="7">
        <v>150803011005</v>
      </c>
      <c r="D842" s="10"/>
      <c r="E842" s="9">
        <v>20.624099999999999</v>
      </c>
      <c r="F842" s="8">
        <v>1.8493000000000001E-5</v>
      </c>
      <c r="G842" s="9">
        <v>3.1028699999999998</v>
      </c>
      <c r="H842">
        <v>56.388601036300003</v>
      </c>
      <c r="I842">
        <v>0.27561888313333355</v>
      </c>
      <c r="J842">
        <v>2312.5107116300001</v>
      </c>
      <c r="K842">
        <v>12.255912798338491</v>
      </c>
      <c r="L842" s="9">
        <v>0</v>
      </c>
      <c r="M842" s="9">
        <v>0</v>
      </c>
      <c r="N842" s="9">
        <v>0</v>
      </c>
      <c r="O842" s="7">
        <v>92.879825977300001</v>
      </c>
      <c r="P842" s="6">
        <v>690</v>
      </c>
      <c r="Q842" s="6">
        <v>1.2062960953599999</v>
      </c>
      <c r="R842" s="11">
        <v>0</v>
      </c>
      <c r="S842" s="11">
        <v>0</v>
      </c>
      <c r="T842" s="11">
        <v>0</v>
      </c>
      <c r="U842" s="11">
        <v>0</v>
      </c>
      <c r="X842" s="11">
        <v>9.4204930000000004</v>
      </c>
      <c r="Y842" s="12">
        <v>0.33013300000000001</v>
      </c>
      <c r="Z842" s="12">
        <v>49</v>
      </c>
      <c r="AA842" s="12">
        <v>3.6675</v>
      </c>
      <c r="AB842" s="12">
        <v>17.878299999999999</v>
      </c>
      <c r="AC842" s="12">
        <v>0.232461</v>
      </c>
      <c r="AD842" s="12">
        <v>7</v>
      </c>
      <c r="AE842" s="12">
        <v>9.1800000000000007E-2</v>
      </c>
      <c r="AF842" s="12">
        <v>3.0918000000000001</v>
      </c>
      <c r="AG842" s="9"/>
      <c r="AH842" s="9"/>
      <c r="AI842" s="9"/>
      <c r="AJ842" s="9"/>
      <c r="AM842" s="9"/>
      <c r="AO842" s="9"/>
      <c r="AQ842" s="9"/>
      <c r="AR842" s="6">
        <v>54.0944</v>
      </c>
      <c r="AS842">
        <v>-0.34881196568627448</v>
      </c>
      <c r="AT842" s="6">
        <v>40.630600000000001</v>
      </c>
      <c r="AU842">
        <v>0.32000993382352944</v>
      </c>
      <c r="AV842" s="6">
        <v>5.1369400000000001</v>
      </c>
      <c r="AW842">
        <v>2.755401470588234E-2</v>
      </c>
      <c r="AX842" t="s">
        <v>964</v>
      </c>
    </row>
    <row r="843" spans="1:50" x14ac:dyDescent="0.3">
      <c r="A843" s="7">
        <v>150803011006</v>
      </c>
      <c r="D843" s="10"/>
      <c r="E843" s="9">
        <v>22.456</v>
      </c>
      <c r="F843" s="8">
        <v>2.4189900000000001E-4</v>
      </c>
      <c r="G843" s="9">
        <v>1.3403099999999999</v>
      </c>
      <c r="H843">
        <v>42.3745210728</v>
      </c>
      <c r="I843">
        <v>0.30193073397941189</v>
      </c>
      <c r="J843">
        <v>1968.1994373</v>
      </c>
      <c r="K843">
        <v>5.1827753517337412</v>
      </c>
      <c r="L843" s="9">
        <v>18868.2900391</v>
      </c>
      <c r="M843" s="9">
        <v>11505</v>
      </c>
      <c r="N843" s="9">
        <v>88072.796875</v>
      </c>
      <c r="O843" s="7">
        <v>165.714400915</v>
      </c>
      <c r="P843" s="6">
        <v>596</v>
      </c>
      <c r="Q843" s="6">
        <v>1.00041155883</v>
      </c>
      <c r="R843" s="11">
        <v>0</v>
      </c>
      <c r="S843" s="11">
        <v>0</v>
      </c>
      <c r="T843" s="11">
        <v>0</v>
      </c>
      <c r="U843" s="11">
        <v>0</v>
      </c>
      <c r="X843" s="11">
        <v>13.387665</v>
      </c>
      <c r="Y843" s="12">
        <v>0.34319699999999997</v>
      </c>
      <c r="Z843" s="12">
        <v>80</v>
      </c>
      <c r="AA843" s="12">
        <v>4.1721000000000004</v>
      </c>
      <c r="AB843" s="12">
        <v>27.7316</v>
      </c>
      <c r="AC843" s="12">
        <v>0.43327900000000003</v>
      </c>
      <c r="AD843" s="12">
        <v>12</v>
      </c>
      <c r="AE843" s="12">
        <v>0.13619999999999999</v>
      </c>
      <c r="AF843" s="12">
        <v>5.9707999999999997</v>
      </c>
      <c r="AG843" s="9"/>
      <c r="AH843" s="9"/>
      <c r="AI843" s="9"/>
      <c r="AJ843" s="9"/>
      <c r="AM843" s="9"/>
      <c r="AO843" s="9"/>
      <c r="AQ843" s="9"/>
      <c r="AR843" s="6">
        <v>47.291499999999999</v>
      </c>
      <c r="AS843">
        <v>-0.24719972303921581</v>
      </c>
      <c r="AT843" s="6">
        <v>49.369599999999998</v>
      </c>
      <c r="AU843">
        <v>0.21973247058823525</v>
      </c>
      <c r="AV843" s="6">
        <v>3.38889</v>
      </c>
      <c r="AW843">
        <v>2.5587284313725481E-2</v>
      </c>
      <c r="AX843" t="s">
        <v>964</v>
      </c>
    </row>
    <row r="844" spans="1:50" x14ac:dyDescent="0.3">
      <c r="A844" s="7">
        <v>150803011007</v>
      </c>
      <c r="D844" s="10"/>
      <c r="E844" s="9">
        <v>20.961400000000001</v>
      </c>
      <c r="F844" s="8">
        <v>2.1594400000000001E-5</v>
      </c>
      <c r="G844" s="9">
        <v>2.3794400000000002</v>
      </c>
      <c r="H844">
        <v>50.669724770599998</v>
      </c>
      <c r="I844">
        <v>0.52239611440612732</v>
      </c>
      <c r="J844">
        <v>2059.94201458</v>
      </c>
      <c r="K844">
        <v>9.626747345913321</v>
      </c>
      <c r="L844" s="9">
        <v>36689.3896484</v>
      </c>
      <c r="M844" s="9">
        <v>17821.0996094</v>
      </c>
      <c r="N844" s="9">
        <v>88072.796875</v>
      </c>
      <c r="O844" s="7">
        <v>139.04433383099999</v>
      </c>
      <c r="P844" s="6">
        <v>701</v>
      </c>
      <c r="Q844" s="6">
        <v>1.17959123067</v>
      </c>
      <c r="R844" s="11">
        <v>0</v>
      </c>
      <c r="S844" s="11">
        <v>0</v>
      </c>
      <c r="T844" s="11">
        <v>0</v>
      </c>
      <c r="U844" s="11">
        <v>16.522868022000001</v>
      </c>
      <c r="X844" s="11">
        <v>22.384246000000001</v>
      </c>
      <c r="Y844" s="12">
        <v>0.448272</v>
      </c>
      <c r="Z844" s="12">
        <v>35</v>
      </c>
      <c r="AA844" s="12">
        <v>15.8011</v>
      </c>
      <c r="AB844" s="12">
        <v>88.885199999999998</v>
      </c>
      <c r="AC844" s="12">
        <v>0.32735300000000001</v>
      </c>
      <c r="AD844" s="12">
        <v>11</v>
      </c>
      <c r="AE844" s="12">
        <v>0.12889999999999999</v>
      </c>
      <c r="AF844" s="12">
        <v>4.1550000000000002</v>
      </c>
      <c r="AG844" s="9"/>
      <c r="AH844" s="9"/>
      <c r="AI844" s="9"/>
      <c r="AJ844" s="9"/>
      <c r="AM844" s="9"/>
      <c r="AO844" s="9"/>
      <c r="AQ844" s="9"/>
      <c r="AR844" s="6">
        <v>51.757199999999997</v>
      </c>
      <c r="AS844">
        <v>-0.53823527941176474</v>
      </c>
      <c r="AT844" s="6">
        <v>42.2667</v>
      </c>
      <c r="AU844">
        <v>0.39492104656862748</v>
      </c>
      <c r="AV844" s="6">
        <v>5.2</v>
      </c>
      <c r="AW844">
        <v>0.13821350245098035</v>
      </c>
      <c r="AX844" t="s">
        <v>964</v>
      </c>
    </row>
    <row r="845" spans="1:50" x14ac:dyDescent="0.3">
      <c r="A845" s="7">
        <v>150803011008</v>
      </c>
      <c r="D845" s="10"/>
      <c r="E845" s="9">
        <v>14.535399999999999</v>
      </c>
      <c r="F845" s="8">
        <v>1.0991399999999999E-5</v>
      </c>
      <c r="G845" s="9">
        <v>3.6551100000000001</v>
      </c>
      <c r="H845">
        <v>54.775431861800001</v>
      </c>
      <c r="I845">
        <v>0.36568062925588241</v>
      </c>
      <c r="J845">
        <v>2168.4754836400002</v>
      </c>
      <c r="K845">
        <v>4.254184783498463</v>
      </c>
      <c r="L845" s="9">
        <v>29332.374479300001</v>
      </c>
      <c r="M845" s="9">
        <v>17821.0996094</v>
      </c>
      <c r="N845" s="9">
        <v>88072.796875</v>
      </c>
      <c r="O845" s="7">
        <v>84.057270426599999</v>
      </c>
      <c r="P845" s="6">
        <v>858</v>
      </c>
      <c r="Q845" s="6">
        <v>1.60373307443</v>
      </c>
      <c r="R845" s="11">
        <v>0</v>
      </c>
      <c r="S845" s="11">
        <v>19.079899999999999</v>
      </c>
      <c r="T845" s="11">
        <v>0</v>
      </c>
      <c r="U845" s="11">
        <v>21.632481091700001</v>
      </c>
      <c r="X845" s="11">
        <v>12.583356</v>
      </c>
      <c r="Y845" s="12">
        <v>0</v>
      </c>
      <c r="Z845" s="12">
        <v>29</v>
      </c>
      <c r="AA845" s="12">
        <v>4.2030000000000003</v>
      </c>
      <c r="AB845" s="12">
        <v>36.404200000000003</v>
      </c>
      <c r="AC845" s="12">
        <v>0.76424899999999996</v>
      </c>
      <c r="AD845" s="12">
        <v>19</v>
      </c>
      <c r="AE845" s="12">
        <v>0.39739999999999998</v>
      </c>
      <c r="AF845" s="12">
        <v>3.3443000000000001</v>
      </c>
      <c r="AG845" s="9"/>
      <c r="AH845" s="9"/>
      <c r="AI845" s="9"/>
      <c r="AJ845" s="9"/>
      <c r="AM845" s="9"/>
      <c r="AO845" s="9"/>
      <c r="AQ845" s="9"/>
      <c r="AR845" s="6">
        <v>52.576900000000002</v>
      </c>
      <c r="AS845">
        <v>-0.46453486274509814</v>
      </c>
      <c r="AT845" s="6">
        <v>43.692999999999998</v>
      </c>
      <c r="AU845">
        <v>0.44526142892156867</v>
      </c>
      <c r="AV845" s="6">
        <v>3.7720899999999999</v>
      </c>
      <c r="AW845">
        <v>1.519610539215685E-2</v>
      </c>
      <c r="AX845" t="s">
        <v>964</v>
      </c>
    </row>
    <row r="846" spans="1:50" x14ac:dyDescent="0.3">
      <c r="A846" s="7">
        <v>150803011009</v>
      </c>
      <c r="D846" s="10"/>
      <c r="E846" s="9">
        <v>16.493500000000001</v>
      </c>
      <c r="F846" s="8">
        <v>2.36565E-6</v>
      </c>
      <c r="G846" s="9">
        <v>3.3260999999999998</v>
      </c>
      <c r="H846">
        <v>53.817518248200003</v>
      </c>
      <c r="I846">
        <v>0.2520548365357842</v>
      </c>
      <c r="J846">
        <v>2146.8849492200002</v>
      </c>
      <c r="K846">
        <v>1.2170032558204322</v>
      </c>
      <c r="L846" s="9">
        <v>17209.1584797</v>
      </c>
      <c r="M846" s="9">
        <v>17191.5996094</v>
      </c>
      <c r="N846" s="9">
        <v>88072.796875</v>
      </c>
      <c r="O846" s="7">
        <v>152.56632050299999</v>
      </c>
      <c r="P846" s="6">
        <v>792</v>
      </c>
      <c r="Q846" s="6">
        <v>1.56489874241</v>
      </c>
      <c r="R846" s="11">
        <v>0</v>
      </c>
      <c r="S846" s="11">
        <v>20.392099999999999</v>
      </c>
      <c r="T846" s="11">
        <v>0</v>
      </c>
      <c r="U846" s="11">
        <v>50.243996331600002</v>
      </c>
      <c r="X846" s="11">
        <v>4.9720760000000004</v>
      </c>
      <c r="Y846" s="12">
        <v>0</v>
      </c>
      <c r="Z846" s="12">
        <v>24</v>
      </c>
      <c r="AA846" s="12">
        <v>2.0983999999999998</v>
      </c>
      <c r="AB846" s="12">
        <v>31.718299999999999</v>
      </c>
      <c r="AC846" s="12">
        <v>1.474933</v>
      </c>
      <c r="AD846" s="12">
        <v>37</v>
      </c>
      <c r="AE846" s="12">
        <v>0.20200000000000001</v>
      </c>
      <c r="AF846" s="12">
        <v>6.0743</v>
      </c>
      <c r="AG846" s="9"/>
      <c r="AH846" s="9"/>
      <c r="AI846" s="9"/>
      <c r="AJ846" s="9"/>
      <c r="AM846" s="9"/>
      <c r="AO846" s="9"/>
      <c r="AQ846" s="9"/>
      <c r="AR846" s="6">
        <v>50.946599999999997</v>
      </c>
      <c r="AS846">
        <v>-0.15162656372549019</v>
      </c>
      <c r="AT846" s="6">
        <v>45.155799999999999</v>
      </c>
      <c r="AU846">
        <v>0.16700787009803919</v>
      </c>
      <c r="AV846" s="6">
        <v>3.8701300000000001</v>
      </c>
      <c r="AW846">
        <v>-2.6077465686274504E-2</v>
      </c>
      <c r="AX846" t="s">
        <v>964</v>
      </c>
    </row>
    <row r="847" spans="1:50" x14ac:dyDescent="0.3">
      <c r="A847" s="7">
        <v>150803020101</v>
      </c>
      <c r="B847" s="8">
        <v>1.13876875E-2</v>
      </c>
      <c r="C847" s="7">
        <v>1</v>
      </c>
      <c r="D847" s="10">
        <v>5.9458221053700001E-2</v>
      </c>
      <c r="E847" s="9">
        <v>9.9878999999999998</v>
      </c>
      <c r="F847" s="8">
        <v>0</v>
      </c>
      <c r="G847" s="9">
        <v>4.4306099999999997</v>
      </c>
      <c r="H847">
        <v>59.594230769200003</v>
      </c>
      <c r="I847">
        <v>0.15309200603406864</v>
      </c>
      <c r="J847">
        <v>2225.6479166700001</v>
      </c>
      <c r="K847">
        <v>-3.089129771558305</v>
      </c>
      <c r="L847" s="9">
        <v>0</v>
      </c>
      <c r="M847" s="9">
        <v>0</v>
      </c>
      <c r="N847" s="9">
        <v>0</v>
      </c>
      <c r="O847" s="7">
        <v>164.94991008299999</v>
      </c>
      <c r="P847" s="6">
        <v>737.45971679700006</v>
      </c>
      <c r="Q847" s="6">
        <v>1.5299857047100001</v>
      </c>
      <c r="R847" s="11">
        <v>0</v>
      </c>
      <c r="S847" s="11">
        <v>47.231099999999998</v>
      </c>
      <c r="T847" s="11">
        <v>33.661700000000003</v>
      </c>
      <c r="U847" s="11">
        <v>8.64845333291</v>
      </c>
      <c r="X847" s="11">
        <v>31.320681</v>
      </c>
      <c r="Y847" s="12">
        <v>0.50874699999999995</v>
      </c>
      <c r="Z847" s="12">
        <v>224</v>
      </c>
      <c r="AA847" s="12">
        <v>17.3691</v>
      </c>
      <c r="AB847" s="12">
        <v>23.116499999999998</v>
      </c>
      <c r="AC847" s="12">
        <v>22.129542000000001</v>
      </c>
      <c r="AD847" s="12">
        <v>19</v>
      </c>
      <c r="AE847" s="12">
        <v>21.696899999999999</v>
      </c>
      <c r="AF847" s="12">
        <v>191.5249</v>
      </c>
      <c r="AG847" s="9">
        <v>2.1707480000000001</v>
      </c>
      <c r="AH847" s="9">
        <v>2.6233330000000001</v>
      </c>
      <c r="AI847" s="9">
        <v>7</v>
      </c>
      <c r="AJ847">
        <v>6.0624464693361576E-3</v>
      </c>
      <c r="AK847" s="7">
        <v>1</v>
      </c>
      <c r="AM847" s="9"/>
      <c r="AO847" s="9"/>
      <c r="AQ847" s="9"/>
      <c r="AR847" s="6">
        <v>52.858800000000002</v>
      </c>
      <c r="AS847">
        <v>-0.15531860049019613</v>
      </c>
      <c r="AT847" s="6">
        <v>42.261200000000002</v>
      </c>
      <c r="AU847">
        <v>0.12499999754901946</v>
      </c>
      <c r="AV847" s="6">
        <v>4.7732000000000001</v>
      </c>
      <c r="AW847">
        <v>4.6082946078431372E-2</v>
      </c>
      <c r="AX847" t="s">
        <v>963</v>
      </c>
    </row>
    <row r="848" spans="1:50" x14ac:dyDescent="0.3">
      <c r="A848" s="7">
        <v>150803020102</v>
      </c>
      <c r="B848" s="8">
        <v>2.8065124999999999E-3</v>
      </c>
      <c r="C848" s="7">
        <v>1</v>
      </c>
      <c r="D848" s="10">
        <v>0</v>
      </c>
      <c r="E848" s="9">
        <v>15.208299999999999</v>
      </c>
      <c r="F848" s="8">
        <v>0</v>
      </c>
      <c r="G848" s="9">
        <v>4.7120699999999998</v>
      </c>
      <c r="H848">
        <v>59.133550488600001</v>
      </c>
      <c r="I848">
        <v>0.39286740754950977</v>
      </c>
      <c r="J848">
        <v>2188.52213424</v>
      </c>
      <c r="K848">
        <v>5.6223312990712122</v>
      </c>
      <c r="L848" s="9">
        <v>0</v>
      </c>
      <c r="M848" s="9">
        <v>0</v>
      </c>
      <c r="N848" s="9">
        <v>0</v>
      </c>
      <c r="O848" s="7">
        <v>48.0900735369</v>
      </c>
      <c r="P848" s="6">
        <v>698.92272949200003</v>
      </c>
      <c r="Q848" s="6">
        <v>1.70085071715</v>
      </c>
      <c r="R848" s="11">
        <v>0</v>
      </c>
      <c r="S848" s="11">
        <v>16.838200000000001</v>
      </c>
      <c r="T848" s="11">
        <v>0</v>
      </c>
      <c r="U848" s="11">
        <v>43.591816205900003</v>
      </c>
      <c r="X848" s="11">
        <v>15.990494</v>
      </c>
      <c r="Y848" s="12">
        <v>1.0410360000000001</v>
      </c>
      <c r="Z848" s="12">
        <v>103</v>
      </c>
      <c r="AA848" s="12">
        <v>4.1889000000000003</v>
      </c>
      <c r="AB848" s="12">
        <v>7.4600999999999997</v>
      </c>
      <c r="AC848" s="12">
        <v>6.8191170000000003</v>
      </c>
      <c r="AD848" s="12">
        <v>9</v>
      </c>
      <c r="AE848" s="12">
        <v>3.1724999999999999</v>
      </c>
      <c r="AF848" s="12">
        <v>36.715499999999999</v>
      </c>
      <c r="AG848" s="9">
        <v>1.13507</v>
      </c>
      <c r="AH848" s="9">
        <v>2.8581349999999999</v>
      </c>
      <c r="AI848" s="9">
        <v>9</v>
      </c>
      <c r="AJ848">
        <v>4.1588624281586509E-2</v>
      </c>
      <c r="AK848" s="7">
        <v>2</v>
      </c>
      <c r="AM848" s="9"/>
      <c r="AO848" s="9"/>
      <c r="AQ848" s="9"/>
      <c r="AR848" s="6">
        <v>51.537100000000002</v>
      </c>
      <c r="AS848">
        <v>-0.42542291421568634</v>
      </c>
      <c r="AT848" s="6">
        <v>41.858800000000002</v>
      </c>
      <c r="AU848">
        <v>0.27738095343137248</v>
      </c>
      <c r="AV848" s="6">
        <v>6.3921599999999996</v>
      </c>
      <c r="AW848">
        <v>0.10795847303921569</v>
      </c>
      <c r="AX848" t="s">
        <v>963</v>
      </c>
    </row>
    <row r="849" spans="1:50" x14ac:dyDescent="0.3">
      <c r="A849" s="7">
        <v>150803020103</v>
      </c>
      <c r="B849" s="8">
        <v>4.6933750000000003E-2</v>
      </c>
      <c r="C849" s="7">
        <v>1</v>
      </c>
      <c r="D849" s="10">
        <v>0</v>
      </c>
      <c r="E849" s="9">
        <v>9.3086400000000005</v>
      </c>
      <c r="F849" s="8">
        <v>0</v>
      </c>
      <c r="G849" s="9">
        <v>4.3370100000000003</v>
      </c>
      <c r="H849">
        <v>60.816568047300002</v>
      </c>
      <c r="I849">
        <v>0.50428558997377448</v>
      </c>
      <c r="J849">
        <v>2095.7167161000002</v>
      </c>
      <c r="K849">
        <v>10.905241883436542</v>
      </c>
      <c r="L849" s="9">
        <v>0</v>
      </c>
      <c r="M849" s="9">
        <v>0</v>
      </c>
      <c r="N849" s="9">
        <v>0</v>
      </c>
      <c r="O849" s="7">
        <v>54.643628305900002</v>
      </c>
      <c r="P849" s="6">
        <v>706.77160644499997</v>
      </c>
      <c r="Q849" s="6">
        <v>1.8079859656899999</v>
      </c>
      <c r="R849" s="11">
        <v>0</v>
      </c>
      <c r="S849" s="11">
        <v>0</v>
      </c>
      <c r="T849" s="11">
        <v>0</v>
      </c>
      <c r="U849" s="11">
        <v>60.284865155399999</v>
      </c>
      <c r="X849" s="11">
        <v>15.636993</v>
      </c>
      <c r="Y849" s="12">
        <v>0</v>
      </c>
      <c r="Z849" s="12">
        <v>135</v>
      </c>
      <c r="AA849" s="12">
        <v>1.4016999999999999</v>
      </c>
      <c r="AB849" s="12">
        <v>6.3361000000000001</v>
      </c>
      <c r="AC849" s="12">
        <v>4.921354</v>
      </c>
      <c r="AD849" s="12">
        <v>13</v>
      </c>
      <c r="AE849" s="12">
        <v>2.0204</v>
      </c>
      <c r="AF849" s="12">
        <v>20.783200000000001</v>
      </c>
      <c r="AG849" s="9">
        <v>1.966572</v>
      </c>
      <c r="AH849" s="9">
        <v>2.7821470000000001</v>
      </c>
      <c r="AI849" s="9">
        <v>2</v>
      </c>
      <c r="AJ849">
        <v>3.6600790650353925E-2</v>
      </c>
      <c r="AK849" s="7">
        <v>2</v>
      </c>
      <c r="AM849" s="9"/>
      <c r="AO849" s="9"/>
      <c r="AQ849" s="9"/>
      <c r="AR849" s="6">
        <v>53.978400000000001</v>
      </c>
      <c r="AS849">
        <v>-0.5022441789215687</v>
      </c>
      <c r="AT849" s="6">
        <v>39.487499999999997</v>
      </c>
      <c r="AU849">
        <v>0.32678678921568638</v>
      </c>
      <c r="AV849" s="6">
        <v>6.2343799999999998</v>
      </c>
      <c r="AW849">
        <v>0.16633731617647057</v>
      </c>
      <c r="AX849" t="s">
        <v>963</v>
      </c>
    </row>
    <row r="850" spans="1:50" x14ac:dyDescent="0.3">
      <c r="A850" s="7">
        <v>150803020104</v>
      </c>
      <c r="B850" s="8">
        <v>4.546525E-3</v>
      </c>
      <c r="C850" s="7">
        <v>1</v>
      </c>
      <c r="D850" s="10">
        <v>0</v>
      </c>
      <c r="E850" s="9">
        <v>14.7987</v>
      </c>
      <c r="F850" s="8">
        <v>2.1257800000000002E-5</v>
      </c>
      <c r="G850" s="9">
        <v>2.08094</v>
      </c>
      <c r="H850">
        <v>51.576036866400003</v>
      </c>
      <c r="I850">
        <v>0.51242808951593144</v>
      </c>
      <c r="J850">
        <v>2040.2120806</v>
      </c>
      <c r="K850">
        <v>7.3651342423426165</v>
      </c>
      <c r="L850" s="9">
        <v>0</v>
      </c>
      <c r="M850" s="9">
        <v>0</v>
      </c>
      <c r="N850" s="9">
        <v>0</v>
      </c>
      <c r="O850" s="7">
        <v>103.910282607</v>
      </c>
      <c r="P850" s="6">
        <v>662.179199219</v>
      </c>
      <c r="Q850" s="6">
        <v>1.2245823385100001</v>
      </c>
      <c r="R850" s="11">
        <v>7.2668499999999998</v>
      </c>
      <c r="S850" s="11">
        <v>0</v>
      </c>
      <c r="T850" s="11">
        <v>0.463059</v>
      </c>
      <c r="U850" s="11">
        <v>53.5677172097</v>
      </c>
      <c r="X850" s="11">
        <v>4.0106999999999999</v>
      </c>
      <c r="Y850" s="12">
        <v>0</v>
      </c>
      <c r="Z850" s="12">
        <v>46</v>
      </c>
      <c r="AA850" s="12">
        <v>1.8584000000000001</v>
      </c>
      <c r="AB850" s="12">
        <v>9.0106999999999999</v>
      </c>
      <c r="AC850" s="12">
        <v>0.40773599999999999</v>
      </c>
      <c r="AD850" s="12">
        <v>4</v>
      </c>
      <c r="AE850" s="12">
        <v>0.37169999999999997</v>
      </c>
      <c r="AF850" s="12">
        <v>10.780099999999999</v>
      </c>
      <c r="AG850" s="9">
        <v>1.1046849999999999</v>
      </c>
      <c r="AH850" s="9">
        <v>2.866994</v>
      </c>
      <c r="AI850" s="9">
        <v>7</v>
      </c>
      <c r="AJ850">
        <v>9.6236866545932592E-3</v>
      </c>
      <c r="AK850" s="7">
        <v>1</v>
      </c>
      <c r="AM850" s="9"/>
      <c r="AO850" s="9"/>
      <c r="AQ850" s="9"/>
      <c r="AR850" s="6">
        <v>50.316400000000002</v>
      </c>
      <c r="AS850">
        <v>-0.47148103186274526</v>
      </c>
      <c r="AT850" s="6">
        <v>45.158099999999997</v>
      </c>
      <c r="AU850">
        <v>0.40207918872549014</v>
      </c>
      <c r="AV850" s="6">
        <v>3.8866000000000001</v>
      </c>
      <c r="AW850">
        <v>8.4630446078431371E-2</v>
      </c>
      <c r="AX850" t="s">
        <v>963</v>
      </c>
    </row>
    <row r="851" spans="1:50" x14ac:dyDescent="0.3">
      <c r="A851" s="7">
        <v>150803020201</v>
      </c>
      <c r="B851" s="8">
        <v>0</v>
      </c>
      <c r="C851" s="7">
        <v>0</v>
      </c>
      <c r="D851" s="10">
        <v>0</v>
      </c>
      <c r="E851" s="9">
        <v>9.4210499999999993</v>
      </c>
      <c r="F851" s="8">
        <v>6.0781700000000001E-6</v>
      </c>
      <c r="G851" s="9">
        <v>3.0421499999999999</v>
      </c>
      <c r="H851">
        <v>57.8878787879</v>
      </c>
      <c r="I851">
        <v>0.54774212715416659</v>
      </c>
      <c r="J851">
        <v>1862.0397763200001</v>
      </c>
      <c r="K851">
        <v>8.2152544207739933</v>
      </c>
      <c r="L851" s="9">
        <v>0</v>
      </c>
      <c r="M851" s="9">
        <v>0</v>
      </c>
      <c r="N851" s="9">
        <v>0</v>
      </c>
      <c r="O851" s="7">
        <v>52.260604740200002</v>
      </c>
      <c r="P851" s="6">
        <v>187.215087891</v>
      </c>
      <c r="Q851" s="6">
        <v>0.71809715443099997</v>
      </c>
      <c r="R851" s="11">
        <v>8.6091599999999993</v>
      </c>
      <c r="S851" s="11">
        <v>0</v>
      </c>
      <c r="T851" s="11">
        <v>100</v>
      </c>
      <c r="U851" s="11">
        <v>3.5977524376100001</v>
      </c>
      <c r="X851" s="11">
        <v>65.680045000000007</v>
      </c>
      <c r="Y851" s="12">
        <v>0.53205199999999997</v>
      </c>
      <c r="Z851" s="12">
        <v>52</v>
      </c>
      <c r="AA851" s="12">
        <v>49.441899999999997</v>
      </c>
      <c r="AB851" s="12">
        <v>65.964100000000002</v>
      </c>
      <c r="AC851" s="12">
        <v>0</v>
      </c>
      <c r="AD851" s="12">
        <v>0</v>
      </c>
      <c r="AE851" s="12">
        <v>0</v>
      </c>
      <c r="AF851" s="12">
        <v>0</v>
      </c>
      <c r="AG851" s="9">
        <v>0</v>
      </c>
      <c r="AH851" s="9">
        <v>0</v>
      </c>
      <c r="AI851" s="9">
        <v>0</v>
      </c>
      <c r="AJ851" s="9">
        <v>0</v>
      </c>
      <c r="AK851" s="7">
        <v>0</v>
      </c>
      <c r="AM851" s="9"/>
      <c r="AO851" s="9"/>
      <c r="AQ851" s="9"/>
      <c r="AR851" s="6">
        <v>54.322000000000003</v>
      </c>
      <c r="AS851">
        <v>-0.54653900735294125</v>
      </c>
      <c r="AT851" s="6">
        <v>42.126899999999999</v>
      </c>
      <c r="AU851">
        <v>0.38106736274509811</v>
      </c>
      <c r="AV851" s="6">
        <v>3.5830799999999998</v>
      </c>
      <c r="AW851">
        <v>0.14463006862745101</v>
      </c>
      <c r="AX851" t="s">
        <v>963</v>
      </c>
    </row>
    <row r="852" spans="1:50" x14ac:dyDescent="0.3">
      <c r="A852" s="7">
        <v>150803020202</v>
      </c>
      <c r="B852" s="8">
        <v>0</v>
      </c>
      <c r="C852" s="7">
        <v>0</v>
      </c>
      <c r="D852" s="10">
        <v>0</v>
      </c>
      <c r="E852" s="9">
        <v>9.7548100000000009</v>
      </c>
      <c r="F852" s="8">
        <v>0</v>
      </c>
      <c r="G852" s="9">
        <v>3.3445800000000001</v>
      </c>
      <c r="H852">
        <v>59.915592028100001</v>
      </c>
      <c r="I852">
        <v>0.24874146610465689</v>
      </c>
      <c r="J852">
        <v>1978.84804661</v>
      </c>
      <c r="K852">
        <v>-2.8380789917543852</v>
      </c>
      <c r="L852" s="9">
        <v>0</v>
      </c>
      <c r="M852" s="9">
        <v>0</v>
      </c>
      <c r="N852" s="9">
        <v>0</v>
      </c>
      <c r="O852" s="7">
        <v>135.510454727</v>
      </c>
      <c r="P852" s="6">
        <v>593.32067871100003</v>
      </c>
      <c r="Q852" s="6">
        <v>1.0567833253800001</v>
      </c>
      <c r="R852" s="11">
        <v>22.425699999999999</v>
      </c>
      <c r="S852" s="11">
        <v>13.2127</v>
      </c>
      <c r="T852" s="11">
        <v>70.950199999999995</v>
      </c>
      <c r="U852" s="11">
        <v>0</v>
      </c>
      <c r="X852" s="11">
        <v>54.008302</v>
      </c>
      <c r="Y852" s="12">
        <v>0.35366399999999998</v>
      </c>
      <c r="Z852" s="12">
        <v>62</v>
      </c>
      <c r="AA852" s="12">
        <v>49.627099999999999</v>
      </c>
      <c r="AB852" s="12">
        <v>118.0098</v>
      </c>
      <c r="AC852" s="12">
        <v>8.2809229999999996</v>
      </c>
      <c r="AD852" s="12">
        <v>6</v>
      </c>
      <c r="AE852" s="12">
        <v>8.2027000000000001</v>
      </c>
      <c r="AF852" s="12">
        <v>188.74760000000001</v>
      </c>
      <c r="AG852" s="9">
        <v>0</v>
      </c>
      <c r="AH852" s="9">
        <v>0</v>
      </c>
      <c r="AI852" s="9">
        <v>0</v>
      </c>
      <c r="AJ852" s="9">
        <v>0</v>
      </c>
      <c r="AK852" s="7">
        <v>0</v>
      </c>
      <c r="AM852" s="9"/>
      <c r="AO852" s="9"/>
      <c r="AQ852" s="9"/>
      <c r="AR852" s="6">
        <v>55.210799999999999</v>
      </c>
      <c r="AS852">
        <v>-0.2487058651960784</v>
      </c>
      <c r="AT852" s="6">
        <v>40.270600000000002</v>
      </c>
      <c r="AU852">
        <v>0.12004845343137263</v>
      </c>
      <c r="AV852" s="6">
        <v>4.3253899999999996</v>
      </c>
      <c r="AW852">
        <v>0.12064140196078429</v>
      </c>
      <c r="AX852" t="s">
        <v>963</v>
      </c>
    </row>
    <row r="853" spans="1:50" x14ac:dyDescent="0.3">
      <c r="A853" s="7">
        <v>150803020203</v>
      </c>
      <c r="B853" s="8">
        <v>0.38802224999999996</v>
      </c>
      <c r="C853" s="7">
        <v>2</v>
      </c>
      <c r="D853" s="10">
        <v>0</v>
      </c>
      <c r="E853" s="9">
        <v>5.6303000000000001</v>
      </c>
      <c r="F853" s="8">
        <v>2.3411300000000001E-5</v>
      </c>
      <c r="G853" s="9">
        <v>3.70363</v>
      </c>
      <c r="H853">
        <v>60.320531757799998</v>
      </c>
      <c r="I853">
        <v>0.1059026269294117</v>
      </c>
      <c r="J853">
        <v>2066.5401689700002</v>
      </c>
      <c r="K853">
        <v>-6.5562563030959726</v>
      </c>
      <c r="L853" s="9">
        <v>0</v>
      </c>
      <c r="M853" s="9">
        <v>0</v>
      </c>
      <c r="N853" s="9">
        <v>0</v>
      </c>
      <c r="O853" s="7">
        <v>107.93484621100001</v>
      </c>
      <c r="P853" s="6">
        <v>626.646484375</v>
      </c>
      <c r="Q853" s="6">
        <v>1.3662994708</v>
      </c>
      <c r="R853" s="11">
        <v>0.464447</v>
      </c>
      <c r="S853" s="11">
        <v>19.593299999999999</v>
      </c>
      <c r="T853" s="11">
        <v>87.502200000000002</v>
      </c>
      <c r="U853" s="11">
        <v>15.5026167117</v>
      </c>
      <c r="X853" s="11">
        <v>34.341413000000003</v>
      </c>
      <c r="Y853" s="12">
        <v>0.146262</v>
      </c>
      <c r="Z853" s="12">
        <v>90</v>
      </c>
      <c r="AA853" s="12">
        <v>21.265599999999999</v>
      </c>
      <c r="AB853" s="12">
        <v>41.1265</v>
      </c>
      <c r="AC853" s="12">
        <v>5.462307</v>
      </c>
      <c r="AD853" s="12">
        <v>2</v>
      </c>
      <c r="AE853" s="12">
        <v>5.3689</v>
      </c>
      <c r="AF853" s="12">
        <v>290.94479999999999</v>
      </c>
      <c r="AG853" s="9">
        <v>0</v>
      </c>
      <c r="AH853" s="9">
        <v>0</v>
      </c>
      <c r="AI853" s="9">
        <v>0</v>
      </c>
      <c r="AJ853" s="9">
        <v>0</v>
      </c>
      <c r="AK853" s="7">
        <v>0</v>
      </c>
      <c r="AM853" s="9"/>
      <c r="AO853" s="9"/>
      <c r="AQ853" s="9"/>
      <c r="AR853" s="6">
        <v>54.963500000000003</v>
      </c>
      <c r="AS853">
        <v>-0.10597398039215671</v>
      </c>
      <c r="AT853" s="6">
        <v>39.706200000000003</v>
      </c>
      <c r="AU853">
        <v>4.6924242647058599E-2</v>
      </c>
      <c r="AV853" s="6">
        <v>5.2848699999999997</v>
      </c>
      <c r="AW853">
        <v>7.0812936274509797E-2</v>
      </c>
      <c r="AX853" t="s">
        <v>963</v>
      </c>
    </row>
    <row r="854" spans="1:50" x14ac:dyDescent="0.3">
      <c r="A854" s="7">
        <v>150803020204</v>
      </c>
      <c r="B854" s="8">
        <v>1.1853077999999999</v>
      </c>
      <c r="C854" s="7">
        <v>6</v>
      </c>
      <c r="D854" s="10">
        <v>9.0616646277900004E-4</v>
      </c>
      <c r="E854" s="9">
        <v>7.5263200000000001</v>
      </c>
      <c r="F854" s="8">
        <v>0</v>
      </c>
      <c r="G854" s="9">
        <v>4.8206300000000004</v>
      </c>
      <c r="H854">
        <v>58.3</v>
      </c>
      <c r="I854">
        <v>0.17277855586495094</v>
      </c>
      <c r="J854">
        <v>2607.1095620299998</v>
      </c>
      <c r="K854">
        <v>-4.0053867495562416</v>
      </c>
      <c r="L854" s="9">
        <v>0</v>
      </c>
      <c r="M854" s="9">
        <v>0</v>
      </c>
      <c r="N854" s="9">
        <v>0</v>
      </c>
      <c r="O854" s="7">
        <v>99.309942180500002</v>
      </c>
      <c r="P854" s="6">
        <v>799.97302246100003</v>
      </c>
      <c r="Q854" s="6">
        <v>2.1250081949399999</v>
      </c>
      <c r="R854" s="11">
        <v>20.648099999999999</v>
      </c>
      <c r="S854" s="11">
        <v>67.159199999999998</v>
      </c>
      <c r="T854" s="11">
        <v>13.426299999999999</v>
      </c>
      <c r="U854" s="11">
        <v>6.7266133871299996</v>
      </c>
      <c r="X854" s="11">
        <v>14.230686</v>
      </c>
      <c r="Y854" s="12">
        <v>0</v>
      </c>
      <c r="Z854" s="12">
        <v>111</v>
      </c>
      <c r="AA854" s="12">
        <v>3.9796999999999998</v>
      </c>
      <c r="AB854" s="12">
        <v>12.7342</v>
      </c>
      <c r="AC854" s="12">
        <v>34.053584000000001</v>
      </c>
      <c r="AD854" s="12">
        <v>10</v>
      </c>
      <c r="AE854" s="12">
        <v>33.284700000000001</v>
      </c>
      <c r="AF854" s="12">
        <v>337.8612</v>
      </c>
      <c r="AG854" s="9">
        <v>2.6542870000000001</v>
      </c>
      <c r="AH854" s="9">
        <v>2.1620379999999999</v>
      </c>
      <c r="AI854" s="9">
        <v>5</v>
      </c>
      <c r="AJ854">
        <v>6.0416911622954601E-2</v>
      </c>
      <c r="AK854" s="7">
        <v>6</v>
      </c>
      <c r="AM854" s="9"/>
      <c r="AO854" s="9"/>
      <c r="AQ854" s="9"/>
      <c r="AR854" s="6">
        <v>51.705100000000002</v>
      </c>
      <c r="AS854">
        <v>-0.28052106127450976</v>
      </c>
      <c r="AT854" s="6">
        <v>43.764499999999998</v>
      </c>
      <c r="AU854">
        <v>0.19934460294117634</v>
      </c>
      <c r="AV854" s="6">
        <v>4.6085599999999998</v>
      </c>
      <c r="AW854">
        <v>7.297476960784316E-2</v>
      </c>
      <c r="AX854" t="s">
        <v>963</v>
      </c>
    </row>
    <row r="855" spans="1:50" x14ac:dyDescent="0.3">
      <c r="A855" s="7">
        <v>150803020205</v>
      </c>
      <c r="B855" s="8">
        <v>0.11796875</v>
      </c>
      <c r="C855" s="7">
        <v>1</v>
      </c>
      <c r="D855" s="10">
        <v>0</v>
      </c>
      <c r="E855" s="9">
        <v>7.2686599999999997</v>
      </c>
      <c r="F855" s="8">
        <v>5.0360999999999999E-6</v>
      </c>
      <c r="G855" s="9">
        <v>2.41323</v>
      </c>
      <c r="H855">
        <v>48.658318425799997</v>
      </c>
      <c r="I855">
        <v>0.16005471956519607</v>
      </c>
      <c r="J855">
        <v>2119.3011796000001</v>
      </c>
      <c r="K855">
        <v>-4.273720874736834</v>
      </c>
      <c r="L855" s="9">
        <v>0</v>
      </c>
      <c r="M855" s="9">
        <v>0</v>
      </c>
      <c r="N855" s="9">
        <v>0</v>
      </c>
      <c r="O855" s="7">
        <v>88.883779239299997</v>
      </c>
      <c r="P855" s="6">
        <v>696.23693847699997</v>
      </c>
      <c r="Q855" s="6">
        <v>1.37822966389</v>
      </c>
      <c r="R855" s="11">
        <v>26.617100000000001</v>
      </c>
      <c r="S855" s="11">
        <v>26.419799999999999</v>
      </c>
      <c r="T855" s="11">
        <v>0</v>
      </c>
      <c r="U855" s="11">
        <v>66.031446785399993</v>
      </c>
      <c r="X855" s="11">
        <v>5.869548</v>
      </c>
      <c r="Y855" s="12">
        <v>0</v>
      </c>
      <c r="Z855" s="12">
        <v>88</v>
      </c>
      <c r="AA855" s="12">
        <v>1.1120000000000001</v>
      </c>
      <c r="AB855" s="12">
        <v>5.9497999999999998</v>
      </c>
      <c r="AC855" s="12">
        <v>0.90923799999999999</v>
      </c>
      <c r="AD855" s="12">
        <v>4</v>
      </c>
      <c r="AE855" s="12">
        <v>0.60550000000000004</v>
      </c>
      <c r="AF855" s="12">
        <v>19.973700000000001</v>
      </c>
      <c r="AG855" s="9">
        <v>0</v>
      </c>
      <c r="AH855" s="9">
        <v>0</v>
      </c>
      <c r="AI855" s="9">
        <v>0</v>
      </c>
      <c r="AJ855" s="9">
        <v>0</v>
      </c>
      <c r="AK855" s="7">
        <v>0</v>
      </c>
      <c r="AM855" s="9"/>
      <c r="AO855" s="9"/>
      <c r="AQ855" s="9"/>
      <c r="AR855" s="6">
        <v>47.612499999999997</v>
      </c>
      <c r="AS855">
        <v>-0.12508430147058816</v>
      </c>
      <c r="AT855" s="6">
        <v>50.022100000000002</v>
      </c>
      <c r="AU855">
        <v>0.14121972303921557</v>
      </c>
      <c r="AV855" s="6">
        <v>2.2186699999999999</v>
      </c>
      <c r="AW855">
        <v>-1.1291370098039216E-2</v>
      </c>
      <c r="AX855" t="s">
        <v>963</v>
      </c>
    </row>
    <row r="856" spans="1:50" x14ac:dyDescent="0.3">
      <c r="A856" s="7">
        <v>150803020206</v>
      </c>
      <c r="B856" s="8">
        <v>0</v>
      </c>
      <c r="C856" s="7">
        <v>0</v>
      </c>
      <c r="D856" s="10">
        <v>2.0849259851259999E-3</v>
      </c>
      <c r="E856" s="9">
        <v>9.3631600000000006</v>
      </c>
      <c r="F856" s="8">
        <v>8.6082300000000001E-5</v>
      </c>
      <c r="G856" s="9">
        <v>2.8213400000000002</v>
      </c>
      <c r="H856">
        <v>54.565594059399999</v>
      </c>
      <c r="I856">
        <v>0.37349240438553921</v>
      </c>
      <c r="J856">
        <v>2027.44861188</v>
      </c>
      <c r="K856">
        <v>-3.05958083188855</v>
      </c>
      <c r="L856" s="9">
        <v>0</v>
      </c>
      <c r="M856" s="9">
        <v>0</v>
      </c>
      <c r="N856" s="9">
        <v>0</v>
      </c>
      <c r="O856" s="7">
        <v>129.48506186399999</v>
      </c>
      <c r="P856" s="6">
        <v>380.474365234</v>
      </c>
      <c r="Q856" s="6">
        <v>0.88154590130800004</v>
      </c>
      <c r="R856" s="11">
        <v>14.762499999999999</v>
      </c>
      <c r="S856" s="11">
        <v>0.205433</v>
      </c>
      <c r="T856" s="11">
        <v>75.869600000000005</v>
      </c>
      <c r="U856" s="11">
        <v>16.648102076299999</v>
      </c>
      <c r="X856" s="11">
        <v>23.380315</v>
      </c>
      <c r="Y856" s="12">
        <v>0</v>
      </c>
      <c r="Z856" s="12">
        <v>111</v>
      </c>
      <c r="AA856" s="12">
        <v>17.779</v>
      </c>
      <c r="AB856" s="12">
        <v>27.2988</v>
      </c>
      <c r="AC856" s="12">
        <v>1.5984999999999999E-2</v>
      </c>
      <c r="AD856" s="12">
        <v>1</v>
      </c>
      <c r="AE856" s="12">
        <v>1.6E-2</v>
      </c>
      <c r="AF856" s="12">
        <v>2.0669</v>
      </c>
      <c r="AG856" s="9">
        <v>3.3334320000000002</v>
      </c>
      <c r="AH856" s="9">
        <v>2.7382749999999998</v>
      </c>
      <c r="AI856" s="9">
        <v>4</v>
      </c>
      <c r="AJ856">
        <v>6.9506087192149069E-2</v>
      </c>
      <c r="AK856" s="7">
        <v>9</v>
      </c>
      <c r="AM856" s="9"/>
      <c r="AO856" s="9"/>
      <c r="AQ856" s="9"/>
      <c r="AR856" s="6">
        <v>50.881100000000004</v>
      </c>
      <c r="AS856">
        <v>-0.39532939215686286</v>
      </c>
      <c r="AT856" s="6">
        <v>46.236699999999999</v>
      </c>
      <c r="AU856">
        <v>0.2998027867647059</v>
      </c>
      <c r="AV856" s="6">
        <v>3.1911999999999998</v>
      </c>
      <c r="AW856">
        <v>8.6502102941176454E-2</v>
      </c>
      <c r="AX856" t="s">
        <v>963</v>
      </c>
    </row>
    <row r="857" spans="1:50" x14ac:dyDescent="0.3">
      <c r="A857" s="7">
        <v>150803020301</v>
      </c>
      <c r="D857" s="10"/>
      <c r="E857" s="9">
        <v>15.9147</v>
      </c>
      <c r="F857" s="8">
        <v>0</v>
      </c>
      <c r="G857" s="9">
        <v>16.3874</v>
      </c>
      <c r="H857">
        <v>72.398179749700006</v>
      </c>
      <c r="I857">
        <v>-0.42086595730637261</v>
      </c>
      <c r="J857">
        <v>4063.39003056</v>
      </c>
      <c r="K857">
        <v>-15.987228872321987</v>
      </c>
      <c r="L857" s="9">
        <v>0</v>
      </c>
      <c r="M857" s="9">
        <v>0</v>
      </c>
      <c r="N857" s="9">
        <v>0</v>
      </c>
      <c r="O857" s="7">
        <v>140.42913477499999</v>
      </c>
      <c r="P857" s="6">
        <v>989</v>
      </c>
      <c r="Q857" s="6">
        <v>2.5112380963400001</v>
      </c>
      <c r="R857" s="11">
        <v>21.450199999999999</v>
      </c>
      <c r="S857" s="11">
        <v>100</v>
      </c>
      <c r="T857" s="11">
        <v>0.55230299999999999</v>
      </c>
      <c r="U857" s="11">
        <v>0</v>
      </c>
      <c r="X857" s="11">
        <v>5.2392729999999998</v>
      </c>
      <c r="Y857" s="12">
        <v>0</v>
      </c>
      <c r="Z857" s="12">
        <v>73</v>
      </c>
      <c r="AA857" s="12">
        <v>0.73</v>
      </c>
      <c r="AB857" s="12">
        <v>10.083299999999999</v>
      </c>
      <c r="AC857" s="12">
        <v>94.760727000000003</v>
      </c>
      <c r="AD857" s="12">
        <v>2</v>
      </c>
      <c r="AE857" s="12">
        <v>94.746499999999997</v>
      </c>
      <c r="AF857" s="12">
        <v>6651.2496000000001</v>
      </c>
      <c r="AG857" s="9"/>
      <c r="AH857" s="9"/>
      <c r="AI857" s="9"/>
      <c r="AJ857" s="9"/>
      <c r="AM857" s="9"/>
      <c r="AO857" s="9"/>
      <c r="AQ857" s="9"/>
      <c r="AR857" s="6">
        <v>54.290799999999997</v>
      </c>
      <c r="AS857">
        <v>0.25290946813725496</v>
      </c>
      <c r="AT857" s="6">
        <v>28.431699999999999</v>
      </c>
      <c r="AU857">
        <v>-0.37623801470588242</v>
      </c>
      <c r="AV857" s="6">
        <v>16.5108</v>
      </c>
      <c r="AW857">
        <v>9.5076865196078469E-2</v>
      </c>
      <c r="AX857" t="s">
        <v>964</v>
      </c>
    </row>
    <row r="858" spans="1:50" x14ac:dyDescent="0.3">
      <c r="A858" s="7">
        <v>150803020302</v>
      </c>
      <c r="D858" s="10"/>
      <c r="E858" s="9">
        <v>16.016300000000001</v>
      </c>
      <c r="F858" s="8">
        <v>0</v>
      </c>
      <c r="G858" s="9">
        <v>17.293600000000001</v>
      </c>
      <c r="H858">
        <v>74.447013487500001</v>
      </c>
      <c r="I858">
        <v>-0.52366919792843125</v>
      </c>
      <c r="J858">
        <v>4312.6393937700004</v>
      </c>
      <c r="K858">
        <v>-12.609415671031996</v>
      </c>
      <c r="L858" s="9">
        <v>0</v>
      </c>
      <c r="M858" s="9">
        <v>0</v>
      </c>
      <c r="N858" s="9">
        <v>0</v>
      </c>
      <c r="O858" s="7">
        <v>81.982840925299996</v>
      </c>
      <c r="P858" s="6">
        <v>810</v>
      </c>
      <c r="Q858" s="6">
        <v>2.7210123361399998</v>
      </c>
      <c r="R858" s="11">
        <v>0.65806500000000001</v>
      </c>
      <c r="S858" s="11">
        <v>100</v>
      </c>
      <c r="T858" s="11">
        <v>0</v>
      </c>
      <c r="U858" s="11">
        <v>0</v>
      </c>
      <c r="X858" s="11">
        <v>2.994729</v>
      </c>
      <c r="Y858" s="12">
        <v>0</v>
      </c>
      <c r="Z858" s="12">
        <v>25</v>
      </c>
      <c r="AA858" s="12">
        <v>0.70069999999999999</v>
      </c>
      <c r="AB858" s="12">
        <v>9.8544</v>
      </c>
      <c r="AC858" s="12">
        <v>96.843839000000003</v>
      </c>
      <c r="AD858" s="12">
        <v>6</v>
      </c>
      <c r="AE858" s="12">
        <v>96.759399999999999</v>
      </c>
      <c r="AF858" s="12">
        <v>1322.5159000000001</v>
      </c>
      <c r="AG858" s="9"/>
      <c r="AH858" s="9"/>
      <c r="AI858" s="9"/>
      <c r="AJ858" s="9"/>
      <c r="AM858" s="9"/>
      <c r="AO858" s="9"/>
      <c r="AQ858" s="9"/>
      <c r="AR858" s="6">
        <v>54.057099999999998</v>
      </c>
      <c r="AS858">
        <v>0.33238294607843138</v>
      </c>
      <c r="AT858" s="6">
        <v>31.8367</v>
      </c>
      <c r="AU858">
        <v>-0.44212183333333338</v>
      </c>
      <c r="AV858" s="6">
        <v>14.2041</v>
      </c>
      <c r="AW858">
        <v>7.2679056372549011E-2</v>
      </c>
      <c r="AX858" t="s">
        <v>964</v>
      </c>
    </row>
    <row r="859" spans="1:50" x14ac:dyDescent="0.3">
      <c r="A859" s="7">
        <v>150803020303</v>
      </c>
      <c r="B859" s="8">
        <v>7.1973999999999996E-4</v>
      </c>
      <c r="C859" s="7">
        <v>1</v>
      </c>
      <c r="D859" s="10">
        <v>0</v>
      </c>
      <c r="E859" s="9">
        <v>15.2324</v>
      </c>
      <c r="F859" s="8">
        <v>0</v>
      </c>
      <c r="G859" s="9">
        <v>3.32375</v>
      </c>
      <c r="H859">
        <v>65.836942675200007</v>
      </c>
      <c r="I859">
        <v>-0.20239165730073516</v>
      </c>
      <c r="J859">
        <v>3585.7555699599998</v>
      </c>
      <c r="K859">
        <v>-5.9389141842518169</v>
      </c>
      <c r="L859" s="9">
        <v>0</v>
      </c>
      <c r="M859" s="9">
        <v>0</v>
      </c>
      <c r="N859" s="9">
        <v>0</v>
      </c>
      <c r="O859" s="7">
        <v>125.090373782</v>
      </c>
      <c r="P859" s="6">
        <v>1154</v>
      </c>
      <c r="Q859" s="6">
        <v>2.4916475098999999</v>
      </c>
      <c r="R859" s="11">
        <v>40.986400000000003</v>
      </c>
      <c r="S859" s="11">
        <v>96.499499999999998</v>
      </c>
      <c r="T859" s="11">
        <v>1.2503899999999999</v>
      </c>
      <c r="U859" s="11">
        <v>4.3573721821399998</v>
      </c>
      <c r="X859" s="11">
        <v>44.639696000000001</v>
      </c>
      <c r="Y859" s="12">
        <v>0</v>
      </c>
      <c r="Z859" s="12">
        <v>50</v>
      </c>
      <c r="AA859" s="12">
        <v>42.067</v>
      </c>
      <c r="AB859" s="12">
        <v>111.93380000000001</v>
      </c>
      <c r="AC859" s="12">
        <v>55.213504999999998</v>
      </c>
      <c r="AD859" s="12">
        <v>25</v>
      </c>
      <c r="AE859" s="12">
        <v>52.332999999999998</v>
      </c>
      <c r="AF859" s="12">
        <v>276.5147</v>
      </c>
      <c r="AG859" s="9">
        <v>0</v>
      </c>
      <c r="AH859" s="9">
        <v>0</v>
      </c>
      <c r="AI859" s="9">
        <v>0</v>
      </c>
      <c r="AJ859" s="9">
        <v>0</v>
      </c>
      <c r="AK859" s="7">
        <v>0</v>
      </c>
      <c r="AM859" s="9"/>
      <c r="AO859" s="9"/>
      <c r="AQ859" s="9"/>
      <c r="AR859" s="6">
        <v>56.022500000000001</v>
      </c>
      <c r="AS859">
        <v>1.1984634803921562E-2</v>
      </c>
      <c r="AT859" s="6">
        <v>36.366399999999999</v>
      </c>
      <c r="AU859">
        <v>-3.7238671568627389E-2</v>
      </c>
      <c r="AV859" s="6">
        <v>7.7084099999999998</v>
      </c>
      <c r="AW859">
        <v>2.5155762254901976E-2</v>
      </c>
      <c r="AX859" t="s">
        <v>963</v>
      </c>
    </row>
    <row r="860" spans="1:50" x14ac:dyDescent="0.3">
      <c r="A860" s="7">
        <v>150803020304</v>
      </c>
      <c r="D860" s="10"/>
      <c r="E860" s="9">
        <v>15.061199999999999</v>
      </c>
      <c r="F860" s="8">
        <v>0</v>
      </c>
      <c r="G860" s="9">
        <v>8.0968300000000006</v>
      </c>
      <c r="H860">
        <v>65.902912621400006</v>
      </c>
      <c r="I860">
        <v>-0.1376772796480393</v>
      </c>
      <c r="J860">
        <v>3383.4108407200001</v>
      </c>
      <c r="K860">
        <v>-3.0175793481940087</v>
      </c>
      <c r="L860" s="9">
        <v>0</v>
      </c>
      <c r="M860" s="9">
        <v>0</v>
      </c>
      <c r="N860" s="9">
        <v>0</v>
      </c>
      <c r="O860" s="7">
        <v>65.567722292799999</v>
      </c>
      <c r="P860" s="6">
        <v>1030</v>
      </c>
      <c r="Q860" s="6">
        <v>2.5202737831499999</v>
      </c>
      <c r="R860" s="11">
        <v>45.9009</v>
      </c>
      <c r="S860" s="11">
        <v>100</v>
      </c>
      <c r="T860" s="11">
        <v>0</v>
      </c>
      <c r="U860" s="11">
        <v>0</v>
      </c>
      <c r="X860" s="11">
        <v>43.525165000000001</v>
      </c>
      <c r="Y860" s="12">
        <v>0</v>
      </c>
      <c r="Z860" s="12">
        <v>31</v>
      </c>
      <c r="AA860" s="12">
        <v>40.170400000000001</v>
      </c>
      <c r="AB860" s="12">
        <v>92.161500000000004</v>
      </c>
      <c r="AC860" s="12">
        <v>56.393856999999997</v>
      </c>
      <c r="AD860" s="12">
        <v>24</v>
      </c>
      <c r="AE860" s="12">
        <v>53.552300000000002</v>
      </c>
      <c r="AF860" s="12">
        <v>154.13</v>
      </c>
      <c r="AG860" s="9"/>
      <c r="AH860" s="9"/>
      <c r="AI860" s="9"/>
      <c r="AJ860" s="9"/>
      <c r="AM860" s="9"/>
      <c r="AO860" s="9"/>
      <c r="AQ860" s="9"/>
      <c r="AR860" s="6">
        <v>55.696100000000001</v>
      </c>
      <c r="AS860">
        <v>2.8354485294117739E-2</v>
      </c>
      <c r="AT860" s="6">
        <v>33.980400000000003</v>
      </c>
      <c r="AU860">
        <v>-0.10969698774509809</v>
      </c>
      <c r="AV860" s="6">
        <v>10.4314</v>
      </c>
      <c r="AW860">
        <v>0.10113097058823528</v>
      </c>
      <c r="AX860" t="s">
        <v>964</v>
      </c>
    </row>
    <row r="861" spans="1:50" x14ac:dyDescent="0.3">
      <c r="A861" s="7">
        <v>150803020305</v>
      </c>
      <c r="B861" s="8">
        <v>2.7814928999999999</v>
      </c>
      <c r="C861" s="7">
        <v>3</v>
      </c>
      <c r="D861" s="10">
        <v>0</v>
      </c>
      <c r="E861" s="9">
        <v>13.833299999999999</v>
      </c>
      <c r="F861" s="8">
        <v>0</v>
      </c>
      <c r="G861" s="9">
        <v>4.0632599999999996</v>
      </c>
      <c r="H861">
        <v>57.751269035500002</v>
      </c>
      <c r="I861">
        <v>-0.20727580372352938</v>
      </c>
      <c r="J861">
        <v>2898.69336122</v>
      </c>
      <c r="K861">
        <v>-4.1435322113725466</v>
      </c>
      <c r="L861" s="9">
        <v>0</v>
      </c>
      <c r="M861" s="9">
        <v>0</v>
      </c>
      <c r="N861" s="9">
        <v>0</v>
      </c>
      <c r="O861" s="7">
        <v>31.6154026032</v>
      </c>
      <c r="P861" s="6">
        <v>440</v>
      </c>
      <c r="Q861" s="6">
        <v>2.0633682634100001</v>
      </c>
      <c r="R861" s="11">
        <v>81.185699999999997</v>
      </c>
      <c r="S861" s="11">
        <v>96.861199999999997</v>
      </c>
      <c r="T861" s="11">
        <v>3.2317100000000001</v>
      </c>
      <c r="U861" s="11">
        <v>100</v>
      </c>
      <c r="X861" s="11">
        <v>76.803917999999996</v>
      </c>
      <c r="Y861" s="12">
        <v>1.1491530000000001</v>
      </c>
      <c r="Z861" s="12">
        <v>13</v>
      </c>
      <c r="AA861" s="12">
        <v>75.626199999999997</v>
      </c>
      <c r="AB861" s="12">
        <v>186.65539999999999</v>
      </c>
      <c r="AC861" s="12">
        <v>19.898627000000001</v>
      </c>
      <c r="AD861" s="12">
        <v>26</v>
      </c>
      <c r="AE861" s="12">
        <v>11.0526</v>
      </c>
      <c r="AF861" s="12">
        <v>24.201499999999999</v>
      </c>
      <c r="AG861" s="9">
        <v>0</v>
      </c>
      <c r="AH861" s="9">
        <v>0</v>
      </c>
      <c r="AI861" s="9">
        <v>0</v>
      </c>
      <c r="AJ861" s="9">
        <v>0</v>
      </c>
      <c r="AK861" s="7">
        <v>0</v>
      </c>
      <c r="AM861" s="9"/>
      <c r="AO861" s="9"/>
      <c r="AQ861" s="9"/>
      <c r="AR861" s="6">
        <v>51.7714</v>
      </c>
      <c r="AS861">
        <v>0.17587718382352949</v>
      </c>
      <c r="AT861" s="6">
        <v>42.7684</v>
      </c>
      <c r="AU861">
        <v>-3.8672975490196076E-2</v>
      </c>
      <c r="AV861" s="6">
        <v>5.8631599999999997</v>
      </c>
      <c r="AW861">
        <v>-0.1328947254901961</v>
      </c>
      <c r="AX861" t="s">
        <v>963</v>
      </c>
    </row>
    <row r="862" spans="1:50" x14ac:dyDescent="0.3">
      <c r="A862" s="7">
        <v>150803020306</v>
      </c>
      <c r="B862" s="8">
        <v>1.19428E-3</v>
      </c>
      <c r="C862" s="7">
        <v>1</v>
      </c>
      <c r="D862" s="10">
        <v>0</v>
      </c>
      <c r="E862" s="9">
        <v>16.265499999999999</v>
      </c>
      <c r="F862" s="8">
        <v>1.4370599999999999E-6</v>
      </c>
      <c r="G862" s="9">
        <v>4.7111099999999997</v>
      </c>
      <c r="H862">
        <v>61.037894736799998</v>
      </c>
      <c r="I862">
        <v>2.4852941174264651E-2</v>
      </c>
      <c r="J862">
        <v>2726.0337340000001</v>
      </c>
      <c r="K862">
        <v>-1.5652258349329204</v>
      </c>
      <c r="L862" s="9">
        <v>0</v>
      </c>
      <c r="M862" s="9">
        <v>0</v>
      </c>
      <c r="N862" s="9">
        <v>0</v>
      </c>
      <c r="O862" s="7">
        <v>150.735226399</v>
      </c>
      <c r="P862" s="6">
        <v>759.04626464800003</v>
      </c>
      <c r="Q862" s="6">
        <v>2.3928990628000002</v>
      </c>
      <c r="R862" s="11">
        <v>73.235600000000005</v>
      </c>
      <c r="S862" s="11">
        <v>99.755300000000005</v>
      </c>
      <c r="T862" s="11">
        <v>7.7360799999999993E-2</v>
      </c>
      <c r="U862" s="11">
        <v>26.157116906500001</v>
      </c>
      <c r="X862" s="11">
        <v>59.638007000000002</v>
      </c>
      <c r="Y862" s="12">
        <v>8.6817000000000005E-2</v>
      </c>
      <c r="Z862" s="12">
        <v>17</v>
      </c>
      <c r="AA862" s="12">
        <v>58.321199999999997</v>
      </c>
      <c r="AB862" s="12">
        <v>529.01419999999996</v>
      </c>
      <c r="AC862" s="12">
        <v>9.1423729999999992</v>
      </c>
      <c r="AD862" s="12">
        <v>98</v>
      </c>
      <c r="AE862" s="12">
        <v>1.7784</v>
      </c>
      <c r="AF862" s="12">
        <v>14.1013</v>
      </c>
      <c r="AG862" s="9">
        <v>0</v>
      </c>
      <c r="AH862" s="9">
        <v>0</v>
      </c>
      <c r="AI862" s="9">
        <v>0</v>
      </c>
      <c r="AJ862" s="9">
        <v>0</v>
      </c>
      <c r="AK862" s="7">
        <v>0</v>
      </c>
      <c r="AM862" s="9"/>
      <c r="AO862" s="9"/>
      <c r="AQ862" s="9"/>
      <c r="AR862" s="6">
        <v>53.168199999999999</v>
      </c>
      <c r="AS862">
        <v>-7.629019607841254E-4</v>
      </c>
      <c r="AT862" s="6">
        <v>39.554600000000001</v>
      </c>
      <c r="AU862">
        <v>-6.0611323529411324E-3</v>
      </c>
      <c r="AV862" s="6">
        <v>7.4834399999999999</v>
      </c>
      <c r="AW862">
        <v>1.3942982843137245E-2</v>
      </c>
      <c r="AX862" t="s">
        <v>963</v>
      </c>
    </row>
    <row r="863" spans="1:50" x14ac:dyDescent="0.3">
      <c r="A863" s="7">
        <v>150803020307</v>
      </c>
      <c r="D863" s="10"/>
      <c r="E863" s="9">
        <v>16.5946</v>
      </c>
      <c r="F863" s="8">
        <v>0</v>
      </c>
      <c r="G863" s="9">
        <v>9.1817700000000002</v>
      </c>
      <c r="H863">
        <v>69.235487404200001</v>
      </c>
      <c r="I863">
        <v>-0.35197474389338235</v>
      </c>
      <c r="J863">
        <v>3576.8236873300002</v>
      </c>
      <c r="K863">
        <v>-12.218315533539723</v>
      </c>
      <c r="L863" s="9">
        <v>0</v>
      </c>
      <c r="M863" s="9">
        <v>0</v>
      </c>
      <c r="N863" s="9">
        <v>0</v>
      </c>
      <c r="O863" s="7">
        <v>146.62334340699999</v>
      </c>
      <c r="P863" s="6">
        <v>838</v>
      </c>
      <c r="Q863" s="6">
        <v>2.32409783045</v>
      </c>
      <c r="R863" s="11">
        <v>5.93357E-3</v>
      </c>
      <c r="S863" s="11">
        <v>100</v>
      </c>
      <c r="T863" s="11">
        <v>0</v>
      </c>
      <c r="U863" s="11">
        <v>0</v>
      </c>
      <c r="X863" s="11">
        <v>48.029049999999998</v>
      </c>
      <c r="Y863" s="12">
        <v>0</v>
      </c>
      <c r="Z863" s="12">
        <v>62</v>
      </c>
      <c r="AA863" s="12">
        <v>43.230800000000002</v>
      </c>
      <c r="AB863" s="12">
        <v>113.3844</v>
      </c>
      <c r="AC863" s="12">
        <v>50.643681999999998</v>
      </c>
      <c r="AD863" s="12">
        <v>26</v>
      </c>
      <c r="AE863" s="12">
        <v>48.508600000000001</v>
      </c>
      <c r="AF863" s="12">
        <v>285.7063</v>
      </c>
      <c r="AG863" s="9"/>
      <c r="AH863" s="9"/>
      <c r="AI863" s="9"/>
      <c r="AJ863" s="9"/>
      <c r="AM863" s="9"/>
      <c r="AO863" s="9"/>
      <c r="AQ863" s="9"/>
      <c r="AR863" s="6">
        <v>55.067399999999999</v>
      </c>
      <c r="AS863">
        <v>0.12473603676470599</v>
      </c>
      <c r="AT863" s="6">
        <v>33.936100000000003</v>
      </c>
      <c r="AU863">
        <v>-0.1244374828431372</v>
      </c>
      <c r="AV863" s="6">
        <v>10.9079</v>
      </c>
      <c r="AW863">
        <v>1.5378365196078389E-2</v>
      </c>
      <c r="AX863" t="s">
        <v>964</v>
      </c>
    </row>
    <row r="864" spans="1:50" x14ac:dyDescent="0.3">
      <c r="A864" s="7">
        <v>150803020308</v>
      </c>
      <c r="D864" s="10"/>
      <c r="E864" s="9">
        <v>18.75</v>
      </c>
      <c r="F864" s="8">
        <v>4.49794E-6</v>
      </c>
      <c r="G864" s="9">
        <v>3.6987299999999999</v>
      </c>
      <c r="H864">
        <v>57.337634408600003</v>
      </c>
      <c r="I864">
        <v>7.3508328062255046E-2</v>
      </c>
      <c r="J864">
        <v>2539.9946036199999</v>
      </c>
      <c r="K864">
        <v>-2.0160168266976304</v>
      </c>
      <c r="L864" s="9">
        <v>0</v>
      </c>
      <c r="M864" s="9">
        <v>0</v>
      </c>
      <c r="N864" s="9">
        <v>0</v>
      </c>
      <c r="O864" s="7">
        <v>73.837096631899996</v>
      </c>
      <c r="P864" s="6">
        <v>1077</v>
      </c>
      <c r="Q864" s="6">
        <v>1.80696846821</v>
      </c>
      <c r="R864" s="11">
        <v>0</v>
      </c>
      <c r="S864" s="11">
        <v>63.453299999999999</v>
      </c>
      <c r="T864" s="11">
        <v>0</v>
      </c>
      <c r="U864" s="11">
        <v>12.514477578799999</v>
      </c>
      <c r="X864" s="11">
        <v>16.662198</v>
      </c>
      <c r="Y864" s="12">
        <v>0</v>
      </c>
      <c r="Z864" s="12">
        <v>19</v>
      </c>
      <c r="AA864" s="12">
        <v>12.180899999999999</v>
      </c>
      <c r="AB864" s="12">
        <v>64.538700000000006</v>
      </c>
      <c r="AC864" s="12">
        <v>10.441141</v>
      </c>
      <c r="AD864" s="12">
        <v>32</v>
      </c>
      <c r="AE864" s="12">
        <v>5.7104999999999997</v>
      </c>
      <c r="AF864" s="12">
        <v>24.145</v>
      </c>
      <c r="AG864" s="9"/>
      <c r="AH864" s="9"/>
      <c r="AI864" s="9"/>
      <c r="AJ864" s="9"/>
      <c r="AM864" s="9"/>
      <c r="AO864" s="9"/>
      <c r="AQ864" s="9"/>
      <c r="AR864" s="6">
        <v>53.913699999999999</v>
      </c>
      <c r="AS864">
        <v>1.2187230392156699E-3</v>
      </c>
      <c r="AT864" s="6">
        <v>36.005499999999998</v>
      </c>
      <c r="AU864">
        <v>9.2079877450981056E-3</v>
      </c>
      <c r="AV864" s="6">
        <v>9.8673999999999999</v>
      </c>
      <c r="AW864">
        <v>4.1436544117647075E-3</v>
      </c>
      <c r="AX864" t="s">
        <v>964</v>
      </c>
    </row>
    <row r="865" spans="1:50" x14ac:dyDescent="0.3">
      <c r="A865" s="7">
        <v>150803020309</v>
      </c>
      <c r="D865" s="10"/>
      <c r="E865" s="9">
        <v>19.451899999999998</v>
      </c>
      <c r="F865" s="8">
        <v>1.36868E-4</v>
      </c>
      <c r="G865" s="9">
        <v>2.0795300000000001</v>
      </c>
      <c r="H865">
        <v>52.2984293194</v>
      </c>
      <c r="I865">
        <v>0.36126937686004923</v>
      </c>
      <c r="J865">
        <v>2158.9802672800001</v>
      </c>
      <c r="K865">
        <v>1.3756166648090791</v>
      </c>
      <c r="L865" s="9">
        <v>22520.8400267</v>
      </c>
      <c r="M865" s="9">
        <v>13874.7001953</v>
      </c>
      <c r="N865" s="9">
        <v>88072.796875</v>
      </c>
      <c r="O865" s="7">
        <v>91.465198671300001</v>
      </c>
      <c r="P865" s="6">
        <v>936</v>
      </c>
      <c r="Q865" s="6">
        <v>1.1812588666099999</v>
      </c>
      <c r="R865" s="11">
        <v>1.65079</v>
      </c>
      <c r="S865" s="11">
        <v>33.569000000000003</v>
      </c>
      <c r="T865" s="11">
        <v>0</v>
      </c>
      <c r="U865" s="11">
        <v>76.647249313200007</v>
      </c>
      <c r="X865" s="11">
        <v>5.0269110000000001</v>
      </c>
      <c r="Y865" s="12">
        <v>0</v>
      </c>
      <c r="Z865" s="12">
        <v>9</v>
      </c>
      <c r="AA865" s="12">
        <v>4.6938000000000004</v>
      </c>
      <c r="AB865" s="12">
        <v>51.3675</v>
      </c>
      <c r="AC865" s="12">
        <v>0.49688599999999999</v>
      </c>
      <c r="AD865" s="12">
        <v>9</v>
      </c>
      <c r="AE865" s="12">
        <v>0.1797</v>
      </c>
      <c r="AF865" s="12">
        <v>5.1078000000000001</v>
      </c>
      <c r="AG865" s="9"/>
      <c r="AH865" s="9"/>
      <c r="AI865" s="9"/>
      <c r="AJ865" s="9"/>
      <c r="AM865" s="9"/>
      <c r="AO865" s="9"/>
      <c r="AQ865" s="9"/>
      <c r="AR865" s="6">
        <v>53.976199999999999</v>
      </c>
      <c r="AS865">
        <v>-9.88876274509803E-2</v>
      </c>
      <c r="AT865" s="6">
        <v>39.269199999999998</v>
      </c>
      <c r="AU865">
        <v>0.13124415196078446</v>
      </c>
      <c r="AV865" s="6">
        <v>7.69231</v>
      </c>
      <c r="AW865">
        <v>-3.7330306372549034E-2</v>
      </c>
      <c r="AX865" t="s">
        <v>964</v>
      </c>
    </row>
    <row r="866" spans="1:50" x14ac:dyDescent="0.3">
      <c r="A866" s="7">
        <v>150803020401</v>
      </c>
      <c r="B866" s="8">
        <v>0.99068800000000001</v>
      </c>
      <c r="C866" s="7">
        <v>2</v>
      </c>
      <c r="D866" s="10">
        <v>0</v>
      </c>
      <c r="E866" s="9">
        <v>5</v>
      </c>
      <c r="F866" s="8">
        <v>0</v>
      </c>
      <c r="G866" s="9">
        <v>5.0191600000000003</v>
      </c>
      <c r="H866">
        <v>60.335260115600001</v>
      </c>
      <c r="I866">
        <v>9.407231100490087E-3</v>
      </c>
      <c r="J866">
        <v>2867.0260584799998</v>
      </c>
      <c r="K866">
        <v>2.2131287975335443</v>
      </c>
      <c r="L866" s="9">
        <v>0</v>
      </c>
      <c r="M866" s="9">
        <v>0</v>
      </c>
      <c r="N866" s="9">
        <v>0</v>
      </c>
      <c r="O866" s="7">
        <v>27.542884719900002</v>
      </c>
      <c r="P866" s="6">
        <v>604.92797851600005</v>
      </c>
      <c r="Q866" s="6">
        <v>2.6712098223899998</v>
      </c>
      <c r="R866" s="11">
        <v>90.070800000000006</v>
      </c>
      <c r="S866" s="11">
        <v>100</v>
      </c>
      <c r="T866" s="11">
        <v>0</v>
      </c>
      <c r="U866" s="11">
        <v>55.627312057200001</v>
      </c>
      <c r="X866" s="11">
        <v>19.990193999999999</v>
      </c>
      <c r="Y866" s="12">
        <v>0</v>
      </c>
      <c r="Z866" s="12">
        <v>60</v>
      </c>
      <c r="AA866" s="12">
        <v>4.2839999999999998</v>
      </c>
      <c r="AB866" s="12">
        <v>9.1859000000000002</v>
      </c>
      <c r="AC866" s="12">
        <v>29.262951000000001</v>
      </c>
      <c r="AD866" s="12">
        <v>10</v>
      </c>
      <c r="AE866" s="12">
        <v>24.6616</v>
      </c>
      <c r="AF866" s="12">
        <v>80.980500000000006</v>
      </c>
      <c r="AG866" s="9">
        <v>1.909902</v>
      </c>
      <c r="AH866" s="9">
        <v>2.0089769999999998</v>
      </c>
      <c r="AI866" s="9">
        <v>8</v>
      </c>
      <c r="AJ866">
        <v>7.2614035179654965E-2</v>
      </c>
      <c r="AK866" s="7">
        <v>2</v>
      </c>
      <c r="AM866" s="9"/>
      <c r="AO866" s="9"/>
      <c r="AQ866" s="9"/>
      <c r="AR866" s="6">
        <v>55.628300000000003</v>
      </c>
      <c r="AS866">
        <v>1.5202083333332565E-3</v>
      </c>
      <c r="AT866" s="6">
        <v>39.316499999999998</v>
      </c>
      <c r="AU866">
        <v>7.9038698529411797E-2</v>
      </c>
      <c r="AV866" s="6">
        <v>5.5189899999999996</v>
      </c>
      <c r="AW866">
        <v>-7.6476816176470577E-2</v>
      </c>
      <c r="AX866" t="s">
        <v>963</v>
      </c>
    </row>
    <row r="867" spans="1:50" x14ac:dyDescent="0.3">
      <c r="A867" s="7">
        <v>150803020402</v>
      </c>
      <c r="B867" s="8">
        <v>0</v>
      </c>
      <c r="C867" s="7">
        <v>0</v>
      </c>
      <c r="D867" s="10">
        <v>0</v>
      </c>
      <c r="E867" s="9">
        <v>14</v>
      </c>
      <c r="F867" s="8">
        <v>5.7258800000000001E-5</v>
      </c>
      <c r="G867" s="9">
        <v>1.1512</v>
      </c>
      <c r="H867">
        <v>40.877551020399999</v>
      </c>
      <c r="I867">
        <v>0.27986194477745086</v>
      </c>
      <c r="J867">
        <v>1982.28328235</v>
      </c>
      <c r="K867">
        <v>-0.8878421741073208</v>
      </c>
      <c r="L867" s="9">
        <v>0</v>
      </c>
      <c r="M867" s="9">
        <v>0</v>
      </c>
      <c r="N867" s="9">
        <v>0</v>
      </c>
      <c r="O867" s="7">
        <v>54.721431144500002</v>
      </c>
      <c r="P867" s="6">
        <v>537.17272949200003</v>
      </c>
      <c r="Q867" s="6">
        <v>1.0147378034300001</v>
      </c>
      <c r="R867" s="11">
        <v>38.185400000000001</v>
      </c>
      <c r="S867" s="11">
        <v>1.72055</v>
      </c>
      <c r="T867" s="11">
        <v>0</v>
      </c>
      <c r="U867" s="11">
        <v>100</v>
      </c>
      <c r="X867" s="11">
        <v>0.379834</v>
      </c>
      <c r="Y867" s="12">
        <v>7.3962E-2</v>
      </c>
      <c r="Z867" s="12">
        <v>7</v>
      </c>
      <c r="AA867" s="12">
        <v>0.17799999999999999</v>
      </c>
      <c r="AB867" s="12">
        <v>3.0074999999999998</v>
      </c>
      <c r="AC867" s="12">
        <v>1.8086999999999999E-2</v>
      </c>
      <c r="AD867" s="12">
        <v>1</v>
      </c>
      <c r="AE867" s="12">
        <v>2.1399999999999999E-2</v>
      </c>
      <c r="AF867" s="12">
        <v>1.1696</v>
      </c>
      <c r="AG867" s="9">
        <v>0</v>
      </c>
      <c r="AH867" s="9">
        <v>0</v>
      </c>
      <c r="AI867" s="9">
        <v>0</v>
      </c>
      <c r="AJ867" s="9">
        <v>0</v>
      </c>
      <c r="AK867" s="7">
        <v>0</v>
      </c>
      <c r="AM867" s="9"/>
      <c r="AO867" s="9"/>
      <c r="AQ867" s="9"/>
      <c r="AR867" s="6">
        <v>39.466099999999997</v>
      </c>
      <c r="AS867">
        <v>-6.0858607843137236E-2</v>
      </c>
      <c r="AT867" s="6">
        <v>59.084899999999998</v>
      </c>
      <c r="AU867">
        <v>8.5524693627450979E-2</v>
      </c>
      <c r="AV867" s="6">
        <v>1.07273</v>
      </c>
      <c r="AW867">
        <v>-3.2204428921568627E-2</v>
      </c>
      <c r="AX867" t="s">
        <v>963</v>
      </c>
    </row>
    <row r="868" spans="1:50" x14ac:dyDescent="0.3">
      <c r="A868" s="7">
        <v>150803020403</v>
      </c>
      <c r="B868" s="8">
        <v>0.52726391000000006</v>
      </c>
      <c r="C868" s="7">
        <v>5</v>
      </c>
      <c r="D868" s="10">
        <v>0</v>
      </c>
      <c r="E868" s="9">
        <v>11.616899999999999</v>
      </c>
      <c r="F868" s="8">
        <v>8.0090500000000008E-6</v>
      </c>
      <c r="G868" s="9">
        <v>3.57755</v>
      </c>
      <c r="H868">
        <v>53.876251137399997</v>
      </c>
      <c r="I868">
        <v>7.0235419005391958E-2</v>
      </c>
      <c r="J868">
        <v>2514.0144958800001</v>
      </c>
      <c r="K868">
        <v>1.2015431439834825</v>
      </c>
      <c r="L868" s="9">
        <v>0</v>
      </c>
      <c r="M868" s="9">
        <v>0</v>
      </c>
      <c r="N868" s="9">
        <v>0</v>
      </c>
      <c r="O868" s="7">
        <v>174.890303246</v>
      </c>
      <c r="P868" s="6">
        <v>924.41528320299994</v>
      </c>
      <c r="Q868" s="6">
        <v>1.9054999858099999</v>
      </c>
      <c r="R868" s="11">
        <v>51.180700000000002</v>
      </c>
      <c r="S868" s="11">
        <v>68.950199999999995</v>
      </c>
      <c r="T868" s="11">
        <v>0</v>
      </c>
      <c r="U868" s="11">
        <v>76.578712140299999</v>
      </c>
      <c r="X868" s="11">
        <v>17.250606000000001</v>
      </c>
      <c r="Y868" s="12">
        <v>0.54191800000000001</v>
      </c>
      <c r="Z868" s="12">
        <v>167</v>
      </c>
      <c r="AA868" s="12">
        <v>8.4991000000000003</v>
      </c>
      <c r="AB868" s="12">
        <v>18.098500000000001</v>
      </c>
      <c r="AC868" s="12">
        <v>17.544934000000001</v>
      </c>
      <c r="AD868" s="12">
        <v>59</v>
      </c>
      <c r="AE868" s="12">
        <v>16.3246</v>
      </c>
      <c r="AF868" s="12">
        <v>52.079799999999999</v>
      </c>
      <c r="AG868" s="9">
        <v>2.135386</v>
      </c>
      <c r="AH868" s="9">
        <v>2.013671</v>
      </c>
      <c r="AI868" s="9">
        <v>5</v>
      </c>
      <c r="AJ868">
        <v>2.8589349479067574E-2</v>
      </c>
      <c r="AK868" s="7">
        <v>5</v>
      </c>
      <c r="AM868" s="9"/>
      <c r="AO868" s="9"/>
      <c r="AQ868" s="9"/>
      <c r="AR868" s="6">
        <v>52.781300000000002</v>
      </c>
      <c r="AS868">
        <v>-4.2961335784313777E-2</v>
      </c>
      <c r="AT868" s="6">
        <v>43.181399999999996</v>
      </c>
      <c r="AU868">
        <v>9.8672877450980287E-2</v>
      </c>
      <c r="AV868" s="6">
        <v>3.9435500000000001</v>
      </c>
      <c r="AW868">
        <v>-4.6202968137254885E-2</v>
      </c>
      <c r="AX868" t="s">
        <v>963</v>
      </c>
    </row>
    <row r="869" spans="1:50" x14ac:dyDescent="0.3">
      <c r="A869" s="7">
        <v>150803020404</v>
      </c>
      <c r="B869" s="8">
        <v>0</v>
      </c>
      <c r="C869" s="7">
        <v>0</v>
      </c>
      <c r="D869" s="10">
        <v>0</v>
      </c>
      <c r="E869" s="9">
        <v>19.686599999999999</v>
      </c>
      <c r="F869" s="8">
        <v>1.2399600000000001E-5</v>
      </c>
      <c r="G869" s="9">
        <v>2.2999200000000002</v>
      </c>
      <c r="H869">
        <v>53.425904317399997</v>
      </c>
      <c r="I869">
        <v>0.56731187223946078</v>
      </c>
      <c r="J869">
        <v>2180.80651511</v>
      </c>
      <c r="K869">
        <v>7.4629801302683196</v>
      </c>
      <c r="L869" s="9">
        <v>0</v>
      </c>
      <c r="M869" s="9">
        <v>0</v>
      </c>
      <c r="N869" s="9">
        <v>0</v>
      </c>
      <c r="O869" s="7">
        <v>136.229605642</v>
      </c>
      <c r="P869" s="6">
        <v>602</v>
      </c>
      <c r="Q869" s="6">
        <v>1.07129803447</v>
      </c>
      <c r="R869" s="11">
        <v>9.0537600000000005</v>
      </c>
      <c r="S869" s="11">
        <v>0</v>
      </c>
      <c r="T869" s="11">
        <v>0</v>
      </c>
      <c r="U869" s="11">
        <v>70.360109047099996</v>
      </c>
      <c r="X869" s="11">
        <v>2.9060280000000001</v>
      </c>
      <c r="Y869" s="12">
        <v>0</v>
      </c>
      <c r="Z869" s="12">
        <v>23</v>
      </c>
      <c r="AA869" s="12">
        <v>0.8014</v>
      </c>
      <c r="AB869" s="12">
        <v>17.366599999999998</v>
      </c>
      <c r="AC869" s="12">
        <v>0.16911599999999999</v>
      </c>
      <c r="AD869" s="12">
        <v>9</v>
      </c>
      <c r="AE869" s="12">
        <v>5.0799999999999998E-2</v>
      </c>
      <c r="AF869" s="12">
        <v>2.5682999999999998</v>
      </c>
      <c r="AG869" s="9">
        <v>0</v>
      </c>
      <c r="AH869" s="9">
        <v>0</v>
      </c>
      <c r="AI869" s="9">
        <v>0</v>
      </c>
      <c r="AJ869" s="9">
        <v>0</v>
      </c>
      <c r="AK869" s="7">
        <v>0</v>
      </c>
      <c r="AM869" s="9"/>
      <c r="AO869" s="9"/>
      <c r="AQ869" s="9"/>
      <c r="AR869" s="6">
        <v>55.064700000000002</v>
      </c>
      <c r="AS869">
        <v>-0.54033732843137239</v>
      </c>
      <c r="AT869" s="6">
        <v>39.449199999999998</v>
      </c>
      <c r="AU869">
        <v>0.48050749999999998</v>
      </c>
      <c r="AV869" s="6">
        <v>5.4745799999999996</v>
      </c>
      <c r="AW869">
        <v>3.2111990196078424E-2</v>
      </c>
      <c r="AX869" t="s">
        <v>963</v>
      </c>
    </row>
    <row r="870" spans="1:50" x14ac:dyDescent="0.3">
      <c r="A870" s="7">
        <v>150803020405</v>
      </c>
      <c r="D870" s="10"/>
      <c r="E870" s="9">
        <v>18.55</v>
      </c>
      <c r="F870" s="8">
        <v>5.5541000000000002E-5</v>
      </c>
      <c r="G870" s="9">
        <v>2.59171</v>
      </c>
      <c r="H870">
        <v>51.113496932499999</v>
      </c>
      <c r="I870">
        <v>0.30222994105563733</v>
      </c>
      <c r="J870">
        <v>2030.59878217</v>
      </c>
      <c r="K870">
        <v>2.5350229512487119</v>
      </c>
      <c r="L870" s="9">
        <v>0</v>
      </c>
      <c r="M870" s="9">
        <v>0</v>
      </c>
      <c r="N870" s="9">
        <v>0</v>
      </c>
      <c r="O870" s="7">
        <v>52.768679298400002</v>
      </c>
      <c r="P870" s="6">
        <v>503</v>
      </c>
      <c r="Q870" s="6">
        <v>1.0790982895700001</v>
      </c>
      <c r="R870" s="11">
        <v>0</v>
      </c>
      <c r="S870" s="11">
        <v>0</v>
      </c>
      <c r="T870" s="11">
        <v>0</v>
      </c>
      <c r="U870" s="11">
        <v>78.822740066799994</v>
      </c>
      <c r="X870" s="11">
        <v>0.82692500000000002</v>
      </c>
      <c r="Y870" s="12">
        <v>0</v>
      </c>
      <c r="Z870" s="12">
        <v>3</v>
      </c>
      <c r="AA870" s="12">
        <v>0.77500000000000002</v>
      </c>
      <c r="AB870" s="12">
        <v>15.544600000000001</v>
      </c>
      <c r="AC870" s="12">
        <v>2.2165000000000001E-2</v>
      </c>
      <c r="AD870" s="12">
        <v>1</v>
      </c>
      <c r="AE870" s="12">
        <v>2.2100000000000002E-2</v>
      </c>
      <c r="AF870" s="12">
        <v>1.1680999999999999</v>
      </c>
      <c r="AG870" s="9"/>
      <c r="AH870" s="9"/>
      <c r="AI870" s="9"/>
      <c r="AJ870" s="9"/>
      <c r="AM870" s="9"/>
      <c r="AO870" s="9"/>
      <c r="AQ870" s="9"/>
      <c r="AR870" s="6">
        <v>55.333300000000001</v>
      </c>
      <c r="AS870">
        <v>-0.43203245343137259</v>
      </c>
      <c r="AT870" s="6">
        <v>39.961500000000001</v>
      </c>
      <c r="AU870">
        <v>0.43797134068627458</v>
      </c>
      <c r="AV870" s="6">
        <v>4.7692300000000003</v>
      </c>
      <c r="AW870">
        <v>3.1391426470588249E-2</v>
      </c>
      <c r="AX870" t="s">
        <v>964</v>
      </c>
    </row>
    <row r="871" spans="1:50" x14ac:dyDescent="0.3">
      <c r="A871" s="7">
        <v>150803020406</v>
      </c>
      <c r="D871" s="10"/>
      <c r="E871" s="9">
        <v>19.407399999999999</v>
      </c>
      <c r="F871" s="8">
        <v>6.2152799999999999E-5</v>
      </c>
      <c r="G871" s="9">
        <v>0.64058899999999996</v>
      </c>
      <c r="H871">
        <v>38.774891774899999</v>
      </c>
      <c r="I871">
        <v>0.28787878787941179</v>
      </c>
      <c r="J871">
        <v>1885.1857460399999</v>
      </c>
      <c r="K871">
        <v>1.2851984339628468</v>
      </c>
      <c r="L871" s="9">
        <v>0</v>
      </c>
      <c r="M871" s="9">
        <v>0</v>
      </c>
      <c r="N871" s="9">
        <v>0</v>
      </c>
      <c r="O871" s="7">
        <v>36.938152911899998</v>
      </c>
      <c r="P871" s="6">
        <v>339</v>
      </c>
      <c r="Q871" s="6">
        <v>0.72007443261000004</v>
      </c>
      <c r="R871" s="11">
        <v>0.28046900000000002</v>
      </c>
      <c r="S871" s="11">
        <v>1.11771</v>
      </c>
      <c r="T871" s="11">
        <v>0</v>
      </c>
      <c r="U871" s="11">
        <v>97.977365196700006</v>
      </c>
      <c r="X871" s="11">
        <v>1.0184439999999999</v>
      </c>
      <c r="Y871" s="12">
        <v>0</v>
      </c>
      <c r="Z871" s="12">
        <v>6</v>
      </c>
      <c r="AA871" s="12">
        <v>0.38900000000000001</v>
      </c>
      <c r="AB871" s="12">
        <v>6.3182</v>
      </c>
      <c r="AC871" s="12">
        <v>0</v>
      </c>
      <c r="AD871" s="12">
        <v>0</v>
      </c>
      <c r="AE871" s="12">
        <v>0</v>
      </c>
      <c r="AF871" s="12">
        <v>0</v>
      </c>
      <c r="AG871" s="9"/>
      <c r="AH871" s="9"/>
      <c r="AI871" s="9"/>
      <c r="AJ871" s="9"/>
      <c r="AM871" s="9"/>
      <c r="AO871" s="9"/>
      <c r="AQ871" s="9"/>
      <c r="AS871" s="9"/>
      <c r="AU871" s="9"/>
      <c r="AW871" s="9"/>
      <c r="AX871" t="s">
        <v>964</v>
      </c>
    </row>
    <row r="872" spans="1:50" x14ac:dyDescent="0.3">
      <c r="A872" s="7">
        <v>150803020407</v>
      </c>
      <c r="D872" s="10"/>
      <c r="E872" s="9">
        <v>18.303000000000001</v>
      </c>
      <c r="F872" s="8">
        <v>2.70391E-5</v>
      </c>
      <c r="G872" s="9">
        <v>1.6200399999999999</v>
      </c>
      <c r="H872">
        <v>45.449640287800001</v>
      </c>
      <c r="I872">
        <v>0.52913845394240211</v>
      </c>
      <c r="J872">
        <v>1823.3144081999999</v>
      </c>
      <c r="K872">
        <v>11.069390146418993</v>
      </c>
      <c r="L872" s="9">
        <v>0</v>
      </c>
      <c r="M872" s="9">
        <v>0</v>
      </c>
      <c r="N872" s="9">
        <v>0</v>
      </c>
      <c r="O872" s="7">
        <v>44.320024211800003</v>
      </c>
      <c r="P872" s="6">
        <v>179.556396484</v>
      </c>
      <c r="Q872" s="6">
        <v>0.67370640000299997</v>
      </c>
      <c r="R872" s="11">
        <v>0</v>
      </c>
      <c r="S872" s="11">
        <v>0</v>
      </c>
      <c r="T872" s="11">
        <v>0</v>
      </c>
      <c r="U872" s="11">
        <v>99.818745249399996</v>
      </c>
      <c r="X872" s="11">
        <v>0</v>
      </c>
      <c r="Z872" s="12">
        <v>0</v>
      </c>
      <c r="AA872" s="12">
        <v>0</v>
      </c>
      <c r="AB872" s="12">
        <v>0</v>
      </c>
      <c r="AC872" s="12">
        <v>0</v>
      </c>
      <c r="AD872" s="12">
        <v>0</v>
      </c>
      <c r="AE872" s="12">
        <v>0</v>
      </c>
      <c r="AF872" s="12">
        <v>0</v>
      </c>
      <c r="AG872" s="9"/>
      <c r="AH872" s="9"/>
      <c r="AI872" s="9"/>
      <c r="AJ872" s="9"/>
      <c r="AM872" s="9"/>
      <c r="AO872" s="9"/>
      <c r="AQ872" s="9"/>
      <c r="AS872" s="9"/>
      <c r="AU872" s="9"/>
      <c r="AW872" s="9"/>
      <c r="AX872" t="s">
        <v>964</v>
      </c>
    </row>
    <row r="873" spans="1:50" x14ac:dyDescent="0.3">
      <c r="A873" s="7">
        <v>150803020408</v>
      </c>
      <c r="D873" s="10"/>
      <c r="E873" s="9">
        <v>20.736799999999999</v>
      </c>
      <c r="F873" s="8">
        <v>1.6224500000000001E-7</v>
      </c>
      <c r="G873" s="9">
        <v>3.2899500000000002</v>
      </c>
      <c r="H873">
        <v>57.507092198599999</v>
      </c>
      <c r="I873">
        <v>0.42115578501078399</v>
      </c>
      <c r="J873">
        <v>2151.4769980800002</v>
      </c>
      <c r="K873">
        <v>4.7206835910010385</v>
      </c>
      <c r="L873" s="9">
        <v>1526.96007895</v>
      </c>
      <c r="M873" s="9">
        <v>1523.29003906</v>
      </c>
      <c r="N873" s="9">
        <v>88072.796875</v>
      </c>
      <c r="O873" s="7">
        <v>88.983252776699999</v>
      </c>
      <c r="P873" s="6">
        <v>839</v>
      </c>
      <c r="Q873" s="6">
        <v>1.46309218162</v>
      </c>
      <c r="R873" s="11">
        <v>0</v>
      </c>
      <c r="S873" s="11">
        <v>0</v>
      </c>
      <c r="T873" s="11">
        <v>0</v>
      </c>
      <c r="U873" s="11">
        <v>68.329288418600001</v>
      </c>
      <c r="X873" s="11">
        <v>14.523535000000001</v>
      </c>
      <c r="Y873" s="12">
        <v>1.0077449999999999</v>
      </c>
      <c r="Z873" s="12">
        <v>12</v>
      </c>
      <c r="AA873" s="12">
        <v>13.102499999999999</v>
      </c>
      <c r="AB873" s="12">
        <v>108.5675</v>
      </c>
      <c r="AC873" s="12">
        <v>0.81821299999999997</v>
      </c>
      <c r="AD873" s="12">
        <v>18</v>
      </c>
      <c r="AE873" s="12">
        <v>0.2031</v>
      </c>
      <c r="AF873" s="12">
        <v>4.0637999999999996</v>
      </c>
      <c r="AG873" s="9"/>
      <c r="AH873" s="9"/>
      <c r="AI873" s="9"/>
      <c r="AJ873" s="9"/>
      <c r="AM873" s="9"/>
      <c r="AO873" s="9"/>
      <c r="AQ873" s="9"/>
      <c r="AR873" s="6">
        <v>55.545000000000002</v>
      </c>
      <c r="AS873">
        <v>-0.27872406127450994</v>
      </c>
      <c r="AT873" s="6">
        <v>39.9786</v>
      </c>
      <c r="AU873">
        <v>0.27646798284313734</v>
      </c>
      <c r="AV873" s="6">
        <v>4.5</v>
      </c>
      <c r="AW873">
        <v>-1.9219852941176525E-3</v>
      </c>
      <c r="AX873" t="s">
        <v>964</v>
      </c>
    </row>
    <row r="874" spans="1:50" x14ac:dyDescent="0.3">
      <c r="A874" s="7">
        <v>150803020409</v>
      </c>
      <c r="D874" s="10"/>
      <c r="E874" s="9">
        <v>21.2151</v>
      </c>
      <c r="F874" s="8">
        <v>5.9212899999999997E-5</v>
      </c>
      <c r="G874" s="9">
        <v>2.1367400000000001</v>
      </c>
      <c r="H874">
        <v>46.1292875989</v>
      </c>
      <c r="I874">
        <v>0.38787573076642151</v>
      </c>
      <c r="J874">
        <v>1921.21561311</v>
      </c>
      <c r="K874">
        <v>-0.3595574126522218</v>
      </c>
      <c r="L874" s="9">
        <v>42468.177907600002</v>
      </c>
      <c r="M874" s="9">
        <v>17191.5996094</v>
      </c>
      <c r="N874" s="9">
        <v>88072.796875</v>
      </c>
      <c r="O874" s="7">
        <v>61.200281180499999</v>
      </c>
      <c r="P874" s="6">
        <v>759</v>
      </c>
      <c r="Q874" s="6">
        <v>0.96480625870699999</v>
      </c>
      <c r="R874" s="11">
        <v>0</v>
      </c>
      <c r="S874" s="11">
        <v>0</v>
      </c>
      <c r="T874" s="11">
        <v>0</v>
      </c>
      <c r="U874" s="11">
        <v>84.253679739199995</v>
      </c>
      <c r="X874" s="11">
        <v>1.273398</v>
      </c>
      <c r="Y874" s="12">
        <v>0</v>
      </c>
      <c r="Z874" s="12">
        <v>15</v>
      </c>
      <c r="AA874" s="12">
        <v>0.37909999999999999</v>
      </c>
      <c r="AB874" s="12">
        <v>5.1538000000000004</v>
      </c>
      <c r="AC874" s="12">
        <v>0</v>
      </c>
      <c r="AD874" s="12">
        <v>0</v>
      </c>
      <c r="AE874" s="12">
        <v>0</v>
      </c>
      <c r="AF874" s="12">
        <v>0</v>
      </c>
      <c r="AG874" s="9"/>
      <c r="AH874" s="9"/>
      <c r="AI874" s="9"/>
      <c r="AJ874" s="9"/>
      <c r="AM874" s="9"/>
      <c r="AO874" s="9"/>
      <c r="AQ874" s="9"/>
      <c r="AR874" s="6">
        <v>55.789499999999997</v>
      </c>
      <c r="AS874">
        <v>-0.38097426470588241</v>
      </c>
      <c r="AT874" s="6">
        <v>38.5</v>
      </c>
      <c r="AU874">
        <v>0.38596489215686269</v>
      </c>
      <c r="AV874" s="6">
        <v>5.8125</v>
      </c>
      <c r="AW874">
        <v>1.7922794117647058E-2</v>
      </c>
      <c r="AX874" t="s">
        <v>964</v>
      </c>
    </row>
    <row r="875" spans="1:50" x14ac:dyDescent="0.3">
      <c r="A875" s="7">
        <v>150803020501</v>
      </c>
      <c r="D875" s="10"/>
      <c r="E875" s="9">
        <v>14.2</v>
      </c>
      <c r="F875" s="8">
        <v>0</v>
      </c>
      <c r="G875" s="9">
        <v>8.3658699999999993</v>
      </c>
      <c r="H875">
        <v>66.4212962963</v>
      </c>
      <c r="I875">
        <v>-0.42453590232377453</v>
      </c>
      <c r="J875">
        <v>3677.1796603100001</v>
      </c>
      <c r="K875">
        <v>-22.46256962369452</v>
      </c>
      <c r="L875" s="9">
        <v>0</v>
      </c>
      <c r="M875" s="9">
        <v>0</v>
      </c>
      <c r="N875" s="9">
        <v>0</v>
      </c>
      <c r="O875" s="7">
        <v>68.610617523200006</v>
      </c>
      <c r="P875" s="6">
        <v>1097</v>
      </c>
      <c r="Q875" s="6">
        <v>2.6723673881600001</v>
      </c>
      <c r="R875" s="11">
        <v>0</v>
      </c>
      <c r="S875" s="11">
        <v>98.195700000000002</v>
      </c>
      <c r="T875" s="11">
        <v>0</v>
      </c>
      <c r="U875" s="11">
        <v>0</v>
      </c>
      <c r="X875" s="11">
        <v>18.690325999999999</v>
      </c>
      <c r="Y875" s="12">
        <v>0</v>
      </c>
      <c r="Z875" s="12">
        <v>18</v>
      </c>
      <c r="AA875" s="12">
        <v>17.0014</v>
      </c>
      <c r="AB875" s="12">
        <v>71.004199999999997</v>
      </c>
      <c r="AC875" s="12">
        <v>53.251232999999999</v>
      </c>
      <c r="AD875" s="12">
        <v>24</v>
      </c>
      <c r="AE875" s="12">
        <v>48.216900000000003</v>
      </c>
      <c r="AF875" s="12">
        <v>152.06440000000001</v>
      </c>
      <c r="AG875" s="9"/>
      <c r="AH875" s="9"/>
      <c r="AI875" s="9"/>
      <c r="AJ875" s="9"/>
      <c r="AM875" s="9"/>
      <c r="AO875" s="9"/>
      <c r="AQ875" s="9"/>
      <c r="AR875" s="6">
        <v>53.235300000000002</v>
      </c>
      <c r="AS875">
        <v>0.23905970588235295</v>
      </c>
      <c r="AT875" s="6">
        <v>37.654499999999999</v>
      </c>
      <c r="AU875">
        <v>-0.13953768872549019</v>
      </c>
      <c r="AV875" s="6">
        <v>9.7863600000000002</v>
      </c>
      <c r="AW875">
        <v>-9.0920232843137258E-2</v>
      </c>
      <c r="AX875" t="s">
        <v>964</v>
      </c>
    </row>
    <row r="876" spans="1:50" x14ac:dyDescent="0.3">
      <c r="A876" s="7">
        <v>150803020502</v>
      </c>
      <c r="D876" s="10"/>
      <c r="E876" s="9">
        <v>19.587800000000001</v>
      </c>
      <c r="F876" s="8">
        <v>5.4849499999999999E-6</v>
      </c>
      <c r="G876" s="9">
        <v>2.5522300000000002</v>
      </c>
      <c r="H876">
        <v>48.8345323741</v>
      </c>
      <c r="I876">
        <v>8.1719918184068527E-2</v>
      </c>
      <c r="J876">
        <v>2221.14582268</v>
      </c>
      <c r="K876">
        <v>-6.1208436671517017</v>
      </c>
      <c r="L876" s="9">
        <v>18762.658800099998</v>
      </c>
      <c r="M876" s="9">
        <v>9842.2001953100007</v>
      </c>
      <c r="N876" s="9">
        <v>88072.796875</v>
      </c>
      <c r="O876" s="7">
        <v>89.507069243000004</v>
      </c>
      <c r="P876" s="6">
        <v>1186</v>
      </c>
      <c r="Q876" s="6">
        <v>1.1694563821999999</v>
      </c>
      <c r="R876" s="11">
        <v>0</v>
      </c>
      <c r="S876" s="11">
        <v>26.419499999999999</v>
      </c>
      <c r="T876" s="11">
        <v>0</v>
      </c>
      <c r="U876" s="11">
        <v>9.1477475565200006</v>
      </c>
      <c r="X876" s="11">
        <v>11.349194000000001</v>
      </c>
      <c r="Y876" s="12">
        <v>0</v>
      </c>
      <c r="Z876" s="12">
        <v>12</v>
      </c>
      <c r="AA876" s="12">
        <v>11.0999</v>
      </c>
      <c r="AB876" s="12">
        <v>84.384600000000006</v>
      </c>
      <c r="AC876" s="12">
        <v>5.3171379999999999</v>
      </c>
      <c r="AD876" s="12">
        <v>17</v>
      </c>
      <c r="AE876" s="12">
        <v>2.5255999999999998</v>
      </c>
      <c r="AF876" s="12">
        <v>28.062000000000001</v>
      </c>
      <c r="AG876" s="9"/>
      <c r="AH876" s="9"/>
      <c r="AI876" s="9"/>
      <c r="AJ876" s="9"/>
      <c r="AM876" s="9"/>
      <c r="AO876" s="9"/>
      <c r="AQ876" s="9"/>
      <c r="AR876" s="6">
        <v>54.889899999999997</v>
      </c>
      <c r="AS876">
        <v>5.7566595588235202E-2</v>
      </c>
      <c r="AT876" s="6">
        <v>33.474400000000003</v>
      </c>
      <c r="AU876">
        <v>-5.9745458333333182E-2</v>
      </c>
      <c r="AV876" s="6">
        <v>11.4359</v>
      </c>
      <c r="AW876">
        <v>1.6025637254902041E-3</v>
      </c>
      <c r="AX876" t="s">
        <v>964</v>
      </c>
    </row>
    <row r="877" spans="1:50" x14ac:dyDescent="0.3">
      <c r="A877" s="7">
        <v>150803020503</v>
      </c>
      <c r="D877" s="10"/>
      <c r="E877" s="9">
        <v>19.423100000000002</v>
      </c>
      <c r="F877" s="8">
        <v>1.18637E-5</v>
      </c>
      <c r="G877" s="9">
        <v>1.1558200000000001</v>
      </c>
      <c r="H877">
        <v>42.990338164299999</v>
      </c>
      <c r="I877">
        <v>0.34837074926593131</v>
      </c>
      <c r="J877">
        <v>1954.7271159899999</v>
      </c>
      <c r="K877">
        <v>2.5122339860784217</v>
      </c>
      <c r="L877" s="9">
        <v>0</v>
      </c>
      <c r="M877" s="9">
        <v>0</v>
      </c>
      <c r="N877" s="9">
        <v>0</v>
      </c>
      <c r="O877" s="7">
        <v>32.860639411699999</v>
      </c>
      <c r="P877" s="6">
        <v>296</v>
      </c>
      <c r="Q877" s="6">
        <v>0.550231348259</v>
      </c>
      <c r="R877" s="11">
        <v>0</v>
      </c>
      <c r="S877" s="11">
        <v>0</v>
      </c>
      <c r="T877" s="11">
        <v>0</v>
      </c>
      <c r="U877" s="11">
        <v>0</v>
      </c>
      <c r="X877" s="11">
        <v>0</v>
      </c>
      <c r="Z877" s="12">
        <v>0</v>
      </c>
      <c r="AA877" s="12">
        <v>0</v>
      </c>
      <c r="AB877" s="12">
        <v>0</v>
      </c>
      <c r="AC877" s="12">
        <v>0</v>
      </c>
      <c r="AD877" s="12">
        <v>0</v>
      </c>
      <c r="AE877" s="12">
        <v>0</v>
      </c>
      <c r="AF877" s="12">
        <v>0</v>
      </c>
      <c r="AG877" s="9"/>
      <c r="AH877" s="9"/>
      <c r="AI877" s="9"/>
      <c r="AJ877" s="9"/>
      <c r="AM877" s="9"/>
      <c r="AO877" s="9"/>
      <c r="AQ877" s="9"/>
      <c r="AS877" s="9"/>
      <c r="AU877" s="9"/>
      <c r="AW877" s="9"/>
      <c r="AX877" t="s">
        <v>964</v>
      </c>
    </row>
    <row r="878" spans="1:50" x14ac:dyDescent="0.3">
      <c r="A878" s="7">
        <v>150803020504</v>
      </c>
      <c r="D878" s="10"/>
      <c r="E878" s="9">
        <v>17.703299999999999</v>
      </c>
      <c r="F878" s="8">
        <v>1.8499200000000001E-5</v>
      </c>
      <c r="G878" s="9">
        <v>1.1512100000000001</v>
      </c>
      <c r="H878">
        <v>46.373333333300003</v>
      </c>
      <c r="I878">
        <v>0.19227450980098043</v>
      </c>
      <c r="J878">
        <v>2022.94633436</v>
      </c>
      <c r="K878">
        <v>-5.8595680196071274E-2</v>
      </c>
      <c r="L878" s="9">
        <v>0</v>
      </c>
      <c r="M878" s="9">
        <v>0</v>
      </c>
      <c r="N878" s="9">
        <v>0</v>
      </c>
      <c r="O878" s="7">
        <v>59.319462810499999</v>
      </c>
      <c r="P878" s="6">
        <v>532.00012206999997</v>
      </c>
      <c r="Q878" s="6">
        <v>0.728057106781</v>
      </c>
      <c r="R878" s="11">
        <v>0</v>
      </c>
      <c r="S878" s="11">
        <v>9.2263300000000008</v>
      </c>
      <c r="T878" s="11">
        <v>0</v>
      </c>
      <c r="U878" s="11">
        <v>0</v>
      </c>
      <c r="X878" s="11">
        <v>1.5169999999999999E-3</v>
      </c>
      <c r="Z878" s="12">
        <v>1</v>
      </c>
      <c r="AA878" s="12">
        <v>1.5E-3</v>
      </c>
      <c r="AB878" s="12">
        <v>0.09</v>
      </c>
      <c r="AC878" s="12">
        <v>1.5169999999999999E-3</v>
      </c>
      <c r="AD878" s="12">
        <v>1</v>
      </c>
      <c r="AE878" s="12">
        <v>1.5E-3</v>
      </c>
      <c r="AF878" s="12">
        <v>0.09</v>
      </c>
      <c r="AG878" s="9"/>
      <c r="AH878" s="9"/>
      <c r="AI878" s="9"/>
      <c r="AJ878" s="9"/>
      <c r="AM878" s="9"/>
      <c r="AO878" s="9"/>
      <c r="AQ878" s="9"/>
      <c r="AR878" s="6">
        <v>53</v>
      </c>
      <c r="AS878">
        <v>4.2892156862745077E-2</v>
      </c>
      <c r="AT878" s="6">
        <v>42</v>
      </c>
      <c r="AU878">
        <v>0.10147058823529402</v>
      </c>
      <c r="AV878" s="6">
        <v>2.75</v>
      </c>
      <c r="AW878">
        <v>-0.10784313725490197</v>
      </c>
      <c r="AX878" t="s">
        <v>964</v>
      </c>
    </row>
    <row r="879" spans="1:50" x14ac:dyDescent="0.3">
      <c r="A879" s="7">
        <v>150803020505</v>
      </c>
      <c r="D879" s="10"/>
      <c r="E879" s="9">
        <v>14.8058</v>
      </c>
      <c r="F879" s="8">
        <v>1.5575E-7</v>
      </c>
      <c r="G879" s="9">
        <v>8.6733399999999996</v>
      </c>
      <c r="H879">
        <v>65.954703832800007</v>
      </c>
      <c r="I879">
        <v>3.2938785272794126E-2</v>
      </c>
      <c r="J879">
        <v>3302.84666066</v>
      </c>
      <c r="K879">
        <v>-4.0269096925180525</v>
      </c>
      <c r="L879" s="9">
        <v>0</v>
      </c>
      <c r="M879" s="9">
        <v>0</v>
      </c>
      <c r="N879" s="9">
        <v>0</v>
      </c>
      <c r="O879" s="7">
        <v>92.711818132999994</v>
      </c>
      <c r="P879" s="6">
        <v>1400</v>
      </c>
      <c r="Q879" s="6">
        <v>2.4082872323200002</v>
      </c>
      <c r="R879" s="11">
        <v>0</v>
      </c>
      <c r="S879" s="11">
        <v>79.575400000000002</v>
      </c>
      <c r="T879" s="11">
        <v>0</v>
      </c>
      <c r="U879" s="11">
        <v>0</v>
      </c>
      <c r="X879" s="11">
        <v>12.616486999999999</v>
      </c>
      <c r="Y879" s="12">
        <v>0</v>
      </c>
      <c r="Z879" s="12">
        <v>30</v>
      </c>
      <c r="AA879" s="12">
        <v>6.0430999999999999</v>
      </c>
      <c r="AB879" s="12">
        <v>39.0184</v>
      </c>
      <c r="AC879" s="12">
        <v>37.475732000000001</v>
      </c>
      <c r="AD879" s="12">
        <v>17</v>
      </c>
      <c r="AE879" s="12">
        <v>36.2928</v>
      </c>
      <c r="AF879" s="12">
        <v>204.9272</v>
      </c>
      <c r="AG879" s="9"/>
      <c r="AH879" s="9"/>
      <c r="AI879" s="9"/>
      <c r="AJ879" s="9"/>
      <c r="AM879" s="9"/>
      <c r="AO879" s="9"/>
      <c r="AQ879" s="9"/>
      <c r="AR879" s="6">
        <v>55.374600000000001</v>
      </c>
      <c r="AS879">
        <v>-0.10897273529411772</v>
      </c>
      <c r="AT879" s="6">
        <v>35.512999999999998</v>
      </c>
      <c r="AU879">
        <v>7.0659071078431362E-2</v>
      </c>
      <c r="AV879" s="6">
        <v>9.4173899999999993</v>
      </c>
      <c r="AW879">
        <v>4.1655995098039238E-2</v>
      </c>
      <c r="AX879" t="s">
        <v>964</v>
      </c>
    </row>
    <row r="880" spans="1:50" x14ac:dyDescent="0.3">
      <c r="A880" s="7">
        <v>150803020506</v>
      </c>
      <c r="D880" s="10"/>
      <c r="E880" s="9">
        <v>11.7386</v>
      </c>
      <c r="F880" s="8">
        <v>5.2264900000000003E-4</v>
      </c>
      <c r="G880" s="9">
        <v>5.7564099999999998</v>
      </c>
      <c r="H880">
        <v>57.651933701700003</v>
      </c>
      <c r="I880">
        <v>0.17407377315343139</v>
      </c>
      <c r="J880">
        <v>2298.6209604800001</v>
      </c>
      <c r="K880">
        <v>-0.71996614465427311</v>
      </c>
      <c r="L880" s="9">
        <v>8920.4586048100009</v>
      </c>
      <c r="M880" s="9">
        <v>8909.0498046899993</v>
      </c>
      <c r="N880" s="9">
        <v>88072.796875</v>
      </c>
      <c r="O880" s="7">
        <v>58.507409298500001</v>
      </c>
      <c r="P880" s="6">
        <v>801.50292968799999</v>
      </c>
      <c r="Q880" s="6">
        <v>1.6640446507</v>
      </c>
      <c r="R880" s="11">
        <v>0</v>
      </c>
      <c r="S880" s="11">
        <v>52.6783</v>
      </c>
      <c r="T880" s="11">
        <v>0</v>
      </c>
      <c r="U880" s="11">
        <v>21.972280033699999</v>
      </c>
      <c r="X880" s="11">
        <v>7.4046729999999998</v>
      </c>
      <c r="Y880" s="12">
        <v>0</v>
      </c>
      <c r="Z880" s="12">
        <v>13</v>
      </c>
      <c r="AA880" s="12">
        <v>3.1109</v>
      </c>
      <c r="AB880" s="12">
        <v>33.515599999999999</v>
      </c>
      <c r="AC880" s="12">
        <v>9.0089670000000002</v>
      </c>
      <c r="AD880" s="12">
        <v>30</v>
      </c>
      <c r="AE880" s="12">
        <v>3.1385999999999998</v>
      </c>
      <c r="AF880" s="12">
        <v>17.586500000000001</v>
      </c>
      <c r="AG880" s="9"/>
      <c r="AH880" s="9"/>
      <c r="AI880" s="9"/>
      <c r="AJ880" s="9"/>
      <c r="AM880" s="9"/>
      <c r="AO880" s="9"/>
      <c r="AQ880" s="9"/>
      <c r="AR880" s="6">
        <v>55.569200000000002</v>
      </c>
      <c r="AS880">
        <v>-6.0932075980392089E-2</v>
      </c>
      <c r="AT880" s="6">
        <v>34.911799999999999</v>
      </c>
      <c r="AU880">
        <v>-0.13838613480392145</v>
      </c>
      <c r="AV880" s="6">
        <v>9.6397099999999991</v>
      </c>
      <c r="AW880">
        <v>0.18214749509803924</v>
      </c>
      <c r="AX880" t="s">
        <v>964</v>
      </c>
    </row>
    <row r="881" spans="1:50" x14ac:dyDescent="0.3">
      <c r="A881" s="7">
        <v>150803020507</v>
      </c>
      <c r="D881" s="10"/>
      <c r="E881" s="9">
        <v>10.282400000000001</v>
      </c>
      <c r="F881" s="8">
        <v>2.4868600000000001E-5</v>
      </c>
      <c r="G881" s="9">
        <v>8.9841300000000004</v>
      </c>
      <c r="H881">
        <v>66.883333333300001</v>
      </c>
      <c r="I881">
        <v>-9.5411220044853043E-2</v>
      </c>
      <c r="J881">
        <v>2866.4791808499999</v>
      </c>
      <c r="K881">
        <v>-0.95142131857585011</v>
      </c>
      <c r="L881" s="9">
        <v>0</v>
      </c>
      <c r="M881" s="9">
        <v>0</v>
      </c>
      <c r="N881" s="9">
        <v>0</v>
      </c>
      <c r="O881" s="7">
        <v>85.920078357199998</v>
      </c>
      <c r="P881" s="6">
        <v>1017</v>
      </c>
      <c r="Q881" s="6">
        <v>1.84855532211</v>
      </c>
      <c r="R881" s="11">
        <v>0</v>
      </c>
      <c r="S881" s="11">
        <v>79.558499999999995</v>
      </c>
      <c r="T881" s="11">
        <v>0</v>
      </c>
      <c r="U881" s="11">
        <v>0</v>
      </c>
      <c r="X881" s="11">
        <v>3.2914099999999999</v>
      </c>
      <c r="Y881" s="12">
        <v>0</v>
      </c>
      <c r="Z881" s="12">
        <v>19</v>
      </c>
      <c r="AA881" s="12">
        <v>1.4065000000000001</v>
      </c>
      <c r="AB881" s="12">
        <v>14.796200000000001</v>
      </c>
      <c r="AC881" s="12">
        <v>4.3030229999999996</v>
      </c>
      <c r="AD881" s="12">
        <v>43</v>
      </c>
      <c r="AE881" s="12">
        <v>0.56320000000000003</v>
      </c>
      <c r="AF881" s="12">
        <v>8.6481999999999992</v>
      </c>
      <c r="AG881" s="9"/>
      <c r="AH881" s="9"/>
      <c r="AI881" s="9"/>
      <c r="AJ881" s="9"/>
      <c r="AM881" s="9"/>
      <c r="AO881" s="9"/>
      <c r="AQ881" s="9"/>
      <c r="AR881" s="6">
        <v>55.848199999999999</v>
      </c>
      <c r="AS881">
        <v>7.6690752450980365E-2</v>
      </c>
      <c r="AT881" s="6">
        <v>32.026600000000002</v>
      </c>
      <c r="AU881">
        <v>-0.19542636029411764</v>
      </c>
      <c r="AV881" s="6">
        <v>12.513299999999999</v>
      </c>
      <c r="AW881">
        <v>0.11358558578431373</v>
      </c>
      <c r="AX881" t="s">
        <v>964</v>
      </c>
    </row>
    <row r="882" spans="1:50" x14ac:dyDescent="0.3">
      <c r="A882" s="7">
        <v>150803020508</v>
      </c>
      <c r="D882" s="10"/>
      <c r="E882" s="9">
        <v>15.258699999999999</v>
      </c>
      <c r="F882" s="8">
        <v>4.3386100000000001E-4</v>
      </c>
      <c r="G882" s="9">
        <v>4.35358</v>
      </c>
      <c r="H882">
        <v>56.139871382599999</v>
      </c>
      <c r="I882">
        <v>0.32650841687083321</v>
      </c>
      <c r="J882">
        <v>2331.4953289599998</v>
      </c>
      <c r="K882">
        <v>-2.5660583924355107</v>
      </c>
      <c r="L882" s="9">
        <v>0</v>
      </c>
      <c r="M882" s="9">
        <v>0</v>
      </c>
      <c r="N882" s="9">
        <v>0</v>
      </c>
      <c r="O882" s="7">
        <v>99.072461352999994</v>
      </c>
      <c r="P882" s="6">
        <v>1395.6000976600001</v>
      </c>
      <c r="Q882" s="6">
        <v>1.3778324345999999</v>
      </c>
      <c r="R882" s="11">
        <v>0</v>
      </c>
      <c r="S882" s="11">
        <v>33.399299999999997</v>
      </c>
      <c r="T882" s="11">
        <v>0</v>
      </c>
      <c r="U882" s="11">
        <v>0</v>
      </c>
      <c r="V882" s="12">
        <v>86.529518999999993</v>
      </c>
      <c r="W882" s="12">
        <v>0</v>
      </c>
      <c r="X882" s="11">
        <v>4.5749320000000004</v>
      </c>
      <c r="Y882" s="12">
        <v>0</v>
      </c>
      <c r="Z882" s="12">
        <v>32</v>
      </c>
      <c r="AA882" s="12">
        <v>0.95140000000000002</v>
      </c>
      <c r="AB882" s="12">
        <v>14.1629</v>
      </c>
      <c r="AC882" s="12">
        <v>5.805631</v>
      </c>
      <c r="AD882" s="12">
        <v>23</v>
      </c>
      <c r="AE882" s="12">
        <v>3.7803</v>
      </c>
      <c r="AF882" s="12">
        <v>25.020099999999999</v>
      </c>
      <c r="AG882" s="9"/>
      <c r="AH882" s="9"/>
      <c r="AI882" s="9"/>
      <c r="AJ882" s="9"/>
      <c r="AL882" s="6">
        <v>54.011627906999998</v>
      </c>
      <c r="AM882">
        <v>-0.62879046323529419</v>
      </c>
      <c r="AN882" s="6">
        <v>43.930434782600003</v>
      </c>
      <c r="AO882">
        <v>0.58143649264705877</v>
      </c>
      <c r="AP882" s="6">
        <v>1.77906976744</v>
      </c>
      <c r="AQ882">
        <v>5.0273598039215675E-2</v>
      </c>
      <c r="AR882" s="6">
        <v>53.196599999999997</v>
      </c>
      <c r="AS882">
        <v>-0.2226257965686273</v>
      </c>
      <c r="AT882" s="6">
        <v>39.108400000000003</v>
      </c>
      <c r="AU882">
        <v>7.401134068627456E-2</v>
      </c>
      <c r="AV882" s="6">
        <v>7.6345400000000003</v>
      </c>
      <c r="AW882">
        <v>0.13186080637254904</v>
      </c>
      <c r="AX882" t="s">
        <v>964</v>
      </c>
    </row>
    <row r="883" spans="1:50" x14ac:dyDescent="0.3">
      <c r="A883" s="7">
        <v>150803020509</v>
      </c>
      <c r="D883" s="10"/>
      <c r="E883" s="9">
        <v>15.2791</v>
      </c>
      <c r="F883" s="8">
        <v>4.1933399999999999E-4</v>
      </c>
      <c r="G883" s="9">
        <v>5.2002499999999996</v>
      </c>
      <c r="H883">
        <v>57.413729128</v>
      </c>
      <c r="I883">
        <v>0.30445359962205887</v>
      </c>
      <c r="J883">
        <v>2500.6345176899999</v>
      </c>
      <c r="K883">
        <v>3.9307671724767936</v>
      </c>
      <c r="L883" s="9">
        <v>0</v>
      </c>
      <c r="M883" s="9">
        <v>0</v>
      </c>
      <c r="N883" s="9">
        <v>0</v>
      </c>
      <c r="O883" s="7">
        <v>86.528821176500003</v>
      </c>
      <c r="P883" s="6">
        <v>1296.46875</v>
      </c>
      <c r="Q883" s="6">
        <v>1.5229741483300001</v>
      </c>
      <c r="R883" s="11">
        <v>0</v>
      </c>
      <c r="S883" s="11">
        <v>41.919199999999996</v>
      </c>
      <c r="T883" s="11">
        <v>0</v>
      </c>
      <c r="U883" s="11">
        <v>0</v>
      </c>
      <c r="V883" s="12">
        <v>81.469076999999999</v>
      </c>
      <c r="W883" s="12">
        <v>1.1114219999999999</v>
      </c>
      <c r="X883" s="11">
        <v>6.6308170000000004</v>
      </c>
      <c r="Y883" s="12">
        <v>0</v>
      </c>
      <c r="Z883" s="12">
        <v>19</v>
      </c>
      <c r="AA883" s="12">
        <v>4.0579999999999998</v>
      </c>
      <c r="AB883" s="12">
        <v>30.1065</v>
      </c>
      <c r="AC883" s="12">
        <v>8.6673880000000008</v>
      </c>
      <c r="AD883" s="12">
        <v>21</v>
      </c>
      <c r="AE883" s="12">
        <v>6.5242000000000004</v>
      </c>
      <c r="AF883" s="12">
        <v>35.302700000000002</v>
      </c>
      <c r="AG883" s="9"/>
      <c r="AH883" s="9"/>
      <c r="AI883" s="9"/>
      <c r="AJ883" s="9"/>
      <c r="AL883" s="6">
        <v>50.077348066299997</v>
      </c>
      <c r="AM883">
        <v>-0.6703499093137254</v>
      </c>
      <c r="AN883" s="6">
        <v>47.256809338499998</v>
      </c>
      <c r="AO883">
        <v>0.61948767401960758</v>
      </c>
      <c r="AP883" s="6">
        <v>2.1878453038700001</v>
      </c>
      <c r="AQ883">
        <v>6.3657769607843112E-2</v>
      </c>
      <c r="AR883" s="6">
        <v>54.091299999999997</v>
      </c>
      <c r="AS883">
        <v>-3.2774727941176404E-2</v>
      </c>
      <c r="AT883" s="6">
        <v>36.139499999999998</v>
      </c>
      <c r="AU883">
        <v>-9.6920531862745032E-2</v>
      </c>
      <c r="AV883" s="6">
        <v>9.4244199999999996</v>
      </c>
      <c r="AW883">
        <v>0.13600092892156868</v>
      </c>
      <c r="AX883" t="s">
        <v>964</v>
      </c>
    </row>
    <row r="884" spans="1:50" x14ac:dyDescent="0.3">
      <c r="A884" s="7">
        <v>150803020510</v>
      </c>
      <c r="D884" s="10"/>
      <c r="E884" s="9">
        <v>12.1622</v>
      </c>
      <c r="F884" s="8">
        <v>9.9620299999999992E-6</v>
      </c>
      <c r="G884" s="9">
        <v>5.6296299999999997</v>
      </c>
      <c r="H884">
        <v>59.9438943894</v>
      </c>
      <c r="I884">
        <v>-1.4798906361764818E-2</v>
      </c>
      <c r="J884">
        <v>2544.2021541600002</v>
      </c>
      <c r="K884">
        <v>-2.7511481123322947</v>
      </c>
      <c r="L884" s="9">
        <v>0</v>
      </c>
      <c r="M884" s="9">
        <v>0</v>
      </c>
      <c r="N884" s="9">
        <v>0</v>
      </c>
      <c r="O884" s="7">
        <v>97.095866137399994</v>
      </c>
      <c r="P884" s="6">
        <v>980</v>
      </c>
      <c r="Q884" s="6">
        <v>2.2291105931700002</v>
      </c>
      <c r="R884" s="11">
        <v>0</v>
      </c>
      <c r="S884" s="11">
        <v>99.144300000000001</v>
      </c>
      <c r="T884" s="11">
        <v>0</v>
      </c>
      <c r="U884" s="11">
        <v>0</v>
      </c>
      <c r="V884" s="12">
        <v>86.707628999999997</v>
      </c>
      <c r="W884" s="12">
        <v>1.0599590000000001</v>
      </c>
      <c r="X884" s="11">
        <v>9.0895609999999998</v>
      </c>
      <c r="Y884" s="12">
        <v>1.0149E-2</v>
      </c>
      <c r="Z884" s="12">
        <v>55</v>
      </c>
      <c r="AA884" s="12">
        <v>2.2749999999999999</v>
      </c>
      <c r="AB884" s="12">
        <v>16.0273</v>
      </c>
      <c r="AC884" s="12">
        <v>4.0378480000000003</v>
      </c>
      <c r="AD884" s="12">
        <v>22</v>
      </c>
      <c r="AE884" s="12">
        <v>1.1268</v>
      </c>
      <c r="AF884" s="12">
        <v>17.760400000000001</v>
      </c>
      <c r="AG884" s="9"/>
      <c r="AH884" s="9"/>
      <c r="AI884" s="9"/>
      <c r="AJ884" s="9"/>
      <c r="AL884" s="6">
        <v>39.638888888899999</v>
      </c>
      <c r="AM884">
        <v>-7.053375980392157E-2</v>
      </c>
      <c r="AN884" s="6">
        <v>54.294117647100002</v>
      </c>
      <c r="AO884">
        <v>-3.8206441176470693E-2</v>
      </c>
      <c r="AP884" s="6">
        <v>5.9722222222200001</v>
      </c>
      <c r="AQ884">
        <v>0.1871595784313726</v>
      </c>
      <c r="AR884" s="6">
        <v>53.777099999999997</v>
      </c>
      <c r="AS884">
        <v>1.2752223039215816E-2</v>
      </c>
      <c r="AT884" s="6">
        <v>40.170299999999997</v>
      </c>
      <c r="AU884">
        <v>-2.0385301470588094E-2</v>
      </c>
      <c r="AV884" s="6">
        <v>5.8894900000000003</v>
      </c>
      <c r="AW884">
        <v>-2.2778039215686219E-3</v>
      </c>
      <c r="AX884" t="s">
        <v>964</v>
      </c>
    </row>
    <row r="885" spans="1:50" x14ac:dyDescent="0.3">
      <c r="A885" s="7">
        <v>150803020511</v>
      </c>
      <c r="D885" s="10"/>
      <c r="E885" s="9">
        <v>17.986999999999998</v>
      </c>
      <c r="F885" s="8">
        <v>3.0718999999999999E-4</v>
      </c>
      <c r="G885" s="9">
        <v>3.3999299999999999</v>
      </c>
      <c r="H885">
        <v>54.992163009400002</v>
      </c>
      <c r="I885">
        <v>0.42272496773063728</v>
      </c>
      <c r="J885">
        <v>2348.8491654499999</v>
      </c>
      <c r="K885">
        <v>5.3007250643343644</v>
      </c>
      <c r="L885" s="9">
        <v>0</v>
      </c>
      <c r="M885" s="9">
        <v>0</v>
      </c>
      <c r="N885" s="9">
        <v>0</v>
      </c>
      <c r="O885" s="7">
        <v>101.76151175</v>
      </c>
      <c r="P885" s="6">
        <v>1200</v>
      </c>
      <c r="Q885" s="6">
        <v>1.22985476522</v>
      </c>
      <c r="R885" s="11">
        <v>0</v>
      </c>
      <c r="S885" s="11">
        <v>31.349299999999999</v>
      </c>
      <c r="T885" s="11">
        <v>0</v>
      </c>
      <c r="U885" s="11">
        <v>0</v>
      </c>
      <c r="V885" s="12">
        <v>91.378365000000002</v>
      </c>
      <c r="W885" s="12">
        <v>3.0298210000000001</v>
      </c>
      <c r="X885" s="11">
        <v>3.2173050000000001</v>
      </c>
      <c r="Y885" s="12">
        <v>0</v>
      </c>
      <c r="Z885" s="12">
        <v>13</v>
      </c>
      <c r="AA885" s="12">
        <v>2.5590999999999999</v>
      </c>
      <c r="AB885" s="12">
        <v>25.190300000000001</v>
      </c>
      <c r="AC885" s="12">
        <v>2.9405000000000001</v>
      </c>
      <c r="AD885" s="12">
        <v>10</v>
      </c>
      <c r="AE885" s="12">
        <v>2.5352000000000001</v>
      </c>
      <c r="AF885" s="12">
        <v>29.780999999999999</v>
      </c>
      <c r="AG885" s="9"/>
      <c r="AH885" s="9"/>
      <c r="AI885" s="9"/>
      <c r="AJ885" s="9"/>
      <c r="AL885" s="6">
        <v>47.162352941199998</v>
      </c>
      <c r="AM885">
        <v>-0.52995962990196066</v>
      </c>
      <c r="AN885" s="6">
        <v>50.019867549700002</v>
      </c>
      <c r="AO885">
        <v>0.46633960049019607</v>
      </c>
      <c r="AP885" s="6">
        <v>2.7788235294099999</v>
      </c>
      <c r="AQ885">
        <v>4.1066892156862739E-2</v>
      </c>
      <c r="AR885" s="6">
        <v>53.244799999999998</v>
      </c>
      <c r="AS885">
        <v>-0.2480888063725491</v>
      </c>
      <c r="AT885" s="6">
        <v>39.154800000000002</v>
      </c>
      <c r="AU885">
        <v>6.4386531862745011E-2</v>
      </c>
      <c r="AV885" s="6">
        <v>7.6071400000000002</v>
      </c>
      <c r="AW885">
        <v>0.1554913578431372</v>
      </c>
      <c r="AX885" t="s">
        <v>964</v>
      </c>
    </row>
    <row r="886" spans="1:50" x14ac:dyDescent="0.3">
      <c r="A886" s="7">
        <v>150803020512</v>
      </c>
      <c r="D886" s="10"/>
      <c r="E886" s="9">
        <v>16.294699999999999</v>
      </c>
      <c r="F886" s="8">
        <v>2.4159100000000001E-4</v>
      </c>
      <c r="G886" s="9">
        <v>8.8621300000000005</v>
      </c>
      <c r="H886">
        <v>62.3895216401</v>
      </c>
      <c r="I886">
        <v>7.5910603422058784E-2</v>
      </c>
      <c r="J886">
        <v>3035.7726096699998</v>
      </c>
      <c r="K886">
        <v>-2.0714978191021642</v>
      </c>
      <c r="L886" s="9">
        <v>0</v>
      </c>
      <c r="M886" s="9">
        <v>0</v>
      </c>
      <c r="N886" s="9">
        <v>0</v>
      </c>
      <c r="O886" s="7">
        <v>139.799926812</v>
      </c>
      <c r="P886" s="6">
        <v>1419</v>
      </c>
      <c r="Q886" s="6">
        <v>2.1908039408</v>
      </c>
      <c r="R886" s="11">
        <v>0</v>
      </c>
      <c r="S886" s="11">
        <v>67.075199999999995</v>
      </c>
      <c r="T886" s="11">
        <v>0</v>
      </c>
      <c r="U886" s="11">
        <v>0</v>
      </c>
      <c r="V886" s="12">
        <v>60.204844000000001</v>
      </c>
      <c r="W886" s="12">
        <v>3.4832100000000001</v>
      </c>
      <c r="X886" s="11">
        <v>5.0200209999999998</v>
      </c>
      <c r="Y886" s="12">
        <v>0</v>
      </c>
      <c r="Z886" s="12">
        <v>34</v>
      </c>
      <c r="AA886" s="12">
        <v>3.0792999999999999</v>
      </c>
      <c r="AB886" s="12">
        <v>20.607299999999999</v>
      </c>
      <c r="AC886" s="12">
        <v>33.037633999999997</v>
      </c>
      <c r="AD886" s="12">
        <v>27</v>
      </c>
      <c r="AE886" s="12">
        <v>32.206200000000003</v>
      </c>
      <c r="AF886" s="12">
        <v>171.12209999999999</v>
      </c>
      <c r="AG886" s="9"/>
      <c r="AH886" s="9"/>
      <c r="AI886" s="9"/>
      <c r="AJ886" s="9"/>
      <c r="AL886" s="6">
        <v>47.184510250599999</v>
      </c>
      <c r="AM886">
        <v>-0.21756220343137245</v>
      </c>
      <c r="AN886" s="6">
        <v>49.704361874</v>
      </c>
      <c r="AO886">
        <v>0.17595583333333337</v>
      </c>
      <c r="AP886" s="6">
        <v>3.12756264237</v>
      </c>
      <c r="AQ886">
        <v>2.6424833333333331E-2</v>
      </c>
      <c r="AR886" s="6">
        <v>52.858199999999997</v>
      </c>
      <c r="AS886">
        <v>6.7902698529411762E-2</v>
      </c>
      <c r="AT886" s="6">
        <v>37.677399999999999</v>
      </c>
      <c r="AU886">
        <v>-0.18368635294117644</v>
      </c>
      <c r="AV886" s="6">
        <v>9.5537600000000005</v>
      </c>
      <c r="AW886">
        <v>0.1026907843137255</v>
      </c>
      <c r="AX886" t="s">
        <v>964</v>
      </c>
    </row>
    <row r="887" spans="1:50" x14ac:dyDescent="0.3">
      <c r="A887" s="7">
        <v>150803030001</v>
      </c>
      <c r="B887" s="8">
        <v>2.5166227499999998</v>
      </c>
      <c r="C887" s="7">
        <v>4</v>
      </c>
      <c r="D887" s="10">
        <v>8.6785968444600004E-3</v>
      </c>
      <c r="E887" s="9">
        <v>4.0374999999999996</v>
      </c>
      <c r="F887" s="8">
        <v>4.0110200000000001E-5</v>
      </c>
      <c r="G887" s="9">
        <v>5.2986800000000001</v>
      </c>
      <c r="H887">
        <v>62.676923076900003</v>
      </c>
      <c r="I887">
        <v>-4.6644042232107795E-2</v>
      </c>
      <c r="J887">
        <v>3025.6146108500002</v>
      </c>
      <c r="K887">
        <v>-0.42734235073270793</v>
      </c>
      <c r="L887" s="9">
        <v>0</v>
      </c>
      <c r="M887" s="9">
        <v>0</v>
      </c>
      <c r="N887" s="9">
        <v>0</v>
      </c>
      <c r="O887" s="7">
        <v>51.847154728500001</v>
      </c>
      <c r="P887" s="6">
        <v>388.789306641</v>
      </c>
      <c r="Q887" s="6">
        <v>1.7670335833299999</v>
      </c>
      <c r="R887" s="11">
        <v>18.016200000000001</v>
      </c>
      <c r="S887" s="11">
        <v>57.091900000000003</v>
      </c>
      <c r="T887" s="11">
        <v>23.531500000000001</v>
      </c>
      <c r="U887" s="11">
        <v>0</v>
      </c>
      <c r="X887" s="11">
        <v>13.94093</v>
      </c>
      <c r="Y887" s="12">
        <v>0</v>
      </c>
      <c r="Z887" s="12">
        <v>63</v>
      </c>
      <c r="AA887" s="12">
        <v>8.7843</v>
      </c>
      <c r="AB887" s="12">
        <v>11.498100000000001</v>
      </c>
      <c r="AC887" s="12">
        <v>85.809038999999999</v>
      </c>
      <c r="AD887" s="12">
        <v>15</v>
      </c>
      <c r="AE887" s="12">
        <v>85.447999999999993</v>
      </c>
      <c r="AF887" s="12">
        <v>296.38650000000001</v>
      </c>
      <c r="AG887" s="9">
        <v>2.614077</v>
      </c>
      <c r="AH887" s="9">
        <v>2.1019890000000001</v>
      </c>
      <c r="AI887" s="9">
        <v>9</v>
      </c>
      <c r="AJ887">
        <v>3.8574922972593031E-2</v>
      </c>
      <c r="AK887" s="7">
        <v>2</v>
      </c>
      <c r="AM887" s="9"/>
      <c r="AQ887" s="6"/>
      <c r="AR887" s="6">
        <v>53.973700000000001</v>
      </c>
      <c r="AS887">
        <v>-0.1302958602941176</v>
      </c>
      <c r="AT887" s="6">
        <v>40.089300000000001</v>
      </c>
      <c r="AU887">
        <v>0.18217880147058818</v>
      </c>
      <c r="AV887" s="6">
        <v>5.875</v>
      </c>
      <c r="AW887">
        <v>-3.2825627450980381E-2</v>
      </c>
      <c r="AX887" t="s">
        <v>963</v>
      </c>
    </row>
    <row r="888" spans="1:50" x14ac:dyDescent="0.3">
      <c r="A888" s="7">
        <v>150803030002</v>
      </c>
      <c r="B888" s="8">
        <v>0.27275530000000003</v>
      </c>
      <c r="C888" s="7">
        <v>3</v>
      </c>
      <c r="D888" s="10">
        <v>3.08094252194E-3</v>
      </c>
      <c r="E888" s="9">
        <v>5.5454499999999998</v>
      </c>
      <c r="F888" s="8">
        <v>0</v>
      </c>
      <c r="G888" s="9">
        <v>2.39757</v>
      </c>
      <c r="H888">
        <v>51.127567567600003</v>
      </c>
      <c r="I888">
        <v>0.43351351351225492</v>
      </c>
      <c r="J888">
        <v>2181.3521148300001</v>
      </c>
      <c r="K888">
        <v>7.1807030254695627</v>
      </c>
      <c r="L888" s="9">
        <v>0</v>
      </c>
      <c r="M888" s="9">
        <v>0</v>
      </c>
      <c r="N888" s="9">
        <v>0</v>
      </c>
      <c r="O888" s="7">
        <v>146.11454644599999</v>
      </c>
      <c r="P888" s="6">
        <v>488.232910156</v>
      </c>
      <c r="Q888" s="6">
        <v>0.87202349287000003</v>
      </c>
      <c r="R888" s="11">
        <v>77.297200000000004</v>
      </c>
      <c r="S888" s="11">
        <v>18.5687</v>
      </c>
      <c r="T888" s="11">
        <v>88.628299999999996</v>
      </c>
      <c r="U888" s="11">
        <v>0</v>
      </c>
      <c r="X888" s="11">
        <v>76.292185000000003</v>
      </c>
      <c r="Y888" s="12">
        <v>0</v>
      </c>
      <c r="Z888" s="12">
        <v>32</v>
      </c>
      <c r="AA888" s="12">
        <v>75.784800000000004</v>
      </c>
      <c r="AB888" s="12">
        <v>348.14749999999998</v>
      </c>
      <c r="AC888" s="12">
        <v>23.213736000000001</v>
      </c>
      <c r="AD888" s="12">
        <v>110</v>
      </c>
      <c r="AE888" s="12">
        <v>10.0572</v>
      </c>
      <c r="AF888" s="12">
        <v>30.859200000000001</v>
      </c>
      <c r="AG888" s="9">
        <v>0</v>
      </c>
      <c r="AH888" s="9">
        <v>0</v>
      </c>
      <c r="AI888" s="9">
        <v>0</v>
      </c>
      <c r="AJ888" s="9">
        <v>0</v>
      </c>
      <c r="AK888" s="7">
        <v>0</v>
      </c>
      <c r="AM888" s="9"/>
      <c r="AO888" s="9"/>
      <c r="AQ888" s="9"/>
      <c r="AR888" s="6">
        <v>47.173099999999998</v>
      </c>
      <c r="AS888">
        <v>-0.48490978676470597</v>
      </c>
      <c r="AT888" s="6">
        <v>50.5077</v>
      </c>
      <c r="AU888">
        <v>0.48478910049019597</v>
      </c>
      <c r="AV888" s="6">
        <v>2.2904900000000001</v>
      </c>
      <c r="AW888">
        <v>-1.7890931372549018E-2</v>
      </c>
      <c r="AX888" t="s">
        <v>963</v>
      </c>
    </row>
    <row r="889" spans="1:50" x14ac:dyDescent="0.3">
      <c r="A889" s="7">
        <v>150803030003</v>
      </c>
      <c r="B889" s="8">
        <v>1.8820249230000001</v>
      </c>
      <c r="C889" s="7">
        <v>5</v>
      </c>
      <c r="D889" s="10">
        <v>0</v>
      </c>
      <c r="E889" s="9">
        <v>9.0578000000000003</v>
      </c>
      <c r="F889" s="8">
        <v>5.6725100000000002E-6</v>
      </c>
      <c r="G889" s="9">
        <v>2.5549400000000002</v>
      </c>
      <c r="H889">
        <v>55.909027777799999</v>
      </c>
      <c r="I889">
        <v>0.12128438180588248</v>
      </c>
      <c r="J889">
        <v>2512.2228138199998</v>
      </c>
      <c r="K889">
        <v>0.38776373075335469</v>
      </c>
      <c r="L889" s="9">
        <v>0</v>
      </c>
      <c r="M889" s="9">
        <v>0</v>
      </c>
      <c r="N889" s="9">
        <v>0</v>
      </c>
      <c r="O889" s="7">
        <v>229.157570163</v>
      </c>
      <c r="P889" s="6">
        <v>932.52868652300003</v>
      </c>
      <c r="Q889" s="6">
        <v>1.30505879688</v>
      </c>
      <c r="R889" s="11">
        <v>58.182899999999997</v>
      </c>
      <c r="S889" s="11">
        <v>38.3217</v>
      </c>
      <c r="T889" s="11">
        <v>62.464199999999998</v>
      </c>
      <c r="U889" s="11">
        <v>31.370235797900001</v>
      </c>
      <c r="X889" s="11">
        <v>60.545192999999998</v>
      </c>
      <c r="Y889" s="12">
        <v>0.35377500000000001</v>
      </c>
      <c r="Z889" s="12">
        <v>120</v>
      </c>
      <c r="AA889" s="12">
        <v>58.040900000000001</v>
      </c>
      <c r="AB889" s="12">
        <v>115.70059999999999</v>
      </c>
      <c r="AC889" s="12">
        <v>39.149957999999998</v>
      </c>
      <c r="AD889" s="12">
        <v>79</v>
      </c>
      <c r="AE889" s="12">
        <v>26.9254</v>
      </c>
      <c r="AF889" s="12">
        <v>113.4735</v>
      </c>
      <c r="AG889" s="9">
        <v>1.9236979999999999</v>
      </c>
      <c r="AH889" s="9">
        <v>1.797615</v>
      </c>
      <c r="AI889" s="9">
        <v>10</v>
      </c>
      <c r="AJ889">
        <v>4.3638095799702322E-3</v>
      </c>
      <c r="AK889" s="7">
        <v>1</v>
      </c>
      <c r="AM889" s="9"/>
      <c r="AQ889" s="6"/>
      <c r="AR889" s="6">
        <v>50.673699999999997</v>
      </c>
      <c r="AS889">
        <v>-0.18989113970588262</v>
      </c>
      <c r="AT889" s="6">
        <v>46.494500000000002</v>
      </c>
      <c r="AU889">
        <v>0.23909134068627447</v>
      </c>
      <c r="AV889" s="6">
        <v>3.1485500000000002</v>
      </c>
      <c r="AW889">
        <v>-4.9816235294117626E-2</v>
      </c>
      <c r="AX889" t="s">
        <v>963</v>
      </c>
    </row>
    <row r="890" spans="1:50" x14ac:dyDescent="0.3">
      <c r="A890" s="7">
        <v>150803030004</v>
      </c>
      <c r="B890" s="8">
        <v>0</v>
      </c>
      <c r="C890" s="7">
        <v>0</v>
      </c>
      <c r="D890" s="10">
        <v>0</v>
      </c>
      <c r="E890" s="9">
        <v>5.07463</v>
      </c>
      <c r="F890" s="8">
        <v>1.2456899999999999E-6</v>
      </c>
      <c r="G890" s="9">
        <v>1.04863</v>
      </c>
      <c r="H890">
        <v>48.6529209622</v>
      </c>
      <c r="I890">
        <v>0.33550636749607848</v>
      </c>
      <c r="J890">
        <v>1880.62223208</v>
      </c>
      <c r="K890">
        <v>12.105304224633642</v>
      </c>
      <c r="L890" s="9">
        <v>0</v>
      </c>
      <c r="M890" s="9">
        <v>0</v>
      </c>
      <c r="N890" s="9">
        <v>0</v>
      </c>
      <c r="O890" s="7">
        <v>46.379344998999997</v>
      </c>
      <c r="P890" s="6">
        <v>5.2554931640599998</v>
      </c>
      <c r="Q890" s="6">
        <v>0.21937811592799999</v>
      </c>
      <c r="R890" s="11">
        <v>99.976399999999998</v>
      </c>
      <c r="S890" s="11">
        <v>0</v>
      </c>
      <c r="T890" s="11">
        <v>100</v>
      </c>
      <c r="U890" s="11">
        <v>0</v>
      </c>
      <c r="X890" s="11">
        <v>99.856365999999994</v>
      </c>
      <c r="Y890" s="12">
        <v>7.7640000000000001E-3</v>
      </c>
      <c r="Z890" s="12">
        <v>1</v>
      </c>
      <c r="AA890" s="12">
        <v>99.852800000000002</v>
      </c>
      <c r="AB890" s="12">
        <v>4624.4934000000003</v>
      </c>
      <c r="AC890" s="12">
        <v>0</v>
      </c>
      <c r="AD890" s="12">
        <v>0</v>
      </c>
      <c r="AE890" s="12">
        <v>0</v>
      </c>
      <c r="AF890" s="12">
        <v>0</v>
      </c>
      <c r="AG890" s="9">
        <v>0</v>
      </c>
      <c r="AH890" s="9">
        <v>0</v>
      </c>
      <c r="AI890" s="9">
        <v>0</v>
      </c>
      <c r="AJ890" s="9">
        <v>0</v>
      </c>
      <c r="AK890" s="7">
        <v>0</v>
      </c>
      <c r="AM890" s="9"/>
      <c r="AO890" s="9"/>
      <c r="AQ890" s="9"/>
      <c r="AR890" s="6">
        <v>46.272300000000001</v>
      </c>
      <c r="AS890">
        <v>-0.33550637500000008</v>
      </c>
      <c r="AT890" s="6">
        <v>51.347099999999998</v>
      </c>
      <c r="AU890">
        <v>0.36169384558823536</v>
      </c>
      <c r="AV890" s="6">
        <v>2.0618599999999998</v>
      </c>
      <c r="AW890">
        <v>-4.2854242647058817E-2</v>
      </c>
      <c r="AX890" t="s">
        <v>963</v>
      </c>
    </row>
  </sheetData>
  <sortState xmlns:xlrd2="http://schemas.microsoft.com/office/spreadsheetml/2017/richdata2" ref="A2:BB894">
    <sortCondition ref="A2:A894"/>
  </sortState>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CE9B-C0D0-42F3-B424-F12918C2D888}">
  <dimension ref="A1:AX890"/>
  <sheetViews>
    <sheetView topLeftCell="E1" workbookViewId="0">
      <selection activeCell="C11" sqref="C11"/>
    </sheetView>
  </sheetViews>
  <sheetFormatPr defaultRowHeight="14.4" x14ac:dyDescent="0.3"/>
  <cols>
    <col min="1" max="1" width="13.109375" style="7" bestFit="1" customWidth="1"/>
    <col min="2" max="2" width="8" bestFit="1" customWidth="1"/>
    <col min="3" max="3" width="11.109375" bestFit="1" customWidth="1"/>
    <col min="4" max="4" width="8.33203125" bestFit="1" customWidth="1"/>
    <col min="5" max="5" width="13.21875" bestFit="1" customWidth="1"/>
    <col min="6" max="6" width="7.77734375" bestFit="1" customWidth="1"/>
    <col min="7" max="7" width="10.6640625" bestFit="1" customWidth="1"/>
    <col min="8" max="8" width="14.33203125" bestFit="1" customWidth="1"/>
    <col min="9" max="9" width="12.6640625" bestFit="1" customWidth="1"/>
    <col min="10" max="10" width="15.5546875" bestFit="1" customWidth="1"/>
    <col min="11" max="11" width="16.44140625" bestFit="1" customWidth="1"/>
    <col min="12" max="12" width="12.88671875" bestFit="1" customWidth="1"/>
    <col min="13" max="13" width="12.33203125" bestFit="1" customWidth="1"/>
    <col min="14" max="14" width="13.5546875" bestFit="1" customWidth="1"/>
    <col min="15" max="15" width="9.77734375" bestFit="1" customWidth="1"/>
    <col min="16" max="16" width="7.6640625" bestFit="1" customWidth="1"/>
    <col min="17" max="17" width="9.44140625" bestFit="1" customWidth="1"/>
    <col min="18" max="18" width="9.88671875" bestFit="1" customWidth="1"/>
    <col min="19" max="19" width="8.77734375" bestFit="1" customWidth="1"/>
    <col min="20" max="20" width="9.109375" bestFit="1" customWidth="1"/>
    <col min="21" max="21" width="7.6640625" bestFit="1" customWidth="1"/>
    <col min="22" max="22" width="7" bestFit="1" customWidth="1"/>
    <col min="23" max="24" width="8.21875" bestFit="1" customWidth="1"/>
    <col min="25" max="25" width="11.109375" bestFit="1" customWidth="1"/>
    <col min="26" max="26" width="7.88671875" bestFit="1" customWidth="1"/>
    <col min="27" max="27" width="8" bestFit="1" customWidth="1"/>
    <col min="28" max="28" width="14.33203125" bestFit="1" customWidth="1"/>
    <col min="29" max="29" width="8.33203125" bestFit="1" customWidth="1"/>
    <col min="30" max="30" width="8" bestFit="1" customWidth="1"/>
    <col min="31" max="31" width="8.109375" bestFit="1" customWidth="1"/>
    <col min="32" max="32" width="14.44140625" bestFit="1" customWidth="1"/>
    <col min="33" max="33" width="13.6640625" bestFit="1" customWidth="1"/>
    <col min="34" max="34" width="12.21875" bestFit="1" customWidth="1"/>
    <col min="35" max="35" width="10.5546875" bestFit="1" customWidth="1"/>
    <col min="36" max="36" width="10.44140625" bestFit="1" customWidth="1"/>
    <col min="37" max="37" width="10.5546875" bestFit="1" customWidth="1"/>
    <col min="38" max="39" width="12.21875" bestFit="1" customWidth="1"/>
    <col min="40" max="40" width="14" bestFit="1" customWidth="1"/>
    <col min="41" max="41" width="11.88671875" bestFit="1" customWidth="1"/>
    <col min="42" max="42" width="13.6640625" bestFit="1" customWidth="1"/>
    <col min="43" max="43" width="11.77734375" bestFit="1" customWidth="1"/>
    <col min="44" max="45" width="13.5546875" bestFit="1" customWidth="1"/>
    <col min="46" max="46" width="15.21875" bestFit="1" customWidth="1"/>
    <col min="47" max="47" width="13.21875" bestFit="1" customWidth="1"/>
    <col min="48" max="48" width="14.88671875" bestFit="1" customWidth="1"/>
  </cols>
  <sheetData>
    <row r="1" spans="1:50" s="5" customFormat="1" x14ac:dyDescent="0.3">
      <c r="A1" s="1" t="s">
        <v>0</v>
      </c>
      <c r="B1" s="91" t="s">
        <v>936</v>
      </c>
      <c r="C1" s="92" t="s">
        <v>919</v>
      </c>
      <c r="D1" s="4" t="s">
        <v>932</v>
      </c>
      <c r="E1" s="3" t="s">
        <v>1068</v>
      </c>
      <c r="F1" s="2" t="s">
        <v>1</v>
      </c>
      <c r="G1" s="3" t="s">
        <v>2</v>
      </c>
      <c r="H1" s="5" t="s">
        <v>933</v>
      </c>
      <c r="I1" s="16" t="s">
        <v>942</v>
      </c>
      <c r="J1" s="5" t="s">
        <v>934</v>
      </c>
      <c r="K1" s="16" t="s">
        <v>943</v>
      </c>
      <c r="L1" s="3" t="s">
        <v>5</v>
      </c>
      <c r="M1" s="3" t="s">
        <v>6</v>
      </c>
      <c r="N1" s="3" t="s">
        <v>7</v>
      </c>
      <c r="O1" s="17" t="s">
        <v>8</v>
      </c>
      <c r="P1" s="13" t="s">
        <v>935</v>
      </c>
      <c r="Q1" s="13" t="s">
        <v>9</v>
      </c>
      <c r="R1" s="14" t="s">
        <v>10</v>
      </c>
      <c r="S1" s="18" t="s">
        <v>900</v>
      </c>
      <c r="T1" s="18" t="s">
        <v>901</v>
      </c>
      <c r="U1" s="14" t="s">
        <v>902</v>
      </c>
      <c r="V1" s="89" t="s">
        <v>903</v>
      </c>
      <c r="W1" s="15" t="s">
        <v>904</v>
      </c>
      <c r="X1" s="14" t="s">
        <v>905</v>
      </c>
      <c r="Y1" s="15" t="s">
        <v>906</v>
      </c>
      <c r="Z1" s="15" t="s">
        <v>907</v>
      </c>
      <c r="AA1" s="15" t="s">
        <v>908</v>
      </c>
      <c r="AB1" s="15" t="s">
        <v>909</v>
      </c>
      <c r="AC1" s="15" t="s">
        <v>910</v>
      </c>
      <c r="AD1" s="15" t="s">
        <v>911</v>
      </c>
      <c r="AE1" s="15" t="s">
        <v>912</v>
      </c>
      <c r="AF1" s="15" t="s">
        <v>913</v>
      </c>
      <c r="AG1" s="27" t="s">
        <v>915</v>
      </c>
      <c r="AH1" s="27" t="s">
        <v>916</v>
      </c>
      <c r="AI1" s="27" t="s">
        <v>917</v>
      </c>
      <c r="AJ1" s="20" t="s">
        <v>918</v>
      </c>
      <c r="AK1" s="90" t="s">
        <v>927</v>
      </c>
      <c r="AL1" s="16" t="s">
        <v>949</v>
      </c>
      <c r="AM1" s="90" t="s">
        <v>928</v>
      </c>
      <c r="AN1" s="16" t="s">
        <v>948</v>
      </c>
      <c r="AO1" s="90" t="s">
        <v>930</v>
      </c>
      <c r="AP1" s="16" t="s">
        <v>947</v>
      </c>
      <c r="AQ1" s="90" t="s">
        <v>923</v>
      </c>
      <c r="AR1" s="16" t="s">
        <v>946</v>
      </c>
      <c r="AS1" s="90" t="s">
        <v>924</v>
      </c>
      <c r="AT1" s="16" t="s">
        <v>945</v>
      </c>
      <c r="AU1" s="90" t="s">
        <v>925</v>
      </c>
      <c r="AV1" s="16" t="s">
        <v>944</v>
      </c>
      <c r="AW1" s="27" t="s">
        <v>962</v>
      </c>
      <c r="AX1" s="7"/>
    </row>
    <row r="2" spans="1:50" x14ac:dyDescent="0.3">
      <c r="A2" s="7">
        <v>130302010101</v>
      </c>
      <c r="B2" s="8">
        <f>100/(MAX(MainData!B:B)-MIN(MainData!B:B))*(MainData!B2-MIN(MainData!B:B))</f>
        <v>0</v>
      </c>
      <c r="C2" s="8">
        <f>100/(MAX(MainData!C:C)-MIN(MainData!C:C))*(MainData!C2-MIN(MainData!C:C))</f>
        <v>0</v>
      </c>
      <c r="D2" s="8">
        <f>100/(MAX(MainData!D:D)-MIN(MainData!D:D))*(MainData!D2-MIN(MainData!D:D))</f>
        <v>0</v>
      </c>
      <c r="E2" s="8">
        <f>100/(MAX(MainData!E:E)-MIN(MainData!E:E))*(MainData!E2-MIN(MainData!E:E))</f>
        <v>14.055869519087002</v>
      </c>
      <c r="F2" s="8">
        <f>100/(MAX(MainData!F:F)-MIN(MainData!F:F))*(MainData!F2-MIN(MainData!F:F))</f>
        <v>0.20490574890954094</v>
      </c>
      <c r="G2" s="8">
        <f>100/(MAX(MainData!G:G)-MIN(MainData!G:G))*(MainData!G2-MIN(MainData!G:G))</f>
        <v>0.24517460048252124</v>
      </c>
      <c r="H2" s="8">
        <f>100/(MAX(MainData!H:H)-MIN(MainData!H:H))*(MainData!H2-MIN(MainData!H:H))</f>
        <v>14.811447137214433</v>
      </c>
      <c r="I2" s="8">
        <v>11.897950493535618</v>
      </c>
      <c r="J2" s="8">
        <f>100/(MAX(MainData!J:J)-MIN(MainData!J:J))*(MainData!J2-MIN(MainData!J:J))</f>
        <v>17.278337850035715</v>
      </c>
      <c r="K2" s="8">
        <v>-0.29674896961836339</v>
      </c>
      <c r="L2" s="8">
        <f>100/(MAX(MainData!L:L)-MIN(MainData!L:L))*(MainData!L2-MIN(MainData!L:L))</f>
        <v>0</v>
      </c>
      <c r="M2" s="8">
        <f>100/(MAX(MainData!M:M)-MIN(MainData!M:M))*(MainData!M2-MIN(MainData!M:M))</f>
        <v>0</v>
      </c>
      <c r="N2" s="8">
        <f>100/(MAX(MainData!N:N)-MIN(MainData!N:N))*(MainData!N2-MIN(MainData!N:N))</f>
        <v>0</v>
      </c>
      <c r="O2" s="8"/>
      <c r="P2" s="8">
        <f>100/(MAX(MainData!P:P)-MIN(MainData!P:P))*(MainData!P2-MIN(MainData!P:P))</f>
        <v>19.940379871205096</v>
      </c>
      <c r="Q2" s="8">
        <f>100/(MAX(MainData!Q:Q)-MIN(MainData!Q:Q))*(MainData!Q2-MIN(MainData!Q:Q))</f>
        <v>27.536210336939465</v>
      </c>
      <c r="R2" s="8">
        <f>100/(MAX(MainData!R:R)-MIN(MainData!R:R))*(MainData!R2-MIN(MainData!R:R))</f>
        <v>0</v>
      </c>
      <c r="S2" s="8"/>
      <c r="T2" s="8"/>
      <c r="U2" s="8">
        <f>100/(MAX(MainData!U:U)-MIN(MainData!U:U))*(MainData!U2-MIN(MainData!U:U))</f>
        <v>0</v>
      </c>
      <c r="V2" s="8"/>
      <c r="W2" s="8"/>
      <c r="X2" s="8">
        <f>100/(MAX(MainData!X:X)-MIN(MainData!X:X))*(MainData!X2-MIN(MainData!X:X))</f>
        <v>22.154724000000002</v>
      </c>
      <c r="Y2" s="8">
        <f>100/(MAX(MainData!Y:Y)-MIN(MainData!Y:Y))*(MainData!Y2-MIN(MainData!Y:Y))</f>
        <v>0.95201330119643524</v>
      </c>
      <c r="Z2" s="8">
        <f>100/(MAX(MainData!Z:Z)-MIN(MainData!Z:Z))*(MainData!Z2-MIN(MainData!Z:Z))</f>
        <v>8.9437162683114888</v>
      </c>
      <c r="AA2" s="8">
        <f>100/(MAX(MainData!AA:AA)-MIN(MainData!AA:AA))*(MainData!AA2-MIN(MainData!AA:AA))</f>
        <v>7.7929000000000004</v>
      </c>
      <c r="AB2" s="8">
        <f>100/(MAX(MainData!AB:AB)-MIN(MainData!AB:AB))*(MainData!AB2-MIN(MainData!AB:AB))</f>
        <v>0.15990144747936821</v>
      </c>
      <c r="AC2" s="8">
        <f>100/(MAX(MainData!AC:AC)-MIN(MainData!AC:AC))*(MainData!AC2-MIN(MainData!AC:AC))</f>
        <v>1.476982</v>
      </c>
      <c r="AD2" s="8">
        <f>100/(MAX(MainData!AD:AD)-MIN(MainData!AD:AD))*(MainData!AD2-MIN(MainData!AD:AD))</f>
        <v>3.225806451612903</v>
      </c>
      <c r="AE2" s="8">
        <f>100/(MAX(MainData!AE:AE)-MIN(MainData!AE:AE))*(MainData!AE2-MIN(MainData!AE:AE))</f>
        <v>1.4301999999999999</v>
      </c>
      <c r="AF2" s="8">
        <f>100/(MAX(MainData!AF:AF)-MIN(MainData!AF:AF))*(MainData!AF2-MIN(MainData!AF:AF))</f>
        <v>0.297069376373363</v>
      </c>
      <c r="AG2" s="8">
        <f>100/(MAX(MainData!AG:AG)-MIN(MainData!AG:AG))*(MainData!AG2-MIN(MainData!AG:AG))</f>
        <v>0</v>
      </c>
      <c r="AH2" s="8">
        <f>100/(MAX(MainData!AH:AH)-MIN(MainData!AH:AH))*(MainData!AH2-MIN(MainData!AH:AH))</f>
        <v>0</v>
      </c>
      <c r="AI2" s="8">
        <f>100/(MAX(MainData!AI:AI)-MIN(MainData!AI:AI))*(MainData!AI2-MIN(MainData!AI:AI))</f>
        <v>0</v>
      </c>
      <c r="AJ2" s="8">
        <f>100/(MAX(MainData!AJ:AJ)-MIN(MainData!AJ:AJ))*(MainData!AJ2-MIN(MainData!AJ:AJ))</f>
        <v>0</v>
      </c>
      <c r="AK2" s="8" t="s">
        <v>950</v>
      </c>
      <c r="AL2" s="8"/>
      <c r="AM2" s="8"/>
      <c r="AN2" s="8"/>
      <c r="AO2" s="8"/>
      <c r="AP2" s="8"/>
      <c r="AQ2" s="8">
        <v>18.32927697284282</v>
      </c>
      <c r="AR2" s="8">
        <v>-13.682534185303524</v>
      </c>
      <c r="AS2" s="8">
        <v>84.695337070176038</v>
      </c>
      <c r="AT2" s="8">
        <v>14.013305723905717</v>
      </c>
      <c r="AU2" s="8">
        <v>8.7098044702870511E-2</v>
      </c>
      <c r="AV2" s="8">
        <v>0.98205888880778502</v>
      </c>
      <c r="AW2" t="s">
        <v>963</v>
      </c>
    </row>
    <row r="3" spans="1:50" x14ac:dyDescent="0.3">
      <c r="A3" s="7">
        <v>130302010102</v>
      </c>
      <c r="B3" s="8">
        <f>100/(MAX(MainData!B:B)-MIN(MainData!B:B))*(MainData!B3-MIN(MainData!B:B))</f>
        <v>0</v>
      </c>
      <c r="C3" s="8">
        <f>100/(MAX(MainData!C:C)-MIN(MainData!C:C))*(MainData!C3-MIN(MainData!C:C))</f>
        <v>0</v>
      </c>
      <c r="D3" s="8">
        <f>100/(MAX(MainData!D:D)-MIN(MainData!D:D))*(MainData!D3-MIN(MainData!D:D))</f>
        <v>0</v>
      </c>
      <c r="E3" s="8">
        <f>100/(MAX(MainData!E:E)-MIN(MainData!E:E))*(MainData!E3-MIN(MainData!E:E))</f>
        <v>13.172142803134703</v>
      </c>
      <c r="F3" s="8">
        <f>100/(MAX(MainData!F:F)-MIN(MainData!F:F))*(MainData!F3-MIN(MainData!F:F))</f>
        <v>0</v>
      </c>
      <c r="G3" s="8">
        <f>100/(MAX(MainData!G:G)-MIN(MainData!G:G))*(MainData!G3-MIN(MainData!G:G))</f>
        <v>0.1991406609532457</v>
      </c>
      <c r="H3" s="8">
        <f>100/(MAX(MainData!H:H)-MIN(MainData!H:H))*(MainData!H3-MIN(MainData!H:H))</f>
        <v>14.232223537194209</v>
      </c>
      <c r="I3">
        <v>2.9433995946845926E-3</v>
      </c>
      <c r="J3" s="8">
        <f>100/(MAX(MainData!J:J)-MIN(MainData!J:J))*(MainData!J3-MIN(MainData!J:J))</f>
        <v>16.452291594934703</v>
      </c>
      <c r="K3">
        <v>-3.9746075675012378</v>
      </c>
      <c r="L3" s="8">
        <f>100/(MAX(MainData!L:L)-MIN(MainData!L:L))*(MainData!L3-MIN(MainData!L:L))</f>
        <v>0</v>
      </c>
      <c r="M3" s="8">
        <f>100/(MAX(MainData!M:M)-MIN(MainData!M:M))*(MainData!M3-MIN(MainData!M:M))</f>
        <v>0</v>
      </c>
      <c r="N3" s="8">
        <f>100/(MAX(MainData!N:N)-MIN(MainData!N:N))*(MainData!N3-MIN(MainData!N:N))</f>
        <v>0</v>
      </c>
      <c r="O3" s="8"/>
      <c r="P3" s="8">
        <f>100/(MAX(MainData!P:P)-MIN(MainData!P:P))*(MainData!P3-MIN(MainData!P:P))</f>
        <v>17.630778706728073</v>
      </c>
      <c r="Q3" s="8">
        <f>100/(MAX(MainData!Q:Q)-MIN(MainData!Q:Q))*(MainData!Q3-MIN(MainData!Q:Q))</f>
        <v>24.989789249748295</v>
      </c>
      <c r="R3" s="8">
        <f>100/(MAX(MainData!R:R)-MIN(MainData!R:R))*(MainData!R3-MIN(MainData!R:R))</f>
        <v>0</v>
      </c>
      <c r="S3" s="8"/>
      <c r="T3" s="8"/>
      <c r="U3" s="8">
        <f>100/(MAX(MainData!U:U)-MIN(MainData!U:U))*(MainData!U3-MIN(MainData!U:U))</f>
        <v>0</v>
      </c>
      <c r="V3" s="8"/>
      <c r="W3" s="8"/>
      <c r="X3" s="8">
        <f>100/(MAX(MainData!X:X)-MIN(MainData!X:X))*(MainData!X3-MIN(MainData!X:X))</f>
        <v>28.334088000000001</v>
      </c>
      <c r="Y3" s="8">
        <f>100/(MAX(MainData!Y:Y)-MIN(MainData!Y:Y))*(MainData!Y3-MIN(MainData!Y:Y))</f>
        <v>0.59185641793640964</v>
      </c>
      <c r="Z3" s="8">
        <f>100/(MAX(MainData!Z:Z)-MIN(MainData!Z:Z))*(MainData!Z3-MIN(MainData!Z:Z))</f>
        <v>6.8619892058596772</v>
      </c>
      <c r="AA3" s="8">
        <f>100/(MAX(MainData!AA:AA)-MIN(MainData!AA:AA))*(MainData!AA3-MIN(MainData!AA:AA))</f>
        <v>18.924900000000001</v>
      </c>
      <c r="AB3" s="8">
        <f>100/(MAX(MainData!AB:AB)-MIN(MainData!AB:AB))*(MainData!AB3-MIN(MainData!AB:AB))</f>
        <v>0.31347909672103358</v>
      </c>
      <c r="AC3" s="8">
        <f>100/(MAX(MainData!AC:AC)-MIN(MainData!AC:AC))*(MainData!AC3-MIN(MainData!AC:AC))</f>
        <v>0.62929599999999997</v>
      </c>
      <c r="AD3" s="8">
        <f>100/(MAX(MainData!AD:AD)-MIN(MainData!AD:AD))*(MainData!AD3-MIN(MainData!AD:AD))</f>
        <v>0.64516129032258063</v>
      </c>
      <c r="AE3" s="8">
        <f>100/(MAX(MainData!AE:AE)-MIN(MainData!AE:AE))*(MainData!AE3-MIN(MainData!AE:AE))</f>
        <v>0.61839999999999995</v>
      </c>
      <c r="AF3" s="8">
        <f>100/(MAX(MainData!AF:AF)-MIN(MainData!AF:AF))*(MainData!AF3-MIN(MainData!AF:AF))</f>
        <v>0.73413412716058768</v>
      </c>
      <c r="AG3" s="8">
        <f>100/(MAX(MainData!AG:AG)-MIN(MainData!AG:AG))*(MainData!AG3-MIN(MainData!AG:AG))</f>
        <v>0</v>
      </c>
      <c r="AH3" s="8">
        <f>100/(MAX(MainData!AH:AH)-MIN(MainData!AH:AH))*(MainData!AH3-MIN(MainData!AH:AH))</f>
        <v>0</v>
      </c>
      <c r="AI3" s="8">
        <f>100/(MAX(MainData!AI:AI)-MIN(MainData!AI:AI))*(MainData!AI3-MIN(MainData!AI:AI))</f>
        <v>0</v>
      </c>
      <c r="AJ3" s="8">
        <f>100/(MAX(MainData!AJ:AJ)-MIN(MainData!AJ:AJ))*(MainData!AJ3-MIN(MainData!AJ:AJ))</f>
        <v>0</v>
      </c>
      <c r="AK3" s="8" t="s">
        <v>950</v>
      </c>
      <c r="AM3" s="8"/>
      <c r="AO3" s="8"/>
      <c r="AQ3" s="8">
        <v>18.889136451844795</v>
      </c>
      <c r="AR3">
        <v>-1.954632587882088E-3</v>
      </c>
      <c r="AS3" s="8">
        <v>84.380983880513853</v>
      </c>
      <c r="AT3">
        <v>1.4982683501683312</v>
      </c>
      <c r="AU3" s="8">
        <v>5.2881122287692463E-2</v>
      </c>
      <c r="AV3">
        <v>0.73701623890940482</v>
      </c>
      <c r="AW3" t="s">
        <v>963</v>
      </c>
    </row>
    <row r="4" spans="1:50" x14ac:dyDescent="0.3">
      <c r="A4" s="7">
        <v>130302010103</v>
      </c>
      <c r="B4" s="8">
        <f>100/(MAX(MainData!B:B)-MIN(MainData!B:B))*(MainData!B4-MIN(MainData!B:B))</f>
        <v>0</v>
      </c>
      <c r="C4" s="8">
        <f>100/(MAX(MainData!C:C)-MIN(MainData!C:C))*(MainData!C4-MIN(MainData!C:C))</f>
        <v>0</v>
      </c>
      <c r="D4" s="8">
        <f>100/(MAX(MainData!D:D)-MIN(MainData!D:D))*(MainData!D4-MIN(MainData!D:D))</f>
        <v>0</v>
      </c>
      <c r="E4" s="8">
        <f>100/(MAX(MainData!E:E)-MIN(MainData!E:E))*(MainData!E4-MIN(MainData!E:E))</f>
        <v>14.262459419840921</v>
      </c>
      <c r="F4" s="8">
        <f>100/(MAX(MainData!F:F)-MIN(MainData!F:F))*(MainData!F4-MIN(MainData!F:F))</f>
        <v>0</v>
      </c>
      <c r="G4" s="8">
        <f>100/(MAX(MainData!G:G)-MIN(MainData!G:G))*(MainData!G4-MIN(MainData!G:G))</f>
        <v>0.28594976457351928</v>
      </c>
      <c r="H4" s="8">
        <f>100/(MAX(MainData!H:H)-MIN(MainData!H:H))*(MainData!H4-MIN(MainData!H:H))</f>
        <v>19.1749155220894</v>
      </c>
      <c r="I4">
        <v>24.578166384778328</v>
      </c>
      <c r="J4" s="8">
        <f>100/(MAX(MainData!J:J)-MIN(MainData!J:J))*(MainData!J4-MIN(MainData!J:J))</f>
        <v>16.869228850714812</v>
      </c>
      <c r="K4">
        <v>9.4088126914338233</v>
      </c>
      <c r="L4" s="8">
        <f>100/(MAX(MainData!L:L)-MIN(MainData!L:L))*(MainData!L4-MIN(MainData!L:L))</f>
        <v>0</v>
      </c>
      <c r="M4" s="8">
        <f>100/(MAX(MainData!M:M)-MIN(MainData!M:M))*(MainData!M4-MIN(MainData!M:M))</f>
        <v>0</v>
      </c>
      <c r="N4" s="8">
        <f>100/(MAX(MainData!N:N)-MIN(MainData!N:N))*(MainData!N4-MIN(MainData!N:N))</f>
        <v>0</v>
      </c>
      <c r="O4" s="8"/>
      <c r="P4" s="8">
        <f>100/(MAX(MainData!P:P)-MIN(MainData!P:P))*(MainData!P4-MIN(MainData!P:P))</f>
        <v>17.309941550801629</v>
      </c>
      <c r="Q4" s="8">
        <f>100/(MAX(MainData!Q:Q)-MIN(MainData!Q:Q))*(MainData!Q4-MIN(MainData!Q:Q))</f>
        <v>30.587889907741673</v>
      </c>
      <c r="R4" s="8">
        <f>100/(MAX(MainData!R:R)-MIN(MainData!R:R))*(MainData!R4-MIN(MainData!R:R))</f>
        <v>0</v>
      </c>
      <c r="S4" s="8"/>
      <c r="T4" s="8"/>
      <c r="U4" s="8">
        <f>100/(MAX(MainData!U:U)-MIN(MainData!U:U))*(MainData!U4-MIN(MainData!U:U))</f>
        <v>0</v>
      </c>
      <c r="V4" s="8"/>
      <c r="W4" s="8"/>
      <c r="X4" s="8">
        <f>100/(MAX(MainData!X:X)-MIN(MainData!X:X))*(MainData!X4-MIN(MainData!X:X))</f>
        <v>33.760742</v>
      </c>
      <c r="Y4" s="8">
        <f>100/(MAX(MainData!Y:Y)-MIN(MainData!Y:Y))*(MainData!Y4-MIN(MainData!Y:Y))</f>
        <v>1.1990731672627066</v>
      </c>
      <c r="Z4" s="8">
        <f>100/(MAX(MainData!Z:Z)-MIN(MainData!Z:Z))*(MainData!Z4-MIN(MainData!Z:Z))</f>
        <v>9.0979182729375481</v>
      </c>
      <c r="AA4" s="8">
        <f>100/(MAX(MainData!AA:AA)-MIN(MainData!AA:AA))*(MainData!AA4-MIN(MainData!AA:AA))</f>
        <v>11.058299999999999</v>
      </c>
      <c r="AB4" s="8">
        <f>100/(MAX(MainData!AB:AB)-MIN(MainData!AB:AB))*(MainData!AB4-MIN(MainData!AB:AB))</f>
        <v>0.16215309474689185</v>
      </c>
      <c r="AC4" s="8">
        <f>100/(MAX(MainData!AC:AC)-MIN(MainData!AC:AC))*(MainData!AC4-MIN(MainData!AC:AC))</f>
        <v>1.8077859999999999</v>
      </c>
      <c r="AD4" s="8">
        <f>100/(MAX(MainData!AD:AD)-MIN(MainData!AD:AD))*(MainData!AD4-MIN(MainData!AD:AD))</f>
        <v>0.64516129032258063</v>
      </c>
      <c r="AE4" s="8">
        <f>100/(MAX(MainData!AE:AE)-MIN(MainData!AE:AE))*(MainData!AE4-MIN(MainData!AE:AE))</f>
        <v>1.8037000000000001</v>
      </c>
      <c r="AF4" s="8">
        <f>100/(MAX(MainData!AF:AF)-MIN(MainData!AF:AF))*(MainData!AF4-MIN(MainData!AF:AF))</f>
        <v>1.2313450099349021</v>
      </c>
      <c r="AG4" s="8">
        <f>100/(MAX(MainData!AG:AG)-MIN(MainData!AG:AG))*(MainData!AG4-MIN(MainData!AG:AG))</f>
        <v>0</v>
      </c>
      <c r="AH4" s="8">
        <f>100/(MAX(MainData!AH:AH)-MIN(MainData!AH:AH))*(MainData!AH4-MIN(MainData!AH:AH))</f>
        <v>0</v>
      </c>
      <c r="AI4" s="8">
        <f>100/(MAX(MainData!AI:AI)-MIN(MainData!AI:AI))*(MainData!AI4-MIN(MainData!AI:AI))</f>
        <v>0</v>
      </c>
      <c r="AJ4" s="8">
        <f>100/(MAX(MainData!AJ:AJ)-MIN(MainData!AJ:AJ))*(MainData!AJ4-MIN(MainData!AJ:AJ))</f>
        <v>0</v>
      </c>
      <c r="AK4" s="8" t="s">
        <v>950</v>
      </c>
      <c r="AM4" s="8"/>
      <c r="AO4" s="8"/>
      <c r="AQ4" s="8">
        <v>37.790568135662603</v>
      </c>
      <c r="AR4">
        <v>-29.959564696485629</v>
      </c>
      <c r="AS4" s="8">
        <v>68.74586568255404</v>
      </c>
      <c r="AT4">
        <v>30.58554831649829</v>
      </c>
      <c r="AU4" s="8">
        <v>3.9677295647352082</v>
      </c>
      <c r="AV4">
        <v>3.0342013462315833</v>
      </c>
      <c r="AW4" t="s">
        <v>963</v>
      </c>
    </row>
    <row r="5" spans="1:50" x14ac:dyDescent="0.3">
      <c r="A5" s="7">
        <v>130302010104</v>
      </c>
      <c r="B5" s="8">
        <f>100/(MAX(MainData!B:B)-MIN(MainData!B:B))*(MainData!B5-MIN(MainData!B:B))</f>
        <v>0</v>
      </c>
      <c r="C5" s="8">
        <f>100/(MAX(MainData!C:C)-MIN(MainData!C:C))*(MainData!C5-MIN(MainData!C:C))</f>
        <v>0</v>
      </c>
      <c r="D5" s="8">
        <f>100/(MAX(MainData!D:D)-MIN(MainData!D:D))*(MainData!D5-MIN(MainData!D:D))</f>
        <v>0</v>
      </c>
      <c r="E5" s="8">
        <f>100/(MAX(MainData!E:E)-MIN(MainData!E:E))*(MainData!E5-MIN(MainData!E:E))</f>
        <v>12.159144956840516</v>
      </c>
      <c r="F5" s="8">
        <f>100/(MAX(MainData!F:F)-MIN(MainData!F:F))*(MainData!F5-MIN(MainData!F:F))</f>
        <v>0</v>
      </c>
      <c r="G5" s="8">
        <f>100/(MAX(MainData!G:G)-MIN(MainData!G:G))*(MainData!G5-MIN(MainData!G:G))</f>
        <v>0.17477668865339893</v>
      </c>
      <c r="H5" s="8">
        <f>100/(MAX(MainData!H:H)-MIN(MainData!H:H))*(MainData!H5-MIN(MainData!H:H))</f>
        <v>15.770607080283668</v>
      </c>
      <c r="I5">
        <v>20.402905596120775</v>
      </c>
      <c r="J5" s="8">
        <f>100/(MAX(MainData!J:J)-MIN(MainData!J:J))*(MainData!J5-MIN(MainData!J:J))</f>
        <v>14.362418248391384</v>
      </c>
      <c r="K5">
        <v>3.8789004890866323</v>
      </c>
      <c r="L5" s="8">
        <f>100/(MAX(MainData!L:L)-MIN(MainData!L:L))*(MainData!L5-MIN(MainData!L:L))</f>
        <v>0</v>
      </c>
      <c r="M5" s="8">
        <f>100/(MAX(MainData!M:M)-MIN(MainData!M:M))*(MainData!M5-MIN(MainData!M:M))</f>
        <v>0</v>
      </c>
      <c r="N5" s="8">
        <f>100/(MAX(MainData!N:N)-MIN(MainData!N:N))*(MainData!N5-MIN(MainData!N:N))</f>
        <v>0</v>
      </c>
      <c r="O5" s="8"/>
      <c r="P5" s="8">
        <f>100/(MAX(MainData!P:P)-MIN(MainData!P:P))*(MainData!P5-MIN(MainData!P:P))</f>
        <v>22.41121913425809</v>
      </c>
      <c r="Q5" s="8">
        <f>100/(MAX(MainData!Q:Q)-MIN(MainData!Q:Q))*(MainData!Q5-MIN(MainData!Q:Q))</f>
        <v>21.106841936501272</v>
      </c>
      <c r="R5" s="8">
        <f>100/(MAX(MainData!R:R)-MIN(MainData!R:R))*(MainData!R5-MIN(MainData!R:R))</f>
        <v>0</v>
      </c>
      <c r="S5" s="8"/>
      <c r="T5" s="8"/>
      <c r="U5" s="8">
        <f>100/(MAX(MainData!U:U)-MIN(MainData!U:U))*(MainData!U5-MIN(MainData!U:U))</f>
        <v>0</v>
      </c>
      <c r="V5" s="8"/>
      <c r="W5" s="8"/>
      <c r="X5" s="8">
        <f>100/(MAX(MainData!X:X)-MIN(MainData!X:X))*(MainData!X5-MIN(MainData!X:X))</f>
        <v>39.206532000000003</v>
      </c>
      <c r="Y5" s="8">
        <f>100/(MAX(MainData!Y:Y)-MIN(MainData!Y:Y))*(MainData!Y5-MIN(MainData!Y:Y))</f>
        <v>1.548847590957273</v>
      </c>
      <c r="Z5" s="8">
        <f>100/(MAX(MainData!Z:Z)-MIN(MainData!Z:Z))*(MainData!Z5-MIN(MainData!Z:Z))</f>
        <v>15.420200462606015</v>
      </c>
      <c r="AA5" s="8">
        <f>100/(MAX(MainData!AA:AA)-MIN(MainData!AA:AA))*(MainData!AA5-MIN(MainData!AA:AA))</f>
        <v>14.237299999999999</v>
      </c>
      <c r="AB5" s="8">
        <f>100/(MAX(MainData!AB:AB)-MIN(MainData!AB:AB))*(MainData!AB5-MIN(MainData!AB:AB))</f>
        <v>0.24635758868345584</v>
      </c>
      <c r="AC5" s="8">
        <f>100/(MAX(MainData!AC:AC)-MIN(MainData!AC:AC))*(MainData!AC5-MIN(MainData!AC:AC))</f>
        <v>0.56720400000000004</v>
      </c>
      <c r="AD5" s="8">
        <f>100/(MAX(MainData!AD:AD)-MIN(MainData!AD:AD))*(MainData!AD5-MIN(MainData!AD:AD))</f>
        <v>0.64516129032258063</v>
      </c>
      <c r="AE5" s="8">
        <f>100/(MAX(MainData!AE:AE)-MIN(MainData!AE:AE))*(MainData!AE5-MIN(MainData!AE:AE))</f>
        <v>0.55940000000000001</v>
      </c>
      <c r="AF5" s="8">
        <f>100/(MAX(MainData!AF:AF)-MIN(MainData!AF:AF))*(MainData!AF5-MIN(MainData!AF:AF))</f>
        <v>0.84748710245304315</v>
      </c>
      <c r="AG5" s="8">
        <f>100/(MAX(MainData!AG:AG)-MIN(MainData!AG:AG))*(MainData!AG5-MIN(MainData!AG:AG))</f>
        <v>0</v>
      </c>
      <c r="AH5" s="8">
        <f>100/(MAX(MainData!AH:AH)-MIN(MainData!AH:AH))*(MainData!AH5-MIN(MainData!AH:AH))</f>
        <v>0</v>
      </c>
      <c r="AI5" s="8">
        <f>100/(MAX(MainData!AI:AI)-MIN(MainData!AI:AI))*(MainData!AI5-MIN(MainData!AI:AI))</f>
        <v>0</v>
      </c>
      <c r="AJ5" s="8">
        <f>100/(MAX(MainData!AJ:AJ)-MIN(MainData!AJ:AJ))*(MainData!AJ5-MIN(MainData!AJ:AJ))</f>
        <v>0</v>
      </c>
      <c r="AK5" s="8" t="s">
        <v>950</v>
      </c>
      <c r="AM5" s="8"/>
      <c r="AO5" s="8"/>
      <c r="AQ5" s="8">
        <v>19.940094502716494</v>
      </c>
      <c r="AR5">
        <v>-21.046227955271576</v>
      </c>
      <c r="AS5" s="8">
        <v>83.336669800044092</v>
      </c>
      <c r="AT5">
        <v>21.47634175084174</v>
      </c>
      <c r="AU5" s="8">
        <v>0.22919419785140158</v>
      </c>
      <c r="AV5">
        <v>0.8160713252791254</v>
      </c>
      <c r="AW5" t="s">
        <v>963</v>
      </c>
    </row>
    <row r="6" spans="1:50" x14ac:dyDescent="0.3">
      <c r="A6" s="7">
        <v>130302010105</v>
      </c>
      <c r="B6" s="8">
        <f>100/(MAX(MainData!B:B)-MIN(MainData!B:B))*(MainData!B6-MIN(MainData!B:B))</f>
        <v>0</v>
      </c>
      <c r="C6" s="8">
        <f>100/(MAX(MainData!C:C)-MIN(MainData!C:C))*(MainData!C6-MIN(MainData!C:C))</f>
        <v>0</v>
      </c>
      <c r="D6" s="8">
        <f>100/(MAX(MainData!D:D)-MIN(MainData!D:D))*(MainData!D6-MIN(MainData!D:D))</f>
        <v>0</v>
      </c>
      <c r="E6" s="8">
        <f>100/(MAX(MainData!E:E)-MIN(MainData!E:E))*(MainData!E6-MIN(MainData!E:E))</f>
        <v>10.145490998582893</v>
      </c>
      <c r="F6" s="8">
        <f>100/(MAX(MainData!F:F)-MIN(MainData!F:F))*(MainData!F6-MIN(MainData!F:F))</f>
        <v>0</v>
      </c>
      <c r="G6" s="8">
        <f>100/(MAX(MainData!G:G)-MIN(MainData!G:G))*(MainData!G6-MIN(MainData!G:G))</f>
        <v>0.38480354247224785</v>
      </c>
      <c r="H6" s="8">
        <f>100/(MAX(MainData!H:H)-MIN(MainData!H:H))*(MainData!H6-MIN(MainData!H:H))</f>
        <v>20.003842053108091</v>
      </c>
      <c r="I6">
        <v>25.570846003983348</v>
      </c>
      <c r="J6" s="8">
        <f>100/(MAX(MainData!J:J)-MIN(MainData!J:J))*(MainData!J6-MIN(MainData!J:J))</f>
        <v>15.394048315248801</v>
      </c>
      <c r="K6">
        <v>6.9452265745979247</v>
      </c>
      <c r="L6" s="8">
        <f>100/(MAX(MainData!L:L)-MIN(MainData!L:L))*(MainData!L6-MIN(MainData!L:L))</f>
        <v>0</v>
      </c>
      <c r="M6" s="8">
        <f>100/(MAX(MainData!M:M)-MIN(MainData!M:M))*(MainData!M6-MIN(MainData!M:M))</f>
        <v>0</v>
      </c>
      <c r="N6" s="8">
        <f>100/(MAX(MainData!N:N)-MIN(MainData!N:N))*(MainData!N6-MIN(MainData!N:N))</f>
        <v>0</v>
      </c>
      <c r="O6" s="8"/>
      <c r="P6" s="8">
        <f>100/(MAX(MainData!P:P)-MIN(MainData!P:P))*(MainData!P6-MIN(MainData!P:P))</f>
        <v>30.145658128953141</v>
      </c>
      <c r="Q6" s="8">
        <f>100/(MAX(MainData!Q:Q)-MIN(MainData!Q:Q))*(MainData!Q6-MIN(MainData!Q:Q))</f>
        <v>29.141419416150217</v>
      </c>
      <c r="R6" s="8">
        <f>100/(MAX(MainData!R:R)-MIN(MainData!R:R))*(MainData!R6-MIN(MainData!R:R))</f>
        <v>0</v>
      </c>
      <c r="S6" s="8"/>
      <c r="T6" s="8"/>
      <c r="U6" s="8">
        <f>100/(MAX(MainData!U:U)-MIN(MainData!U:U))*(MainData!U6-MIN(MainData!U:U))</f>
        <v>0</v>
      </c>
      <c r="V6" s="8"/>
      <c r="W6" s="8"/>
      <c r="X6" s="8">
        <f>100/(MAX(MainData!X:X)-MIN(MainData!X:X))*(MainData!X6-MIN(MainData!X:X))</f>
        <v>31.801549000000001</v>
      </c>
      <c r="Y6" s="8">
        <f>100/(MAX(MainData!Y:Y)-MIN(MainData!Y:Y))*(MainData!Y6-MIN(MainData!Y:Y))</f>
        <v>6.6821405967532721E-2</v>
      </c>
      <c r="Z6" s="8">
        <f>100/(MAX(MainData!Z:Z)-MIN(MainData!Z:Z))*(MainData!Z6-MIN(MainData!Z:Z))</f>
        <v>45.258288357748654</v>
      </c>
      <c r="AA6" s="8">
        <f>100/(MAX(MainData!AA:AA)-MIN(MainData!AA:AA))*(MainData!AA6-MIN(MainData!AA:AA))</f>
        <v>9.0300999999999991</v>
      </c>
      <c r="AB6" s="8">
        <f>100/(MAX(MainData!AB:AB)-MIN(MainData!AB:AB))*(MainData!AB6-MIN(MainData!AB:AB))</f>
        <v>0.21871158544520117</v>
      </c>
      <c r="AC6" s="8">
        <f>100/(MAX(MainData!AC:AC)-MIN(MainData!AC:AC))*(MainData!AC6-MIN(MainData!AC:AC))</f>
        <v>2.991088</v>
      </c>
      <c r="AD6" s="8">
        <f>100/(MAX(MainData!AD:AD)-MIN(MainData!AD:AD))*(MainData!AD6-MIN(MainData!AD:AD))</f>
        <v>14.838709677419354</v>
      </c>
      <c r="AE6" s="8">
        <f>100/(MAX(MainData!AE:AE)-MIN(MainData!AE:AE))*(MainData!AE6-MIN(MainData!AE:AE))</f>
        <v>1.4696</v>
      </c>
      <c r="AF6" s="8">
        <f>100/(MAX(MainData!AF:AF)-MIN(MainData!AF:AF))*(MainData!AF6-MIN(MainData!AF:AF))</f>
        <v>0.6395176210834741</v>
      </c>
      <c r="AG6" s="8">
        <f>100/(MAX(MainData!AG:AG)-MIN(MainData!AG:AG))*(MainData!AG6-MIN(MainData!AG:AG))</f>
        <v>18.39701229861933</v>
      </c>
      <c r="AH6" s="8">
        <f>100/(MAX(MainData!AH:AH)-MIN(MainData!AH:AH))*(MainData!AH6-MIN(MainData!AH:AH))</f>
        <v>26.76808125603468</v>
      </c>
      <c r="AI6" s="8">
        <f>100/(MAX(MainData!AI:AI)-MIN(MainData!AI:AI))*(MainData!AI6-MIN(MainData!AI:AI))</f>
        <v>60</v>
      </c>
      <c r="AJ6" s="8">
        <f>100/(MAX(MainData!AJ:AJ)-MIN(MainData!AJ:AJ))*(MainData!AJ6-MIN(MainData!AJ:AJ))</f>
        <v>2.6755071200480578</v>
      </c>
      <c r="AK6" s="8" t="s">
        <v>950</v>
      </c>
      <c r="AM6" s="8"/>
      <c r="AO6" s="8"/>
      <c r="AQ6" s="8">
        <v>29.931214218120967</v>
      </c>
      <c r="AR6">
        <v>-25.814015335463282</v>
      </c>
      <c r="AS6" s="8">
        <v>75.317254465062831</v>
      </c>
      <c r="AT6">
        <v>25.904510942760936</v>
      </c>
      <c r="AU6" s="8">
        <v>1.0331047921104046</v>
      </c>
      <c r="AV6">
        <v>3.2059557046012372</v>
      </c>
      <c r="AW6" t="s">
        <v>963</v>
      </c>
    </row>
    <row r="7" spans="1:50" x14ac:dyDescent="0.3">
      <c r="A7" s="7">
        <v>130302010201</v>
      </c>
      <c r="B7" s="8">
        <f>100/(MAX(MainData!B:B)-MIN(MainData!B:B))*(MainData!B7-MIN(MainData!B:B))</f>
        <v>1.8621097782365719</v>
      </c>
      <c r="C7" s="8">
        <f>100/(MAX(MainData!C:C)-MIN(MainData!C:C))*(MainData!C7-MIN(MainData!C:C))</f>
        <v>25</v>
      </c>
      <c r="D7" s="8">
        <f>100/(MAX(MainData!D:D)-MIN(MainData!D:D))*(MainData!D7-MIN(MainData!D:D))</f>
        <v>0</v>
      </c>
      <c r="E7" s="8">
        <f>100/(MAX(MainData!E:E)-MIN(MainData!E:E))*(MainData!E7-MIN(MainData!E:E))</f>
        <v>3.5631757770292514</v>
      </c>
      <c r="F7" s="8">
        <f>100/(MAX(MainData!F:F)-MIN(MainData!F:F))*(MainData!F7-MIN(MainData!F:F))</f>
        <v>3.4464130960417889</v>
      </c>
      <c r="G7" s="8">
        <f>100/(MAX(MainData!G:G)-MIN(MainData!G:G))*(MainData!G7-MIN(MainData!G:G))</f>
        <v>1.759238835688939</v>
      </c>
      <c r="H7" s="8">
        <f>100/(MAX(MainData!H:H)-MIN(MainData!H:H))*(MainData!H7-MIN(MainData!H:H))</f>
        <v>35.297099098428362</v>
      </c>
      <c r="I7">
        <v>15.581969931261497</v>
      </c>
      <c r="J7" s="8">
        <f>100/(MAX(MainData!J:J)-MIN(MainData!J:J))*(MainData!J7-MIN(MainData!J:J))</f>
        <v>24.288063034149868</v>
      </c>
      <c r="K7">
        <v>5.1340636967795348</v>
      </c>
      <c r="L7" s="8">
        <f>100/(MAX(MainData!L:L)-MIN(MainData!L:L))*(MainData!L7-MIN(MainData!L:L))</f>
        <v>0</v>
      </c>
      <c r="M7" s="8">
        <f>100/(MAX(MainData!M:M)-MIN(MainData!M:M))*(MainData!M7-MIN(MainData!M:M))</f>
        <v>0</v>
      </c>
      <c r="N7" s="8">
        <f>100/(MAX(MainData!N:N)-MIN(MainData!N:N))*(MainData!N7-MIN(MainData!N:N))</f>
        <v>0</v>
      </c>
      <c r="O7" s="8"/>
      <c r="P7" s="8">
        <f>100/(MAX(MainData!P:P)-MIN(MainData!P:P))*(MainData!P7-MIN(MainData!P:P))</f>
        <v>38.470909285464586</v>
      </c>
      <c r="Q7" s="8">
        <f>100/(MAX(MainData!Q:Q)-MIN(MainData!Q:Q))*(MainData!Q7-MIN(MainData!Q:Q))</f>
        <v>37.010620655277492</v>
      </c>
      <c r="R7" s="8">
        <f>100/(MAX(MainData!R:R)-MIN(MainData!R:R))*(MainData!R7-MIN(MainData!R:R))</f>
        <v>13.093790134471735</v>
      </c>
      <c r="S7" s="8"/>
      <c r="T7" s="8"/>
      <c r="U7" s="8">
        <f>100/(MAX(MainData!U:U)-MIN(MainData!U:U))*(MainData!U7-MIN(MainData!U:U))</f>
        <v>0</v>
      </c>
      <c r="V7" s="8"/>
      <c r="W7" s="8"/>
      <c r="X7" s="8">
        <f>100/(MAX(MainData!X:X)-MIN(MainData!X:X))*(MainData!X7-MIN(MainData!X:X))</f>
        <v>35.828963000000002</v>
      </c>
      <c r="Y7" s="8">
        <f>100/(MAX(MainData!Y:Y)-MIN(MainData!Y:Y))*(MainData!Y7-MIN(MainData!Y:Y))</f>
        <v>2.9488909804696308</v>
      </c>
      <c r="Z7" s="8">
        <f>100/(MAX(MainData!Z:Z)-MIN(MainData!Z:Z))*(MainData!Z7-MIN(MainData!Z:Z))</f>
        <v>10.871241326137241</v>
      </c>
      <c r="AA7" s="8">
        <f>100/(MAX(MainData!AA:AA)-MIN(MainData!AA:AA))*(MainData!AA7-MIN(MainData!AA:AA))</f>
        <v>17.020199999999999</v>
      </c>
      <c r="AB7" s="8">
        <f>100/(MAX(MainData!AB:AB)-MIN(MainData!AB:AB))*(MainData!AB7-MIN(MainData!AB:AB))</f>
        <v>0.26122341880010785</v>
      </c>
      <c r="AC7" s="8">
        <f>100/(MAX(MainData!AC:AC)-MIN(MainData!AC:AC))*(MainData!AC7-MIN(MainData!AC:AC))</f>
        <v>25.210353999999999</v>
      </c>
      <c r="AD7" s="8">
        <f>100/(MAX(MainData!AD:AD)-MIN(MainData!AD:AD))*(MainData!AD7-MIN(MainData!AD:AD))</f>
        <v>3.870967741935484</v>
      </c>
      <c r="AE7" s="8">
        <f>100/(MAX(MainData!AE:AE)-MIN(MainData!AE:AE))*(MainData!AE7-MIN(MainData!AE:AE))</f>
        <v>24.898299999999999</v>
      </c>
      <c r="AF7" s="8">
        <f>100/(MAX(MainData!AF:AF)-MIN(MainData!AF:AF))*(MainData!AF7-MIN(MainData!AF:AF))</f>
        <v>5.2166833492398226</v>
      </c>
      <c r="AG7" s="8">
        <f>100/(MAX(MainData!AG:AG)-MIN(MainData!AG:AG))*(MainData!AG7-MIN(MainData!AG:AG))</f>
        <v>19.599741385672253</v>
      </c>
      <c r="AH7" s="8">
        <f>100/(MAX(MainData!AH:AH)-MIN(MainData!AH:AH))*(MainData!AH7-MIN(MainData!AH:AH))</f>
        <v>26.512443164380567</v>
      </c>
      <c r="AI7" s="8">
        <f>100/(MAX(MainData!AI:AI)-MIN(MainData!AI:AI))*(MainData!AI7-MIN(MainData!AI:AI))</f>
        <v>70</v>
      </c>
      <c r="AJ7" s="8">
        <f>100/(MAX(MainData!AJ:AJ)-MIN(MainData!AJ:AJ))*(MainData!AJ7-MIN(MainData!AJ:AJ))</f>
        <v>2.1015187110762552</v>
      </c>
      <c r="AK7" s="8" t="s">
        <v>950</v>
      </c>
      <c r="AM7" s="8"/>
      <c r="AO7" s="8"/>
      <c r="AQ7" s="8">
        <v>41.74956176026501</v>
      </c>
      <c r="AR7">
        <v>-13.584280031948879</v>
      </c>
      <c r="AS7" s="8">
        <v>63.307570007775404</v>
      </c>
      <c r="AT7">
        <v>13.522940740740708</v>
      </c>
      <c r="AU7" s="8">
        <v>4.3835605789710979</v>
      </c>
      <c r="AV7">
        <v>0.96456695144686933</v>
      </c>
      <c r="AW7" t="s">
        <v>963</v>
      </c>
    </row>
    <row r="8" spans="1:50" x14ac:dyDescent="0.3">
      <c r="A8" s="7">
        <v>130302010202</v>
      </c>
      <c r="B8" s="8">
        <f>100/(MAX(MainData!B:B)-MIN(MainData!B:B))*(MainData!B8-MIN(MainData!B:B))</f>
        <v>0</v>
      </c>
      <c r="C8" s="8">
        <f>100/(MAX(MainData!C:C)-MIN(MainData!C:C))*(MainData!C8-MIN(MainData!C:C))</f>
        <v>0</v>
      </c>
      <c r="D8" s="8">
        <f>100/(MAX(MainData!D:D)-MIN(MainData!D:D))*(MainData!D8-MIN(MainData!D:D))</f>
        <v>0</v>
      </c>
      <c r="E8" s="8">
        <f>100/(MAX(MainData!E:E)-MIN(MainData!E:E))*(MainData!E8-MIN(MainData!E:E))</f>
        <v>12.228829413328585</v>
      </c>
      <c r="F8" s="8">
        <f>100/(MAX(MainData!F:F)-MIN(MainData!F:F))*(MainData!F8-MIN(MainData!F:F))</f>
        <v>0.59833163360576846</v>
      </c>
      <c r="G8" s="8">
        <f>100/(MAX(MainData!G:G)-MIN(MainData!G:G))*(MainData!G8-MIN(MainData!G:G))</f>
        <v>0.24456935129220547</v>
      </c>
      <c r="H8" s="8">
        <f>100/(MAX(MainData!H:H)-MIN(MainData!H:H))*(MainData!H8-MIN(MainData!H:H))</f>
        <v>16.598954792607092</v>
      </c>
      <c r="I8">
        <v>-8.9440100861440328</v>
      </c>
      <c r="J8" s="8">
        <f>100/(MAX(MainData!J:J)-MIN(MainData!J:J))*(MainData!J8-MIN(MainData!J:J))</f>
        <v>18.988209451752095</v>
      </c>
      <c r="K8">
        <v>-5.9604022328299209</v>
      </c>
      <c r="L8" s="8">
        <f>100/(MAX(MainData!L:L)-MIN(MainData!L:L))*(MainData!L8-MIN(MainData!L:L))</f>
        <v>0</v>
      </c>
      <c r="M8" s="8">
        <f>100/(MAX(MainData!M:M)-MIN(MainData!M:M))*(MainData!M8-MIN(MainData!M:M))</f>
        <v>0</v>
      </c>
      <c r="N8" s="8">
        <f>100/(MAX(MainData!N:N)-MIN(MainData!N:N))*(MainData!N8-MIN(MainData!N:N))</f>
        <v>0</v>
      </c>
      <c r="O8" s="8"/>
      <c r="P8" s="8">
        <f>100/(MAX(MainData!P:P)-MIN(MainData!P:P))*(MainData!P8-MIN(MainData!P:P))</f>
        <v>20.12895261500044</v>
      </c>
      <c r="Q8" s="8">
        <f>100/(MAX(MainData!Q:Q)-MIN(MainData!Q:Q))*(MainData!Q8-MIN(MainData!Q:Q))</f>
        <v>17.501426564411112</v>
      </c>
      <c r="R8" s="8">
        <f>100/(MAX(MainData!R:R)-MIN(MainData!R:R))*(MainData!R8-MIN(MainData!R:R))</f>
        <v>0</v>
      </c>
      <c r="S8" s="8"/>
      <c r="T8" s="8"/>
      <c r="U8" s="8">
        <f>100/(MAX(MainData!U:U)-MIN(MainData!U:U))*(MainData!U8-MIN(MainData!U:U))</f>
        <v>37.881391815500002</v>
      </c>
      <c r="V8" s="8"/>
      <c r="W8" s="8"/>
      <c r="X8" s="8">
        <f>100/(MAX(MainData!X:X)-MIN(MainData!X:X))*(MainData!X8-MIN(MainData!X:X))</f>
        <v>24.630701999999999</v>
      </c>
      <c r="Y8" s="8">
        <f>100/(MAX(MainData!Y:Y)-MIN(MainData!Y:Y))*(MainData!Y8-MIN(MainData!Y:Y))</f>
        <v>0.72606289853158268</v>
      </c>
      <c r="Z8" s="8">
        <f>100/(MAX(MainData!Z:Z)-MIN(MainData!Z:Z))*(MainData!Z8-MIN(MainData!Z:Z))</f>
        <v>6.9390902081727068</v>
      </c>
      <c r="AA8" s="8">
        <f>100/(MAX(MainData!AA:AA)-MIN(MainData!AA:AA))*(MainData!AA8-MIN(MainData!AA:AA))</f>
        <v>13.447800000000001</v>
      </c>
      <c r="AB8" s="8">
        <f>100/(MAX(MainData!AB:AB)-MIN(MainData!AB:AB))*(MainData!AB8-MIN(MainData!AB:AB))</f>
        <v>0.20451510571300685</v>
      </c>
      <c r="AC8" s="8">
        <f>100/(MAX(MainData!AC:AC)-MIN(MainData!AC:AC))*(MainData!AC8-MIN(MainData!AC:AC))</f>
        <v>1.282484</v>
      </c>
      <c r="AD8" s="8">
        <f>100/(MAX(MainData!AD:AD)-MIN(MainData!AD:AD))*(MainData!AD8-MIN(MainData!AD:AD))</f>
        <v>1.2903225806451613</v>
      </c>
      <c r="AE8" s="8">
        <f>100/(MAX(MainData!AE:AE)-MIN(MainData!AE:AE))*(MainData!AE8-MIN(MainData!AE:AE))</f>
        <v>1.2621</v>
      </c>
      <c r="AF8" s="8">
        <f>100/(MAX(MainData!AF:AF)-MIN(MainData!AF:AF))*(MainData!AF8-MIN(MainData!AF:AF))</f>
        <v>0.58838048136732135</v>
      </c>
      <c r="AG8" s="8">
        <f>100/(MAX(MainData!AG:AG)-MIN(MainData!AG:AG))*(MainData!AG8-MIN(MainData!AG:AG))</f>
        <v>0</v>
      </c>
      <c r="AH8" s="8">
        <f>100/(MAX(MainData!AH:AH)-MIN(MainData!AH:AH))*(MainData!AH8-MIN(MainData!AH:AH))</f>
        <v>0</v>
      </c>
      <c r="AI8" s="8">
        <f>100/(MAX(MainData!AI:AI)-MIN(MainData!AI:AI))*(MainData!AI8-MIN(MainData!AI:AI))</f>
        <v>0</v>
      </c>
      <c r="AJ8" s="8">
        <f>100/(MAX(MainData!AJ:AJ)-MIN(MainData!AJ:AJ))*(MainData!AJ8-MIN(MainData!AJ:AJ))</f>
        <v>0</v>
      </c>
      <c r="AK8" s="8" t="s">
        <v>950</v>
      </c>
      <c r="AM8" s="8"/>
      <c r="AO8" s="8"/>
      <c r="AQ8" s="8">
        <v>24.219794683840192</v>
      </c>
      <c r="AR8">
        <v>8.4272570287539992</v>
      </c>
      <c r="AS8" s="8">
        <v>80.392890714758195</v>
      </c>
      <c r="AT8">
        <v>-9.0071441077441392</v>
      </c>
      <c r="AU8" s="8">
        <v>0.56381793400807412</v>
      </c>
      <c r="AV8">
        <v>-3.6896538595405701</v>
      </c>
      <c r="AW8" t="s">
        <v>963</v>
      </c>
    </row>
    <row r="9" spans="1:50" x14ac:dyDescent="0.3">
      <c r="A9" s="7">
        <v>130302010203</v>
      </c>
      <c r="B9" s="8">
        <f>100/(MAX(MainData!B:B)-MIN(MainData!B:B))*(MainData!B9-MIN(MainData!B:B))</f>
        <v>0</v>
      </c>
      <c r="C9" s="8">
        <f>100/(MAX(MainData!C:C)-MIN(MainData!C:C))*(MainData!C9-MIN(MainData!C:C))</f>
        <v>0</v>
      </c>
      <c r="D9" s="8">
        <f>100/(MAX(MainData!D:D)-MIN(MainData!D:D))*(MainData!D9-MIN(MainData!D:D))</f>
        <v>0</v>
      </c>
      <c r="E9" s="8">
        <f>100/(MAX(MainData!E:E)-MIN(MainData!E:E))*(MainData!E9-MIN(MainData!E:E))</f>
        <v>7.3550395008670915</v>
      </c>
      <c r="F9" s="8">
        <f>100/(MAX(MainData!F:F)-MIN(MainData!F:F))*(MainData!F9-MIN(MainData!F:F))</f>
        <v>2.2650545588608471</v>
      </c>
      <c r="G9" s="8">
        <f>100/(MAX(MainData!G:G)-MIN(MainData!G:G))*(MainData!G9-MIN(MainData!G:G))</f>
        <v>0.80686523430094881</v>
      </c>
      <c r="H9" s="8">
        <f>100/(MAX(MainData!H:H)-MIN(MainData!H:H))*(MainData!H9-MIN(MainData!H:H))</f>
        <v>28.898965906778223</v>
      </c>
      <c r="I9">
        <v>8.5934174102409031</v>
      </c>
      <c r="J9" s="8">
        <f>100/(MAX(MainData!J:J)-MIN(MainData!J:J))*(MainData!J9-MIN(MainData!J:J))</f>
        <v>21.354637011277134</v>
      </c>
      <c r="K9">
        <v>4.9279110132483055</v>
      </c>
      <c r="L9" s="8">
        <f>100/(MAX(MainData!L:L)-MIN(MainData!L:L))*(MainData!L9-MIN(MainData!L:L))</f>
        <v>0</v>
      </c>
      <c r="M9" s="8">
        <f>100/(MAX(MainData!M:M)-MIN(MainData!M:M))*(MainData!M9-MIN(MainData!M:M))</f>
        <v>0</v>
      </c>
      <c r="N9" s="8">
        <f>100/(MAX(MainData!N:N)-MIN(MainData!N:N))*(MainData!N9-MIN(MainData!N:N))</f>
        <v>0</v>
      </c>
      <c r="O9" s="8"/>
      <c r="P9" s="8">
        <f>100/(MAX(MainData!P:P)-MIN(MainData!P:P))*(MainData!P9-MIN(MainData!P:P))</f>
        <v>39.118206131553144</v>
      </c>
      <c r="Q9" s="8">
        <f>100/(MAX(MainData!Q:Q)-MIN(MainData!Q:Q))*(MainData!Q9-MIN(MainData!Q:Q))</f>
        <v>32.062202493818326</v>
      </c>
      <c r="R9" s="8">
        <f>100/(MAX(MainData!R:R)-MIN(MainData!R:R))*(MainData!R9-MIN(MainData!R:R))</f>
        <v>0</v>
      </c>
      <c r="S9" s="8"/>
      <c r="T9" s="8"/>
      <c r="U9" s="8">
        <f>100/(MAX(MainData!U:U)-MIN(MainData!U:U))*(MainData!U9-MIN(MainData!U:U))</f>
        <v>0</v>
      </c>
      <c r="V9" s="8"/>
      <c r="W9" s="8"/>
      <c r="X9" s="8">
        <f>100/(MAX(MainData!X:X)-MIN(MainData!X:X))*(MainData!X9-MIN(MainData!X:X))</f>
        <v>36.961446000000002</v>
      </c>
      <c r="Y9" s="8">
        <f>100/(MAX(MainData!Y:Y)-MIN(MainData!Y:Y))*(MainData!Y9-MIN(MainData!Y:Y))</f>
        <v>1.7531652265797368</v>
      </c>
      <c r="Z9" s="8">
        <f>100/(MAX(MainData!Z:Z)-MIN(MainData!Z:Z))*(MainData!Z9-MIN(MainData!Z:Z))</f>
        <v>8.1727062451811889</v>
      </c>
      <c r="AA9" s="8">
        <f>100/(MAX(MainData!AA:AA)-MIN(MainData!AA:AA))*(MainData!AA9-MIN(MainData!AA:AA))</f>
        <v>9.5901999999999994</v>
      </c>
      <c r="AB9" s="8">
        <f>100/(MAX(MainData!AB:AB)-MIN(MainData!AB:AB))*(MainData!AB9-MIN(MainData!AB:AB))</f>
        <v>0.28859025658011039</v>
      </c>
      <c r="AC9" s="8">
        <f>100/(MAX(MainData!AC:AC)-MIN(MainData!AC:AC))*(MainData!AC9-MIN(MainData!AC:AC))</f>
        <v>12.087319000000001</v>
      </c>
      <c r="AD9" s="8">
        <f>100/(MAX(MainData!AD:AD)-MIN(MainData!AD:AD))*(MainData!AD9-MIN(MainData!AD:AD))</f>
        <v>5.161290322580645</v>
      </c>
      <c r="AE9" s="8">
        <f>100/(MAX(MainData!AE:AE)-MIN(MainData!AE:AE))*(MainData!AE9-MIN(MainData!AE:AE))</f>
        <v>11.2605</v>
      </c>
      <c r="AF9" s="8">
        <f>100/(MAX(MainData!AF:AF)-MIN(MainData!AF:AF))*(MainData!AF9-MIN(MainData!AF:AF))</f>
        <v>1.5040586653519654</v>
      </c>
      <c r="AG9" s="8">
        <f>100/(MAX(MainData!AG:AG)-MIN(MainData!AG:AG))*(MainData!AG9-MIN(MainData!AG:AG))</f>
        <v>22.173591658885776</v>
      </c>
      <c r="AH9" s="8">
        <f>100/(MAX(MainData!AH:AH)-MIN(MainData!AH:AH))*(MainData!AH9-MIN(MainData!AH:AH))</f>
        <v>24.498674366182733</v>
      </c>
      <c r="AI9" s="8">
        <f>100/(MAX(MainData!AI:AI)-MIN(MainData!AI:AI))*(MainData!AI9-MIN(MainData!AI:AI))</f>
        <v>50</v>
      </c>
      <c r="AJ9" s="8">
        <f>100/(MAX(MainData!AJ:AJ)-MIN(MainData!AJ:AJ))*(MainData!AJ9-MIN(MainData!AJ:AJ))</f>
        <v>2.6138331246325075</v>
      </c>
      <c r="AK9" s="8" t="s">
        <v>950</v>
      </c>
      <c r="AM9" s="8"/>
      <c r="AO9" s="8"/>
      <c r="AQ9" s="8">
        <v>40.379318566972948</v>
      </c>
      <c r="AR9">
        <v>-8.0857346645367443</v>
      </c>
      <c r="AS9" s="8">
        <v>67.172794160312861</v>
      </c>
      <c r="AT9">
        <v>12.038190740740717</v>
      </c>
      <c r="AU9" s="8">
        <v>3.4068085591538275</v>
      </c>
      <c r="AV9">
        <v>-1.8307328585757716</v>
      </c>
      <c r="AW9" t="s">
        <v>963</v>
      </c>
    </row>
    <row r="10" spans="1:50" x14ac:dyDescent="0.3">
      <c r="A10" s="7">
        <v>130302010204</v>
      </c>
      <c r="B10" s="8">
        <f>100/(MAX(MainData!B:B)-MIN(MainData!B:B))*(MainData!B10-MIN(MainData!B:B))</f>
        <v>0</v>
      </c>
      <c r="C10" s="8">
        <f>100/(MAX(MainData!C:C)-MIN(MainData!C:C))*(MainData!C10-MIN(MainData!C:C))</f>
        <v>0</v>
      </c>
      <c r="D10" s="8">
        <f>100/(MAX(MainData!D:D)-MIN(MainData!D:D))*(MainData!D10-MIN(MainData!D:D))</f>
        <v>0</v>
      </c>
      <c r="E10" s="8">
        <f>100/(MAX(MainData!E:E)-MIN(MainData!E:E))*(MainData!E10-MIN(MainData!E:E))</f>
        <v>19.746091987385086</v>
      </c>
      <c r="F10" s="8">
        <f>100/(MAX(MainData!F:F)-MIN(MainData!F:F))*(MainData!F10-MIN(MainData!F:F))</f>
        <v>1.4902900070383085</v>
      </c>
      <c r="G10" s="8">
        <f>100/(MAX(MainData!G:G)-MIN(MainData!G:G))*(MainData!G10-MIN(MainData!G:G))</f>
        <v>0.99113238103231882</v>
      </c>
      <c r="H10" s="8">
        <f>100/(MAX(MainData!H:H)-MIN(MainData!H:H))*(MainData!H10-MIN(MainData!H:H))</f>
        <v>30.135241138842606</v>
      </c>
      <c r="I10">
        <v>16.081494862628148</v>
      </c>
      <c r="J10" s="8">
        <f>100/(MAX(MainData!J:J)-MIN(MainData!J:J))*(MainData!J10-MIN(MainData!J:J))</f>
        <v>20.471290506394325</v>
      </c>
      <c r="K10">
        <v>2.8565806195836529</v>
      </c>
      <c r="L10" s="8">
        <f>100/(MAX(MainData!L:L)-MIN(MainData!L:L))*(MainData!L10-MIN(MainData!L:L))</f>
        <v>0</v>
      </c>
      <c r="M10" s="8">
        <f>100/(MAX(MainData!M:M)-MIN(MainData!M:M))*(MainData!M10-MIN(MainData!M:M))</f>
        <v>0</v>
      </c>
      <c r="N10" s="8">
        <f>100/(MAX(MainData!N:N)-MIN(MainData!N:N))*(MainData!N10-MIN(MainData!N:N))</f>
        <v>0</v>
      </c>
      <c r="O10" s="8"/>
      <c r="P10" s="8">
        <f>100/(MAX(MainData!P:P)-MIN(MainData!P:P))*(MainData!P10-MIN(MainData!P:P))</f>
        <v>30.907371471766858</v>
      </c>
      <c r="Q10" s="8">
        <f>100/(MAX(MainData!Q:Q)-MIN(MainData!Q:Q))*(MainData!Q10-MIN(MainData!Q:Q))</f>
        <v>34.594169396593195</v>
      </c>
      <c r="R10" s="8">
        <f>100/(MAX(MainData!R:R)-MIN(MainData!R:R))*(MainData!R10-MIN(MainData!R:R))</f>
        <v>0</v>
      </c>
      <c r="S10" s="8"/>
      <c r="T10" s="8"/>
      <c r="U10" s="8">
        <f>100/(MAX(MainData!U:U)-MIN(MainData!U:U))*(MainData!U10-MIN(MainData!U:U))</f>
        <v>1.3162606533700001</v>
      </c>
      <c r="V10" s="8"/>
      <c r="W10" s="8"/>
      <c r="X10" s="8">
        <f>100/(MAX(MainData!X:X)-MIN(MainData!X:X))*(MainData!X10-MIN(MainData!X:X))</f>
        <v>24.846678000000001</v>
      </c>
      <c r="Y10" s="8">
        <f>100/(MAX(MainData!Y:Y)-MIN(MainData!Y:Y))*(MainData!Y10-MIN(MainData!Y:Y))</f>
        <v>1.9904322506815311</v>
      </c>
      <c r="Z10" s="8">
        <f>100/(MAX(MainData!Z:Z)-MIN(MainData!Z:Z))*(MainData!Z10-MIN(MainData!Z:Z))</f>
        <v>20.971472629144181</v>
      </c>
      <c r="AA10" s="8">
        <f>100/(MAX(MainData!AA:AA)-MIN(MainData!AA:AA))*(MainData!AA10-MIN(MainData!AA:AA))</f>
        <v>7.6806000000000001</v>
      </c>
      <c r="AB10" s="8">
        <f>100/(MAX(MainData!AB:AB)-MIN(MainData!AB:AB))*(MainData!AB10-MIN(MainData!AB:AB))</f>
        <v>0.16628991725180123</v>
      </c>
      <c r="AC10" s="8">
        <f>100/(MAX(MainData!AC:AC)-MIN(MainData!AC:AC))*(MainData!AC10-MIN(MainData!AC:AC))</f>
        <v>9.2329109999999996</v>
      </c>
      <c r="AD10" s="8">
        <f>100/(MAX(MainData!AD:AD)-MIN(MainData!AD:AD))*(MainData!AD10-MIN(MainData!AD:AD))</f>
        <v>3.870967741935484</v>
      </c>
      <c r="AE10" s="8">
        <f>100/(MAX(MainData!AE:AE)-MIN(MainData!AE:AE))*(MainData!AE10-MIN(MainData!AE:AE))</f>
        <v>6.8143000000000002</v>
      </c>
      <c r="AF10" s="8">
        <f>100/(MAX(MainData!AF:AF)-MIN(MainData!AF:AF))*(MainData!AF10-MIN(MainData!AF:AF))</f>
        <v>3.3967811600793856</v>
      </c>
      <c r="AG10" s="8">
        <f>100/(MAX(MainData!AG:AG)-MIN(MainData!AG:AG))*(MainData!AG10-MIN(MainData!AG:AG))</f>
        <v>0</v>
      </c>
      <c r="AH10" s="8">
        <f>100/(MAX(MainData!AH:AH)-MIN(MainData!AH:AH))*(MainData!AH10-MIN(MainData!AH:AH))</f>
        <v>0</v>
      </c>
      <c r="AI10" s="8">
        <f>100/(MAX(MainData!AI:AI)-MIN(MainData!AI:AI))*(MainData!AI10-MIN(MainData!AI:AI))</f>
        <v>0</v>
      </c>
      <c r="AJ10" s="8">
        <f>100/(MAX(MainData!AJ:AJ)-MIN(MainData!AJ:AJ))*(MainData!AJ10-MIN(MainData!AJ:AJ))</f>
        <v>0</v>
      </c>
      <c r="AK10" s="8" t="s">
        <v>950</v>
      </c>
      <c r="AM10" s="8"/>
      <c r="AO10" s="8"/>
      <c r="AQ10" s="8">
        <v>41.410554497194305</v>
      </c>
      <c r="AR10">
        <v>-15.441342971246002</v>
      </c>
      <c r="AS10" s="8">
        <v>64.507827641031</v>
      </c>
      <c r="AT10">
        <v>15.440098316498293</v>
      </c>
      <c r="AU10" s="8">
        <v>3.7152614749977975</v>
      </c>
      <c r="AV10">
        <v>2.1606167207052209</v>
      </c>
      <c r="AW10" t="s">
        <v>963</v>
      </c>
    </row>
    <row r="11" spans="1:50" x14ac:dyDescent="0.3">
      <c r="A11" s="7">
        <v>130302010301</v>
      </c>
      <c r="B11" s="8">
        <f>100/(MAX(MainData!B:B)-MIN(MainData!B:B))*(MainData!B11-MIN(MainData!B:B))</f>
        <v>0</v>
      </c>
      <c r="C11" s="8">
        <f>100/(MAX(MainData!C:C)-MIN(MainData!C:C))*(MainData!C11-MIN(MainData!C:C))</f>
        <v>0</v>
      </c>
      <c r="D11" s="8">
        <f>100/(MAX(MainData!D:D)-MIN(MainData!D:D))*(MainData!D11-MIN(MainData!D:D))</f>
        <v>0</v>
      </c>
      <c r="E11" s="8">
        <f>100/(MAX(MainData!E:E)-MIN(MainData!E:E))*(MainData!E11-MIN(MainData!E:E))</f>
        <v>13.510564866058035</v>
      </c>
      <c r="F11" s="8">
        <f>100/(MAX(MainData!F:F)-MIN(MainData!F:F))*(MainData!F11-MIN(MainData!F:F))</f>
        <v>1.8025610824631205E-2</v>
      </c>
      <c r="G11" s="8">
        <f>100/(MAX(MainData!G:G)-MIN(MainData!G:G))*(MainData!G11-MIN(MainData!G:G))</f>
        <v>0.29507965783135204</v>
      </c>
      <c r="H11" s="8">
        <f>100/(MAX(MainData!H:H)-MIN(MainData!H:H))*(MainData!H11-MIN(MainData!H:H))</f>
        <v>9.3415179976696727</v>
      </c>
      <c r="I11">
        <v>14.393878135156442</v>
      </c>
      <c r="J11" s="8">
        <f>100/(MAX(MainData!J:J)-MIN(MainData!J:J))*(MainData!J11-MIN(MainData!J:J))</f>
        <v>16.825208726145025</v>
      </c>
      <c r="K11">
        <v>4.3117924979174802</v>
      </c>
      <c r="L11" s="8">
        <f>100/(MAX(MainData!L:L)-MIN(MainData!L:L))*(MainData!L11-MIN(MainData!L:L))</f>
        <v>0</v>
      </c>
      <c r="M11" s="8">
        <f>100/(MAX(MainData!M:M)-MIN(MainData!M:M))*(MainData!M11-MIN(MainData!M:M))</f>
        <v>0</v>
      </c>
      <c r="N11" s="8">
        <f>100/(MAX(MainData!N:N)-MIN(MainData!N:N))*(MainData!N11-MIN(MainData!N:N))</f>
        <v>0</v>
      </c>
      <c r="O11" s="8"/>
      <c r="P11" s="8">
        <f>100/(MAX(MainData!P:P)-MIN(MainData!P:P))*(MainData!P11-MIN(MainData!P:P))</f>
        <v>15.201294116507512</v>
      </c>
      <c r="Q11" s="8">
        <f>100/(MAX(MainData!Q:Q)-MIN(MainData!Q:Q))*(MainData!Q11-MIN(MainData!Q:Q))</f>
        <v>23.988716499231113</v>
      </c>
      <c r="R11" s="8">
        <f>100/(MAX(MainData!R:R)-MIN(MainData!R:R))*(MainData!R11-MIN(MainData!R:R))</f>
        <v>0</v>
      </c>
      <c r="S11" s="8"/>
      <c r="T11" s="8"/>
      <c r="U11" s="8">
        <f>100/(MAX(MainData!U:U)-MIN(MainData!U:U))*(MainData!U11-MIN(MainData!U:U))</f>
        <v>8.9402539250400004</v>
      </c>
      <c r="V11" s="8"/>
      <c r="W11" s="8"/>
      <c r="X11" s="8">
        <f>100/(MAX(MainData!X:X)-MIN(MainData!X:X))*(MainData!X11-MIN(MainData!X:X))</f>
        <v>17.950507999999999</v>
      </c>
      <c r="Y11" s="8">
        <f>100/(MAX(MainData!Y:Y)-MIN(MainData!Y:Y))*(MainData!Y11-MIN(MainData!Y:Y))</f>
        <v>2.1914111225781405</v>
      </c>
      <c r="Z11" s="8">
        <f>100/(MAX(MainData!Z:Z)-MIN(MainData!Z:Z))*(MainData!Z11-MIN(MainData!Z:Z))</f>
        <v>24.903623747108714</v>
      </c>
      <c r="AA11" s="8">
        <f>100/(MAX(MainData!AA:AA)-MIN(MainData!AA:AA))*(MainData!AA11-MIN(MainData!AA:AA))</f>
        <v>2.1080000000000001</v>
      </c>
      <c r="AB11" s="8">
        <f>100/(MAX(MainData!AB:AB)-MIN(MainData!AB:AB))*(MainData!AB11-MIN(MainData!AB:AB))</f>
        <v>9.1985557423520992E-2</v>
      </c>
      <c r="AC11" s="8">
        <f>100/(MAX(MainData!AC:AC)-MIN(MainData!AC:AC))*(MainData!AC11-MIN(MainData!AC:AC))</f>
        <v>0.78479200000000005</v>
      </c>
      <c r="AD11" s="8">
        <f>100/(MAX(MainData!AD:AD)-MIN(MainData!AD:AD))*(MainData!AD11-MIN(MainData!AD:AD))</f>
        <v>5.161290322580645</v>
      </c>
      <c r="AE11" s="8">
        <f>100/(MAX(MainData!AE:AE)-MIN(MainData!AE:AE))*(MainData!AE11-MIN(MainData!AE:AE))</f>
        <v>0.33239999999999997</v>
      </c>
      <c r="AF11" s="8">
        <f>100/(MAX(MainData!AF:AF)-MIN(MainData!AF:AF))*(MainData!AF11-MIN(MainData!AF:AF))</f>
        <v>0.19873182128212147</v>
      </c>
      <c r="AG11" s="8">
        <f>100/(MAX(MainData!AG:AG)-MIN(MainData!AG:AG))*(MainData!AG11-MIN(MainData!AG:AG))</f>
        <v>0</v>
      </c>
      <c r="AH11" s="8">
        <f>100/(MAX(MainData!AH:AH)-MIN(MainData!AH:AH))*(MainData!AH11-MIN(MainData!AH:AH))</f>
        <v>0</v>
      </c>
      <c r="AI11" s="8">
        <f>100/(MAX(MainData!AI:AI)-MIN(MainData!AI:AI))*(MainData!AI11-MIN(MainData!AI:AI))</f>
        <v>0</v>
      </c>
      <c r="AJ11" s="8">
        <f>100/(MAX(MainData!AJ:AJ)-MIN(MainData!AJ:AJ))*(MainData!AJ11-MIN(MainData!AJ:AJ))</f>
        <v>0</v>
      </c>
      <c r="AK11" s="8" t="s">
        <v>950</v>
      </c>
      <c r="AM11" s="8"/>
      <c r="AO11" s="8"/>
      <c r="AQ11" s="8">
        <v>16.469711975307192</v>
      </c>
      <c r="AR11">
        <v>-6.6660015974440938</v>
      </c>
      <c r="AS11" s="8">
        <v>86.319616103238957</v>
      </c>
      <c r="AT11">
        <v>8.8984220538720393</v>
      </c>
      <c r="AU11" s="8">
        <v>0.62080295186123768</v>
      </c>
      <c r="AV11">
        <v>5.1485334534598053</v>
      </c>
      <c r="AW11" t="s">
        <v>963</v>
      </c>
    </row>
    <row r="12" spans="1:50" x14ac:dyDescent="0.3">
      <c r="A12" s="7">
        <v>130302010302</v>
      </c>
      <c r="B12" s="8">
        <f>100/(MAX(MainData!B:B)-MIN(MainData!B:B))*(MainData!B12-MIN(MainData!B:B))</f>
        <v>0</v>
      </c>
      <c r="C12" s="8">
        <f>100/(MAX(MainData!C:C)-MIN(MainData!C:C))*(MainData!C12-MIN(MainData!C:C))</f>
        <v>0</v>
      </c>
      <c r="D12" s="8">
        <f>100/(MAX(MainData!D:D)-MIN(MainData!D:D))*(MainData!D12-MIN(MainData!D:D))</f>
        <v>0</v>
      </c>
      <c r="E12" s="8">
        <f>100/(MAX(MainData!E:E)-MIN(MainData!E:E))*(MainData!E12-MIN(MainData!E:E))</f>
        <v>9.8959733262437464</v>
      </c>
      <c r="F12" s="8">
        <f>100/(MAX(MainData!F:F)-MIN(MainData!F:F))*(MainData!F12-MIN(MainData!F:F))</f>
        <v>0</v>
      </c>
      <c r="G12" s="8">
        <f>100/(MAX(MainData!G:G)-MIN(MainData!G:G))*(MainData!G12-MIN(MainData!G:G))</f>
        <v>0.24121544152184796</v>
      </c>
      <c r="H12" s="8">
        <f>100/(MAX(MainData!H:H)-MIN(MainData!H:H))*(MainData!H12-MIN(MainData!H:H))</f>
        <v>16.378747529844883</v>
      </c>
      <c r="I12">
        <v>11.232899381008906</v>
      </c>
      <c r="J12" s="8">
        <f>100/(MAX(MainData!J:J)-MIN(MainData!J:J))*(MainData!J12-MIN(MainData!J:J))</f>
        <v>19.518251259881048</v>
      </c>
      <c r="K12">
        <v>7.0660623762801862</v>
      </c>
      <c r="L12" s="8">
        <f>100/(MAX(MainData!L:L)-MIN(MainData!L:L))*(MainData!L12-MIN(MainData!L:L))</f>
        <v>0</v>
      </c>
      <c r="M12" s="8">
        <f>100/(MAX(MainData!M:M)-MIN(MainData!M:M))*(MainData!M12-MIN(MainData!M:M))</f>
        <v>0</v>
      </c>
      <c r="N12" s="8">
        <f>100/(MAX(MainData!N:N)-MIN(MainData!N:N))*(MainData!N12-MIN(MainData!N:N))</f>
        <v>0</v>
      </c>
      <c r="O12" s="8"/>
      <c r="P12" s="8">
        <f>100/(MAX(MainData!P:P)-MIN(MainData!P:P))*(MainData!P12-MIN(MainData!P:P))</f>
        <v>17.659793887996702</v>
      </c>
      <c r="Q12" s="8">
        <f>100/(MAX(MainData!Q:Q)-MIN(MainData!Q:Q))*(MainData!Q12-MIN(MainData!Q:Q))</f>
        <v>24.571242959531403</v>
      </c>
      <c r="R12" s="8">
        <f>100/(MAX(MainData!R:R)-MIN(MainData!R:R))*(MainData!R12-MIN(MainData!R:R))</f>
        <v>0</v>
      </c>
      <c r="S12" s="8"/>
      <c r="T12" s="8"/>
      <c r="U12" s="8">
        <f>100/(MAX(MainData!U:U)-MIN(MainData!U:U))*(MainData!U12-MIN(MainData!U:U))</f>
        <v>49.874987897499999</v>
      </c>
      <c r="V12" s="8"/>
      <c r="W12" s="8"/>
      <c r="X12" s="8">
        <f>100/(MAX(MainData!X:X)-MIN(MainData!X:X))*(MainData!X12-MIN(MainData!X:X))</f>
        <v>11.758732</v>
      </c>
      <c r="Y12" s="8">
        <f>100/(MAX(MainData!Y:Y)-MIN(MainData!Y:Y))*(MainData!Y12-MIN(MainData!Y:Y))</f>
        <v>1.6361326200200146</v>
      </c>
      <c r="Z12" s="8">
        <f>100/(MAX(MainData!Z:Z)-MIN(MainData!Z:Z))*(MainData!Z12-MIN(MainData!Z:Z))</f>
        <v>19.583654587509638</v>
      </c>
      <c r="AA12" s="8">
        <f>100/(MAX(MainData!AA:AA)-MIN(MainData!AA:AA))*(MainData!AA12-MIN(MainData!AA:AA))</f>
        <v>1.6312</v>
      </c>
      <c r="AB12" s="8">
        <f>100/(MAX(MainData!AB:AB)-MIN(MainData!AB:AB))*(MainData!AB12-MIN(MainData!AB:AB))</f>
        <v>7.569587568389205E-2</v>
      </c>
      <c r="AC12" s="8">
        <f>100/(MAX(MainData!AC:AC)-MIN(MainData!AC:AC))*(MainData!AC12-MIN(MainData!AC:AC))</f>
        <v>1.7358100000000001</v>
      </c>
      <c r="AD12" s="8">
        <f>100/(MAX(MainData!AD:AD)-MIN(MainData!AD:AD))*(MainData!AD12-MIN(MainData!AD:AD))</f>
        <v>3.225806451612903</v>
      </c>
      <c r="AE12" s="8">
        <f>100/(MAX(MainData!AE:AE)-MIN(MainData!AE:AE))*(MainData!AE12-MIN(MainData!AE:AE))</f>
        <v>0.48080000000000001</v>
      </c>
      <c r="AF12" s="8">
        <f>100/(MAX(MainData!AF:AF)-MIN(MainData!AF:AF))*(MainData!AF12-MIN(MainData!AF:AF))</f>
        <v>0.6676489595101146</v>
      </c>
      <c r="AG12" s="8">
        <f>100/(MAX(MainData!AG:AG)-MIN(MainData!AG:AG))*(MainData!AG12-MIN(MainData!AG:AG))</f>
        <v>0</v>
      </c>
      <c r="AH12" s="8">
        <f>100/(MAX(MainData!AH:AH)-MIN(MainData!AH:AH))*(MainData!AH12-MIN(MainData!AH:AH))</f>
        <v>0</v>
      </c>
      <c r="AI12" s="8">
        <f>100/(MAX(MainData!AI:AI)-MIN(MainData!AI:AI))*(MainData!AI12-MIN(MainData!AI:AI))</f>
        <v>0</v>
      </c>
      <c r="AJ12" s="8">
        <f>100/(MAX(MainData!AJ:AJ)-MIN(MainData!AJ:AJ))*(MainData!AJ12-MIN(MainData!AJ:AJ))</f>
        <v>0</v>
      </c>
      <c r="AK12" s="8" t="s">
        <v>950</v>
      </c>
      <c r="AM12" s="8"/>
      <c r="AO12" s="8"/>
      <c r="AQ12" s="8">
        <v>26.662139462755217</v>
      </c>
      <c r="AR12">
        <v>-10.493725878594262</v>
      </c>
      <c r="AS12" s="8">
        <v>78.081154475507418</v>
      </c>
      <c r="AT12">
        <v>10.225209595959598</v>
      </c>
      <c r="AU12" s="8">
        <v>1.1358550602965336</v>
      </c>
      <c r="AV12">
        <v>3.0074472140787947</v>
      </c>
      <c r="AW12" t="s">
        <v>963</v>
      </c>
    </row>
    <row r="13" spans="1:50" x14ac:dyDescent="0.3">
      <c r="A13" s="7">
        <v>130302010303</v>
      </c>
      <c r="B13" s="8">
        <f>100/(MAX(MainData!B:B)-MIN(MainData!B:B))*(MainData!B13-MIN(MainData!B:B))</f>
        <v>0</v>
      </c>
      <c r="C13" s="8">
        <f>100/(MAX(MainData!C:C)-MIN(MainData!C:C))*(MainData!C13-MIN(MainData!C:C))</f>
        <v>0</v>
      </c>
      <c r="D13" s="8">
        <f>100/(MAX(MainData!D:D)-MIN(MainData!D:D))*(MainData!D13-MIN(MainData!D:D))</f>
        <v>0</v>
      </c>
      <c r="E13" s="8">
        <f>100/(MAX(MainData!E:E)-MIN(MainData!E:E))*(MainData!E13-MIN(MainData!E:E))</f>
        <v>7.084496976762904</v>
      </c>
      <c r="F13" s="8">
        <f>100/(MAX(MainData!F:F)-MIN(MainData!F:F))*(MainData!F13-MIN(MainData!F:F))</f>
        <v>0</v>
      </c>
      <c r="G13" s="8">
        <f>100/(MAX(MainData!G:G)-MIN(MainData!G:G))*(MainData!G13-MIN(MainData!G:G))</f>
        <v>0.5602665750918181</v>
      </c>
      <c r="H13" s="8">
        <f>100/(MAX(MainData!H:H)-MIN(MainData!H:H))*(MainData!H13-MIN(MainData!H:H))</f>
        <v>22.027964667653219</v>
      </c>
      <c r="I13">
        <v>26.33626428699921</v>
      </c>
      <c r="J13" s="8">
        <f>100/(MAX(MainData!J:J)-MIN(MainData!J:J))*(MainData!J13-MIN(MainData!J:J))</f>
        <v>18.927437495903479</v>
      </c>
      <c r="K13">
        <v>8.8628098034991041</v>
      </c>
      <c r="L13" s="8">
        <f>100/(MAX(MainData!L:L)-MIN(MainData!L:L))*(MainData!L13-MIN(MainData!L:L))</f>
        <v>0</v>
      </c>
      <c r="M13" s="8">
        <f>100/(MAX(MainData!M:M)-MIN(MainData!M:M))*(MainData!M13-MIN(MainData!M:M))</f>
        <v>0</v>
      </c>
      <c r="N13" s="8">
        <f>100/(MAX(MainData!N:N)-MIN(MainData!N:N))*(MainData!N13-MIN(MainData!N:N))</f>
        <v>0</v>
      </c>
      <c r="O13" s="8"/>
      <c r="P13" s="8">
        <f>100/(MAX(MainData!P:P)-MIN(MainData!P:P))*(MainData!P13-MIN(MainData!P:P))</f>
        <v>29.217768816113878</v>
      </c>
      <c r="Q13" s="8">
        <f>100/(MAX(MainData!Q:Q)-MIN(MainData!Q:Q))*(MainData!Q13-MIN(MainData!Q:Q))</f>
        <v>34.759685980089436</v>
      </c>
      <c r="R13" s="8">
        <f>100/(MAX(MainData!R:R)-MIN(MainData!R:R))*(MainData!R13-MIN(MainData!R:R))</f>
        <v>0</v>
      </c>
      <c r="S13" s="8"/>
      <c r="T13" s="8"/>
      <c r="U13" s="8">
        <f>100/(MAX(MainData!U:U)-MIN(MainData!U:U))*(MainData!U13-MIN(MainData!U:U))</f>
        <v>26.550190819600001</v>
      </c>
      <c r="V13" s="8"/>
      <c r="W13" s="8"/>
      <c r="X13" s="8">
        <f>100/(MAX(MainData!X:X)-MIN(MainData!X:X))*(MainData!X13-MIN(MainData!X:X))</f>
        <v>25.956938999999998</v>
      </c>
      <c r="Y13" s="8">
        <f>100/(MAX(MainData!Y:Y)-MIN(MainData!Y:Y))*(MainData!Y13-MIN(MainData!Y:Y))</f>
        <v>0.95685566188518523</v>
      </c>
      <c r="Z13" s="8">
        <f>100/(MAX(MainData!Z:Z)-MIN(MainData!Z:Z))*(MainData!Z13-MIN(MainData!Z:Z))</f>
        <v>11.410948342328451</v>
      </c>
      <c r="AA13" s="8">
        <f>100/(MAX(MainData!AA:AA)-MIN(MainData!AA:AA))*(MainData!AA13-MIN(MainData!AA:AA))</f>
        <v>8.0411000000000001</v>
      </c>
      <c r="AB13" s="8">
        <f>100/(MAX(MainData!AB:AB)-MIN(MainData!AB:AB))*(MainData!AB13-MIN(MainData!AB:AB))</f>
        <v>0.13972392864354119</v>
      </c>
      <c r="AC13" s="8">
        <f>100/(MAX(MainData!AC:AC)-MIN(MainData!AC:AC))*(MainData!AC13-MIN(MainData!AC:AC))</f>
        <v>8.2178109999999993</v>
      </c>
      <c r="AD13" s="8">
        <f>100/(MAX(MainData!AD:AD)-MIN(MainData!AD:AD))*(MainData!AD13-MIN(MainData!AD:AD))</f>
        <v>6.4516129032258061</v>
      </c>
      <c r="AE13" s="8">
        <f>100/(MAX(MainData!AE:AE)-MIN(MainData!AE:AE))*(MainData!AE13-MIN(MainData!AE:AE))</f>
        <v>6.1962000000000002</v>
      </c>
      <c r="AF13" s="8">
        <f>100/(MAX(MainData!AF:AF)-MIN(MainData!AF:AF))*(MainData!AF13-MIN(MainData!AF:AF))</f>
        <v>0.78369917563822977</v>
      </c>
      <c r="AG13" s="8">
        <f>100/(MAX(MainData!AG:AG)-MIN(MainData!AG:AG))*(MainData!AG13-MIN(MainData!AG:AG))</f>
        <v>37.901598210876557</v>
      </c>
      <c r="AH13" s="8">
        <f>100/(MAX(MainData!AH:AH)-MIN(MainData!AH:AH))*(MainData!AH13-MIN(MainData!AH:AH))</f>
        <v>26.907756657361553</v>
      </c>
      <c r="AI13" s="8">
        <f>100/(MAX(MainData!AI:AI)-MIN(MainData!AI:AI))*(MainData!AI13-MIN(MainData!AI:AI))</f>
        <v>70</v>
      </c>
      <c r="AJ13" s="8">
        <f>100/(MAX(MainData!AJ:AJ)-MIN(MainData!AJ:AJ))*(MainData!AJ13-MIN(MainData!AJ:AJ))</f>
        <v>2.7102304399379507</v>
      </c>
      <c r="AK13" s="8" t="s">
        <v>950</v>
      </c>
      <c r="AM13" s="8"/>
      <c r="AO13" s="8"/>
      <c r="AQ13" s="8">
        <v>38.885590023662985</v>
      </c>
      <c r="AR13">
        <v>-25.089553354632599</v>
      </c>
      <c r="AS13" s="8">
        <v>66.512608942891276</v>
      </c>
      <c r="AT13">
        <v>23.280680134680111</v>
      </c>
      <c r="AU13" s="8">
        <v>3.9521877251079225</v>
      </c>
      <c r="AV13">
        <v>11.081159452457271</v>
      </c>
      <c r="AW13" t="s">
        <v>963</v>
      </c>
    </row>
    <row r="14" spans="1:50" x14ac:dyDescent="0.3">
      <c r="A14" s="7">
        <v>130302010304</v>
      </c>
      <c r="B14" s="8">
        <f>100/(MAX(MainData!B:B)-MIN(MainData!B:B))*(MainData!B14-MIN(MainData!B:B))</f>
        <v>0</v>
      </c>
      <c r="C14" s="8">
        <f>100/(MAX(MainData!C:C)-MIN(MainData!C:C))*(MainData!C14-MIN(MainData!C:C))</f>
        <v>0</v>
      </c>
      <c r="D14" s="8">
        <f>100/(MAX(MainData!D:D)-MIN(MainData!D:D))*(MainData!D14-MIN(MainData!D:D))</f>
        <v>0</v>
      </c>
      <c r="E14" s="8">
        <f>100/(MAX(MainData!E:E)-MIN(MainData!E:E))*(MainData!E14-MIN(MainData!E:E))</f>
        <v>8.1172513542980198</v>
      </c>
      <c r="F14" s="8">
        <f>100/(MAX(MainData!F:F)-MIN(MainData!F:F))*(MainData!F14-MIN(MainData!F:F))</f>
        <v>0</v>
      </c>
      <c r="G14" s="8">
        <f>100/(MAX(MainData!G:G)-MIN(MainData!G:G))*(MainData!G14-MIN(MainData!G:G))</f>
        <v>0.6278078615164695</v>
      </c>
      <c r="H14" s="8">
        <f>100/(MAX(MainData!H:H)-MIN(MainData!H:H))*(MainData!H14-MIN(MainData!H:H))</f>
        <v>19.501415012981287</v>
      </c>
      <c r="I14">
        <v>20.535442242999721</v>
      </c>
      <c r="J14" s="8">
        <f>100/(MAX(MainData!J:J)-MIN(MainData!J:J))*(MainData!J14-MIN(MainData!J:J))</f>
        <v>18.961851687396109</v>
      </c>
      <c r="K14">
        <v>10.855326016009855</v>
      </c>
      <c r="L14" s="8">
        <f>100/(MAX(MainData!L:L)-MIN(MainData!L:L))*(MainData!L14-MIN(MainData!L:L))</f>
        <v>0</v>
      </c>
      <c r="M14" s="8">
        <f>100/(MAX(MainData!M:M)-MIN(MainData!M:M))*(MainData!M14-MIN(MainData!M:M))</f>
        <v>0</v>
      </c>
      <c r="N14" s="8">
        <f>100/(MAX(MainData!N:N)-MIN(MainData!N:N))*(MainData!N14-MIN(MainData!N:N))</f>
        <v>0</v>
      </c>
      <c r="O14" s="8"/>
      <c r="P14" s="8">
        <f>100/(MAX(MainData!P:P)-MIN(MainData!P:P))*(MainData!P14-MIN(MainData!P:P))</f>
        <v>29.301567398129794</v>
      </c>
      <c r="Q14" s="8">
        <f>100/(MAX(MainData!Q:Q)-MIN(MainData!Q:Q))*(MainData!Q14-MIN(MainData!Q:Q))</f>
        <v>34.090539909577544</v>
      </c>
      <c r="R14" s="8">
        <f>100/(MAX(MainData!R:R)-MIN(MainData!R:R))*(MainData!R14-MIN(MainData!R:R))</f>
        <v>0</v>
      </c>
      <c r="S14" s="8"/>
      <c r="T14" s="8"/>
      <c r="U14" s="8">
        <f>100/(MAX(MainData!U:U)-MIN(MainData!U:U))*(MainData!U14-MIN(MainData!U:U))</f>
        <v>11.8278083919</v>
      </c>
      <c r="V14" s="8"/>
      <c r="W14" s="8"/>
      <c r="X14" s="8">
        <f>100/(MAX(MainData!X:X)-MIN(MainData!X:X))*(MainData!X14-MIN(MainData!X:X))</f>
        <v>15.803029</v>
      </c>
      <c r="Y14" s="8">
        <f>100/(MAX(MainData!Y:Y)-MIN(MainData!Y:Y))*(MainData!Y14-MIN(MainData!Y:Y))</f>
        <v>0.55282776925331045</v>
      </c>
      <c r="Z14" s="8">
        <f>100/(MAX(MainData!Z:Z)-MIN(MainData!Z:Z))*(MainData!Z14-MIN(MainData!Z:Z))</f>
        <v>8.4811102544333075</v>
      </c>
      <c r="AA14" s="8">
        <f>100/(MAX(MainData!AA:AA)-MIN(MainData!AA:AA))*(MainData!AA14-MIN(MainData!AA:AA))</f>
        <v>1.7219</v>
      </c>
      <c r="AB14" s="8">
        <f>100/(MAX(MainData!AB:AB)-MIN(MainData!AB:AB))*(MainData!AB14-MIN(MainData!AB:AB))</f>
        <v>7.7371946292316793E-2</v>
      </c>
      <c r="AC14" s="8">
        <f>100/(MAX(MainData!AC:AC)-MIN(MainData!AC:AC))*(MainData!AC14-MIN(MainData!AC:AC))</f>
        <v>7.9303330000000001</v>
      </c>
      <c r="AD14" s="8">
        <f>100/(MAX(MainData!AD:AD)-MIN(MainData!AD:AD))*(MainData!AD14-MIN(MainData!AD:AD))</f>
        <v>1.2903225806451613</v>
      </c>
      <c r="AE14" s="8">
        <f>100/(MAX(MainData!AE:AE)-MIN(MainData!AE:AE))*(MainData!AE14-MIN(MainData!AE:AE))</f>
        <v>7.8365</v>
      </c>
      <c r="AF14" s="8">
        <f>100/(MAX(MainData!AF:AF)-MIN(MainData!AF:AF))*(MainData!AF14-MIN(MainData!AF:AF))</f>
        <v>2.5489913326192579</v>
      </c>
      <c r="AG14" s="8">
        <f>100/(MAX(MainData!AG:AG)-MIN(MainData!AG:AG))*(MainData!AG14-MIN(MainData!AG:AG))</f>
        <v>0</v>
      </c>
      <c r="AH14" s="8">
        <f>100/(MAX(MainData!AH:AH)-MIN(MainData!AH:AH))*(MainData!AH14-MIN(MainData!AH:AH))</f>
        <v>0</v>
      </c>
      <c r="AI14" s="8">
        <f>100/(MAX(MainData!AI:AI)-MIN(MainData!AI:AI))*(MainData!AI14-MIN(MainData!AI:AI))</f>
        <v>0</v>
      </c>
      <c r="AJ14" s="8">
        <f>100/(MAX(MainData!AJ:AJ)-MIN(MainData!AJ:AJ))*(MainData!AJ14-MIN(MainData!AJ:AJ))</f>
        <v>0</v>
      </c>
      <c r="AK14" s="8" t="s">
        <v>950</v>
      </c>
      <c r="AM14" s="8"/>
      <c r="AO14" s="8"/>
      <c r="AQ14" s="8">
        <v>27.701903877582129</v>
      </c>
      <c r="AR14">
        <v>-14.036266613418519</v>
      </c>
      <c r="AS14" s="8">
        <v>77.656988011930039</v>
      </c>
      <c r="AT14">
        <v>14.81868636363636</v>
      </c>
      <c r="AU14" s="8">
        <v>2.315516446158072</v>
      </c>
      <c r="AV14">
        <v>6.9453359779223405</v>
      </c>
      <c r="AW14" t="s">
        <v>963</v>
      </c>
    </row>
    <row r="15" spans="1:50" x14ac:dyDescent="0.3">
      <c r="A15" s="7">
        <v>130302010305</v>
      </c>
      <c r="B15" s="8">
        <f>100/(MAX(MainData!B:B)-MIN(MainData!B:B))*(MainData!B15-MIN(MainData!B:B))</f>
        <v>0</v>
      </c>
      <c r="C15" s="8">
        <f>100/(MAX(MainData!C:C)-MIN(MainData!C:C))*(MainData!C15-MIN(MainData!C:C))</f>
        <v>0</v>
      </c>
      <c r="D15" s="8">
        <f>100/(MAX(MainData!D:D)-MIN(MainData!D:D))*(MainData!D15-MIN(MainData!D:D))</f>
        <v>0</v>
      </c>
      <c r="E15" s="8">
        <f>100/(MAX(MainData!E:E)-MIN(MainData!E:E))*(MainData!E15-MIN(MainData!E:E))</f>
        <v>12.353539467939539</v>
      </c>
      <c r="F15" s="8">
        <f>100/(MAX(MainData!F:F)-MIN(MainData!F:F))*(MainData!F15-MIN(MainData!F:F))</f>
        <v>0</v>
      </c>
      <c r="G15" s="8">
        <f>100/(MAX(MainData!G:G)-MIN(MainData!G:G))*(MainData!G15-MIN(MainData!G:G))</f>
        <v>0.29090106911529295</v>
      </c>
      <c r="H15" s="8">
        <f>100/(MAX(MainData!H:H)-MIN(MainData!H:H))*(MainData!H15-MIN(MainData!H:H))</f>
        <v>19.3384402267375</v>
      </c>
      <c r="I15">
        <v>5.4611934948108853</v>
      </c>
      <c r="J15" s="8">
        <f>100/(MAX(MainData!J:J)-MIN(MainData!J:J))*(MainData!J15-MIN(MainData!J:J))</f>
        <v>19.362035865335507</v>
      </c>
      <c r="K15">
        <v>4.0331185071297568</v>
      </c>
      <c r="L15" s="8">
        <f>100/(MAX(MainData!L:L)-MIN(MainData!L:L))*(MainData!L15-MIN(MainData!L:L))</f>
        <v>0</v>
      </c>
      <c r="M15" s="8">
        <f>100/(MAX(MainData!M:M)-MIN(MainData!M:M))*(MainData!M15-MIN(MainData!M:M))</f>
        <v>0</v>
      </c>
      <c r="N15" s="8">
        <f>100/(MAX(MainData!N:N)-MIN(MainData!N:N))*(MainData!N15-MIN(MainData!N:N))</f>
        <v>0</v>
      </c>
      <c r="O15" s="8"/>
      <c r="P15" s="8">
        <f>100/(MAX(MainData!P:P)-MIN(MainData!P:P))*(MainData!P15-MIN(MainData!P:P))</f>
        <v>20.094631296757129</v>
      </c>
      <c r="Q15" s="8">
        <f>100/(MAX(MainData!Q:Q)-MIN(MainData!Q:Q))*(MainData!Q15-MIN(MainData!Q:Q))</f>
        <v>25.390783071604233</v>
      </c>
      <c r="R15" s="8">
        <f>100/(MAX(MainData!R:R)-MIN(MainData!R:R))*(MainData!R15-MIN(MainData!R:R))</f>
        <v>0</v>
      </c>
      <c r="S15" s="8"/>
      <c r="T15" s="8"/>
      <c r="U15" s="8">
        <f>100/(MAX(MainData!U:U)-MIN(MainData!U:U))*(MainData!U15-MIN(MainData!U:U))</f>
        <v>69.467722092000002</v>
      </c>
      <c r="V15" s="8"/>
      <c r="W15" s="8"/>
      <c r="X15" s="8">
        <f>100/(MAX(MainData!X:X)-MIN(MainData!X:X))*(MainData!X15-MIN(MainData!X:X))</f>
        <v>24.969738</v>
      </c>
      <c r="Y15" s="8">
        <f>100/(MAX(MainData!Y:Y)-MIN(MainData!Y:Y))*(MainData!Y15-MIN(MainData!Y:Y))</f>
        <v>1.3997839001036128</v>
      </c>
      <c r="Z15" s="8">
        <f>100/(MAX(MainData!Z:Z)-MIN(MainData!Z:Z))*(MainData!Z15-MIN(MainData!Z:Z))</f>
        <v>5.2428681572860452</v>
      </c>
      <c r="AA15" s="8">
        <f>100/(MAX(MainData!AA:AA)-MIN(MainData!AA:AA))*(MainData!AA15-MIN(MainData!AA:AA))</f>
        <v>19.710899999999999</v>
      </c>
      <c r="AB15" s="8">
        <f>100/(MAX(MainData!AB:AB)-MIN(MainData!AB:AB))*(MainData!AB15-MIN(MainData!AB:AB))</f>
        <v>0.14710941790973173</v>
      </c>
      <c r="AC15" s="8">
        <f>100/(MAX(MainData!AC:AC)-MIN(MainData!AC:AC))*(MainData!AC15-MIN(MainData!AC:AC))</f>
        <v>2.0747589999999998</v>
      </c>
      <c r="AD15" s="8">
        <f>100/(MAX(MainData!AD:AD)-MIN(MainData!AD:AD))*(MainData!AD15-MIN(MainData!AD:AD))</f>
        <v>0.64516129032258063</v>
      </c>
      <c r="AE15" s="8">
        <f>100/(MAX(MainData!AE:AE)-MIN(MainData!AE:AE))*(MainData!AE15-MIN(MainData!AE:AE))</f>
        <v>2.0464000000000002</v>
      </c>
      <c r="AF15" s="8">
        <f>100/(MAX(MainData!AF:AF)-MIN(MainData!AF:AF))*(MainData!AF15-MIN(MainData!AF:AF))</f>
        <v>0.98919488699281999</v>
      </c>
      <c r="AG15" s="8">
        <f>100/(MAX(MainData!AG:AG)-MIN(MainData!AG:AG))*(MainData!AG15-MIN(MainData!AG:AG))</f>
        <v>0</v>
      </c>
      <c r="AH15" s="8">
        <f>100/(MAX(MainData!AH:AH)-MIN(MainData!AH:AH))*(MainData!AH15-MIN(MainData!AH:AH))</f>
        <v>0</v>
      </c>
      <c r="AI15" s="8">
        <f>100/(MAX(MainData!AI:AI)-MIN(MainData!AI:AI))*(MainData!AI15-MIN(MainData!AI:AI))</f>
        <v>0</v>
      </c>
      <c r="AJ15" s="8">
        <f>100/(MAX(MainData!AJ:AJ)-MIN(MainData!AJ:AJ))*(MainData!AJ15-MIN(MainData!AJ:AJ))</f>
        <v>0</v>
      </c>
      <c r="AK15" s="8" t="s">
        <v>950</v>
      </c>
      <c r="AM15" s="8"/>
      <c r="AO15" s="8"/>
      <c r="AQ15" s="8">
        <v>24.390897406239084</v>
      </c>
      <c r="AR15">
        <v>-4.0391319488818027</v>
      </c>
      <c r="AS15" s="8">
        <v>77.840638744792187</v>
      </c>
      <c r="AT15">
        <v>1.2398930976430904</v>
      </c>
      <c r="AU15" s="8">
        <v>1.1546151334711836</v>
      </c>
      <c r="AV15">
        <v>3.0230280164741288</v>
      </c>
      <c r="AW15" t="s">
        <v>963</v>
      </c>
    </row>
    <row r="16" spans="1:50" x14ac:dyDescent="0.3">
      <c r="A16" s="7">
        <v>130302010401</v>
      </c>
      <c r="B16" s="8">
        <f>100/(MAX(MainData!B:B)-MIN(MainData!B:B))*(MainData!B16-MIN(MainData!B:B))</f>
        <v>34.885087699782865</v>
      </c>
      <c r="C16" s="8">
        <f>100/(MAX(MainData!C:C)-MIN(MainData!C:C))*(MainData!C16-MIN(MainData!C:C))</f>
        <v>37.5</v>
      </c>
      <c r="D16" s="8">
        <f>100/(MAX(MainData!D:D)-MIN(MainData!D:D))*(MainData!D16-MIN(MainData!D:D))</f>
        <v>0</v>
      </c>
      <c r="E16" s="8">
        <f>100/(MAX(MainData!E:E)-MIN(MainData!E:E))*(MainData!E16-MIN(MainData!E:E))</f>
        <v>9.8438014493001056</v>
      </c>
      <c r="F16" s="8">
        <f>100/(MAX(MainData!F:F)-MIN(MainData!F:F))*(MainData!F16-MIN(MainData!F:F))</f>
        <v>0</v>
      </c>
      <c r="G16" s="8">
        <f>100/(MAX(MainData!G:G)-MIN(MainData!G:G))*(MainData!G16-MIN(MainData!G:G))</f>
        <v>5.7854786841590107</v>
      </c>
      <c r="H16" s="8">
        <f>100/(MAX(MainData!H:H)-MIN(MainData!H:H))*(MainData!H16-MIN(MainData!H:H))</f>
        <v>60.353186642111112</v>
      </c>
      <c r="I16">
        <v>40.693635154972526</v>
      </c>
      <c r="J16" s="8">
        <f>100/(MAX(MainData!J:J)-MIN(MainData!J:J))*(MainData!J16-MIN(MainData!J:J))</f>
        <v>31.41783894075931</v>
      </c>
      <c r="K16">
        <v>13.734263484805666</v>
      </c>
      <c r="L16" s="8">
        <f>100/(MAX(MainData!L:L)-MIN(MainData!L:L))*(MainData!L16-MIN(MainData!L:L))</f>
        <v>0</v>
      </c>
      <c r="M16" s="8">
        <f>100/(MAX(MainData!M:M)-MIN(MainData!M:M))*(MainData!M16-MIN(MainData!M:M))</f>
        <v>0</v>
      </c>
      <c r="N16" s="8">
        <f>100/(MAX(MainData!N:N)-MIN(MainData!N:N))*(MainData!N16-MIN(MainData!N:N))</f>
        <v>0</v>
      </c>
      <c r="O16" s="8"/>
      <c r="P16" s="8">
        <f>100/(MAX(MainData!P:P)-MIN(MainData!P:P))*(MainData!P16-MIN(MainData!P:P))</f>
        <v>18.39739879990541</v>
      </c>
      <c r="Q16" s="8">
        <f>100/(MAX(MainData!Q:Q)-MIN(MainData!Q:Q))*(MainData!Q16-MIN(MainData!Q:Q))</f>
        <v>45.1532714552595</v>
      </c>
      <c r="R16" s="8">
        <f>100/(MAX(MainData!R:R)-MIN(MainData!R:R))*(MainData!R16-MIN(MainData!R:R))</f>
        <v>99.985596600797791</v>
      </c>
      <c r="S16" s="8"/>
      <c r="T16" s="8"/>
      <c r="U16" s="8">
        <f>100/(MAX(MainData!U:U)-MIN(MainData!U:U))*(MainData!U16-MIN(MainData!U:U))</f>
        <v>6.3631056625799998</v>
      </c>
      <c r="V16" s="8"/>
      <c r="W16" s="8"/>
      <c r="X16" s="8">
        <f>100/(MAX(MainData!X:X)-MIN(MainData!X:X))*(MainData!X16-MIN(MainData!X:X))</f>
        <v>52.139716999999997</v>
      </c>
      <c r="Y16" s="8">
        <f>100/(MAX(MainData!Y:Y)-MIN(MainData!Y:Y))*(MainData!Y16-MIN(MainData!Y:Y))</f>
        <v>0</v>
      </c>
      <c r="Z16" s="8">
        <f>100/(MAX(MainData!Z:Z)-MIN(MainData!Z:Z))*(MainData!Z16-MIN(MainData!Z:Z))</f>
        <v>5.8596761757902858</v>
      </c>
      <c r="AA16" s="8">
        <f>100/(MAX(MainData!AA:AA)-MIN(MainData!AA:AA))*(MainData!AA16-MIN(MainData!AA:AA))</f>
        <v>47.969700000000003</v>
      </c>
      <c r="AB16" s="8">
        <f>100/(MAX(MainData!AB:AB)-MIN(MainData!AB:AB))*(MainData!AB16-MIN(MainData!AB:AB))</f>
        <v>0.43813886920808337</v>
      </c>
      <c r="AC16" s="8">
        <f>100/(MAX(MainData!AC:AC)-MIN(MainData!AC:AC))*(MainData!AC16-MIN(MainData!AC:AC))</f>
        <v>47.842027999999999</v>
      </c>
      <c r="AD16" s="8">
        <f>100/(MAX(MainData!AD:AD)-MIN(MainData!AD:AD))*(MainData!AD16-MIN(MainData!AD:AD))</f>
        <v>17.419354838709676</v>
      </c>
      <c r="AE16" s="8">
        <f>100/(MAX(MainData!AE:AE)-MIN(MainData!AE:AE))*(MainData!AE16-MIN(MainData!AE:AE))</f>
        <v>46.185099999999998</v>
      </c>
      <c r="AF16" s="8">
        <f>100/(MAX(MainData!AF:AF)-MIN(MainData!AF:AF))*(MainData!AF16-MIN(MainData!AF:AF))</f>
        <v>1.3633305145261034</v>
      </c>
      <c r="AG16" s="8">
        <f>100/(MAX(MainData!AG:AG)-MIN(MainData!AG:AG))*(MainData!AG16-MIN(MainData!AG:AG))</f>
        <v>0</v>
      </c>
      <c r="AH16" s="8">
        <f>100/(MAX(MainData!AH:AH)-MIN(MainData!AH:AH))*(MainData!AH16-MIN(MainData!AH:AH))</f>
        <v>0</v>
      </c>
      <c r="AI16" s="8">
        <f>100/(MAX(MainData!AI:AI)-MIN(MainData!AI:AI))*(MainData!AI16-MIN(MainData!AI:AI))</f>
        <v>0</v>
      </c>
      <c r="AJ16" s="8">
        <f>100/(MAX(MainData!AJ:AJ)-MIN(MainData!AJ:AJ))*(MainData!AJ16-MIN(MainData!AJ:AJ))</f>
        <v>0</v>
      </c>
      <c r="AK16" s="8" t="s">
        <v>950</v>
      </c>
      <c r="AM16" s="8"/>
      <c r="AO16" s="8"/>
      <c r="AQ16" s="8">
        <v>78.011434565734888</v>
      </c>
      <c r="AR16">
        <v>-40.557535463258787</v>
      </c>
      <c r="AS16" s="8">
        <v>30.588146549223037</v>
      </c>
      <c r="AT16">
        <v>44.972856565656542</v>
      </c>
      <c r="AU16" s="8">
        <v>20.504708156485957</v>
      </c>
      <c r="AV16">
        <v>-1.6735602403228995</v>
      </c>
      <c r="AW16" t="s">
        <v>963</v>
      </c>
    </row>
    <row r="17" spans="1:49" x14ac:dyDescent="0.3">
      <c r="A17" s="7">
        <v>130302010402</v>
      </c>
      <c r="B17" s="8">
        <f>100/(MAX(MainData!B:B)-MIN(MainData!B:B))*(MainData!B17-MIN(MainData!B:B))</f>
        <v>5.4854060953796324</v>
      </c>
      <c r="C17" s="8">
        <f>100/(MAX(MainData!C:C)-MIN(MainData!C:C))*(MainData!C17-MIN(MainData!C:C))</f>
        <v>37.5</v>
      </c>
      <c r="D17" s="8">
        <f>100/(MAX(MainData!D:D)-MIN(MainData!D:D))*(MainData!D17-MIN(MainData!D:D))</f>
        <v>0</v>
      </c>
      <c r="E17" s="8">
        <f>100/(MAX(MainData!E:E)-MIN(MainData!E:E))*(MainData!E17-MIN(MainData!E:E))</f>
        <v>13.061335492730326</v>
      </c>
      <c r="F17" s="8">
        <f>100/(MAX(MainData!F:F)-MIN(MainData!F:F))*(MainData!F17-MIN(MainData!F:F))</f>
        <v>0</v>
      </c>
      <c r="G17" s="8">
        <f>100/(MAX(MainData!G:G)-MIN(MainData!G:G))*(MainData!G17-MIN(MainData!G:G))</f>
        <v>4.2085729978776536</v>
      </c>
      <c r="H17" s="8">
        <f>100/(MAX(MainData!H:H)-MIN(MainData!H:H))*(MainData!H17-MIN(MainData!H:H))</f>
        <v>59.454667673570817</v>
      </c>
      <c r="I17">
        <v>39.02368992326727</v>
      </c>
      <c r="J17" s="8">
        <f>100/(MAX(MainData!J:J)-MIN(MainData!J:J))*(MainData!J17-MIN(MainData!J:J))</f>
        <v>32.356362653338998</v>
      </c>
      <c r="K17">
        <v>10.894669965444905</v>
      </c>
      <c r="L17" s="8">
        <f>100/(MAX(MainData!L:L)-MIN(MainData!L:L))*(MainData!L17-MIN(MainData!L:L))</f>
        <v>0</v>
      </c>
      <c r="M17" s="8">
        <f>100/(MAX(MainData!M:M)-MIN(MainData!M:M))*(MainData!M17-MIN(MainData!M:M))</f>
        <v>0</v>
      </c>
      <c r="N17" s="8">
        <f>100/(MAX(MainData!N:N)-MIN(MainData!N:N))*(MainData!N17-MIN(MainData!N:N))</f>
        <v>0</v>
      </c>
      <c r="O17" s="8"/>
      <c r="P17" s="8">
        <f>100/(MAX(MainData!P:P)-MIN(MainData!P:P))*(MainData!P17-MIN(MainData!P:P))</f>
        <v>24.875559287244656</v>
      </c>
      <c r="Q17" s="8">
        <f>100/(MAX(MainData!Q:Q)-MIN(MainData!Q:Q))*(MainData!Q17-MIN(MainData!Q:Q))</f>
        <v>41.242009867679073</v>
      </c>
      <c r="R17" s="8">
        <f>100/(MAX(MainData!R:R)-MIN(MainData!R:R))*(MainData!R17-MIN(MainData!R:R))</f>
        <v>98.915043950372294</v>
      </c>
      <c r="S17" s="8"/>
      <c r="T17" s="8"/>
      <c r="U17" s="8">
        <f>100/(MAX(MainData!U:U)-MIN(MainData!U:U))*(MainData!U17-MIN(MainData!U:U))</f>
        <v>40.619205877200002</v>
      </c>
      <c r="V17" s="8"/>
      <c r="W17" s="8"/>
      <c r="X17" s="8">
        <f>100/(MAX(MainData!X:X)-MIN(MainData!X:X))*(MainData!X17-MIN(MainData!X:X))</f>
        <v>69.753232999999994</v>
      </c>
      <c r="Y17" s="8">
        <f>100/(MAX(MainData!Y:Y)-MIN(MainData!Y:Y))*(MainData!Y17-MIN(MainData!Y:Y))</f>
        <v>0</v>
      </c>
      <c r="Z17" s="8">
        <f>100/(MAX(MainData!Z:Z)-MIN(MainData!Z:Z))*(MainData!Z17-MIN(MainData!Z:Z))</f>
        <v>3.7008481110254436</v>
      </c>
      <c r="AA17" s="8">
        <f>100/(MAX(MainData!AA:AA)-MIN(MainData!AA:AA))*(MainData!AA17-MIN(MainData!AA:AA))</f>
        <v>64.816900000000004</v>
      </c>
      <c r="AB17" s="8">
        <f>100/(MAX(MainData!AB:AB)-MIN(MainData!AB:AB))*(MainData!AB17-MIN(MainData!AB:AB))</f>
        <v>0.7734586210664226</v>
      </c>
      <c r="AC17" s="8">
        <f>100/(MAX(MainData!AC:AC)-MIN(MainData!AC:AC))*(MainData!AC17-MIN(MainData!AC:AC))</f>
        <v>30.246766999999998</v>
      </c>
      <c r="AD17" s="8">
        <f>100/(MAX(MainData!AD:AD)-MIN(MainData!AD:AD))*(MainData!AD17-MIN(MainData!AD:AD))</f>
        <v>20</v>
      </c>
      <c r="AE17" s="8">
        <f>100/(MAX(MainData!AE:AE)-MIN(MainData!AE:AE))*(MainData!AE17-MIN(MainData!AE:AE))</f>
        <v>27.1356</v>
      </c>
      <c r="AF17" s="8">
        <f>100/(MAX(MainData!AF:AF)-MIN(MainData!AF:AF))*(MainData!AF17-MIN(MainData!AF:AF))</f>
        <v>0.62345240772464305</v>
      </c>
      <c r="AG17" s="8">
        <f>100/(MAX(MainData!AG:AG)-MIN(MainData!AG:AG))*(MainData!AG17-MIN(MainData!AG:AG))</f>
        <v>0</v>
      </c>
      <c r="AH17" s="8">
        <f>100/(MAX(MainData!AH:AH)-MIN(MainData!AH:AH))*(MainData!AH17-MIN(MainData!AH:AH))</f>
        <v>0</v>
      </c>
      <c r="AI17" s="8">
        <f>100/(MAX(MainData!AI:AI)-MIN(MainData!AI:AI))*(MainData!AI17-MIN(MainData!AI:AI))</f>
        <v>0</v>
      </c>
      <c r="AJ17" s="8">
        <f>100/(MAX(MainData!AJ:AJ)-MIN(MainData!AJ:AJ))*(MainData!AJ17-MIN(MainData!AJ:AJ))</f>
        <v>0</v>
      </c>
      <c r="AK17" s="8" t="s">
        <v>950</v>
      </c>
      <c r="AM17" s="8"/>
      <c r="AO17" s="8"/>
      <c r="AQ17" s="8">
        <v>72.84530501592161</v>
      </c>
      <c r="AR17">
        <v>-59.817657507987228</v>
      </c>
      <c r="AS17" s="8">
        <v>37.436171941185336</v>
      </c>
      <c r="AT17">
        <v>64.168024074074083</v>
      </c>
      <c r="AU17" s="8">
        <v>11.603364375553863</v>
      </c>
      <c r="AV17">
        <v>14.701852532977426</v>
      </c>
      <c r="AW17" t="s">
        <v>963</v>
      </c>
    </row>
    <row r="18" spans="1:49" x14ac:dyDescent="0.3">
      <c r="A18" s="7">
        <v>130302010403</v>
      </c>
      <c r="B18" s="8">
        <f>100/(MAX(MainData!B:B)-MIN(MainData!B:B))*(MainData!B18-MIN(MainData!B:B))</f>
        <v>13.431135491937495</v>
      </c>
      <c r="C18" s="8">
        <f>100/(MAX(MainData!C:C)-MIN(MainData!C:C))*(MainData!C18-MIN(MainData!C:C))</f>
        <v>87.5</v>
      </c>
      <c r="D18" s="8">
        <f>100/(MAX(MainData!D:D)-MIN(MainData!D:D))*(MainData!D18-MIN(MainData!D:D))</f>
        <v>0.83305520415985213</v>
      </c>
      <c r="E18" s="8">
        <f>100/(MAX(MainData!E:E)-MIN(MainData!E:E))*(MainData!E18-MIN(MainData!E:E))</f>
        <v>5.8657872977699519</v>
      </c>
      <c r="F18" s="8">
        <f>100/(MAX(MainData!F:F)-MIN(MainData!F:F))*(MainData!F18-MIN(MainData!F:F))</f>
        <v>0</v>
      </c>
      <c r="G18" s="8">
        <f>100/(MAX(MainData!G:G)-MIN(MainData!G:G))*(MainData!G18-MIN(MainData!G:G))</f>
        <v>7.5843449720846419</v>
      </c>
      <c r="H18" s="8">
        <f>100/(MAX(MainData!H:H)-MIN(MainData!H:H))*(MainData!H18-MIN(MainData!H:H))</f>
        <v>66.46400993508658</v>
      </c>
      <c r="I18">
        <v>19.029263646910067</v>
      </c>
      <c r="J18" s="8">
        <f>100/(MAX(MainData!J:J)-MIN(MainData!J:J))*(MainData!J18-MIN(MainData!J:J))</f>
        <v>44.037909375431646</v>
      </c>
      <c r="K18">
        <v>8.5179052723265727</v>
      </c>
      <c r="L18" s="8">
        <f>100/(MAX(MainData!L:L)-MIN(MainData!L:L))*(MainData!L18-MIN(MainData!L:L))</f>
        <v>0</v>
      </c>
      <c r="M18" s="8">
        <f>100/(MAX(MainData!M:M)-MIN(MainData!M:M))*(MainData!M18-MIN(MainData!M:M))</f>
        <v>0</v>
      </c>
      <c r="N18" s="8">
        <f>100/(MAX(MainData!N:N)-MIN(MainData!N:N))*(MainData!N18-MIN(MainData!N:N))</f>
        <v>0</v>
      </c>
      <c r="O18" s="8"/>
      <c r="P18" s="8">
        <f>100/(MAX(MainData!P:P)-MIN(MainData!P:P))*(MainData!P18-MIN(MainData!P:P))</f>
        <v>44.874176994385991</v>
      </c>
      <c r="Q18" s="8">
        <f>100/(MAX(MainData!Q:Q)-MIN(MainData!Q:Q))*(MainData!Q18-MIN(MainData!Q:Q))</f>
        <v>60.999553177438088</v>
      </c>
      <c r="R18" s="8">
        <f>100/(MAX(MainData!R:R)-MIN(MainData!R:R))*(MainData!R18-MIN(MainData!R:R))</f>
        <v>94.01288704134177</v>
      </c>
      <c r="S18" s="8"/>
      <c r="T18" s="8"/>
      <c r="U18" s="8">
        <f>100/(MAX(MainData!U:U)-MIN(MainData!U:U))*(MainData!U18-MIN(MainData!U:U))</f>
        <v>0</v>
      </c>
      <c r="V18" s="8"/>
      <c r="W18" s="8"/>
      <c r="X18" s="8">
        <f>100/(MAX(MainData!X:X)-MIN(MainData!X:X))*(MainData!X18-MIN(MainData!X:X))</f>
        <v>24.164435999999998</v>
      </c>
      <c r="Y18" s="8">
        <f>100/(MAX(MainData!Y:Y)-MIN(MainData!Y:Y))*(MainData!Y18-MIN(MainData!Y:Y))</f>
        <v>0</v>
      </c>
      <c r="Z18" s="8">
        <f>100/(MAX(MainData!Z:Z)-MIN(MainData!Z:Z))*(MainData!Z18-MIN(MainData!Z:Z))</f>
        <v>9.5605242868157294</v>
      </c>
      <c r="AA18" s="8">
        <f>100/(MAX(MainData!AA:AA)-MIN(MainData!AA:AA))*(MainData!AA18-MIN(MainData!AA:AA))</f>
        <v>20.6327</v>
      </c>
      <c r="AB18" s="8">
        <f>100/(MAX(MainData!AB:AB)-MIN(MainData!AB:AB))*(MainData!AB18-MIN(MainData!AB:AB))</f>
        <v>0.29523202319690345</v>
      </c>
      <c r="AC18" s="8">
        <f>100/(MAX(MainData!AC:AC)-MIN(MainData!AC:AC))*(MainData!AC18-MIN(MainData!AC:AC))</f>
        <v>72.848157</v>
      </c>
      <c r="AD18" s="8">
        <f>100/(MAX(MainData!AD:AD)-MIN(MainData!AD:AD))*(MainData!AD18-MIN(MainData!AD:AD))</f>
        <v>18.064516129032256</v>
      </c>
      <c r="AE18" s="8">
        <f>100/(MAX(MainData!AE:AE)-MIN(MainData!AE:AE))*(MainData!AE18-MIN(MainData!AE:AE))</f>
        <v>72.297399999999996</v>
      </c>
      <c r="AF18" s="8">
        <f>100/(MAX(MainData!AF:AF)-MIN(MainData!AF:AF))*(MainData!AF18-MIN(MainData!AF:AF))</f>
        <v>4.7533789665079995</v>
      </c>
      <c r="AG18" s="8">
        <f>100/(MAX(MainData!AG:AG)-MIN(MainData!AG:AG))*(MainData!AG18-MIN(MainData!AG:AG))</f>
        <v>44.826409945421467</v>
      </c>
      <c r="AH18" s="8">
        <f>100/(MAX(MainData!AH:AH)-MIN(MainData!AH:AH))*(MainData!AH18-MIN(MainData!AH:AH))</f>
        <v>25.942423313505177</v>
      </c>
      <c r="AI18" s="8">
        <f>100/(MAX(MainData!AI:AI)-MIN(MainData!AI:AI))*(MainData!AI18-MIN(MainData!AI:AI))</f>
        <v>20</v>
      </c>
      <c r="AJ18" s="8">
        <f>100/(MAX(MainData!AJ:AJ)-MIN(MainData!AJ:AJ))*(MainData!AJ18-MIN(MainData!AJ:AJ))</f>
        <v>2.8537048760067782</v>
      </c>
      <c r="AK18" s="8" t="s">
        <v>950</v>
      </c>
      <c r="AM18" s="8"/>
      <c r="AO18" s="8"/>
      <c r="AQ18" s="8">
        <v>76.160753406330059</v>
      </c>
      <c r="AR18">
        <v>-25.756649361022355</v>
      </c>
      <c r="AS18" s="8">
        <v>29.812055379544841</v>
      </c>
      <c r="AT18">
        <v>29.735522558922554</v>
      </c>
      <c r="AU18" s="8">
        <v>27.205163684229621</v>
      </c>
      <c r="AV18">
        <v>-5.3945637427611075</v>
      </c>
      <c r="AW18" t="s">
        <v>963</v>
      </c>
    </row>
    <row r="19" spans="1:49" x14ac:dyDescent="0.3">
      <c r="A19" s="7">
        <v>130302010404</v>
      </c>
      <c r="B19" s="8">
        <f>100/(MAX(MainData!B:B)-MIN(MainData!B:B))*(MainData!B19-MIN(MainData!B:B))</f>
        <v>2.3314048428434136E-2</v>
      </c>
      <c r="C19" s="8">
        <f>100/(MAX(MainData!C:C)-MIN(MainData!C:C))*(MainData!C19-MIN(MainData!C:C))</f>
        <v>25</v>
      </c>
      <c r="D19" s="8">
        <f>100/(MAX(MainData!D:D)-MIN(MainData!D:D))*(MainData!D19-MIN(MainData!D:D))</f>
        <v>3.8564817953826076E-3</v>
      </c>
      <c r="E19" s="8">
        <f>100/(MAX(MainData!E:E)-MIN(MainData!E:E))*(MainData!E19-MIN(MainData!E:E))</f>
        <v>8.827852318709434</v>
      </c>
      <c r="F19" s="8">
        <f>100/(MAX(MainData!F:F)-MIN(MainData!F:F))*(MainData!F19-MIN(MainData!F:F))</f>
        <v>0.15465126857131911</v>
      </c>
      <c r="G19" s="8">
        <f>100/(MAX(MainData!G:G)-MIN(MainData!G:G))*(MainData!G19-MIN(MainData!G:G))</f>
        <v>2.4503079456724923</v>
      </c>
      <c r="H19" s="8">
        <f>100/(MAX(MainData!H:H)-MIN(MainData!H:H))*(MainData!H19-MIN(MainData!H:H))</f>
        <v>52.057137023198635</v>
      </c>
      <c r="I19">
        <v>57.41373078378156</v>
      </c>
      <c r="J19" s="8">
        <f>100/(MAX(MainData!J:J)-MIN(MainData!J:J))*(MainData!J19-MIN(MainData!J:J))</f>
        <v>25.370862349305749</v>
      </c>
      <c r="K19">
        <v>11.45102717637694</v>
      </c>
      <c r="L19" s="8">
        <f>100/(MAX(MainData!L:L)-MIN(MainData!L:L))*(MainData!L19-MIN(MainData!L:L))</f>
        <v>0</v>
      </c>
      <c r="M19" s="8">
        <f>100/(MAX(MainData!M:M)-MIN(MainData!M:M))*(MainData!M19-MIN(MainData!M:M))</f>
        <v>0</v>
      </c>
      <c r="N19" s="8">
        <f>100/(MAX(MainData!N:N)-MIN(MainData!N:N))*(MainData!N19-MIN(MainData!N:N))</f>
        <v>0</v>
      </c>
      <c r="O19" s="8"/>
      <c r="P19" s="8">
        <f>100/(MAX(MainData!P:P)-MIN(MainData!P:P))*(MainData!P19-MIN(MainData!P:P))</f>
        <v>17.732145114843796</v>
      </c>
      <c r="Q19" s="8">
        <f>100/(MAX(MainData!Q:Q)-MIN(MainData!Q:Q))*(MainData!Q19-MIN(MainData!Q:Q))</f>
        <v>37.481070174421433</v>
      </c>
      <c r="R19" s="8">
        <f>100/(MAX(MainData!R:R)-MIN(MainData!R:R))*(MainData!R19-MIN(MainData!R:R))</f>
        <v>20.722390484154264</v>
      </c>
      <c r="S19" s="8"/>
      <c r="T19" s="8"/>
      <c r="U19" s="8">
        <f>100/(MAX(MainData!U:U)-MIN(MainData!U:U))*(MainData!U19-MIN(MainData!U:U))</f>
        <v>0</v>
      </c>
      <c r="V19" s="8"/>
      <c r="W19" s="8"/>
      <c r="X19" s="8">
        <f>100/(MAX(MainData!X:X)-MIN(MainData!X:X))*(MainData!X19-MIN(MainData!X:X))</f>
        <v>58.799391</v>
      </c>
      <c r="Y19" s="8">
        <f>100/(MAX(MainData!Y:Y)-MIN(MainData!Y:Y))*(MainData!Y19-MIN(MainData!Y:Y))</f>
        <v>0.11608691182562866</v>
      </c>
      <c r="Z19" s="8">
        <f>100/(MAX(MainData!Z:Z)-MIN(MainData!Z:Z))*(MainData!Z19-MIN(MainData!Z:Z))</f>
        <v>6.0138781804163459</v>
      </c>
      <c r="AA19" s="8">
        <f>100/(MAX(MainData!AA:AA)-MIN(MainData!AA:AA))*(MainData!AA19-MIN(MainData!AA:AA))</f>
        <v>52.084499999999998</v>
      </c>
      <c r="AB19" s="8">
        <f>100/(MAX(MainData!AB:AB)-MIN(MainData!AB:AB))*(MainData!AB19-MIN(MainData!AB:AB))</f>
        <v>0.6630082626185132</v>
      </c>
      <c r="AC19" s="8">
        <f>100/(MAX(MainData!AC:AC)-MIN(MainData!AC:AC))*(MainData!AC19-MIN(MainData!AC:AC))</f>
        <v>7.4492019999999997</v>
      </c>
      <c r="AD19" s="8">
        <f>100/(MAX(MainData!AD:AD)-MIN(MainData!AD:AD))*(MainData!AD19-MIN(MainData!AD:AD))</f>
        <v>11.612903225806452</v>
      </c>
      <c r="AE19" s="8">
        <f>100/(MAX(MainData!AE:AE)-MIN(MainData!AE:AE))*(MainData!AE19-MIN(MainData!AE:AE))</f>
        <v>2.3820999999999999</v>
      </c>
      <c r="AF19" s="8">
        <f>100/(MAX(MainData!AF:AF)-MIN(MainData!AF:AF))*(MainData!AF19-MIN(MainData!AF:AF))</f>
        <v>0.44031417242979937</v>
      </c>
      <c r="AG19" s="8">
        <f>100/(MAX(MainData!AG:AG)-MIN(MainData!AG:AG))*(MainData!AG19-MIN(MainData!AG:AG))</f>
        <v>0</v>
      </c>
      <c r="AH19" s="8">
        <f>100/(MAX(MainData!AH:AH)-MIN(MainData!AH:AH))*(MainData!AH19-MIN(MainData!AH:AH))</f>
        <v>0</v>
      </c>
      <c r="AI19" s="8">
        <f>100/(MAX(MainData!AI:AI)-MIN(MainData!AI:AI))*(MainData!AI19-MIN(MainData!AI:AI))</f>
        <v>0</v>
      </c>
      <c r="AJ19" s="8">
        <f>100/(MAX(MainData!AJ:AJ)-MIN(MainData!AJ:AJ))*(MainData!AJ19-MIN(MainData!AJ:AJ))</f>
        <v>0</v>
      </c>
      <c r="AK19" s="8" t="s">
        <v>950</v>
      </c>
      <c r="AM19" s="8"/>
      <c r="AO19" s="8"/>
      <c r="AQ19" s="8">
        <v>69.150339060566097</v>
      </c>
      <c r="AR19">
        <v>-54.096570766773155</v>
      </c>
      <c r="AS19" s="8">
        <v>39.781272847543775</v>
      </c>
      <c r="AT19">
        <v>53.649374410774385</v>
      </c>
      <c r="AU19" s="8">
        <v>13.026694236718956</v>
      </c>
      <c r="AV19">
        <v>16.9249304164546</v>
      </c>
      <c r="AW19" t="s">
        <v>963</v>
      </c>
    </row>
    <row r="20" spans="1:49" x14ac:dyDescent="0.3">
      <c r="A20" s="7">
        <v>130302010501</v>
      </c>
      <c r="B20" s="8">
        <f>100/(MAX(MainData!B:B)-MIN(MainData!B:B))*(MainData!B20-MIN(MainData!B:B))</f>
        <v>6.1179275086320442E-2</v>
      </c>
      <c r="C20" s="8">
        <f>100/(MAX(MainData!C:C)-MIN(MainData!C:C))*(MainData!C20-MIN(MainData!C:C))</f>
        <v>12.5</v>
      </c>
      <c r="D20" s="8">
        <f>100/(MAX(MainData!D:D)-MIN(MainData!D:D))*(MainData!D20-MIN(MainData!D:D))</f>
        <v>0</v>
      </c>
      <c r="E20" s="8">
        <f>100/(MAX(MainData!E:E)-MIN(MainData!E:E))*(MainData!E20-MIN(MainData!E:E))</f>
        <v>10.051684061357443</v>
      </c>
      <c r="F20" s="8">
        <f>100/(MAX(MainData!F:F)-MIN(MainData!F:F))*(MainData!F20-MIN(MainData!F:F))</f>
        <v>0</v>
      </c>
      <c r="G20" s="8">
        <f>100/(MAX(MainData!G:G)-MIN(MainData!G:G))*(MainData!G20-MIN(MainData!G:G))</f>
        <v>0.82399421716922727</v>
      </c>
      <c r="H20" s="8">
        <f>100/(MAX(MainData!H:H)-MIN(MainData!H:H))*(MainData!H20-MIN(MainData!H:H))</f>
        <v>44.046203903992186</v>
      </c>
      <c r="I20">
        <v>76.482018325139663</v>
      </c>
      <c r="J20" s="8">
        <f>100/(MAX(MainData!J:J)-MIN(MainData!J:J))*(MainData!J20-MIN(MainData!J:J))</f>
        <v>19.303602410356415</v>
      </c>
      <c r="K20">
        <v>9.5407333214230192</v>
      </c>
      <c r="L20" s="8">
        <f>100/(MAX(MainData!L:L)-MIN(MainData!L:L))*(MainData!L20-MIN(MainData!L:L))</f>
        <v>0</v>
      </c>
      <c r="M20" s="8">
        <f>100/(MAX(MainData!M:M)-MIN(MainData!M:M))*(MainData!M20-MIN(MainData!M:M))</f>
        <v>0</v>
      </c>
      <c r="N20" s="8">
        <f>100/(MAX(MainData!N:N)-MIN(MainData!N:N))*(MainData!N20-MIN(MainData!N:N))</f>
        <v>0</v>
      </c>
      <c r="O20" s="8"/>
      <c r="P20" s="8">
        <f>100/(MAX(MainData!P:P)-MIN(MainData!P:P))*(MainData!P20-MIN(MainData!P:P))</f>
        <v>16.889869777938852</v>
      </c>
      <c r="Q20" s="8">
        <f>100/(MAX(MainData!Q:Q)-MIN(MainData!Q:Q))*(MainData!Q20-MIN(MainData!Q:Q))</f>
        <v>20.762812566431538</v>
      </c>
      <c r="R20" s="8">
        <f>100/(MAX(MainData!R:R)-MIN(MainData!R:R))*(MainData!R20-MIN(MainData!R:R))</f>
        <v>11.099319439387697</v>
      </c>
      <c r="S20" s="8"/>
      <c r="T20" s="8"/>
      <c r="U20" s="8">
        <f>100/(MAX(MainData!U:U)-MIN(MainData!U:U))*(MainData!U20-MIN(MainData!U:U))</f>
        <v>13.338237916900001</v>
      </c>
      <c r="V20" s="8"/>
      <c r="W20" s="8"/>
      <c r="X20" s="8">
        <f>100/(MAX(MainData!X:X)-MIN(MainData!X:X))*(MainData!X20-MIN(MainData!X:X))</f>
        <v>81.119049000000004</v>
      </c>
      <c r="Y20" s="8">
        <f>100/(MAX(MainData!Y:Y)-MIN(MainData!Y:Y))*(MainData!Y20-MIN(MainData!Y:Y))</f>
        <v>0.47585888579601548</v>
      </c>
      <c r="Z20" s="8">
        <f>100/(MAX(MainData!Z:Z)-MIN(MainData!Z:Z))*(MainData!Z20-MIN(MainData!Z:Z))</f>
        <v>2.6985350809560527</v>
      </c>
      <c r="AA20" s="8">
        <f>100/(MAX(MainData!AA:AA)-MIN(MainData!AA:AA))*(MainData!AA20-MIN(MainData!AA:AA))</f>
        <v>80.115200000000002</v>
      </c>
      <c r="AB20" s="8">
        <f>100/(MAX(MainData!AB:AB)-MIN(MainData!AB:AB))*(MainData!AB20-MIN(MainData!AB:AB))</f>
        <v>2.9029348923312184</v>
      </c>
      <c r="AC20" s="8">
        <f>100/(MAX(MainData!AC:AC)-MIN(MainData!AC:AC))*(MainData!AC20-MIN(MainData!AC:AC))</f>
        <v>0.61988600000000005</v>
      </c>
      <c r="AD20" s="8">
        <f>100/(MAX(MainData!AD:AD)-MIN(MainData!AD:AD))*(MainData!AD20-MIN(MainData!AD:AD))</f>
        <v>3.870967741935484</v>
      </c>
      <c r="AE20" s="8">
        <f>100/(MAX(MainData!AE:AE)-MIN(MainData!AE:AE))*(MainData!AE20-MIN(MainData!AE:AE))</f>
        <v>0.4486</v>
      </c>
      <c r="AF20" s="8">
        <f>100/(MAX(MainData!AF:AF)-MIN(MainData!AF:AF))*(MainData!AF20-MIN(MainData!AF:AF))</f>
        <v>0.15669592051288425</v>
      </c>
      <c r="AG20" s="8">
        <f>100/(MAX(MainData!AG:AG)-MIN(MainData!AG:AG))*(MainData!AG20-MIN(MainData!AG:AG))</f>
        <v>0</v>
      </c>
      <c r="AH20" s="8">
        <f>100/(MAX(MainData!AH:AH)-MIN(MainData!AH:AH))*(MainData!AH20-MIN(MainData!AH:AH))</f>
        <v>0</v>
      </c>
      <c r="AI20" s="8">
        <f>100/(MAX(MainData!AI:AI)-MIN(MainData!AI:AI))*(MainData!AI20-MIN(MainData!AI:AI))</f>
        <v>0</v>
      </c>
      <c r="AJ20" s="8">
        <f>100/(MAX(MainData!AJ:AJ)-MIN(MainData!AJ:AJ))*(MainData!AJ20-MIN(MainData!AJ:AJ))</f>
        <v>0</v>
      </c>
      <c r="AK20" s="8" t="s">
        <v>950</v>
      </c>
      <c r="AM20" s="8"/>
      <c r="AO20" s="8"/>
      <c r="AQ20" s="8">
        <v>59.897821647354974</v>
      </c>
      <c r="AR20">
        <v>-72.059451916932915</v>
      </c>
      <c r="AS20" s="8">
        <v>48.956411238380376</v>
      </c>
      <c r="AT20">
        <v>73.091840067340058</v>
      </c>
      <c r="AU20" s="8">
        <v>5.7945305576716786</v>
      </c>
      <c r="AV20">
        <v>6.692251623561873</v>
      </c>
      <c r="AW20" t="s">
        <v>963</v>
      </c>
    </row>
    <row r="21" spans="1:49" x14ac:dyDescent="0.3">
      <c r="A21" s="7">
        <v>130302010502</v>
      </c>
      <c r="B21" s="8">
        <f>100/(MAX(MainData!B:B)-MIN(MainData!B:B))*(MainData!B21-MIN(MainData!B:B))</f>
        <v>0</v>
      </c>
      <c r="C21" s="8">
        <f>100/(MAX(MainData!C:C)-MIN(MainData!C:C))*(MainData!C21-MIN(MainData!C:C))</f>
        <v>0</v>
      </c>
      <c r="D21" s="8">
        <f>100/(MAX(MainData!D:D)-MIN(MainData!D:D))*(MainData!D21-MIN(MainData!D:D))</f>
        <v>0</v>
      </c>
      <c r="E21" s="8">
        <f>100/(MAX(MainData!E:E)-MIN(MainData!E:E))*(MainData!E21-MIN(MainData!E:E))</f>
        <v>5.8278108543846079</v>
      </c>
      <c r="F21" s="8">
        <f>100/(MAX(MainData!F:F)-MIN(MainData!F:F))*(MainData!F21-MIN(MainData!F:F))</f>
        <v>0</v>
      </c>
      <c r="G21" s="8">
        <f>100/(MAX(MainData!G:G)-MIN(MainData!G:G))*(MainData!G21-MIN(MainData!G:G))</f>
        <v>1.3072781569453951</v>
      </c>
      <c r="H21" s="8">
        <f>100/(MAX(MainData!H:H)-MIN(MainData!H:H))*(MainData!H21-MIN(MainData!H:H))</f>
        <v>27.569078235320795</v>
      </c>
      <c r="I21">
        <v>30.089028001790581</v>
      </c>
      <c r="J21" s="8">
        <f>100/(MAX(MainData!J:J)-MIN(MainData!J:J))*(MainData!J21-MIN(MainData!J:J))</f>
        <v>22.84580390857845</v>
      </c>
      <c r="K21">
        <v>-2.265009560150034</v>
      </c>
      <c r="L21" s="8">
        <f>100/(MAX(MainData!L:L)-MIN(MainData!L:L))*(MainData!L21-MIN(MainData!L:L))</f>
        <v>0</v>
      </c>
      <c r="M21" s="8">
        <f>100/(MAX(MainData!M:M)-MIN(MainData!M:M))*(MainData!M21-MIN(MainData!M:M))</f>
        <v>0</v>
      </c>
      <c r="N21" s="8">
        <f>100/(MAX(MainData!N:N)-MIN(MainData!N:N))*(MainData!N21-MIN(MainData!N:N))</f>
        <v>0</v>
      </c>
      <c r="O21" s="8"/>
      <c r="P21" s="8">
        <f>100/(MAX(MainData!P:P)-MIN(MainData!P:P))*(MainData!P21-MIN(MainData!P:P))</f>
        <v>29.051286822522663</v>
      </c>
      <c r="Q21" s="8">
        <f>100/(MAX(MainData!Q:Q)-MIN(MainData!Q:Q))*(MainData!Q21-MIN(MainData!Q:Q))</f>
        <v>38.962239082995069</v>
      </c>
      <c r="R21" s="8">
        <f>100/(MAX(MainData!R:R)-MIN(MainData!R:R))*(MainData!R21-MIN(MainData!R:R))</f>
        <v>16.323752405567717</v>
      </c>
      <c r="S21" s="8"/>
      <c r="T21" s="8"/>
      <c r="U21" s="8">
        <f>100/(MAX(MainData!U:U)-MIN(MainData!U:U))*(MainData!U21-MIN(MainData!U:U))</f>
        <v>24.123330537499999</v>
      </c>
      <c r="V21" s="8"/>
      <c r="W21" s="8"/>
      <c r="X21" s="8">
        <f>100/(MAX(MainData!X:X)-MIN(MainData!X:X))*(MainData!X21-MIN(MainData!X:X))</f>
        <v>62.925713999999999</v>
      </c>
      <c r="Y21" s="8">
        <f>100/(MAX(MainData!Y:Y)-MIN(MainData!Y:Y))*(MainData!Y21-MIN(MainData!Y:Y))</f>
        <v>0</v>
      </c>
      <c r="Z21" s="8">
        <f>100/(MAX(MainData!Z:Z)-MIN(MainData!Z:Z))*(MainData!Z21-MIN(MainData!Z:Z))</f>
        <v>4.0863531225905945</v>
      </c>
      <c r="AA21" s="8">
        <f>100/(MAX(MainData!AA:AA)-MIN(MainData!AA:AA))*(MainData!AA21-MIN(MainData!AA:AA))</f>
        <v>61.892099999999999</v>
      </c>
      <c r="AB21" s="8">
        <f>100/(MAX(MainData!AB:AB)-MIN(MainData!AB:AB))*(MainData!AB21-MIN(MainData!AB:AB))</f>
        <v>1.3710042005131882</v>
      </c>
      <c r="AC21" s="8">
        <f>100/(MAX(MainData!AC:AC)-MIN(MainData!AC:AC))*(MainData!AC21-MIN(MainData!AC:AC))</f>
        <v>14.133267999999999</v>
      </c>
      <c r="AD21" s="8">
        <f>100/(MAX(MainData!AD:AD)-MIN(MainData!AD:AD))*(MainData!AD21-MIN(MainData!AD:AD))</f>
        <v>8.387096774193548</v>
      </c>
      <c r="AE21" s="8">
        <f>100/(MAX(MainData!AE:AE)-MIN(MainData!AE:AE))*(MainData!AE21-MIN(MainData!AE:AE))</f>
        <v>12.671799999999999</v>
      </c>
      <c r="AF21" s="8">
        <f>100/(MAX(MainData!AF:AF)-MIN(MainData!AF:AF))*(MainData!AF21-MIN(MainData!AF:AF))</f>
        <v>1.5117346281925617</v>
      </c>
      <c r="AG21" s="8">
        <f>100/(MAX(MainData!AG:AG)-MIN(MainData!AG:AG))*(MainData!AG21-MIN(MainData!AG:AG))</f>
        <v>0</v>
      </c>
      <c r="AH21" s="8">
        <f>100/(MAX(MainData!AH:AH)-MIN(MainData!AH:AH))*(MainData!AH21-MIN(MainData!AH:AH))</f>
        <v>0</v>
      </c>
      <c r="AI21" s="8">
        <f>100/(MAX(MainData!AI:AI)-MIN(MainData!AI:AI))*(MainData!AI21-MIN(MainData!AI:AI))</f>
        <v>0</v>
      </c>
      <c r="AJ21" s="8">
        <f>100/(MAX(MainData!AJ:AJ)-MIN(MainData!AJ:AJ))*(MainData!AJ21-MIN(MainData!AJ:AJ))</f>
        <v>0</v>
      </c>
      <c r="AK21" s="8" t="s">
        <v>950</v>
      </c>
      <c r="AM21" s="8"/>
      <c r="AO21" s="8"/>
      <c r="AQ21" s="8">
        <v>38.52259639763917</v>
      </c>
      <c r="AR21">
        <v>-28.419550319488835</v>
      </c>
      <c r="AS21" s="8">
        <v>67.828337337093373</v>
      </c>
      <c r="AT21">
        <v>29.854037542087497</v>
      </c>
      <c r="AU21" s="8">
        <v>2.8071029161030872</v>
      </c>
      <c r="AV21">
        <v>1.4166017737493917</v>
      </c>
      <c r="AW21" t="s">
        <v>963</v>
      </c>
    </row>
    <row r="22" spans="1:49" x14ac:dyDescent="0.3">
      <c r="A22" s="7">
        <v>130302010503</v>
      </c>
      <c r="B22" s="8">
        <f>100/(MAX(MainData!B:B)-MIN(MainData!B:B))*(MainData!B22-MIN(MainData!B:B))</f>
        <v>4.7314722528743816E-2</v>
      </c>
      <c r="C22" s="8">
        <f>100/(MAX(MainData!C:C)-MIN(MainData!C:C))*(MainData!C22-MIN(MainData!C:C))</f>
        <v>12.5</v>
      </c>
      <c r="D22" s="8">
        <f>100/(MAX(MainData!D:D)-MIN(MainData!D:D))*(MainData!D22-MIN(MainData!D:D))</f>
        <v>2.5641805216225313E-3</v>
      </c>
      <c r="E22" s="8">
        <f>100/(MAX(MainData!E:E)-MIN(MainData!E:E))*(MainData!E22-MIN(MainData!E:E))</f>
        <v>6.7977589751970156</v>
      </c>
      <c r="F22" s="8">
        <f>100/(MAX(MainData!F:F)-MIN(MainData!F:F))*(MainData!F22-MIN(MainData!F:F))</f>
        <v>9.8518005142274383</v>
      </c>
      <c r="G22" s="8">
        <f>100/(MAX(MainData!G:G)-MIN(MainData!G:G))*(MainData!G22-MIN(MainData!G:G))</f>
        <v>1.5536021924115886</v>
      </c>
      <c r="H22" s="8">
        <f>100/(MAX(MainData!H:H)-MIN(MainData!H:H))*(MainData!H22-MIN(MainData!H:H))</f>
        <v>49.415367214207635</v>
      </c>
      <c r="I22">
        <v>72.552321029110303</v>
      </c>
      <c r="J22" s="8">
        <f>100/(MAX(MainData!J:J)-MIN(MainData!J:J))*(MainData!J22-MIN(MainData!J:J))</f>
        <v>21.432140589595321</v>
      </c>
      <c r="K22">
        <v>13.747239920668378</v>
      </c>
      <c r="L22" s="8">
        <f>100/(MAX(MainData!L:L)-MIN(MainData!L:L))*(MainData!L22-MIN(MainData!L:L))</f>
        <v>0</v>
      </c>
      <c r="M22" s="8">
        <f>100/(MAX(MainData!M:M)-MIN(MainData!M:M))*(MainData!M22-MIN(MainData!M:M))</f>
        <v>0</v>
      </c>
      <c r="N22" s="8">
        <f>100/(MAX(MainData!N:N)-MIN(MainData!N:N))*(MainData!N22-MIN(MainData!N:N))</f>
        <v>0</v>
      </c>
      <c r="O22" s="8"/>
      <c r="P22" s="8">
        <f>100/(MAX(MainData!P:P)-MIN(MainData!P:P))*(MainData!P22-MIN(MainData!P:P))</f>
        <v>31.251082590725296</v>
      </c>
      <c r="Q22" s="8">
        <f>100/(MAX(MainData!Q:Q)-MIN(MainData!Q:Q))*(MainData!Q22-MIN(MainData!Q:Q))</f>
        <v>25.228019107353173</v>
      </c>
      <c r="R22" s="8">
        <f>100/(MAX(MainData!R:R)-MIN(MainData!R:R))*(MainData!R22-MIN(MainData!R:R))</f>
        <v>9.3848248186572025</v>
      </c>
      <c r="S22" s="8"/>
      <c r="T22" s="8"/>
      <c r="U22" s="8">
        <f>100/(MAX(MainData!U:U)-MIN(MainData!U:U))*(MainData!U22-MIN(MainData!U:U))</f>
        <v>0</v>
      </c>
      <c r="V22" s="8"/>
      <c r="W22" s="8"/>
      <c r="X22" s="8">
        <f>100/(MAX(MainData!X:X)-MIN(MainData!X:X))*(MainData!X22-MIN(MainData!X:X))</f>
        <v>41.60183</v>
      </c>
      <c r="Y22" s="8">
        <f>100/(MAX(MainData!Y:Y)-MIN(MainData!Y:Y))*(MainData!Y22-MIN(MainData!Y:Y))</f>
        <v>7.5458467689380759</v>
      </c>
      <c r="Z22" s="8">
        <f>100/(MAX(MainData!Z:Z)-MIN(MainData!Z:Z))*(MainData!Z22-MIN(MainData!Z:Z))</f>
        <v>10.639938319198151</v>
      </c>
      <c r="AA22" s="8">
        <f>100/(MAX(MainData!AA:AA)-MIN(MainData!AA:AA))*(MainData!AA22-MIN(MainData!AA:AA))</f>
        <v>27.085899999999999</v>
      </c>
      <c r="AB22" s="8">
        <f>100/(MAX(MainData!AB:AB)-MIN(MainData!AB:AB))*(MainData!AB22-MIN(MainData!AB:AB))</f>
        <v>0.3996345152886257</v>
      </c>
      <c r="AC22" s="8">
        <f>100/(MAX(MainData!AC:AC)-MIN(MainData!AC:AC))*(MainData!AC22-MIN(MainData!AC:AC))</f>
        <v>10.754644000000001</v>
      </c>
      <c r="AD22" s="8">
        <f>100/(MAX(MainData!AD:AD)-MIN(MainData!AD:AD))*(MainData!AD22-MIN(MainData!AD:AD))</f>
        <v>1.2903225806451613</v>
      </c>
      <c r="AE22" s="8">
        <f>100/(MAX(MainData!AE:AE)-MIN(MainData!AE:AE))*(MainData!AE22-MIN(MainData!AE:AE))</f>
        <v>10.721299999999999</v>
      </c>
      <c r="AF22" s="8">
        <f>100/(MAX(MainData!AF:AF)-MIN(MainData!AF:AF))*(MainData!AF22-MIN(MainData!AF:AF))</f>
        <v>8.5607968543311834</v>
      </c>
      <c r="AG22" s="8">
        <f>100/(MAX(MainData!AG:AG)-MIN(MainData!AG:AG))*(MainData!AG22-MIN(MainData!AG:AG))</f>
        <v>0</v>
      </c>
      <c r="AH22" s="8">
        <f>100/(MAX(MainData!AH:AH)-MIN(MainData!AH:AH))*(MainData!AH22-MIN(MainData!AH:AH))</f>
        <v>0</v>
      </c>
      <c r="AI22" s="8">
        <f>100/(MAX(MainData!AI:AI)-MIN(MainData!AI:AI))*(MainData!AI22-MIN(MainData!AI:AI))</f>
        <v>0</v>
      </c>
      <c r="AJ22" s="8">
        <f>100/(MAX(MainData!AJ:AJ)-MIN(MainData!AJ:AJ))*(MainData!AJ22-MIN(MainData!AJ:AJ))</f>
        <v>0</v>
      </c>
      <c r="AK22" s="8" t="s">
        <v>950</v>
      </c>
      <c r="AM22" s="8"/>
      <c r="AO22" s="8"/>
      <c r="AQ22" s="8">
        <v>67.329152243755459</v>
      </c>
      <c r="AR22">
        <v>-68.313995367412133</v>
      </c>
      <c r="AS22" s="8">
        <v>42.789895438034549</v>
      </c>
      <c r="AT22">
        <v>70.977377609427606</v>
      </c>
      <c r="AU22" s="8">
        <v>7.0121733182008983</v>
      </c>
      <c r="AV22">
        <v>14.460901029929516</v>
      </c>
      <c r="AW22" t="s">
        <v>963</v>
      </c>
    </row>
    <row r="23" spans="1:49" x14ac:dyDescent="0.3">
      <c r="A23" s="7">
        <v>130302010504</v>
      </c>
      <c r="B23" s="8">
        <f>100/(MAX(MainData!B:B)-MIN(MainData!B:B))*(MainData!B23-MIN(MainData!B:B))</f>
        <v>8.8902126419392751</v>
      </c>
      <c r="C23" s="8">
        <f>100/(MAX(MainData!C:C)-MIN(MainData!C:C))*(MainData!C23-MIN(MainData!C:C))</f>
        <v>62.5</v>
      </c>
      <c r="D23" s="8">
        <f>100/(MAX(MainData!D:D)-MIN(MainData!D:D))*(MainData!D23-MIN(MainData!D:D))</f>
        <v>4.7059563962615694E-3</v>
      </c>
      <c r="E23" s="8">
        <f>100/(MAX(MainData!E:E)-MIN(MainData!E:E))*(MainData!E23-MIN(MainData!E:E))</f>
        <v>4.5190016366212911</v>
      </c>
      <c r="F23" s="8">
        <f>100/(MAX(MainData!F:F)-MIN(MainData!F:F))*(MainData!F23-MIN(MainData!F:F))</f>
        <v>0</v>
      </c>
      <c r="G23" s="8">
        <f>100/(MAX(MainData!G:G)-MIN(MainData!G:G))*(MainData!G23-MIN(MainData!G:G))</f>
        <v>5.491469735838356</v>
      </c>
      <c r="H23" s="8">
        <f>100/(MAX(MainData!H:H)-MIN(MainData!H:H))*(MainData!H23-MIN(MainData!H:H))</f>
        <v>56.336884612929346</v>
      </c>
      <c r="I23">
        <v>9.8430203133209204</v>
      </c>
      <c r="J23" s="8">
        <f>100/(MAX(MainData!J:J)-MIN(MainData!J:J))*(MainData!J23-MIN(MainData!J:J))</f>
        <v>35.303586825981043</v>
      </c>
      <c r="K23">
        <v>6.5874105593642724</v>
      </c>
      <c r="L23" s="8">
        <f>100/(MAX(MainData!L:L)-MIN(MainData!L:L))*(MainData!L23-MIN(MainData!L:L))</f>
        <v>0</v>
      </c>
      <c r="M23" s="8">
        <f>100/(MAX(MainData!M:M)-MIN(MainData!M:M))*(MainData!M23-MIN(MainData!M:M))</f>
        <v>0</v>
      </c>
      <c r="N23" s="8">
        <f>100/(MAX(MainData!N:N)-MIN(MainData!N:N))*(MainData!N23-MIN(MainData!N:N))</f>
        <v>0</v>
      </c>
      <c r="O23" s="8"/>
      <c r="P23" s="8">
        <f>100/(MAX(MainData!P:P)-MIN(MainData!P:P))*(MainData!P23-MIN(MainData!P:P))</f>
        <v>33.065247201570905</v>
      </c>
      <c r="Q23" s="8">
        <f>100/(MAX(MainData!Q:Q)-MIN(MainData!Q:Q))*(MainData!Q23-MIN(MainData!Q:Q))</f>
        <v>74.155326682960393</v>
      </c>
      <c r="R23" s="8">
        <f>100/(MAX(MainData!R:R)-MIN(MainData!R:R))*(MainData!R23-MIN(MainData!R:R))</f>
        <v>30.434282490667798</v>
      </c>
      <c r="S23" s="8"/>
      <c r="T23" s="8"/>
      <c r="U23" s="8">
        <f>100/(MAX(MainData!U:U)-MIN(MainData!U:U))*(MainData!U23-MIN(MainData!U:U))</f>
        <v>0</v>
      </c>
      <c r="V23" s="8"/>
      <c r="W23" s="8"/>
      <c r="X23" s="8">
        <f>100/(MAX(MainData!X:X)-MIN(MainData!X:X))*(MainData!X23-MIN(MainData!X:X))</f>
        <v>18.013542999999999</v>
      </c>
      <c r="Y23" s="8">
        <f>100/(MAX(MainData!Y:Y)-MIN(MainData!Y:Y))*(MainData!Y23-MIN(MainData!Y:Y))</f>
        <v>0.17461330636027428</v>
      </c>
      <c r="Z23" s="8">
        <f>100/(MAX(MainData!Z:Z)-MIN(MainData!Z:Z))*(MainData!Z23-MIN(MainData!Z:Z))</f>
        <v>4.9344641480339249</v>
      </c>
      <c r="AA23" s="8">
        <f>100/(MAX(MainData!AA:AA)-MIN(MainData!AA:AA))*(MainData!AA23-MIN(MainData!AA:AA))</f>
        <v>11.990600000000001</v>
      </c>
      <c r="AB23" s="8">
        <f>100/(MAX(MainData!AB:AB)-MIN(MainData!AB:AB))*(MainData!AB23-MIN(MainData!AB:AB))</f>
        <v>0.20265256551277669</v>
      </c>
      <c r="AC23" s="8">
        <f>100/(MAX(MainData!AC:AC)-MIN(MainData!AC:AC))*(MainData!AC23-MIN(MainData!AC:AC))</f>
        <v>72.058210000000003</v>
      </c>
      <c r="AD23" s="8">
        <f>100/(MAX(MainData!AD:AD)-MIN(MainData!AD:AD))*(MainData!AD23-MIN(MainData!AD:AD))</f>
        <v>4.5161290322580641</v>
      </c>
      <c r="AE23" s="8">
        <f>100/(MAX(MainData!AE:AE)-MIN(MainData!AE:AE))*(MainData!AE23-MIN(MainData!AE:AE))</f>
        <v>71.338399999999993</v>
      </c>
      <c r="AF23" s="8">
        <f>100/(MAX(MainData!AF:AF)-MIN(MainData!AF:AF))*(MainData!AF23-MIN(MainData!AF:AF))</f>
        <v>8.9420692563877218</v>
      </c>
      <c r="AG23" s="8">
        <f>100/(MAX(MainData!AG:AG)-MIN(MainData!AG:AG))*(MainData!AG23-MIN(MainData!AG:AG))</f>
        <v>24.4858596359506</v>
      </c>
      <c r="AH23" s="8">
        <f>100/(MAX(MainData!AH:AH)-MIN(MainData!AH:AH))*(MainData!AH23-MIN(MainData!AH:AH))</f>
        <v>22.808004708103166</v>
      </c>
      <c r="AI23" s="8">
        <f>100/(MAX(MainData!AI:AI)-MIN(MainData!AI:AI))*(MainData!AI23-MIN(MainData!AI:AI))</f>
        <v>60</v>
      </c>
      <c r="AJ23" s="8">
        <f>100/(MAX(MainData!AJ:AJ)-MIN(MainData!AJ:AJ))*(MainData!AJ23-MIN(MainData!AJ:AJ))</f>
        <v>2.9984337977805251</v>
      </c>
      <c r="AK23" s="8" t="s">
        <v>950</v>
      </c>
      <c r="AM23" s="8"/>
      <c r="AO23" s="8"/>
      <c r="AQ23" s="8">
        <v>68.678962609346712</v>
      </c>
      <c r="AR23">
        <v>-7.1823530351437768</v>
      </c>
      <c r="AS23" s="8">
        <v>37.223073263006413</v>
      </c>
      <c r="AT23">
        <v>6.5011553872053867</v>
      </c>
      <c r="AU23" s="8">
        <v>19.393925260283059</v>
      </c>
      <c r="AV23">
        <v>1.0104921836820466</v>
      </c>
      <c r="AW23" t="s">
        <v>963</v>
      </c>
    </row>
    <row r="24" spans="1:49" x14ac:dyDescent="0.3">
      <c r="A24" s="7">
        <v>130302010505</v>
      </c>
      <c r="B24" s="8">
        <f>100/(MAX(MainData!B:B)-MIN(MainData!B:B))*(MainData!B24-MIN(MainData!B:B))</f>
        <v>0</v>
      </c>
      <c r="C24" s="8">
        <f>100/(MAX(MainData!C:C)-MIN(MainData!C:C))*(MainData!C24-MIN(MainData!C:C))</f>
        <v>0</v>
      </c>
      <c r="D24" s="8">
        <f>100/(MAX(MainData!D:D)-MIN(MainData!D:D))*(MainData!D24-MIN(MainData!D:D))</f>
        <v>1.9523616764528563E-3</v>
      </c>
      <c r="E24" s="8">
        <f>100/(MAX(MainData!E:E)-MIN(MainData!E:E))*(MainData!E24-MIN(MainData!E:E))</f>
        <v>5.1923822718059647</v>
      </c>
      <c r="F24" s="8">
        <f>100/(MAX(MainData!F:F)-MIN(MainData!F:F))*(MainData!F24-MIN(MainData!F:F))</f>
        <v>0</v>
      </c>
      <c r="G24" s="8">
        <f>100/(MAX(MainData!G:G)-MIN(MainData!G:G))*(MainData!G24-MIN(MainData!G:G))</f>
        <v>0.92588501057808137</v>
      </c>
      <c r="H24" s="8">
        <f>100/(MAX(MainData!H:H)-MIN(MainData!H:H))*(MainData!H24-MIN(MainData!H:H))</f>
        <v>31.400078948451547</v>
      </c>
      <c r="I24">
        <v>28.841220991014055</v>
      </c>
      <c r="J24" s="8">
        <f>100/(MAX(MainData!J:J)-MIN(MainData!J:J))*(MainData!J24-MIN(MainData!J:J))</f>
        <v>23.137762558099311</v>
      </c>
      <c r="K24">
        <v>6.2906347241074769</v>
      </c>
      <c r="L24" s="8">
        <f>100/(MAX(MainData!L:L)-MIN(MainData!L:L))*(MainData!L24-MIN(MainData!L:L))</f>
        <v>0</v>
      </c>
      <c r="M24" s="8">
        <f>100/(MAX(MainData!M:M)-MIN(MainData!M:M))*(MainData!M24-MIN(MainData!M:M))</f>
        <v>0</v>
      </c>
      <c r="N24" s="8">
        <f>100/(MAX(MainData!N:N)-MIN(MainData!N:N))*(MainData!N24-MIN(MainData!N:N))</f>
        <v>0</v>
      </c>
      <c r="O24" s="8"/>
      <c r="P24" s="8">
        <f>100/(MAX(MainData!P:P)-MIN(MainData!P:P))*(MainData!P24-MIN(MainData!P:P))</f>
        <v>39.413627772961824</v>
      </c>
      <c r="Q24" s="8">
        <f>100/(MAX(MainData!Q:Q)-MIN(MainData!Q:Q))*(MainData!Q24-MIN(MainData!Q:Q))</f>
        <v>35.555321124113512</v>
      </c>
      <c r="R24" s="8">
        <f>100/(MAX(MainData!R:R)-MIN(MainData!R:R))*(MainData!R24-MIN(MainData!R:R))</f>
        <v>47.848292196958489</v>
      </c>
      <c r="S24" s="8"/>
      <c r="T24" s="8"/>
      <c r="U24" s="8">
        <f>100/(MAX(MainData!U:U)-MIN(MainData!U:U))*(MainData!U24-MIN(MainData!U:U))</f>
        <v>0</v>
      </c>
      <c r="V24" s="8"/>
      <c r="W24" s="8"/>
      <c r="X24" s="8">
        <f>100/(MAX(MainData!X:X)-MIN(MainData!X:X))*(MainData!X24-MIN(MainData!X:X))</f>
        <v>38.673211999999999</v>
      </c>
      <c r="Y24" s="8">
        <f>100/(MAX(MainData!Y:Y)-MIN(MainData!Y:Y))*(MainData!Y24-MIN(MainData!Y:Y))</f>
        <v>0</v>
      </c>
      <c r="Z24" s="8">
        <f>100/(MAX(MainData!Z:Z)-MIN(MainData!Z:Z))*(MainData!Z24-MIN(MainData!Z:Z))</f>
        <v>17.810331534309949</v>
      </c>
      <c r="AA24" s="8">
        <f>100/(MAX(MainData!AA:AA)-MIN(MainData!AA:AA))*(MainData!AA24-MIN(MainData!AA:AA))</f>
        <v>24.0883</v>
      </c>
      <c r="AB24" s="8">
        <f>100/(MAX(MainData!AB:AB)-MIN(MainData!AB:AB))*(MainData!AB24-MIN(MainData!AB:AB))</f>
        <v>0.29103484059291251</v>
      </c>
      <c r="AC24" s="8">
        <f>100/(MAX(MainData!AC:AC)-MIN(MainData!AC:AC))*(MainData!AC24-MIN(MainData!AC:AC))</f>
        <v>8.2379680000000004</v>
      </c>
      <c r="AD24" s="8">
        <f>100/(MAX(MainData!AD:AD)-MIN(MainData!AD:AD))*(MainData!AD24-MIN(MainData!AD:AD))</f>
        <v>5.161290322580645</v>
      </c>
      <c r="AE24" s="8">
        <f>100/(MAX(MainData!AE:AE)-MIN(MainData!AE:AE))*(MainData!AE24-MIN(MainData!AE:AE))</f>
        <v>5.3040000000000003</v>
      </c>
      <c r="AF24" s="8">
        <f>100/(MAX(MainData!AF:AF)-MIN(MainData!AF:AF))*(MainData!AF24-MIN(MainData!AF:AF))</f>
        <v>2.1568702017680361</v>
      </c>
      <c r="AG24" s="8">
        <f>100/(MAX(MainData!AG:AG)-MIN(MainData!AG:AG))*(MainData!AG24-MIN(MainData!AG:AG))</f>
        <v>17.977365631246769</v>
      </c>
      <c r="AH24" s="8">
        <f>100/(MAX(MainData!AH:AH)-MIN(MainData!AH:AH))*(MainData!AH24-MIN(MainData!AH:AH))</f>
        <v>22.678607206475832</v>
      </c>
      <c r="AI24" s="8">
        <f>100/(MAX(MainData!AI:AI)-MIN(MainData!AI:AI))*(MainData!AI24-MIN(MainData!AI:AI))</f>
        <v>90</v>
      </c>
      <c r="AJ24" s="8">
        <f>100/(MAX(MainData!AJ:AJ)-MIN(MainData!AJ:AJ))*(MainData!AJ24-MIN(MainData!AJ:AJ))</f>
        <v>1.2436784964206735</v>
      </c>
      <c r="AK24" s="8" t="s">
        <v>950</v>
      </c>
      <c r="AM24" s="8"/>
      <c r="AO24" s="8"/>
      <c r="AQ24" s="8">
        <v>44.127409874350541</v>
      </c>
      <c r="AR24">
        <v>-27.169834025559112</v>
      </c>
      <c r="AS24" s="8">
        <v>63.474103215773646</v>
      </c>
      <c r="AT24">
        <v>28.000593434343415</v>
      </c>
      <c r="AU24" s="8">
        <v>2.8733746884117681</v>
      </c>
      <c r="AV24">
        <v>4.0332293561683343</v>
      </c>
      <c r="AW24" t="s">
        <v>963</v>
      </c>
    </row>
    <row r="25" spans="1:49" x14ac:dyDescent="0.3">
      <c r="A25" s="7">
        <v>130302010506</v>
      </c>
      <c r="B25" s="8">
        <f>100/(MAX(MainData!B:B)-MIN(MainData!B:B))*(MainData!B25-MIN(MainData!B:B))</f>
        <v>0.3410534207809775</v>
      </c>
      <c r="C25" s="8">
        <f>100/(MAX(MainData!C:C)-MIN(MainData!C:C))*(MainData!C25-MIN(MainData!C:C))</f>
        <v>50</v>
      </c>
      <c r="D25" s="8">
        <f>100/(MAX(MainData!D:D)-MIN(MainData!D:D))*(MainData!D25-MIN(MainData!D:D))</f>
        <v>0</v>
      </c>
      <c r="E25" s="8">
        <f>100/(MAX(MainData!E:E)-MIN(MainData!E:E))*(MainData!E25-MIN(MainData!E:E))</f>
        <v>8.6453117263549686</v>
      </c>
      <c r="F25" s="8">
        <f>100/(MAX(MainData!F:F)-MIN(MainData!F:F))*(MainData!F25-MIN(MainData!F:F))</f>
        <v>3.8512834140105427</v>
      </c>
      <c r="G25" s="8">
        <f>100/(MAX(MainData!G:G)-MIN(MainData!G:G))*(MainData!G25-MIN(MainData!G:G))</f>
        <v>1.850144679380318</v>
      </c>
      <c r="H25" s="8">
        <f>100/(MAX(MainData!H:H)-MIN(MainData!H:H))*(MainData!H25-MIN(MainData!H:H))</f>
        <v>46.879211155383182</v>
      </c>
      <c r="I25">
        <v>42.110673903700416</v>
      </c>
      <c r="J25" s="8">
        <f>100/(MAX(MainData!J:J)-MIN(MainData!J:J))*(MainData!J25-MIN(MainData!J:J))</f>
        <v>25.929040153862573</v>
      </c>
      <c r="K25">
        <v>8.4640922365008038</v>
      </c>
      <c r="L25" s="8">
        <f>100/(MAX(MainData!L:L)-MIN(MainData!L:L))*(MainData!L25-MIN(MainData!L:L))</f>
        <v>0</v>
      </c>
      <c r="M25" s="8">
        <f>100/(MAX(MainData!M:M)-MIN(MainData!M:M))*(MainData!M25-MIN(MainData!M:M))</f>
        <v>0</v>
      </c>
      <c r="N25" s="8">
        <f>100/(MAX(MainData!N:N)-MIN(MainData!N:N))*(MainData!N25-MIN(MainData!N:N))</f>
        <v>0</v>
      </c>
      <c r="O25" s="8"/>
      <c r="P25" s="8">
        <f>100/(MAX(MainData!P:P)-MIN(MainData!P:P))*(MainData!P25-MIN(MainData!P:P))</f>
        <v>31.171194885809843</v>
      </c>
      <c r="Q25" s="8">
        <f>100/(MAX(MainData!Q:Q)-MIN(MainData!Q:Q))*(MainData!Q25-MIN(MainData!Q:Q))</f>
        <v>31.995937356648003</v>
      </c>
      <c r="R25" s="8">
        <f>100/(MAX(MainData!R:R)-MIN(MainData!R:R))*(MainData!R25-MIN(MainData!R:R))</f>
        <v>4.1395269283550924</v>
      </c>
      <c r="S25" s="8"/>
      <c r="T25" s="8"/>
      <c r="U25" s="8">
        <f>100/(MAX(MainData!U:U)-MIN(MainData!U:U))*(MainData!U25-MIN(MainData!U:U))</f>
        <v>0</v>
      </c>
      <c r="V25" s="8"/>
      <c r="W25" s="8"/>
      <c r="X25" s="8">
        <f>100/(MAX(MainData!X:X)-MIN(MainData!X:X))*(MainData!X25-MIN(MainData!X:X))</f>
        <v>40.454434999999997</v>
      </c>
      <c r="Y25" s="8">
        <f>100/(MAX(MainData!Y:Y)-MIN(MainData!Y:Y))*(MainData!Y25-MIN(MainData!Y:Y))</f>
        <v>3.8275725747546825</v>
      </c>
      <c r="Z25" s="8">
        <f>100/(MAX(MainData!Z:Z)-MIN(MainData!Z:Z))*(MainData!Z25-MIN(MainData!Z:Z))</f>
        <v>17.964533538936006</v>
      </c>
      <c r="AA25" s="8">
        <f>100/(MAX(MainData!AA:AA)-MIN(MainData!AA:AA))*(MainData!AA25-MIN(MainData!AA:AA))</f>
        <v>10.414999999999999</v>
      </c>
      <c r="AB25" s="8">
        <f>100/(MAX(MainData!AB:AB)-MIN(MainData!AB:AB))*(MainData!AB25-MIN(MainData!AB:AB))</f>
        <v>0.24906732598865183</v>
      </c>
      <c r="AC25" s="8">
        <f>100/(MAX(MainData!AC:AC)-MIN(MainData!AC:AC))*(MainData!AC25-MIN(MainData!AC:AC))</f>
        <v>16.275448999999998</v>
      </c>
      <c r="AD25" s="8">
        <f>100/(MAX(MainData!AD:AD)-MIN(MainData!AD:AD))*(MainData!AD25-MIN(MainData!AD:AD))</f>
        <v>6.4516129032258061</v>
      </c>
      <c r="AE25" s="8">
        <f>100/(MAX(MainData!AE:AE)-MIN(MainData!AE:AE))*(MainData!AE25-MIN(MainData!AE:AE))</f>
        <v>11.030099999999999</v>
      </c>
      <c r="AF25" s="8">
        <f>100/(MAX(MainData!AF:AF)-MIN(MainData!AF:AF))*(MainData!AF25-MIN(MainData!AF:AF))</f>
        <v>2.797448010000787</v>
      </c>
      <c r="AG25" s="8">
        <f>100/(MAX(MainData!AG:AG)-MIN(MainData!AG:AG))*(MainData!AG25-MIN(MainData!AG:AG))</f>
        <v>20.917519355966899</v>
      </c>
      <c r="AH25" s="8">
        <f>100/(MAX(MainData!AH:AH)-MIN(MainData!AH:AH))*(MainData!AH25-MIN(MainData!AH:AH))</f>
        <v>26.199424616986803</v>
      </c>
      <c r="AI25" s="8">
        <f>100/(MAX(MainData!AI:AI)-MIN(MainData!AI:AI))*(MainData!AI25-MIN(MainData!AI:AI))</f>
        <v>40</v>
      </c>
      <c r="AJ25" s="8">
        <f>100/(MAX(MainData!AJ:AJ)-MIN(MainData!AJ:AJ))*(MainData!AJ25-MIN(MainData!AJ:AJ))</f>
        <v>3.0148458953727939</v>
      </c>
      <c r="AK25" s="8" t="s">
        <v>950</v>
      </c>
      <c r="AM25" s="8"/>
      <c r="AO25" s="8"/>
      <c r="AQ25" s="8">
        <v>63.239210845105305</v>
      </c>
      <c r="AR25">
        <v>-39.923516453674125</v>
      </c>
      <c r="AS25" s="8">
        <v>45.818246701249862</v>
      </c>
      <c r="AT25">
        <v>42.145579797979764</v>
      </c>
      <c r="AU25" s="8">
        <v>8.8822209439115269</v>
      </c>
      <c r="AV25">
        <v>3.9428884686500822</v>
      </c>
      <c r="AW25" t="s">
        <v>963</v>
      </c>
    </row>
    <row r="26" spans="1:49" x14ac:dyDescent="0.3">
      <c r="A26" s="7">
        <v>130302010507</v>
      </c>
      <c r="B26" s="8">
        <f>100/(MAX(MainData!B:B)-MIN(MainData!B:B))*(MainData!B26-MIN(MainData!B:B))</f>
        <v>4.8781057558822491E-2</v>
      </c>
      <c r="C26" s="8">
        <f>100/(MAX(MainData!C:C)-MIN(MainData!C:C))*(MainData!C26-MIN(MainData!C:C))</f>
        <v>12.5</v>
      </c>
      <c r="D26" s="8">
        <f>100/(MAX(MainData!D:D)-MIN(MainData!D:D))*(MainData!D26-MIN(MainData!D:D))</f>
        <v>0</v>
      </c>
      <c r="E26" s="8">
        <f>100/(MAX(MainData!E:E)-MIN(MainData!E:E))*(MainData!E26-MIN(MainData!E:E))</f>
        <v>7.7513896646511737</v>
      </c>
      <c r="F26" s="8">
        <f>100/(MAX(MainData!F:F)-MIN(MainData!F:F))*(MainData!F26-MIN(MainData!F:F))</f>
        <v>2.1053878969821454E-2</v>
      </c>
      <c r="G26" s="8">
        <f>100/(MAX(MainData!G:G)-MIN(MainData!G:G))*(MainData!G26-MIN(MainData!G:G))</f>
        <v>1.0706898024052769</v>
      </c>
      <c r="H26" s="8">
        <f>100/(MAX(MainData!H:H)-MIN(MainData!H:H))*(MainData!H26-MIN(MainData!H:H))</f>
        <v>33.166913913768632</v>
      </c>
      <c r="I26">
        <v>20.84477350980886</v>
      </c>
      <c r="J26" s="8">
        <f>100/(MAX(MainData!J:J)-MIN(MainData!J:J))*(MainData!J26-MIN(MainData!J:J))</f>
        <v>24.078095916709284</v>
      </c>
      <c r="K26">
        <v>5.1846779090351589</v>
      </c>
      <c r="L26" s="8">
        <f>100/(MAX(MainData!L:L)-MIN(MainData!L:L))*(MainData!L26-MIN(MainData!L:L))</f>
        <v>0</v>
      </c>
      <c r="M26" s="8">
        <f>100/(MAX(MainData!M:M)-MIN(MainData!M:M))*(MainData!M26-MIN(MainData!M:M))</f>
        <v>0</v>
      </c>
      <c r="N26" s="8">
        <f>100/(MAX(MainData!N:N)-MIN(MainData!N:N))*(MainData!N26-MIN(MainData!N:N))</f>
        <v>0</v>
      </c>
      <c r="O26" s="8"/>
      <c r="P26" s="8">
        <f>100/(MAX(MainData!P:P)-MIN(MainData!P:P))*(MainData!P26-MIN(MainData!P:P))</f>
        <v>28.327380354224605</v>
      </c>
      <c r="Q26" s="8">
        <f>100/(MAX(MainData!Q:Q)-MIN(MainData!Q:Q))*(MainData!Q26-MIN(MainData!Q:Q))</f>
        <v>25.103315310681403</v>
      </c>
      <c r="R26" s="8">
        <f>100/(MAX(MainData!R:R)-MIN(MainData!R:R))*(MainData!R26-MIN(MainData!R:R))</f>
        <v>4.8568562180674641</v>
      </c>
      <c r="S26" s="8"/>
      <c r="T26" s="8"/>
      <c r="U26" s="8">
        <f>100/(MAX(MainData!U:U)-MIN(MainData!U:U))*(MainData!U26-MIN(MainData!U:U))</f>
        <v>0.13780202995099999</v>
      </c>
      <c r="V26" s="8"/>
      <c r="W26" s="8"/>
      <c r="X26" s="8">
        <f>100/(MAX(MainData!X:X)-MIN(MainData!X:X))*(MainData!X26-MIN(MainData!X:X))</f>
        <v>33.744720999999998</v>
      </c>
      <c r="Y26" s="8">
        <f>100/(MAX(MainData!Y:Y)-MIN(MainData!Y:Y))*(MainData!Y26-MIN(MainData!Y:Y))</f>
        <v>0.7070134927140348</v>
      </c>
      <c r="Z26" s="8">
        <f>100/(MAX(MainData!Z:Z)-MIN(MainData!Z:Z))*(MainData!Z26-MIN(MainData!Z:Z))</f>
        <v>21.819583654587511</v>
      </c>
      <c r="AA26" s="8">
        <f>100/(MAX(MainData!AA:AA)-MIN(MainData!AA:AA))*(MainData!AA26-MIN(MainData!AA:AA))</f>
        <v>7.7609000000000004</v>
      </c>
      <c r="AB26" s="8">
        <f>100/(MAX(MainData!AB:AB)-MIN(MainData!AB:AB))*(MainData!AB26-MIN(MainData!AB:AB))</f>
        <v>0.20067253869111992</v>
      </c>
      <c r="AC26" s="8">
        <f>100/(MAX(MainData!AC:AC)-MIN(MainData!AC:AC))*(MainData!AC26-MIN(MainData!AC:AC))</f>
        <v>4.8645250000000004</v>
      </c>
      <c r="AD26" s="8">
        <f>100/(MAX(MainData!AD:AD)-MIN(MainData!AD:AD))*(MainData!AD26-MIN(MainData!AD:AD))</f>
        <v>6.4516129032258061</v>
      </c>
      <c r="AE26" s="8">
        <f>100/(MAX(MainData!AE:AE)-MIN(MainData!AE:AE))*(MainData!AE26-MIN(MainData!AE:AE))</f>
        <v>4.4016000000000002</v>
      </c>
      <c r="AF26" s="8">
        <f>100/(MAX(MainData!AF:AF)-MIN(MainData!AF:AF))*(MainData!AF26-MIN(MainData!AF:AF))</f>
        <v>0.99007967553284115</v>
      </c>
      <c r="AG26" s="8">
        <f>100/(MAX(MainData!AG:AG)-MIN(MainData!AG:AG))*(MainData!AG26-MIN(MainData!AG:AG))</f>
        <v>21.351303980927995</v>
      </c>
      <c r="AH26" s="8">
        <f>100/(MAX(MainData!AH:AH)-MIN(MainData!AH:AH))*(MainData!AH26-MIN(MainData!AH:AH))</f>
        <v>24.798042858303639</v>
      </c>
      <c r="AI26" s="8">
        <f>100/(MAX(MainData!AI:AI)-MIN(MainData!AI:AI))*(MainData!AI26-MIN(MainData!AI:AI))</f>
        <v>100</v>
      </c>
      <c r="AJ26" s="8">
        <f>100/(MAX(MainData!AJ:AJ)-MIN(MainData!AJ:AJ))*(MainData!AJ26-MIN(MainData!AJ:AJ))</f>
        <v>3.8552482238013428</v>
      </c>
      <c r="AK26" s="8" t="s">
        <v>950</v>
      </c>
      <c r="AM26" s="8"/>
      <c r="AO26" s="8"/>
      <c r="AQ26" s="8">
        <v>45.746755888829782</v>
      </c>
      <c r="AR26">
        <v>-19.66808290734825</v>
      </c>
      <c r="AS26" s="8">
        <v>61.382863906973505</v>
      </c>
      <c r="AT26">
        <v>20.657144444444441</v>
      </c>
      <c r="AU26" s="8">
        <v>4.971248374040619</v>
      </c>
      <c r="AV26">
        <v>-0.87420409686004064</v>
      </c>
      <c r="AW26" t="s">
        <v>963</v>
      </c>
    </row>
    <row r="27" spans="1:49" x14ac:dyDescent="0.3">
      <c r="A27" s="7">
        <v>130302010508</v>
      </c>
      <c r="B27" s="8">
        <f>100/(MAX(MainData!B:B)-MIN(MainData!B:B))*(MainData!B27-MIN(MainData!B:B))</f>
        <v>0</v>
      </c>
      <c r="C27" s="8">
        <f>100/(MAX(MainData!C:C)-MIN(MainData!C:C))*(MainData!C27-MIN(MainData!C:C))</f>
        <v>0</v>
      </c>
      <c r="D27" s="8">
        <f>100/(MAX(MainData!D:D)-MIN(MainData!D:D))*(MainData!D27-MIN(MainData!D:D))</f>
        <v>6.1898990913532251E-2</v>
      </c>
      <c r="E27" s="8">
        <f>100/(MAX(MainData!E:E)-MIN(MainData!E:E))*(MainData!E27-MIN(MainData!E:E))</f>
        <v>9.6591876407043067</v>
      </c>
      <c r="F27" s="8">
        <f>100/(MAX(MainData!F:F)-MIN(MainData!F:F))*(MainData!F27-MIN(MainData!F:F))</f>
        <v>1.9571764412971555</v>
      </c>
      <c r="G27" s="8">
        <f>100/(MAX(MainData!G:G)-MIN(MainData!G:G))*(MainData!G27-MIN(MainData!G:G))</f>
        <v>1.5401617833455017</v>
      </c>
      <c r="H27" s="8">
        <f>100/(MAX(MainData!H:H)-MIN(MainData!H:H))*(MainData!H27-MIN(MainData!H:H))</f>
        <v>26.119160140524901</v>
      </c>
      <c r="I27">
        <v>0.40368804305902017</v>
      </c>
      <c r="J27" s="8">
        <f>100/(MAX(MainData!J:J)-MIN(MainData!J:J))*(MainData!J27-MIN(MainData!J:J))</f>
        <v>24.793561247821618</v>
      </c>
      <c r="K27">
        <v>1.5986131642076344</v>
      </c>
      <c r="L27" s="8">
        <f>100/(MAX(MainData!L:L)-MIN(MainData!L:L))*(MainData!L27-MIN(MainData!L:L))</f>
        <v>0</v>
      </c>
      <c r="M27" s="8">
        <f>100/(MAX(MainData!M:M)-MIN(MainData!M:M))*(MainData!M27-MIN(MainData!M:M))</f>
        <v>0</v>
      </c>
      <c r="N27" s="8">
        <f>100/(MAX(MainData!N:N)-MIN(MainData!N:N))*(MainData!N27-MIN(MainData!N:N))</f>
        <v>0</v>
      </c>
      <c r="O27" s="8"/>
      <c r="P27" s="8">
        <f>100/(MAX(MainData!P:P)-MIN(MainData!P:P))*(MainData!P27-MIN(MainData!P:P))</f>
        <v>52.327266243762011</v>
      </c>
      <c r="Q27" s="8">
        <f>100/(MAX(MainData!Q:Q)-MIN(MainData!Q:Q))*(MainData!Q27-MIN(MainData!Q:Q))</f>
        <v>39.573660898554088</v>
      </c>
      <c r="R27" s="8">
        <f>100/(MAX(MainData!R:R)-MIN(MainData!R:R))*(MainData!R27-MIN(MainData!R:R))</f>
        <v>48.42902925090322</v>
      </c>
      <c r="S27" s="8"/>
      <c r="T27" s="8"/>
      <c r="U27" s="8">
        <f>100/(MAX(MainData!U:U)-MIN(MainData!U:U))*(MainData!U27-MIN(MainData!U:U))</f>
        <v>41.9882039433</v>
      </c>
      <c r="V27" s="8"/>
      <c r="W27" s="8"/>
      <c r="X27" s="8">
        <f>100/(MAX(MainData!X:X)-MIN(MainData!X:X))*(MainData!X27-MIN(MainData!X:X))</f>
        <v>28.958064</v>
      </c>
      <c r="Y27" s="8">
        <f>100/(MAX(MainData!Y:Y)-MIN(MainData!Y:Y))*(MainData!Y27-MIN(MainData!Y:Y))</f>
        <v>2.863798636910786</v>
      </c>
      <c r="Z27" s="8">
        <f>100/(MAX(MainData!Z:Z)-MIN(MainData!Z:Z))*(MainData!Z27-MIN(MainData!Z:Z))</f>
        <v>14.957594448727836</v>
      </c>
      <c r="AA27" s="8">
        <f>100/(MAX(MainData!AA:AA)-MIN(MainData!AA:AA))*(MainData!AA27-MIN(MainData!AA:AA))</f>
        <v>13.646599999999999</v>
      </c>
      <c r="AB27" s="8">
        <f>100/(MAX(MainData!AB:AB)-MIN(MainData!AB:AB))*(MainData!AB27-MIN(MainData!AB:AB))</f>
        <v>0.18810147019847834</v>
      </c>
      <c r="AC27" s="8">
        <f>100/(MAX(MainData!AC:AC)-MIN(MainData!AC:AC))*(MainData!AC27-MIN(MainData!AC:AC))</f>
        <v>14.626054999999999</v>
      </c>
      <c r="AD27" s="8">
        <f>100/(MAX(MainData!AD:AD)-MIN(MainData!AD:AD))*(MainData!AD27-MIN(MainData!AD:AD))</f>
        <v>1.2903225806451613</v>
      </c>
      <c r="AE27" s="8">
        <f>100/(MAX(MainData!AE:AE)-MIN(MainData!AE:AE))*(MainData!AE27-MIN(MainData!AE:AE))</f>
        <v>14.5741</v>
      </c>
      <c r="AF27" s="8">
        <f>100/(MAX(MainData!AF:AF)-MIN(MainData!AF:AF))*(MainData!AF27-MIN(MainData!AF:AF))</f>
        <v>11.127017527375145</v>
      </c>
      <c r="AG27" s="8">
        <f>100/(MAX(MainData!AG:AG)-MIN(MainData!AG:AG))*(MainData!AG27-MIN(MainData!AG:AG))</f>
        <v>0</v>
      </c>
      <c r="AH27" s="8">
        <f>100/(MAX(MainData!AH:AH)-MIN(MainData!AH:AH))*(MainData!AH27-MIN(MainData!AH:AH))</f>
        <v>0</v>
      </c>
      <c r="AI27" s="8">
        <f>100/(MAX(MainData!AI:AI)-MIN(MainData!AI:AI))*(MainData!AI27-MIN(MainData!AI:AI))</f>
        <v>0</v>
      </c>
      <c r="AJ27" s="8">
        <f>100/(MAX(MainData!AJ:AJ)-MIN(MainData!AJ:AJ))*(MainData!AJ27-MIN(MainData!AJ:AJ))</f>
        <v>0</v>
      </c>
      <c r="AK27" s="8" t="s">
        <v>950</v>
      </c>
      <c r="AM27" s="8"/>
      <c r="AO27" s="8"/>
      <c r="AQ27" s="8">
        <v>33.374767554375303</v>
      </c>
      <c r="AR27">
        <v>1.9458049520766565</v>
      </c>
      <c r="AS27" s="8">
        <v>72.314869616683495</v>
      </c>
      <c r="AT27">
        <v>-1.0842245791246086</v>
      </c>
      <c r="AU27" s="8">
        <v>3.5365950985422079</v>
      </c>
      <c r="AV27">
        <v>1.5183971695028049</v>
      </c>
      <c r="AW27" t="s">
        <v>963</v>
      </c>
    </row>
    <row r="28" spans="1:49" x14ac:dyDescent="0.3">
      <c r="A28" s="7">
        <v>130302010601</v>
      </c>
      <c r="B28" s="8">
        <f>100/(MAX(MainData!B:B)-MIN(MainData!B:B))*(MainData!B28-MIN(MainData!B:B))</f>
        <v>0</v>
      </c>
      <c r="C28" s="8">
        <f>100/(MAX(MainData!C:C)-MIN(MainData!C:C))*(MainData!C28-MIN(MainData!C:C))</f>
        <v>0</v>
      </c>
      <c r="D28" s="8">
        <f>100/(MAX(MainData!D:D)-MIN(MainData!D:D))*(MainData!D28-MIN(MainData!D:D))</f>
        <v>0</v>
      </c>
      <c r="E28" s="8">
        <f>100/(MAX(MainData!E:E)-MIN(MainData!E:E))*(MainData!E28-MIN(MainData!E:E))</f>
        <v>9.7860928654531438</v>
      </c>
      <c r="F28" s="8">
        <f>100/(MAX(MainData!F:F)-MIN(MainData!F:F))*(MainData!F28-MIN(MainData!F:F))</f>
        <v>4.0552507217857192E-2</v>
      </c>
      <c r="G28" s="8">
        <f>100/(MAX(MainData!G:G)-MIN(MainData!G:G))*(MainData!G28-MIN(MainData!G:G))</f>
        <v>0.33974370951350719</v>
      </c>
      <c r="H28" s="8">
        <f>100/(MAX(MainData!H:H)-MIN(MainData!H:H))*(MainData!H28-MIN(MainData!H:H))</f>
        <v>11.832725144178104</v>
      </c>
      <c r="I28">
        <v>40.672076988604431</v>
      </c>
      <c r="J28" s="8">
        <f>100/(MAX(MainData!J:J)-MIN(MainData!J:J))*(MainData!J28-MIN(MainData!J:J))</f>
        <v>13.118344064764583</v>
      </c>
      <c r="K28">
        <v>4.1409639604740818</v>
      </c>
      <c r="L28" s="8">
        <f>100/(MAX(MainData!L:L)-MIN(MainData!L:L))*(MainData!L28-MIN(MainData!L:L))</f>
        <v>0</v>
      </c>
      <c r="M28" s="8">
        <f>100/(MAX(MainData!M:M)-MIN(MainData!M:M))*(MainData!M28-MIN(MainData!M:M))</f>
        <v>0</v>
      </c>
      <c r="N28" s="8">
        <f>100/(MAX(MainData!N:N)-MIN(MainData!N:N))*(MainData!N28-MIN(MainData!N:N))</f>
        <v>0</v>
      </c>
      <c r="O28" s="8"/>
      <c r="P28" s="8">
        <f>100/(MAX(MainData!P:P)-MIN(MainData!P:P))*(MainData!P28-MIN(MainData!P:P))</f>
        <v>19.913449799508179</v>
      </c>
      <c r="Q28" s="8">
        <f>100/(MAX(MainData!Q:Q)-MIN(MainData!Q:Q))*(MainData!Q28-MIN(MainData!Q:Q))</f>
        <v>24.571808209224539</v>
      </c>
      <c r="R28" s="8">
        <f>100/(MAX(MainData!R:R)-MIN(MainData!R:R))*(MainData!R28-MIN(MainData!R:R))</f>
        <v>0</v>
      </c>
      <c r="S28" s="8"/>
      <c r="T28" s="8"/>
      <c r="U28" s="8">
        <f>100/(MAX(MainData!U:U)-MIN(MainData!U:U))*(MainData!U28-MIN(MainData!U:U))</f>
        <v>18.777769029200002</v>
      </c>
      <c r="V28" s="8"/>
      <c r="W28" s="8"/>
      <c r="X28" s="8">
        <f>100/(MAX(MainData!X:X)-MIN(MainData!X:X))*(MainData!X28-MIN(MainData!X:X))</f>
        <v>14.047890000000001</v>
      </c>
      <c r="Y28" s="8">
        <f>100/(MAX(MainData!Y:Y)-MIN(MainData!Y:Y))*(MainData!Y28-MIN(MainData!Y:Y))</f>
        <v>5.5042028418328594E-2</v>
      </c>
      <c r="Z28" s="8">
        <f>100/(MAX(MainData!Z:Z)-MIN(MainData!Z:Z))*(MainData!Z28-MIN(MainData!Z:Z))</f>
        <v>9.4063222821896701</v>
      </c>
      <c r="AA28" s="8">
        <f>100/(MAX(MainData!AA:AA)-MIN(MainData!AA:AA))*(MainData!AA28-MIN(MainData!AA:AA))</f>
        <v>7.4596999999999998</v>
      </c>
      <c r="AB28" s="8">
        <f>100/(MAX(MainData!AB:AB)-MIN(MainData!AB:AB))*(MainData!AB28-MIN(MainData!AB:AB))</f>
        <v>9.4957214444374341E-2</v>
      </c>
      <c r="AC28" s="8">
        <f>100/(MAX(MainData!AC:AC)-MIN(MainData!AC:AC))*(MainData!AC28-MIN(MainData!AC:AC))</f>
        <v>2.5129929999999998</v>
      </c>
      <c r="AD28" s="8">
        <f>100/(MAX(MainData!AD:AD)-MIN(MainData!AD:AD))*(MainData!AD28-MIN(MainData!AD:AD))</f>
        <v>1.935483870967742</v>
      </c>
      <c r="AE28" s="8">
        <f>100/(MAX(MainData!AE:AE)-MIN(MainData!AE:AE))*(MainData!AE28-MIN(MainData!AE:AE))</f>
        <v>2.3807999999999998</v>
      </c>
      <c r="AF28" s="8">
        <f>100/(MAX(MainData!AF:AF)-MIN(MainData!AF:AF))*(MainData!AF28-MIN(MainData!AF:AF))</f>
        <v>0.81829557687712595</v>
      </c>
      <c r="AG28" s="8">
        <f>100/(MAX(MainData!AG:AG)-MIN(MainData!AG:AG))*(MainData!AG28-MIN(MainData!AG:AG))</f>
        <v>0</v>
      </c>
      <c r="AH28" s="8">
        <f>100/(MAX(MainData!AH:AH)-MIN(MainData!AH:AH))*(MainData!AH28-MIN(MainData!AH:AH))</f>
        <v>0</v>
      </c>
      <c r="AI28" s="8">
        <f>100/(MAX(MainData!AI:AI)-MIN(MainData!AI:AI))*(MainData!AI28-MIN(MainData!AI:AI))</f>
        <v>0</v>
      </c>
      <c r="AJ28" s="8">
        <f>100/(MAX(MainData!AJ:AJ)-MIN(MainData!AJ:AJ))*(MainData!AJ28-MIN(MainData!AJ:AJ))</f>
        <v>0</v>
      </c>
      <c r="AK28" s="8" t="s">
        <v>950</v>
      </c>
      <c r="AM28" s="8"/>
      <c r="AO28" s="8"/>
      <c r="AQ28" s="8">
        <v>15.525182305242279</v>
      </c>
      <c r="AR28">
        <v>-39.524640255591066</v>
      </c>
      <c r="AS28" s="8">
        <v>87.095707272917167</v>
      </c>
      <c r="AT28">
        <v>41.056397643097625</v>
      </c>
      <c r="AU28" s="8">
        <v>0.15823966252597649</v>
      </c>
      <c r="AV28">
        <v>5.0923636591263062</v>
      </c>
      <c r="AW28" t="s">
        <v>963</v>
      </c>
    </row>
    <row r="29" spans="1:49" x14ac:dyDescent="0.3">
      <c r="A29" s="7">
        <v>130302010602</v>
      </c>
      <c r="B29" s="8">
        <f>100/(MAX(MainData!B:B)-MIN(MainData!B:B))*(MainData!B29-MIN(MainData!B:B))</f>
        <v>0</v>
      </c>
      <c r="C29" s="8">
        <f>100/(MAX(MainData!C:C)-MIN(MainData!C:C))*(MainData!C29-MIN(MainData!C:C))</f>
        <v>0</v>
      </c>
      <c r="D29" s="8">
        <f>100/(MAX(MainData!D:D)-MIN(MainData!D:D))*(MainData!D29-MIN(MainData!D:D))</f>
        <v>0</v>
      </c>
      <c r="E29" s="8">
        <f>100/(MAX(MainData!E:E)-MIN(MainData!E:E))*(MainData!E29-MIN(MainData!E:E))</f>
        <v>9.9059003734228295</v>
      </c>
      <c r="F29" s="8">
        <f>100/(MAX(MainData!F:F)-MIN(MainData!F:F))*(MainData!F29-MIN(MainData!F:F))</f>
        <v>0</v>
      </c>
      <c r="G29" s="8">
        <f>100/(MAX(MainData!G:G)-MIN(MainData!G:G))*(MainData!G29-MIN(MainData!G:G))</f>
        <v>0.40824887142807448</v>
      </c>
      <c r="H29" s="8">
        <f>100/(MAX(MainData!H:H)-MIN(MainData!H:H))*(MainData!H29-MIN(MainData!H:H))</f>
        <v>9.128117831647927</v>
      </c>
      <c r="I29">
        <v>36.928223915659871</v>
      </c>
      <c r="J29" s="8">
        <f>100/(MAX(MainData!J:J)-MIN(MainData!J:J))*(MainData!J29-MIN(MainData!J:J))</f>
        <v>13.567257279370731</v>
      </c>
      <c r="K29">
        <v>1.136189664126988</v>
      </c>
      <c r="L29" s="8">
        <f>100/(MAX(MainData!L:L)-MIN(MainData!L:L))*(MainData!L29-MIN(MainData!L:L))</f>
        <v>0</v>
      </c>
      <c r="M29" s="8">
        <f>100/(MAX(MainData!M:M)-MIN(MainData!M:M))*(MainData!M29-MIN(MainData!M:M))</f>
        <v>0</v>
      </c>
      <c r="N29" s="8">
        <f>100/(MAX(MainData!N:N)-MIN(MainData!N:N))*(MainData!N29-MIN(MainData!N:N))</f>
        <v>0</v>
      </c>
      <c r="O29" s="8"/>
      <c r="P29" s="8">
        <f>100/(MAX(MainData!P:P)-MIN(MainData!P:P))*(MainData!P29-MIN(MainData!P:P))</f>
        <v>21.050871875342079</v>
      </c>
      <c r="Q29" s="8">
        <f>100/(MAX(MainData!Q:Q)-MIN(MainData!Q:Q))*(MainData!Q29-MIN(MainData!Q:Q))</f>
        <v>26.466771097062345</v>
      </c>
      <c r="R29" s="8">
        <f>100/(MAX(MainData!R:R)-MIN(MainData!R:R))*(MainData!R29-MIN(MainData!R:R))</f>
        <v>14.323480341360561</v>
      </c>
      <c r="S29" s="8"/>
      <c r="T29" s="8"/>
      <c r="U29" s="8">
        <f>100/(MAX(MainData!U:U)-MIN(MainData!U:U))*(MainData!U29-MIN(MainData!U:U))</f>
        <v>23.275604275399999</v>
      </c>
      <c r="V29" s="8"/>
      <c r="W29" s="8"/>
      <c r="X29" s="8">
        <f>100/(MAX(MainData!X:X)-MIN(MainData!X:X))*(MainData!X29-MIN(MainData!X:X))</f>
        <v>17.514371000000001</v>
      </c>
      <c r="Y29" s="8">
        <f>100/(MAX(MainData!Y:Y)-MIN(MainData!Y:Y))*(MainData!Y29-MIN(MainData!Y:Y))</f>
        <v>0.73850109085743421</v>
      </c>
      <c r="Z29" s="8">
        <f>100/(MAX(MainData!Z:Z)-MIN(MainData!Z:Z))*(MainData!Z29-MIN(MainData!Z:Z))</f>
        <v>10.023130300693911</v>
      </c>
      <c r="AA29" s="8">
        <f>100/(MAX(MainData!AA:AA)-MIN(MainData!AA:AA))*(MainData!AA29-MIN(MainData!AA:AA))</f>
        <v>4.0758999999999999</v>
      </c>
      <c r="AB29" s="8">
        <f>100/(MAX(MainData!AB:AB)-MIN(MainData!AB:AB))*(MainData!AB29-MIN(MainData!AB:AB))</f>
        <v>0.14667396290921494</v>
      </c>
      <c r="AC29" s="8">
        <f>100/(MAX(MainData!AC:AC)-MIN(MainData!AC:AC))*(MainData!AC29-MIN(MainData!AC:AC))</f>
        <v>4.4035469999999997</v>
      </c>
      <c r="AD29" s="8">
        <f>100/(MAX(MainData!AD:AD)-MIN(MainData!AD:AD))*(MainData!AD29-MIN(MainData!AD:AD))</f>
        <v>6.4516129032258061</v>
      </c>
      <c r="AE29" s="8">
        <f>100/(MAX(MainData!AE:AE)-MIN(MainData!AE:AE))*(MainData!AE29-MIN(MainData!AE:AE))</f>
        <v>3.9735999999999998</v>
      </c>
      <c r="AF29" s="8">
        <f>100/(MAX(MainData!AF:AF)-MIN(MainData!AF:AF))*(MainData!AF29-MIN(MainData!AF:AF))</f>
        <v>0.59022021789106605</v>
      </c>
      <c r="AG29" s="8">
        <f>100/(MAX(MainData!AG:AG)-MIN(MainData!AG:AG))*(MainData!AG29-MIN(MainData!AG:AG))</f>
        <v>0</v>
      </c>
      <c r="AH29" s="8">
        <f>100/(MAX(MainData!AH:AH)-MIN(MainData!AH:AH))*(MainData!AH29-MIN(MainData!AH:AH))</f>
        <v>0</v>
      </c>
      <c r="AI29" s="8">
        <f>100/(MAX(MainData!AI:AI)-MIN(MainData!AI:AI))*(MainData!AI29-MIN(MainData!AI:AI))</f>
        <v>0</v>
      </c>
      <c r="AJ29" s="8">
        <f>100/(MAX(MainData!AJ:AJ)-MIN(MainData!AJ:AJ))*(MainData!AJ29-MIN(MainData!AJ:AJ))</f>
        <v>0</v>
      </c>
      <c r="AK29" s="8" t="s">
        <v>950</v>
      </c>
      <c r="AM29" s="8"/>
      <c r="AO29" s="8"/>
      <c r="AQ29" s="8">
        <v>16.830395803417005</v>
      </c>
      <c r="AR29">
        <v>-36.280818690095813</v>
      </c>
      <c r="AS29" s="8">
        <v>86.479331314045638</v>
      </c>
      <c r="AT29">
        <v>35.721692255892236</v>
      </c>
      <c r="AU29" s="8">
        <v>0.66001254126438746</v>
      </c>
      <c r="AV29">
        <v>4.6628125708465546</v>
      </c>
      <c r="AW29" t="s">
        <v>963</v>
      </c>
    </row>
    <row r="30" spans="1:49" x14ac:dyDescent="0.3">
      <c r="A30" s="7">
        <v>130302010603</v>
      </c>
      <c r="B30" s="8">
        <f>100/(MAX(MainData!B:B)-MIN(MainData!B:B))*(MainData!B30-MIN(MainData!B:B))</f>
        <v>0</v>
      </c>
      <c r="C30" s="8">
        <f>100/(MAX(MainData!C:C)-MIN(MainData!C:C))*(MainData!C30-MIN(MainData!C:C))</f>
        <v>0</v>
      </c>
      <c r="D30" s="8">
        <f>100/(MAX(MainData!D:D)-MIN(MainData!D:D))*(MainData!D30-MIN(MainData!D:D))</f>
        <v>0</v>
      </c>
      <c r="E30" s="8">
        <f>100/(MAX(MainData!E:E)-MIN(MainData!E:E))*(MainData!E30-MIN(MainData!E:E))</f>
        <v>9.2097631411421208</v>
      </c>
      <c r="F30" s="8">
        <f>100/(MAX(MainData!F:F)-MIN(MainData!F:F))*(MainData!F30-MIN(MainData!F:F))</f>
        <v>0</v>
      </c>
      <c r="G30" s="8">
        <f>100/(MAX(MainData!G:G)-MIN(MainData!G:G))*(MainData!G30-MIN(MainData!G:G))</f>
        <v>0.33064612493131407</v>
      </c>
      <c r="H30" s="8">
        <f>100/(MAX(MainData!H:H)-MIN(MainData!H:H))*(MainData!H30-MIN(MainData!H:H))</f>
        <v>8.0695506201563045</v>
      </c>
      <c r="I30">
        <v>18.749925465788067</v>
      </c>
      <c r="J30" s="8">
        <f>100/(MAX(MainData!J:J)-MIN(MainData!J:J))*(MainData!J30-MIN(MainData!J:J))</f>
        <v>14.188112706375287</v>
      </c>
      <c r="K30">
        <v>1.7058086278056237</v>
      </c>
      <c r="L30" s="8">
        <f>100/(MAX(MainData!L:L)-MIN(MainData!L:L))*(MainData!L30-MIN(MainData!L:L))</f>
        <v>0</v>
      </c>
      <c r="M30" s="8">
        <f>100/(MAX(MainData!M:M)-MIN(MainData!M:M))*(MainData!M30-MIN(MainData!M:M))</f>
        <v>0</v>
      </c>
      <c r="N30" s="8">
        <f>100/(MAX(MainData!N:N)-MIN(MainData!N:N))*(MainData!N30-MIN(MainData!N:N))</f>
        <v>0</v>
      </c>
      <c r="O30" s="8"/>
      <c r="P30" s="8">
        <f>100/(MAX(MainData!P:P)-MIN(MainData!P:P))*(MainData!P30-MIN(MainData!P:P))</f>
        <v>16.009242948342731</v>
      </c>
      <c r="Q30" s="8">
        <f>100/(MAX(MainData!Q:Q)-MIN(MainData!Q:Q))*(MainData!Q30-MIN(MainData!Q:Q))</f>
        <v>27.546040717422159</v>
      </c>
      <c r="R30" s="8">
        <f>100/(MAX(MainData!R:R)-MIN(MainData!R:R))*(MainData!R30-MIN(MainData!R:R))</f>
        <v>0</v>
      </c>
      <c r="S30" s="8"/>
      <c r="T30" s="8"/>
      <c r="U30" s="8">
        <f>100/(MAX(MainData!U:U)-MIN(MainData!U:U))*(MainData!U30-MIN(MainData!U:U))</f>
        <v>15.784599460700001</v>
      </c>
      <c r="V30" s="8"/>
      <c r="W30" s="8"/>
      <c r="X30" s="8">
        <f>100/(MAX(MainData!X:X)-MIN(MainData!X:X))*(MainData!X30-MIN(MainData!X:X))</f>
        <v>16.678740000000001</v>
      </c>
      <c r="Y30" s="8">
        <f>100/(MAX(MainData!Y:Y)-MIN(MainData!Y:Y))*(MainData!Y30-MIN(MainData!Y:Y))</f>
        <v>1.0660242977521026</v>
      </c>
      <c r="Z30" s="8">
        <f>100/(MAX(MainData!Z:Z)-MIN(MainData!Z:Z))*(MainData!Z30-MIN(MainData!Z:Z))</f>
        <v>11.642251349267541</v>
      </c>
      <c r="AA30" s="8">
        <f>100/(MAX(MainData!AA:AA)-MIN(MainData!AA:AA))*(MainData!AA30-MIN(MainData!AA:AA))</f>
        <v>3.6821999999999999</v>
      </c>
      <c r="AB30" s="8">
        <f>100/(MAX(MainData!AB:AB)-MIN(MainData!AB:AB))*(MainData!AB30-MIN(MainData!AB:AB))</f>
        <v>7.5529885411417835E-2</v>
      </c>
      <c r="AC30" s="8">
        <f>100/(MAX(MainData!AC:AC)-MIN(MainData!AC:AC))*(MainData!AC30-MIN(MainData!AC:AC))</f>
        <v>2.2528090000000001</v>
      </c>
      <c r="AD30" s="8">
        <f>100/(MAX(MainData!AD:AD)-MIN(MainData!AD:AD))*(MainData!AD30-MIN(MainData!AD:AD))</f>
        <v>2.5806451612903225</v>
      </c>
      <c r="AE30" s="8">
        <f>100/(MAX(MainData!AE:AE)-MIN(MainData!AE:AE))*(MainData!AE30-MIN(MainData!AE:AE))</f>
        <v>2.1086</v>
      </c>
      <c r="AF30" s="8">
        <f>100/(MAX(MainData!AF:AF)-MIN(MainData!AF:AF))*(MainData!AF30-MIN(MainData!AF:AF))</f>
        <v>0.45893240999001356</v>
      </c>
      <c r="AG30" s="8">
        <f>100/(MAX(MainData!AG:AG)-MIN(MainData!AG:AG))*(MainData!AG30-MIN(MainData!AG:AG))</f>
        <v>0</v>
      </c>
      <c r="AH30" s="8">
        <f>100/(MAX(MainData!AH:AH)-MIN(MainData!AH:AH))*(MainData!AH30-MIN(MainData!AH:AH))</f>
        <v>0</v>
      </c>
      <c r="AI30" s="8">
        <f>100/(MAX(MainData!AI:AI)-MIN(MainData!AI:AI))*(MainData!AI30-MIN(MainData!AI:AI))</f>
        <v>0</v>
      </c>
      <c r="AJ30" s="8">
        <f>100/(MAX(MainData!AJ:AJ)-MIN(MainData!AJ:AJ))*(MainData!AJ30-MIN(MainData!AJ:AJ))</f>
        <v>0</v>
      </c>
      <c r="AK30" s="8" t="s">
        <v>950</v>
      </c>
      <c r="AM30" s="8"/>
      <c r="AO30" s="8"/>
      <c r="AQ30" s="8">
        <v>17.060664887766915</v>
      </c>
      <c r="AR30">
        <v>-19.46546325878596</v>
      </c>
      <c r="AS30" s="8">
        <v>85.706721674848239</v>
      </c>
      <c r="AT30">
        <v>19.984398316498286</v>
      </c>
      <c r="AU30" s="8">
        <v>0.1515306043127439</v>
      </c>
      <c r="AV30">
        <v>0.76049639916250555</v>
      </c>
      <c r="AW30" t="s">
        <v>963</v>
      </c>
    </row>
    <row r="31" spans="1:49" x14ac:dyDescent="0.3">
      <c r="A31" s="7">
        <v>130302010604</v>
      </c>
      <c r="B31" s="8">
        <f>100/(MAX(MainData!B:B)-MIN(MainData!B:B))*(MainData!B31-MIN(MainData!B:B))</f>
        <v>0</v>
      </c>
      <c r="C31" s="8">
        <f>100/(MAX(MainData!C:C)-MIN(MainData!C:C))*(MainData!C31-MIN(MainData!C:C))</f>
        <v>0</v>
      </c>
      <c r="D31" s="8">
        <f>100/(MAX(MainData!D:D)-MIN(MainData!D:D))*(MainData!D31-MIN(MainData!D:D))</f>
        <v>0</v>
      </c>
      <c r="E31" s="8">
        <f>100/(MAX(MainData!E:E)-MIN(MainData!E:E))*(MainData!E31-MIN(MainData!E:E))</f>
        <v>11.098341183099141</v>
      </c>
      <c r="F31" s="8">
        <f>100/(MAX(MainData!F:F)-MIN(MainData!F:F))*(MainData!F31-MIN(MainData!F:F))</f>
        <v>0</v>
      </c>
      <c r="G31" s="8">
        <f>100/(MAX(MainData!G:G)-MIN(MainData!G:G))*(MainData!G31-MIN(MainData!G:G))</f>
        <v>0.5670540893657775</v>
      </c>
      <c r="H31" s="8">
        <f>100/(MAX(MainData!H:H)-MIN(MainData!H:H))*(MainData!H31-MIN(MainData!H:H))</f>
        <v>11.059733833915233</v>
      </c>
      <c r="I31">
        <v>27.011013226674095</v>
      </c>
      <c r="J31" s="8">
        <f>100/(MAX(MainData!J:J)-MIN(MainData!J:J))*(MainData!J31-MIN(MainData!J:J))</f>
        <v>14.970612575780477</v>
      </c>
      <c r="K31">
        <v>5.0469965968571131</v>
      </c>
      <c r="L31" s="8">
        <f>100/(MAX(MainData!L:L)-MIN(MainData!L:L))*(MainData!L31-MIN(MainData!L:L))</f>
        <v>0</v>
      </c>
      <c r="M31" s="8">
        <f>100/(MAX(MainData!M:M)-MIN(MainData!M:M))*(MainData!M31-MIN(MainData!M:M))</f>
        <v>0</v>
      </c>
      <c r="N31" s="8">
        <f>100/(MAX(MainData!N:N)-MIN(MainData!N:N))*(MainData!N31-MIN(MainData!N:N))</f>
        <v>0</v>
      </c>
      <c r="O31" s="8"/>
      <c r="P31" s="8">
        <f>100/(MAX(MainData!P:P)-MIN(MainData!P:P))*(MainData!P31-MIN(MainData!P:P))</f>
        <v>16.318347472882824</v>
      </c>
      <c r="Q31" s="8">
        <f>100/(MAX(MainData!Q:Q)-MIN(MainData!Q:Q))*(MainData!Q31-MIN(MainData!Q:Q))</f>
        <v>27.522535052389777</v>
      </c>
      <c r="R31" s="8">
        <f>100/(MAX(MainData!R:R)-MIN(MainData!R:R))*(MainData!R31-MIN(MainData!R:R))</f>
        <v>0</v>
      </c>
      <c r="S31" s="8"/>
      <c r="T31" s="8"/>
      <c r="U31" s="8">
        <f>100/(MAX(MainData!U:U)-MIN(MainData!U:U))*(MainData!U31-MIN(MainData!U:U))</f>
        <v>28.7016104273</v>
      </c>
      <c r="V31" s="8"/>
      <c r="W31" s="8"/>
      <c r="X31" s="8">
        <f>100/(MAX(MainData!X:X)-MIN(MainData!X:X))*(MainData!X31-MIN(MainData!X:X))</f>
        <v>14.583667</v>
      </c>
      <c r="Y31" s="8">
        <f>100/(MAX(MainData!Y:Y)-MIN(MainData!Y:Y))*(MainData!Y31-MIN(MainData!Y:Y))</f>
        <v>0.54603058835201357</v>
      </c>
      <c r="Z31" s="8">
        <f>100/(MAX(MainData!Z:Z)-MIN(MainData!Z:Z))*(MainData!Z31-MIN(MainData!Z:Z))</f>
        <v>9.4063222821896701</v>
      </c>
      <c r="AA31" s="8">
        <f>100/(MAX(MainData!AA:AA)-MIN(MainData!AA:AA))*(MainData!AA31-MIN(MainData!AA:AA))</f>
        <v>2.2054</v>
      </c>
      <c r="AB31" s="8">
        <f>100/(MAX(MainData!AB:AB)-MIN(MainData!AB:AB))*(MainData!AB31-MIN(MainData!AB:AB))</f>
        <v>7.966670791632724E-2</v>
      </c>
      <c r="AC31" s="8">
        <f>100/(MAX(MainData!AC:AC)-MIN(MainData!AC:AC))*(MainData!AC31-MIN(MainData!AC:AC))</f>
        <v>0.87327299999999997</v>
      </c>
      <c r="AD31" s="8">
        <f>100/(MAX(MainData!AD:AD)-MIN(MainData!AD:AD))*(MainData!AD31-MIN(MainData!AD:AD))</f>
        <v>3.225806451612903</v>
      </c>
      <c r="AE31" s="8">
        <f>100/(MAX(MainData!AE:AE)-MIN(MainData!AE:AE))*(MainData!AE31-MIN(MainData!AE:AE))</f>
        <v>0.64800000000000002</v>
      </c>
      <c r="AF31" s="8">
        <f>100/(MAX(MainData!AF:AF)-MIN(MainData!AF:AF))*(MainData!AF31-MIN(MainData!AF:AF))</f>
        <v>0.14281344540256405</v>
      </c>
      <c r="AG31" s="8">
        <f>100/(MAX(MainData!AG:AG)-MIN(MainData!AG:AG))*(MainData!AG31-MIN(MainData!AG:AG))</f>
        <v>0</v>
      </c>
      <c r="AH31" s="8">
        <f>100/(MAX(MainData!AH:AH)-MIN(MainData!AH:AH))*(MainData!AH31-MIN(MainData!AH:AH))</f>
        <v>0</v>
      </c>
      <c r="AI31" s="8">
        <f>100/(MAX(MainData!AI:AI)-MIN(MainData!AI:AI))*(MainData!AI31-MIN(MainData!AI:AI))</f>
        <v>0</v>
      </c>
      <c r="AJ31" s="8">
        <f>100/(MAX(MainData!AJ:AJ)-MIN(MainData!AJ:AJ))*(MainData!AJ31-MIN(MainData!AJ:AJ))</f>
        <v>0</v>
      </c>
      <c r="AK31" s="8" t="s">
        <v>950</v>
      </c>
      <c r="AM31" s="8"/>
      <c r="AO31" s="8"/>
      <c r="AQ31" s="8">
        <v>22.440184229481616</v>
      </c>
      <c r="AR31">
        <v>-22.153186900958445</v>
      </c>
      <c r="AS31" s="8">
        <v>82.515173670345476</v>
      </c>
      <c r="AT31">
        <v>25.015475084175065</v>
      </c>
      <c r="AU31" s="8">
        <v>0.62405227945253749</v>
      </c>
      <c r="AV31">
        <v>3.4453598473390628</v>
      </c>
      <c r="AW31" t="s">
        <v>963</v>
      </c>
    </row>
    <row r="32" spans="1:49" x14ac:dyDescent="0.3">
      <c r="A32" s="7">
        <v>130302010605</v>
      </c>
      <c r="B32" s="8">
        <f>100/(MAX(MainData!B:B)-MIN(MainData!B:B))*(MainData!B32-MIN(MainData!B:B))</f>
        <v>0</v>
      </c>
      <c r="C32" s="8">
        <f>100/(MAX(MainData!C:C)-MIN(MainData!C:C))*(MainData!C32-MIN(MainData!C:C))</f>
        <v>0</v>
      </c>
      <c r="D32" s="8">
        <f>100/(MAX(MainData!D:D)-MIN(MainData!D:D))*(MainData!D32-MIN(MainData!D:D))</f>
        <v>0</v>
      </c>
      <c r="E32" s="8">
        <f>100/(MAX(MainData!E:E)-MIN(MainData!E:E))*(MainData!E32-MIN(MainData!E:E))</f>
        <v>15.12460029610406</v>
      </c>
      <c r="F32" s="8">
        <f>100/(MAX(MainData!F:F)-MIN(MainData!F:F))*(MainData!F32-MIN(MainData!F:F))</f>
        <v>0.48177461133694344</v>
      </c>
      <c r="G32" s="8">
        <f>100/(MAX(MainData!G:G)-MIN(MainData!G:G))*(MainData!G32-MIN(MainData!G:G))</f>
        <v>0.70115124760807168</v>
      </c>
      <c r="H32" s="8">
        <f>100/(MAX(MainData!H:H)-MIN(MainData!H:H))*(MainData!H32-MIN(MainData!H:H))</f>
        <v>9.5904583122030083</v>
      </c>
      <c r="I32">
        <v>24.879224084479105</v>
      </c>
      <c r="J32" s="8">
        <f>100/(MAX(MainData!J:J)-MIN(MainData!J:J))*(MainData!J32-MIN(MainData!J:J))</f>
        <v>15.837105608802894</v>
      </c>
      <c r="K32">
        <v>6.089983098681131</v>
      </c>
      <c r="L32" s="8">
        <f>100/(MAX(MainData!L:L)-MIN(MainData!L:L))*(MainData!L32-MIN(MainData!L:L))</f>
        <v>0</v>
      </c>
      <c r="M32" s="8">
        <f>100/(MAX(MainData!M:M)-MIN(MainData!M:M))*(MainData!M32-MIN(MainData!M:M))</f>
        <v>0</v>
      </c>
      <c r="N32" s="8">
        <f>100/(MAX(MainData!N:N)-MIN(MainData!N:N))*(MainData!N32-MIN(MainData!N:N))</f>
        <v>0</v>
      </c>
      <c r="O32" s="8"/>
      <c r="P32" s="8">
        <f>100/(MAX(MainData!P:P)-MIN(MainData!P:P))*(MainData!P32-MIN(MainData!P:P))</f>
        <v>25.908404301212698</v>
      </c>
      <c r="Q32" s="8">
        <f>100/(MAX(MainData!Q:Q)-MIN(MainData!Q:Q))*(MainData!Q32-MIN(MainData!Q:Q))</f>
        <v>24.592090211037252</v>
      </c>
      <c r="R32" s="8">
        <f>100/(MAX(MainData!R:R)-MIN(MainData!R:R))*(MainData!R32-MIN(MainData!R:R))</f>
        <v>0</v>
      </c>
      <c r="S32" s="8"/>
      <c r="T32" s="8"/>
      <c r="U32" s="8">
        <f>100/(MAX(MainData!U:U)-MIN(MainData!U:U))*(MainData!U32-MIN(MainData!U:U))</f>
        <v>22.785831444500001</v>
      </c>
      <c r="V32" s="8"/>
      <c r="W32" s="8"/>
      <c r="X32" s="8">
        <f>100/(MAX(MainData!X:X)-MIN(MainData!X:X))*(MainData!X32-MIN(MainData!X:X))</f>
        <v>12.894382999999999</v>
      </c>
      <c r="Y32" s="8">
        <f>100/(MAX(MainData!Y:Y)-MIN(MainData!Y:Y))*(MainData!Y32-MIN(MainData!Y:Y))</f>
        <v>0</v>
      </c>
      <c r="Z32" s="8">
        <f>100/(MAX(MainData!Z:Z)-MIN(MainData!Z:Z))*(MainData!Z32-MIN(MainData!Z:Z))</f>
        <v>17.039321511179647</v>
      </c>
      <c r="AA32" s="8">
        <f>100/(MAX(MainData!AA:AA)-MIN(MainData!AA:AA))*(MainData!AA32-MIN(MainData!AA:AA))</f>
        <v>2.2709999999999999</v>
      </c>
      <c r="AB32" s="8">
        <f>100/(MAX(MainData!AB:AB)-MIN(MainData!AB:AB))*(MainData!AB32-MIN(MainData!AB:AB))</f>
        <v>0.10221982779457746</v>
      </c>
      <c r="AC32" s="8">
        <f>100/(MAX(MainData!AC:AC)-MIN(MainData!AC:AC))*(MainData!AC32-MIN(MainData!AC:AC))</f>
        <v>0</v>
      </c>
      <c r="AD32" s="8">
        <f>100/(MAX(MainData!AD:AD)-MIN(MainData!AD:AD))*(MainData!AD32-MIN(MainData!AD:AD))</f>
        <v>0</v>
      </c>
      <c r="AE32" s="8">
        <f>100/(MAX(MainData!AE:AE)-MIN(MainData!AE:AE))*(MainData!AE32-MIN(MainData!AE:AE))</f>
        <v>0</v>
      </c>
      <c r="AF32" s="8">
        <f>100/(MAX(MainData!AF:AF)-MIN(MainData!AF:AF))*(MainData!AF32-MIN(MainData!AF:AF))</f>
        <v>0</v>
      </c>
      <c r="AG32" s="8">
        <f>100/(MAX(MainData!AG:AG)-MIN(MainData!AG:AG))*(MainData!AG32-MIN(MainData!AG:AG))</f>
        <v>0</v>
      </c>
      <c r="AH32" s="8">
        <f>100/(MAX(MainData!AH:AH)-MIN(MainData!AH:AH))*(MainData!AH32-MIN(MainData!AH:AH))</f>
        <v>0</v>
      </c>
      <c r="AI32" s="8">
        <f>100/(MAX(MainData!AI:AI)-MIN(MainData!AI:AI))*(MainData!AI32-MIN(MainData!AI:AI))</f>
        <v>0</v>
      </c>
      <c r="AJ32" s="8">
        <f>100/(MAX(MainData!AJ:AJ)-MIN(MainData!AJ:AJ))*(MainData!AJ32-MIN(MainData!AJ:AJ))</f>
        <v>0</v>
      </c>
      <c r="AK32" s="8" t="s">
        <v>950</v>
      </c>
      <c r="AM32" s="8"/>
      <c r="AO32" s="8"/>
      <c r="AQ32" s="8">
        <v>18.421668889402966</v>
      </c>
      <c r="AR32">
        <v>-19.74431533546327</v>
      </c>
      <c r="AS32" s="8">
        <v>85.331006510461975</v>
      </c>
      <c r="AT32">
        <v>18.826459090909069</v>
      </c>
      <c r="AU32" s="8">
        <v>1.2917865082943363</v>
      </c>
      <c r="AV32">
        <v>3.956638974892158</v>
      </c>
      <c r="AW32" t="s">
        <v>963</v>
      </c>
    </row>
    <row r="33" spans="1:49" x14ac:dyDescent="0.3">
      <c r="A33" s="7">
        <v>130302010606</v>
      </c>
      <c r="B33" s="8">
        <f>100/(MAX(MainData!B:B)-MIN(MainData!B:B))*(MainData!B33-MIN(MainData!B:B))</f>
        <v>0</v>
      </c>
      <c r="C33" s="8">
        <f>100/(MAX(MainData!C:C)-MIN(MainData!C:C))*(MainData!C33-MIN(MainData!C:C))</f>
        <v>0</v>
      </c>
      <c r="D33" s="8">
        <f>100/(MAX(MainData!D:D)-MIN(MainData!D:D))*(MainData!D33-MIN(MainData!D:D))</f>
        <v>0</v>
      </c>
      <c r="E33" s="8">
        <f>100/(MAX(MainData!E:E)-MIN(MainData!E:E))*(MainData!E33-MIN(MainData!E:E))</f>
        <v>13.244290728333059</v>
      </c>
      <c r="F33" s="8">
        <f>100/(MAX(MainData!F:F)-MIN(MainData!F:F))*(MainData!F33-MIN(MainData!F:F))</f>
        <v>0</v>
      </c>
      <c r="G33" s="8">
        <f>100/(MAX(MainData!G:G)-MIN(MainData!G:G))*(MainData!G33-MIN(MainData!G:G))</f>
        <v>0.87623734567851286</v>
      </c>
      <c r="H33" s="8">
        <f>100/(MAX(MainData!H:H)-MIN(MainData!H:H))*(MainData!H33-MIN(MainData!H:H))</f>
        <v>15.517710533132579</v>
      </c>
      <c r="I33">
        <v>20.827651152485572</v>
      </c>
      <c r="J33" s="8">
        <f>100/(MAX(MainData!J:J)-MIN(MainData!J:J))*(MainData!J33-MIN(MainData!J:J))</f>
        <v>17.875264622726046</v>
      </c>
      <c r="K33">
        <v>11.545082874862928</v>
      </c>
      <c r="L33" s="8">
        <f>100/(MAX(MainData!L:L)-MIN(MainData!L:L))*(MainData!L33-MIN(MainData!L:L))</f>
        <v>0</v>
      </c>
      <c r="M33" s="8">
        <f>100/(MAX(MainData!M:M)-MIN(MainData!M:M))*(MainData!M33-MIN(MainData!M:M))</f>
        <v>0</v>
      </c>
      <c r="N33" s="8">
        <f>100/(MAX(MainData!N:N)-MIN(MainData!N:N))*(MainData!N33-MIN(MainData!N:N))</f>
        <v>0</v>
      </c>
      <c r="O33" s="8"/>
      <c r="P33" s="8">
        <f>100/(MAX(MainData!P:P)-MIN(MainData!P:P))*(MainData!P33-MIN(MainData!P:P))</f>
        <v>33.726672998967118</v>
      </c>
      <c r="Q33" s="8">
        <f>100/(MAX(MainData!Q:Q)-MIN(MainData!Q:Q))*(MainData!Q33-MIN(MainData!Q:Q))</f>
        <v>36.221242717584403</v>
      </c>
      <c r="R33" s="8">
        <f>100/(MAX(MainData!R:R)-MIN(MainData!R:R))*(MainData!R33-MIN(MainData!R:R))</f>
        <v>0</v>
      </c>
      <c r="S33" s="8"/>
      <c r="T33" s="8"/>
      <c r="U33" s="8">
        <f>100/(MAX(MainData!U:U)-MIN(MainData!U:U))*(MainData!U33-MIN(MainData!U:U))</f>
        <v>77.505246473599996</v>
      </c>
      <c r="V33" s="8"/>
      <c r="W33" s="8"/>
      <c r="X33" s="8">
        <f>100/(MAX(MainData!X:X)-MIN(MainData!X:X))*(MainData!X33-MIN(MainData!X:X))</f>
        <v>8.2166730000000001</v>
      </c>
      <c r="Y33" s="8">
        <f>100/(MAX(MainData!Y:Y)-MIN(MainData!Y:Y))*(MainData!Y33-MIN(MainData!Y:Y))</f>
        <v>0</v>
      </c>
      <c r="Z33" s="8">
        <f>100/(MAX(MainData!Z:Z)-MIN(MainData!Z:Z))*(MainData!Z33-MIN(MainData!Z:Z))</f>
        <v>1.7733230531996917</v>
      </c>
      <c r="AA33" s="8">
        <f>100/(MAX(MainData!AA:AA)-MIN(MainData!AA:AA))*(MainData!AA33-MIN(MainData!AA:AA))</f>
        <v>4.3125999999999998</v>
      </c>
      <c r="AB33" s="8">
        <f>100/(MAX(MainData!AB:AB)-MIN(MainData!AB:AB))*(MainData!AB33-MIN(MainData!AB:AB))</f>
        <v>0.37416255347621846</v>
      </c>
      <c r="AC33" s="8">
        <f>100/(MAX(MainData!AC:AC)-MIN(MainData!AC:AC))*(MainData!AC33-MIN(MainData!AC:AC))</f>
        <v>0</v>
      </c>
      <c r="AD33" s="8">
        <f>100/(MAX(MainData!AD:AD)-MIN(MainData!AD:AD))*(MainData!AD33-MIN(MainData!AD:AD))</f>
        <v>0</v>
      </c>
      <c r="AE33" s="8">
        <f>100/(MAX(MainData!AE:AE)-MIN(MainData!AE:AE))*(MainData!AE33-MIN(MainData!AE:AE))</f>
        <v>0</v>
      </c>
      <c r="AF33" s="8">
        <f>100/(MAX(MainData!AF:AF)-MIN(MainData!AF:AF))*(MainData!AF33-MIN(MainData!AF:AF))</f>
        <v>0</v>
      </c>
      <c r="AG33" s="8">
        <f>100/(MAX(MainData!AG:AG)-MIN(MainData!AG:AG))*(MainData!AG33-MIN(MainData!AG:AG))</f>
        <v>0</v>
      </c>
      <c r="AH33" s="8">
        <f>100/(MAX(MainData!AH:AH)-MIN(MainData!AH:AH))*(MainData!AH33-MIN(MainData!AH:AH))</f>
        <v>0</v>
      </c>
      <c r="AI33" s="8">
        <f>100/(MAX(MainData!AI:AI)-MIN(MainData!AI:AI))*(MainData!AI33-MIN(MainData!AI:AI))</f>
        <v>0</v>
      </c>
      <c r="AJ33" s="8">
        <f>100/(MAX(MainData!AJ:AJ)-MIN(MainData!AJ:AJ))*(MainData!AJ33-MIN(MainData!AJ:AJ))</f>
        <v>0</v>
      </c>
      <c r="AK33" s="8" t="s">
        <v>950</v>
      </c>
      <c r="AM33" s="8"/>
      <c r="AO33" s="8"/>
      <c r="AQ33" s="8">
        <v>28.425936685240991</v>
      </c>
      <c r="AR33">
        <v>-19.901275079872207</v>
      </c>
      <c r="AS33" s="8">
        <v>76.626890180923525</v>
      </c>
      <c r="AT33">
        <v>20.486331313131302</v>
      </c>
      <c r="AU33" s="8">
        <v>2.9876349351948299</v>
      </c>
      <c r="AV33">
        <v>8.8540466578251795</v>
      </c>
      <c r="AW33" t="s">
        <v>963</v>
      </c>
    </row>
    <row r="34" spans="1:49" x14ac:dyDescent="0.3">
      <c r="A34" s="7">
        <v>130302010607</v>
      </c>
      <c r="B34" s="8"/>
      <c r="C34" s="8"/>
      <c r="D34" s="8"/>
      <c r="E34" s="8">
        <f>100/(MAX(MainData!E:E)-MIN(MainData!E:E))*(MainData!E34-MIN(MainData!E:E))</f>
        <v>10.68906390628087</v>
      </c>
      <c r="F34" s="8">
        <f>100/(MAX(MainData!F:F)-MIN(MainData!F:F))*(MainData!F34-MIN(MainData!F:F))</f>
        <v>4.252167751140732E-2</v>
      </c>
      <c r="G34" s="8">
        <f>100/(MAX(MainData!G:G)-MIN(MainData!G:G))*(MainData!G34-MIN(MainData!G:G))</f>
        <v>1.0567136078014994</v>
      </c>
      <c r="H34" s="8">
        <f>100/(MAX(MainData!H:H)-MIN(MainData!H:H))*(MainData!H34-MIN(MainData!H:H))</f>
        <v>16.388049761538131</v>
      </c>
      <c r="I34">
        <v>16.558388484371861</v>
      </c>
      <c r="J34" s="8">
        <f>100/(MAX(MainData!J:J)-MIN(MainData!J:J))*(MainData!J34-MIN(MainData!J:J))</f>
        <v>19.273746334631515</v>
      </c>
      <c r="K34">
        <v>12.032780133858481</v>
      </c>
      <c r="L34" s="8">
        <f>100/(MAX(MainData!L:L)-MIN(MainData!L:L))*(MainData!L34-MIN(MainData!L:L))</f>
        <v>0</v>
      </c>
      <c r="M34" s="8">
        <f>100/(MAX(MainData!M:M)-MIN(MainData!M:M))*(MainData!M34-MIN(MainData!M:M))</f>
        <v>0</v>
      </c>
      <c r="N34" s="8">
        <f>100/(MAX(MainData!N:N)-MIN(MainData!N:N))*(MainData!N34-MIN(MainData!N:N))</f>
        <v>0</v>
      </c>
      <c r="O34" s="8"/>
      <c r="P34" s="8">
        <f>100/(MAX(MainData!P:P)-MIN(MainData!P:P))*(MainData!P34-MIN(MainData!P:P))</f>
        <v>44.642148907622278</v>
      </c>
      <c r="Q34" s="8">
        <f>100/(MAX(MainData!Q:Q)-MIN(MainData!Q:Q))*(MainData!Q34-MIN(MainData!Q:Q))</f>
        <v>36.380167383614712</v>
      </c>
      <c r="R34" s="8">
        <f>100/(MAX(MainData!R:R)-MIN(MainData!R:R))*(MainData!R34-MIN(MainData!R:R))</f>
        <v>0</v>
      </c>
      <c r="S34" s="8"/>
      <c r="T34" s="8"/>
      <c r="U34" s="8">
        <f>100/(MAX(MainData!U:U)-MIN(MainData!U:U))*(MainData!U34-MIN(MainData!U:U))</f>
        <v>0.26884573207399998</v>
      </c>
      <c r="V34" s="8"/>
      <c r="W34" s="8"/>
      <c r="X34" s="8">
        <f>100/(MAX(MainData!X:X)-MIN(MainData!X:X))*(MainData!X34-MIN(MainData!X:X))</f>
        <v>26.19979</v>
      </c>
      <c r="Y34" s="8">
        <f>100/(MAX(MainData!Y:Y)-MIN(MainData!Y:Y))*(MainData!Y34-MIN(MainData!Y:Y))</f>
        <v>4.555480731304009E-2</v>
      </c>
      <c r="Z34" s="8">
        <f>100/(MAX(MainData!Z:Z)-MIN(MainData!Z:Z))*(MainData!Z34-MIN(MainData!Z:Z))</f>
        <v>1.4649190439475714</v>
      </c>
      <c r="AA34" s="8">
        <f>100/(MAX(MainData!AA:AA)-MIN(MainData!AA:AA))*(MainData!AA34-MIN(MainData!AA:AA))</f>
        <v>25.407299999999999</v>
      </c>
      <c r="AB34" s="8">
        <f>100/(MAX(MainData!AB:AB)-MIN(MainData!AB:AB))*(MainData!AB34-MIN(MainData!AB:AB))</f>
        <v>1.4517466116238611</v>
      </c>
      <c r="AC34" s="8">
        <f>100/(MAX(MainData!AC:AC)-MIN(MainData!AC:AC))*(MainData!AC34-MIN(MainData!AC:AC))</f>
        <v>0</v>
      </c>
      <c r="AD34" s="8">
        <f>100/(MAX(MainData!AD:AD)-MIN(MainData!AD:AD))*(MainData!AD34-MIN(MainData!AD:AD))</f>
        <v>0</v>
      </c>
      <c r="AE34" s="8">
        <f>100/(MAX(MainData!AE:AE)-MIN(MainData!AE:AE))*(MainData!AE34-MIN(MainData!AE:AE))</f>
        <v>0</v>
      </c>
      <c r="AF34" s="8">
        <f>100/(MAX(MainData!AF:AF)-MIN(MainData!AF:AF))*(MainData!AF34-MIN(MainData!AF:AF))</f>
        <v>0</v>
      </c>
      <c r="AG34" s="8"/>
      <c r="AH34" s="8"/>
      <c r="AI34" s="8"/>
      <c r="AJ34" s="8"/>
      <c r="AK34" s="8" t="s">
        <v>950</v>
      </c>
      <c r="AM34" s="8"/>
      <c r="AO34" s="8"/>
      <c r="AQ34" s="8">
        <v>22.817036642989461</v>
      </c>
      <c r="AR34">
        <v>-7.7386036741214355</v>
      </c>
      <c r="AS34" s="8">
        <v>80.862752265896077</v>
      </c>
      <c r="AT34">
        <v>6.3114755892255801</v>
      </c>
      <c r="AU34" s="8">
        <v>2.9682892575260542</v>
      </c>
      <c r="AV34">
        <v>5.3896686012009667</v>
      </c>
      <c r="AW34" t="s">
        <v>964</v>
      </c>
    </row>
    <row r="35" spans="1:49" x14ac:dyDescent="0.3">
      <c r="A35" s="7">
        <v>130302010701</v>
      </c>
      <c r="B35" s="8">
        <f>100/(MAX(MainData!B:B)-MIN(MainData!B:B))*(MainData!B35-MIN(MainData!B:B))</f>
        <v>0</v>
      </c>
      <c r="C35" s="8">
        <f>100/(MAX(MainData!C:C)-MIN(MainData!C:C))*(MainData!C35-MIN(MainData!C:C))</f>
        <v>0</v>
      </c>
      <c r="D35" s="8">
        <f>100/(MAX(MainData!D:D)-MIN(MainData!D:D))*(MainData!D35-MIN(MainData!D:D))</f>
        <v>0</v>
      </c>
      <c r="E35" s="8">
        <f>100/(MAX(MainData!E:E)-MIN(MainData!E:E))*(MainData!E35-MIN(MainData!E:E))</f>
        <v>5.6781734233190484</v>
      </c>
      <c r="F35" s="8">
        <f>100/(MAX(MainData!F:F)-MIN(MainData!F:F))*(MainData!F35-MIN(MainData!F:F))</f>
        <v>0</v>
      </c>
      <c r="G35" s="8">
        <f>100/(MAX(MainData!G:G)-MIN(MainData!G:G))*(MainData!G35-MIN(MainData!G:G))</f>
        <v>0.43710321116390277</v>
      </c>
      <c r="H35" s="8">
        <f>100/(MAX(MainData!H:H)-MIN(MainData!H:H))*(MainData!H35-MIN(MainData!H:H))</f>
        <v>17.728247884104714</v>
      </c>
      <c r="I35">
        <v>19.670043451352754</v>
      </c>
      <c r="J35" s="8">
        <f>100/(MAX(MainData!J:J)-MIN(MainData!J:J))*(MainData!J35-MIN(MainData!J:J))</f>
        <v>18.181668329859832</v>
      </c>
      <c r="K35">
        <v>10.797014813902067</v>
      </c>
      <c r="L35" s="8">
        <f>100/(MAX(MainData!L:L)-MIN(MainData!L:L))*(MainData!L35-MIN(MainData!L:L))</f>
        <v>0</v>
      </c>
      <c r="M35" s="8">
        <f>100/(MAX(MainData!M:M)-MIN(MainData!M:M))*(MainData!M35-MIN(MainData!M:M))</f>
        <v>0</v>
      </c>
      <c r="N35" s="8">
        <f>100/(MAX(MainData!N:N)-MIN(MainData!N:N))*(MainData!N35-MIN(MainData!N:N))</f>
        <v>0</v>
      </c>
      <c r="O35" s="8"/>
      <c r="P35" s="8">
        <f>100/(MAX(MainData!P:P)-MIN(MainData!P:P))*(MainData!P35-MIN(MainData!P:P))</f>
        <v>15.086836125043575</v>
      </c>
      <c r="Q35" s="8">
        <f>100/(MAX(MainData!Q:Q)-MIN(MainData!Q:Q))*(MainData!Q35-MIN(MainData!Q:Q))</f>
        <v>30.351507170077472</v>
      </c>
      <c r="R35" s="8">
        <f>100/(MAX(MainData!R:R)-MIN(MainData!R:R))*(MainData!R35-MIN(MainData!R:R))</f>
        <v>0</v>
      </c>
      <c r="S35" s="8"/>
      <c r="T35" s="8"/>
      <c r="U35" s="8">
        <f>100/(MAX(MainData!U:U)-MIN(MainData!U:U))*(MainData!U35-MIN(MainData!U:U))</f>
        <v>3.6455016199200001</v>
      </c>
      <c r="V35" s="8"/>
      <c r="W35" s="8"/>
      <c r="X35" s="8">
        <f>100/(MAX(MainData!X:X)-MIN(MainData!X:X))*(MainData!X35-MIN(MainData!X:X))</f>
        <v>6.2138900000000001</v>
      </c>
      <c r="Y35" s="8">
        <f>100/(MAX(MainData!Y:Y)-MIN(MainData!Y:Y))*(MainData!Y35-MIN(MainData!Y:Y))</f>
        <v>0</v>
      </c>
      <c r="Z35" s="8">
        <f>100/(MAX(MainData!Z:Z)-MIN(MainData!Z:Z))*(MainData!Z35-MIN(MainData!Z:Z))</f>
        <v>6.0138781804163459</v>
      </c>
      <c r="AA35" s="8">
        <f>100/(MAX(MainData!AA:AA)-MIN(MainData!AA:AA))*(MainData!AA35-MIN(MainData!AA:AA))</f>
        <v>0.90429999999999999</v>
      </c>
      <c r="AB35" s="8">
        <f>100/(MAX(MainData!AB:AB)-MIN(MainData!AB:AB))*(MainData!AB35-MIN(MainData!AB:AB))</f>
        <v>5.3469347056029404E-2</v>
      </c>
      <c r="AC35" s="8">
        <f>100/(MAX(MainData!AC:AC)-MIN(MainData!AC:AC))*(MainData!AC35-MIN(MainData!AC:AC))</f>
        <v>0.194997</v>
      </c>
      <c r="AD35" s="8">
        <f>100/(MAX(MainData!AD:AD)-MIN(MainData!AD:AD))*(MainData!AD35-MIN(MainData!AD:AD))</f>
        <v>1.2903225806451613</v>
      </c>
      <c r="AE35" s="8">
        <f>100/(MAX(MainData!AE:AE)-MIN(MainData!AE:AE))*(MainData!AE35-MIN(MainData!AE:AE))</f>
        <v>0.12690000000000001</v>
      </c>
      <c r="AF35" s="8">
        <f>100/(MAX(MainData!AF:AF)-MIN(MainData!AF:AF))*(MainData!AF35-MIN(MainData!AF:AF))</f>
        <v>7.7621030464750579E-2</v>
      </c>
      <c r="AG35" s="8">
        <f>100/(MAX(MainData!AG:AG)-MIN(MainData!AG:AG))*(MainData!AG35-MIN(MainData!AG:AG))</f>
        <v>0</v>
      </c>
      <c r="AH35" s="8">
        <f>100/(MAX(MainData!AH:AH)-MIN(MainData!AH:AH))*(MainData!AH35-MIN(MainData!AH:AH))</f>
        <v>0</v>
      </c>
      <c r="AI35" s="8">
        <f>100/(MAX(MainData!AI:AI)-MIN(MainData!AI:AI))*(MainData!AI35-MIN(MainData!AI:AI))</f>
        <v>0</v>
      </c>
      <c r="AJ35" s="8">
        <f>100/(MAX(MainData!AJ:AJ)-MIN(MainData!AJ:AJ))*(MainData!AJ35-MIN(MainData!AJ:AJ))</f>
        <v>0</v>
      </c>
      <c r="AK35" s="8" t="s">
        <v>950</v>
      </c>
      <c r="AM35" s="8"/>
      <c r="AO35" s="8"/>
      <c r="AQ35" s="8">
        <v>28.05690204928824</v>
      </c>
      <c r="AR35">
        <v>-17.849957827476047</v>
      </c>
      <c r="AS35" s="8">
        <v>76.776305864057818</v>
      </c>
      <c r="AT35">
        <v>20.09035370370367</v>
      </c>
      <c r="AU35" s="8">
        <v>0.9596917543777822</v>
      </c>
      <c r="AV35">
        <v>2.4000981875244065</v>
      </c>
      <c r="AW35" t="s">
        <v>963</v>
      </c>
    </row>
    <row r="36" spans="1:49" x14ac:dyDescent="0.3">
      <c r="A36" s="7">
        <v>130302010702</v>
      </c>
      <c r="B36" s="8">
        <f>100/(MAX(MainData!B:B)-MIN(MainData!B:B))*(MainData!B36-MIN(MainData!B:B))</f>
        <v>0</v>
      </c>
      <c r="C36" s="8">
        <f>100/(MAX(MainData!C:C)-MIN(MainData!C:C))*(MainData!C36-MIN(MainData!C:C))</f>
        <v>0</v>
      </c>
      <c r="D36" s="8">
        <f>100/(MAX(MainData!D:D)-MIN(MainData!D:D))*(MainData!D36-MIN(MainData!D:D))</f>
        <v>4.1409573524833133E-2</v>
      </c>
      <c r="E36" s="8">
        <f>100/(MAX(MainData!E:E)-MIN(MainData!E:E))*(MainData!E36-MIN(MainData!E:E))</f>
        <v>6.0033756838564747</v>
      </c>
      <c r="F36" s="8">
        <f>100/(MAX(MainData!F:F)-MIN(MainData!F:F))*(MainData!F36-MIN(MainData!F:F))</f>
        <v>2.985751016245565E-2</v>
      </c>
      <c r="G36" s="8">
        <f>100/(MAX(MainData!G:G)-MIN(MainData!G:G))*(MainData!G36-MIN(MainData!G:G))</f>
        <v>0.98097399493329107</v>
      </c>
      <c r="H36" s="8">
        <f>100/(MAX(MainData!H:H)-MIN(MainData!H:H))*(MainData!H36-MIN(MainData!H:H))</f>
        <v>24.696708558650787</v>
      </c>
      <c r="I36">
        <v>9.5412503824062043</v>
      </c>
      <c r="J36" s="8">
        <f>100/(MAX(MainData!J:J)-MIN(MainData!J:J))*(MainData!J36-MIN(MainData!J:J))</f>
        <v>23.426361041025874</v>
      </c>
      <c r="K36">
        <v>7.0561742362971671</v>
      </c>
      <c r="L36" s="8">
        <f>100/(MAX(MainData!L:L)-MIN(MainData!L:L))*(MainData!L36-MIN(MainData!L:L))</f>
        <v>0</v>
      </c>
      <c r="M36" s="8">
        <f>100/(MAX(MainData!M:M)-MIN(MainData!M:M))*(MainData!M36-MIN(MainData!M:M))</f>
        <v>0</v>
      </c>
      <c r="N36" s="8">
        <f>100/(MAX(MainData!N:N)-MIN(MainData!N:N))*(MainData!N36-MIN(MainData!N:N))</f>
        <v>0</v>
      </c>
      <c r="O36" s="8"/>
      <c r="P36" s="8">
        <f>100/(MAX(MainData!P:P)-MIN(MainData!P:P))*(MainData!P36-MIN(MainData!P:P))</f>
        <v>45.771474326690551</v>
      </c>
      <c r="Q36" s="8">
        <f>100/(MAX(MainData!Q:Q)-MIN(MainData!Q:Q))*(MainData!Q36-MIN(MainData!Q:Q))</f>
        <v>32.397964723544213</v>
      </c>
      <c r="R36" s="8">
        <f>100/(MAX(MainData!R:R)-MIN(MainData!R:R))*(MainData!R36-MIN(MainData!R:R))</f>
        <v>30.046590995474933</v>
      </c>
      <c r="S36" s="8"/>
      <c r="T36" s="8"/>
      <c r="U36" s="8">
        <f>100/(MAX(MainData!U:U)-MIN(MainData!U:U))*(MainData!U36-MIN(MainData!U:U))</f>
        <v>27.5727672867</v>
      </c>
      <c r="V36" s="8"/>
      <c r="W36" s="8"/>
      <c r="X36" s="8">
        <f>100/(MAX(MainData!X:X)-MIN(MainData!X:X))*(MainData!X36-MIN(MainData!X:X))</f>
        <v>12.942579</v>
      </c>
      <c r="Y36" s="8">
        <f>100/(MAX(MainData!Y:Y)-MIN(MainData!Y:Y))*(MainData!Y36-MIN(MainData!Y:Y))</f>
        <v>3.5271818687599737E-2</v>
      </c>
      <c r="Z36" s="8">
        <f>100/(MAX(MainData!Z:Z)-MIN(MainData!Z:Z))*(MainData!Z36-MIN(MainData!Z:Z))</f>
        <v>10.871241326137241</v>
      </c>
      <c r="AA36" s="8">
        <f>100/(MAX(MainData!AA:AA)-MIN(MainData!AA:AA))*(MainData!AA36-MIN(MainData!AA:AA))</f>
        <v>3.6061999999999999</v>
      </c>
      <c r="AB36" s="8">
        <f>100/(MAX(MainData!AB:AB)-MIN(MainData!AB:AB))*(MainData!AB36-MIN(MainData!AB:AB))</f>
        <v>0.12030845605861853</v>
      </c>
      <c r="AC36" s="8">
        <f>100/(MAX(MainData!AC:AC)-MIN(MainData!AC:AC))*(MainData!AC36-MIN(MainData!AC:AC))</f>
        <v>7.5328119999999998</v>
      </c>
      <c r="AD36" s="8">
        <f>100/(MAX(MainData!AD:AD)-MIN(MainData!AD:AD))*(MainData!AD36-MIN(MainData!AD:AD))</f>
        <v>1.2903225806451613</v>
      </c>
      <c r="AE36" s="8">
        <f>100/(MAX(MainData!AE:AE)-MIN(MainData!AE:AE))*(MainData!AE36-MIN(MainData!AE:AE))</f>
        <v>7.4931999999999999</v>
      </c>
      <c r="AF36" s="8">
        <f>100/(MAX(MainData!AF:AF)-MIN(MainData!AF:AF))*(MainData!AF36-MIN(MainData!AF:AF))</f>
        <v>5.9388721814856424</v>
      </c>
      <c r="AG36" s="8">
        <f>100/(MAX(MainData!AG:AG)-MIN(MainData!AG:AG))*(MainData!AG36-MIN(MainData!AG:AG))</f>
        <v>0</v>
      </c>
      <c r="AH36" s="8">
        <f>100/(MAX(MainData!AH:AH)-MIN(MainData!AH:AH))*(MainData!AH36-MIN(MainData!AH:AH))</f>
        <v>0</v>
      </c>
      <c r="AI36" s="8">
        <f>100/(MAX(MainData!AI:AI)-MIN(MainData!AI:AI))*(MainData!AI36-MIN(MainData!AI:AI))</f>
        <v>0</v>
      </c>
      <c r="AJ36" s="8">
        <f>100/(MAX(MainData!AJ:AJ)-MIN(MainData!AJ:AJ))*(MainData!AJ36-MIN(MainData!AJ:AJ))</f>
        <v>0</v>
      </c>
      <c r="AK36" s="8" t="s">
        <v>950</v>
      </c>
      <c r="AM36" s="8"/>
      <c r="AO36" s="8"/>
      <c r="AQ36" s="8">
        <v>31.220614484422892</v>
      </c>
      <c r="AR36">
        <v>-7.1058736421725399</v>
      </c>
      <c r="AS36" s="8">
        <v>72.28382596989637</v>
      </c>
      <c r="AT36">
        <v>6.5974531986531986</v>
      </c>
      <c r="AU36" s="8">
        <v>3.9419422376310487</v>
      </c>
      <c r="AV36">
        <v>3.2348986354663367</v>
      </c>
      <c r="AW36" t="s">
        <v>963</v>
      </c>
    </row>
    <row r="37" spans="1:49" x14ac:dyDescent="0.3">
      <c r="A37" s="7">
        <v>130302010703</v>
      </c>
      <c r="B37" s="8">
        <f>100/(MAX(MainData!B:B)-MIN(MainData!B:B))*(MainData!B37-MIN(MainData!B:B))</f>
        <v>0</v>
      </c>
      <c r="C37" s="8">
        <f>100/(MAX(MainData!C:C)-MIN(MainData!C:C))*(MainData!C37-MIN(MainData!C:C))</f>
        <v>0</v>
      </c>
      <c r="D37" s="8">
        <f>100/(MAX(MainData!D:D)-MIN(MainData!D:D))*(MainData!D37-MIN(MainData!D:D))</f>
        <v>0</v>
      </c>
      <c r="E37" s="8">
        <f>100/(MAX(MainData!E:E)-MIN(MainData!E:E))*(MainData!E37-MIN(MainData!E:E))</f>
        <v>5.6781734233190484</v>
      </c>
      <c r="F37" s="8">
        <f>100/(MAX(MainData!F:F)-MIN(MainData!F:F))*(MainData!F37-MIN(MainData!F:F))</f>
        <v>0</v>
      </c>
      <c r="G37" s="8">
        <f>100/(MAX(MainData!G:G)-MIN(MainData!G:G))*(MainData!G37-MIN(MainData!G:G))</f>
        <v>2.8425621918339963</v>
      </c>
      <c r="H37" s="8">
        <f>100/(MAX(MainData!H:H)-MIN(MainData!H:H))*(MainData!H37-MIN(MainData!H:H))</f>
        <v>34.182513984852406</v>
      </c>
      <c r="I37">
        <v>10.123115308549927</v>
      </c>
      <c r="J37" s="8">
        <f>100/(MAX(MainData!J:J)-MIN(MainData!J:J))*(MainData!J37-MIN(MainData!J:J))</f>
        <v>27.504309526660826</v>
      </c>
      <c r="K37">
        <v>3.5215830754515878</v>
      </c>
      <c r="L37" s="8">
        <f>100/(MAX(MainData!L:L)-MIN(MainData!L:L))*(MainData!L37-MIN(MainData!L:L))</f>
        <v>0</v>
      </c>
      <c r="M37" s="8">
        <f>100/(MAX(MainData!M:M)-MIN(MainData!M:M))*(MainData!M37-MIN(MainData!M:M))</f>
        <v>0</v>
      </c>
      <c r="N37" s="8">
        <f>100/(MAX(MainData!N:N)-MIN(MainData!N:N))*(MainData!N37-MIN(MainData!N:N))</f>
        <v>0</v>
      </c>
      <c r="O37" s="8"/>
      <c r="P37" s="8">
        <f>100/(MAX(MainData!P:P)-MIN(MainData!P:P))*(MainData!P37-MIN(MainData!P:P))</f>
        <v>52.877273537875375</v>
      </c>
      <c r="Q37" s="8">
        <f>100/(MAX(MainData!Q:Q)-MIN(MainData!Q:Q))*(MainData!Q37-MIN(MainData!Q:Q))</f>
        <v>53.688499238048315</v>
      </c>
      <c r="R37" s="8">
        <f>100/(MAX(MainData!R:R)-MIN(MainData!R:R))*(MainData!R37-MIN(MainData!R:R))</f>
        <v>46.587294601525969</v>
      </c>
      <c r="S37" s="8"/>
      <c r="T37" s="8"/>
      <c r="U37" s="8">
        <f>100/(MAX(MainData!U:U)-MIN(MainData!U:U))*(MainData!U37-MIN(MainData!U:U))</f>
        <v>0.22890642802399999</v>
      </c>
      <c r="V37" s="8"/>
      <c r="W37" s="8"/>
      <c r="X37" s="8">
        <f>100/(MAX(MainData!X:X)-MIN(MainData!X:X))*(MainData!X37-MIN(MainData!X:X))</f>
        <v>20.218443000000001</v>
      </c>
      <c r="Y37" s="8">
        <f>100/(MAX(MainData!Y:Y)-MIN(MainData!Y:Y))*(MainData!Y37-MIN(MainData!Y:Y))</f>
        <v>0</v>
      </c>
      <c r="Z37" s="8">
        <f>100/(MAX(MainData!Z:Z)-MIN(MainData!Z:Z))*(MainData!Z37-MIN(MainData!Z:Z))</f>
        <v>4.0863531225905945</v>
      </c>
      <c r="AA37" s="8">
        <f>100/(MAX(MainData!AA:AA)-MIN(MainData!AA:AA))*(MainData!AA37-MIN(MainData!AA:AA))</f>
        <v>10.1165</v>
      </c>
      <c r="AB37" s="8">
        <f>100/(MAX(MainData!AB:AB)-MIN(MainData!AB:AB))*(MainData!AB37-MIN(MainData!AB:AB))</f>
        <v>0.34271494185473933</v>
      </c>
      <c r="AC37" s="8">
        <f>100/(MAX(MainData!AC:AC)-MIN(MainData!AC:AC))*(MainData!AC37-MIN(MainData!AC:AC))</f>
        <v>34.795385000000003</v>
      </c>
      <c r="AD37" s="8">
        <f>100/(MAX(MainData!AD:AD)-MIN(MainData!AD:AD))*(MainData!AD37-MIN(MainData!AD:AD))</f>
        <v>2.5806451612903225</v>
      </c>
      <c r="AE37" s="8">
        <f>100/(MAX(MainData!AE:AE)-MIN(MainData!AE:AE))*(MainData!AE37-MIN(MainData!AE:AE))</f>
        <v>30.274100000000001</v>
      </c>
      <c r="AF37" s="8">
        <f>100/(MAX(MainData!AF:AF)-MIN(MainData!AF:AF))*(MainData!AF37-MIN(MainData!AF:AF))</f>
        <v>9.4398505094543559</v>
      </c>
      <c r="AG37" s="8">
        <f>100/(MAX(MainData!AG:AG)-MIN(MainData!AG:AG))*(MainData!AG37-MIN(MainData!AG:AG))</f>
        <v>0</v>
      </c>
      <c r="AH37" s="8">
        <f>100/(MAX(MainData!AH:AH)-MIN(MainData!AH:AH))*(MainData!AH37-MIN(MainData!AH:AH))</f>
        <v>0</v>
      </c>
      <c r="AI37" s="8">
        <f>100/(MAX(MainData!AI:AI)-MIN(MainData!AI:AI))*(MainData!AI37-MIN(MainData!AI:AI))</f>
        <v>0</v>
      </c>
      <c r="AJ37" s="8">
        <f>100/(MAX(MainData!AJ:AJ)-MIN(MainData!AJ:AJ))*(MainData!AJ37-MIN(MainData!AJ:AJ))</f>
        <v>0</v>
      </c>
      <c r="AK37" s="8" t="s">
        <v>950</v>
      </c>
      <c r="AM37" s="8"/>
      <c r="AO37" s="8"/>
      <c r="AQ37" s="8">
        <v>48.812035397475356</v>
      </c>
      <c r="AR37">
        <v>-8.6628466453674235</v>
      </c>
      <c r="AS37" s="8">
        <v>58.437634183987264</v>
      </c>
      <c r="AT37">
        <v>9.446281144781139</v>
      </c>
      <c r="AU37" s="8">
        <v>7.4439659416572086</v>
      </c>
      <c r="AV37">
        <v>-1.0013846370529365</v>
      </c>
      <c r="AW37" t="s">
        <v>963</v>
      </c>
    </row>
    <row r="38" spans="1:49" x14ac:dyDescent="0.3">
      <c r="A38" s="7">
        <v>130302010704</v>
      </c>
      <c r="B38" s="8">
        <f>100/(MAX(MainData!B:B)-MIN(MainData!B:B))*(MainData!B38-MIN(MainData!B:B))</f>
        <v>0</v>
      </c>
      <c r="C38" s="8">
        <f>100/(MAX(MainData!C:C)-MIN(MainData!C:C))*(MainData!C38-MIN(MainData!C:C))</f>
        <v>0</v>
      </c>
      <c r="D38" s="8">
        <f>100/(MAX(MainData!D:D)-MIN(MainData!D:D))*(MainData!D38-MIN(MainData!D:D))</f>
        <v>0</v>
      </c>
      <c r="E38" s="8">
        <f>100/(MAX(MainData!E:E)-MIN(MainData!E:E))*(MainData!E38-MIN(MainData!E:E))</f>
        <v>5.9748140812847108</v>
      </c>
      <c r="F38" s="8">
        <f>100/(MAX(MainData!F:F)-MIN(MainData!F:F))*(MainData!F38-MIN(MainData!F:F))</f>
        <v>9.2790880841915752E-2</v>
      </c>
      <c r="G38" s="8">
        <f>100/(MAX(MainData!G:G)-MIN(MainData!G:G))*(MainData!G38-MIN(MainData!G:G))</f>
        <v>1.1002522406155406</v>
      </c>
      <c r="H38" s="8">
        <f>100/(MAX(MainData!H:H)-MIN(MainData!H:H))*(MainData!H38-MIN(MainData!H:H))</f>
        <v>23.1941407894839</v>
      </c>
      <c r="I38">
        <v>18.446819678436455</v>
      </c>
      <c r="J38" s="8">
        <f>100/(MAX(MainData!J:J)-MIN(MainData!J:J))*(MainData!J38-MIN(MainData!J:J))</f>
        <v>21.285093458454558</v>
      </c>
      <c r="K38">
        <v>11.796253472382261</v>
      </c>
      <c r="L38" s="8">
        <f>100/(MAX(MainData!L:L)-MIN(MainData!L:L))*(MainData!L38-MIN(MainData!L:L))</f>
        <v>0</v>
      </c>
      <c r="M38" s="8">
        <f>100/(MAX(MainData!M:M)-MIN(MainData!M:M))*(MainData!M38-MIN(MainData!M:M))</f>
        <v>0</v>
      </c>
      <c r="N38" s="8">
        <f>100/(MAX(MainData!N:N)-MIN(MainData!N:N))*(MainData!N38-MIN(MainData!N:N))</f>
        <v>0</v>
      </c>
      <c r="O38" s="8"/>
      <c r="P38" s="8">
        <f>100/(MAX(MainData!P:P)-MIN(MainData!P:P))*(MainData!P38-MIN(MainData!P:P))</f>
        <v>30.474327412818308</v>
      </c>
      <c r="Q38" s="8">
        <f>100/(MAX(MainData!Q:Q)-MIN(MainData!Q:Q))*(MainData!Q38-MIN(MainData!Q:Q))</f>
        <v>34.742724801181922</v>
      </c>
      <c r="R38" s="8">
        <f>100/(MAX(MainData!R:R)-MIN(MainData!R:R))*(MainData!R38-MIN(MainData!R:R))</f>
        <v>44.081303187552265</v>
      </c>
      <c r="S38" s="8"/>
      <c r="T38" s="8"/>
      <c r="U38" s="8">
        <f>100/(MAX(MainData!U:U)-MIN(MainData!U:U))*(MainData!U38-MIN(MainData!U:U))</f>
        <v>0</v>
      </c>
      <c r="V38" s="8"/>
      <c r="W38" s="8"/>
      <c r="X38" s="8">
        <f>100/(MAX(MainData!X:X)-MIN(MainData!X:X))*(MainData!X38-MIN(MainData!X:X))</f>
        <v>37.894472999999998</v>
      </c>
      <c r="Y38" s="8">
        <f>100/(MAX(MainData!Y:Y)-MIN(MainData!Y:Y))*(MainData!Y38-MIN(MainData!Y:Y))</f>
        <v>8.5549333239801822E-2</v>
      </c>
      <c r="Z38" s="8">
        <f>100/(MAX(MainData!Z:Z)-MIN(MainData!Z:Z))*(MainData!Z38-MIN(MainData!Z:Z))</f>
        <v>8.4811102544333075</v>
      </c>
      <c r="AA38" s="8">
        <f>100/(MAX(MainData!AA:AA)-MIN(MainData!AA:AA))*(MainData!AA38-MIN(MainData!AA:AA))</f>
        <v>21.144400000000001</v>
      </c>
      <c r="AB38" s="8">
        <f>100/(MAX(MainData!AB:AB)-MIN(MainData!AB:AB))*(MainData!AB38-MIN(MainData!AB:AB))</f>
        <v>0.36059446548981938</v>
      </c>
      <c r="AC38" s="8">
        <f>100/(MAX(MainData!AC:AC)-MIN(MainData!AC:AC))*(MainData!AC38-MIN(MainData!AC:AC))</f>
        <v>11.812809</v>
      </c>
      <c r="AD38" s="8">
        <f>100/(MAX(MainData!AD:AD)-MIN(MainData!AD:AD))*(MainData!AD38-MIN(MainData!AD:AD))</f>
        <v>2.5806451612903225</v>
      </c>
      <c r="AE38" s="8">
        <f>100/(MAX(MainData!AE:AE)-MIN(MainData!AE:AE))*(MainData!AE38-MIN(MainData!AE:AE))</f>
        <v>6.5077999999999996</v>
      </c>
      <c r="AF38" s="8">
        <f>100/(MAX(MainData!AF:AF)-MIN(MainData!AF:AF))*(MainData!AF38-MIN(MainData!AF:AF))</f>
        <v>3.7126298808836866</v>
      </c>
      <c r="AG38" s="8">
        <f>100/(MAX(MainData!AG:AG)-MIN(MainData!AG:AG))*(MainData!AG38-MIN(MainData!AG:AG))</f>
        <v>0</v>
      </c>
      <c r="AH38" s="8">
        <f>100/(MAX(MainData!AH:AH)-MIN(MainData!AH:AH))*(MainData!AH38-MIN(MainData!AH:AH))</f>
        <v>0</v>
      </c>
      <c r="AI38" s="8">
        <f>100/(MAX(MainData!AI:AI)-MIN(MainData!AI:AI))*(MainData!AI38-MIN(MainData!AI:AI))</f>
        <v>0</v>
      </c>
      <c r="AJ38" s="8">
        <f>100/(MAX(MainData!AJ:AJ)-MIN(MainData!AJ:AJ))*(MainData!AJ38-MIN(MainData!AJ:AJ))</f>
        <v>0</v>
      </c>
      <c r="AK38" s="8" t="s">
        <v>950</v>
      </c>
      <c r="AM38" s="8"/>
      <c r="AO38" s="8"/>
      <c r="AQ38" s="8">
        <v>38.6963642714773</v>
      </c>
      <c r="AR38">
        <v>-17.813894888178922</v>
      </c>
      <c r="AS38" s="8">
        <v>67.813540832549975</v>
      </c>
      <c r="AT38">
        <v>19.565047811447798</v>
      </c>
      <c r="AU38" s="8">
        <v>3.1544700279328164</v>
      </c>
      <c r="AV38">
        <v>-0.73263952016752398</v>
      </c>
      <c r="AW38" t="s">
        <v>963</v>
      </c>
    </row>
    <row r="39" spans="1:49" x14ac:dyDescent="0.3">
      <c r="A39" s="7">
        <v>130302010705</v>
      </c>
      <c r="B39" s="8">
        <f>100/(MAX(MainData!B:B)-MIN(MainData!B:B))*(MainData!B39-MIN(MainData!B:B))</f>
        <v>0</v>
      </c>
      <c r="C39" s="8">
        <f>100/(MAX(MainData!C:C)-MIN(MainData!C:C))*(MainData!C39-MIN(MainData!C:C))</f>
        <v>0</v>
      </c>
      <c r="D39" s="8">
        <f>100/(MAX(MainData!D:D)-MIN(MainData!D:D))*(MainData!D39-MIN(MainData!D:D))</f>
        <v>0</v>
      </c>
      <c r="E39" s="8">
        <f>100/(MAX(MainData!E:E)-MIN(MainData!E:E))*(MainData!E39-MIN(MainData!E:E))</f>
        <v>8.4057454919742138</v>
      </c>
      <c r="F39" s="8">
        <f>100/(MAX(MainData!F:F)-MIN(MainData!F:F))*(MainData!F39-MIN(MainData!F:F))</f>
        <v>4.190809980034186</v>
      </c>
      <c r="G39" s="8">
        <f>100/(MAX(MainData!G:G)-MIN(MainData!G:G))*(MainData!G39-MIN(MainData!G:G))</f>
        <v>0.77158416050247025</v>
      </c>
      <c r="H39" s="8">
        <f>100/(MAX(MainData!H:H)-MIN(MainData!H:H))*(MainData!H39-MIN(MainData!H:H))</f>
        <v>29.453689887006082</v>
      </c>
      <c r="I39">
        <v>51.108626758323723</v>
      </c>
      <c r="J39" s="8">
        <f>100/(MAX(MainData!J:J)-MIN(MainData!J:J))*(MainData!J39-MIN(MainData!J:J))</f>
        <v>20.759787864181749</v>
      </c>
      <c r="K39">
        <v>32.033590460846426</v>
      </c>
      <c r="L39" s="8">
        <f>100/(MAX(MainData!L:L)-MIN(MainData!L:L))*(MainData!L39-MIN(MainData!L:L))</f>
        <v>0</v>
      </c>
      <c r="M39" s="8">
        <f>100/(MAX(MainData!M:M)-MIN(MainData!M:M))*(MainData!M39-MIN(MainData!M:M))</f>
        <v>0</v>
      </c>
      <c r="N39" s="8">
        <f>100/(MAX(MainData!N:N)-MIN(MainData!N:N))*(MainData!N39-MIN(MainData!N:N))</f>
        <v>0</v>
      </c>
      <c r="O39" s="8"/>
      <c r="P39" s="8">
        <f>100/(MAX(MainData!P:P)-MIN(MainData!P:P))*(MainData!P39-MIN(MainData!P:P))</f>
        <v>27.413894895215215</v>
      </c>
      <c r="Q39" s="8">
        <f>100/(MAX(MainData!Q:Q)-MIN(MainData!Q:Q))*(MainData!Q39-MIN(MainData!Q:Q))</f>
        <v>25.798321201654868</v>
      </c>
      <c r="R39" s="8">
        <f>100/(MAX(MainData!R:R)-MIN(MainData!R:R))*(MainData!R39-MIN(MainData!R:R))</f>
        <v>39.943426648689091</v>
      </c>
      <c r="S39" s="8"/>
      <c r="T39" s="8"/>
      <c r="U39" s="8">
        <f>100/(MAX(MainData!U:U)-MIN(MainData!U:U))*(MainData!U39-MIN(MainData!U:U))</f>
        <v>3.4172912429300002</v>
      </c>
      <c r="V39" s="8"/>
      <c r="W39" s="8"/>
      <c r="X39" s="8">
        <f>100/(MAX(MainData!X:X)-MIN(MainData!X:X))*(MainData!X39-MIN(MainData!X:X))</f>
        <v>47.844464000000002</v>
      </c>
      <c r="Y39" s="8">
        <f>100/(MAX(MainData!Y:Y)-MIN(MainData!Y:Y))*(MainData!Y39-MIN(MainData!Y:Y))</f>
        <v>3.6822858964060909</v>
      </c>
      <c r="Z39" s="8">
        <f>100/(MAX(MainData!Z:Z)-MIN(MainData!Z:Z))*(MainData!Z39-MIN(MainData!Z:Z))</f>
        <v>5.7054741711642256</v>
      </c>
      <c r="AA39" s="8">
        <f>100/(MAX(MainData!AA:AA)-MIN(MainData!AA:AA))*(MainData!AA39-MIN(MainData!AA:AA))</f>
        <v>17.935199999999998</v>
      </c>
      <c r="AB39" s="8">
        <f>100/(MAX(MainData!AB:AB)-MIN(MainData!AB:AB))*(MainData!AB39-MIN(MainData!AB:AB))</f>
        <v>0.431507881180412</v>
      </c>
      <c r="AC39" s="8">
        <f>100/(MAX(MainData!AC:AC)-MIN(MainData!AC:AC))*(MainData!AC39-MIN(MainData!AC:AC))</f>
        <v>3.4293930000000001</v>
      </c>
      <c r="AD39" s="8">
        <f>100/(MAX(MainData!AD:AD)-MIN(MainData!AD:AD))*(MainData!AD39-MIN(MainData!AD:AD))</f>
        <v>0.64516129032258063</v>
      </c>
      <c r="AE39" s="8">
        <f>100/(MAX(MainData!AE:AE)-MIN(MainData!AE:AE))*(MainData!AE39-MIN(MainData!AE:AE))</f>
        <v>3.4177</v>
      </c>
      <c r="AF39" s="8">
        <f>100/(MAX(MainData!AF:AF)-MIN(MainData!AF:AF))*(MainData!AF39-MIN(MainData!AF:AF))</f>
        <v>2.7497200995489748</v>
      </c>
      <c r="AG39" s="8">
        <f>100/(MAX(MainData!AG:AG)-MIN(MainData!AG:AG))*(MainData!AG39-MIN(MainData!AG:AG))</f>
        <v>0</v>
      </c>
      <c r="AH39" s="8">
        <f>100/(MAX(MainData!AH:AH)-MIN(MainData!AH:AH))*(MainData!AH39-MIN(MainData!AH:AH))</f>
        <v>0</v>
      </c>
      <c r="AI39" s="8">
        <f>100/(MAX(MainData!AI:AI)-MIN(MainData!AI:AI))*(MainData!AI39-MIN(MainData!AI:AI))</f>
        <v>0</v>
      </c>
      <c r="AJ39" s="8">
        <f>100/(MAX(MainData!AJ:AJ)-MIN(MainData!AJ:AJ))*(MainData!AJ39-MIN(MainData!AJ:AJ))</f>
        <v>0</v>
      </c>
      <c r="AK39" s="8" t="s">
        <v>950</v>
      </c>
      <c r="AM39" s="8"/>
      <c r="AO39" s="8"/>
      <c r="AQ39" s="8">
        <v>42.163193263634291</v>
      </c>
      <c r="AR39">
        <v>-49.763731469648562</v>
      </c>
      <c r="AS39" s="8">
        <v>66.582529680047344</v>
      </c>
      <c r="AT39">
        <v>54.748906902356879</v>
      </c>
      <c r="AU39" s="8">
        <v>1.3539435021221686</v>
      </c>
      <c r="AV39">
        <v>3.9540767360141587</v>
      </c>
      <c r="AW39" t="s">
        <v>963</v>
      </c>
    </row>
    <row r="40" spans="1:49" x14ac:dyDescent="0.3">
      <c r="A40" s="7">
        <v>130302010706</v>
      </c>
      <c r="B40" s="8">
        <f>100/(MAX(MainData!B:B)-MIN(MainData!B:B))*(MainData!B40-MIN(MainData!B:B))</f>
        <v>0</v>
      </c>
      <c r="C40" s="8">
        <f>100/(MAX(MainData!C:C)-MIN(MainData!C:C))*(MainData!C40-MIN(MainData!C:C))</f>
        <v>0</v>
      </c>
      <c r="D40" s="8">
        <f>100/(MAX(MainData!D:D)-MIN(MainData!D:D))*(MainData!D40-MIN(MainData!D:D))</f>
        <v>0</v>
      </c>
      <c r="E40" s="8">
        <f>100/(MAX(MainData!E:E)-MIN(MainData!E:E))*(MainData!E40-MIN(MainData!E:E))</f>
        <v>13.343853889475621</v>
      </c>
      <c r="F40" s="8">
        <f>100/(MAX(MainData!F:F)-MIN(MainData!F:F))*(MainData!F40-MIN(MainData!F:F))</f>
        <v>1.6438639834910968E-2</v>
      </c>
      <c r="G40" s="8">
        <f>100/(MAX(MainData!G:G)-MIN(MainData!G:G))*(MainData!G40-MIN(MainData!G:G))</f>
        <v>0.13680995619237593</v>
      </c>
      <c r="H40" s="8">
        <f>100/(MAX(MainData!H:H)-MIN(MainData!H:H))*(MainData!H40-MIN(MainData!H:H))</f>
        <v>11.742305631930833</v>
      </c>
      <c r="I40">
        <v>14.267230474476236</v>
      </c>
      <c r="J40" s="8">
        <f>100/(MAX(MainData!J:J)-MIN(MainData!J:J))*(MainData!J40-MIN(MainData!J:J))</f>
        <v>16.212383548905621</v>
      </c>
      <c r="K40">
        <v>12.252984826357192</v>
      </c>
      <c r="L40" s="8">
        <f>100/(MAX(MainData!L:L)-MIN(MainData!L:L))*(MainData!L40-MIN(MainData!L:L))</f>
        <v>0</v>
      </c>
      <c r="M40" s="8">
        <f>100/(MAX(MainData!M:M)-MIN(MainData!M:M))*(MainData!M40-MIN(MainData!M:M))</f>
        <v>0</v>
      </c>
      <c r="N40" s="8">
        <f>100/(MAX(MainData!N:N)-MIN(MainData!N:N))*(MainData!N40-MIN(MainData!N:N))</f>
        <v>0</v>
      </c>
      <c r="O40" s="8"/>
      <c r="P40" s="8">
        <f>100/(MAX(MainData!P:P)-MIN(MainData!P:P))*(MainData!P40-MIN(MainData!P:P))</f>
        <v>17.859705063351257</v>
      </c>
      <c r="Q40" s="8">
        <f>100/(MAX(MainData!Q:Q)-MIN(MainData!Q:Q))*(MainData!Q40-MIN(MainData!Q:Q))</f>
        <v>14.803723417101505</v>
      </c>
      <c r="R40" s="8">
        <f>100/(MAX(MainData!R:R)-MIN(MainData!R:R))*(MainData!R40-MIN(MainData!R:R))</f>
        <v>0</v>
      </c>
      <c r="S40" s="8"/>
      <c r="T40" s="8"/>
      <c r="U40" s="8">
        <f>100/(MAX(MainData!U:U)-MIN(MainData!U:U))*(MainData!U40-MIN(MainData!U:U))</f>
        <v>38.8131018383</v>
      </c>
      <c r="V40" s="8"/>
      <c r="W40" s="8"/>
      <c r="X40" s="8">
        <f>100/(MAX(MainData!X:X)-MIN(MainData!X:X))*(MainData!X40-MIN(MainData!X:X))</f>
        <v>41.037247000000001</v>
      </c>
      <c r="Y40" s="8">
        <f>100/(MAX(MainData!Y:Y)-MIN(MainData!Y:Y))*(MainData!Y40-MIN(MainData!Y:Y))</f>
        <v>2.1390576927559773E-2</v>
      </c>
      <c r="Z40" s="8">
        <f>100/(MAX(MainData!Z:Z)-MIN(MainData!Z:Z))*(MainData!Z40-MIN(MainData!Z:Z))</f>
        <v>0.92521202775636091</v>
      </c>
      <c r="AA40" s="8">
        <f>100/(MAX(MainData!AA:AA)-MIN(MainData!AA:AA))*(MainData!AA40-MIN(MainData!AA:AA))</f>
        <v>39.837899999999998</v>
      </c>
      <c r="AB40" s="8">
        <f>100/(MAX(MainData!AB:AB)-MIN(MainData!AB:AB))*(MainData!AB40-MIN(MainData!AB:AB))</f>
        <v>3.5002347199460089</v>
      </c>
      <c r="AC40" s="8">
        <f>100/(MAX(MainData!AC:AC)-MIN(MainData!AC:AC))*(MainData!AC40-MIN(MainData!AC:AC))</f>
        <v>0.118863</v>
      </c>
      <c r="AD40" s="8">
        <f>100/(MAX(MainData!AD:AD)-MIN(MainData!AD:AD))*(MainData!AD40-MIN(MainData!AD:AD))</f>
        <v>0.64516129032258063</v>
      </c>
      <c r="AE40" s="8">
        <f>100/(MAX(MainData!AE:AE)-MIN(MainData!AE:AE))*(MainData!AE40-MIN(MainData!AE:AE))</f>
        <v>0.1177</v>
      </c>
      <c r="AF40" s="8">
        <f>100/(MAX(MainData!AF:AF)-MIN(MainData!AF:AF))*(MainData!AF40-MIN(MainData!AF:AF))</f>
        <v>0.14479739856058549</v>
      </c>
      <c r="AG40" s="8">
        <f>100/(MAX(MainData!AG:AG)-MIN(MainData!AG:AG))*(MainData!AG40-MIN(MainData!AG:AG))</f>
        <v>0</v>
      </c>
      <c r="AH40" s="8">
        <f>100/(MAX(MainData!AH:AH)-MIN(MainData!AH:AH))*(MainData!AH40-MIN(MainData!AH:AH))</f>
        <v>0</v>
      </c>
      <c r="AI40" s="8">
        <f>100/(MAX(MainData!AI:AI)-MIN(MainData!AI:AI))*(MainData!AI40-MIN(MainData!AI:AI))</f>
        <v>0</v>
      </c>
      <c r="AJ40" s="8">
        <f>100/(MAX(MainData!AJ:AJ)-MIN(MainData!AJ:AJ))*(MainData!AJ40-MIN(MainData!AJ:AJ))</f>
        <v>0</v>
      </c>
      <c r="AK40" s="8" t="s">
        <v>950</v>
      </c>
      <c r="AM40" s="8"/>
      <c r="AO40" s="8"/>
      <c r="AQ40" s="8">
        <v>24.066637314465481</v>
      </c>
      <c r="AR40">
        <v>-18.218336581469643</v>
      </c>
      <c r="AS40" s="8">
        <v>80.701586417389066</v>
      </c>
      <c r="AT40">
        <v>16.685523400673389</v>
      </c>
      <c r="AU40" s="8">
        <v>0.80311251379798199</v>
      </c>
      <c r="AV40">
        <v>0.55752947240311812</v>
      </c>
      <c r="AW40" t="s">
        <v>963</v>
      </c>
    </row>
    <row r="41" spans="1:49" x14ac:dyDescent="0.3">
      <c r="A41" s="7">
        <v>130302010707</v>
      </c>
      <c r="B41" s="8">
        <f>100/(MAX(MainData!B:B)-MIN(MainData!B:B))*(MainData!B41-MIN(MainData!B:B))</f>
        <v>0</v>
      </c>
      <c r="C41" s="8">
        <f>100/(MAX(MainData!C:C)-MIN(MainData!C:C))*(MainData!C41-MIN(MainData!C:C))</f>
        <v>0</v>
      </c>
      <c r="D41" s="8">
        <f>100/(MAX(MainData!D:D)-MIN(MainData!D:D))*(MainData!D41-MIN(MainData!D:D))</f>
        <v>0</v>
      </c>
      <c r="E41" s="8">
        <f>100/(MAX(MainData!E:E)-MIN(MainData!E:E))*(MainData!E41-MIN(MainData!E:E))</f>
        <v>6.9790068562480645</v>
      </c>
      <c r="F41" s="8">
        <f>100/(MAX(MainData!F:F)-MIN(MainData!F:F))*(MainData!F41-MIN(MainData!F:F))</f>
        <v>0</v>
      </c>
      <c r="G41" s="8">
        <f>100/(MAX(MainData!G:G)-MIN(MainData!G:G))*(MainData!G41-MIN(MainData!G:G))</f>
        <v>0.35390567900221276</v>
      </c>
      <c r="H41" s="8">
        <f>100/(MAX(MainData!H:H)-MIN(MainData!H:H))*(MainData!H41-MIN(MainData!H:H))</f>
        <v>13.421406784682478</v>
      </c>
      <c r="I41">
        <v>13.812479580322773</v>
      </c>
      <c r="J41" s="8">
        <f>100/(MAX(MainData!J:J)-MIN(MainData!J:J))*(MainData!J41-MIN(MainData!J:J))</f>
        <v>17.888619899828623</v>
      </c>
      <c r="K41">
        <v>8.6748649872615999</v>
      </c>
      <c r="L41" s="8">
        <f>100/(MAX(MainData!L:L)-MIN(MainData!L:L))*(MainData!L41-MIN(MainData!L:L))</f>
        <v>0</v>
      </c>
      <c r="M41" s="8">
        <f>100/(MAX(MainData!M:M)-MIN(MainData!M:M))*(MainData!M41-MIN(MainData!M:M))</f>
        <v>0</v>
      </c>
      <c r="N41" s="8">
        <f>100/(MAX(MainData!N:N)-MIN(MainData!N:N))*(MainData!N41-MIN(MainData!N:N))</f>
        <v>0</v>
      </c>
      <c r="O41" s="8"/>
      <c r="P41" s="8">
        <f>100/(MAX(MainData!P:P)-MIN(MainData!P:P))*(MainData!P41-MIN(MainData!P:P))</f>
        <v>29.570754004450446</v>
      </c>
      <c r="Q41" s="8">
        <f>100/(MAX(MainData!Q:Q)-MIN(MainData!Q:Q))*(MainData!Q41-MIN(MainData!Q:Q))</f>
        <v>22.589445104175613</v>
      </c>
      <c r="R41" s="8">
        <f>100/(MAX(MainData!R:R)-MIN(MainData!R:R))*(MainData!R41-MIN(MainData!R:R))</f>
        <v>5.9873330105904996</v>
      </c>
      <c r="S41" s="8"/>
      <c r="T41" s="8"/>
      <c r="U41" s="8">
        <f>100/(MAX(MainData!U:U)-MIN(MainData!U:U))*(MainData!U41-MIN(MainData!U:U))</f>
        <v>4.27543984319</v>
      </c>
      <c r="V41" s="8"/>
      <c r="W41" s="8"/>
      <c r="X41" s="8">
        <f>100/(MAX(MainData!X:X)-MIN(MainData!X:X))*(MainData!X41-MIN(MainData!X:X))</f>
        <v>22.933956999999999</v>
      </c>
      <c r="Y41" s="8">
        <f>100/(MAX(MainData!Y:Y)-MIN(MainData!Y:Y))*(MainData!Y41-MIN(MainData!Y:Y))</f>
        <v>0</v>
      </c>
      <c r="Z41" s="8">
        <f>100/(MAX(MainData!Z:Z)-MIN(MainData!Z:Z))*(MainData!Z41-MIN(MainData!Z:Z))</f>
        <v>6.8619892058596772</v>
      </c>
      <c r="AA41" s="8">
        <f>100/(MAX(MainData!AA:AA)-MIN(MainData!AA:AA))*(MainData!AA41-MIN(MainData!AA:AA))</f>
        <v>17.078099999999999</v>
      </c>
      <c r="AB41" s="8">
        <f>100/(MAX(MainData!AB:AB)-MIN(MainData!AB:AB))*(MainData!AB41-MIN(MainData!AB:AB))</f>
        <v>0.30728356369387899</v>
      </c>
      <c r="AC41" s="8">
        <f>100/(MAX(MainData!AC:AC)-MIN(MainData!AC:AC))*(MainData!AC41-MIN(MainData!AC:AC))</f>
        <v>0.65888599999999997</v>
      </c>
      <c r="AD41" s="8">
        <f>100/(MAX(MainData!AD:AD)-MIN(MainData!AD:AD))*(MainData!AD41-MIN(MainData!AD:AD))</f>
        <v>1.2903225806451613</v>
      </c>
      <c r="AE41" s="8">
        <f>100/(MAX(MainData!AE:AE)-MIN(MainData!AE:AE))*(MainData!AE41-MIN(MainData!AE:AE))</f>
        <v>0.59860000000000002</v>
      </c>
      <c r="AF41" s="8">
        <f>100/(MAX(MainData!AF:AF)-MIN(MainData!AF:AF))*(MainData!AF41-MIN(MainData!AF:AF))</f>
        <v>0.43888629782556526</v>
      </c>
      <c r="AG41" s="8">
        <f>100/(MAX(MainData!AG:AG)-MIN(MainData!AG:AG))*(MainData!AG41-MIN(MainData!AG:AG))</f>
        <v>0</v>
      </c>
      <c r="AH41" s="8">
        <f>100/(MAX(MainData!AH:AH)-MIN(MainData!AH:AH))*(MainData!AH41-MIN(MainData!AH:AH))</f>
        <v>0</v>
      </c>
      <c r="AI41" s="8">
        <f>100/(MAX(MainData!AI:AI)-MIN(MainData!AI:AI))*(MainData!AI41-MIN(MainData!AI:AI))</f>
        <v>0</v>
      </c>
      <c r="AJ41" s="8">
        <f>100/(MAX(MainData!AJ:AJ)-MIN(MainData!AJ:AJ))*(MainData!AJ41-MIN(MainData!AJ:AJ))</f>
        <v>0</v>
      </c>
      <c r="AK41" s="8" t="s">
        <v>950</v>
      </c>
      <c r="AM41" s="8"/>
      <c r="AO41" s="8"/>
      <c r="AQ41" s="8">
        <v>21.556242335468649</v>
      </c>
      <c r="AR41">
        <v>-12.078047284345033</v>
      </c>
      <c r="AS41" s="8">
        <v>82.326590769302157</v>
      </c>
      <c r="AT41">
        <v>13.098151851851839</v>
      </c>
      <c r="AU41" s="8">
        <v>0.66333960396552716</v>
      </c>
      <c r="AV41">
        <v>2.3863309863102131</v>
      </c>
      <c r="AW41" t="s">
        <v>963</v>
      </c>
    </row>
    <row r="42" spans="1:49" x14ac:dyDescent="0.3">
      <c r="A42" s="7">
        <v>130302010801</v>
      </c>
      <c r="B42" s="8"/>
      <c r="C42" s="8"/>
      <c r="D42" s="8"/>
      <c r="E42" s="8">
        <f>100/(MAX(MainData!E:E)-MIN(MainData!E:E))*(MainData!E42-MIN(MainData!E:E))</f>
        <v>12.182389369522744</v>
      </c>
      <c r="F42" s="8">
        <f>100/(MAX(MainData!F:F)-MIN(MainData!F:F))*(MainData!F42-MIN(MainData!F:F))</f>
        <v>0</v>
      </c>
      <c r="G42" s="8">
        <f>100/(MAX(MainData!G:G)-MIN(MainData!G:G))*(MainData!G42-MIN(MainData!G:G))</f>
        <v>0.60298133667704878</v>
      </c>
      <c r="H42" s="8">
        <f>100/(MAX(MainData!H:H)-MIN(MainData!H:H))*(MainData!H42-MIN(MainData!H:H))</f>
        <v>14.422790183297506</v>
      </c>
      <c r="I42">
        <v>30.863341396231462</v>
      </c>
      <c r="J42" s="8">
        <f>100/(MAX(MainData!J:J)-MIN(MainData!J:J))*(MainData!J42-MIN(MainData!J:J))</f>
        <v>17.499334994794758</v>
      </c>
      <c r="K42">
        <v>2.4861407782270959</v>
      </c>
      <c r="L42" s="8">
        <f>100/(MAX(MainData!L:L)-MIN(MainData!L:L))*(MainData!L42-MIN(MainData!L:L))</f>
        <v>0</v>
      </c>
      <c r="M42" s="8">
        <f>100/(MAX(MainData!M:M)-MIN(MainData!M:M))*(MainData!M42-MIN(MainData!M:M))</f>
        <v>0</v>
      </c>
      <c r="N42" s="8">
        <f>100/(MAX(MainData!N:N)-MIN(MainData!N:N))*(MainData!N42-MIN(MainData!N:N))</f>
        <v>0</v>
      </c>
      <c r="O42" s="8"/>
      <c r="P42" s="8">
        <f>100/(MAX(MainData!P:P)-MIN(MainData!P:P))*(MainData!P42-MIN(MainData!P:P))</f>
        <v>15.32824720479503</v>
      </c>
      <c r="Q42" s="8">
        <f>100/(MAX(MainData!Q:Q)-MIN(MainData!Q:Q))*(MainData!Q42-MIN(MainData!Q:Q))</f>
        <v>28.931112756671688</v>
      </c>
      <c r="R42" s="8">
        <f>100/(MAX(MainData!R:R)-MIN(MainData!R:R))*(MainData!R42-MIN(MainData!R:R))</f>
        <v>18.54837741707043</v>
      </c>
      <c r="S42" s="8"/>
      <c r="T42" s="8"/>
      <c r="U42" s="8">
        <f>100/(MAX(MainData!U:U)-MIN(MainData!U:U))*(MainData!U42-MIN(MainData!U:U))</f>
        <v>65.400462025799996</v>
      </c>
      <c r="V42" s="8"/>
      <c r="W42" s="8"/>
      <c r="X42" s="8">
        <f>100/(MAX(MainData!X:X)-MIN(MainData!X:X))*(MainData!X42-MIN(MainData!X:X))</f>
        <v>62.949578000000002</v>
      </c>
      <c r="Y42" s="8">
        <f>100/(MAX(MainData!Y:Y)-MIN(MainData!Y:Y))*(MainData!Y42-MIN(MainData!Y:Y))</f>
        <v>0</v>
      </c>
      <c r="Z42" s="8">
        <f>100/(MAX(MainData!Z:Z)-MIN(MainData!Z:Z))*(MainData!Z42-MIN(MainData!Z:Z))</f>
        <v>1.3107170393215113</v>
      </c>
      <c r="AA42" s="8">
        <f>100/(MAX(MainData!AA:AA)-MIN(MainData!AA:AA))*(MainData!AA42-MIN(MainData!AA:AA))</f>
        <v>60.478900000000003</v>
      </c>
      <c r="AB42" s="8">
        <f>100/(MAX(MainData!AB:AB)-MIN(MainData!AB:AB))*(MainData!AB42-MIN(MainData!AB:AB))</f>
        <v>2.8946601694624876</v>
      </c>
      <c r="AC42" s="8">
        <f>100/(MAX(MainData!AC:AC)-MIN(MainData!AC:AC))*(MainData!AC42-MIN(MainData!AC:AC))</f>
        <v>0</v>
      </c>
      <c r="AD42" s="8">
        <f>100/(MAX(MainData!AD:AD)-MIN(MainData!AD:AD))*(MainData!AD42-MIN(MainData!AD:AD))</f>
        <v>0</v>
      </c>
      <c r="AE42" s="8">
        <f>100/(MAX(MainData!AE:AE)-MIN(MainData!AE:AE))*(MainData!AE42-MIN(MainData!AE:AE))</f>
        <v>0</v>
      </c>
      <c r="AF42" s="8">
        <f>100/(MAX(MainData!AF:AF)-MIN(MainData!AF:AF))*(MainData!AF42-MIN(MainData!AF:AF))</f>
        <v>0</v>
      </c>
      <c r="AG42" s="8"/>
      <c r="AH42" s="8"/>
      <c r="AI42" s="8"/>
      <c r="AJ42" s="8"/>
      <c r="AK42" s="8" t="s">
        <v>950</v>
      </c>
      <c r="AM42" s="8"/>
      <c r="AO42" s="8"/>
      <c r="AQ42" s="8">
        <v>20.062691468921315</v>
      </c>
      <c r="AR42">
        <v>-29.080166134185305</v>
      </c>
      <c r="AS42" s="8">
        <v>82.885376411470475</v>
      </c>
      <c r="AT42">
        <v>29.44373973063972</v>
      </c>
      <c r="AU42" s="8">
        <v>0.86752900815182188</v>
      </c>
      <c r="AV42">
        <v>5.9456243528117199</v>
      </c>
      <c r="AW42" t="s">
        <v>964</v>
      </c>
    </row>
    <row r="43" spans="1:49" x14ac:dyDescent="0.3">
      <c r="A43" s="7">
        <v>130302010802</v>
      </c>
      <c r="B43" s="8"/>
      <c r="C43" s="8"/>
      <c r="D43" s="8"/>
      <c r="E43" s="8">
        <f>100/(MAX(MainData!E:E)-MIN(MainData!E:E))*(MainData!E43-MIN(MainData!E:E))</f>
        <v>13.558273230387982</v>
      </c>
      <c r="F43" s="8">
        <f>100/(MAX(MainData!F:F)-MIN(MainData!F:F))*(MainData!F43-MIN(MainData!F:F))</f>
        <v>0</v>
      </c>
      <c r="G43" s="8">
        <f>100/(MAX(MainData!G:G)-MIN(MainData!G:G))*(MainData!G43-MIN(MainData!G:G))</f>
        <v>0.23069627521151098</v>
      </c>
      <c r="H43" s="8">
        <f>100/(MAX(MainData!H:H)-MIN(MainData!H:H))*(MainData!H43-MIN(MainData!H:H))</f>
        <v>5.1970125782032932</v>
      </c>
      <c r="I43">
        <v>21.095596835516346</v>
      </c>
      <c r="J43" s="8">
        <f>100/(MAX(MainData!J:J)-MIN(MainData!J:J))*(MainData!J43-MIN(MainData!J:J))</f>
        <v>12.609543164780451</v>
      </c>
      <c r="K43">
        <v>6.618966440547041</v>
      </c>
      <c r="L43" s="8">
        <f>100/(MAX(MainData!L:L)-MIN(MainData!L:L))*(MainData!L43-MIN(MainData!L:L))</f>
        <v>0</v>
      </c>
      <c r="M43" s="8">
        <f>100/(MAX(MainData!M:M)-MIN(MainData!M:M))*(MainData!M43-MIN(MainData!M:M))</f>
        <v>0</v>
      </c>
      <c r="N43" s="8">
        <f>100/(MAX(MainData!N:N)-MIN(MainData!N:N))*(MainData!N43-MIN(MainData!N:N))</f>
        <v>0</v>
      </c>
      <c r="O43" s="8"/>
      <c r="P43" s="8">
        <f>100/(MAX(MainData!P:P)-MIN(MainData!P:P))*(MainData!P43-MIN(MainData!P:P))</f>
        <v>6.5751855105699715</v>
      </c>
      <c r="Q43" s="8">
        <f>100/(MAX(MainData!Q:Q)-MIN(MainData!Q:Q))*(MainData!Q43-MIN(MainData!Q:Q))</f>
        <v>9.1416548342679516</v>
      </c>
      <c r="R43" s="8">
        <f>100/(MAX(MainData!R:R)-MIN(MainData!R:R))*(MainData!R43-MIN(MainData!R:R))</f>
        <v>0</v>
      </c>
      <c r="S43" s="8"/>
      <c r="T43" s="8"/>
      <c r="U43" s="8">
        <f>100/(MAX(MainData!U:U)-MIN(MainData!U:U))*(MainData!U43-MIN(MainData!U:U))</f>
        <v>0</v>
      </c>
      <c r="V43" s="8"/>
      <c r="W43" s="8"/>
      <c r="X43" s="8">
        <f>100/(MAX(MainData!X:X)-MIN(MainData!X:X))*(MainData!X43-MIN(MainData!X:X))</f>
        <v>35.089010000000002</v>
      </c>
      <c r="Y43" s="8">
        <f>100/(MAX(MainData!Y:Y)-MIN(MainData!Y:Y))*(MainData!Y43-MIN(MainData!Y:Y))</f>
        <v>0.47992998629766187</v>
      </c>
      <c r="Z43" s="8">
        <f>100/(MAX(MainData!Z:Z)-MIN(MainData!Z:Z))*(MainData!Z43-MIN(MainData!Z:Z))</f>
        <v>1.8504240555127218</v>
      </c>
      <c r="AA43" s="8">
        <f>100/(MAX(MainData!AA:AA)-MIN(MainData!AA:AA))*(MainData!AA43-MIN(MainData!AA:AA))</f>
        <v>25.036300000000001</v>
      </c>
      <c r="AB43" s="8">
        <f>100/(MAX(MainData!AB:AB)-MIN(MainData!AB:AB))*(MainData!AB43-MIN(MainData!AB:AB))</f>
        <v>0.81040978029344302</v>
      </c>
      <c r="AC43" s="8">
        <f>100/(MAX(MainData!AC:AC)-MIN(MainData!AC:AC))*(MainData!AC43-MIN(MainData!AC:AC))</f>
        <v>0</v>
      </c>
      <c r="AD43" s="8">
        <f>100/(MAX(MainData!AD:AD)-MIN(MainData!AD:AD))*(MainData!AD43-MIN(MainData!AD:AD))</f>
        <v>0</v>
      </c>
      <c r="AE43" s="8">
        <f>100/(MAX(MainData!AE:AE)-MIN(MainData!AE:AE))*(MainData!AE43-MIN(MainData!AE:AE))</f>
        <v>0</v>
      </c>
      <c r="AF43" s="8">
        <f>100/(MAX(MainData!AF:AF)-MIN(MainData!AF:AF))*(MainData!AF43-MIN(MainData!AF:AF))</f>
        <v>0</v>
      </c>
      <c r="AG43" s="8"/>
      <c r="AH43" s="8"/>
      <c r="AI43" s="8"/>
      <c r="AJ43" s="8"/>
      <c r="AK43" s="8" t="s">
        <v>950</v>
      </c>
      <c r="AM43" s="8"/>
      <c r="AO43" s="8"/>
      <c r="AQ43" s="8">
        <v>9.9926832709154887</v>
      </c>
      <c r="AR43">
        <v>-19.876770287539941</v>
      </c>
      <c r="AS43" s="8">
        <v>93.451966484466553</v>
      </c>
      <c r="AT43">
        <v>22.821415488215465</v>
      </c>
      <c r="AU43" s="8">
        <v>0.24141312065007284</v>
      </c>
      <c r="AV43">
        <v>3.0562852796063851</v>
      </c>
      <c r="AW43" t="s">
        <v>964</v>
      </c>
    </row>
    <row r="44" spans="1:49" x14ac:dyDescent="0.3">
      <c r="A44" s="7">
        <v>130302010803</v>
      </c>
      <c r="B44" s="8">
        <f>100/(MAX(MainData!B:B)-MIN(MainData!B:B))*(MainData!B44-MIN(MainData!B:B))</f>
        <v>0</v>
      </c>
      <c r="C44" s="8">
        <f>100/(MAX(MainData!C:C)-MIN(MainData!C:C))*(MainData!C44-MIN(MainData!C:C))</f>
        <v>0</v>
      </c>
      <c r="D44" s="8">
        <f>100/(MAX(MainData!D:D)-MIN(MainData!D:D))*(MainData!D44-MIN(MainData!D:D))</f>
        <v>0</v>
      </c>
      <c r="E44" s="8">
        <f>100/(MAX(MainData!E:E)-MIN(MainData!E:E))*(MainData!E44-MIN(MainData!E:E))</f>
        <v>14.832423150752089</v>
      </c>
      <c r="F44" s="8">
        <f>100/(MAX(MainData!F:F)-MIN(MainData!F:F))*(MainData!F44-MIN(MainData!F:F))</f>
        <v>0</v>
      </c>
      <c r="G44" s="8">
        <f>100/(MAX(MainData!G:G)-MIN(MainData!G:G))*(MainData!G44-MIN(MainData!G:G))</f>
        <v>0.76333737104545418</v>
      </c>
      <c r="H44" s="8">
        <f>100/(MAX(MainData!H:H)-MIN(MainData!H:H))*(MainData!H44-MIN(MainData!H:H))</f>
        <v>14.322066520680735</v>
      </c>
      <c r="I44">
        <v>21.485128530756015</v>
      </c>
      <c r="J44" s="8">
        <f>100/(MAX(MainData!J:J)-MIN(MainData!J:J))*(MainData!J44-MIN(MainData!J:J))</f>
        <v>19.727001107936868</v>
      </c>
      <c r="K44">
        <v>2.8576226395465483</v>
      </c>
      <c r="L44" s="8">
        <f>100/(MAX(MainData!L:L)-MIN(MainData!L:L))*(MainData!L44-MIN(MainData!L:L))</f>
        <v>0</v>
      </c>
      <c r="M44" s="8">
        <f>100/(MAX(MainData!M:M)-MIN(MainData!M:M))*(MainData!M44-MIN(MainData!M:M))</f>
        <v>0</v>
      </c>
      <c r="N44" s="8">
        <f>100/(MAX(MainData!N:N)-MIN(MainData!N:N))*(MainData!N44-MIN(MainData!N:N))</f>
        <v>0</v>
      </c>
      <c r="O44" s="8"/>
      <c r="P44" s="8">
        <f>100/(MAX(MainData!P:P)-MIN(MainData!P:P))*(MainData!P44-MIN(MainData!P:P))</f>
        <v>16.98117371702217</v>
      </c>
      <c r="Q44" s="8">
        <f>100/(MAX(MainData!Q:Q)-MIN(MainData!Q:Q))*(MainData!Q44-MIN(MainData!Q:Q))</f>
        <v>29.79667298115363</v>
      </c>
      <c r="R44" s="8">
        <f>100/(MAX(MainData!R:R)-MIN(MainData!R:R))*(MainData!R44-MIN(MainData!R:R))</f>
        <v>54.919661040005444</v>
      </c>
      <c r="S44" s="8"/>
      <c r="T44" s="8"/>
      <c r="U44" s="8">
        <f>100/(MAX(MainData!U:U)-MIN(MainData!U:U))*(MainData!U44-MIN(MainData!U:U))</f>
        <v>75.675405493200003</v>
      </c>
      <c r="V44" s="8"/>
      <c r="W44" s="8"/>
      <c r="X44" s="8">
        <f>100/(MAX(MainData!X:X)-MIN(MainData!X:X))*(MainData!X44-MIN(MainData!X:X))</f>
        <v>80.802217999999996</v>
      </c>
      <c r="Y44" s="8">
        <f>100/(MAX(MainData!Y:Y)-MIN(MainData!Y:Y))*(MainData!Y44-MIN(MainData!Y:Y))</f>
        <v>1.753715920769407E-2</v>
      </c>
      <c r="Z44" s="8">
        <f>100/(MAX(MainData!Z:Z)-MIN(MainData!Z:Z))*(MainData!Z44-MIN(MainData!Z:Z))</f>
        <v>1.5420200462606015</v>
      </c>
      <c r="AA44" s="8">
        <f>100/(MAX(MainData!AA:AA)-MIN(MainData!AA:AA))*(MainData!AA44-MIN(MainData!AA:AA))</f>
        <v>72.433199999999999</v>
      </c>
      <c r="AB44" s="8">
        <f>100/(MAX(MainData!AB:AB)-MIN(MainData!AB:AB))*(MainData!AB44-MIN(MainData!AB:AB))</f>
        <v>4.5103006179763954</v>
      </c>
      <c r="AC44" s="8">
        <f>100/(MAX(MainData!AC:AC)-MIN(MainData!AC:AC))*(MainData!AC44-MIN(MainData!AC:AC))</f>
        <v>0.19203899999999999</v>
      </c>
      <c r="AD44" s="8">
        <f>100/(MAX(MainData!AD:AD)-MIN(MainData!AD:AD))*(MainData!AD44-MIN(MainData!AD:AD))</f>
        <v>4.5161290322580641</v>
      </c>
      <c r="AE44" s="8">
        <f>100/(MAX(MainData!AE:AE)-MIN(MainData!AE:AE))*(MainData!AE44-MIN(MainData!AE:AE))</f>
        <v>0.1032</v>
      </c>
      <c r="AF44" s="8">
        <f>100/(MAX(MainData!AF:AF)-MIN(MainData!AF:AF))*(MainData!AF44-MIN(MainData!AF:AF))</f>
        <v>3.8182328361449712E-2</v>
      </c>
      <c r="AG44" s="8">
        <f>100/(MAX(MainData!AG:AG)-MIN(MainData!AG:AG))*(MainData!AG44-MIN(MainData!AG:AG))</f>
        <v>0</v>
      </c>
      <c r="AH44" s="8">
        <f>100/(MAX(MainData!AH:AH)-MIN(MainData!AH:AH))*(MainData!AH44-MIN(MainData!AH:AH))</f>
        <v>0</v>
      </c>
      <c r="AI44" s="8">
        <f>100/(MAX(MainData!AI:AI)-MIN(MainData!AI:AI))*(MainData!AI44-MIN(MainData!AI:AI))</f>
        <v>0</v>
      </c>
      <c r="AJ44" s="8">
        <f>100/(MAX(MainData!AJ:AJ)-MIN(MainData!AJ:AJ))*(MainData!AJ44-MIN(MainData!AJ:AJ))</f>
        <v>0</v>
      </c>
      <c r="AK44" s="8" t="s">
        <v>950</v>
      </c>
      <c r="AM44" s="8"/>
      <c r="AO44" s="8"/>
      <c r="AQ44" s="8">
        <v>21.610256071303816</v>
      </c>
      <c r="AR44">
        <v>-20.243793130990426</v>
      </c>
      <c r="AS44" s="8">
        <v>83.000702108646948</v>
      </c>
      <c r="AT44">
        <v>21.36427979797979</v>
      </c>
      <c r="AU44" s="8">
        <v>0.71755725190839703</v>
      </c>
      <c r="AV44">
        <v>5.5262431385970956</v>
      </c>
      <c r="AW44" t="s">
        <v>963</v>
      </c>
    </row>
    <row r="45" spans="1:49" x14ac:dyDescent="0.3">
      <c r="A45" s="7">
        <v>130302010804</v>
      </c>
      <c r="B45" s="8"/>
      <c r="C45" s="8"/>
      <c r="D45" s="8"/>
      <c r="E45" s="8">
        <f>100/(MAX(MainData!E:E)-MIN(MainData!E:E))*(MainData!E45-MIN(MainData!E:E))</f>
        <v>15.494705981350807</v>
      </c>
      <c r="F45" s="8">
        <f>100/(MAX(MainData!F:F)-MIN(MainData!F:F))*(MainData!F45-MIN(MainData!F:F))</f>
        <v>0</v>
      </c>
      <c r="G45" s="8">
        <f>100/(MAX(MainData!G:G)-MIN(MainData!G:G))*(MainData!G45-MIN(MainData!G:G))</f>
        <v>8.3333982468474746E-2</v>
      </c>
      <c r="H45" s="8">
        <f>100/(MAX(MainData!H:H)-MIN(MainData!H:H))*(MainData!H45-MIN(MainData!H:H))</f>
        <v>1.2041388892113607</v>
      </c>
      <c r="I45">
        <v>-14.14699593453328</v>
      </c>
      <c r="J45" s="8">
        <f>100/(MAX(MainData!J:J)-MIN(MainData!J:J))*(MainData!J45-MIN(MainData!J:J))</f>
        <v>11.667295969734047</v>
      </c>
      <c r="K45">
        <v>-3.7065427107548174</v>
      </c>
      <c r="L45" s="8">
        <f>100/(MAX(MainData!L:L)-MIN(MainData!L:L))*(MainData!L45-MIN(MainData!L:L))</f>
        <v>0</v>
      </c>
      <c r="M45" s="8">
        <f>100/(MAX(MainData!M:M)-MIN(MainData!M:M))*(MainData!M45-MIN(MainData!M:M))</f>
        <v>0</v>
      </c>
      <c r="N45" s="8">
        <f>100/(MAX(MainData!N:N)-MIN(MainData!N:N))*(MainData!N45-MIN(MainData!N:N))</f>
        <v>0</v>
      </c>
      <c r="O45" s="8"/>
      <c r="P45" s="8">
        <f>100/(MAX(MainData!P:P)-MIN(MainData!P:P))*(MainData!P45-MIN(MainData!P:P))</f>
        <v>0.62650280575682493</v>
      </c>
      <c r="Q45" s="8">
        <f>100/(MAX(MainData!Q:Q)-MIN(MainData!Q:Q))*(MainData!Q45-MIN(MainData!Q:Q))</f>
        <v>0</v>
      </c>
      <c r="R45" s="8">
        <f>100/(MAX(MainData!R:R)-MIN(MainData!R:R))*(MainData!R45-MIN(MainData!R:R))</f>
        <v>0</v>
      </c>
      <c r="S45" s="8"/>
      <c r="T45" s="8"/>
      <c r="U45" s="8">
        <f>100/(MAX(MainData!U:U)-MIN(MainData!U:U))*(MainData!U45-MIN(MainData!U:U))</f>
        <v>0</v>
      </c>
      <c r="V45" s="8"/>
      <c r="W45" s="8"/>
      <c r="X45" s="8">
        <f>100/(MAX(MainData!X:X)-MIN(MainData!X:X))*(MainData!X45-MIN(MainData!X:X))</f>
        <v>94.619784999999993</v>
      </c>
      <c r="Y45" s="8">
        <f>100/(MAX(MainData!Y:Y)-MIN(MainData!Y:Y))*(MainData!Y45-MIN(MainData!Y:Y))</f>
        <v>0.60001303501796599</v>
      </c>
      <c r="Z45" s="8">
        <f>100/(MAX(MainData!Z:Z)-MIN(MainData!Z:Z))*(MainData!Z45-MIN(MainData!Z:Z))</f>
        <v>0.38550501156515038</v>
      </c>
      <c r="AA45" s="8">
        <f>100/(MAX(MainData!AA:AA)-MIN(MainData!AA:AA))*(MainData!AA45-MIN(MainData!AA:AA))</f>
        <v>94.424999999999997</v>
      </c>
      <c r="AB45" s="8">
        <f>100/(MAX(MainData!AB:AB)-MIN(MainData!AB:AB))*(MainData!AB45-MIN(MainData!AB:AB))</f>
        <v>11.425836931307224</v>
      </c>
      <c r="AC45" s="8">
        <f>100/(MAX(MainData!AC:AC)-MIN(MainData!AC:AC))*(MainData!AC45-MIN(MainData!AC:AC))</f>
        <v>0</v>
      </c>
      <c r="AD45" s="8">
        <f>100/(MAX(MainData!AD:AD)-MIN(MainData!AD:AD))*(MainData!AD45-MIN(MainData!AD:AD))</f>
        <v>0</v>
      </c>
      <c r="AE45" s="8">
        <f>100/(MAX(MainData!AE:AE)-MIN(MainData!AE:AE))*(MainData!AE45-MIN(MainData!AE:AE))</f>
        <v>0</v>
      </c>
      <c r="AF45" s="8">
        <f>100/(MAX(MainData!AF:AF)-MIN(MainData!AF:AF))*(MainData!AF45-MIN(MainData!AF:AF))</f>
        <v>0</v>
      </c>
      <c r="AG45" s="8"/>
      <c r="AH45" s="8"/>
      <c r="AI45" s="8"/>
      <c r="AJ45" s="8"/>
      <c r="AK45" s="8" t="s">
        <v>950</v>
      </c>
      <c r="AM45" s="8"/>
      <c r="AO45" s="8"/>
      <c r="AQ45" s="8">
        <v>2.2860958338708044</v>
      </c>
      <c r="AR45">
        <v>13.32963130990413</v>
      </c>
      <c r="AS45" s="8">
        <v>98.025101834766559</v>
      </c>
      <c r="AT45">
        <v>-15.155562457912481</v>
      </c>
      <c r="AU45" s="8">
        <v>2.9278773650907166E-2</v>
      </c>
      <c r="AV45">
        <v>-0.3623898515165962</v>
      </c>
      <c r="AW45" t="s">
        <v>964</v>
      </c>
    </row>
    <row r="46" spans="1:49" x14ac:dyDescent="0.3">
      <c r="A46" s="7">
        <v>130302010805</v>
      </c>
      <c r="B46" s="8"/>
      <c r="C46" s="8"/>
      <c r="D46" s="8"/>
      <c r="E46" s="8">
        <f>100/(MAX(MainData!E:E)-MIN(MainData!E:E))*(MainData!E46-MIN(MainData!E:E))</f>
        <v>16.781783014749102</v>
      </c>
      <c r="F46" s="8">
        <f>100/(MAX(MainData!F:F)-MIN(MainData!F:F))*(MainData!F46-MIN(MainData!F:F))</f>
        <v>0</v>
      </c>
      <c r="G46" s="8">
        <f>100/(MAX(MainData!G:G)-MIN(MainData!G:G))*(MainData!G46-MIN(MainData!G:G))</f>
        <v>0.1616445582007067</v>
      </c>
      <c r="H46" s="8">
        <f>100/(MAX(MainData!H:H)-MIN(MainData!H:H))*(MainData!H46-MIN(MainData!H:H))</f>
        <v>2.341450092453885</v>
      </c>
      <c r="I46">
        <v>-13.391312176094047</v>
      </c>
      <c r="J46" s="8">
        <f>100/(MAX(MainData!J:J)-MIN(MainData!J:J))*(MainData!J46-MIN(MainData!J:J))</f>
        <v>13.852982834290062</v>
      </c>
      <c r="K46">
        <v>0.96090120655942712</v>
      </c>
      <c r="L46" s="8">
        <f>100/(MAX(MainData!L:L)-MIN(MainData!L:L))*(MainData!L46-MIN(MainData!L:L))</f>
        <v>0</v>
      </c>
      <c r="M46" s="8">
        <f>100/(MAX(MainData!M:M)-MIN(MainData!M:M))*(MainData!M46-MIN(MainData!M:M))</f>
        <v>0</v>
      </c>
      <c r="N46" s="8">
        <f>100/(MAX(MainData!N:N)-MIN(MainData!N:N))*(MainData!N46-MIN(MainData!N:N))</f>
        <v>0</v>
      </c>
      <c r="O46" s="8"/>
      <c r="P46" s="8">
        <f>100/(MAX(MainData!P:P)-MIN(MainData!P:P))*(MainData!P46-MIN(MainData!P:P))</f>
        <v>25.96164202382236</v>
      </c>
      <c r="Q46" s="8">
        <f>100/(MAX(MainData!Q:Q)-MIN(MainData!Q:Q))*(MainData!Q46-MIN(MainData!Q:Q))</f>
        <v>8.335944529221889</v>
      </c>
      <c r="R46" s="8">
        <f>100/(MAX(MainData!R:R)-MIN(MainData!R:R))*(MainData!R46-MIN(MainData!R:R))</f>
        <v>0</v>
      </c>
      <c r="S46" s="8"/>
      <c r="T46" s="8"/>
      <c r="U46" s="8">
        <f>100/(MAX(MainData!U:U)-MIN(MainData!U:U))*(MainData!U46-MIN(MainData!U:U))</f>
        <v>1.3342178976900001</v>
      </c>
      <c r="V46" s="8"/>
      <c r="W46" s="8"/>
      <c r="X46" s="8">
        <f>100/(MAX(MainData!X:X)-MIN(MainData!X:X))*(MainData!X46-MIN(MainData!X:X))</f>
        <v>89.828141000000002</v>
      </c>
      <c r="Y46" s="8">
        <f>100/(MAX(MainData!Y:Y)-MIN(MainData!Y:Y))*(MainData!Y46-MIN(MainData!Y:Y))</f>
        <v>0.16812462953381879</v>
      </c>
      <c r="Z46" s="8">
        <f>100/(MAX(MainData!Z:Z)-MIN(MainData!Z:Z))*(MainData!Z46-MIN(MainData!Z:Z))</f>
        <v>0.23130300693909023</v>
      </c>
      <c r="AA46" s="8">
        <f>100/(MAX(MainData!AA:AA)-MIN(MainData!AA:AA))*(MainData!AA46-MIN(MainData!AA:AA))</f>
        <v>89.724999999999994</v>
      </c>
      <c r="AB46" s="8">
        <f>100/(MAX(MainData!AB:AB)-MIN(MainData!AB:AB))*(MainData!AB46-MIN(MainData!AB:AB))</f>
        <v>22.70624698246661</v>
      </c>
      <c r="AC46" s="8">
        <f>100/(MAX(MainData!AC:AC)-MIN(MainData!AC:AC))*(MainData!AC46-MIN(MainData!AC:AC))</f>
        <v>0</v>
      </c>
      <c r="AD46" s="8">
        <f>100/(MAX(MainData!AD:AD)-MIN(MainData!AD:AD))*(MainData!AD46-MIN(MainData!AD:AD))</f>
        <v>0</v>
      </c>
      <c r="AE46" s="8">
        <f>100/(MAX(MainData!AE:AE)-MIN(MainData!AE:AE))*(MainData!AE46-MIN(MainData!AE:AE))</f>
        <v>0</v>
      </c>
      <c r="AF46" s="8">
        <f>100/(MAX(MainData!AF:AF)-MIN(MainData!AF:AF))*(MainData!AF46-MIN(MainData!AF:AF))</f>
        <v>0</v>
      </c>
      <c r="AG46" s="8"/>
      <c r="AH46" s="8"/>
      <c r="AI46" s="8"/>
      <c r="AJ46" s="8"/>
      <c r="AK46" s="8" t="s">
        <v>950</v>
      </c>
      <c r="AM46" s="8"/>
      <c r="AO46" s="8"/>
      <c r="AQ46" s="8">
        <v>4.4740430240727127</v>
      </c>
      <c r="AR46">
        <v>12.576310543130973</v>
      </c>
      <c r="AS46" s="8">
        <v>96.722574243637482</v>
      </c>
      <c r="AT46">
        <v>-13.201014141414149</v>
      </c>
      <c r="AU46" s="8">
        <v>0.35658286821825946</v>
      </c>
      <c r="AV46">
        <v>0.32976436127641762</v>
      </c>
      <c r="AW46" t="s">
        <v>964</v>
      </c>
    </row>
    <row r="47" spans="1:49" x14ac:dyDescent="0.3">
      <c r="A47" s="7">
        <v>130302010806</v>
      </c>
      <c r="B47" s="8">
        <f>100/(MAX(MainData!B:B)-MIN(MainData!B:B))*(MainData!B47-MIN(MainData!B:B))</f>
        <v>0</v>
      </c>
      <c r="C47" s="8">
        <f>100/(MAX(MainData!C:C)-MIN(MainData!C:C))*(MainData!C47-MIN(MainData!C:C))</f>
        <v>0</v>
      </c>
      <c r="D47" s="8">
        <f>100/(MAX(MainData!D:D)-MIN(MainData!D:D))*(MainData!D47-MIN(MainData!D:D))</f>
        <v>0</v>
      </c>
      <c r="E47" s="8">
        <f>100/(MAX(MainData!E:E)-MIN(MainData!E:E))*(MainData!E47-MIN(MainData!E:E))</f>
        <v>17.937759609357276</v>
      </c>
      <c r="F47" s="8">
        <f>100/(MAX(MainData!F:F)-MIN(MainData!F:F))*(MainData!F47-MIN(MainData!F:F))</f>
        <v>3.4035129298994047</v>
      </c>
      <c r="G47" s="8">
        <f>100/(MAX(MainData!G:G)-MIN(MainData!G:G))*(MainData!G47-MIN(MainData!G:G))</f>
        <v>0.16849695906490902</v>
      </c>
      <c r="H47" s="8">
        <f>100/(MAX(MainData!H:H)-MIN(MainData!H:H))*(MainData!H47-MIN(MainData!H:H))</f>
        <v>13.643338115719297</v>
      </c>
      <c r="I47">
        <v>16.819346825327273</v>
      </c>
      <c r="J47" s="8">
        <f>100/(MAX(MainData!J:J)-MIN(MainData!J:J))*(MainData!J47-MIN(MainData!J:J))</f>
        <v>15.39296848326935</v>
      </c>
      <c r="K47">
        <v>15.587952769002854</v>
      </c>
      <c r="L47" s="8">
        <f>100/(MAX(MainData!L:L)-MIN(MainData!L:L))*(MainData!L47-MIN(MainData!L:L))</f>
        <v>0</v>
      </c>
      <c r="M47" s="8">
        <f>100/(MAX(MainData!M:M)-MIN(MainData!M:M))*(MainData!M47-MIN(MainData!M:M))</f>
        <v>0</v>
      </c>
      <c r="N47" s="8">
        <f>100/(MAX(MainData!N:N)-MIN(MainData!N:N))*(MainData!N47-MIN(MainData!N:N))</f>
        <v>0</v>
      </c>
      <c r="O47" s="8"/>
      <c r="P47" s="8">
        <f>100/(MAX(MainData!P:P)-MIN(MainData!P:P))*(MainData!P47-MIN(MainData!P:P))</f>
        <v>3.7148197735344763</v>
      </c>
      <c r="Q47" s="8">
        <f>100/(MAX(MainData!Q:Q)-MIN(MainData!Q:Q))*(MainData!Q47-MIN(MainData!Q:Q))</f>
        <v>5.4007756037660508</v>
      </c>
      <c r="R47" s="8">
        <f>100/(MAX(MainData!R:R)-MIN(MainData!R:R))*(MainData!R47-MIN(MainData!R:R))</f>
        <v>0</v>
      </c>
      <c r="S47" s="8"/>
      <c r="T47" s="8"/>
      <c r="U47" s="8">
        <f>100/(MAX(MainData!U:U)-MIN(MainData!U:U))*(MainData!U47-MIN(MainData!U:U))</f>
        <v>1.24465254152</v>
      </c>
      <c r="V47" s="8"/>
      <c r="W47" s="8"/>
      <c r="X47" s="8">
        <f>100/(MAX(MainData!X:X)-MIN(MainData!X:X))*(MainData!X47-MIN(MainData!X:X))</f>
        <v>54.522928999999998</v>
      </c>
      <c r="Y47" s="8">
        <f>100/(MAX(MainData!Y:Y)-MIN(MainData!Y:Y))*(MainData!Y47-MIN(MainData!Y:Y))</f>
        <v>3.071724616922634</v>
      </c>
      <c r="Z47" s="8">
        <f>100/(MAX(MainData!Z:Z)-MIN(MainData!Z:Z))*(MainData!Z47-MIN(MainData!Z:Z))</f>
        <v>3.1611410948342331</v>
      </c>
      <c r="AA47" s="8">
        <f>100/(MAX(MainData!AA:AA)-MIN(MainData!AA:AA))*(MainData!AA47-MIN(MainData!AA:AA))</f>
        <v>38.628900000000002</v>
      </c>
      <c r="AB47" s="8">
        <f>100/(MAX(MainData!AB:AB)-MIN(MainData!AB:AB))*(MainData!AB47-MIN(MainData!AB:AB))</f>
        <v>1.4666598675326485</v>
      </c>
      <c r="AC47" s="8">
        <f>100/(MAX(MainData!AC:AC)-MIN(MainData!AC:AC))*(MainData!AC47-MIN(MainData!AC:AC))</f>
        <v>0</v>
      </c>
      <c r="AD47" s="8">
        <f>100/(MAX(MainData!AD:AD)-MIN(MainData!AD:AD))*(MainData!AD47-MIN(MainData!AD:AD))</f>
        <v>0</v>
      </c>
      <c r="AE47" s="8">
        <f>100/(MAX(MainData!AE:AE)-MIN(MainData!AE:AE))*(MainData!AE47-MIN(MainData!AE:AE))</f>
        <v>0</v>
      </c>
      <c r="AF47" s="8">
        <f>100/(MAX(MainData!AF:AF)-MIN(MainData!AF:AF))*(MainData!AF47-MIN(MainData!AF:AF))</f>
        <v>0</v>
      </c>
      <c r="AG47" s="8">
        <f>100/(MAX(MainData!AG:AG)-MIN(MainData!AG:AG))*(MainData!AG47-MIN(MainData!AG:AG))</f>
        <v>0</v>
      </c>
      <c r="AH47" s="8">
        <f>100/(MAX(MainData!AH:AH)-MIN(MainData!AH:AH))*(MainData!AH47-MIN(MainData!AH:AH))</f>
        <v>0</v>
      </c>
      <c r="AI47" s="8">
        <f>100/(MAX(MainData!AI:AI)-MIN(MainData!AI:AI))*(MainData!AI47-MIN(MainData!AI:AI))</f>
        <v>0</v>
      </c>
      <c r="AJ47" s="8">
        <f>100/(MAX(MainData!AJ:AJ)-MIN(MainData!AJ:AJ))*(MainData!AJ47-MIN(MainData!AJ:AJ))</f>
        <v>0</v>
      </c>
      <c r="AK47" s="8" t="s">
        <v>950</v>
      </c>
      <c r="AM47" s="8"/>
      <c r="AO47" s="8"/>
      <c r="AQ47" s="8">
        <v>18.927869986095018</v>
      </c>
      <c r="AR47">
        <v>-15.847584504792309</v>
      </c>
      <c r="AS47" s="8">
        <v>83.77809885225544</v>
      </c>
      <c r="AT47">
        <v>17.097264646464623</v>
      </c>
      <c r="AU47" s="8">
        <v>1.0829951856055307</v>
      </c>
      <c r="AV47">
        <v>2.6537159023097843</v>
      </c>
      <c r="AW47" t="s">
        <v>963</v>
      </c>
    </row>
    <row r="48" spans="1:49" x14ac:dyDescent="0.3">
      <c r="A48" s="7">
        <v>130302010807</v>
      </c>
      <c r="B48" s="8">
        <f>100/(MAX(MainData!B:B)-MIN(MainData!B:B))*(MainData!B48-MIN(MainData!B:B))</f>
        <v>0</v>
      </c>
      <c r="C48" s="8">
        <f>100/(MAX(MainData!C:C)-MIN(MainData!C:C))*(MainData!C48-MIN(MainData!C:C))</f>
        <v>0</v>
      </c>
      <c r="D48" s="8">
        <f>100/(MAX(MainData!D:D)-MIN(MainData!D:D))*(MainData!D48-MIN(MainData!D:D))</f>
        <v>0</v>
      </c>
      <c r="E48" s="8">
        <f>100/(MAX(MainData!E:E)-MIN(MainData!E:E))*(MainData!E48-MIN(MainData!E:E))</f>
        <v>7.1048144959279584</v>
      </c>
      <c r="F48" s="8">
        <f>100/(MAX(MainData!F:F)-MIN(MainData!F:F))*(MainData!F48-MIN(MainData!F:F))</f>
        <v>0.35991132688873245</v>
      </c>
      <c r="G48" s="8">
        <f>100/(MAX(MainData!G:G)-MIN(MainData!G:G))*(MainData!G48-MIN(MainData!G:G))</f>
        <v>1.4136813953852509</v>
      </c>
      <c r="H48" s="8">
        <f>100/(MAX(MainData!H:H)-MIN(MainData!H:H))*(MainData!H48-MIN(MainData!H:H))</f>
        <v>20.338122312289045</v>
      </c>
      <c r="I48">
        <v>20.757618115778683</v>
      </c>
      <c r="J48" s="8">
        <f>100/(MAX(MainData!J:J)-MIN(MainData!J:J))*(MainData!J48-MIN(MainData!J:J))</f>
        <v>22.917823568708449</v>
      </c>
      <c r="K48">
        <v>2.972927288234203</v>
      </c>
      <c r="L48" s="8">
        <f>100/(MAX(MainData!L:L)-MIN(MainData!L:L))*(MainData!L48-MIN(MainData!L:L))</f>
        <v>0</v>
      </c>
      <c r="M48" s="8">
        <f>100/(MAX(MainData!M:M)-MIN(MainData!M:M))*(MainData!M48-MIN(MainData!M:M))</f>
        <v>0</v>
      </c>
      <c r="N48" s="8">
        <f>100/(MAX(MainData!N:N)-MIN(MainData!N:N))*(MainData!N48-MIN(MainData!N:N))</f>
        <v>0</v>
      </c>
      <c r="O48" s="8"/>
      <c r="P48" s="8">
        <f>100/(MAX(MainData!P:P)-MIN(MainData!P:P))*(MainData!P48-MIN(MainData!P:P))</f>
        <v>26.458914718677832</v>
      </c>
      <c r="Q48" s="8">
        <f>100/(MAX(MainData!Q:Q)-MIN(MainData!Q:Q))*(MainData!Q48-MIN(MainData!Q:Q))</f>
        <v>36.188900541481289</v>
      </c>
      <c r="R48" s="8">
        <f>100/(MAX(MainData!R:R)-MIN(MainData!R:R))*(MainData!R48-MIN(MainData!R:R))</f>
        <v>9.2518634397717872</v>
      </c>
      <c r="S48" s="8"/>
      <c r="T48" s="8"/>
      <c r="U48" s="8">
        <f>100/(MAX(MainData!U:U)-MIN(MainData!U:U))*(MainData!U48-MIN(MainData!U:U))</f>
        <v>80.433869349099993</v>
      </c>
      <c r="V48" s="8"/>
      <c r="W48" s="8"/>
      <c r="X48" s="8">
        <f>100/(MAX(MainData!X:X)-MIN(MainData!X:X))*(MainData!X48-MIN(MainData!X:X))</f>
        <v>65.083673000000005</v>
      </c>
      <c r="Y48" s="8">
        <f>100/(MAX(MainData!Y:Y)-MIN(MainData!Y:Y))*(MainData!Y48-MIN(MainData!Y:Y))</f>
        <v>0.27019767167938219</v>
      </c>
      <c r="Z48" s="8">
        <f>100/(MAX(MainData!Z:Z)-MIN(MainData!Z:Z))*(MainData!Z48-MIN(MainData!Z:Z))</f>
        <v>4.3947571318427148</v>
      </c>
      <c r="AA48" s="8">
        <f>100/(MAX(MainData!AA:AA)-MIN(MainData!AA:AA))*(MainData!AA48-MIN(MainData!AA:AA))</f>
        <v>60.9009</v>
      </c>
      <c r="AB48" s="8">
        <f>100/(MAX(MainData!AB:AB)-MIN(MainData!AB:AB))*(MainData!AB48-MIN(MainData!AB:AB))</f>
        <v>0.91058383187272141</v>
      </c>
      <c r="AC48" s="8">
        <f>100/(MAX(MainData!AC:AC)-MIN(MainData!AC:AC))*(MainData!AC48-MIN(MainData!AC:AC))</f>
        <v>13.963366000000001</v>
      </c>
      <c r="AD48" s="8">
        <f>100/(MAX(MainData!AD:AD)-MIN(MainData!AD:AD))*(MainData!AD48-MIN(MainData!AD:AD))</f>
        <v>7.096774193548387</v>
      </c>
      <c r="AE48" s="8">
        <f>100/(MAX(MainData!AE:AE)-MIN(MainData!AE:AE))*(MainData!AE48-MIN(MainData!AE:AE))</f>
        <v>12.9376</v>
      </c>
      <c r="AF48" s="8">
        <f>100/(MAX(MainData!AF:AF)-MIN(MainData!AF:AF))*(MainData!AF48-MIN(MainData!AF:AF))</f>
        <v>1.2191294712369862</v>
      </c>
      <c r="AG48" s="8">
        <f>100/(MAX(MainData!AG:AG)-MIN(MainData!AG:AG))*(MainData!AG48-MIN(MainData!AG:AG))</f>
        <v>16.415712906010054</v>
      </c>
      <c r="AH48" s="8">
        <f>100/(MAX(MainData!AH:AH)-MIN(MainData!AH:AH))*(MainData!AH48-MIN(MainData!AH:AH))</f>
        <v>19.483561548744959</v>
      </c>
      <c r="AI48" s="8">
        <f>100/(MAX(MainData!AI:AI)-MIN(MainData!AI:AI))*(MainData!AI48-MIN(MainData!AI:AI))</f>
        <v>90</v>
      </c>
      <c r="AJ48" s="8">
        <f>100/(MAX(MainData!AJ:AJ)-MIN(MainData!AJ:AJ))*(MainData!AJ48-MIN(MainData!AJ:AJ))</f>
        <v>5.4189363083337501</v>
      </c>
      <c r="AK48" s="8" t="s">
        <v>950</v>
      </c>
      <c r="AM48" s="8"/>
      <c r="AO48" s="8"/>
      <c r="AQ48" s="8">
        <v>27.991161647120446</v>
      </c>
      <c r="AR48">
        <v>-19.534015654952071</v>
      </c>
      <c r="AS48" s="8">
        <v>76.150790887674219</v>
      </c>
      <c r="AT48">
        <v>18.732205218855214</v>
      </c>
      <c r="AU48" s="8">
        <v>2.2274011079844325</v>
      </c>
      <c r="AV48">
        <v>4.4237739601297079</v>
      </c>
      <c r="AW48" t="s">
        <v>963</v>
      </c>
    </row>
    <row r="49" spans="1:49" x14ac:dyDescent="0.3">
      <c r="A49" s="7">
        <v>130302010808</v>
      </c>
      <c r="B49" s="8">
        <f>100/(MAX(MainData!B:B)-MIN(MainData!B:B))*(MainData!B49-MIN(MainData!B:B))</f>
        <v>0</v>
      </c>
      <c r="C49" s="8">
        <f>100/(MAX(MainData!C:C)-MIN(MainData!C:C))*(MainData!C49-MIN(MainData!C:C))</f>
        <v>0</v>
      </c>
      <c r="D49" s="8">
        <f>100/(MAX(MainData!D:D)-MIN(MainData!D:D))*(MainData!D49-MIN(MainData!D:D))</f>
        <v>0</v>
      </c>
      <c r="E49" s="8">
        <f>100/(MAX(MainData!E:E)-MIN(MainData!E:E))*(MainData!E49-MIN(MainData!E:E))</f>
        <v>9.1893724496391371</v>
      </c>
      <c r="F49" s="8">
        <f>100/(MAX(MainData!F:F)-MIN(MainData!F:F))*(MainData!F49-MIN(MainData!F:F))</f>
        <v>24.414910680513458</v>
      </c>
      <c r="G49" s="8">
        <f>100/(MAX(MainData!G:G)-MIN(MainData!G:G))*(MainData!G49-MIN(MainData!G:G))</f>
        <v>1.9310025249477711</v>
      </c>
      <c r="H49" s="8">
        <f>100/(MAX(MainData!H:H)-MIN(MainData!H:H))*(MainData!H49-MIN(MainData!H:H))</f>
        <v>46.96999106760822</v>
      </c>
      <c r="I49">
        <v>49.79415645713847</v>
      </c>
      <c r="J49" s="8">
        <f>100/(MAX(MainData!J:J)-MIN(MainData!J:J))*(MainData!J49-MIN(MainData!J:J))</f>
        <v>29.273063906435141</v>
      </c>
      <c r="K49">
        <v>39.12388345041731</v>
      </c>
      <c r="L49" s="8">
        <f>100/(MAX(MainData!L:L)-MIN(MainData!L:L))*(MainData!L49-MIN(MainData!L:L))</f>
        <v>0</v>
      </c>
      <c r="M49" s="8">
        <f>100/(MAX(MainData!M:M)-MIN(MainData!M:M))*(MainData!M49-MIN(MainData!M:M))</f>
        <v>0</v>
      </c>
      <c r="N49" s="8">
        <f>100/(MAX(MainData!N:N)-MIN(MainData!N:N))*(MainData!N49-MIN(MainData!N:N))</f>
        <v>0</v>
      </c>
      <c r="O49" s="8"/>
      <c r="P49" s="8">
        <f>100/(MAX(MainData!P:P)-MIN(MainData!P:P))*(MainData!P49-MIN(MainData!P:P))</f>
        <v>27.068456558642328</v>
      </c>
      <c r="Q49" s="8">
        <f>100/(MAX(MainData!Q:Q)-MIN(MainData!Q:Q))*(MainData!Q49-MIN(MainData!Q:Q))</f>
        <v>28.279197922088322</v>
      </c>
      <c r="R49" s="8">
        <f>100/(MAX(MainData!R:R)-MIN(MainData!R:R))*(MainData!R49-MIN(MainData!R:R))</f>
        <v>9.1725447205540505</v>
      </c>
      <c r="S49" s="8"/>
      <c r="T49" s="8"/>
      <c r="U49" s="8">
        <f>100/(MAX(MainData!U:U)-MIN(MainData!U:U))*(MainData!U49-MIN(MainData!U:U))</f>
        <v>50.157977883100003</v>
      </c>
      <c r="V49" s="8"/>
      <c r="W49" s="8"/>
      <c r="X49" s="8">
        <f>100/(MAX(MainData!X:X)-MIN(MainData!X:X))*(MainData!X49-MIN(MainData!X:X))</f>
        <v>52.673797</v>
      </c>
      <c r="Y49" s="8">
        <f>100/(MAX(MainData!Y:Y)-MIN(MainData!Y:Y))*(MainData!Y49-MIN(MainData!Y:Y))</f>
        <v>18.587834706918898</v>
      </c>
      <c r="Z49" s="8">
        <f>100/(MAX(MainData!Z:Z)-MIN(MainData!Z:Z))*(MainData!Z49-MIN(MainData!Z:Z))</f>
        <v>10.639938319198151</v>
      </c>
      <c r="AA49" s="8">
        <f>100/(MAX(MainData!AA:AA)-MIN(MainData!AA:AA))*(MainData!AA49-MIN(MainData!AA:AA))</f>
        <v>38.2363</v>
      </c>
      <c r="AB49" s="8">
        <f>100/(MAX(MainData!AB:AB)-MIN(MainData!AB:AB))*(MainData!AB49-MIN(MainData!AB:AB))</f>
        <v>0.49417244261616583</v>
      </c>
      <c r="AC49" s="8">
        <f>100/(MAX(MainData!AC:AC)-MIN(MainData!AC:AC))*(MainData!AC49-MIN(MainData!AC:AC))</f>
        <v>8.640034</v>
      </c>
      <c r="AD49" s="8">
        <f>100/(MAX(MainData!AD:AD)-MIN(MainData!AD:AD))*(MainData!AD49-MIN(MainData!AD:AD))</f>
        <v>3.870967741935484</v>
      </c>
      <c r="AE49" s="8">
        <f>100/(MAX(MainData!AE:AE)-MIN(MainData!AE:AE))*(MainData!AE49-MIN(MainData!AE:AE))</f>
        <v>8.2751999999999999</v>
      </c>
      <c r="AF49" s="8">
        <f>100/(MAX(MainData!AF:AF)-MIN(MainData!AF:AF))*(MainData!AF49-MIN(MainData!AF:AF))</f>
        <v>2.2478436137684685</v>
      </c>
      <c r="AG49" s="8">
        <f>100/(MAX(MainData!AG:AG)-MIN(MainData!AG:AG))*(MainData!AG49-MIN(MainData!AG:AG))</f>
        <v>22.122695011567053</v>
      </c>
      <c r="AH49" s="8">
        <f>100/(MAX(MainData!AH:AH)-MIN(MainData!AH:AH))*(MainData!AH49-MIN(MainData!AH:AH))</f>
        <v>18.888698956012924</v>
      </c>
      <c r="AI49" s="8">
        <f>100/(MAX(MainData!AI:AI)-MIN(MainData!AI:AI))*(MainData!AI49-MIN(MainData!AI:AI))</f>
        <v>30</v>
      </c>
      <c r="AJ49" s="8">
        <f>100/(MAX(MainData!AJ:AJ)-MIN(MainData!AJ:AJ))*(MainData!AJ49-MIN(MainData!AJ:AJ))</f>
        <v>1.6673341817166791</v>
      </c>
      <c r="AK49" s="8" t="s">
        <v>950</v>
      </c>
      <c r="AM49" s="8"/>
      <c r="AO49" s="8"/>
      <c r="AQ49" s="8">
        <v>64.63166363372433</v>
      </c>
      <c r="AR49">
        <v>-46.834695527156555</v>
      </c>
      <c r="AS49" s="8">
        <v>45.554085576019204</v>
      </c>
      <c r="AT49">
        <v>45.334496801346802</v>
      </c>
      <c r="AU49" s="8">
        <v>6.0529220627788751</v>
      </c>
      <c r="AV49">
        <v>16.966943753118827</v>
      </c>
      <c r="AW49" t="s">
        <v>963</v>
      </c>
    </row>
    <row r="50" spans="1:49" x14ac:dyDescent="0.3">
      <c r="A50" s="7">
        <v>130302010809</v>
      </c>
      <c r="B50" s="8">
        <f>100/(MAX(MainData!B:B)-MIN(MainData!B:B))*(MainData!B50-MIN(MainData!B:B))</f>
        <v>0</v>
      </c>
      <c r="C50" s="8">
        <f>100/(MAX(MainData!C:C)-MIN(MainData!C:C))*(MainData!C50-MIN(MainData!C:C))</f>
        <v>0</v>
      </c>
      <c r="D50" s="8">
        <f>100/(MAX(MainData!D:D)-MIN(MainData!D:D))*(MainData!D50-MIN(MainData!D:D))</f>
        <v>0</v>
      </c>
      <c r="E50" s="8">
        <f>100/(MAX(MainData!E:E)-MIN(MainData!E:E))*(MainData!E50-MIN(MainData!E:E))</f>
        <v>7.4945059769604692</v>
      </c>
      <c r="F50" s="8">
        <f>100/(MAX(MainData!F:F)-MIN(MainData!F:F))*(MainData!F50-MIN(MainData!F:F))</f>
        <v>24.318911982839936</v>
      </c>
      <c r="G50" s="8">
        <f>100/(MAX(MainData!G:G)-MIN(MainData!G:G))*(MainData!G50-MIN(MainData!G:G))</f>
        <v>1.3958173901461706</v>
      </c>
      <c r="H50" s="8">
        <f>100/(MAX(MainData!H:H)-MIN(MainData!H:H))*(MainData!H50-MIN(MainData!H:H))</f>
        <v>35.271205745575948</v>
      </c>
      <c r="I50">
        <v>54.188507559134379</v>
      </c>
      <c r="J50" s="8">
        <f>100/(MAX(MainData!J:J)-MIN(MainData!J:J))*(MainData!J50-MIN(MainData!J:J))</f>
        <v>24.204103385844334</v>
      </c>
      <c r="K50">
        <v>28.804772128610011</v>
      </c>
      <c r="L50" s="8">
        <f>100/(MAX(MainData!L:L)-MIN(MainData!L:L))*(MainData!L50-MIN(MainData!L:L))</f>
        <v>0</v>
      </c>
      <c r="M50" s="8">
        <f>100/(MAX(MainData!M:M)-MIN(MainData!M:M))*(MainData!M50-MIN(MainData!M:M))</f>
        <v>0</v>
      </c>
      <c r="N50" s="8">
        <f>100/(MAX(MainData!N:N)-MIN(MainData!N:N))*(MainData!N50-MIN(MainData!N:N))</f>
        <v>0</v>
      </c>
      <c r="O50" s="8"/>
      <c r="P50" s="8">
        <f>100/(MAX(MainData!P:P)-MIN(MainData!P:P))*(MainData!P50-MIN(MainData!P:P))</f>
        <v>25.475064592393792</v>
      </c>
      <c r="Q50" s="8">
        <f>100/(MAX(MainData!Q:Q)-MIN(MainData!Q:Q))*(MainData!Q50-MIN(MainData!Q:Q))</f>
        <v>24.824819169752931</v>
      </c>
      <c r="R50" s="8">
        <f>100/(MAX(MainData!R:R)-MIN(MainData!R:R))*(MainData!R50-MIN(MainData!R:R))</f>
        <v>9.8082847552022283</v>
      </c>
      <c r="S50" s="8"/>
      <c r="T50" s="8"/>
      <c r="U50" s="8">
        <f>100/(MAX(MainData!U:U)-MIN(MainData!U:U))*(MainData!U50-MIN(MainData!U:U))</f>
        <v>30.739871646299999</v>
      </c>
      <c r="V50" s="8"/>
      <c r="W50" s="8"/>
      <c r="X50" s="8">
        <f>100/(MAX(MainData!X:X)-MIN(MainData!X:X))*(MainData!X50-MIN(MainData!X:X))</f>
        <v>52.619399000000001</v>
      </c>
      <c r="Y50" s="8">
        <f>100/(MAX(MainData!Y:Y)-MIN(MainData!Y:Y))*(MainData!Y50-MIN(MainData!Y:Y))</f>
        <v>17.853430665503982</v>
      </c>
      <c r="Z50" s="8">
        <f>100/(MAX(MainData!Z:Z)-MIN(MainData!Z:Z))*(MainData!Z50-MIN(MainData!Z:Z))</f>
        <v>5.7825751734772552</v>
      </c>
      <c r="AA50" s="8">
        <f>100/(MAX(MainData!AA:AA)-MIN(MainData!AA:AA))*(MainData!AA50-MIN(MainData!AA:AA))</f>
        <v>45.828899999999997</v>
      </c>
      <c r="AB50" s="8">
        <f>100/(MAX(MainData!AB:AB)-MIN(MainData!AB:AB))*(MainData!AB50-MIN(MainData!AB:AB))</f>
        <v>0.46109187474274882</v>
      </c>
      <c r="AC50" s="8">
        <f>100/(MAX(MainData!AC:AC)-MIN(MainData!AC:AC))*(MainData!AC50-MIN(MainData!AC:AC))</f>
        <v>4.1067220000000004</v>
      </c>
      <c r="AD50" s="8">
        <f>100/(MAX(MainData!AD:AD)-MIN(MainData!AD:AD))*(MainData!AD50-MIN(MainData!AD:AD))</f>
        <v>1.2903225806451613</v>
      </c>
      <c r="AE50" s="8">
        <f>100/(MAX(MainData!AE:AE)-MIN(MainData!AE:AE))*(MainData!AE50-MIN(MainData!AE:AE))</f>
        <v>3.7090999999999998</v>
      </c>
      <c r="AF50" s="8">
        <f>100/(MAX(MainData!AF:AF)-MIN(MainData!AF:AF))*(MainData!AF50-MIN(MainData!AF:AF))</f>
        <v>1.6179378364721868</v>
      </c>
      <c r="AG50" s="8">
        <f>100/(MAX(MainData!AG:AG)-MIN(MainData!AG:AG))*(MainData!AG50-MIN(MainData!AG:AG))</f>
        <v>0</v>
      </c>
      <c r="AH50" s="8">
        <f>100/(MAX(MainData!AH:AH)-MIN(MainData!AH:AH))*(MainData!AH50-MIN(MainData!AH:AH))</f>
        <v>0</v>
      </c>
      <c r="AI50" s="8">
        <f>100/(MAX(MainData!AI:AI)-MIN(MainData!AI:AI))*(MainData!AI50-MIN(MainData!AI:AI))</f>
        <v>0</v>
      </c>
      <c r="AJ50" s="8">
        <f>100/(MAX(MainData!AJ:AJ)-MIN(MainData!AJ:AJ))*(MainData!AJ50-MIN(MainData!AJ:AJ))</f>
        <v>0</v>
      </c>
      <c r="AK50" s="8" t="s">
        <v>950</v>
      </c>
      <c r="AM50" s="8"/>
      <c r="AO50" s="8"/>
      <c r="AQ50" s="8">
        <v>51.402384919649236</v>
      </c>
      <c r="AR50">
        <v>-48.434675878594234</v>
      </c>
      <c r="AS50" s="8">
        <v>60.14169829056852</v>
      </c>
      <c r="AT50">
        <v>50.398297811447776</v>
      </c>
      <c r="AU50" s="8">
        <v>3.6540373024880419</v>
      </c>
      <c r="AV50">
        <v>14.76799186171074</v>
      </c>
      <c r="AW50" t="s">
        <v>963</v>
      </c>
    </row>
    <row r="51" spans="1:49" x14ac:dyDescent="0.3">
      <c r="A51" s="7">
        <v>130302010810</v>
      </c>
      <c r="B51" s="8">
        <f>100/(MAX(MainData!B:B)-MIN(MainData!B:B))*(MainData!B51-MIN(MainData!B:B))</f>
        <v>0</v>
      </c>
      <c r="C51" s="8">
        <f>100/(MAX(MainData!C:C)-MIN(MainData!C:C))*(MainData!C51-MIN(MainData!C:C))</f>
        <v>0</v>
      </c>
      <c r="D51" s="8">
        <f>100/(MAX(MainData!D:D)-MIN(MainData!D:D))*(MainData!D51-MIN(MainData!D:D))</f>
        <v>0</v>
      </c>
      <c r="E51" s="8">
        <f>100/(MAX(MainData!E:E)-MIN(MainData!E:E))*(MainData!E51-MIN(MainData!E:E))</f>
        <v>6.0786212380271758</v>
      </c>
      <c r="F51" s="8">
        <f>100/(MAX(MainData!F:F)-MIN(MainData!F:F))*(MainData!F51-MIN(MainData!F:F))</f>
        <v>3.4695509367653465</v>
      </c>
      <c r="G51" s="8">
        <f>100/(MAX(MainData!G:G)-MIN(MainData!G:G))*(MainData!G51-MIN(MainData!G:G))</f>
        <v>1.4550849632174399</v>
      </c>
      <c r="H51" s="8">
        <f>100/(MAX(MainData!H:H)-MIN(MainData!H:H))*(MainData!H51-MIN(MainData!H:H))</f>
        <v>34.182026157364206</v>
      </c>
      <c r="I51">
        <v>59.066024529711129</v>
      </c>
      <c r="J51" s="8">
        <f>100/(MAX(MainData!J:J)-MIN(MainData!J:J))*(MainData!J51-MIN(MainData!J:J))</f>
        <v>21.470259464134884</v>
      </c>
      <c r="K51">
        <v>25.994122983013781</v>
      </c>
      <c r="L51" s="8">
        <f>100/(MAX(MainData!L:L)-MIN(MainData!L:L))*(MainData!L51-MIN(MainData!L:L))</f>
        <v>0</v>
      </c>
      <c r="M51" s="8">
        <f>100/(MAX(MainData!M:M)-MIN(MainData!M:M))*(MainData!M51-MIN(MainData!M:M))</f>
        <v>0</v>
      </c>
      <c r="N51" s="8">
        <f>100/(MAX(MainData!N:N)-MIN(MainData!N:N))*(MainData!N51-MIN(MainData!N:N))</f>
        <v>0</v>
      </c>
      <c r="O51" s="8"/>
      <c r="P51" s="8">
        <f>100/(MAX(MainData!P:P)-MIN(MainData!P:P))*(MainData!P51-MIN(MainData!P:P))</f>
        <v>33.313582712301873</v>
      </c>
      <c r="Q51" s="8">
        <f>100/(MAX(MainData!Q:Q)-MIN(MainData!Q:Q))*(MainData!Q51-MIN(MainData!Q:Q))</f>
        <v>32.289763126387641</v>
      </c>
      <c r="R51" s="8">
        <f>100/(MAX(MainData!R:R)-MIN(MainData!R:R))*(MainData!R51-MIN(MainData!R:R))</f>
        <v>14.224556995450927</v>
      </c>
      <c r="S51" s="8"/>
      <c r="T51" s="8"/>
      <c r="U51" s="8">
        <f>100/(MAX(MainData!U:U)-MIN(MainData!U:U))*(MainData!U51-MIN(MainData!U:U))</f>
        <v>8.1365236705000008</v>
      </c>
      <c r="V51" s="8"/>
      <c r="W51" s="8"/>
      <c r="X51" s="8">
        <f>100/(MAX(MainData!X:X)-MIN(MainData!X:X))*(MainData!X51-MIN(MainData!X:X))</f>
        <v>48.497171999999999</v>
      </c>
      <c r="Y51" s="8">
        <f>100/(MAX(MainData!Y:Y)-MIN(MainData!Y:Y))*(MainData!Y51-MIN(MainData!Y:Y))</f>
        <v>2.6493436150533443</v>
      </c>
      <c r="Z51" s="8">
        <f>100/(MAX(MainData!Z:Z)-MIN(MainData!Z:Z))*(MainData!Z51-MIN(MainData!Z:Z))</f>
        <v>8.9437162683114888</v>
      </c>
      <c r="AA51" s="8">
        <f>100/(MAX(MainData!AA:AA)-MIN(MainData!AA:AA))*(MainData!AA51-MIN(MainData!AA:AA))</f>
        <v>32.330300000000001</v>
      </c>
      <c r="AB51" s="8">
        <f>100/(MAX(MainData!AB:AB)-MIN(MainData!AB:AB))*(MainData!AB51-MIN(MainData!AB:AB))</f>
        <v>0.40113812847110319</v>
      </c>
      <c r="AC51" s="8">
        <f>100/(MAX(MainData!AC:AC)-MIN(MainData!AC:AC))*(MainData!AC51-MIN(MainData!AC:AC))</f>
        <v>6.3886609999999999</v>
      </c>
      <c r="AD51" s="8">
        <f>100/(MAX(MainData!AD:AD)-MIN(MainData!AD:AD))*(MainData!AD51-MIN(MainData!AD:AD))</f>
        <v>1.2903225806451613</v>
      </c>
      <c r="AE51" s="8">
        <f>100/(MAX(MainData!AE:AE)-MIN(MainData!AE:AE))*(MainData!AE51-MIN(MainData!AE:AE))</f>
        <v>6.4210000000000003</v>
      </c>
      <c r="AF51" s="8">
        <f>100/(MAX(MainData!AF:AF)-MIN(MainData!AF:AF))*(MainData!AF51-MIN(MainData!AF:AF))</f>
        <v>3.7166783406350912</v>
      </c>
      <c r="AG51" s="8">
        <f>100/(MAX(MainData!AG:AG)-MIN(MainData!AG:AG))*(MainData!AG51-MIN(MainData!AG:AG))</f>
        <v>31.089268467982837</v>
      </c>
      <c r="AH51" s="8">
        <f>100/(MAX(MainData!AH:AH)-MIN(MainData!AH:AH))*(MainData!AH51-MIN(MainData!AH:AH))</f>
        <v>19.84310866825146</v>
      </c>
      <c r="AI51" s="8">
        <f>100/(MAX(MainData!AI:AI)-MIN(MainData!AI:AI))*(MainData!AI51-MIN(MainData!AI:AI))</f>
        <v>40</v>
      </c>
      <c r="AJ51" s="8">
        <f>100/(MAX(MainData!AJ:AJ)-MIN(MainData!AJ:AJ))*(MainData!AJ51-MIN(MainData!AJ:AJ))</f>
        <v>11.260814043709145</v>
      </c>
      <c r="AK51" s="8" t="s">
        <v>950</v>
      </c>
      <c r="AM51" s="8"/>
      <c r="AO51" s="8"/>
      <c r="AQ51" s="8">
        <v>46.383016375756497</v>
      </c>
      <c r="AR51">
        <v>-54.645437220447292</v>
      </c>
      <c r="AS51" s="8">
        <v>60.60706286483537</v>
      </c>
      <c r="AT51">
        <v>54.042985690235668</v>
      </c>
      <c r="AU51" s="8">
        <v>3.2685696221555429</v>
      </c>
      <c r="AV51">
        <v>15.981748845601999</v>
      </c>
      <c r="AW51" t="s">
        <v>963</v>
      </c>
    </row>
    <row r="52" spans="1:49" x14ac:dyDescent="0.3">
      <c r="A52" s="7">
        <v>130302010811</v>
      </c>
      <c r="B52" s="8">
        <f>100/(MAX(MainData!B:B)-MIN(MainData!B:B))*(MainData!B52-MIN(MainData!B:B))</f>
        <v>0</v>
      </c>
      <c r="C52" s="8">
        <f>100/(MAX(MainData!C:C)-MIN(MainData!C:C))*(MainData!C52-MIN(MainData!C:C))</f>
        <v>0</v>
      </c>
      <c r="D52" s="8">
        <f>100/(MAX(MainData!D:D)-MIN(MainData!D:D))*(MainData!D52-MIN(MainData!D:D))</f>
        <v>0</v>
      </c>
      <c r="E52" s="8">
        <f>100/(MAX(MainData!E:E)-MIN(MainData!E:E))*(MainData!E52-MIN(MainData!E:E))</f>
        <v>11.509959974731151</v>
      </c>
      <c r="F52" s="8">
        <f>100/(MAX(MainData!F:F)-MIN(MainData!F:F))*(MainData!F52-MIN(MainData!F:F))</f>
        <v>1.0720816156508999</v>
      </c>
      <c r="G52" s="8">
        <f>100/(MAX(MainData!G:G)-MIN(MainData!G:G))*(MainData!G52-MIN(MainData!G:G))</f>
        <v>0.2739363220148493</v>
      </c>
      <c r="H52" s="8">
        <f>100/(MAX(MainData!H:H)-MIN(MainData!H:H))*(MainData!H52-MIN(MainData!H:H))</f>
        <v>21.775314805852275</v>
      </c>
      <c r="I52">
        <v>25.191873545869541</v>
      </c>
      <c r="J52" s="8">
        <f>100/(MAX(MainData!J:J)-MIN(MainData!J:J))*(MainData!J52-MIN(MainData!J:J))</f>
        <v>14.598369629994863</v>
      </c>
      <c r="K52">
        <v>16.22569468771843</v>
      </c>
      <c r="L52" s="8">
        <f>100/(MAX(MainData!L:L)-MIN(MainData!L:L))*(MainData!L52-MIN(MainData!L:L))</f>
        <v>0</v>
      </c>
      <c r="M52" s="8">
        <f>100/(MAX(MainData!M:M)-MIN(MainData!M:M))*(MainData!M52-MIN(MainData!M:M))</f>
        <v>0</v>
      </c>
      <c r="N52" s="8">
        <f>100/(MAX(MainData!N:N)-MIN(MainData!N:N))*(MainData!N52-MIN(MainData!N:N))</f>
        <v>0</v>
      </c>
      <c r="O52" s="8"/>
      <c r="P52" s="8">
        <f>100/(MAX(MainData!P:P)-MIN(MainData!P:P))*(MainData!P52-MIN(MainData!P:P))</f>
        <v>42.373539337278991</v>
      </c>
      <c r="Q52" s="8">
        <f>100/(MAX(MainData!Q:Q)-MIN(MainData!Q:Q))*(MainData!Q52-MIN(MainData!Q:Q))</f>
        <v>9.7594571506906327</v>
      </c>
      <c r="R52" s="8">
        <f>100/(MAX(MainData!R:R)-MIN(MainData!R:R))*(MainData!R52-MIN(MainData!R:R))</f>
        <v>0</v>
      </c>
      <c r="S52" s="8"/>
      <c r="T52" s="8"/>
      <c r="U52" s="8">
        <f>100/(MAX(MainData!U:U)-MIN(MainData!U:U))*(MainData!U52-MIN(MainData!U:U))</f>
        <v>2.1243231323399998</v>
      </c>
      <c r="V52" s="8"/>
      <c r="W52" s="8"/>
      <c r="X52" s="8">
        <f>100/(MAX(MainData!X:X)-MIN(MainData!X:X))*(MainData!X52-MIN(MainData!X:X))</f>
        <v>79.535275999999996</v>
      </c>
      <c r="Y52" s="8">
        <f>100/(MAX(MainData!Y:Y)-MIN(MainData!Y:Y))*(MainData!Y52-MIN(MainData!Y:Y))</f>
        <v>0.80551423066587302</v>
      </c>
      <c r="Z52" s="8">
        <f>100/(MAX(MainData!Z:Z)-MIN(MainData!Z:Z))*(MainData!Z52-MIN(MainData!Z:Z))</f>
        <v>0.53970701619121053</v>
      </c>
      <c r="AA52" s="8">
        <f>100/(MAX(MainData!AA:AA)-MIN(MainData!AA:AA))*(MainData!AA52-MIN(MainData!AA:AA))</f>
        <v>79.241600000000005</v>
      </c>
      <c r="AB52" s="8">
        <f>100/(MAX(MainData!AB:AB)-MIN(MainData!AB:AB))*(MainData!AB52-MIN(MainData!AB:AB))</f>
        <v>21.540001483780582</v>
      </c>
      <c r="AC52" s="8">
        <f>100/(MAX(MainData!AC:AC)-MIN(MainData!AC:AC))*(MainData!AC52-MIN(MainData!AC:AC))</f>
        <v>0</v>
      </c>
      <c r="AD52" s="8">
        <f>100/(MAX(MainData!AD:AD)-MIN(MainData!AD:AD))*(MainData!AD52-MIN(MainData!AD:AD))</f>
        <v>0</v>
      </c>
      <c r="AE52" s="8">
        <f>100/(MAX(MainData!AE:AE)-MIN(MainData!AE:AE))*(MainData!AE52-MIN(MainData!AE:AE))</f>
        <v>0</v>
      </c>
      <c r="AF52" s="8">
        <f>100/(MAX(MainData!AF:AF)-MIN(MainData!AF:AF))*(MainData!AF52-MIN(MainData!AF:AF))</f>
        <v>0</v>
      </c>
      <c r="AG52" s="8">
        <f>100/(MAX(MainData!AG:AG)-MIN(MainData!AG:AG))*(MainData!AG52-MIN(MainData!AG:AG))</f>
        <v>0</v>
      </c>
      <c r="AH52" s="8">
        <f>100/(MAX(MainData!AH:AH)-MIN(MainData!AH:AH))*(MainData!AH52-MIN(MainData!AH:AH))</f>
        <v>0</v>
      </c>
      <c r="AI52" s="8">
        <f>100/(MAX(MainData!AI:AI)-MIN(MainData!AI:AI))*(MainData!AI52-MIN(MainData!AI:AI))</f>
        <v>0</v>
      </c>
      <c r="AJ52" s="8">
        <f>100/(MAX(MainData!AJ:AJ)-MIN(MainData!AJ:AJ))*(MainData!AJ52-MIN(MainData!AJ:AJ))</f>
        <v>0</v>
      </c>
      <c r="AK52" s="8" t="s">
        <v>950</v>
      </c>
      <c r="AM52" s="8"/>
      <c r="AO52" s="8"/>
      <c r="AQ52" s="8">
        <v>29.013691415973643</v>
      </c>
      <c r="AR52">
        <v>-22.586241373801911</v>
      </c>
      <c r="AS52" s="8">
        <v>75.850944075015363</v>
      </c>
      <c r="AT52">
        <v>22.814149158249137</v>
      </c>
      <c r="AU52" s="8">
        <v>0.81911039940299435</v>
      </c>
      <c r="AV52">
        <v>2.1153759823266682</v>
      </c>
      <c r="AW52" t="s">
        <v>963</v>
      </c>
    </row>
    <row r="53" spans="1:49" x14ac:dyDescent="0.3">
      <c r="A53" s="7">
        <v>130302010901</v>
      </c>
      <c r="B53" s="8">
        <f>100/(MAX(MainData!B:B)-MIN(MainData!B:B))*(MainData!B53-MIN(MainData!B:B))</f>
        <v>0</v>
      </c>
      <c r="C53" s="8">
        <f>100/(MAX(MainData!C:C)-MIN(MainData!C:C))*(MainData!C53-MIN(MainData!C:C))</f>
        <v>0</v>
      </c>
      <c r="D53" s="8">
        <f>100/(MAX(MainData!D:D)-MIN(MainData!D:D))*(MainData!D53-MIN(MainData!D:D))</f>
        <v>0</v>
      </c>
      <c r="E53" s="8">
        <f>100/(MAX(MainData!E:E)-MIN(MainData!E:E))*(MainData!E53-MIN(MainData!E:E))</f>
        <v>12.211414396901393</v>
      </c>
      <c r="F53" s="8">
        <f>100/(MAX(MainData!F:F)-MIN(MainData!F:F))*(MainData!F53-MIN(MainData!F:F))</f>
        <v>4.1002935022527373E-2</v>
      </c>
      <c r="G53" s="8">
        <f>100/(MAX(MainData!G:G)-MIN(MainData!G:G))*(MainData!G53-MIN(MainData!G:G))</f>
        <v>0.96344384600915389</v>
      </c>
      <c r="H53" s="8">
        <f>100/(MAX(MainData!H:H)-MIN(MainData!H:H))*(MainData!H53-MIN(MainData!H:H))</f>
        <v>13.78905943383368</v>
      </c>
      <c r="I53">
        <v>45.998865539932709</v>
      </c>
      <c r="J53" s="8">
        <f>100/(MAX(MainData!J:J)-MIN(MainData!J:J))*(MainData!J53-MIN(MainData!J:J))</f>
        <v>16.046759712544851</v>
      </c>
      <c r="K53">
        <v>11.105329159327212</v>
      </c>
      <c r="L53" s="8">
        <f>100/(MAX(MainData!L:L)-MIN(MainData!L:L))*(MainData!L53-MIN(MainData!L:L))</f>
        <v>0</v>
      </c>
      <c r="M53" s="8">
        <f>100/(MAX(MainData!M:M)-MIN(MainData!M:M))*(MainData!M53-MIN(MainData!M:M))</f>
        <v>0</v>
      </c>
      <c r="N53" s="8">
        <f>100/(MAX(MainData!N:N)-MIN(MainData!N:N))*(MainData!N53-MIN(MainData!N:N))</f>
        <v>0</v>
      </c>
      <c r="O53" s="8"/>
      <c r="P53" s="8">
        <f>100/(MAX(MainData!P:P)-MIN(MainData!P:P))*(MainData!P53-MIN(MainData!P:P))</f>
        <v>19.324681252524726</v>
      </c>
      <c r="Q53" s="8">
        <f>100/(MAX(MainData!Q:Q)-MIN(MainData!Q:Q))*(MainData!Q53-MIN(MainData!Q:Q))</f>
        <v>34.310812063753531</v>
      </c>
      <c r="R53" s="8">
        <f>100/(MAX(MainData!R:R)-MIN(MainData!R:R))*(MainData!R53-MIN(MainData!R:R))</f>
        <v>0</v>
      </c>
      <c r="S53" s="8"/>
      <c r="T53" s="8"/>
      <c r="U53" s="8">
        <f>100/(MAX(MainData!U:U)-MIN(MainData!U:U))*(MainData!U53-MIN(MainData!U:U))</f>
        <v>0</v>
      </c>
      <c r="V53" s="8"/>
      <c r="W53" s="8"/>
      <c r="X53" s="8">
        <f>100/(MAX(MainData!X:X)-MIN(MainData!X:X))*(MainData!X53-MIN(MainData!X:X))</f>
        <v>25.223279999999999</v>
      </c>
      <c r="Y53" s="8">
        <f>100/(MAX(MainData!Y:Y)-MIN(MainData!Y:Y))*(MainData!Y53-MIN(MainData!Y:Y))</f>
        <v>0</v>
      </c>
      <c r="Z53" s="8">
        <f>100/(MAX(MainData!Z:Z)-MIN(MainData!Z:Z))*(MainData!Z53-MIN(MainData!Z:Z))</f>
        <v>15.959907478797225</v>
      </c>
      <c r="AA53" s="8">
        <f>100/(MAX(MainData!AA:AA)-MIN(MainData!AA:AA))*(MainData!AA53-MIN(MainData!AA:AA))</f>
        <v>3.1535000000000002</v>
      </c>
      <c r="AB53" s="8">
        <f>100/(MAX(MainData!AB:AB)-MIN(MainData!AB:AB))*(MainData!AB53-MIN(MainData!AB:AB))</f>
        <v>9.9775243781775352E-2</v>
      </c>
      <c r="AC53" s="8">
        <f>100/(MAX(MainData!AC:AC)-MIN(MainData!AC:AC))*(MainData!AC53-MIN(MainData!AC:AC))</f>
        <v>0.88244699999999998</v>
      </c>
      <c r="AD53" s="8">
        <f>100/(MAX(MainData!AD:AD)-MIN(MainData!AD:AD))*(MainData!AD53-MIN(MainData!AD:AD))</f>
        <v>0.64516129032258063</v>
      </c>
      <c r="AE53" s="8">
        <f>100/(MAX(MainData!AE:AE)-MIN(MainData!AE:AE))*(MainData!AE53-MIN(MainData!AE:AE))</f>
        <v>0.87549999999999994</v>
      </c>
      <c r="AF53" s="8">
        <f>100/(MAX(MainData!AF:AF)-MIN(MainData!AF:AF))*(MainData!AF53-MIN(MainData!AF:AF))</f>
        <v>0.86314305239027833</v>
      </c>
      <c r="AG53" s="8">
        <f>100/(MAX(MainData!AG:AG)-MIN(MainData!AG:AG))*(MainData!AG53-MIN(MainData!AG:AG))</f>
        <v>17.12066556290328</v>
      </c>
      <c r="AH53" s="8">
        <f>100/(MAX(MainData!AH:AH)-MIN(MainData!AH:AH))*(MainData!AH53-MIN(MainData!AH:AH))</f>
        <v>39.876385386440951</v>
      </c>
      <c r="AI53" s="8">
        <f>100/(MAX(MainData!AI:AI)-MIN(MainData!AI:AI))*(MainData!AI53-MIN(MainData!AI:AI))</f>
        <v>100</v>
      </c>
      <c r="AJ53" s="8">
        <f>100/(MAX(MainData!AJ:AJ)-MIN(MainData!AJ:AJ))*(MainData!AJ53-MIN(MainData!AJ:AJ))</f>
        <v>2.6400003729680943</v>
      </c>
      <c r="AK53" s="8" t="s">
        <v>950</v>
      </c>
      <c r="AM53" s="8"/>
      <c r="AO53" s="8"/>
      <c r="AQ53" s="8">
        <v>27.338554898033081</v>
      </c>
      <c r="AR53">
        <v>-57.891934504792346</v>
      </c>
      <c r="AS53" s="8">
        <v>75.994267079808282</v>
      </c>
      <c r="AT53">
        <v>57.690730134680166</v>
      </c>
      <c r="AU53" s="8">
        <v>8.935080818602531E-2</v>
      </c>
      <c r="AV53">
        <v>12.070334792799002</v>
      </c>
      <c r="AW53" t="s">
        <v>963</v>
      </c>
    </row>
    <row r="54" spans="1:49" x14ac:dyDescent="0.3">
      <c r="A54" s="7">
        <v>130302010902</v>
      </c>
      <c r="B54" s="8">
        <f>100/(MAX(MainData!B:B)-MIN(MainData!B:B))*(MainData!B54-MIN(MainData!B:B))</f>
        <v>0</v>
      </c>
      <c r="C54" s="8">
        <f>100/(MAX(MainData!C:C)-MIN(MainData!C:C))*(MainData!C54-MIN(MainData!C:C))</f>
        <v>0</v>
      </c>
      <c r="D54" s="8">
        <f>100/(MAX(MainData!D:D)-MIN(MainData!D:D))*(MainData!D54-MIN(MainData!D:D))</f>
        <v>0</v>
      </c>
      <c r="E54" s="8">
        <f>100/(MAX(MainData!E:E)-MIN(MainData!E:E))*(MainData!E54-MIN(MainData!E:E))</f>
        <v>11.714281533009261</v>
      </c>
      <c r="F54" s="8">
        <f>100/(MAX(MainData!F:F)-MIN(MainData!F:F))*(MainData!F54-MIN(MainData!F:F))</f>
        <v>0.64016049258583618</v>
      </c>
      <c r="G54" s="8">
        <f>100/(MAX(MainData!G:G)-MIN(MainData!G:G))*(MainData!G54-MIN(MainData!G:G))</f>
        <v>0.2132304743996894</v>
      </c>
      <c r="H54" s="8">
        <f>100/(MAX(MainData!H:H)-MIN(MainData!H:H))*(MainData!H54-MIN(MainData!H:H))</f>
        <v>1.7528401455430527</v>
      </c>
      <c r="I54">
        <v>2.9103991370312343</v>
      </c>
      <c r="J54" s="8">
        <f>100/(MAX(MainData!J:J)-MIN(MainData!J:J))*(MainData!J54-MIN(MainData!J:J))</f>
        <v>16.26685562772909</v>
      </c>
      <c r="K54">
        <v>5.6405550980398687</v>
      </c>
      <c r="L54" s="8">
        <f>100/(MAX(MainData!L:L)-MIN(MainData!L:L))*(MainData!L54-MIN(MainData!L:L))</f>
        <v>0</v>
      </c>
      <c r="M54" s="8">
        <f>100/(MAX(MainData!M:M)-MIN(MainData!M:M))*(MainData!M54-MIN(MainData!M:M))</f>
        <v>0</v>
      </c>
      <c r="N54" s="8">
        <f>100/(MAX(MainData!N:N)-MIN(MainData!N:N))*(MainData!N54-MIN(MainData!N:N))</f>
        <v>0</v>
      </c>
      <c r="O54" s="8"/>
      <c r="P54" s="8">
        <f>100/(MAX(MainData!P:P)-MIN(MainData!P:P))*(MainData!P54-MIN(MainData!P:P))</f>
        <v>7.8857442952788022</v>
      </c>
      <c r="Q54" s="8">
        <f>100/(MAX(MainData!Q:Q)-MIN(MainData!Q:Q))*(MainData!Q54-MIN(MainData!Q:Q))</f>
        <v>16.232762425494737</v>
      </c>
      <c r="R54" s="8">
        <f>100/(MAX(MainData!R:R)-MIN(MainData!R:R))*(MainData!R54-MIN(MainData!R:R))</f>
        <v>0</v>
      </c>
      <c r="S54" s="8"/>
      <c r="T54" s="8"/>
      <c r="U54" s="8">
        <f>100/(MAX(MainData!U:U)-MIN(MainData!U:U))*(MainData!U54-MIN(MainData!U:U))</f>
        <v>0</v>
      </c>
      <c r="V54" s="8"/>
      <c r="W54" s="8"/>
      <c r="X54" s="8">
        <f>100/(MAX(MainData!X:X)-MIN(MainData!X:X))*(MainData!X54-MIN(MainData!X:X))</f>
        <v>12.218703</v>
      </c>
      <c r="Y54" s="8">
        <f>100/(MAX(MainData!Y:Y)-MIN(MainData!Y:Y))*(MainData!Y54-MIN(MainData!Y:Y))</f>
        <v>0</v>
      </c>
      <c r="Z54" s="8">
        <f>100/(MAX(MainData!Z:Z)-MIN(MainData!Z:Z))*(MainData!Z54-MIN(MainData!Z:Z))</f>
        <v>15.497301464919046</v>
      </c>
      <c r="AA54" s="8">
        <f>100/(MAX(MainData!AA:AA)-MIN(MainData!AA:AA))*(MainData!AA54-MIN(MainData!AA:AA))</f>
        <v>1.8162</v>
      </c>
      <c r="AB54" s="8">
        <f>100/(MAX(MainData!AB:AB)-MIN(MainData!AB:AB))*(MainData!AB54-MIN(MainData!AB:AB))</f>
        <v>8.5353491536937456E-2</v>
      </c>
      <c r="AC54" s="8">
        <f>100/(MAX(MainData!AC:AC)-MIN(MainData!AC:AC))*(MainData!AC54-MIN(MainData!AC:AC))</f>
        <v>0</v>
      </c>
      <c r="AD54" s="8">
        <f>100/(MAX(MainData!AD:AD)-MIN(MainData!AD:AD))*(MainData!AD54-MIN(MainData!AD:AD))</f>
        <v>0</v>
      </c>
      <c r="AE54" s="8">
        <f>100/(MAX(MainData!AE:AE)-MIN(MainData!AE:AE))*(MainData!AE54-MIN(MainData!AE:AE))</f>
        <v>0</v>
      </c>
      <c r="AF54" s="8">
        <f>100/(MAX(MainData!AF:AF)-MIN(MainData!AF:AF))*(MainData!AF54-MIN(MainData!AF:AF))</f>
        <v>0</v>
      </c>
      <c r="AG54" s="8">
        <f>100/(MAX(MainData!AG:AG)-MIN(MainData!AG:AG))*(MainData!AG54-MIN(MainData!AG:AG))</f>
        <v>0</v>
      </c>
      <c r="AH54" s="8">
        <f>100/(MAX(MainData!AH:AH)-MIN(MainData!AH:AH))*(MainData!AH54-MIN(MainData!AH:AH))</f>
        <v>0</v>
      </c>
      <c r="AI54" s="8">
        <f>100/(MAX(MainData!AI:AI)-MIN(MainData!AI:AI))*(MainData!AI54-MIN(MainData!AI:AI))</f>
        <v>0</v>
      </c>
      <c r="AJ54" s="8">
        <f>100/(MAX(MainData!AJ:AJ)-MIN(MainData!AJ:AJ))*(MainData!AJ54-MIN(MainData!AJ:AJ))</f>
        <v>0</v>
      </c>
      <c r="AK54" s="8" t="s">
        <v>950</v>
      </c>
      <c r="AM54" s="8"/>
      <c r="AO54" s="8"/>
      <c r="AQ54" s="8">
        <v>0</v>
      </c>
      <c r="AS54" s="8"/>
      <c r="AU54" s="8"/>
      <c r="AW54" t="s">
        <v>963</v>
      </c>
    </row>
    <row r="55" spans="1:49" x14ac:dyDescent="0.3">
      <c r="A55" s="7">
        <v>130302010903</v>
      </c>
      <c r="B55" s="8">
        <f>100/(MAX(MainData!B:B)-MIN(MainData!B:B))*(MainData!B55-MIN(MainData!B:B))</f>
        <v>0</v>
      </c>
      <c r="C55" s="8">
        <f>100/(MAX(MainData!C:C)-MIN(MainData!C:C))*(MainData!C55-MIN(MainData!C:C))</f>
        <v>0</v>
      </c>
      <c r="D55" s="8">
        <f>100/(MAX(MainData!D:D)-MIN(MainData!D:D))*(MainData!D55-MIN(MainData!D:D))</f>
        <v>0</v>
      </c>
      <c r="E55" s="8">
        <f>100/(MAX(MainData!E:E)-MIN(MainData!E:E))*(MainData!E55-MIN(MainData!E:E))</f>
        <v>17.60077660241322</v>
      </c>
      <c r="F55" s="8">
        <f>100/(MAX(MainData!F:F)-MIN(MainData!F:F))*(MainData!F55-MIN(MainData!F:F))</f>
        <v>8.0354141829098378</v>
      </c>
      <c r="G55" s="8">
        <f>100/(MAX(MainData!G:G)-MIN(MainData!G:G))*(MainData!G55-MIN(MainData!G:G))</f>
        <v>1.2942685302211698</v>
      </c>
      <c r="H55" s="8">
        <f>100/(MAX(MainData!H:H)-MIN(MainData!H:H))*(MainData!H55-MIN(MainData!H:H))</f>
        <v>19.342892779992766</v>
      </c>
      <c r="I55">
        <v>25.121575285350303</v>
      </c>
      <c r="J55" s="8">
        <f>100/(MAX(MainData!J:J)-MIN(MainData!J:J))*(MainData!J55-MIN(MainData!J:J))</f>
        <v>21.617124701228722</v>
      </c>
      <c r="K55">
        <v>6.0445975795527715</v>
      </c>
      <c r="L55" s="8">
        <f>100/(MAX(MainData!L:L)-MIN(MainData!L:L))*(MainData!L55-MIN(MainData!L:L))</f>
        <v>0</v>
      </c>
      <c r="M55" s="8">
        <f>100/(MAX(MainData!M:M)-MIN(MainData!M:M))*(MainData!M55-MIN(MainData!M:M))</f>
        <v>0</v>
      </c>
      <c r="N55" s="8">
        <f>100/(MAX(MainData!N:N)-MIN(MainData!N:N))*(MainData!N55-MIN(MainData!N:N))</f>
        <v>0</v>
      </c>
      <c r="O55" s="8"/>
      <c r="P55" s="8">
        <f>100/(MAX(MainData!P:P)-MIN(MainData!P:P))*(MainData!P55-MIN(MainData!P:P))</f>
        <v>16.123514213588411</v>
      </c>
      <c r="Q55" s="8">
        <f>100/(MAX(MainData!Q:Q)-MIN(MainData!Q:Q))*(MainData!Q55-MIN(MainData!Q:Q))</f>
        <v>32.955651772322405</v>
      </c>
      <c r="R55" s="8">
        <f>100/(MAX(MainData!R:R)-MIN(MainData!R:R))*(MainData!R55-MIN(MainData!R:R))</f>
        <v>0</v>
      </c>
      <c r="S55" s="8"/>
      <c r="T55" s="8"/>
      <c r="U55" s="8">
        <f>100/(MAX(MainData!U:U)-MIN(MainData!U:U))*(MainData!U55-MIN(MainData!U:U))</f>
        <v>0</v>
      </c>
      <c r="V55" s="8"/>
      <c r="W55" s="8"/>
      <c r="X55" s="8">
        <f>100/(MAX(MainData!X:X)-MIN(MainData!X:X))*(MainData!X55-MIN(MainData!X:X))</f>
        <v>15.96613</v>
      </c>
      <c r="Y55" s="8">
        <f>100/(MAX(MainData!Y:Y)-MIN(MainData!Y:Y))*(MainData!Y55-MIN(MainData!Y:Y))</f>
        <v>0.60250269173409321</v>
      </c>
      <c r="Z55" s="8">
        <f>100/(MAX(MainData!Z:Z)-MIN(MainData!Z:Z))*(MainData!Z55-MIN(MainData!Z:Z))</f>
        <v>6.7077872012336162</v>
      </c>
      <c r="AA55" s="8">
        <f>100/(MAX(MainData!AA:AA)-MIN(MainData!AA:AA))*(MainData!AA55-MIN(MainData!AA:AA))</f>
        <v>7.7194000000000003</v>
      </c>
      <c r="AB55" s="8">
        <f>100/(MAX(MainData!AB:AB)-MIN(MainData!AB:AB))*(MainData!AB55-MIN(MainData!AB:AB))</f>
        <v>0.19847370651029261</v>
      </c>
      <c r="AC55" s="8">
        <f>100/(MAX(MainData!AC:AC)-MIN(MainData!AC:AC))*(MainData!AC55-MIN(MainData!AC:AC))</f>
        <v>0</v>
      </c>
      <c r="AD55" s="8">
        <f>100/(MAX(MainData!AD:AD)-MIN(MainData!AD:AD))*(MainData!AD55-MIN(MainData!AD:AD))</f>
        <v>0</v>
      </c>
      <c r="AE55" s="8">
        <f>100/(MAX(MainData!AE:AE)-MIN(MainData!AE:AE))*(MainData!AE55-MIN(MainData!AE:AE))</f>
        <v>0</v>
      </c>
      <c r="AF55" s="8">
        <f>100/(MAX(MainData!AF:AF)-MIN(MainData!AF:AF))*(MainData!AF55-MIN(MainData!AF:AF))</f>
        <v>0</v>
      </c>
      <c r="AG55" s="8">
        <f>100/(MAX(MainData!AG:AG)-MIN(MainData!AG:AG))*(MainData!AG55-MIN(MainData!AG:AG))</f>
        <v>0</v>
      </c>
      <c r="AH55" s="8">
        <f>100/(MAX(MainData!AH:AH)-MIN(MainData!AH:AH))*(MainData!AH55-MIN(MainData!AH:AH))</f>
        <v>0</v>
      </c>
      <c r="AI55" s="8">
        <f>100/(MAX(MainData!AI:AI)-MIN(MainData!AI:AI))*(MainData!AI55-MIN(MainData!AI:AI))</f>
        <v>0</v>
      </c>
      <c r="AJ55" s="8">
        <f>100/(MAX(MainData!AJ:AJ)-MIN(MainData!AJ:AJ))*(MainData!AJ55-MIN(MainData!AJ:AJ))</f>
        <v>0</v>
      </c>
      <c r="AK55" s="8" t="s">
        <v>950</v>
      </c>
      <c r="AM55" s="8"/>
      <c r="AO55" s="8"/>
      <c r="AQ55" s="8">
        <v>36.412151811290215</v>
      </c>
      <c r="AR55">
        <v>-25.733372204472843</v>
      </c>
      <c r="AS55" s="8">
        <v>71.395745569752464</v>
      </c>
      <c r="AT55">
        <v>22.985602188552164</v>
      </c>
      <c r="AU55" s="8">
        <v>1.5900353953866804</v>
      </c>
      <c r="AV55">
        <v>5.0524301645142629</v>
      </c>
      <c r="AW55" t="s">
        <v>963</v>
      </c>
    </row>
    <row r="56" spans="1:49" x14ac:dyDescent="0.3">
      <c r="A56" s="7">
        <v>130302010904</v>
      </c>
      <c r="B56" s="8">
        <f>100/(MAX(MainData!B:B)-MIN(MainData!B:B))*(MainData!B56-MIN(MainData!B:B))</f>
        <v>0</v>
      </c>
      <c r="C56" s="8">
        <f>100/(MAX(MainData!C:C)-MIN(MainData!C:C))*(MainData!C56-MIN(MainData!C:C))</f>
        <v>0</v>
      </c>
      <c r="D56" s="8">
        <f>100/(MAX(MainData!D:D)-MIN(MainData!D:D))*(MainData!D56-MIN(MainData!D:D))</f>
        <v>2.8762752219610439E-3</v>
      </c>
      <c r="E56" s="8">
        <f>100/(MAX(MainData!E:E)-MIN(MainData!E:E))*(MainData!E56-MIN(MainData!E:E))</f>
        <v>15.464046771758401</v>
      </c>
      <c r="F56" s="8">
        <f>100/(MAX(MainData!F:F)-MIN(MainData!F:F))*(MainData!F56-MIN(MainData!F:F))</f>
        <v>28.982270165711469</v>
      </c>
      <c r="G56" s="8">
        <f>100/(MAX(MainData!G:G)-MIN(MainData!G:G))*(MainData!G56-MIN(MainData!G:G))</f>
        <v>0.62338965012274983</v>
      </c>
      <c r="H56" s="8">
        <f>100/(MAX(MainData!H:H)-MIN(MainData!H:H))*(MainData!H56-MIN(MainData!H:H))</f>
        <v>20.286122916756014</v>
      </c>
      <c r="I56">
        <v>23.938922276513054</v>
      </c>
      <c r="J56" s="8">
        <f>100/(MAX(MainData!J:J)-MIN(MainData!J:J))*(MainData!J56-MIN(MainData!J:J))</f>
        <v>20.000124814085552</v>
      </c>
      <c r="K56">
        <v>20.457053211614735</v>
      </c>
      <c r="L56" s="8">
        <f>100/(MAX(MainData!L:L)-MIN(MainData!L:L))*(MainData!L56-MIN(MainData!L:L))</f>
        <v>0</v>
      </c>
      <c r="M56" s="8">
        <f>100/(MAX(MainData!M:M)-MIN(MainData!M:M))*(MainData!M56-MIN(MainData!M:M))</f>
        <v>0</v>
      </c>
      <c r="N56" s="8">
        <f>100/(MAX(MainData!N:N)-MIN(MainData!N:N))*(MainData!N56-MIN(MainData!N:N))</f>
        <v>0</v>
      </c>
      <c r="O56" s="8"/>
      <c r="P56" s="8">
        <f>100/(MAX(MainData!P:P)-MIN(MainData!P:P))*(MainData!P56-MIN(MainData!P:P))</f>
        <v>10.718277450565326</v>
      </c>
      <c r="Q56" s="8">
        <f>100/(MAX(MainData!Q:Q)-MIN(MainData!Q:Q))*(MainData!Q56-MIN(MainData!Q:Q))</f>
        <v>14.710498197291404</v>
      </c>
      <c r="R56" s="8">
        <f>100/(MAX(MainData!R:R)-MIN(MainData!R:R))*(MainData!R56-MIN(MainData!R:R))</f>
        <v>0</v>
      </c>
      <c r="S56" s="8"/>
      <c r="T56" s="8"/>
      <c r="U56" s="8">
        <f>100/(MAX(MainData!U:U)-MIN(MainData!U:U))*(MainData!U56-MIN(MainData!U:U))</f>
        <v>0</v>
      </c>
      <c r="V56" s="8"/>
      <c r="W56" s="8"/>
      <c r="X56" s="8">
        <f>100/(MAX(MainData!X:X)-MIN(MainData!X:X))*(MainData!X56-MIN(MainData!X:X))</f>
        <v>10.430498</v>
      </c>
      <c r="Y56" s="8">
        <f>100/(MAX(MainData!Y:Y)-MIN(MainData!Y:Y))*(MainData!Y56-MIN(MainData!Y:Y))</f>
        <v>13.67449213201443</v>
      </c>
      <c r="Z56" s="8">
        <f>100/(MAX(MainData!Z:Z)-MIN(MainData!Z:Z))*(MainData!Z56-MIN(MainData!Z:Z))</f>
        <v>9.6376252891287599</v>
      </c>
      <c r="AA56" s="8">
        <f>100/(MAX(MainData!AA:AA)-MIN(MainData!AA:AA))*(MainData!AA56-MIN(MainData!AA:AA))</f>
        <v>2.5196000000000001</v>
      </c>
      <c r="AB56" s="8">
        <f>100/(MAX(MainData!AB:AB)-MIN(MainData!AB:AB))*(MainData!AB56-MIN(MainData!AB:AB))</f>
        <v>9.8628401899226198E-2</v>
      </c>
      <c r="AC56" s="8">
        <f>100/(MAX(MainData!AC:AC)-MIN(MainData!AC:AC))*(MainData!AC56-MIN(MainData!AC:AC))</f>
        <v>0</v>
      </c>
      <c r="AD56" s="8">
        <f>100/(MAX(MainData!AD:AD)-MIN(MainData!AD:AD))*(MainData!AD56-MIN(MainData!AD:AD))</f>
        <v>0</v>
      </c>
      <c r="AE56" s="8">
        <f>100/(MAX(MainData!AE:AE)-MIN(MainData!AE:AE))*(MainData!AE56-MIN(MainData!AE:AE))</f>
        <v>0</v>
      </c>
      <c r="AF56" s="8">
        <f>100/(MAX(MainData!AF:AF)-MIN(MainData!AF:AF))*(MainData!AF56-MIN(MainData!AF:AF))</f>
        <v>0</v>
      </c>
      <c r="AG56" s="8">
        <f>100/(MAX(MainData!AG:AG)-MIN(MainData!AG:AG))*(MainData!AG56-MIN(MainData!AG:AG))</f>
        <v>0</v>
      </c>
      <c r="AH56" s="8">
        <f>100/(MAX(MainData!AH:AH)-MIN(MainData!AH:AH))*(MainData!AH56-MIN(MainData!AH:AH))</f>
        <v>0</v>
      </c>
      <c r="AI56" s="8">
        <f>100/(MAX(MainData!AI:AI)-MIN(MainData!AI:AI))*(MainData!AI56-MIN(MainData!AI:AI))</f>
        <v>0</v>
      </c>
      <c r="AJ56" s="8">
        <f>100/(MAX(MainData!AJ:AJ)-MIN(MainData!AJ:AJ))*(MainData!AJ56-MIN(MainData!AJ:AJ))</f>
        <v>0</v>
      </c>
      <c r="AK56" s="8" t="s">
        <v>950</v>
      </c>
      <c r="AM56" s="8"/>
      <c r="AO56" s="8"/>
      <c r="AQ56" s="8">
        <v>39.444205765326664</v>
      </c>
      <c r="AR56">
        <v>-24.897868530351445</v>
      </c>
      <c r="AS56" s="8">
        <v>67.36427833675684</v>
      </c>
      <c r="AT56">
        <v>25.371775420875409</v>
      </c>
      <c r="AU56" s="8">
        <v>2.5911703279903402</v>
      </c>
      <c r="AV56">
        <v>-2.7584830030993146</v>
      </c>
      <c r="AW56" t="s">
        <v>963</v>
      </c>
    </row>
    <row r="57" spans="1:49" x14ac:dyDescent="0.3">
      <c r="A57" s="7">
        <v>130302010905</v>
      </c>
      <c r="B57" s="8"/>
      <c r="C57" s="8"/>
      <c r="D57" s="8"/>
      <c r="E57" s="8">
        <f>100/(MAX(MainData!E:E)-MIN(MainData!E:E))*(MainData!E57-MIN(MainData!E:E))</f>
        <v>12.742401662475517</v>
      </c>
      <c r="F57" s="8">
        <f>100/(MAX(MainData!F:F)-MIN(MainData!F:F))*(MainData!F57-MIN(MainData!F:F))</f>
        <v>0</v>
      </c>
      <c r="G57" s="8">
        <f>100/(MAX(MainData!G:G)-MIN(MainData!G:G))*(MainData!G57-MIN(MainData!G:G))</f>
        <v>1.4576023475276945</v>
      </c>
      <c r="H57" s="8">
        <f>100/(MAX(MainData!H:H)-MIN(MainData!H:H))*(MainData!H57-MIN(MainData!H:H))</f>
        <v>14.224084584768347</v>
      </c>
      <c r="I57">
        <v>13.996378017701218</v>
      </c>
      <c r="J57" s="8">
        <f>100/(MAX(MainData!J:J)-MIN(MainData!J:J))*(MainData!J57-MIN(MainData!J:J))</f>
        <v>20.188618586021708</v>
      </c>
      <c r="K57">
        <v>8.4926160243821585</v>
      </c>
      <c r="L57" s="8">
        <f>100/(MAX(MainData!L:L)-MIN(MainData!L:L))*(MainData!L57-MIN(MainData!L:L))</f>
        <v>0</v>
      </c>
      <c r="M57" s="8">
        <f>100/(MAX(MainData!M:M)-MIN(MainData!M:M))*(MainData!M57-MIN(MainData!M:M))</f>
        <v>0</v>
      </c>
      <c r="N57" s="8">
        <f>100/(MAX(MainData!N:N)-MIN(MainData!N:N))*(MainData!N57-MIN(MainData!N:N))</f>
        <v>0</v>
      </c>
      <c r="O57" s="8"/>
      <c r="P57" s="8">
        <f>100/(MAX(MainData!P:P)-MIN(MainData!P:P))*(MainData!P57-MIN(MainData!P:P))</f>
        <v>42.729864850450923</v>
      </c>
      <c r="Q57" s="8">
        <f>100/(MAX(MainData!Q:Q)-MIN(MainData!Q:Q))*(MainData!Q57-MIN(MainData!Q:Q))</f>
        <v>34.665584534855917</v>
      </c>
      <c r="R57" s="8">
        <f>100/(MAX(MainData!R:R)-MIN(MainData!R:R))*(MainData!R57-MIN(MainData!R:R))</f>
        <v>0</v>
      </c>
      <c r="S57" s="8"/>
      <c r="T57" s="8"/>
      <c r="U57" s="8">
        <f>100/(MAX(MainData!U:U)-MIN(MainData!U:U))*(MainData!U57-MIN(MainData!U:U))</f>
        <v>0</v>
      </c>
      <c r="V57" s="8"/>
      <c r="W57" s="8"/>
      <c r="X57" s="8">
        <f>100/(MAX(MainData!X:X)-MIN(MainData!X:X))*(MainData!X57-MIN(MainData!X:X))</f>
        <v>30.635739999999998</v>
      </c>
      <c r="Y57" s="8">
        <f>100/(MAX(MainData!Y:Y)-MIN(MainData!Y:Y))*(MainData!Y57-MIN(MainData!Y:Y))</f>
        <v>0</v>
      </c>
      <c r="Z57" s="8">
        <f>100/(MAX(MainData!Z:Z)-MIN(MainData!Z:Z))*(MainData!Z57-MIN(MainData!Z:Z))</f>
        <v>4.1634541249036241</v>
      </c>
      <c r="AA57" s="8">
        <f>100/(MAX(MainData!AA:AA)-MIN(MainData!AA:AA))*(MainData!AA57-MIN(MainData!AA:AA))</f>
        <v>28.148900000000001</v>
      </c>
      <c r="AB57" s="8">
        <f>100/(MAX(MainData!AB:AB)-MIN(MainData!AB:AB))*(MainData!AB57-MIN(MainData!AB:AB))</f>
        <v>0.97145591393753594</v>
      </c>
      <c r="AC57" s="8">
        <f>100/(MAX(MainData!AC:AC)-MIN(MainData!AC:AC))*(MainData!AC57-MIN(MainData!AC:AC))</f>
        <v>5.1556999999999999E-2</v>
      </c>
      <c r="AD57" s="8">
        <f>100/(MAX(MainData!AD:AD)-MIN(MainData!AD:AD))*(MainData!AD57-MIN(MainData!AD:AD))</f>
        <v>1.935483870967742</v>
      </c>
      <c r="AE57" s="8">
        <f>100/(MAX(MainData!AE:AE)-MIN(MainData!AE:AE))*(MainData!AE57-MIN(MainData!AE:AE))</f>
        <v>2.3300000000000001E-2</v>
      </c>
      <c r="AF57" s="8">
        <f>100/(MAX(MainData!AF:AF)-MIN(MainData!AF:AF))*(MainData!AF57-MIN(MainData!AF:AF))</f>
        <v>3.5455204799768651E-2</v>
      </c>
      <c r="AG57" s="8"/>
      <c r="AH57" s="8"/>
      <c r="AI57" s="8"/>
      <c r="AJ57" s="8"/>
      <c r="AK57" s="8" t="s">
        <v>950</v>
      </c>
      <c r="AM57" s="8"/>
      <c r="AO57" s="8"/>
      <c r="AQ57" s="8">
        <v>30.734668538669034</v>
      </c>
      <c r="AR57">
        <v>-15.026711341853002</v>
      </c>
      <c r="AS57" s="8">
        <v>72.401472687393365</v>
      </c>
      <c r="AT57">
        <v>14.866255723905695</v>
      </c>
      <c r="AU57" s="8">
        <v>6.427812585832517</v>
      </c>
      <c r="AV57">
        <v>6.0612976638048934</v>
      </c>
      <c r="AW57" t="s">
        <v>964</v>
      </c>
    </row>
    <row r="58" spans="1:49" x14ac:dyDescent="0.3">
      <c r="A58" s="7">
        <v>130302010906</v>
      </c>
      <c r="B58" s="8"/>
      <c r="C58" s="8"/>
      <c r="D58" s="8"/>
      <c r="E58" s="8">
        <f>100/(MAX(MainData!E:E)-MIN(MainData!E:E))*(MainData!E58-MIN(MainData!E:E))</f>
        <v>15.926764246044423</v>
      </c>
      <c r="F58" s="8">
        <f>100/(MAX(MainData!F:F)-MIN(MainData!F:F))*(MainData!F58-MIN(MainData!F:F))</f>
        <v>6.8525234969380955E-2</v>
      </c>
      <c r="G58" s="8">
        <f>100/(MAX(MainData!G:G)-MIN(MainData!G:G))*(MainData!G58-MIN(MainData!G:G))</f>
        <v>0.85657751655179648</v>
      </c>
      <c r="H58" s="8">
        <f>100/(MAX(MainData!H:H)-MIN(MainData!H:H))*(MainData!H58-MIN(MainData!H:H))</f>
        <v>15.165333621911726</v>
      </c>
      <c r="I58">
        <v>22.715039463210559</v>
      </c>
      <c r="J58" s="8">
        <f>100/(MAX(MainData!J:J)-MIN(MainData!J:J))*(MainData!J58-MIN(MainData!J:J))</f>
        <v>17.235737242347426</v>
      </c>
      <c r="K58">
        <v>5.3961598909032631</v>
      </c>
      <c r="L58" s="8">
        <f>100/(MAX(MainData!L:L)-MIN(MainData!L:L))*(MainData!L58-MIN(MainData!L:L))</f>
        <v>0</v>
      </c>
      <c r="M58" s="8">
        <f>100/(MAX(MainData!M:M)-MIN(MainData!M:M))*(MainData!M58-MIN(MainData!M:M))</f>
        <v>0</v>
      </c>
      <c r="N58" s="8">
        <f>100/(MAX(MainData!N:N)-MIN(MainData!N:N))*(MainData!N58-MIN(MainData!N:N))</f>
        <v>0</v>
      </c>
      <c r="O58" s="8"/>
      <c r="P58" s="8">
        <f>100/(MAX(MainData!P:P)-MIN(MainData!P:P))*(MainData!P58-MIN(MainData!P:P))</f>
        <v>25.332416127227866</v>
      </c>
      <c r="Q58" s="8">
        <f>100/(MAX(MainData!Q:Q)-MIN(MainData!Q:Q))*(MainData!Q58-MIN(MainData!Q:Q))</f>
        <v>25.545780443501108</v>
      </c>
      <c r="R58" s="8">
        <f>100/(MAX(MainData!R:R)-MIN(MainData!R:R))*(MainData!R58-MIN(MainData!R:R))</f>
        <v>0</v>
      </c>
      <c r="S58" s="8"/>
      <c r="T58" s="8"/>
      <c r="U58" s="8">
        <f>100/(MAX(MainData!U:U)-MIN(MainData!U:U))*(MainData!U58-MIN(MainData!U:U))</f>
        <v>0</v>
      </c>
      <c r="V58" s="8"/>
      <c r="W58" s="8"/>
      <c r="X58" s="8">
        <f>100/(MAX(MainData!X:X)-MIN(MainData!X:X))*(MainData!X58-MIN(MainData!X:X))</f>
        <v>33.251300999999998</v>
      </c>
      <c r="Y58" s="8">
        <f>100/(MAX(MainData!Y:Y)-MIN(MainData!Y:Y))*(MainData!Y58-MIN(MainData!Y:Y))</f>
        <v>4.4561539520676652E-2</v>
      </c>
      <c r="Z58" s="8">
        <f>100/(MAX(MainData!Z:Z)-MIN(MainData!Z:Z))*(MainData!Z58-MIN(MainData!Z:Z))</f>
        <v>1.3107170393215113</v>
      </c>
      <c r="AA58" s="8">
        <f>100/(MAX(MainData!AA:AA)-MIN(MainData!AA:AA))*(MainData!AA58-MIN(MainData!AA:AA))</f>
        <v>24.903500000000001</v>
      </c>
      <c r="AB58" s="8">
        <f>100/(MAX(MainData!AB:AB)-MIN(MainData!AB:AB))*(MainData!AB58-MIN(MainData!AB:AB))</f>
        <v>1.5406473368407509</v>
      </c>
      <c r="AC58" s="8">
        <f>100/(MAX(MainData!AC:AC)-MIN(MainData!AC:AC))*(MainData!AC58-MIN(MainData!AC:AC))</f>
        <v>0</v>
      </c>
      <c r="AD58" s="8">
        <f>100/(MAX(MainData!AD:AD)-MIN(MainData!AD:AD))*(MainData!AD58-MIN(MainData!AD:AD))</f>
        <v>0</v>
      </c>
      <c r="AE58" s="8">
        <f>100/(MAX(MainData!AE:AE)-MIN(MainData!AE:AE))*(MainData!AE58-MIN(MainData!AE:AE))</f>
        <v>0</v>
      </c>
      <c r="AF58" s="8">
        <f>100/(MAX(MainData!AF:AF)-MIN(MainData!AF:AF))*(MainData!AF58-MIN(MainData!AF:AF))</f>
        <v>0</v>
      </c>
      <c r="AG58" s="8"/>
      <c r="AH58" s="8"/>
      <c r="AI58" s="8"/>
      <c r="AJ58" s="8"/>
      <c r="AK58" s="8" t="s">
        <v>950</v>
      </c>
      <c r="AM58" s="8"/>
      <c r="AO58" s="8"/>
      <c r="AQ58" s="8">
        <v>24.274163773200588</v>
      </c>
      <c r="AR58">
        <v>-17.730380670926536</v>
      </c>
      <c r="AS58" s="8">
        <v>79.206269075885743</v>
      </c>
      <c r="AT58">
        <v>17.91007828282828</v>
      </c>
      <c r="AU58" s="8">
        <v>1.902893300788234</v>
      </c>
      <c r="AV58">
        <v>4.4792320214415327</v>
      </c>
      <c r="AW58" t="s">
        <v>964</v>
      </c>
    </row>
    <row r="59" spans="1:49" x14ac:dyDescent="0.3">
      <c r="A59" s="7">
        <v>130302010907</v>
      </c>
      <c r="B59" s="8">
        <f>100/(MAX(MainData!B:B)-MIN(MainData!B:B))*(MainData!B59-MIN(MainData!B:B))</f>
        <v>0</v>
      </c>
      <c r="C59" s="8">
        <f>100/(MAX(MainData!C:C)-MIN(MainData!C:C))*(MainData!C59-MIN(MainData!C:C))</f>
        <v>0</v>
      </c>
      <c r="D59" s="8">
        <f>100/(MAX(MainData!D:D)-MIN(MainData!D:D))*(MainData!D59-MIN(MainData!D:D))</f>
        <v>0</v>
      </c>
      <c r="E59" s="8">
        <f>100/(MAX(MainData!E:E)-MIN(MainData!E:E))*(MainData!E59-MIN(MainData!E:E))</f>
        <v>13.401928335012229</v>
      </c>
      <c r="F59" s="8">
        <f>100/(MAX(MainData!F:F)-MIN(MainData!F:F))*(MainData!F59-MIN(MainData!F:F))</f>
        <v>3.5606180305184885</v>
      </c>
      <c r="G59" s="8">
        <f>100/(MAX(MainData!G:G)-MIN(MainData!G:G))*(MainData!G59-MIN(MainData!G:G))</f>
        <v>0.35525456621016743</v>
      </c>
      <c r="H59" s="8">
        <f>100/(MAX(MainData!H:H)-MIN(MainData!H:H))*(MainData!H59-MIN(MainData!H:H))</f>
        <v>11.871840785822171</v>
      </c>
      <c r="I59">
        <v>19.427404694817113</v>
      </c>
      <c r="J59" s="8">
        <f>100/(MAX(MainData!J:J)-MIN(MainData!J:J))*(MainData!J59-MIN(MainData!J:J))</f>
        <v>17.781859482372759</v>
      </c>
      <c r="K59">
        <v>13.203852344104931</v>
      </c>
      <c r="L59" s="8">
        <f>100/(MAX(MainData!L:L)-MIN(MainData!L:L))*(MainData!L59-MIN(MainData!L:L))</f>
        <v>0</v>
      </c>
      <c r="M59" s="8">
        <f>100/(MAX(MainData!M:M)-MIN(MainData!M:M))*(MainData!M59-MIN(MainData!M:M))</f>
        <v>0</v>
      </c>
      <c r="N59" s="8">
        <f>100/(MAX(MainData!N:N)-MIN(MainData!N:N))*(MainData!N59-MIN(MainData!N:N))</f>
        <v>0</v>
      </c>
      <c r="O59" s="8"/>
      <c r="P59" s="8">
        <f>100/(MAX(MainData!P:P)-MIN(MainData!P:P))*(MainData!P59-MIN(MainData!P:P))</f>
        <v>11.465794413158058</v>
      </c>
      <c r="Q59" s="8">
        <f>100/(MAX(MainData!Q:Q)-MIN(MainData!Q:Q))*(MainData!Q59-MIN(MainData!Q:Q))</f>
        <v>15.235154903565425</v>
      </c>
      <c r="R59" s="8">
        <f>100/(MAX(MainData!R:R)-MIN(MainData!R:R))*(MainData!R59-MIN(MainData!R:R))</f>
        <v>0</v>
      </c>
      <c r="S59" s="8"/>
      <c r="T59" s="8"/>
      <c r="U59" s="8">
        <f>100/(MAX(MainData!U:U)-MIN(MainData!U:U))*(MainData!U59-MIN(MainData!U:U))</f>
        <v>0</v>
      </c>
      <c r="V59" s="8"/>
      <c r="W59" s="8"/>
      <c r="X59" s="8">
        <f>100/(MAX(MainData!X:X)-MIN(MainData!X:X))*(MainData!X59-MIN(MainData!X:X))</f>
        <v>11.745127999999999</v>
      </c>
      <c r="Y59" s="8">
        <f>100/(MAX(MainData!Y:Y)-MIN(MainData!Y:Y))*(MainData!Y59-MIN(MainData!Y:Y))</f>
        <v>0</v>
      </c>
      <c r="Z59" s="8">
        <f>100/(MAX(MainData!Z:Z)-MIN(MainData!Z:Z))*(MainData!Z59-MIN(MainData!Z:Z))</f>
        <v>3.1611410948342331</v>
      </c>
      <c r="AA59" s="8">
        <f>100/(MAX(MainData!AA:AA)-MIN(MainData!AA:AA))*(MainData!AA59-MIN(MainData!AA:AA))</f>
        <v>6.9908000000000001</v>
      </c>
      <c r="AB59" s="8">
        <f>100/(MAX(MainData!AB:AB)-MIN(MainData!AB:AB))*(MainData!AB59-MIN(MainData!AB:AB))</f>
        <v>0.24885606564186646</v>
      </c>
      <c r="AC59" s="8">
        <f>100/(MAX(MainData!AC:AC)-MIN(MainData!AC:AC))*(MainData!AC59-MIN(MainData!AC:AC))</f>
        <v>0</v>
      </c>
      <c r="AD59" s="8">
        <f>100/(MAX(MainData!AD:AD)-MIN(MainData!AD:AD))*(MainData!AD59-MIN(MainData!AD:AD))</f>
        <v>0</v>
      </c>
      <c r="AE59" s="8">
        <f>100/(MAX(MainData!AE:AE)-MIN(MainData!AE:AE))*(MainData!AE59-MIN(MainData!AE:AE))</f>
        <v>0</v>
      </c>
      <c r="AF59" s="8">
        <f>100/(MAX(MainData!AF:AF)-MIN(MainData!AF:AF))*(MainData!AF59-MIN(MainData!AF:AF))</f>
        <v>0</v>
      </c>
      <c r="AG59" s="8">
        <f>100/(MAX(MainData!AG:AG)-MIN(MainData!AG:AG))*(MainData!AG59-MIN(MainData!AG:AG))</f>
        <v>0</v>
      </c>
      <c r="AH59" s="8">
        <f>100/(MAX(MainData!AH:AH)-MIN(MainData!AH:AH))*(MainData!AH59-MIN(MainData!AH:AH))</f>
        <v>0</v>
      </c>
      <c r="AI59" s="8">
        <f>100/(MAX(MainData!AI:AI)-MIN(MainData!AI:AI))*(MainData!AI59-MIN(MainData!AI:AI))</f>
        <v>0</v>
      </c>
      <c r="AJ59" s="8">
        <f>100/(MAX(MainData!AJ:AJ)-MIN(MainData!AJ:AJ))*(MainData!AJ59-MIN(MainData!AJ:AJ))</f>
        <v>0</v>
      </c>
      <c r="AK59" s="8" t="s">
        <v>950</v>
      </c>
      <c r="AM59" s="8"/>
      <c r="AO59" s="8"/>
      <c r="AQ59" s="8">
        <v>6.7431529594374613</v>
      </c>
      <c r="AR59">
        <v>-11.182108626198101</v>
      </c>
      <c r="AS59" s="8">
        <v>93.451966484466553</v>
      </c>
      <c r="AT59">
        <v>5.4292929292929131</v>
      </c>
      <c r="AU59" s="8">
        <v>0</v>
      </c>
      <c r="AV59">
        <v>1.4058923884801402</v>
      </c>
      <c r="AW59" t="s">
        <v>963</v>
      </c>
    </row>
    <row r="60" spans="1:49" x14ac:dyDescent="0.3">
      <c r="A60" s="7">
        <v>130302010908</v>
      </c>
      <c r="B60" s="8"/>
      <c r="C60" s="8"/>
      <c r="D60" s="8"/>
      <c r="E60" s="8">
        <f>100/(MAX(MainData!E:E)-MIN(MainData!E:E))*(MainData!E60-MIN(MainData!E:E))</f>
        <v>15.908373598444843</v>
      </c>
      <c r="F60" s="8">
        <f>100/(MAX(MainData!F:F)-MIN(MainData!F:F))*(MainData!F60-MIN(MainData!F:F))</f>
        <v>0</v>
      </c>
      <c r="G60" s="8">
        <f>100/(MAX(MainData!G:G)-MIN(MainData!G:G))*(MainData!G60-MIN(MainData!G:G))</f>
        <v>0.21643764893485021</v>
      </c>
      <c r="H60" s="8">
        <f>100/(MAX(MainData!H:H)-MIN(MainData!H:H))*(MainData!H60-MIN(MainData!H:H))</f>
        <v>0</v>
      </c>
      <c r="I60">
        <v>7.1870138471637972</v>
      </c>
      <c r="J60" s="8">
        <f>100/(MAX(MainData!J:J)-MIN(MainData!J:J))*(MainData!J60-MIN(MainData!J:J))</f>
        <v>12.684597391724882</v>
      </c>
      <c r="K60">
        <v>9.2368985270264545</v>
      </c>
      <c r="L60" s="8">
        <f>100/(MAX(MainData!L:L)-MIN(MainData!L:L))*(MainData!L60-MIN(MainData!L:L))</f>
        <v>0</v>
      </c>
      <c r="M60" s="8">
        <f>100/(MAX(MainData!M:M)-MIN(MainData!M:M))*(MainData!M60-MIN(MainData!M:M))</f>
        <v>0</v>
      </c>
      <c r="N60" s="8">
        <f>100/(MAX(MainData!N:N)-MIN(MainData!N:N))*(MainData!N60-MIN(MainData!N:N))</f>
        <v>0</v>
      </c>
      <c r="O60" s="8"/>
      <c r="P60" s="8">
        <f>100/(MAX(MainData!P:P)-MIN(MainData!P:P))*(MainData!P60-MIN(MainData!P:P))</f>
        <v>7.5524690977892739</v>
      </c>
      <c r="Q60" s="8">
        <f>100/(MAX(MainData!Q:Q)-MIN(MainData!Q:Q))*(MainData!Q60-MIN(MainData!Q:Q))</f>
        <v>15.443274556212282</v>
      </c>
      <c r="R60" s="8">
        <f>100/(MAX(MainData!R:R)-MIN(MainData!R:R))*(MainData!R60-MIN(MainData!R:R))</f>
        <v>0</v>
      </c>
      <c r="S60" s="8"/>
      <c r="T60" s="8"/>
      <c r="U60" s="8">
        <f>100/(MAX(MainData!U:U)-MIN(MainData!U:U))*(MainData!U60-MIN(MainData!U:U))</f>
        <v>0</v>
      </c>
      <c r="V60" s="8"/>
      <c r="W60" s="8"/>
      <c r="X60" s="8">
        <f>100/(MAX(MainData!X:X)-MIN(MainData!X:X))*(MainData!X60-MIN(MainData!X:X))</f>
        <v>56.612324000000001</v>
      </c>
      <c r="Y60" s="8">
        <f>100/(MAX(MainData!Y:Y)-MIN(MainData!Y:Y))*(MainData!Y60-MIN(MainData!Y:Y))</f>
        <v>0</v>
      </c>
      <c r="Z60" s="8">
        <f>100/(MAX(MainData!Z:Z)-MIN(MainData!Z:Z))*(MainData!Z60-MIN(MainData!Z:Z))</f>
        <v>2.1588280647648421</v>
      </c>
      <c r="AA60" s="8">
        <f>100/(MAX(MainData!AA:AA)-MIN(MainData!AA:AA))*(MainData!AA60-MIN(MainData!AA:AA))</f>
        <v>54.389000000000003</v>
      </c>
      <c r="AB60" s="8">
        <f>100/(MAX(MainData!AB:AB)-MIN(MainData!AB:AB))*(MainData!AB60-MIN(MainData!AB:AB))</f>
        <v>2.5202012047854221</v>
      </c>
      <c r="AC60" s="8">
        <f>100/(MAX(MainData!AC:AC)-MIN(MainData!AC:AC))*(MainData!AC60-MIN(MainData!AC:AC))</f>
        <v>0</v>
      </c>
      <c r="AD60" s="8">
        <f>100/(MAX(MainData!AD:AD)-MIN(MainData!AD:AD))*(MainData!AD60-MIN(MainData!AD:AD))</f>
        <v>0</v>
      </c>
      <c r="AE60" s="8">
        <f>100/(MAX(MainData!AE:AE)-MIN(MainData!AE:AE))*(MainData!AE60-MIN(MainData!AE:AE))</f>
        <v>0</v>
      </c>
      <c r="AF60" s="8">
        <f>100/(MAX(MainData!AF:AF)-MIN(MainData!AF:AF))*(MainData!AF60-MIN(MainData!AF:AF))</f>
        <v>0</v>
      </c>
      <c r="AG60" s="8"/>
      <c r="AH60" s="8"/>
      <c r="AI60" s="8"/>
      <c r="AJ60" s="8"/>
      <c r="AK60" s="8" t="s">
        <v>950</v>
      </c>
      <c r="AM60" s="8"/>
      <c r="AO60" s="8"/>
      <c r="AQ60" s="8">
        <v>0</v>
      </c>
      <c r="AR60">
        <v>-7.0212605431310067</v>
      </c>
      <c r="AS60" s="8">
        <v>100</v>
      </c>
      <c r="AT60">
        <v>8.4213117845117722</v>
      </c>
      <c r="AU60" s="8">
        <v>9.9448080720138055E-2</v>
      </c>
      <c r="AV60">
        <v>0.83559565582413597</v>
      </c>
      <c r="AW60" t="s">
        <v>964</v>
      </c>
    </row>
    <row r="61" spans="1:49" x14ac:dyDescent="0.3">
      <c r="A61" s="7">
        <v>130302011001</v>
      </c>
      <c r="B61" s="8">
        <f>100/(MAX(MainData!B:B)-MIN(MainData!B:B))*(MainData!B61-MIN(MainData!B:B))</f>
        <v>0</v>
      </c>
      <c r="C61" s="8">
        <f>100/(MAX(MainData!C:C)-MIN(MainData!C:C))*(MainData!C61-MIN(MainData!C:C))</f>
        <v>0</v>
      </c>
      <c r="D61" s="8">
        <f>100/(MAX(MainData!D:D)-MIN(MainData!D:D))*(MainData!D61-MIN(MainData!D:D))</f>
        <v>0</v>
      </c>
      <c r="E61" s="8">
        <f>100/(MAX(MainData!E:E)-MIN(MainData!E:E))*(MainData!E61-MIN(MainData!E:E))</f>
        <v>15.874324070528374</v>
      </c>
      <c r="F61" s="8">
        <f>100/(MAX(MainData!F:F)-MIN(MainData!F:F))*(MainData!F61-MIN(MainData!F:F))</f>
        <v>0</v>
      </c>
      <c r="G61" s="8">
        <f>100/(MAX(MainData!G:G)-MIN(MainData!G:G))*(MainData!G61-MIN(MainData!G:G))</f>
        <v>0.70869532336992591</v>
      </c>
      <c r="H61" s="8">
        <f>100/(MAX(MainData!H:H)-MIN(MainData!H:H))*(MainData!H61-MIN(MainData!H:H))</f>
        <v>27.376369080497369</v>
      </c>
      <c r="I61">
        <v>32.944194132720838</v>
      </c>
      <c r="J61" s="8">
        <f>100/(MAX(MainData!J:J)-MIN(MainData!J:J))*(MainData!J61-MIN(MainData!J:J))</f>
        <v>22.942311478266646</v>
      </c>
      <c r="K61">
        <v>6.6617647235536026</v>
      </c>
      <c r="L61" s="8">
        <f>100/(MAX(MainData!L:L)-MIN(MainData!L:L))*(MainData!L61-MIN(MainData!L:L))</f>
        <v>0</v>
      </c>
      <c r="M61" s="8">
        <f>100/(MAX(MainData!M:M)-MIN(MainData!M:M))*(MainData!M61-MIN(MainData!M:M))</f>
        <v>0</v>
      </c>
      <c r="N61" s="8">
        <f>100/(MAX(MainData!N:N)-MIN(MainData!N:N))*(MainData!N61-MIN(MainData!N:N))</f>
        <v>0</v>
      </c>
      <c r="O61" s="8"/>
      <c r="P61" s="8">
        <f>100/(MAX(MainData!P:P)-MIN(MainData!P:P))*(MainData!P61-MIN(MainData!P:P))</f>
        <v>10.484319859447183</v>
      </c>
      <c r="Q61" s="8">
        <f>100/(MAX(MainData!Q:Q)-MIN(MainData!Q:Q))*(MainData!Q61-MIN(MainData!Q:Q))</f>
        <v>29.215883415238416</v>
      </c>
      <c r="R61" s="8">
        <f>100/(MAX(MainData!R:R)-MIN(MainData!R:R))*(MainData!R61-MIN(MainData!R:R))</f>
        <v>97.536418594788387</v>
      </c>
      <c r="S61" s="8"/>
      <c r="T61" s="8"/>
      <c r="U61" s="8">
        <f>100/(MAX(MainData!U:U)-MIN(MainData!U:U))*(MainData!U61-MIN(MainData!U:U))</f>
        <v>62.438475899499998</v>
      </c>
      <c r="V61" s="8"/>
      <c r="W61" s="8"/>
      <c r="X61" s="8">
        <f>100/(MAX(MainData!X:X)-MIN(MainData!X:X))*(MainData!X61-MIN(MainData!X:X))</f>
        <v>98.187771999999995</v>
      </c>
      <c r="Y61" s="8">
        <f>100/(MAX(MainData!Y:Y)-MIN(MainData!Y:Y))*(MainData!Y61-MIN(MainData!Y:Y))</f>
        <v>0</v>
      </c>
      <c r="Z61" s="8">
        <f>100/(MAX(MainData!Z:Z)-MIN(MainData!Z:Z))*(MainData!Z61-MIN(MainData!Z:Z))</f>
        <v>7.7101002313030076E-2</v>
      </c>
      <c r="AA61" s="8">
        <f>100/(MAX(MainData!AA:AA)-MIN(MainData!AA:AA))*(MainData!AA61-MIN(MainData!AA:AA))</f>
        <v>98.184399999999997</v>
      </c>
      <c r="AB61" s="8">
        <f>100/(MAX(MainData!AB:AB)-MIN(MainData!AB:AB))*(MainData!AB61-MIN(MainData!AB:AB))</f>
        <v>43.030654275126352</v>
      </c>
      <c r="AC61" s="8">
        <f>100/(MAX(MainData!AC:AC)-MIN(MainData!AC:AC))*(MainData!AC61-MIN(MainData!AC:AC))</f>
        <v>8.1870999999999999E-2</v>
      </c>
      <c r="AD61" s="8">
        <f>100/(MAX(MainData!AD:AD)-MIN(MainData!AD:AD))*(MainData!AD61-MIN(MainData!AD:AD))</f>
        <v>0.64516129032258063</v>
      </c>
      <c r="AE61" s="8">
        <f>100/(MAX(MainData!AE:AE)-MIN(MainData!AE:AE))*(MainData!AE61-MIN(MainData!AE:AE))</f>
        <v>8.6199999999999999E-2</v>
      </c>
      <c r="AF61" s="8">
        <f>100/(MAX(MainData!AF:AF)-MIN(MainData!AF:AF))*(MainData!AF61-MIN(MainData!AF:AF))</f>
        <v>4.5562062439748148E-2</v>
      </c>
      <c r="AG61" s="8">
        <f>100/(MAX(MainData!AG:AG)-MIN(MainData!AG:AG))*(MainData!AG61-MIN(MainData!AG:AG))</f>
        <v>0</v>
      </c>
      <c r="AH61" s="8">
        <f>100/(MAX(MainData!AH:AH)-MIN(MainData!AH:AH))*(MainData!AH61-MIN(MainData!AH:AH))</f>
        <v>0</v>
      </c>
      <c r="AI61" s="8">
        <f>100/(MAX(MainData!AI:AI)-MIN(MainData!AI:AI))*(MainData!AI61-MIN(MainData!AI:AI))</f>
        <v>0</v>
      </c>
      <c r="AJ61" s="8">
        <f>100/(MAX(MainData!AJ:AJ)-MIN(MainData!AJ:AJ))*(MainData!AJ61-MIN(MainData!AJ:AJ))</f>
        <v>0</v>
      </c>
      <c r="AK61" s="8" t="s">
        <v>950</v>
      </c>
      <c r="AM61" s="8"/>
      <c r="AO61" s="8"/>
      <c r="AQ61" s="8">
        <v>37.4856748110141</v>
      </c>
      <c r="AR61">
        <v>-31.040796805111817</v>
      </c>
      <c r="AS61" s="8">
        <v>68.049124395084078</v>
      </c>
      <c r="AT61">
        <v>32.394851515151487</v>
      </c>
      <c r="AU61" s="8">
        <v>2.3918471416800111</v>
      </c>
      <c r="AV61">
        <v>2.6698353372264449</v>
      </c>
      <c r="AW61" t="s">
        <v>963</v>
      </c>
    </row>
    <row r="62" spans="1:49" x14ac:dyDescent="0.3">
      <c r="A62" s="7">
        <v>130302011002</v>
      </c>
      <c r="B62" s="8">
        <f>100/(MAX(MainData!B:B)-MIN(MainData!B:B))*(MainData!B62-MIN(MainData!B:B))</f>
        <v>1.514779037482647E-2</v>
      </c>
      <c r="C62" s="8">
        <f>100/(MAX(MainData!C:C)-MIN(MainData!C:C))*(MainData!C62-MIN(MainData!C:C))</f>
        <v>12.5</v>
      </c>
      <c r="D62" s="8">
        <f>100/(MAX(MainData!D:D)-MIN(MainData!D:D))*(MainData!D62-MIN(MainData!D:D))</f>
        <v>0</v>
      </c>
      <c r="E62" s="8">
        <f>100/(MAX(MainData!E:E)-MIN(MainData!E:E))*(MainData!E62-MIN(MainData!E:E))</f>
        <v>10.680356398067273</v>
      </c>
      <c r="F62" s="8">
        <f>100/(MAX(MainData!F:F)-MIN(MainData!F:F))*(MainData!F62-MIN(MainData!F:F))</f>
        <v>1.4337321708154382</v>
      </c>
      <c r="G62" s="8">
        <f>100/(MAX(MainData!G:G)-MIN(MainData!G:G))*(MainData!G62-MIN(MainData!G:G))</f>
        <v>1.3907610824085683</v>
      </c>
      <c r="H62" s="8">
        <f>100/(MAX(MainData!H:H)-MIN(MainData!H:H))*(MainData!H62-MIN(MainData!H:H))</f>
        <v>48.295690227926983</v>
      </c>
      <c r="I62">
        <v>79.186714740842021</v>
      </c>
      <c r="J62" s="8">
        <f>100/(MAX(MainData!J:J)-MIN(MainData!J:J))*(MainData!J62-MIN(MainData!J:J))</f>
        <v>21.499676756925918</v>
      </c>
      <c r="K62">
        <v>21.536819673696641</v>
      </c>
      <c r="L62" s="8">
        <f>100/(MAX(MainData!L:L)-MIN(MainData!L:L))*(MainData!L62-MIN(MainData!L:L))</f>
        <v>0</v>
      </c>
      <c r="M62" s="8">
        <f>100/(MAX(MainData!M:M)-MIN(MainData!M:M))*(MainData!M62-MIN(MainData!M:M))</f>
        <v>0</v>
      </c>
      <c r="N62" s="8">
        <f>100/(MAX(MainData!N:N)-MIN(MainData!N:N))*(MainData!N62-MIN(MainData!N:N))</f>
        <v>0</v>
      </c>
      <c r="O62" s="8"/>
      <c r="P62" s="8">
        <f>100/(MAX(MainData!P:P)-MIN(MainData!P:P))*(MainData!P62-MIN(MainData!P:P))</f>
        <v>15.828325979920677</v>
      </c>
      <c r="Q62" s="8">
        <f>100/(MAX(MainData!Q:Q)-MIN(MainData!Q:Q))*(MainData!Q62-MIN(MainData!Q:Q))</f>
        <v>30.562468786078526</v>
      </c>
      <c r="R62" s="8">
        <f>100/(MAX(MainData!R:R)-MIN(MainData!R:R))*(MainData!R62-MIN(MainData!R:R))</f>
        <v>88.324844663340556</v>
      </c>
      <c r="S62" s="8"/>
      <c r="T62" s="8"/>
      <c r="U62" s="8">
        <f>100/(MAX(MainData!U:U)-MIN(MainData!U:U))*(MainData!U62-MIN(MainData!U:U))</f>
        <v>8.7054931661899992E-3</v>
      </c>
      <c r="V62" s="8"/>
      <c r="W62" s="8"/>
      <c r="X62" s="8">
        <f>100/(MAX(MainData!X:X)-MIN(MainData!X:X))*(MainData!X62-MIN(MainData!X:X))</f>
        <v>84.524107000000001</v>
      </c>
      <c r="Y62" s="8">
        <f>100/(MAX(MainData!Y:Y)-MIN(MainData!Y:Y))*(MainData!Y62-MIN(MainData!Y:Y))</f>
        <v>1.0793274547737712</v>
      </c>
      <c r="Z62" s="8">
        <f>100/(MAX(MainData!Z:Z)-MIN(MainData!Z:Z))*(MainData!Z62-MIN(MainData!Z:Z))</f>
        <v>0.46260601387818046</v>
      </c>
      <c r="AA62" s="8">
        <f>100/(MAX(MainData!AA:AA)-MIN(MainData!AA:AA))*(MainData!AA62-MIN(MainData!AA:AA))</f>
        <v>84.268900000000002</v>
      </c>
      <c r="AB62" s="8">
        <f>100/(MAX(MainData!AB:AB)-MIN(MainData!AB:AB))*(MainData!AB62-MIN(MainData!AB:AB))</f>
        <v>6.022194990476093</v>
      </c>
      <c r="AC62" s="8">
        <f>100/(MAX(MainData!AC:AC)-MIN(MainData!AC:AC))*(MainData!AC62-MIN(MainData!AC:AC))</f>
        <v>5.4906410000000001</v>
      </c>
      <c r="AD62" s="8">
        <f>100/(MAX(MainData!AD:AD)-MIN(MainData!AD:AD))*(MainData!AD62-MIN(MainData!AD:AD))</f>
        <v>3.870967741935484</v>
      </c>
      <c r="AE62" s="8">
        <f>100/(MAX(MainData!AE:AE)-MIN(MainData!AE:AE))*(MainData!AE62-MIN(MainData!AE:AE))</f>
        <v>4.7077999999999998</v>
      </c>
      <c r="AF62" s="8">
        <f>100/(MAX(MainData!AF:AF)-MIN(MainData!AF:AF))*(MainData!AF62-MIN(MainData!AF:AF))</f>
        <v>0.46792970902033343</v>
      </c>
      <c r="AG62" s="8">
        <f>100/(MAX(MainData!AG:AG)-MIN(MainData!AG:AG))*(MainData!AG62-MIN(MainData!AG:AG))</f>
        <v>0</v>
      </c>
      <c r="AH62" s="8">
        <f>100/(MAX(MainData!AH:AH)-MIN(MainData!AH:AH))*(MainData!AH62-MIN(MainData!AH:AH))</f>
        <v>0</v>
      </c>
      <c r="AI62" s="8">
        <f>100/(MAX(MainData!AI:AI)-MIN(MainData!AI:AI))*(MainData!AI62-MIN(MainData!AI:AI))</f>
        <v>0</v>
      </c>
      <c r="AJ62" s="8">
        <f>100/(MAX(MainData!AJ:AJ)-MIN(MainData!AJ:AJ))*(MainData!AJ62-MIN(MainData!AJ:AJ))</f>
        <v>0</v>
      </c>
      <c r="AK62" s="8" t="s">
        <v>950</v>
      </c>
      <c r="AM62" s="8"/>
      <c r="AO62" s="8"/>
      <c r="AQ62" s="8">
        <v>65.436361691610713</v>
      </c>
      <c r="AR62">
        <v>-75.411699520766788</v>
      </c>
      <c r="AS62" s="8">
        <v>44.35440819784376</v>
      </c>
      <c r="AT62">
        <v>73.8627924242424</v>
      </c>
      <c r="AU62" s="8">
        <v>8.2791001383684968</v>
      </c>
      <c r="AV62">
        <v>16.309203149947578</v>
      </c>
      <c r="AW62" t="s">
        <v>963</v>
      </c>
    </row>
    <row r="63" spans="1:49" x14ac:dyDescent="0.3">
      <c r="A63" s="7">
        <v>130302011003</v>
      </c>
      <c r="B63" s="8">
        <f>100/(MAX(MainData!B:B)-MIN(MainData!B:B))*(MainData!B63-MIN(MainData!B:B))</f>
        <v>0.26455389242871891</v>
      </c>
      <c r="C63" s="8">
        <f>100/(MAX(MainData!C:C)-MIN(MainData!C:C))*(MainData!C63-MIN(MainData!C:C))</f>
        <v>12.5</v>
      </c>
      <c r="D63" s="8">
        <f>100/(MAX(MainData!D:D)-MIN(MainData!D:D))*(MainData!D63-MIN(MainData!D:D))</f>
        <v>0</v>
      </c>
      <c r="E63" s="8">
        <f>100/(MAX(MainData!E:E)-MIN(MainData!E:E))*(MainData!E63-MIN(MainData!E:E))</f>
        <v>19.04510099002173</v>
      </c>
      <c r="F63" s="8">
        <f>100/(MAX(MainData!F:F)-MIN(MainData!F:F))*(MainData!F63-MIN(MainData!F:F))</f>
        <v>4.3835375400393568</v>
      </c>
      <c r="G63" s="8">
        <f>100/(MAX(MainData!G:G)-MIN(MainData!G:G))*(MainData!G63-MIN(MainData!G:G))</f>
        <v>4.4124407411637332</v>
      </c>
      <c r="H63" s="8">
        <f>100/(MAX(MainData!H:H)-MIN(MainData!H:H))*(MainData!H63-MIN(MainData!H:H))</f>
        <v>59.704788303952469</v>
      </c>
      <c r="I63">
        <v>44.991991395565151</v>
      </c>
      <c r="J63" s="8">
        <f>100/(MAX(MainData!J:J)-MIN(MainData!J:J))*(MainData!J63-MIN(MainData!J:J))</f>
        <v>37.136623487124865</v>
      </c>
      <c r="K63">
        <v>9.7917891446179226</v>
      </c>
      <c r="L63" s="8">
        <f>100/(MAX(MainData!L:L)-MIN(MainData!L:L))*(MainData!L63-MIN(MainData!L:L))</f>
        <v>0</v>
      </c>
      <c r="M63" s="8">
        <f>100/(MAX(MainData!M:M)-MIN(MainData!M:M))*(MainData!M63-MIN(MainData!M:M))</f>
        <v>0</v>
      </c>
      <c r="N63" s="8">
        <f>100/(MAX(MainData!N:N)-MIN(MainData!N:N))*(MainData!N63-MIN(MainData!N:N))</f>
        <v>0</v>
      </c>
      <c r="O63" s="8"/>
      <c r="P63" s="8">
        <f>100/(MAX(MainData!P:P)-MIN(MainData!P:P))*(MainData!P63-MIN(MainData!P:P))</f>
        <v>39.420412159288276</v>
      </c>
      <c r="Q63" s="8">
        <f>100/(MAX(MainData!Q:Q)-MIN(MainData!Q:Q))*(MainData!Q63-MIN(MainData!Q:Q))</f>
        <v>45.334882208308898</v>
      </c>
      <c r="R63" s="8">
        <f>100/(MAX(MainData!R:R)-MIN(MainData!R:R))*(MainData!R63-MIN(MainData!R:R))</f>
        <v>99.980795467730388</v>
      </c>
      <c r="S63" s="8"/>
      <c r="T63" s="8"/>
      <c r="U63" s="8">
        <f>100/(MAX(MainData!U:U)-MIN(MainData!U:U))*(MainData!U63-MIN(MainData!U:U))</f>
        <v>3.9805795026599999</v>
      </c>
      <c r="V63" s="8"/>
      <c r="W63" s="8"/>
      <c r="X63" s="8">
        <f>100/(MAX(MainData!X:X)-MIN(MainData!X:X))*(MainData!X63-MIN(MainData!X:X))</f>
        <v>62.135334</v>
      </c>
      <c r="Y63" s="8">
        <f>100/(MAX(MainData!Y:Y)-MIN(MainData!Y:Y))*(MainData!Y63-MIN(MainData!Y:Y))</f>
        <v>6.3803846881469992</v>
      </c>
      <c r="Z63" s="8">
        <f>100/(MAX(MainData!Z:Z)-MIN(MainData!Z:Z))*(MainData!Z63-MIN(MainData!Z:Z))</f>
        <v>3.3153430994602933</v>
      </c>
      <c r="AA63" s="8">
        <f>100/(MAX(MainData!AA:AA)-MIN(MainData!AA:AA))*(MainData!AA63-MIN(MainData!AA:AA))</f>
        <v>54.910299999999999</v>
      </c>
      <c r="AB63" s="8">
        <f>100/(MAX(MainData!AB:AB)-MIN(MainData!AB:AB))*(MainData!AB63-MIN(MainData!AB:AB))</f>
        <v>1.294738137464758</v>
      </c>
      <c r="AC63" s="8">
        <f>100/(MAX(MainData!AC:AC)-MIN(MainData!AC:AC))*(MainData!AC63-MIN(MainData!AC:AC))</f>
        <v>28.999157</v>
      </c>
      <c r="AD63" s="8">
        <f>100/(MAX(MainData!AD:AD)-MIN(MainData!AD:AD))*(MainData!AD63-MIN(MainData!AD:AD))</f>
        <v>9.0322580645161281</v>
      </c>
      <c r="AE63" s="8">
        <f>100/(MAX(MainData!AE:AE)-MIN(MainData!AE:AE))*(MainData!AE63-MIN(MainData!AE:AE))</f>
        <v>27.6433</v>
      </c>
      <c r="AF63" s="8">
        <f>100/(MAX(MainData!AF:AF)-MIN(MainData!AF:AF))*(MainData!AF63-MIN(MainData!AF:AF))</f>
        <v>2.245388033238894</v>
      </c>
      <c r="AG63" s="8">
        <f>100/(MAX(MainData!AG:AG)-MIN(MainData!AG:AG))*(MainData!AG63-MIN(MainData!AG:AG))</f>
        <v>0</v>
      </c>
      <c r="AH63" s="8">
        <f>100/(MAX(MainData!AH:AH)-MIN(MainData!AH:AH))*(MainData!AH63-MIN(MainData!AH:AH))</f>
        <v>0</v>
      </c>
      <c r="AI63" s="8">
        <f>100/(MAX(MainData!AI:AI)-MIN(MainData!AI:AI))*(MainData!AI63-MIN(MainData!AI:AI))</f>
        <v>0</v>
      </c>
      <c r="AJ63" s="8">
        <f>100/(MAX(MainData!AJ:AJ)-MIN(MainData!AJ:AJ))*(MainData!AJ63-MIN(MainData!AJ:AJ))</f>
        <v>0</v>
      </c>
      <c r="AK63" s="8" t="s">
        <v>950</v>
      </c>
      <c r="AM63" s="8"/>
      <c r="AO63" s="8"/>
      <c r="AQ63" s="8">
        <v>65.773769863817861</v>
      </c>
      <c r="AR63">
        <v>-80.644660063897788</v>
      </c>
      <c r="AS63" s="8">
        <v>45.590641646067603</v>
      </c>
      <c r="AT63">
        <v>84.069460606060574</v>
      </c>
      <c r="AU63" s="8">
        <v>7.1648450739260898</v>
      </c>
      <c r="AV63">
        <v>15.7985935786445</v>
      </c>
      <c r="AW63" t="s">
        <v>963</v>
      </c>
    </row>
    <row r="64" spans="1:49" x14ac:dyDescent="0.3">
      <c r="A64" s="7">
        <v>130302011004</v>
      </c>
      <c r="B64" s="8"/>
      <c r="C64" s="8"/>
      <c r="D64" s="8"/>
      <c r="E64" s="8">
        <f>100/(MAX(MainData!E:E)-MIN(MainData!E:E))*(MainData!E64-MIN(MainData!E:E))</f>
        <v>20.534353193118868</v>
      </c>
      <c r="F64" s="8">
        <f>100/(MAX(MainData!F:F)-MIN(MainData!F:F))*(MainData!F64-MIN(MainData!F:F))</f>
        <v>10.235005290701292</v>
      </c>
      <c r="G64" s="8">
        <f>100/(MAX(MainData!G:G)-MIN(MainData!G:G))*(MainData!G64-MIN(MainData!G:G))</f>
        <v>3.6114817481608807</v>
      </c>
      <c r="H64" s="8">
        <f>100/(MAX(MainData!H:H)-MIN(MainData!H:H))*(MainData!H64-MIN(MainData!H:H))</f>
        <v>55.351554453917501</v>
      </c>
      <c r="I64">
        <v>51.502058523252614</v>
      </c>
      <c r="J64" s="8">
        <f>100/(MAX(MainData!J:J)-MIN(MainData!J:J))*(MainData!J64-MIN(MainData!J:J))</f>
        <v>32.446349049601992</v>
      </c>
      <c r="K64">
        <v>9.7393631569705121</v>
      </c>
      <c r="L64" s="8">
        <f>100/(MAX(MainData!L:L)-MIN(MainData!L:L))*(MainData!L64-MIN(MainData!L:L))</f>
        <v>0</v>
      </c>
      <c r="M64" s="8">
        <f>100/(MAX(MainData!M:M)-MIN(MainData!M:M))*(MainData!M64-MIN(MainData!M:M))</f>
        <v>0</v>
      </c>
      <c r="N64" s="8">
        <f>100/(MAX(MainData!N:N)-MIN(MainData!N:N))*(MainData!N64-MIN(MainData!N:N))</f>
        <v>0</v>
      </c>
      <c r="O64" s="8"/>
      <c r="P64" s="8">
        <f>100/(MAX(MainData!P:P)-MIN(MainData!P:P))*(MainData!P64-MIN(MainData!P:P))</f>
        <v>46.220333060162368</v>
      </c>
      <c r="Q64" s="8">
        <f>100/(MAX(MainData!Q:Q)-MIN(MainData!Q:Q))*(MainData!Q64-MIN(MainData!Q:Q))</f>
        <v>46.772638270551617</v>
      </c>
      <c r="R64" s="8">
        <f>100/(MAX(MainData!R:R)-MIN(MainData!R:R))*(MainData!R64-MIN(MainData!R:R))</f>
        <v>99.983296057869666</v>
      </c>
      <c r="S64" s="8"/>
      <c r="T64" s="8"/>
      <c r="U64" s="8">
        <f>100/(MAX(MainData!U:U)-MIN(MainData!U:U))*(MainData!U64-MIN(MainData!U:U))</f>
        <v>2.7429532028699999</v>
      </c>
      <c r="V64" s="8"/>
      <c r="W64" s="8"/>
      <c r="X64" s="8">
        <f>100/(MAX(MainData!X:X)-MIN(MainData!X:X))*(MainData!X64-MIN(MainData!X:X))</f>
        <v>65.959074999999999</v>
      </c>
      <c r="Y64" s="8">
        <f>100/(MAX(MainData!Y:Y)-MIN(MainData!Y:Y))*(MainData!Y64-MIN(MainData!Y:Y))</f>
        <v>11.874649085624918</v>
      </c>
      <c r="Z64" s="8">
        <f>100/(MAX(MainData!Z:Z)-MIN(MainData!Z:Z))*(MainData!Z64-MIN(MainData!Z:Z))</f>
        <v>3.7779491133384737</v>
      </c>
      <c r="AA64" s="8">
        <f>100/(MAX(MainData!AA:AA)-MIN(MainData!AA:AA))*(MainData!AA64-MIN(MainData!AA:AA))</f>
        <v>59.826500000000003</v>
      </c>
      <c r="AB64" s="8">
        <f>100/(MAX(MainData!AB:AB)-MIN(MainData!AB:AB))*(MainData!AB64-MIN(MainData!AB:AB))</f>
        <v>1.0593768654032631</v>
      </c>
      <c r="AC64" s="8">
        <f>100/(MAX(MainData!AC:AC)-MIN(MainData!AC:AC))*(MainData!AC64-MIN(MainData!AC:AC))</f>
        <v>26.364377000000001</v>
      </c>
      <c r="AD64" s="8">
        <f>100/(MAX(MainData!AD:AD)-MIN(MainData!AD:AD))*(MainData!AD64-MIN(MainData!AD:AD))</f>
        <v>16.129032258064516</v>
      </c>
      <c r="AE64" s="8">
        <f>100/(MAX(MainData!AE:AE)-MIN(MainData!AE:AE))*(MainData!AE64-MIN(MainData!AE:AE))</f>
        <v>25.3231</v>
      </c>
      <c r="AF64" s="8">
        <f>100/(MAX(MainData!AF:AF)-MIN(MainData!AF:AF))*(MainData!AF64-MIN(MainData!AF:AF))</f>
        <v>0.99975388326999082</v>
      </c>
      <c r="AG64" s="8"/>
      <c r="AH64" s="8"/>
      <c r="AI64" s="8"/>
      <c r="AJ64" s="8"/>
      <c r="AK64" s="8" t="s">
        <v>950</v>
      </c>
      <c r="AM64" s="8"/>
      <c r="AO64" s="8"/>
      <c r="AQ64" s="8">
        <v>65.613860777463771</v>
      </c>
      <c r="AR64">
        <v>-72.970000958466457</v>
      </c>
      <c r="AS64" s="8">
        <v>43.404965822975768</v>
      </c>
      <c r="AT64">
        <v>76.583568350168321</v>
      </c>
      <c r="AU64" s="8">
        <v>8.6989215549094894</v>
      </c>
      <c r="AV64">
        <v>17.565097364769827</v>
      </c>
      <c r="AW64" t="s">
        <v>964</v>
      </c>
    </row>
    <row r="65" spans="1:49" x14ac:dyDescent="0.3">
      <c r="A65" s="7">
        <v>130302011005</v>
      </c>
      <c r="B65" s="8"/>
      <c r="C65" s="8"/>
      <c r="D65" s="8"/>
      <c r="E65" s="8">
        <f>100/(MAX(MainData!E:E)-MIN(MainData!E:E))*(MainData!E65-MIN(MainData!E:E))</f>
        <v>14.975865323872961</v>
      </c>
      <c r="F65" s="8">
        <f>100/(MAX(MainData!F:F)-MIN(MainData!F:F))*(MainData!F65-MIN(MainData!F:F))</f>
        <v>17.486964765365773</v>
      </c>
      <c r="G65" s="8">
        <f>100/(MAX(MainData!G:G)-MIN(MainData!G:G))*(MainData!G65-MIN(MainData!G:G))</f>
        <v>0.99909646957748832</v>
      </c>
      <c r="H65" s="8">
        <f>100/(MAX(MainData!H:H)-MIN(MainData!H:H))*(MainData!H65-MIN(MainData!H:H))</f>
        <v>37.654405522878399</v>
      </c>
      <c r="I65">
        <v>81.139878570747427</v>
      </c>
      <c r="J65" s="8">
        <f>100/(MAX(MainData!J:J)-MIN(MainData!J:J))*(MainData!J65-MIN(MainData!J:J))</f>
        <v>22.675762134536878</v>
      </c>
      <c r="K65">
        <v>28.894228337709023</v>
      </c>
      <c r="L65" s="8">
        <f>100/(MAX(MainData!L:L)-MIN(MainData!L:L))*(MainData!L65-MIN(MainData!L:L))</f>
        <v>0</v>
      </c>
      <c r="M65" s="8">
        <f>100/(MAX(MainData!M:M)-MIN(MainData!M:M))*(MainData!M65-MIN(MainData!M:M))</f>
        <v>0</v>
      </c>
      <c r="N65" s="8">
        <f>100/(MAX(MainData!N:N)-MIN(MainData!N:N))*(MainData!N65-MIN(MainData!N:N))</f>
        <v>0</v>
      </c>
      <c r="O65" s="8"/>
      <c r="P65" s="8">
        <f>100/(MAX(MainData!P:P)-MIN(MainData!P:P))*(MainData!P65-MIN(MainData!P:P))</f>
        <v>11.461603446666485</v>
      </c>
      <c r="Q65" s="8">
        <f>100/(MAX(MainData!Q:Q)-MIN(MainData!Q:Q))*(MainData!Q65-MIN(MainData!Q:Q))</f>
        <v>20.400966708977364</v>
      </c>
      <c r="R65" s="8">
        <f>100/(MAX(MainData!R:R)-MIN(MainData!R:R))*(MainData!R65-MIN(MainData!R:R))</f>
        <v>99.96439159641676</v>
      </c>
      <c r="S65" s="8"/>
      <c r="T65" s="8"/>
      <c r="U65" s="8">
        <f>100/(MAX(MainData!U:U)-MIN(MainData!U:U))*(MainData!U65-MIN(MainData!U:U))</f>
        <v>5.8364150763499998</v>
      </c>
      <c r="V65" s="8"/>
      <c r="W65" s="8"/>
      <c r="X65" s="8">
        <f>100/(MAX(MainData!X:X)-MIN(MainData!X:X))*(MainData!X65-MIN(MainData!X:X))</f>
        <v>78.609459999999999</v>
      </c>
      <c r="Y65" s="8">
        <f>100/(MAX(MainData!Y:Y)-MIN(MainData!Y:Y))*(MainData!Y65-MIN(MainData!Y:Y))</f>
        <v>13.145916531224008</v>
      </c>
      <c r="Z65" s="8">
        <f>100/(MAX(MainData!Z:Z)-MIN(MainData!Z:Z))*(MainData!Z65-MIN(MainData!Z:Z))</f>
        <v>2.081727062451812</v>
      </c>
      <c r="AA65" s="8">
        <f>100/(MAX(MainData!AA:AA)-MIN(MainData!AA:AA))*(MainData!AA65-MIN(MainData!AA:AA))</f>
        <v>75.083799999999997</v>
      </c>
      <c r="AB65" s="8">
        <f>100/(MAX(MainData!AB:AB)-MIN(MainData!AB:AB))*(MainData!AB65-MIN(MainData!AB:AB))</f>
        <v>2.5521133735980466</v>
      </c>
      <c r="AC65" s="8">
        <f>100/(MAX(MainData!AC:AC)-MIN(MainData!AC:AC))*(MainData!AC65-MIN(MainData!AC:AC))</f>
        <v>0</v>
      </c>
      <c r="AD65" s="8">
        <f>100/(MAX(MainData!AD:AD)-MIN(MainData!AD:AD))*(MainData!AD65-MIN(MainData!AD:AD))</f>
        <v>0</v>
      </c>
      <c r="AE65" s="8">
        <f>100/(MAX(MainData!AE:AE)-MIN(MainData!AE:AE))*(MainData!AE65-MIN(MainData!AE:AE))</f>
        <v>0</v>
      </c>
      <c r="AF65" s="8">
        <f>100/(MAX(MainData!AF:AF)-MIN(MainData!AF:AF))*(MainData!AF65-MIN(MainData!AF:AF))</f>
        <v>0</v>
      </c>
      <c r="AG65" s="8"/>
      <c r="AH65" s="8"/>
      <c r="AI65" s="8"/>
      <c r="AJ65" s="8"/>
      <c r="AK65" s="8" t="s">
        <v>950</v>
      </c>
      <c r="AM65" s="8"/>
      <c r="AO65" s="8"/>
      <c r="AQ65" s="8">
        <v>51.419619565622952</v>
      </c>
      <c r="AR65">
        <v>-76.45190623003198</v>
      </c>
      <c r="AS65" s="8">
        <v>56.277199456881227</v>
      </c>
      <c r="AT65">
        <v>75.079079966329942</v>
      </c>
      <c r="AU65" s="8">
        <v>3.6051056420142724</v>
      </c>
      <c r="AV65">
        <v>13.268798303551819</v>
      </c>
      <c r="AW65" t="s">
        <v>964</v>
      </c>
    </row>
    <row r="66" spans="1:49" x14ac:dyDescent="0.3">
      <c r="A66" s="7">
        <v>130302011006</v>
      </c>
      <c r="B66" s="8"/>
      <c r="C66" s="8"/>
      <c r="D66" s="8"/>
      <c r="E66" s="8">
        <f>100/(MAX(MainData!E:E)-MIN(MainData!E:E))*(MainData!E66-MIN(MainData!E:E))</f>
        <v>23.492954723396362</v>
      </c>
      <c r="F66" s="8">
        <f>100/(MAX(MainData!F:F)-MIN(MainData!F:F))*(MainData!F66-MIN(MainData!F:F))</f>
        <v>2.4046117678603058E-2</v>
      </c>
      <c r="G66" s="8">
        <f>100/(MAX(MainData!G:G)-MIN(MainData!G:G))*(MainData!G66-MIN(MainData!G:G))</f>
        <v>5.2477007781373297</v>
      </c>
      <c r="H66" s="8">
        <f>100/(MAX(MainData!H:H)-MIN(MainData!H:H))*(MainData!H66-MIN(MainData!H:H))</f>
        <v>61.404835358513559</v>
      </c>
      <c r="I66">
        <v>13.972887758007957</v>
      </c>
      <c r="J66" s="8">
        <f>100/(MAX(MainData!J:J)-MIN(MainData!J:J))*(MainData!J66-MIN(MainData!J:J))</f>
        <v>45.240886701899647</v>
      </c>
      <c r="K66">
        <v>-10.581682915024786</v>
      </c>
      <c r="L66" s="8">
        <f>100/(MAX(MainData!L:L)-MIN(MainData!L:L))*(MainData!L66-MIN(MainData!L:L))</f>
        <v>0</v>
      </c>
      <c r="M66" s="8">
        <f>100/(MAX(MainData!M:M)-MIN(MainData!M:M))*(MainData!M66-MIN(MainData!M:M))</f>
        <v>0</v>
      </c>
      <c r="N66" s="8">
        <f>100/(MAX(MainData!N:N)-MIN(MainData!N:N))*(MainData!N66-MIN(MainData!N:N))</f>
        <v>0</v>
      </c>
      <c r="O66" s="8"/>
      <c r="P66" s="8">
        <f>100/(MAX(MainData!P:P)-MIN(MainData!P:P))*(MainData!P66-MIN(MainData!P:P))</f>
        <v>44.731736002871443</v>
      </c>
      <c r="Q66" s="8">
        <f>100/(MAX(MainData!Q:Q)-MIN(MainData!Q:Q))*(MainData!Q66-MIN(MainData!Q:Q))</f>
        <v>60.493737651870497</v>
      </c>
      <c r="R66" s="8">
        <f>100/(MAX(MainData!R:R)-MIN(MainData!R:R))*(MainData!R66-MIN(MainData!R:R))</f>
        <v>99.984396317530951</v>
      </c>
      <c r="S66" s="8"/>
      <c r="T66" s="8"/>
      <c r="U66" s="8">
        <f>100/(MAX(MainData!U:U)-MIN(MainData!U:U))*(MainData!U66-MIN(MainData!U:U))</f>
        <v>0</v>
      </c>
      <c r="V66" s="8"/>
      <c r="W66" s="8"/>
      <c r="X66" s="8">
        <f>100/(MAX(MainData!X:X)-MIN(MainData!X:X))*(MainData!X66-MIN(MainData!X:X))</f>
        <v>57.656218000000003</v>
      </c>
      <c r="Y66" s="8">
        <f>100/(MAX(MainData!Y:Y)-MIN(MainData!Y:Y))*(MainData!Y66-MIN(MainData!Y:Y))</f>
        <v>3.8563009355184245E-2</v>
      </c>
      <c r="Z66" s="8">
        <f>100/(MAX(MainData!Z:Z)-MIN(MainData!Z:Z))*(MainData!Z66-MIN(MainData!Z:Z))</f>
        <v>4.7031611410948351</v>
      </c>
      <c r="AA66" s="8">
        <f>100/(MAX(MainData!AA:AA)-MIN(MainData!AA:AA))*(MainData!AA66-MIN(MainData!AA:AA))</f>
        <v>54.313000000000002</v>
      </c>
      <c r="AB66" s="8">
        <f>100/(MAX(MainData!AB:AB)-MIN(MainData!AB:AB))*(MainData!AB66-MIN(MainData!AB:AB))</f>
        <v>1.246786350180128</v>
      </c>
      <c r="AC66" s="8">
        <f>100/(MAX(MainData!AC:AC)-MIN(MainData!AC:AC))*(MainData!AC66-MIN(MainData!AC:AC))</f>
        <v>41.818637000000003</v>
      </c>
      <c r="AD66" s="8">
        <f>100/(MAX(MainData!AD:AD)-MIN(MainData!AD:AD))*(MainData!AD66-MIN(MainData!AD:AD))</f>
        <v>7.741935483870968</v>
      </c>
      <c r="AE66" s="8">
        <f>100/(MAX(MainData!AE:AE)-MIN(MainData!AE:AE))*(MainData!AE66-MIN(MainData!AE:AE))</f>
        <v>41.093499999999999</v>
      </c>
      <c r="AF66" s="8">
        <f>100/(MAX(MainData!AF:AF)-MIN(MainData!AF:AF))*(MainData!AF66-MIN(MainData!AF:AF))</f>
        <v>5.5340755778055701</v>
      </c>
      <c r="AG66" s="8"/>
      <c r="AH66" s="8"/>
      <c r="AI66" s="8"/>
      <c r="AJ66" s="8"/>
      <c r="AK66" s="8" t="s">
        <v>950</v>
      </c>
      <c r="AM66" s="8"/>
      <c r="AO66" s="8"/>
      <c r="AQ66" s="8">
        <v>59.985238614561887</v>
      </c>
      <c r="AR66">
        <v>-50.384202236421743</v>
      </c>
      <c r="AS66" s="8">
        <v>49.217816151980394</v>
      </c>
      <c r="AT66">
        <v>49.939591414141404</v>
      </c>
      <c r="AU66" s="8">
        <v>7.0761752253022605</v>
      </c>
      <c r="AV66">
        <v>7.4799977319440956</v>
      </c>
      <c r="AW66" t="s">
        <v>964</v>
      </c>
    </row>
    <row r="67" spans="1:49" x14ac:dyDescent="0.3">
      <c r="A67" s="7">
        <v>130302011007</v>
      </c>
      <c r="B67" s="8"/>
      <c r="C67" s="8"/>
      <c r="D67" s="8"/>
      <c r="E67" s="8">
        <f>100/(MAX(MainData!E:E)-MIN(MainData!E:E))*(MainData!E67-MIN(MainData!E:E))</f>
        <v>13.558273230387982</v>
      </c>
      <c r="F67" s="8">
        <f>100/(MAX(MainData!F:F)-MIN(MainData!F:F))*(MainData!F67-MIN(MainData!F:F))</f>
        <v>11.634635181009015</v>
      </c>
      <c r="G67" s="8">
        <f>100/(MAX(MainData!G:G)-MIN(MainData!G:G))*(MainData!G67-MIN(MainData!G:G))</f>
        <v>1.4358666859911318</v>
      </c>
      <c r="H67" s="8">
        <f>100/(MAX(MainData!H:H)-MIN(MainData!H:H))*(MainData!H67-MIN(MainData!H:H))</f>
        <v>42.997819707993315</v>
      </c>
      <c r="I67">
        <v>49.13309015500802</v>
      </c>
      <c r="J67" s="8">
        <f>100/(MAX(MainData!J:J)-MIN(MainData!J:J))*(MainData!J67-MIN(MainData!J:J))</f>
        <v>24.505250304098219</v>
      </c>
      <c r="K67">
        <v>2.9376892381266089</v>
      </c>
      <c r="L67" s="8">
        <f>100/(MAX(MainData!L:L)-MIN(MainData!L:L))*(MainData!L67-MIN(MainData!L:L))</f>
        <v>0</v>
      </c>
      <c r="M67" s="8">
        <f>100/(MAX(MainData!M:M)-MIN(MainData!M:M))*(MainData!M67-MIN(MainData!M:M))</f>
        <v>0</v>
      </c>
      <c r="N67" s="8">
        <f>100/(MAX(MainData!N:N)-MIN(MainData!N:N))*(MainData!N67-MIN(MainData!N:N))</f>
        <v>0</v>
      </c>
      <c r="O67" s="8"/>
      <c r="P67" s="8">
        <f>100/(MAX(MainData!P:P)-MIN(MainData!P:P))*(MainData!P67-MIN(MainData!P:P))</f>
        <v>35.633977690162588</v>
      </c>
      <c r="Q67" s="8">
        <f>100/(MAX(MainData!Q:Q)-MIN(MainData!Q:Q))*(MainData!Q67-MIN(MainData!Q:Q))</f>
        <v>30.301676179516132</v>
      </c>
      <c r="R67" s="8">
        <f>100/(MAX(MainData!R:R)-MIN(MainData!R:R))*(MainData!R67-MIN(MainData!R:R))</f>
        <v>99.976194381874137</v>
      </c>
      <c r="S67" s="8"/>
      <c r="T67" s="8"/>
      <c r="U67" s="8">
        <f>100/(MAX(MainData!U:U)-MIN(MainData!U:U))*(MainData!U67-MIN(MainData!U:U))</f>
        <v>0.41044830236800001</v>
      </c>
      <c r="V67" s="8"/>
      <c r="W67" s="8"/>
      <c r="X67" s="8">
        <f>100/(MAX(MainData!X:X)-MIN(MainData!X:X))*(MainData!X67-MIN(MainData!X:X))</f>
        <v>87.513982999999996</v>
      </c>
      <c r="Y67" s="8">
        <f>100/(MAX(MainData!Y:Y)-MIN(MainData!Y:Y))*(MainData!Y67-MIN(MainData!Y:Y))</f>
        <v>9.6105636293042149</v>
      </c>
      <c r="Z67" s="8">
        <f>100/(MAX(MainData!Z:Z)-MIN(MainData!Z:Z))*(MainData!Z67-MIN(MainData!Z:Z))</f>
        <v>1.5420200462606015</v>
      </c>
      <c r="AA67" s="8">
        <f>100/(MAX(MainData!AA:AA)-MIN(MainData!AA:AA))*(MainData!AA67-MIN(MainData!AA:AA))</f>
        <v>84.766400000000004</v>
      </c>
      <c r="AB67" s="8">
        <f>100/(MAX(MainData!AB:AB)-MIN(MainData!AB:AB))*(MainData!AB67-MIN(MainData!AB:AB))</f>
        <v>2.7978921520456672</v>
      </c>
      <c r="AC67" s="8">
        <f>100/(MAX(MainData!AC:AC)-MIN(MainData!AC:AC))*(MainData!AC67-MIN(MainData!AC:AC))</f>
        <v>3.423829</v>
      </c>
      <c r="AD67" s="8">
        <f>100/(MAX(MainData!AD:AD)-MIN(MainData!AD:AD))*(MainData!AD67-MIN(MainData!AD:AD))</f>
        <v>8.387096774193548</v>
      </c>
      <c r="AE67" s="8">
        <f>100/(MAX(MainData!AE:AE)-MIN(MainData!AE:AE))*(MainData!AE67-MIN(MainData!AE:AE))</f>
        <v>1.8904000000000001</v>
      </c>
      <c r="AF67" s="8">
        <f>100/(MAX(MainData!AF:AF)-MIN(MainData!AF:AF))*(MainData!AF67-MIN(MainData!AF:AF))</f>
        <v>0.20452127463650491</v>
      </c>
      <c r="AG67" s="8"/>
      <c r="AH67" s="8"/>
      <c r="AI67" s="8"/>
      <c r="AJ67" s="8"/>
      <c r="AK67" s="8" t="s">
        <v>950</v>
      </c>
      <c r="AM67" s="8"/>
      <c r="AO67" s="8"/>
      <c r="AQ67" s="8">
        <v>57.426693232896213</v>
      </c>
      <c r="AR67">
        <v>-51.55636789137381</v>
      </c>
      <c r="AS67" s="8">
        <v>50.786680824890617</v>
      </c>
      <c r="AT67">
        <v>54.108990404040412</v>
      </c>
      <c r="AU67" s="8">
        <v>6.5297492265356576</v>
      </c>
      <c r="AV67">
        <v>1.9406305879005146</v>
      </c>
      <c r="AW67" t="s">
        <v>964</v>
      </c>
    </row>
    <row r="68" spans="1:49" x14ac:dyDescent="0.3">
      <c r="A68" s="7">
        <v>130302011008</v>
      </c>
      <c r="B68" s="8"/>
      <c r="C68" s="8"/>
      <c r="D68" s="8"/>
      <c r="E68" s="8">
        <f>100/(MAX(MainData!E:E)-MIN(MainData!E:E))*(MainData!E68-MIN(MainData!E:E))</f>
        <v>15.093014236897883</v>
      </c>
      <c r="F68" s="8">
        <f>100/(MAX(MainData!F:F)-MIN(MainData!F:F))*(MainData!F68-MIN(MainData!F:F))</f>
        <v>10.215973129940581</v>
      </c>
      <c r="G68" s="8">
        <f>100/(MAX(MainData!G:G)-MIN(MainData!G:G))*(MainData!G68-MIN(MainData!G:G))</f>
        <v>0.83281987039812011</v>
      </c>
      <c r="H68" s="8">
        <f>100/(MAX(MainData!H:H)-MIN(MainData!H:H))*(MainData!H68-MIN(MainData!H:H))</f>
        <v>41.048071795660448</v>
      </c>
      <c r="I68">
        <v>51.799845780210077</v>
      </c>
      <c r="J68" s="8">
        <f>100/(MAX(MainData!J:J)-MIN(MainData!J:J))*(MainData!J68-MIN(MainData!J:J))</f>
        <v>25.271889232353868</v>
      </c>
      <c r="K68">
        <v>13.94034375789802</v>
      </c>
      <c r="L68" s="8">
        <f>100/(MAX(MainData!L:L)-MIN(MainData!L:L))*(MainData!L68-MIN(MainData!L:L))</f>
        <v>0</v>
      </c>
      <c r="M68" s="8">
        <f>100/(MAX(MainData!M:M)-MIN(MainData!M:M))*(MainData!M68-MIN(MainData!M:M))</f>
        <v>0</v>
      </c>
      <c r="N68" s="8">
        <f>100/(MAX(MainData!N:N)-MIN(MainData!N:N))*(MainData!N68-MIN(MainData!N:N))</f>
        <v>0</v>
      </c>
      <c r="O68" s="8"/>
      <c r="P68" s="8">
        <f>100/(MAX(MainData!P:P)-MIN(MainData!P:P))*(MainData!P68-MIN(MainData!P:P))</f>
        <v>11.801528172655807</v>
      </c>
      <c r="Q68" s="8">
        <f>100/(MAX(MainData!Q:Q)-MIN(MainData!Q:Q))*(MainData!Q68-MIN(MainData!Q:Q))</f>
        <v>17.845878297327108</v>
      </c>
      <c r="R68" s="8">
        <f>100/(MAX(MainData!R:R)-MIN(MainData!R:R))*(MainData!R68-MIN(MainData!R:R))</f>
        <v>99.962791218727631</v>
      </c>
      <c r="S68" s="8"/>
      <c r="T68" s="8"/>
      <c r="U68" s="8">
        <f>100/(MAX(MainData!U:U)-MIN(MainData!U:U))*(MainData!U68-MIN(MainData!U:U))</f>
        <v>10.6037666897</v>
      </c>
      <c r="V68" s="8"/>
      <c r="W68" s="8"/>
      <c r="X68" s="8">
        <f>100/(MAX(MainData!X:X)-MIN(MainData!X:X))*(MainData!X68-MIN(MainData!X:X))</f>
        <v>76.882722999999999</v>
      </c>
      <c r="Y68" s="8">
        <f>100/(MAX(MainData!Y:Y)-MIN(MainData!Y:Y))*(MainData!Y68-MIN(MainData!Y:Y))</f>
        <v>8.011983451553105</v>
      </c>
      <c r="Z68" s="8">
        <f>100/(MAX(MainData!Z:Z)-MIN(MainData!Z:Z))*(MainData!Z68-MIN(MainData!Z:Z))</f>
        <v>2.9298380878951429</v>
      </c>
      <c r="AA68" s="8">
        <f>100/(MAX(MainData!AA:AA)-MIN(MainData!AA:AA))*(MainData!AA68-MIN(MainData!AA:AA))</f>
        <v>63.296500000000002</v>
      </c>
      <c r="AB68" s="8">
        <f>100/(MAX(MainData!AB:AB)-MIN(MainData!AB:AB))*(MainData!AB68-MIN(MainData!AB:AB))</f>
        <v>2.8854347750332221</v>
      </c>
      <c r="AC68" s="8">
        <f>100/(MAX(MainData!AC:AC)-MIN(MainData!AC:AC))*(MainData!AC68-MIN(MainData!AC:AC))</f>
        <v>0</v>
      </c>
      <c r="AD68" s="8">
        <f>100/(MAX(MainData!AD:AD)-MIN(MainData!AD:AD))*(MainData!AD68-MIN(MainData!AD:AD))</f>
        <v>0</v>
      </c>
      <c r="AE68" s="8">
        <f>100/(MAX(MainData!AE:AE)-MIN(MainData!AE:AE))*(MainData!AE68-MIN(MainData!AE:AE))</f>
        <v>0</v>
      </c>
      <c r="AF68" s="8">
        <f>100/(MAX(MainData!AF:AF)-MIN(MainData!AF:AF))*(MainData!AF68-MIN(MainData!AF:AF))</f>
        <v>0</v>
      </c>
      <c r="AG68" s="8"/>
      <c r="AH68" s="8"/>
      <c r="AI68" s="8"/>
      <c r="AJ68" s="8"/>
      <c r="AK68" s="8" t="s">
        <v>950</v>
      </c>
      <c r="AM68" s="8"/>
      <c r="AO68" s="8"/>
      <c r="AQ68" s="8">
        <v>56.32953922374444</v>
      </c>
      <c r="AR68">
        <v>-48.904608626198076</v>
      </c>
      <c r="AS68" s="8">
        <v>52.402546159291617</v>
      </c>
      <c r="AT68">
        <v>49.724400505050454</v>
      </c>
      <c r="AU68" s="8">
        <v>3.9666516378787646</v>
      </c>
      <c r="AV68">
        <v>7.5900729551829045</v>
      </c>
      <c r="AW68" t="s">
        <v>964</v>
      </c>
    </row>
    <row r="69" spans="1:49" x14ac:dyDescent="0.3">
      <c r="A69" s="7">
        <v>130302011009</v>
      </c>
      <c r="B69" s="8"/>
      <c r="C69" s="8"/>
      <c r="D69" s="8"/>
      <c r="E69" s="8">
        <f>100/(MAX(MainData!E:E)-MIN(MainData!E:E))*(MainData!E69-MIN(MainData!E:E))</f>
        <v>15.918568944196334</v>
      </c>
      <c r="F69" s="8">
        <f>100/(MAX(MainData!F:F)-MIN(MainData!F:F))*(MainData!F69-MIN(MainData!F:F))</f>
        <v>3.9810252948189429</v>
      </c>
      <c r="G69" s="8">
        <f>100/(MAX(MainData!G:G)-MIN(MainData!G:G))*(MainData!G69-MIN(MainData!G:G))</f>
        <v>5.5705452194663554</v>
      </c>
      <c r="H69" s="8">
        <f>100/(MAX(MainData!H:H)-MIN(MainData!H:H))*(MainData!H69-MIN(MainData!H:H))</f>
        <v>53.173711574517235</v>
      </c>
      <c r="I69">
        <v>21.895752994025813</v>
      </c>
      <c r="J69" s="8">
        <f>100/(MAX(MainData!J:J)-MIN(MainData!J:J))*(MainData!J69-MIN(MainData!J:J))</f>
        <v>31.436244008573336</v>
      </c>
      <c r="K69">
        <v>-0.80734571726347326</v>
      </c>
      <c r="L69" s="8">
        <f>100/(MAX(MainData!L:L)-MIN(MainData!L:L))*(MainData!L69-MIN(MainData!L:L))</f>
        <v>0</v>
      </c>
      <c r="M69" s="8">
        <f>100/(MAX(MainData!M:M)-MIN(MainData!M:M))*(MainData!M69-MIN(MainData!M:M))</f>
        <v>0</v>
      </c>
      <c r="N69" s="8">
        <f>100/(MAX(MainData!N:N)-MIN(MainData!N:N))*(MainData!N69-MIN(MainData!N:N))</f>
        <v>0</v>
      </c>
      <c r="O69" s="8"/>
      <c r="P69" s="8">
        <f>100/(MAX(MainData!P:P)-MIN(MainData!P:P))*(MainData!P69-MIN(MainData!P:P))</f>
        <v>31.219728144795866</v>
      </c>
      <c r="Q69" s="8">
        <f>100/(MAX(MainData!Q:Q)-MIN(MainData!Q:Q))*(MainData!Q69-MIN(MainData!Q:Q))</f>
        <v>44.208453148460904</v>
      </c>
      <c r="R69" s="8">
        <f>100/(MAX(MainData!R:R)-MIN(MainData!R:R))*(MainData!R69-MIN(MainData!R:R))</f>
        <v>99.97299362649585</v>
      </c>
      <c r="S69" s="8"/>
      <c r="T69" s="8"/>
      <c r="U69" s="8">
        <f>100/(MAX(MainData!U:U)-MIN(MainData!U:U))*(MainData!U69-MIN(MainData!U:U))</f>
        <v>0</v>
      </c>
      <c r="V69" s="8"/>
      <c r="W69" s="8"/>
      <c r="X69" s="8">
        <f>100/(MAX(MainData!X:X)-MIN(MainData!X:X))*(MainData!X69-MIN(MainData!X:X))</f>
        <v>72.415633</v>
      </c>
      <c r="Y69" s="8">
        <f>100/(MAX(MainData!Y:Y)-MIN(MainData!Y:Y))*(MainData!Y69-MIN(MainData!Y:Y))</f>
        <v>3.3373754575176697</v>
      </c>
      <c r="Z69" s="8">
        <f>100/(MAX(MainData!Z:Z)-MIN(MainData!Z:Z))*(MainData!Z69-MIN(MainData!Z:Z))</f>
        <v>1.3107170393215113</v>
      </c>
      <c r="AA69" s="8">
        <f>100/(MAX(MainData!AA:AA)-MIN(MainData!AA:AA))*(MainData!AA69-MIN(MainData!AA:AA))</f>
        <v>71.646100000000004</v>
      </c>
      <c r="AB69" s="8">
        <f>100/(MAX(MainData!AB:AB)-MIN(MainData!AB:AB))*(MainData!AB69-MIN(MainData!AB:AB))</f>
        <v>3.9506504021637117</v>
      </c>
      <c r="AC69" s="8">
        <f>100/(MAX(MainData!AC:AC)-MIN(MainData!AC:AC))*(MainData!AC69-MIN(MainData!AC:AC))</f>
        <v>13.602259999999999</v>
      </c>
      <c r="AD69" s="8">
        <f>100/(MAX(MainData!AD:AD)-MIN(MainData!AD:AD))*(MainData!AD69-MIN(MainData!AD:AD))</f>
        <v>5.806451612903226</v>
      </c>
      <c r="AE69" s="8">
        <f>100/(MAX(MainData!AE:AE)-MIN(MainData!AE:AE))*(MainData!AE69-MIN(MainData!AE:AE))</f>
        <v>12.63</v>
      </c>
      <c r="AF69" s="8">
        <f>100/(MAX(MainData!AF:AF)-MIN(MainData!AF:AF))*(MainData!AF69-MIN(MainData!AF:AF))</f>
        <v>1.6988745502763418</v>
      </c>
      <c r="AG69" s="8"/>
      <c r="AH69" s="8"/>
      <c r="AI69" s="8"/>
      <c r="AJ69" s="8"/>
      <c r="AK69" s="8" t="s">
        <v>950</v>
      </c>
      <c r="AM69" s="8"/>
      <c r="AO69" s="8"/>
      <c r="AQ69" s="8">
        <v>66.365611160090666</v>
      </c>
      <c r="AR69">
        <v>-22.085826357827486</v>
      </c>
      <c r="AS69" s="8">
        <v>40.810645359700111</v>
      </c>
      <c r="AT69">
        <v>22.892418181818186</v>
      </c>
      <c r="AU69" s="8">
        <v>14.891144934521126</v>
      </c>
      <c r="AV69">
        <v>8.6337002650959533</v>
      </c>
      <c r="AW69" t="s">
        <v>964</v>
      </c>
    </row>
    <row r="70" spans="1:49" x14ac:dyDescent="0.3">
      <c r="A70" s="7">
        <v>130302011010</v>
      </c>
      <c r="B70" s="8"/>
      <c r="C70" s="8"/>
      <c r="D70" s="8"/>
      <c r="E70" s="8">
        <f>100/(MAX(MainData!E:E)-MIN(MainData!E:E))*(MainData!E70-MIN(MainData!E:E))</f>
        <v>15.776809734847836</v>
      </c>
      <c r="F70" s="8">
        <f>100/(MAX(MainData!F:F)-MIN(MainData!F:F))*(MainData!F70-MIN(MainData!F:F))</f>
        <v>1.027132200500821</v>
      </c>
      <c r="G70" s="8">
        <f>100/(MAX(MainData!G:G)-MIN(MainData!G:G))*(MainData!G70-MIN(MainData!G:G))</f>
        <v>1.413945249569641</v>
      </c>
      <c r="H70" s="8">
        <f>100/(MAX(MainData!H:H)-MIN(MainData!H:H))*(MainData!H70-MIN(MainData!H:H))</f>
        <v>42.305081283348791</v>
      </c>
      <c r="I70">
        <v>51.104290375911219</v>
      </c>
      <c r="J70" s="8">
        <f>100/(MAX(MainData!J:J)-MIN(MainData!J:J))*(MainData!J70-MIN(MainData!J:J))</f>
        <v>24.665450347805798</v>
      </c>
      <c r="K70">
        <v>7.4713814725376864</v>
      </c>
      <c r="L70" s="8">
        <f>100/(MAX(MainData!L:L)-MIN(MainData!L:L))*(MainData!L70-MIN(MainData!L:L))</f>
        <v>0</v>
      </c>
      <c r="M70" s="8">
        <f>100/(MAX(MainData!M:M)-MIN(MainData!M:M))*(MainData!M70-MIN(MainData!M:M))</f>
        <v>0</v>
      </c>
      <c r="N70" s="8">
        <f>100/(MAX(MainData!N:N)-MIN(MainData!N:N))*(MainData!N70-MIN(MainData!N:N))</f>
        <v>0</v>
      </c>
      <c r="O70" s="8"/>
      <c r="P70" s="8">
        <f>100/(MAX(MainData!P:P)-MIN(MainData!P:P))*(MainData!P70-MIN(MainData!P:P))</f>
        <v>14.223491845329731</v>
      </c>
      <c r="Q70" s="8">
        <f>100/(MAX(MainData!Q:Q)-MIN(MainData!Q:Q))*(MainData!Q70-MIN(MainData!Q:Q))</f>
        <v>16.98260435366744</v>
      </c>
      <c r="R70" s="8">
        <f>100/(MAX(MainData!R:R)-MIN(MainData!R:R))*(MainData!R70-MIN(MainData!R:R))</f>
        <v>99.259325200747384</v>
      </c>
      <c r="S70" s="8"/>
      <c r="T70" s="8"/>
      <c r="U70" s="8">
        <f>100/(MAX(MainData!U:U)-MIN(MainData!U:U))*(MainData!U70-MIN(MainData!U:U))</f>
        <v>0</v>
      </c>
      <c r="V70" s="8"/>
      <c r="W70" s="8"/>
      <c r="X70" s="8">
        <f>100/(MAX(MainData!X:X)-MIN(MainData!X:X))*(MainData!X70-MIN(MainData!X:X))</f>
        <v>66.139921000000001</v>
      </c>
      <c r="Y70" s="8">
        <f>100/(MAX(MainData!Y:Y)-MIN(MainData!Y:Y))*(MainData!Y70-MIN(MainData!Y:Y))</f>
        <v>1.018007224271636</v>
      </c>
      <c r="Z70" s="8">
        <f>100/(MAX(MainData!Z:Z)-MIN(MainData!Z:Z))*(MainData!Z70-MIN(MainData!Z:Z))</f>
        <v>2.5443330763299925</v>
      </c>
      <c r="AA70" s="8">
        <f>100/(MAX(MainData!AA:AA)-MIN(MainData!AA:AA))*(MainData!AA70-MIN(MainData!AA:AA))</f>
        <v>28.016500000000001</v>
      </c>
      <c r="AB70" s="8">
        <f>100/(MAX(MainData!AB:AB)-MIN(MainData!AB:AB))*(MainData!AB70-MIN(MainData!AB:AB))</f>
        <v>1.6914602779726995</v>
      </c>
      <c r="AC70" s="8">
        <f>100/(MAX(MainData!AC:AC)-MIN(MainData!AC:AC))*(MainData!AC70-MIN(MainData!AC:AC))</f>
        <v>0</v>
      </c>
      <c r="AD70" s="8">
        <f>100/(MAX(MainData!AD:AD)-MIN(MainData!AD:AD))*(MainData!AD70-MIN(MainData!AD:AD))</f>
        <v>0</v>
      </c>
      <c r="AE70" s="8">
        <f>100/(MAX(MainData!AE:AE)-MIN(MainData!AE:AE))*(MainData!AE70-MIN(MainData!AE:AE))</f>
        <v>0</v>
      </c>
      <c r="AF70" s="8">
        <f>100/(MAX(MainData!AF:AF)-MIN(MainData!AF:AF))*(MainData!AF70-MIN(MainData!AF:AF))</f>
        <v>0</v>
      </c>
      <c r="AG70" s="8"/>
      <c r="AH70" s="8"/>
      <c r="AI70" s="8"/>
      <c r="AJ70" s="8"/>
      <c r="AK70" s="8" t="s">
        <v>950</v>
      </c>
      <c r="AM70" s="8"/>
      <c r="AO70" s="8"/>
      <c r="AQ70" s="8">
        <v>58.858945616341146</v>
      </c>
      <c r="AR70">
        <v>-48.123888817891384</v>
      </c>
      <c r="AS70" s="8">
        <v>50.95437454304912</v>
      </c>
      <c r="AT70">
        <v>48.237806397306372</v>
      </c>
      <c r="AU70" s="8">
        <v>4.7443965941657211</v>
      </c>
      <c r="AV70">
        <v>10.247170907369707</v>
      </c>
      <c r="AW70" t="s">
        <v>964</v>
      </c>
    </row>
    <row r="71" spans="1:49" x14ac:dyDescent="0.3">
      <c r="A71" s="7">
        <v>130302011101</v>
      </c>
      <c r="B71" s="8"/>
      <c r="C71" s="8"/>
      <c r="D71" s="8"/>
      <c r="E71" s="8">
        <f>100/(MAX(MainData!E:E)-MIN(MainData!E:E))*(MainData!E71-MIN(MainData!E:E))</f>
        <v>36.022498054835339</v>
      </c>
      <c r="F71" s="8">
        <f>100/(MAX(MainData!F:F)-MIN(MainData!F:F))*(MainData!F71-MIN(MainData!F:F))</f>
        <v>0</v>
      </c>
      <c r="G71" s="8">
        <f>100/(MAX(MainData!G:G)-MIN(MainData!G:G))*(MainData!G71-MIN(MainData!G:G))</f>
        <v>36.907079732998568</v>
      </c>
      <c r="H71" s="8">
        <f>100/(MAX(MainData!H:H)-MIN(MainData!H:H))*(MainData!H71-MIN(MainData!H:H))</f>
        <v>78.038452403746675</v>
      </c>
      <c r="I71">
        <v>11.946762476390916</v>
      </c>
      <c r="J71" s="8">
        <f>100/(MAX(MainData!J:J)-MIN(MainData!J:J))*(MainData!J71-MIN(MainData!J:J))</f>
        <v>54.077995365722508</v>
      </c>
      <c r="K71">
        <v>27.932799806752996</v>
      </c>
      <c r="L71" s="8">
        <f>100/(MAX(MainData!L:L)-MIN(MainData!L:L))*(MainData!L71-MIN(MainData!L:L))</f>
        <v>0</v>
      </c>
      <c r="M71" s="8">
        <f>100/(MAX(MainData!M:M)-MIN(MainData!M:M))*(MainData!M71-MIN(MainData!M:M))</f>
        <v>0</v>
      </c>
      <c r="N71" s="8">
        <f>100/(MAX(MainData!N:N)-MIN(MainData!N:N))*(MainData!N71-MIN(MainData!N:N))</f>
        <v>0</v>
      </c>
      <c r="O71" s="8"/>
      <c r="P71" s="8">
        <f>100/(MAX(MainData!P:P)-MIN(MainData!P:P))*(MainData!P71-MIN(MainData!P:P))</f>
        <v>29.520104514849251</v>
      </c>
      <c r="Q71" s="8">
        <f>100/(MAX(MainData!Q:Q)-MIN(MainData!Q:Q))*(MainData!Q71-MIN(MainData!Q:Q))</f>
        <v>80.66390920250511</v>
      </c>
      <c r="R71" s="8">
        <f>100/(MAX(MainData!R:R)-MIN(MainData!R:R))*(MainData!R71-MIN(MainData!R:R))</f>
        <v>0.56092937933352272</v>
      </c>
      <c r="S71" s="8"/>
      <c r="T71" s="8"/>
      <c r="U71" s="8">
        <f>100/(MAX(MainData!U:U)-MIN(MainData!U:U))*(MainData!U71-MIN(MainData!U:U))</f>
        <v>0</v>
      </c>
      <c r="V71" s="8"/>
      <c r="W71" s="8"/>
      <c r="X71" s="8">
        <f>100/(MAX(MainData!X:X)-MIN(MainData!X:X))*(MainData!X71-MIN(MainData!X:X))</f>
        <v>6.7214939999999999</v>
      </c>
      <c r="Y71" s="8">
        <f>100/(MAX(MainData!Y:Y)-MIN(MainData!Y:Y))*(MainData!Y71-MIN(MainData!Y:Y))</f>
        <v>0</v>
      </c>
      <c r="Z71" s="8">
        <f>100/(MAX(MainData!Z:Z)-MIN(MainData!Z:Z))*(MainData!Z71-MIN(MainData!Z:Z))</f>
        <v>1.2336160370084812</v>
      </c>
      <c r="AA71" s="8">
        <f>100/(MAX(MainData!AA:AA)-MIN(MainData!AA:AA))*(MainData!AA71-MIN(MainData!AA:AA))</f>
        <v>5.3731</v>
      </c>
      <c r="AB71" s="8">
        <f>100/(MAX(MainData!AB:AB)-MIN(MainData!AB:AB))*(MainData!AB71-MIN(MainData!AB:AB))</f>
        <v>0.29050668972594912</v>
      </c>
      <c r="AC71" s="8">
        <f>100/(MAX(MainData!AC:AC)-MIN(MainData!AC:AC))*(MainData!AC71-MIN(MainData!AC:AC))</f>
        <v>93.157398000000001</v>
      </c>
      <c r="AD71" s="8">
        <f>100/(MAX(MainData!AD:AD)-MIN(MainData!AD:AD))*(MainData!AD71-MIN(MainData!AD:AD))</f>
        <v>7.096774193548387</v>
      </c>
      <c r="AE71" s="8">
        <f>100/(MAX(MainData!AE:AE)-MIN(MainData!AE:AE))*(MainData!AE71-MIN(MainData!AE:AE))</f>
        <v>91.992999999999995</v>
      </c>
      <c r="AF71" s="8">
        <f>100/(MAX(MainData!AF:AF)-MIN(MainData!AF:AF))*(MainData!AF71-MIN(MainData!AF:AF))</f>
        <v>7.0294019909145344</v>
      </c>
      <c r="AG71" s="8"/>
      <c r="AH71" s="8"/>
      <c r="AI71" s="8"/>
      <c r="AJ71" s="8"/>
      <c r="AK71" s="8" t="s">
        <v>950</v>
      </c>
      <c r="AM71" s="8"/>
      <c r="AO71" s="8"/>
      <c r="AQ71" s="8">
        <v>82.445180500046376</v>
      </c>
      <c r="AR71">
        <v>11.932474760383386</v>
      </c>
      <c r="AS71" s="8">
        <v>16.395687544244449</v>
      </c>
      <c r="AT71">
        <v>-15.309700000000021</v>
      </c>
      <c r="AU71" s="8">
        <v>54.76490311614144</v>
      </c>
      <c r="AV71">
        <v>9.0670586857002604</v>
      </c>
      <c r="AW71" t="s">
        <v>964</v>
      </c>
    </row>
    <row r="72" spans="1:49" x14ac:dyDescent="0.3">
      <c r="A72" s="7">
        <v>130302011102</v>
      </c>
      <c r="B72" s="8"/>
      <c r="C72" s="8"/>
      <c r="D72" s="8"/>
      <c r="E72" s="8">
        <f>100/(MAX(MainData!E:E)-MIN(MainData!E:E))*(MainData!E72-MIN(MainData!E:E))</f>
        <v>28.459405206455745</v>
      </c>
      <c r="F72" s="8">
        <f>100/(MAX(MainData!F:F)-MIN(MainData!F:F))*(MainData!F72-MIN(MainData!F:F))</f>
        <v>0.20957640873899366</v>
      </c>
      <c r="G72" s="8">
        <f>100/(MAX(MainData!G:G)-MIN(MainData!G:G))*(MainData!G72-MIN(MainData!G:G))</f>
        <v>28.595672924703138</v>
      </c>
      <c r="H72" s="8">
        <f>100/(MAX(MainData!H:H)-MIN(MainData!H:H))*(MainData!H72-MIN(MainData!H:H))</f>
        <v>71.161289866654798</v>
      </c>
      <c r="I72">
        <v>3.2453566835260546</v>
      </c>
      <c r="J72" s="8">
        <f>100/(MAX(MainData!J:J)-MIN(MainData!J:J))*(MainData!J72-MIN(MainData!J:J))</f>
        <v>48.546460686651095</v>
      </c>
      <c r="K72">
        <v>3.0553677888375006</v>
      </c>
      <c r="L72" s="8">
        <f>100/(MAX(MainData!L:L)-MIN(MainData!L:L))*(MainData!L72-MIN(MainData!L:L))</f>
        <v>0</v>
      </c>
      <c r="M72" s="8">
        <f>100/(MAX(MainData!M:M)-MIN(MainData!M:M))*(MainData!M72-MIN(MainData!M:M))</f>
        <v>0</v>
      </c>
      <c r="N72" s="8">
        <f>100/(MAX(MainData!N:N)-MIN(MainData!N:N))*(MainData!N72-MIN(MainData!N:N))</f>
        <v>0</v>
      </c>
      <c r="O72" s="8"/>
      <c r="P72" s="8">
        <f>100/(MAX(MainData!P:P)-MIN(MainData!P:P))*(MainData!P72-MIN(MainData!P:P))</f>
        <v>35.256334265919072</v>
      </c>
      <c r="Q72" s="8">
        <f>100/(MAX(MainData!Q:Q)-MIN(MainData!Q:Q))*(MainData!Q72-MIN(MainData!Q:Q))</f>
        <v>60.393619197728363</v>
      </c>
      <c r="R72" s="8">
        <f>100/(MAX(MainData!R:R)-MIN(MainData!R:R))*(MainData!R72-MIN(MainData!R:R))</f>
        <v>48.210677719941913</v>
      </c>
      <c r="S72" s="8"/>
      <c r="T72" s="8"/>
      <c r="U72" s="8">
        <f>100/(MAX(MainData!U:U)-MIN(MainData!U:U))*(MainData!U72-MIN(MainData!U:U))</f>
        <v>0</v>
      </c>
      <c r="V72" s="8"/>
      <c r="W72" s="8"/>
      <c r="X72" s="8">
        <f>100/(MAX(MainData!X:X)-MIN(MainData!X:X))*(MainData!X72-MIN(MainData!X:X))</f>
        <v>32.081097999999997</v>
      </c>
      <c r="Y72" s="8">
        <f>100/(MAX(MainData!Y:Y)-MIN(MainData!Y:Y))*(MainData!Y72-MIN(MainData!Y:Y))</f>
        <v>0.20308938575440341</v>
      </c>
      <c r="Z72" s="8">
        <f>100/(MAX(MainData!Z:Z)-MIN(MainData!Z:Z))*(MainData!Z72-MIN(MainData!Z:Z))</f>
        <v>3.4695451040863534</v>
      </c>
      <c r="AA72" s="8">
        <f>100/(MAX(MainData!AA:AA)-MIN(MainData!AA:AA))*(MainData!AA72-MIN(MainData!AA:AA))</f>
        <v>30.525600000000001</v>
      </c>
      <c r="AB72" s="8">
        <f>100/(MAX(MainData!AB:AB)-MIN(MainData!AB:AB))*(MainData!AB72-MIN(MainData!AB:AB))</f>
        <v>0.99556438422604787</v>
      </c>
      <c r="AC72" s="8">
        <f>100/(MAX(MainData!AC:AC)-MIN(MainData!AC:AC))*(MainData!AC72-MIN(MainData!AC:AC))</f>
        <v>64.461759000000001</v>
      </c>
      <c r="AD72" s="8">
        <f>100/(MAX(MainData!AD:AD)-MIN(MainData!AD:AD))*(MainData!AD72-MIN(MainData!AD:AD))</f>
        <v>18.70967741935484</v>
      </c>
      <c r="AE72" s="8">
        <f>100/(MAX(MainData!AE:AE)-MIN(MainData!AE:AE))*(MainData!AE72-MIN(MainData!AE:AE))</f>
        <v>50.356000000000002</v>
      </c>
      <c r="AF72" s="8">
        <f>100/(MAX(MainData!AF:AF)-MIN(MainData!AF:AF))*(MainData!AF72-MIN(MainData!AF:AF))</f>
        <v>3.7398166653182625</v>
      </c>
      <c r="AG72" s="8"/>
      <c r="AH72" s="8"/>
      <c r="AI72" s="8"/>
      <c r="AJ72" s="8"/>
      <c r="AK72" s="8" t="s">
        <v>950</v>
      </c>
      <c r="AM72" s="8"/>
      <c r="AO72" s="8"/>
      <c r="AQ72" s="8">
        <v>82.725909784979137</v>
      </c>
      <c r="AR72">
        <v>-1.6045437699680605</v>
      </c>
      <c r="AS72" s="8">
        <v>20.628068098736193</v>
      </c>
      <c r="AT72">
        <v>0.84570993265990069</v>
      </c>
      <c r="AU72" s="8">
        <v>41.935086000943187</v>
      </c>
      <c r="AV72">
        <v>4.7393159625311796</v>
      </c>
      <c r="AW72" t="s">
        <v>964</v>
      </c>
    </row>
    <row r="73" spans="1:49" x14ac:dyDescent="0.3">
      <c r="A73" s="7">
        <v>130302011201</v>
      </c>
      <c r="B73" s="8"/>
      <c r="C73" s="8"/>
      <c r="D73" s="8"/>
      <c r="E73" s="8">
        <f>100/(MAX(MainData!E:E)-MIN(MainData!E:E))*(MainData!E73-MIN(MainData!E:E))</f>
        <v>2.6876443629250391</v>
      </c>
      <c r="F73" s="8">
        <f>100/(MAX(MainData!F:F)-MIN(MainData!F:F))*(MainData!F73-MIN(MainData!F:F))</f>
        <v>0</v>
      </c>
      <c r="G73" s="8">
        <f>100/(MAX(MainData!G:G)-MIN(MainData!G:G))*(MainData!G73-MIN(MainData!G:G))</f>
        <v>71.54117230179348</v>
      </c>
      <c r="H73" s="8">
        <f>100/(MAX(MainData!H:H)-MIN(MainData!H:H))*(MainData!H73-MIN(MainData!H:H))</f>
        <v>91.462426932076255</v>
      </c>
      <c r="I73">
        <v>-11.767684458661606</v>
      </c>
      <c r="J73" s="8">
        <f>100/(MAX(MainData!J:J)-MIN(MainData!J:J))*(MainData!J73-MIN(MainData!J:J))</f>
        <v>85.922377852083443</v>
      </c>
      <c r="K73">
        <v>-0.58803876483763418</v>
      </c>
      <c r="L73" s="8">
        <f>100/(MAX(MainData!L:L)-MIN(MainData!L:L))*(MainData!L73-MIN(MainData!L:L))</f>
        <v>0</v>
      </c>
      <c r="M73" s="8">
        <f>100/(MAX(MainData!M:M)-MIN(MainData!M:M))*(MainData!M73-MIN(MainData!M:M))</f>
        <v>0</v>
      </c>
      <c r="N73" s="8">
        <f>100/(MAX(MainData!N:N)-MIN(MainData!N:N))*(MainData!N73-MIN(MainData!N:N))</f>
        <v>0</v>
      </c>
      <c r="O73" s="8"/>
      <c r="P73" s="8">
        <f>100/(MAX(MainData!P:P)-MIN(MainData!P:P))*(MainData!P73-MIN(MainData!P:P))</f>
        <v>37.975732073833655</v>
      </c>
      <c r="Q73" s="8">
        <f>100/(MAX(MainData!Q:Q)-MIN(MainData!Q:Q))*(MainData!Q73-MIN(MainData!Q:Q))</f>
        <v>82.659092506254837</v>
      </c>
      <c r="R73" s="8">
        <f>100/(MAX(MainData!R:R)-MIN(MainData!R:R))*(MainData!R73-MIN(MainData!R:R))</f>
        <v>99.51618581985349</v>
      </c>
      <c r="S73" s="8"/>
      <c r="T73" s="8"/>
      <c r="U73" s="8">
        <f>100/(MAX(MainData!U:U)-MIN(MainData!U:U))*(MainData!U73-MIN(MainData!U:U))</f>
        <v>0</v>
      </c>
      <c r="V73" s="8"/>
      <c r="W73" s="8"/>
      <c r="X73" s="8">
        <f>100/(MAX(MainData!X:X)-MIN(MainData!X:X))*(MainData!X73-MIN(MainData!X:X))</f>
        <v>0.56300700000000004</v>
      </c>
      <c r="Y73" s="8">
        <f>100/(MAX(MainData!Y:Y)-MIN(MainData!Y:Y))*(MainData!Y73-MIN(MainData!Y:Y))</f>
        <v>0</v>
      </c>
      <c r="Z73" s="8">
        <f>100/(MAX(MainData!Z:Z)-MIN(MainData!Z:Z))*(MainData!Z73-MIN(MainData!Z:Z))</f>
        <v>0.38550501156515038</v>
      </c>
      <c r="AA73" s="8">
        <f>100/(MAX(MainData!AA:AA)-MIN(MainData!AA:AA))*(MainData!AA73-MIN(MainData!AA:AA))</f>
        <v>0.46089999999999998</v>
      </c>
      <c r="AB73" s="8">
        <f>100/(MAX(MainData!AB:AB)-MIN(MainData!AB:AB))*(MainData!AB73-MIN(MainData!AB:AB))</f>
        <v>9.3759713192953217E-2</v>
      </c>
      <c r="AC73" s="8">
        <f>100/(MAX(MainData!AC:AC)-MIN(MainData!AC:AC))*(MainData!AC73-MIN(MainData!AC:AC))</f>
        <v>99.436993000000001</v>
      </c>
      <c r="AD73" s="8">
        <f>100/(MAX(MainData!AD:AD)-MIN(MainData!AD:AD))*(MainData!AD73-MIN(MainData!AD:AD))</f>
        <v>0.64516129032258063</v>
      </c>
      <c r="AE73" s="8">
        <f>100/(MAX(MainData!AE:AE)-MIN(MainData!AE:AE))*(MainData!AE73-MIN(MainData!AE:AE))</f>
        <v>99.438100000000006</v>
      </c>
      <c r="AF73" s="8">
        <f>100/(MAX(MainData!AF:AF)-MIN(MainData!AF:AF))*(MainData!AF73-MIN(MainData!AF:AF))</f>
        <v>100</v>
      </c>
      <c r="AG73" s="8"/>
      <c r="AH73" s="8"/>
      <c r="AI73" s="8"/>
      <c r="AJ73" s="8"/>
      <c r="AK73" s="8" t="s">
        <v>950</v>
      </c>
      <c r="AM73" s="8"/>
      <c r="AO73" s="8"/>
      <c r="AQ73" s="8">
        <v>0</v>
      </c>
      <c r="AS73" s="8"/>
      <c r="AU73" s="8"/>
      <c r="AW73" t="s">
        <v>964</v>
      </c>
    </row>
    <row r="74" spans="1:49" x14ac:dyDescent="0.3">
      <c r="A74" s="7">
        <v>130302011202</v>
      </c>
      <c r="B74" s="8"/>
      <c r="C74" s="8"/>
      <c r="D74" s="8"/>
      <c r="E74" s="8">
        <f>100/(MAX(MainData!E:E)-MIN(MainData!E:E))*(MainData!E74-MIN(MainData!E:E))</f>
        <v>13.145971496935296</v>
      </c>
      <c r="F74" s="8">
        <f>100/(MAX(MainData!F:F)-MIN(MainData!F:F))*(MainData!F74-MIN(MainData!F:F))</f>
        <v>0.30601559918987631</v>
      </c>
      <c r="G74" s="8">
        <f>100/(MAX(MainData!G:G)-MIN(MainData!G:G))*(MainData!G74-MIN(MainData!G:G))</f>
        <v>40.505996960289949</v>
      </c>
      <c r="H74" s="8">
        <f>100/(MAX(MainData!H:H)-MIN(MainData!H:H))*(MainData!H74-MIN(MainData!H:H))</f>
        <v>79.101570752708099</v>
      </c>
      <c r="I74">
        <v>1.47708302429551</v>
      </c>
      <c r="J74" s="8">
        <f>100/(MAX(MainData!J:J)-MIN(MainData!J:J))*(MainData!J74-MIN(MainData!J:J))</f>
        <v>59.44921437402062</v>
      </c>
      <c r="K74">
        <v>0.68558944714997949</v>
      </c>
      <c r="L74" s="8">
        <f>100/(MAX(MainData!L:L)-MIN(MainData!L:L))*(MainData!L74-MIN(MainData!L:L))</f>
        <v>0</v>
      </c>
      <c r="M74" s="8">
        <f>100/(MAX(MainData!M:M)-MIN(MainData!M:M))*(MainData!M74-MIN(MainData!M:M))</f>
        <v>0</v>
      </c>
      <c r="N74" s="8">
        <f>100/(MAX(MainData!N:N)-MIN(MainData!N:N))*(MainData!N74-MIN(MainData!N:N))</f>
        <v>0</v>
      </c>
      <c r="O74" s="8"/>
      <c r="P74" s="8">
        <f>100/(MAX(MainData!P:P)-MIN(MainData!P:P))*(MainData!P74-MIN(MainData!P:P))</f>
        <v>40.015280429769589</v>
      </c>
      <c r="Q74" s="8">
        <f>100/(MAX(MainData!Q:Q)-MIN(MainData!Q:Q))*(MainData!Q74-MIN(MainData!Q:Q))</f>
        <v>55.446429122354942</v>
      </c>
      <c r="R74" s="8">
        <f>100/(MAX(MainData!R:R)-MIN(MainData!R:R))*(MainData!R74-MIN(MainData!R:R))</f>
        <v>97.302263334146872</v>
      </c>
      <c r="S74" s="8"/>
      <c r="T74" s="8"/>
      <c r="U74" s="8">
        <f>100/(MAX(MainData!U:U)-MIN(MainData!U:U))*(MainData!U74-MIN(MainData!U:U))</f>
        <v>0</v>
      </c>
      <c r="V74" s="8"/>
      <c r="W74" s="8"/>
      <c r="X74" s="8">
        <f>100/(MAX(MainData!X:X)-MIN(MainData!X:X))*(MainData!X74-MIN(MainData!X:X))</f>
        <v>37.995339999999999</v>
      </c>
      <c r="Y74" s="8">
        <f>100/(MAX(MainData!Y:Y)-MIN(MainData!Y:Y))*(MainData!Y74-MIN(MainData!Y:Y))</f>
        <v>0.334411209089026</v>
      </c>
      <c r="Z74" s="8">
        <f>100/(MAX(MainData!Z:Z)-MIN(MainData!Z:Z))*(MainData!Z74-MIN(MainData!Z:Z))</f>
        <v>2.081727062451812</v>
      </c>
      <c r="AA74" s="8">
        <f>100/(MAX(MainData!AA:AA)-MIN(MainData!AA:AA))*(MainData!AA74-MIN(MainData!AA:AA))</f>
        <v>36.438499999999998</v>
      </c>
      <c r="AB74" s="8">
        <f>100/(MAX(MainData!AB:AB)-MIN(MainData!AB:AB))*(MainData!AB74-MIN(MainData!AB:AB))</f>
        <v>1.5900704015404932</v>
      </c>
      <c r="AC74" s="8">
        <f>100/(MAX(MainData!AC:AC)-MIN(MainData!AC:AC))*(MainData!AC74-MIN(MainData!AC:AC))</f>
        <v>61.816203999999999</v>
      </c>
      <c r="AD74" s="8">
        <f>100/(MAX(MainData!AD:AD)-MIN(MainData!AD:AD))*(MainData!AD74-MIN(MainData!AD:AD))</f>
        <v>3.870967741935484</v>
      </c>
      <c r="AE74" s="8">
        <f>100/(MAX(MainData!AE:AE)-MIN(MainData!AE:AE))*(MainData!AE74-MIN(MainData!AE:AE))</f>
        <v>61.845999999999997</v>
      </c>
      <c r="AF74" s="8">
        <f>100/(MAX(MainData!AF:AF)-MIN(MainData!AF:AF))*(MainData!AF74-MIN(MainData!AF:AF))</f>
        <v>14.06745438138775</v>
      </c>
      <c r="AG74" s="8"/>
      <c r="AH74" s="8"/>
      <c r="AI74" s="8"/>
      <c r="AJ74" s="8"/>
      <c r="AK74" s="8" t="s">
        <v>950</v>
      </c>
      <c r="AM74" s="8"/>
      <c r="AO74" s="8"/>
      <c r="AQ74" s="8">
        <v>90.639988145406392</v>
      </c>
      <c r="AR74">
        <v>-14.227306549520762</v>
      </c>
      <c r="AS74" s="8">
        <v>11.343841752834539</v>
      </c>
      <c r="AT74">
        <v>17.359358417508403</v>
      </c>
      <c r="AU74" s="8">
        <v>50.989878888698868</v>
      </c>
      <c r="AV74">
        <v>-7.6869442128456313</v>
      </c>
      <c r="AW74" t="s">
        <v>964</v>
      </c>
    </row>
    <row r="75" spans="1:49" x14ac:dyDescent="0.3">
      <c r="A75" s="7">
        <v>130302011203</v>
      </c>
      <c r="B75" s="8"/>
      <c r="C75" s="8"/>
      <c r="D75" s="8"/>
      <c r="E75" s="8">
        <f>100/(MAX(MainData!E:E)-MIN(MainData!E:E))*(MainData!E75-MIN(MainData!E:E))</f>
        <v>9.6884321850967456</v>
      </c>
      <c r="F75" s="8">
        <f>100/(MAX(MainData!F:F)-MIN(MainData!F:F))*(MainData!F75-MIN(MainData!F:F))</f>
        <v>0</v>
      </c>
      <c r="G75" s="8">
        <f>100/(MAX(MainData!G:G)-MIN(MainData!G:G))*(MainData!G75-MIN(MainData!G:G))</f>
        <v>35.333108751421143</v>
      </c>
      <c r="H75" s="8">
        <f>100/(MAX(MainData!H:H)-MIN(MainData!H:H))*(MainData!H75-MIN(MainData!H:H))</f>
        <v>75.434184487240884</v>
      </c>
      <c r="I75">
        <v>4.8275279444584953</v>
      </c>
      <c r="J75" s="8">
        <f>100/(MAX(MainData!J:J)-MIN(MainData!J:J))*(MainData!J75-MIN(MainData!J:J))</f>
        <v>51.237215434216495</v>
      </c>
      <c r="K75">
        <v>0.98413246041108948</v>
      </c>
      <c r="L75" s="8">
        <f>100/(MAX(MainData!L:L)-MIN(MainData!L:L))*(MainData!L75-MIN(MainData!L:L))</f>
        <v>0</v>
      </c>
      <c r="M75" s="8">
        <f>100/(MAX(MainData!M:M)-MIN(MainData!M:M))*(MainData!M75-MIN(MainData!M:M))</f>
        <v>0</v>
      </c>
      <c r="N75" s="8">
        <f>100/(MAX(MainData!N:N)-MIN(MainData!N:N))*(MainData!N75-MIN(MainData!N:N))</f>
        <v>0</v>
      </c>
      <c r="O75" s="8"/>
      <c r="P75" s="8">
        <f>100/(MAX(MainData!P:P)-MIN(MainData!P:P))*(MainData!P75-MIN(MainData!P:P))</f>
        <v>39.183119430246165</v>
      </c>
      <c r="Q75" s="8">
        <f>100/(MAX(MainData!Q:Q)-MIN(MainData!Q:Q))*(MainData!Q75-MIN(MainData!Q:Q))</f>
        <v>56.536019900532096</v>
      </c>
      <c r="R75" s="8">
        <f>100/(MAX(MainData!R:R)-MIN(MainData!R:R))*(MainData!R75-MIN(MainData!R:R))</f>
        <v>99.995498937749318</v>
      </c>
      <c r="S75" s="8"/>
      <c r="T75" s="8"/>
      <c r="U75" s="8">
        <f>100/(MAX(MainData!U:U)-MIN(MainData!U:U))*(MainData!U75-MIN(MainData!U:U))</f>
        <v>0</v>
      </c>
      <c r="V75" s="8"/>
      <c r="W75" s="8"/>
      <c r="X75" s="8">
        <f>100/(MAX(MainData!X:X)-MIN(MainData!X:X))*(MainData!X75-MIN(MainData!X:X))</f>
        <v>59.810361999999998</v>
      </c>
      <c r="Y75" s="8">
        <f>100/(MAX(MainData!Y:Y)-MIN(MainData!Y:Y))*(MainData!Y75-MIN(MainData!Y:Y))</f>
        <v>0</v>
      </c>
      <c r="Z75" s="8">
        <f>100/(MAX(MainData!Z:Z)-MIN(MainData!Z:Z))*(MainData!Z75-MIN(MainData!Z:Z))</f>
        <v>2.6214340786430226</v>
      </c>
      <c r="AA75" s="8">
        <f>100/(MAX(MainData!AA:AA)-MIN(MainData!AA:AA))*(MainData!AA75-MIN(MainData!AA:AA))</f>
        <v>54.563600000000001</v>
      </c>
      <c r="AB75" s="8">
        <f>100/(MAX(MainData!AB:AB)-MIN(MainData!AB:AB))*(MainData!AB75-MIN(MainData!AB:AB))</f>
        <v>2.0631178873370342</v>
      </c>
      <c r="AC75" s="8">
        <f>100/(MAX(MainData!AC:AC)-MIN(MainData!AC:AC))*(MainData!AC75-MIN(MainData!AC:AC))</f>
        <v>40.189638000000002</v>
      </c>
      <c r="AD75" s="8">
        <f>100/(MAX(MainData!AD:AD)-MIN(MainData!AD:AD))*(MainData!AD75-MIN(MainData!AD:AD))</f>
        <v>11.612903225806452</v>
      </c>
      <c r="AE75" s="8">
        <f>100/(MAX(MainData!AE:AE)-MIN(MainData!AE:AE))*(MainData!AE75-MIN(MainData!AE:AE))</f>
        <v>25.744299999999999</v>
      </c>
      <c r="AF75" s="8">
        <f>100/(MAX(MainData!AF:AF)-MIN(MainData!AF:AF))*(MainData!AF75-MIN(MainData!AF:AF))</f>
        <v>3.1681133435687303</v>
      </c>
      <c r="AG75" s="8"/>
      <c r="AH75" s="8"/>
      <c r="AI75" s="8"/>
      <c r="AJ75" s="8"/>
      <c r="AK75" s="8" t="s">
        <v>950</v>
      </c>
      <c r="AM75" s="8"/>
      <c r="AO75" s="8"/>
      <c r="AQ75" s="8">
        <v>86.4599646281101</v>
      </c>
      <c r="AR75">
        <v>-8.1160463258785995</v>
      </c>
      <c r="AS75" s="8">
        <v>16.25367011338184</v>
      </c>
      <c r="AT75">
        <v>6.4070848484848284</v>
      </c>
      <c r="AU75" s="8">
        <v>45.82375895897141</v>
      </c>
      <c r="AV75">
        <v>8.4876368327602734</v>
      </c>
      <c r="AW75" t="s">
        <v>964</v>
      </c>
    </row>
    <row r="76" spans="1:49" x14ac:dyDescent="0.3">
      <c r="A76" s="7">
        <v>130302011204</v>
      </c>
      <c r="B76" s="8"/>
      <c r="C76" s="8"/>
      <c r="D76" s="8"/>
      <c r="E76" s="8">
        <f>100/(MAX(MainData!E:E)-MIN(MainData!E:E))*(MainData!E76-MIN(MainData!E:E))</f>
        <v>8.5424070284469664</v>
      </c>
      <c r="F76" s="8">
        <f>100/(MAX(MainData!F:F)-MIN(MainData!F:F))*(MainData!F76-MIN(MainData!F:F))</f>
        <v>1.5053481568728844</v>
      </c>
      <c r="G76" s="8">
        <f>100/(MAX(MainData!G:G)-MIN(MainData!G:G))*(MainData!G76-MIN(MainData!G:G))</f>
        <v>37.813607323653919</v>
      </c>
      <c r="H76" s="8">
        <f>100/(MAX(MainData!H:H)-MIN(MainData!H:H))*(MainData!H76-MIN(MainData!H:H))</f>
        <v>78.502046292124433</v>
      </c>
      <c r="I76">
        <v>-2.2375609408718589</v>
      </c>
      <c r="J76" s="8">
        <f>100/(MAX(MainData!J:J)-MIN(MainData!J:J))*(MainData!J76-MIN(MainData!J:J))</f>
        <v>58.596061415009864</v>
      </c>
      <c r="K76">
        <v>-11.124340284257627</v>
      </c>
      <c r="L76" s="8">
        <f>100/(MAX(MainData!L:L)-MIN(MainData!L:L))*(MainData!L76-MIN(MainData!L:L))</f>
        <v>0</v>
      </c>
      <c r="M76" s="8">
        <f>100/(MAX(MainData!M:M)-MIN(MainData!M:M))*(MainData!M76-MIN(MainData!M:M))</f>
        <v>0</v>
      </c>
      <c r="N76" s="8">
        <f>100/(MAX(MainData!N:N)-MIN(MainData!N:N))*(MainData!N76-MIN(MainData!N:N))</f>
        <v>0</v>
      </c>
      <c r="O76" s="8"/>
      <c r="P76" s="8">
        <f>100/(MAX(MainData!P:P)-MIN(MainData!P:P))*(MainData!P76-MIN(MainData!P:P))</f>
        <v>41.468747021644823</v>
      </c>
      <c r="Q76" s="8">
        <f>100/(MAX(MainData!Q:Q)-MIN(MainData!Q:Q))*(MainData!Q76-MIN(MainData!Q:Q))</f>
        <v>50.643887810133634</v>
      </c>
      <c r="R76" s="8">
        <f>100/(MAX(MainData!R:R)-MIN(MainData!R:R))*(MainData!R76-MIN(MainData!R:R))</f>
        <v>99.996999291832878</v>
      </c>
      <c r="S76" s="8"/>
      <c r="T76" s="8"/>
      <c r="U76" s="8">
        <f>100/(MAX(MainData!U:U)-MIN(MainData!U:U))*(MainData!U76-MIN(MainData!U:U))</f>
        <v>0</v>
      </c>
      <c r="V76" s="8"/>
      <c r="W76" s="8"/>
      <c r="X76" s="8">
        <f>100/(MAX(MainData!X:X)-MIN(MainData!X:X))*(MainData!X76-MIN(MainData!X:X))</f>
        <v>46.920127000000001</v>
      </c>
      <c r="Y76" s="8">
        <f>100/(MAX(MainData!Y:Y)-MIN(MainData!Y:Y))*(MainData!Y76-MIN(MainData!Y:Y))</f>
        <v>1.7182898500443866</v>
      </c>
      <c r="Z76" s="8">
        <f>100/(MAX(MainData!Z:Z)-MIN(MainData!Z:Z))*(MainData!Z76-MIN(MainData!Z:Z))</f>
        <v>1.0794140323824211</v>
      </c>
      <c r="AA76" s="8">
        <f>100/(MAX(MainData!AA:AA)-MIN(MainData!AA:AA))*(MainData!AA76-MIN(MainData!AA:AA))</f>
        <v>46.354999999999997</v>
      </c>
      <c r="AB76" s="8">
        <f>100/(MAX(MainData!AB:AB)-MIN(MainData!AB:AB))*(MainData!AB76-MIN(MainData!AB:AB))</f>
        <v>2.6774144721378375</v>
      </c>
      <c r="AC76" s="8">
        <f>100/(MAX(MainData!AC:AC)-MIN(MainData!AC:AC))*(MainData!AC76-MIN(MainData!AC:AC))</f>
        <v>52.257117000000001</v>
      </c>
      <c r="AD76" s="8">
        <f>100/(MAX(MainData!AD:AD)-MIN(MainData!AD:AD))*(MainData!AD76-MIN(MainData!AD:AD))</f>
        <v>3.225806451612903</v>
      </c>
      <c r="AE76" s="8">
        <f>100/(MAX(MainData!AE:AE)-MIN(MainData!AE:AE))*(MainData!AE76-MIN(MainData!AE:AE))</f>
        <v>52.193100000000001</v>
      </c>
      <c r="AF76" s="8">
        <f>100/(MAX(MainData!AF:AF)-MIN(MainData!AF:AF))*(MainData!AF76-MIN(MainData!AF:AF))</f>
        <v>10.062748137874168</v>
      </c>
      <c r="AG76" s="8"/>
      <c r="AH76" s="8"/>
      <c r="AI76" s="8"/>
      <c r="AJ76" s="8"/>
      <c r="AK76" s="8" t="s">
        <v>950</v>
      </c>
      <c r="AM76" s="8"/>
      <c r="AO76" s="8"/>
      <c r="AQ76" s="8">
        <v>83.989191567176562</v>
      </c>
      <c r="AR76">
        <v>-5.4859447284345038</v>
      </c>
      <c r="AS76" s="8">
        <v>21.01451798210493</v>
      </c>
      <c r="AT76">
        <v>10.453370033669998</v>
      </c>
      <c r="AU76" s="8">
        <v>36.630856692733836</v>
      </c>
      <c r="AV76">
        <v>-17.908533150841464</v>
      </c>
      <c r="AW76" t="s">
        <v>964</v>
      </c>
    </row>
    <row r="77" spans="1:49" x14ac:dyDescent="0.3">
      <c r="A77" s="7">
        <v>130302011205</v>
      </c>
      <c r="B77" s="8"/>
      <c r="C77" s="8"/>
      <c r="D77" s="8"/>
      <c r="E77" s="8">
        <f>100/(MAX(MainData!E:E)-MIN(MainData!E:E))*(MainData!E77-MIN(MainData!E:E))</f>
        <v>8.2754499489013167</v>
      </c>
      <c r="F77" s="8">
        <f>100/(MAX(MainData!F:F)-MIN(MainData!F:F))*(MainData!F77-MIN(MainData!F:F))</f>
        <v>2.3908104588306833</v>
      </c>
      <c r="G77" s="8">
        <f>100/(MAX(MainData!G:G)-MIN(MainData!G:G))*(MainData!G77-MIN(MainData!G:G))</f>
        <v>20.286958506044343</v>
      </c>
      <c r="H77" s="8">
        <f>100/(MAX(MainData!H:H)-MIN(MainData!H:H))*(MainData!H77-MIN(MainData!H:H))</f>
        <v>63.163146570832083</v>
      </c>
      <c r="I77">
        <v>10.934984689908106</v>
      </c>
      <c r="J77" s="8">
        <f>100/(MAX(MainData!J:J)-MIN(MainData!J:J))*(MainData!J77-MIN(MainData!J:J))</f>
        <v>43.432756835330224</v>
      </c>
      <c r="K77">
        <v>-0.47201357259363874</v>
      </c>
      <c r="L77" s="8">
        <f>100/(MAX(MainData!L:L)-MIN(MainData!L:L))*(MainData!L77-MIN(MainData!L:L))</f>
        <v>0</v>
      </c>
      <c r="M77" s="8">
        <f>100/(MAX(MainData!M:M)-MIN(MainData!M:M))*(MainData!M77-MIN(MainData!M:M))</f>
        <v>0</v>
      </c>
      <c r="N77" s="8">
        <f>100/(MAX(MainData!N:N)-MIN(MainData!N:N))*(MainData!N77-MIN(MainData!N:N))</f>
        <v>0</v>
      </c>
      <c r="O77" s="8"/>
      <c r="P77" s="8">
        <f>100/(MAX(MainData!P:P)-MIN(MainData!P:P))*(MainData!P77-MIN(MainData!P:P))</f>
        <v>22.424175859822142</v>
      </c>
      <c r="Q77" s="8">
        <f>100/(MAX(MainData!Q:Q)-MIN(MainData!Q:Q))*(MainData!Q77-MIN(MainData!Q:Q))</f>
        <v>36.020303783418605</v>
      </c>
      <c r="R77" s="8">
        <f>100/(MAX(MainData!R:R)-MIN(MainData!R:R))*(MainData!R77-MIN(MainData!R:R))</f>
        <v>99.997099315438447</v>
      </c>
      <c r="S77" s="8"/>
      <c r="T77" s="8"/>
      <c r="U77" s="8">
        <f>100/(MAX(MainData!U:U)-MIN(MainData!U:U))*(MainData!U77-MIN(MainData!U:U))</f>
        <v>0</v>
      </c>
      <c r="V77" s="8"/>
      <c r="W77" s="8"/>
      <c r="X77" s="8">
        <f>100/(MAX(MainData!X:X)-MIN(MainData!X:X))*(MainData!X77-MIN(MainData!X:X))</f>
        <v>47.990130999999998</v>
      </c>
      <c r="Y77" s="8">
        <f>100/(MAX(MainData!Y:Y)-MIN(MainData!Y:Y))*(MainData!Y77-MIN(MainData!Y:Y))</f>
        <v>1.8169361903866874</v>
      </c>
      <c r="Z77" s="8">
        <f>100/(MAX(MainData!Z:Z)-MIN(MainData!Z:Z))*(MainData!Z77-MIN(MainData!Z:Z))</f>
        <v>3.1611410948342331</v>
      </c>
      <c r="AA77" s="8">
        <f>100/(MAX(MainData!AA:AA)-MIN(MainData!AA:AA))*(MainData!AA77-MIN(MainData!AA:AA))</f>
        <v>46.100999999999999</v>
      </c>
      <c r="AB77" s="8">
        <f>100/(MAX(MainData!AB:AB)-MIN(MainData!AB:AB))*(MainData!AB77-MIN(MainData!AB:AB))</f>
        <v>1.5482042056739767</v>
      </c>
      <c r="AC77" s="8">
        <f>100/(MAX(MainData!AC:AC)-MIN(MainData!AC:AC))*(MainData!AC77-MIN(MainData!AC:AC))</f>
        <v>40.073286000000003</v>
      </c>
      <c r="AD77" s="8">
        <f>100/(MAX(MainData!AD:AD)-MIN(MainData!AD:AD))*(MainData!AD77-MIN(MainData!AD:AD))</f>
        <v>5.806451612903226</v>
      </c>
      <c r="AE77" s="8">
        <f>100/(MAX(MainData!AE:AE)-MIN(MainData!AE:AE))*(MainData!AE77-MIN(MainData!AE:AE))</f>
        <v>39.883299999999998</v>
      </c>
      <c r="AF77" s="8">
        <f>100/(MAX(MainData!AF:AF)-MIN(MainData!AF:AF))*(MainData!AF77-MIN(MainData!AF:AF))</f>
        <v>7.0823191017023897</v>
      </c>
      <c r="AG77" s="8"/>
      <c r="AH77" s="8"/>
      <c r="AI77" s="8"/>
      <c r="AJ77" s="8"/>
      <c r="AK77" s="8" t="s">
        <v>950</v>
      </c>
      <c r="AM77" s="8"/>
      <c r="AO77" s="8"/>
      <c r="AQ77" s="8">
        <v>77.470586500332786</v>
      </c>
      <c r="AR77">
        <v>-10.596660862619814</v>
      </c>
      <c r="AS77" s="8">
        <v>27.470000812357107</v>
      </c>
      <c r="AT77">
        <v>12.617171212121221</v>
      </c>
      <c r="AU77" s="8">
        <v>32.130512067080218</v>
      </c>
      <c r="AV77">
        <v>-4.8461462104008177</v>
      </c>
      <c r="AW77" t="s">
        <v>964</v>
      </c>
    </row>
    <row r="78" spans="1:49" x14ac:dyDescent="0.3">
      <c r="A78" s="7">
        <v>130302011301</v>
      </c>
      <c r="B78" s="8"/>
      <c r="C78" s="8"/>
      <c r="D78" s="8"/>
      <c r="E78" s="8">
        <f>100/(MAX(MainData!E:E)-MIN(MainData!E:E))*(MainData!E78-MIN(MainData!E:E))</f>
        <v>34.269044930254559</v>
      </c>
      <c r="F78" s="8">
        <f>100/(MAX(MainData!F:F)-MIN(MainData!F:F))*(MainData!F78-MIN(MainData!F:F))</f>
        <v>36.563533901185977</v>
      </c>
      <c r="G78" s="8">
        <f>100/(MAX(MainData!G:G)-MIN(MainData!G:G))*(MainData!G78-MIN(MainData!G:G))</f>
        <v>12.180577168578743</v>
      </c>
      <c r="H78" s="8">
        <f>100/(MAX(MainData!H:H)-MIN(MainData!H:H))*(MainData!H78-MIN(MainData!H:H))</f>
        <v>55.40407288527598</v>
      </c>
      <c r="I78">
        <v>20.485781069497847</v>
      </c>
      <c r="J78" s="8">
        <f>100/(MAX(MainData!J:J)-MIN(MainData!J:J))*(MainData!J78-MIN(MainData!J:J))</f>
        <v>34.914616347244767</v>
      </c>
      <c r="K78">
        <v>1.2269614973296115</v>
      </c>
      <c r="L78" s="8">
        <f>100/(MAX(MainData!L:L)-MIN(MainData!L:L))*(MainData!L78-MIN(MainData!L:L))</f>
        <v>0</v>
      </c>
      <c r="M78" s="8">
        <f>100/(MAX(MainData!M:M)-MIN(MainData!M:M))*(MainData!M78-MIN(MainData!M:M))</f>
        <v>0</v>
      </c>
      <c r="N78" s="8">
        <f>100/(MAX(MainData!N:N)-MIN(MainData!N:N))*(MainData!N78-MIN(MainData!N:N))</f>
        <v>0</v>
      </c>
      <c r="O78" s="8"/>
      <c r="P78" s="8">
        <f>100/(MAX(MainData!P:P)-MIN(MainData!P:P))*(MainData!P78-MIN(MainData!P:P))</f>
        <v>42.224791148700184</v>
      </c>
      <c r="Q78" s="8">
        <f>100/(MAX(MainData!Q:Q)-MIN(MainData!Q:Q))*(MainData!Q78-MIN(MainData!Q:Q))</f>
        <v>41.921673782398209</v>
      </c>
      <c r="R78" s="8">
        <f>100/(MAX(MainData!R:R)-MIN(MainData!R:R))*(MainData!R78-MIN(MainData!R:R))</f>
        <v>36.66475288168008</v>
      </c>
      <c r="S78" s="8"/>
      <c r="T78" s="8"/>
      <c r="U78" s="8">
        <f>100/(MAX(MainData!U:U)-MIN(MainData!U:U))*(MainData!U78-MIN(MainData!U:U))</f>
        <v>0</v>
      </c>
      <c r="V78" s="8"/>
      <c r="W78" s="8"/>
      <c r="X78" s="8">
        <f>100/(MAX(MainData!X:X)-MIN(MainData!X:X))*(MainData!X78-MIN(MainData!X:X))</f>
        <v>44.918385000000001</v>
      </c>
      <c r="Y78" s="8">
        <f>100/(MAX(MainData!Y:Y)-MIN(MainData!Y:Y))*(MainData!Y78-MIN(MainData!Y:Y))</f>
        <v>30.289411564949919</v>
      </c>
      <c r="Z78" s="8">
        <f>100/(MAX(MainData!Z:Z)-MIN(MainData!Z:Z))*(MainData!Z78-MIN(MainData!Z:Z))</f>
        <v>4.8573631457208943</v>
      </c>
      <c r="AA78" s="8">
        <f>100/(MAX(MainData!AA:AA)-MIN(MainData!AA:AA))*(MainData!AA78-MIN(MainData!AA:AA))</f>
        <v>36.756799999999998</v>
      </c>
      <c r="AB78" s="8">
        <f>100/(MAX(MainData!AB:AB)-MIN(MainData!AB:AB))*(MainData!AB78-MIN(MainData!AB:AB))</f>
        <v>1.237701077409445</v>
      </c>
      <c r="AC78" s="8">
        <f>100/(MAX(MainData!AC:AC)-MIN(MainData!AC:AC))*(MainData!AC78-MIN(MainData!AC:AC))</f>
        <v>20.006817999999999</v>
      </c>
      <c r="AD78" s="8">
        <f>100/(MAX(MainData!AD:AD)-MIN(MainData!AD:AD))*(MainData!AD78-MIN(MainData!AD:AD))</f>
        <v>8.387096774193548</v>
      </c>
      <c r="AE78" s="8">
        <f>100/(MAX(MainData!AE:AE)-MIN(MainData!AE:AE))*(MainData!AE78-MIN(MainData!AE:AE))</f>
        <v>14.626899999999999</v>
      </c>
      <c r="AF78" s="8">
        <f>100/(MAX(MainData!AF:AF)-MIN(MainData!AF:AF))*(MainData!AF78-MIN(MainData!AF:AF))</f>
        <v>3.2269420371129685</v>
      </c>
      <c r="AG78" s="8"/>
      <c r="AH78" s="8"/>
      <c r="AI78" s="8"/>
      <c r="AJ78" s="8"/>
      <c r="AK78" s="8" t="s">
        <v>950</v>
      </c>
      <c r="AM78" s="8"/>
      <c r="AO78" s="8"/>
      <c r="AQ78" s="8">
        <v>69.296389359436191</v>
      </c>
      <c r="AR78">
        <v>-21.750526996805121</v>
      </c>
      <c r="AS78" s="8">
        <v>37.750670194617548</v>
      </c>
      <c r="AT78">
        <v>22.231935185185165</v>
      </c>
      <c r="AU78" s="8">
        <v>19.392733321932184</v>
      </c>
      <c r="AV78">
        <v>5.8745072863404317</v>
      </c>
      <c r="AW78" t="s">
        <v>964</v>
      </c>
    </row>
    <row r="79" spans="1:49" x14ac:dyDescent="0.3">
      <c r="A79" s="7">
        <v>130302011302</v>
      </c>
      <c r="B79" s="8"/>
      <c r="C79" s="8"/>
      <c r="D79" s="8"/>
      <c r="E79" s="8">
        <f>100/(MAX(MainData!E:E)-MIN(MainData!E:E))*(MainData!E79-MIN(MainData!E:E))</f>
        <v>33.405367434894906</v>
      </c>
      <c r="F79" s="8">
        <f>100/(MAX(MainData!F:F)-MIN(MainData!F:F))*(MainData!F79-MIN(MainData!F:F))</f>
        <v>16.745548389567983</v>
      </c>
      <c r="G79" s="8">
        <f>100/(MAX(MainData!G:G)-MIN(MainData!G:G))*(MainData!G79-MIN(MainData!G:G))</f>
        <v>23.996425251816</v>
      </c>
      <c r="H79" s="8">
        <f>100/(MAX(MainData!H:H)-MIN(MainData!H:H))*(MainData!H79-MIN(MainData!H:H))</f>
        <v>63.888567470350004</v>
      </c>
      <c r="I79">
        <v>-14.207062414336974</v>
      </c>
      <c r="J79" s="8">
        <f>100/(MAX(MainData!J:J)-MIN(MainData!J:J))*(MainData!J79-MIN(MainData!J:J))</f>
        <v>54.472467650360585</v>
      </c>
      <c r="K79">
        <v>-29.864756915666021</v>
      </c>
      <c r="L79" s="8">
        <f>100/(MAX(MainData!L:L)-MIN(MainData!L:L))*(MainData!L79-MIN(MainData!L:L))</f>
        <v>0</v>
      </c>
      <c r="M79" s="8">
        <f>100/(MAX(MainData!M:M)-MIN(MainData!M:M))*(MainData!M79-MIN(MainData!M:M))</f>
        <v>0</v>
      </c>
      <c r="N79" s="8">
        <f>100/(MAX(MainData!N:N)-MIN(MainData!N:N))*(MainData!N79-MIN(MainData!N:N))</f>
        <v>0</v>
      </c>
      <c r="O79" s="8"/>
      <c r="P79" s="8">
        <f>100/(MAX(MainData!P:P)-MIN(MainData!P:P))*(MainData!P79-MIN(MainData!P:P))</f>
        <v>50.744611035806621</v>
      </c>
      <c r="Q79" s="8">
        <f>100/(MAX(MainData!Q:Q)-MIN(MainData!Q:Q))*(MainData!Q79-MIN(MainData!Q:Q))</f>
        <v>66.560073810567644</v>
      </c>
      <c r="R79" s="8">
        <f>100/(MAX(MainData!R:R)-MIN(MainData!R:R))*(MainData!R79-MIN(MainData!R:R))</f>
        <v>46.684817616957602</v>
      </c>
      <c r="S79" s="8"/>
      <c r="T79" s="8"/>
      <c r="U79" s="8">
        <f>100/(MAX(MainData!U:U)-MIN(MainData!U:U))*(MainData!U79-MIN(MainData!U:U))</f>
        <v>0</v>
      </c>
      <c r="V79" s="8"/>
      <c r="W79" s="8"/>
      <c r="X79" s="8">
        <f>100/(MAX(MainData!X:X)-MIN(MainData!X:X))*(MainData!X79-MIN(MainData!X:X))</f>
        <v>31.593627000000001</v>
      </c>
      <c r="Y79" s="8">
        <f>100/(MAX(MainData!Y:Y)-MIN(MainData!Y:Y))*(MainData!Y79-MIN(MainData!Y:Y))</f>
        <v>32.304764890125767</v>
      </c>
      <c r="Z79" s="8">
        <f>100/(MAX(MainData!Z:Z)-MIN(MainData!Z:Z))*(MainData!Z79-MIN(MainData!Z:Z))</f>
        <v>5.7825751734772552</v>
      </c>
      <c r="AA79" s="8">
        <f>100/(MAX(MainData!AA:AA)-MIN(MainData!AA:AA))*(MainData!AA79-MIN(MainData!AA:AA))</f>
        <v>25.1233</v>
      </c>
      <c r="AB79" s="8">
        <f>100/(MAX(MainData!AB:AB)-MIN(MainData!AB:AB))*(MainData!AB79-MIN(MainData!AB:AB))</f>
        <v>0.59281916811689883</v>
      </c>
      <c r="AC79" s="8">
        <f>100/(MAX(MainData!AC:AC)-MIN(MainData!AC:AC))*(MainData!AC79-MIN(MainData!AC:AC))</f>
        <v>52.131830999999998</v>
      </c>
      <c r="AD79" s="8">
        <f>100/(MAX(MainData!AD:AD)-MIN(MainData!AD:AD))*(MainData!AD79-MIN(MainData!AD:AD))</f>
        <v>3.870967741935484</v>
      </c>
      <c r="AE79" s="8">
        <f>100/(MAX(MainData!AE:AE)-MIN(MainData!AE:AE))*(MainData!AE79-MIN(MainData!AE:AE))</f>
        <v>51.736499999999999</v>
      </c>
      <c r="AF79" s="8">
        <f>100/(MAX(MainData!AF:AF)-MIN(MainData!AF:AF))*(MainData!AF79-MIN(MainData!AF:AF))</f>
        <v>14.709670542555843</v>
      </c>
      <c r="AG79" s="8"/>
      <c r="AH79" s="8"/>
      <c r="AI79" s="8"/>
      <c r="AJ79" s="8"/>
      <c r="AK79" s="8" t="s">
        <v>950</v>
      </c>
      <c r="AM79" s="8"/>
      <c r="AO79" s="8"/>
      <c r="AQ79" s="8">
        <v>60.741608593016799</v>
      </c>
      <c r="AR79">
        <v>-42.926334504792322</v>
      </c>
      <c r="AS79" s="8">
        <v>46.39197391173159</v>
      </c>
      <c r="AT79">
        <v>43.436591919191926</v>
      </c>
      <c r="AU79" s="8">
        <v>15.381446183983458</v>
      </c>
      <c r="AV79">
        <v>16.619173425076951</v>
      </c>
      <c r="AW79" t="s">
        <v>964</v>
      </c>
    </row>
    <row r="80" spans="1:49" x14ac:dyDescent="0.3">
      <c r="A80" s="7">
        <v>130302011303</v>
      </c>
      <c r="B80" s="8"/>
      <c r="C80" s="8"/>
      <c r="D80" s="8"/>
      <c r="E80" s="8">
        <f>100/(MAX(MainData!E:E)-MIN(MainData!E:E))*(MainData!E80-MIN(MainData!E:E))</f>
        <v>32.524860301811493</v>
      </c>
      <c r="F80" s="8">
        <f>100/(MAX(MainData!F:F)-MIN(MainData!F:F))*(MainData!F80-MIN(MainData!F:F))</f>
        <v>10.947179170437188</v>
      </c>
      <c r="G80" s="8">
        <f>100/(MAX(MainData!G:G)-MIN(MainData!G:G))*(MainData!G80-MIN(MainData!G:G))</f>
        <v>7.5961107147967413</v>
      </c>
      <c r="H80" s="8">
        <f>100/(MAX(MainData!H:H)-MIN(MainData!H:H))*(MainData!H80-MIN(MainData!H:H))</f>
        <v>55.719508078612193</v>
      </c>
      <c r="I80">
        <v>0.52876848566512535</v>
      </c>
      <c r="J80" s="8">
        <f>100/(MAX(MainData!J:J)-MIN(MainData!J:J))*(MainData!J80-MIN(MainData!J:J))</f>
        <v>44.836917977292735</v>
      </c>
      <c r="K80">
        <v>-21.231684328443549</v>
      </c>
      <c r="L80" s="8">
        <f>100/(MAX(MainData!L:L)-MIN(MainData!L:L))*(MainData!L80-MIN(MainData!L:L))</f>
        <v>0</v>
      </c>
      <c r="M80" s="8">
        <f>100/(MAX(MainData!M:M)-MIN(MainData!M:M))*(MainData!M80-MIN(MainData!M:M))</f>
        <v>0</v>
      </c>
      <c r="N80" s="8">
        <f>100/(MAX(MainData!N:N)-MIN(MainData!N:N))*(MainData!N80-MIN(MainData!N:N))</f>
        <v>0</v>
      </c>
      <c r="O80" s="8"/>
      <c r="P80" s="8">
        <f>100/(MAX(MainData!P:P)-MIN(MainData!P:P))*(MainData!P80-MIN(MainData!P:P))</f>
        <v>50.624815786197075</v>
      </c>
      <c r="Q80" s="8">
        <f>100/(MAX(MainData!Q:Q)-MIN(MainData!Q:Q))*(MainData!Q80-MIN(MainData!Q:Q))</f>
        <v>54.047754465033741</v>
      </c>
      <c r="R80" s="8">
        <f>100/(MAX(MainData!R:R)-MIN(MainData!R:R))*(MainData!R80-MIN(MainData!R:R))</f>
        <v>90.628788394061004</v>
      </c>
      <c r="S80" s="8"/>
      <c r="T80" s="8"/>
      <c r="U80" s="8">
        <f>100/(MAX(MainData!U:U)-MIN(MainData!U:U))*(MainData!U80-MIN(MainData!U:U))</f>
        <v>0</v>
      </c>
      <c r="V80" s="8"/>
      <c r="W80" s="8"/>
      <c r="X80" s="8">
        <f>100/(MAX(MainData!X:X)-MIN(MainData!X:X))*(MainData!X80-MIN(MainData!X:X))</f>
        <v>44.415694000000002</v>
      </c>
      <c r="Y80" s="8">
        <f>100/(MAX(MainData!Y:Y)-MIN(MainData!Y:Y))*(MainData!Y80-MIN(MainData!Y:Y))</f>
        <v>13.447918954768591</v>
      </c>
      <c r="Z80" s="8">
        <f>100/(MAX(MainData!Z:Z)-MIN(MainData!Z:Z))*(MainData!Z80-MIN(MainData!Z:Z))</f>
        <v>4.0092521202775639</v>
      </c>
      <c r="AA80" s="8">
        <f>100/(MAX(MainData!AA:AA)-MIN(MainData!AA:AA))*(MainData!AA80-MIN(MainData!AA:AA))</f>
        <v>36.734299999999998</v>
      </c>
      <c r="AB80" s="8">
        <f>100/(MAX(MainData!AB:AB)-MIN(MainData!AB:AB))*(MainData!AB80-MIN(MainData!AB:AB))</f>
        <v>0.86822289876551861</v>
      </c>
      <c r="AC80" s="8">
        <f>100/(MAX(MainData!AC:AC)-MIN(MainData!AC:AC))*(MainData!AC80-MIN(MainData!AC:AC))</f>
        <v>33.062798999999998</v>
      </c>
      <c r="AD80" s="8">
        <f>100/(MAX(MainData!AD:AD)-MIN(MainData!AD:AD))*(MainData!AD80-MIN(MainData!AD:AD))</f>
        <v>5.161290322580645</v>
      </c>
      <c r="AE80" s="8">
        <f>100/(MAX(MainData!AE:AE)-MIN(MainData!AE:AE))*(MainData!AE80-MIN(MainData!AE:AE))</f>
        <v>32.738</v>
      </c>
      <c r="AF80" s="8">
        <f>100/(MAX(MainData!AF:AF)-MIN(MainData!AF:AF))*(MainData!AF80-MIN(MainData!AF:AF))</f>
        <v>5.061006039909576</v>
      </c>
      <c r="AG80" s="8"/>
      <c r="AH80" s="8"/>
      <c r="AI80" s="8"/>
      <c r="AJ80" s="8"/>
      <c r="AK80" s="8" t="s">
        <v>950</v>
      </c>
      <c r="AM80" s="8"/>
      <c r="AO80" s="8"/>
      <c r="AQ80" s="8">
        <v>65.442402701539649</v>
      </c>
      <c r="AR80">
        <v>-44.683298722044711</v>
      </c>
      <c r="AS80" s="8">
        <v>42.161334122480227</v>
      </c>
      <c r="AT80">
        <v>43.904538215488202</v>
      </c>
      <c r="AU80" s="8">
        <v>11.71411099537217</v>
      </c>
      <c r="AV80">
        <v>14.97654808939707</v>
      </c>
      <c r="AW80" t="s">
        <v>964</v>
      </c>
    </row>
    <row r="81" spans="1:49" x14ac:dyDescent="0.3">
      <c r="A81" s="7">
        <v>130302011304</v>
      </c>
      <c r="B81" s="8"/>
      <c r="C81" s="8"/>
      <c r="D81" s="8"/>
      <c r="E81" s="8">
        <f>100/(MAX(MainData!E:E)-MIN(MainData!E:E))*(MainData!E81-MIN(MainData!E:E))</f>
        <v>28.617213548590083</v>
      </c>
      <c r="F81" s="8">
        <f>100/(MAX(MainData!F:F)-MIN(MainData!F:F))*(MainData!F81-MIN(MainData!F:F))</f>
        <v>70.675629737092848</v>
      </c>
      <c r="G81" s="8">
        <f>100/(MAX(MainData!G:G)-MIN(MainData!G:G))*(MainData!G81-MIN(MainData!G:G))</f>
        <v>8.1741667697824987</v>
      </c>
      <c r="H81" s="8">
        <f>100/(MAX(MainData!H:H)-MIN(MainData!H:H))*(MainData!H81-MIN(MainData!H:H))</f>
        <v>45.63829473316045</v>
      </c>
      <c r="I81">
        <v>44.800835341831728</v>
      </c>
      <c r="J81" s="8">
        <f>100/(MAX(MainData!J:J)-MIN(MainData!J:J))*(MainData!J81-MIN(MainData!J:J))</f>
        <v>29.038942278679585</v>
      </c>
      <c r="K81">
        <v>12.244553186052457</v>
      </c>
      <c r="L81" s="8">
        <f>100/(MAX(MainData!L:L)-MIN(MainData!L:L))*(MainData!L81-MIN(MainData!L:L))</f>
        <v>0</v>
      </c>
      <c r="M81" s="8">
        <f>100/(MAX(MainData!M:M)-MIN(MainData!M:M))*(MainData!M81-MIN(MainData!M:M))</f>
        <v>0</v>
      </c>
      <c r="N81" s="8">
        <f>100/(MAX(MainData!N:N)-MIN(MainData!N:N))*(MainData!N81-MIN(MainData!N:N))</f>
        <v>0</v>
      </c>
      <c r="O81" s="8"/>
      <c r="P81" s="8">
        <f>100/(MAX(MainData!P:P)-MIN(MainData!P:P))*(MainData!P81-MIN(MainData!P:P))</f>
        <v>43.824905258975804</v>
      </c>
      <c r="Q81" s="8">
        <f>100/(MAX(MainData!Q:Q)-MIN(MainData!Q:Q))*(MainData!Q81-MIN(MainData!Q:Q))</f>
        <v>20.954615392898223</v>
      </c>
      <c r="R81" s="8">
        <f>100/(MAX(MainData!R:R)-MIN(MainData!R:R))*(MainData!R81-MIN(MainData!R:R))</f>
        <v>62.257392744687749</v>
      </c>
      <c r="S81" s="8"/>
      <c r="T81" s="8"/>
      <c r="U81" s="8">
        <f>100/(MAX(MainData!U:U)-MIN(MainData!U:U))*(MainData!U81-MIN(MainData!U:U))</f>
        <v>0</v>
      </c>
      <c r="V81" s="8"/>
      <c r="W81" s="8"/>
      <c r="X81" s="8">
        <f>100/(MAX(MainData!X:X)-MIN(MainData!X:X))*(MainData!X81-MIN(MainData!X:X))</f>
        <v>45.511507000000002</v>
      </c>
      <c r="Y81" s="8">
        <f>100/(MAX(MainData!Y:Y)-MIN(MainData!Y:Y))*(MainData!Y81-MIN(MainData!Y:Y))</f>
        <v>57.282067856105577</v>
      </c>
      <c r="Z81" s="8">
        <f>100/(MAX(MainData!Z:Z)-MIN(MainData!Z:Z))*(MainData!Z81-MIN(MainData!Z:Z))</f>
        <v>7.7101002313030076</v>
      </c>
      <c r="AA81" s="8">
        <f>100/(MAX(MainData!AA:AA)-MIN(MainData!AA:AA))*(MainData!AA81-MIN(MainData!AA:AA))</f>
        <v>15.6822</v>
      </c>
      <c r="AB81" s="8">
        <f>100/(MAX(MainData!AB:AB)-MIN(MainData!AB:AB))*(MainData!AB81-MIN(MainData!AB:AB))</f>
        <v>0.55122998199080997</v>
      </c>
      <c r="AC81" s="8">
        <f>100/(MAX(MainData!AC:AC)-MIN(MainData!AC:AC))*(MainData!AC81-MIN(MainData!AC:AC))</f>
        <v>10.447808999999999</v>
      </c>
      <c r="AD81" s="8">
        <f>100/(MAX(MainData!AD:AD)-MIN(MainData!AD:AD))*(MainData!AD81-MIN(MainData!AD:AD))</f>
        <v>9.0322580645161281</v>
      </c>
      <c r="AE81" s="8">
        <f>100/(MAX(MainData!AE:AE)-MIN(MainData!AE:AE))*(MainData!AE81-MIN(MainData!AE:AE))</f>
        <v>5.4229000000000003</v>
      </c>
      <c r="AF81" s="8">
        <f>100/(MAX(MainData!AF:AF)-MIN(MainData!AF:AF))*(MainData!AF81-MIN(MainData!AF:AF))</f>
        <v>1.0928554650627214</v>
      </c>
      <c r="AG81" s="8"/>
      <c r="AH81" s="8"/>
      <c r="AI81" s="8"/>
      <c r="AJ81" s="8"/>
      <c r="AK81" s="8" t="s">
        <v>950</v>
      </c>
      <c r="AM81" s="8"/>
      <c r="AO81" s="8"/>
      <c r="AQ81" s="8">
        <v>57.854183523749519</v>
      </c>
      <c r="AR81">
        <v>-43.735614376996814</v>
      </c>
      <c r="AS81" s="8">
        <v>50.130847520570036</v>
      </c>
      <c r="AT81">
        <v>44.793545791245748</v>
      </c>
      <c r="AU81" s="8">
        <v>9.9036602872053194</v>
      </c>
      <c r="AV81">
        <v>6.9444318133800209</v>
      </c>
      <c r="AW81" t="s">
        <v>964</v>
      </c>
    </row>
    <row r="82" spans="1:49" x14ac:dyDescent="0.3">
      <c r="A82" s="7">
        <v>130302011401</v>
      </c>
      <c r="B82" s="8"/>
      <c r="C82" s="8"/>
      <c r="D82" s="8"/>
      <c r="E82" s="8">
        <f>100/(MAX(MainData!E:E)-MIN(MainData!E:E))*(MainData!E82-MIN(MainData!E:E))</f>
        <v>18.206960640599426</v>
      </c>
      <c r="F82" s="8">
        <f>100/(MAX(MainData!F:F)-MIN(MainData!F:F))*(MainData!F82-MIN(MainData!F:F))</f>
        <v>0.72454358723911572</v>
      </c>
      <c r="G82" s="8">
        <f>100/(MAX(MainData!G:G)-MIN(MainData!G:G))*(MainData!G82-MIN(MainData!G:G))</f>
        <v>4.5860729488303917</v>
      </c>
      <c r="H82" s="8">
        <f>100/(MAX(MainData!H:H)-MIN(MainData!H:H))*(MainData!H82-MIN(MainData!H:H))</f>
        <v>49.758371290798124</v>
      </c>
      <c r="I82">
        <v>34.531365640063129</v>
      </c>
      <c r="J82" s="8">
        <f>100/(MAX(MainData!J:J)-MIN(MainData!J:J))*(MainData!J82-MIN(MainData!J:J))</f>
        <v>30.800934349979364</v>
      </c>
      <c r="K82">
        <v>7.9828042437604125</v>
      </c>
      <c r="L82" s="8">
        <f>100/(MAX(MainData!L:L)-MIN(MainData!L:L))*(MainData!L82-MIN(MainData!L:L))</f>
        <v>0</v>
      </c>
      <c r="M82" s="8">
        <f>100/(MAX(MainData!M:M)-MIN(MainData!M:M))*(MainData!M82-MIN(MainData!M:M))</f>
        <v>0</v>
      </c>
      <c r="N82" s="8">
        <f>100/(MAX(MainData!N:N)-MIN(MainData!N:N))*(MainData!N82-MIN(MainData!N:N))</f>
        <v>0</v>
      </c>
      <c r="O82" s="8"/>
      <c r="P82" s="8">
        <f>100/(MAX(MainData!P:P)-MIN(MainData!P:P))*(MainData!P82-MIN(MainData!P:P))</f>
        <v>32.834370593245147</v>
      </c>
      <c r="Q82" s="8">
        <f>100/(MAX(MainData!Q:Q)-MIN(MainData!Q:Q))*(MainData!Q82-MIN(MainData!Q:Q))</f>
        <v>43.789237495899442</v>
      </c>
      <c r="R82" s="8">
        <f>100/(MAX(MainData!R:R)-MIN(MainData!R:R))*(MainData!R82-MIN(MainData!R:R))</f>
        <v>99.98259589263067</v>
      </c>
      <c r="S82" s="8"/>
      <c r="T82" s="8"/>
      <c r="U82" s="8">
        <f>100/(MAX(MainData!U:U)-MIN(MainData!U:U))*(MainData!U82-MIN(MainData!U:U))</f>
        <v>0</v>
      </c>
      <c r="V82" s="8"/>
      <c r="W82" s="8"/>
      <c r="X82" s="8">
        <f>100/(MAX(MainData!X:X)-MIN(MainData!X:X))*(MainData!X82-MIN(MainData!X:X))</f>
        <v>76.981865999999997</v>
      </c>
      <c r="Y82" s="8">
        <f>100/(MAX(MainData!Y:Y)-MIN(MainData!Y:Y))*(MainData!Y82-MIN(MainData!Y:Y))</f>
        <v>0.56103916743226867</v>
      </c>
      <c r="Z82" s="8">
        <f>100/(MAX(MainData!Z:Z)-MIN(MainData!Z:Z))*(MainData!Z82-MIN(MainData!Z:Z))</f>
        <v>0.92521202775636091</v>
      </c>
      <c r="AA82" s="8">
        <f>100/(MAX(MainData!AA:AA)-MIN(MainData!AA:AA))*(MainData!AA82-MIN(MainData!AA:AA))</f>
        <v>76.195999999999998</v>
      </c>
      <c r="AB82" s="8">
        <f>100/(MAX(MainData!AB:AB)-MIN(MainData!AB:AB))*(MainData!AB82-MIN(MainData!AB:AB))</f>
        <v>6.3415624304343128</v>
      </c>
      <c r="AC82" s="8">
        <f>100/(MAX(MainData!AC:AC)-MIN(MainData!AC:AC))*(MainData!AC82-MIN(MainData!AC:AC))</f>
        <v>16.618205</v>
      </c>
      <c r="AD82" s="8">
        <f>100/(MAX(MainData!AD:AD)-MIN(MainData!AD:AD))*(MainData!AD82-MIN(MainData!AD:AD))</f>
        <v>8.387096774193548</v>
      </c>
      <c r="AE82" s="8">
        <f>100/(MAX(MainData!AE:AE)-MIN(MainData!AE:AE))*(MainData!AE82-MIN(MainData!AE:AE))</f>
        <v>9.8050999999999995</v>
      </c>
      <c r="AF82" s="8">
        <f>100/(MAX(MainData!AF:AF)-MIN(MainData!AF:AF))*(MainData!AF82-MIN(MainData!AF:AF))</f>
        <v>1.5152036229089449</v>
      </c>
      <c r="AG82" s="8"/>
      <c r="AH82" s="8"/>
      <c r="AI82" s="8"/>
      <c r="AJ82" s="8"/>
      <c r="AK82" s="8" t="s">
        <v>950</v>
      </c>
      <c r="AM82" s="8"/>
      <c r="AO82" s="8"/>
      <c r="AQ82" s="8">
        <v>63.735106689565647</v>
      </c>
      <c r="AR82">
        <v>-33.847558306709267</v>
      </c>
      <c r="AS82" s="8">
        <v>43.034472954310701</v>
      </c>
      <c r="AT82">
        <v>32.712289393939386</v>
      </c>
      <c r="AU82" s="8">
        <v>15.741359742541317</v>
      </c>
      <c r="AV82">
        <v>18.105571605135196</v>
      </c>
      <c r="AW82" t="s">
        <v>964</v>
      </c>
    </row>
    <row r="83" spans="1:49" x14ac:dyDescent="0.3">
      <c r="A83" s="7">
        <v>130302011402</v>
      </c>
      <c r="B83" s="8"/>
      <c r="C83" s="8"/>
      <c r="D83" s="8"/>
      <c r="E83" s="8">
        <f>100/(MAX(MainData!E:E)-MIN(MainData!E:E))*(MainData!E83-MIN(MainData!E:E))</f>
        <v>20.590451985531384</v>
      </c>
      <c r="F83" s="8">
        <f>100/(MAX(MainData!F:F)-MIN(MainData!F:F))*(MainData!F83-MIN(MainData!F:F))</f>
        <v>11.313446520825252</v>
      </c>
      <c r="G83" s="8">
        <f>100/(MAX(MainData!G:G)-MIN(MainData!G:G))*(MainData!G83-MIN(MainData!G:G))</f>
        <v>6.2213496424340171</v>
      </c>
      <c r="H83" s="8">
        <f>100/(MAX(MainData!H:H)-MIN(MainData!H:H))*(MainData!H83-MIN(MainData!H:H))</f>
        <v>45.248007008955717</v>
      </c>
      <c r="I83">
        <v>41.980487286530945</v>
      </c>
      <c r="J83" s="8">
        <f>100/(MAX(MainData!J:J)-MIN(MainData!J:J))*(MainData!J83-MIN(MainData!J:J))</f>
        <v>28.478290353697165</v>
      </c>
      <c r="K83">
        <v>10.618386622037306</v>
      </c>
      <c r="L83" s="8">
        <f>100/(MAX(MainData!L:L)-MIN(MainData!L:L))*(MainData!L83-MIN(MainData!L:L))</f>
        <v>0</v>
      </c>
      <c r="M83" s="8">
        <f>100/(MAX(MainData!M:M)-MIN(MainData!M:M))*(MainData!M83-MIN(MainData!M:M))</f>
        <v>0</v>
      </c>
      <c r="N83" s="8">
        <f>100/(MAX(MainData!N:N)-MIN(MainData!N:N))*(MainData!N83-MIN(MainData!N:N))</f>
        <v>0</v>
      </c>
      <c r="O83" s="8"/>
      <c r="P83" s="8">
        <f>100/(MAX(MainData!P:P)-MIN(MainData!P:P))*(MainData!P83-MIN(MainData!P:P))</f>
        <v>29.851133810765855</v>
      </c>
      <c r="Q83" s="8">
        <f>100/(MAX(MainData!Q:Q)-MIN(MainData!Q:Q))*(MainData!Q83-MIN(MainData!Q:Q))</f>
        <v>36.448260222004158</v>
      </c>
      <c r="R83" s="8">
        <f>100/(MAX(MainData!R:R)-MIN(MainData!R:R))*(MainData!R83-MIN(MainData!R:R))</f>
        <v>93.201895647372794</v>
      </c>
      <c r="S83" s="8"/>
      <c r="T83" s="8"/>
      <c r="U83" s="8">
        <f>100/(MAX(MainData!U:U)-MIN(MainData!U:U))*(MainData!U83-MIN(MainData!U:U))</f>
        <v>0</v>
      </c>
      <c r="V83" s="8"/>
      <c r="W83" s="8"/>
      <c r="X83" s="8">
        <f>100/(MAX(MainData!X:X)-MIN(MainData!X:X))*(MainData!X83-MIN(MainData!X:X))</f>
        <v>73.075035999999997</v>
      </c>
      <c r="Y83" s="8">
        <f>100/(MAX(MainData!Y:Y)-MIN(MainData!Y:Y))*(MainData!Y83-MIN(MainData!Y:Y))</f>
        <v>8.496401163014232</v>
      </c>
      <c r="Z83" s="8">
        <f>100/(MAX(MainData!Z:Z)-MIN(MainData!Z:Z))*(MainData!Z83-MIN(MainData!Z:Z))</f>
        <v>2.3130300693909023</v>
      </c>
      <c r="AA83" s="8">
        <f>100/(MAX(MainData!AA:AA)-MIN(MainData!AA:AA))*(MainData!AA83-MIN(MainData!AA:AA))</f>
        <v>70.981099999999998</v>
      </c>
      <c r="AB83" s="8">
        <f>100/(MAX(MainData!AB:AB)-MIN(MainData!AB:AB))*(MainData!AB83-MIN(MainData!AB:AB))</f>
        <v>2.7425322404576908</v>
      </c>
      <c r="AC83" s="8">
        <f>100/(MAX(MainData!AC:AC)-MIN(MainData!AC:AC))*(MainData!AC83-MIN(MainData!AC:AC))</f>
        <v>5.1863200000000003</v>
      </c>
      <c r="AD83" s="8">
        <f>100/(MAX(MainData!AD:AD)-MIN(MainData!AD:AD))*(MainData!AD83-MIN(MainData!AD:AD))</f>
        <v>7.096774193548387</v>
      </c>
      <c r="AE83" s="8">
        <f>100/(MAX(MainData!AE:AE)-MIN(MainData!AE:AE))*(MainData!AE83-MIN(MainData!AE:AE))</f>
        <v>2.6211000000000002</v>
      </c>
      <c r="AF83" s="8">
        <f>100/(MAX(MainData!AF:AF)-MIN(MainData!AF:AF))*(MainData!AF83-MIN(MainData!AF:AF))</f>
        <v>0.63130117067657987</v>
      </c>
      <c r="AG83" s="8"/>
      <c r="AH83" s="8"/>
      <c r="AI83" s="8"/>
      <c r="AJ83" s="8"/>
      <c r="AK83" s="8" t="s">
        <v>950</v>
      </c>
      <c r="AM83" s="8"/>
      <c r="AO83" s="8"/>
      <c r="AQ83" s="8">
        <v>60.330642241086757</v>
      </c>
      <c r="AR83">
        <v>-39.720594728434513</v>
      </c>
      <c r="AS83" s="8">
        <v>47.555675474938781</v>
      </c>
      <c r="AT83">
        <v>35.070655892255871</v>
      </c>
      <c r="AU83" s="8">
        <v>12.663567626954391</v>
      </c>
      <c r="AV83">
        <v>29.611349220954168</v>
      </c>
      <c r="AW83" t="s">
        <v>964</v>
      </c>
    </row>
    <row r="84" spans="1:49" x14ac:dyDescent="0.3">
      <c r="A84" s="7">
        <v>130302011501</v>
      </c>
      <c r="B84" s="8"/>
      <c r="C84" s="8"/>
      <c r="D84" s="8"/>
      <c r="E84" s="8">
        <f>100/(MAX(MainData!E:E)-MIN(MainData!E:E))*(MainData!E84-MIN(MainData!E:E))</f>
        <v>11.060974509196543</v>
      </c>
      <c r="F84" s="8">
        <f>100/(MAX(MainData!F:F)-MIN(MainData!F:F))*(MainData!F84-MIN(MainData!F:F))</f>
        <v>38.776531310896928</v>
      </c>
      <c r="G84" s="8">
        <f>100/(MAX(MainData!G:G)-MIN(MainData!G:G))*(MainData!G84-MIN(MainData!G:G))</f>
        <v>14.821622934844129</v>
      </c>
      <c r="H84" s="8">
        <f>100/(MAX(MainData!H:H)-MIN(MainData!H:H))*(MainData!H84-MIN(MainData!H:H))</f>
        <v>61.018548616908177</v>
      </c>
      <c r="I84">
        <v>20.376917908956514</v>
      </c>
      <c r="J84" s="8">
        <f>100/(MAX(MainData!J:J)-MIN(MainData!J:J))*(MainData!J84-MIN(MainData!J:J))</f>
        <v>35.334863483920707</v>
      </c>
      <c r="K84">
        <v>6.9021325294924338</v>
      </c>
      <c r="L84" s="8">
        <f>100/(MAX(MainData!L:L)-MIN(MainData!L:L))*(MainData!L84-MIN(MainData!L:L))</f>
        <v>0</v>
      </c>
      <c r="M84" s="8">
        <f>100/(MAX(MainData!M:M)-MIN(MainData!M:M))*(MainData!M84-MIN(MainData!M:M))</f>
        <v>0</v>
      </c>
      <c r="N84" s="8">
        <f>100/(MAX(MainData!N:N)-MIN(MainData!N:N))*(MainData!N84-MIN(MainData!N:N))</f>
        <v>0</v>
      </c>
      <c r="O84" s="8"/>
      <c r="P84" s="8">
        <f>100/(MAX(MainData!P:P)-MIN(MainData!P:P))*(MainData!P84-MIN(MainData!P:P))</f>
        <v>30.667350465063215</v>
      </c>
      <c r="Q84" s="8">
        <f>100/(MAX(MainData!Q:Q)-MIN(MainData!Q:Q))*(MainData!Q84-MIN(MainData!Q:Q))</f>
        <v>30.620794548979998</v>
      </c>
      <c r="R84" s="8">
        <f>100/(MAX(MainData!R:R)-MIN(MainData!R:R))*(MainData!R84-MIN(MainData!R:R))</f>
        <v>86.761675755478308</v>
      </c>
      <c r="S84" s="8"/>
      <c r="T84" s="8"/>
      <c r="U84" s="8">
        <f>100/(MAX(MainData!U:U)-MIN(MainData!U:U))*(MainData!U84-MIN(MainData!U:U))</f>
        <v>0</v>
      </c>
      <c r="V84" s="8"/>
      <c r="W84" s="8"/>
      <c r="X84" s="8">
        <f>100/(MAX(MainData!X:X)-MIN(MainData!X:X))*(MainData!X84-MIN(MainData!X:X))</f>
        <v>59.262183</v>
      </c>
      <c r="Y84" s="8">
        <f>100/(MAX(MainData!Y:Y)-MIN(MainData!Y:Y))*(MainData!Y84-MIN(MainData!Y:Y))</f>
        <v>29.136846107773479</v>
      </c>
      <c r="Z84" s="8">
        <f>100/(MAX(MainData!Z:Z)-MIN(MainData!Z:Z))*(MainData!Z84-MIN(MainData!Z:Z))</f>
        <v>2.7756360832690827</v>
      </c>
      <c r="AA84" s="8">
        <f>100/(MAX(MainData!AA:AA)-MIN(MainData!AA:AA))*(MainData!AA84-MIN(MainData!AA:AA))</f>
        <v>57.965499999999999</v>
      </c>
      <c r="AB84" s="8">
        <f>100/(MAX(MainData!AB:AB)-MIN(MainData!AB:AB))*(MainData!AB84-MIN(MainData!AB:AB))</f>
        <v>2.4054512671368653</v>
      </c>
      <c r="AC84" s="8">
        <f>100/(MAX(MainData!AC:AC)-MIN(MainData!AC:AC))*(MainData!AC84-MIN(MainData!AC:AC))</f>
        <v>8.2790459999999992</v>
      </c>
      <c r="AD84" s="8">
        <f>100/(MAX(MainData!AD:AD)-MIN(MainData!AD:AD))*(MainData!AD84-MIN(MainData!AD:AD))</f>
        <v>16.129032258064516</v>
      </c>
      <c r="AE84" s="8">
        <f>100/(MAX(MainData!AE:AE)-MIN(MainData!AE:AE))*(MainData!AE84-MIN(MainData!AE:AE))</f>
        <v>6.8863000000000003</v>
      </c>
      <c r="AF84" s="8">
        <f>100/(MAX(MainData!AF:AF)-MIN(MainData!AF:AF))*(MainData!AF84-MIN(MainData!AF:AF))</f>
        <v>0.58870789210459795</v>
      </c>
      <c r="AG84" s="8"/>
      <c r="AH84" s="8"/>
      <c r="AI84" s="8"/>
      <c r="AJ84" s="8"/>
      <c r="AK84" s="8" t="s">
        <v>950</v>
      </c>
      <c r="AM84" s="8"/>
      <c r="AO84" s="8"/>
      <c r="AQ84" s="8">
        <v>79.95077642968495</v>
      </c>
      <c r="AR84">
        <v>-19.113939936102227</v>
      </c>
      <c r="AS84" s="8">
        <v>29.527730390279562</v>
      </c>
      <c r="AT84">
        <v>18.362001178451166</v>
      </c>
      <c r="AU84" s="8">
        <v>19.423050014769672</v>
      </c>
      <c r="AV84">
        <v>5.733793274542947</v>
      </c>
      <c r="AW84" t="s">
        <v>964</v>
      </c>
    </row>
    <row r="85" spans="1:49" x14ac:dyDescent="0.3">
      <c r="A85" s="7">
        <v>130302011502</v>
      </c>
      <c r="B85" s="8"/>
      <c r="C85" s="8"/>
      <c r="D85" s="8"/>
      <c r="E85" s="8">
        <f>100/(MAX(MainData!E:E)-MIN(MainData!E:E))*(MainData!E85-MIN(MainData!E:E))</f>
        <v>12.258000785383091</v>
      </c>
      <c r="F85" s="8">
        <f>100/(MAX(MainData!F:F)-MIN(MainData!F:F))*(MainData!F85-MIN(MainData!F:F))</f>
        <v>51.566382740343869</v>
      </c>
      <c r="G85" s="8">
        <f>100/(MAX(MainData!G:G)-MIN(MainData!G:G))*(MainData!G85-MIN(MainData!G:G))</f>
        <v>8.1112187000779485</v>
      </c>
      <c r="H85" s="8">
        <f>100/(MAX(MainData!H:H)-MIN(MainData!H:H))*(MainData!H85-MIN(MainData!H:H))</f>
        <v>56.545887947604875</v>
      </c>
      <c r="I85">
        <v>30.838845978808067</v>
      </c>
      <c r="J85" s="8">
        <f>100/(MAX(MainData!J:J)-MIN(MainData!J:J))*(MainData!J85-MIN(MainData!J:J))</f>
        <v>32.140565011458442</v>
      </c>
      <c r="K85">
        <v>17.815572306773575</v>
      </c>
      <c r="L85" s="8">
        <f>100/(MAX(MainData!L:L)-MIN(MainData!L:L))*(MainData!L85-MIN(MainData!L:L))</f>
        <v>0</v>
      </c>
      <c r="M85" s="8">
        <f>100/(MAX(MainData!M:M)-MIN(MainData!M:M))*(MainData!M85-MIN(MainData!M:M))</f>
        <v>0</v>
      </c>
      <c r="N85" s="8">
        <f>100/(MAX(MainData!N:N)-MIN(MainData!N:N))*(MainData!N85-MIN(MainData!N:N))</f>
        <v>0</v>
      </c>
      <c r="O85" s="8"/>
      <c r="P85" s="8">
        <f>100/(MAX(MainData!P:P)-MIN(MainData!P:P))*(MainData!P85-MIN(MainData!P:P))</f>
        <v>17.911812054871103</v>
      </c>
      <c r="Q85" s="8">
        <f>100/(MAX(MainData!Q:Q)-MIN(MainData!Q:Q))*(MainData!Q85-MIN(MainData!Q:Q))</f>
        <v>22.154973895772223</v>
      </c>
      <c r="R85" s="8">
        <f>100/(MAX(MainData!R:R)-MIN(MainData!R:R))*(MainData!R85-MIN(MainData!R:R))</f>
        <v>70.974950088220837</v>
      </c>
      <c r="S85" s="8"/>
      <c r="T85" s="8"/>
      <c r="U85" s="8">
        <f>100/(MAX(MainData!U:U)-MIN(MainData!U:U))*(MainData!U85-MIN(MainData!U:U))</f>
        <v>0</v>
      </c>
      <c r="V85" s="8"/>
      <c r="W85" s="8"/>
      <c r="X85" s="8">
        <f>100/(MAX(MainData!X:X)-MIN(MainData!X:X))*(MainData!X85-MIN(MainData!X:X))</f>
        <v>55.259618000000003</v>
      </c>
      <c r="Y85" s="8">
        <f>100/(MAX(MainData!Y:Y)-MIN(MainData!Y:Y))*(MainData!Y85-MIN(MainData!Y:Y))</f>
        <v>40.01234131627993</v>
      </c>
      <c r="Z85" s="8">
        <f>100/(MAX(MainData!Z:Z)-MIN(MainData!Z:Z))*(MainData!Z85-MIN(MainData!Z:Z))</f>
        <v>2.3130300693909023</v>
      </c>
      <c r="AA85" s="8">
        <f>100/(MAX(MainData!AA:AA)-MIN(MainData!AA:AA))*(MainData!AA85-MIN(MainData!AA:AA))</f>
        <v>51.052700000000002</v>
      </c>
      <c r="AB85" s="8">
        <f>100/(MAX(MainData!AB:AB)-MIN(MainData!AB:AB))*(MainData!AB85-MIN(MainData!AB:AB))</f>
        <v>1.1958273365305432</v>
      </c>
      <c r="AC85" s="8">
        <f>100/(MAX(MainData!AC:AC)-MIN(MainData!AC:AC))*(MainData!AC85-MIN(MainData!AC:AC))</f>
        <v>2.20608</v>
      </c>
      <c r="AD85" s="8">
        <f>100/(MAX(MainData!AD:AD)-MIN(MainData!AD:AD))*(MainData!AD85-MIN(MainData!AD:AD))</f>
        <v>10.32258064516129</v>
      </c>
      <c r="AE85" s="8">
        <f>100/(MAX(MainData!AE:AE)-MIN(MainData!AE:AE))*(MainData!AE85-MIN(MainData!AE:AE))</f>
        <v>1.2572000000000001</v>
      </c>
      <c r="AF85" s="8">
        <f>100/(MAX(MainData!AF:AF)-MIN(MainData!AF:AF))*(MainData!AF85-MIN(MainData!AF:AF))</f>
        <v>0.10799747108985927</v>
      </c>
      <c r="AG85" s="8"/>
      <c r="AH85" s="8"/>
      <c r="AI85" s="8"/>
      <c r="AJ85" s="8"/>
      <c r="AK85" s="8" t="s">
        <v>950</v>
      </c>
      <c r="AM85" s="8"/>
      <c r="AO85" s="8"/>
      <c r="AQ85" s="8">
        <v>76.453209357595455</v>
      </c>
      <c r="AR85">
        <v>-28.933652715654958</v>
      </c>
      <c r="AS85" s="8">
        <v>34.903213452633764</v>
      </c>
      <c r="AT85">
        <v>28.752139057239049</v>
      </c>
      <c r="AU85" s="8">
        <v>10.103491342899934</v>
      </c>
      <c r="AV85">
        <v>1.8715731537783853</v>
      </c>
      <c r="AW85" t="s">
        <v>964</v>
      </c>
    </row>
    <row r="86" spans="1:49" x14ac:dyDescent="0.3">
      <c r="A86" s="7">
        <v>130302011503</v>
      </c>
      <c r="B86" s="8"/>
      <c r="C86" s="8"/>
      <c r="D86" s="8"/>
      <c r="E86" s="8">
        <f>100/(MAX(MainData!E:E)-MIN(MainData!E:E))*(MainData!E86-MIN(MainData!E:E))</f>
        <v>5.9745213919329938</v>
      </c>
      <c r="F86" s="8">
        <f>100/(MAX(MainData!F:F)-MIN(MainData!F:F))*(MainData!F86-MIN(MainData!F:F))</f>
        <v>0</v>
      </c>
      <c r="G86" s="8">
        <f>100/(MAX(MainData!G:G)-MIN(MainData!G:G))*(MainData!G86-MIN(MainData!G:G))</f>
        <v>44.86739893267665</v>
      </c>
      <c r="H86" s="8">
        <f>100/(MAX(MainData!H:H)-MIN(MainData!H:H))*(MainData!H86-MIN(MainData!H:H))</f>
        <v>77.715141406925426</v>
      </c>
      <c r="I86">
        <v>-12.686411280952143</v>
      </c>
      <c r="J86" s="8">
        <f>100/(MAX(MainData!J:J)-MIN(MainData!J:J))*(MainData!J86-MIN(MainData!J:J))</f>
        <v>64.844790527621583</v>
      </c>
      <c r="K86">
        <v>-3.7413568474629528</v>
      </c>
      <c r="L86" s="8">
        <f>100/(MAX(MainData!L:L)-MIN(MainData!L:L))*(MainData!L86-MIN(MainData!L:L))</f>
        <v>0</v>
      </c>
      <c r="M86" s="8">
        <f>100/(MAX(MainData!M:M)-MIN(MainData!M:M))*(MainData!M86-MIN(MainData!M:M))</f>
        <v>0</v>
      </c>
      <c r="N86" s="8">
        <f>100/(MAX(MainData!N:N)-MIN(MainData!N:N))*(MainData!N86-MIN(MainData!N:N))</f>
        <v>0</v>
      </c>
      <c r="O86" s="8"/>
      <c r="P86" s="8">
        <f>100/(MAX(MainData!P:P)-MIN(MainData!P:P))*(MainData!P86-MIN(MainData!P:P))</f>
        <v>27.650518521907976</v>
      </c>
      <c r="Q86" s="8">
        <f>100/(MAX(MainData!Q:Q)-MIN(MainData!Q:Q))*(MainData!Q86-MIN(MainData!Q:Q))</f>
        <v>73.097686094325312</v>
      </c>
      <c r="R86" s="8">
        <f>100/(MAX(MainData!R:R)-MIN(MainData!R:R))*(MainData!R86-MIN(MainData!R:R))</f>
        <v>99.982295821813949</v>
      </c>
      <c r="S86" s="8"/>
      <c r="T86" s="8"/>
      <c r="U86" s="8">
        <f>100/(MAX(MainData!U:U)-MIN(MainData!U:U))*(MainData!U86-MIN(MainData!U:U))</f>
        <v>0</v>
      </c>
      <c r="V86" s="8"/>
      <c r="W86" s="8"/>
      <c r="X86" s="8">
        <f>100/(MAX(MainData!X:X)-MIN(MainData!X:X))*(MainData!X86-MIN(MainData!X:X))</f>
        <v>12.769488000000001</v>
      </c>
      <c r="Y86" s="8">
        <f>100/(MAX(MainData!Y:Y)-MIN(MainData!Y:Y))*(MainData!Y86-MIN(MainData!Y:Y))</f>
        <v>0</v>
      </c>
      <c r="Z86" s="8">
        <f>100/(MAX(MainData!Z:Z)-MIN(MainData!Z:Z))*(MainData!Z86-MIN(MainData!Z:Z))</f>
        <v>3.1611410948342331</v>
      </c>
      <c r="AA86" s="8">
        <f>100/(MAX(MainData!AA:AA)-MIN(MainData!AA:AA))*(MainData!AA86-MIN(MainData!AA:AA))</f>
        <v>6.4383999999999997</v>
      </c>
      <c r="AB86" s="8">
        <f>100/(MAX(MainData!AB:AB)-MIN(MainData!AB:AB))*(MainData!AB86-MIN(MainData!AB:AB))</f>
        <v>0.24072577586736629</v>
      </c>
      <c r="AC86" s="8">
        <f>100/(MAX(MainData!AC:AC)-MIN(MainData!AC:AC))*(MainData!AC86-MIN(MainData!AC:AC))</f>
        <v>87.230512000000004</v>
      </c>
      <c r="AD86" s="8">
        <f>100/(MAX(MainData!AD:AD)-MIN(MainData!AD:AD))*(MainData!AD86-MIN(MainData!AD:AD))</f>
        <v>7.741935483870968</v>
      </c>
      <c r="AE86" s="8">
        <f>100/(MAX(MainData!AE:AE)-MIN(MainData!AE:AE))*(MainData!AE86-MIN(MainData!AE:AE))</f>
        <v>86.150400000000005</v>
      </c>
      <c r="AF86" s="8">
        <f>100/(MAX(MainData!AF:AF)-MIN(MainData!AF:AF))*(MainData!AF86-MIN(MainData!AF:AF))</f>
        <v>6.8148063398619865</v>
      </c>
      <c r="AG86" s="8"/>
      <c r="AH86" s="8"/>
      <c r="AI86" s="8"/>
      <c r="AJ86" s="8"/>
      <c r="AK86" s="8" t="s">
        <v>950</v>
      </c>
      <c r="AM86" s="8"/>
      <c r="AO86" s="8"/>
      <c r="AQ86" s="8">
        <v>83.124438763526086</v>
      </c>
      <c r="AR86">
        <v>8.2151825878594167</v>
      </c>
      <c r="AS86" s="8">
        <v>16.660719052095295</v>
      </c>
      <c r="AT86">
        <v>-8.5949821548821603</v>
      </c>
      <c r="AU86" s="8">
        <v>57.612081072537229</v>
      </c>
      <c r="AV86">
        <v>6.3884321276321145</v>
      </c>
      <c r="AW86" t="s">
        <v>964</v>
      </c>
    </row>
    <row r="87" spans="1:49" x14ac:dyDescent="0.3">
      <c r="A87" s="7">
        <v>130302011504</v>
      </c>
      <c r="B87" s="8"/>
      <c r="C87" s="8"/>
      <c r="D87" s="8"/>
      <c r="E87" s="8">
        <f>100/(MAX(MainData!E:E)-MIN(MainData!E:E))*(MainData!E87-MIN(MainData!E:E))</f>
        <v>8.9478549529136</v>
      </c>
      <c r="F87" s="8">
        <f>100/(MAX(MainData!F:F)-MIN(MainData!F:F))*(MainData!F87-MIN(MainData!F:F))</f>
        <v>4.9807763206404374</v>
      </c>
      <c r="G87" s="8">
        <f>100/(MAX(MainData!G:G)-MIN(MainData!G:G))*(MainData!G87-MIN(MainData!G:G))</f>
        <v>32.096048691293639</v>
      </c>
      <c r="H87" s="8">
        <f>100/(MAX(MainData!H:H)-MIN(MainData!H:H))*(MainData!H87-MIN(MainData!H:H))</f>
        <v>69.081651731136688</v>
      </c>
      <c r="I87">
        <v>5.0185625217454941</v>
      </c>
      <c r="J87" s="8">
        <f>100/(MAX(MainData!J:J)-MIN(MainData!J:J))*(MainData!J87-MIN(MainData!J:J))</f>
        <v>54.704473759693293</v>
      </c>
      <c r="K87">
        <v>7.1584896260523863</v>
      </c>
      <c r="L87" s="8">
        <f>100/(MAX(MainData!L:L)-MIN(MainData!L:L))*(MainData!L87-MIN(MainData!L:L))</f>
        <v>0</v>
      </c>
      <c r="M87" s="8">
        <f>100/(MAX(MainData!M:M)-MIN(MainData!M:M))*(MainData!M87-MIN(MainData!M:M))</f>
        <v>0</v>
      </c>
      <c r="N87" s="8">
        <f>100/(MAX(MainData!N:N)-MIN(MainData!N:N))*(MainData!N87-MIN(MainData!N:N))</f>
        <v>0</v>
      </c>
      <c r="O87" s="8"/>
      <c r="P87" s="8">
        <f>100/(MAX(MainData!P:P)-MIN(MainData!P:P))*(MainData!P87-MIN(MainData!P:P))</f>
        <v>43.711961824903476</v>
      </c>
      <c r="Q87" s="8">
        <f>100/(MAX(MainData!Q:Q)-MIN(MainData!Q:Q))*(MainData!Q87-MIN(MainData!Q:Q))</f>
        <v>60.960033061443923</v>
      </c>
      <c r="R87" s="8">
        <f>100/(MAX(MainData!R:R)-MIN(MainData!R:R))*(MainData!R87-MIN(MainData!R:R))</f>
        <v>94.036292565045358</v>
      </c>
      <c r="S87" s="8"/>
      <c r="T87" s="8"/>
      <c r="U87" s="8">
        <f>100/(MAX(MainData!U:U)-MIN(MainData!U:U))*(MainData!U87-MIN(MainData!U:U))</f>
        <v>0</v>
      </c>
      <c r="V87" s="8"/>
      <c r="W87" s="8"/>
      <c r="X87" s="8">
        <f>100/(MAX(MainData!X:X)-MIN(MainData!X:X))*(MainData!X87-MIN(MainData!X:X))</f>
        <v>40.669500999999997</v>
      </c>
      <c r="Y87" s="8">
        <f>100/(MAX(MainData!Y:Y)-MIN(MainData!Y:Y))*(MainData!Y87-MIN(MainData!Y:Y))</f>
        <v>5.3997698876755411</v>
      </c>
      <c r="Z87" s="8">
        <f>100/(MAX(MainData!Z:Z)-MIN(MainData!Z:Z))*(MainData!Z87-MIN(MainData!Z:Z))</f>
        <v>2.3130300693909023</v>
      </c>
      <c r="AA87" s="8">
        <f>100/(MAX(MainData!AA:AA)-MIN(MainData!AA:AA))*(MainData!AA87-MIN(MainData!AA:AA))</f>
        <v>39.650700000000001</v>
      </c>
      <c r="AB87" s="8">
        <f>100/(MAX(MainData!AB:AB)-MIN(MainData!AB:AB))*(MainData!AB87-MIN(MainData!AB:AB))</f>
        <v>1.7342060067115472</v>
      </c>
      <c r="AC87" s="8">
        <f>100/(MAX(MainData!AC:AC)-MIN(MainData!AC:AC))*(MainData!AC87-MIN(MainData!AC:AC))</f>
        <v>53.572214000000002</v>
      </c>
      <c r="AD87" s="8">
        <f>100/(MAX(MainData!AD:AD)-MIN(MainData!AD:AD))*(MainData!AD87-MIN(MainData!AD:AD))</f>
        <v>16.129032258064516</v>
      </c>
      <c r="AE87" s="8">
        <f>100/(MAX(MainData!AE:AE)-MIN(MainData!AE:AE))*(MainData!AE87-MIN(MainData!AE:AE))</f>
        <v>53.011800000000001</v>
      </c>
      <c r="AF87" s="8">
        <f>100/(MAX(MainData!AF:AF)-MIN(MainData!AF:AF))*(MainData!AF87-MIN(MainData!AF:AF))</f>
        <v>3.3081061194846773</v>
      </c>
      <c r="AG87" s="8"/>
      <c r="AH87" s="8"/>
      <c r="AI87" s="8"/>
      <c r="AJ87" s="8"/>
      <c r="AK87" s="8" t="s">
        <v>950</v>
      </c>
      <c r="AM87" s="8"/>
      <c r="AO87" s="8"/>
      <c r="AQ87" s="8">
        <v>74.103789525528427</v>
      </c>
      <c r="AR87">
        <v>-8.9204319488817845</v>
      </c>
      <c r="AS87" s="8">
        <v>29.60171291299654</v>
      </c>
      <c r="AT87">
        <v>8.4963442760942769</v>
      </c>
      <c r="AU87" s="8">
        <v>33.675315993221503</v>
      </c>
      <c r="AV87">
        <v>-2.7113557328719935</v>
      </c>
      <c r="AW87" t="s">
        <v>964</v>
      </c>
    </row>
    <row r="88" spans="1:49" x14ac:dyDescent="0.3">
      <c r="A88" s="7">
        <v>130302011505</v>
      </c>
      <c r="B88" s="8"/>
      <c r="C88" s="8"/>
      <c r="D88" s="8"/>
      <c r="E88" s="8">
        <f>100/(MAX(MainData!E:E)-MIN(MainData!E:E))*(MainData!E88-MIN(MainData!E:E))</f>
        <v>13.999721945115867</v>
      </c>
      <c r="F88" s="8">
        <f>100/(MAX(MainData!F:F)-MIN(MainData!F:F))*(MainData!F88-MIN(MainData!F:F))</f>
        <v>68.822088797598354</v>
      </c>
      <c r="G88" s="8">
        <f>100/(MAX(MainData!G:G)-MIN(MainData!G:G))*(MainData!G88-MIN(MainData!G:G))</f>
        <v>6.4938733214543163</v>
      </c>
      <c r="H88" s="8">
        <f>100/(MAX(MainData!H:H)-MIN(MainData!H:H))*(MainData!H88-MIN(MainData!H:H))</f>
        <v>44.733449417722355</v>
      </c>
      <c r="I88">
        <v>28.165670426706498</v>
      </c>
      <c r="J88" s="8">
        <f>100/(MAX(MainData!J:J)-MIN(MainData!J:J))*(MainData!J88-MIN(MainData!J:J))</f>
        <v>28.234580062432293</v>
      </c>
      <c r="K88">
        <v>8.8373480372082582</v>
      </c>
      <c r="L88" s="8">
        <f>100/(MAX(MainData!L:L)-MIN(MainData!L:L))*(MainData!L88-MIN(MainData!L:L))</f>
        <v>0</v>
      </c>
      <c r="M88" s="8">
        <f>100/(MAX(MainData!M:M)-MIN(MainData!M:M))*(MainData!M88-MIN(MainData!M:M))</f>
        <v>0</v>
      </c>
      <c r="N88" s="8">
        <f>100/(MAX(MainData!N:N)-MIN(MainData!N:N))*(MainData!N88-MIN(MainData!N:N))</f>
        <v>0</v>
      </c>
      <c r="O88" s="8"/>
      <c r="P88" s="8">
        <f>100/(MAX(MainData!P:P)-MIN(MainData!P:P))*(MainData!P88-MIN(MainData!P:P))</f>
        <v>1.8587299374681197</v>
      </c>
      <c r="Q88" s="8">
        <f>100/(MAX(MainData!Q:Q)-MIN(MainData!Q:Q))*(MainData!Q88-MIN(MainData!Q:Q))</f>
        <v>0.56702722919949999</v>
      </c>
      <c r="R88" s="8">
        <f>100/(MAX(MainData!R:R)-MIN(MainData!R:R))*(MainData!R88-MIN(MainData!R:R))</f>
        <v>20.829515765720711</v>
      </c>
      <c r="S88" s="8"/>
      <c r="T88" s="8"/>
      <c r="U88" s="8">
        <f>100/(MAX(MainData!U:U)-MIN(MainData!U:U))*(MainData!U88-MIN(MainData!U:U))</f>
        <v>1.2035654059300001</v>
      </c>
      <c r="V88" s="8"/>
      <c r="W88" s="8"/>
      <c r="X88" s="8">
        <f>100/(MAX(MainData!X:X)-MIN(MainData!X:X))*(MainData!X88-MIN(MainData!X:X))</f>
        <v>35.324438000000001</v>
      </c>
      <c r="Y88" s="8">
        <f>100/(MAX(MainData!Y:Y)-MIN(MainData!Y:Y))*(MainData!Y88-MIN(MainData!Y:Y))</f>
        <v>52.169673838968343</v>
      </c>
      <c r="Z88" s="8">
        <f>100/(MAX(MainData!Z:Z)-MIN(MainData!Z:Z))*(MainData!Z88-MIN(MainData!Z:Z))</f>
        <v>4.0092521202775639</v>
      </c>
      <c r="AA88" s="8">
        <f>100/(MAX(MainData!AA:AA)-MIN(MainData!AA:AA))*(MainData!AA88-MIN(MainData!AA:AA))</f>
        <v>24.854199999999999</v>
      </c>
      <c r="AB88" s="8">
        <f>100/(MAX(MainData!AB:AB)-MIN(MainData!AB:AB))*(MainData!AB88-MIN(MainData!AB:AB))</f>
        <v>0.65587714805559483</v>
      </c>
      <c r="AC88" s="8">
        <f>100/(MAX(MainData!AC:AC)-MIN(MainData!AC:AC))*(MainData!AC88-MIN(MainData!AC:AC))</f>
        <v>0</v>
      </c>
      <c r="AD88" s="8">
        <f>100/(MAX(MainData!AD:AD)-MIN(MainData!AD:AD))*(MainData!AD88-MIN(MainData!AD:AD))</f>
        <v>0</v>
      </c>
      <c r="AE88" s="8">
        <f>100/(MAX(MainData!AE:AE)-MIN(MainData!AE:AE))*(MainData!AE88-MIN(MainData!AE:AE))</f>
        <v>0</v>
      </c>
      <c r="AF88" s="8">
        <f>100/(MAX(MainData!AF:AF)-MIN(MainData!AF:AF))*(MainData!AF88-MIN(MainData!AF:AF))</f>
        <v>0</v>
      </c>
      <c r="AG88" s="8"/>
      <c r="AH88" s="8"/>
      <c r="AI88" s="8"/>
      <c r="AJ88" s="8"/>
      <c r="AK88" s="8" t="s">
        <v>950</v>
      </c>
      <c r="AM88" s="8"/>
      <c r="AO88" s="8"/>
      <c r="AQ88" s="8">
        <v>61.347308676773636</v>
      </c>
      <c r="AR88">
        <v>-26.423890894568686</v>
      </c>
      <c r="AS88" s="8">
        <v>48.16929522217967</v>
      </c>
      <c r="AT88">
        <v>28.806349158249134</v>
      </c>
      <c r="AU88" s="8">
        <v>9.5794530557671678</v>
      </c>
      <c r="AV88">
        <v>-1.9625625091608185</v>
      </c>
      <c r="AW88" t="s">
        <v>964</v>
      </c>
    </row>
    <row r="89" spans="1:49" x14ac:dyDescent="0.3">
      <c r="A89" s="7">
        <v>130302011601</v>
      </c>
      <c r="B89" s="8"/>
      <c r="C89" s="8"/>
      <c r="D89" s="8"/>
      <c r="E89" s="8">
        <f>100/(MAX(MainData!E:E)-MIN(MainData!E:E))*(MainData!E89-MIN(MainData!E:E))</f>
        <v>10.864555563414804</v>
      </c>
      <c r="F89" s="8">
        <f>100/(MAX(MainData!F:F)-MIN(MainData!F:F))*(MainData!F89-MIN(MainData!F:F))</f>
        <v>0.29265238895512236</v>
      </c>
      <c r="G89" s="8">
        <f>100/(MAX(MainData!G:G)-MIN(MainData!G:G))*(MainData!G89-MIN(MainData!G:G))</f>
        <v>15.240720305682894</v>
      </c>
      <c r="H89" s="8">
        <f>100/(MAX(MainData!H:H)-MIN(MainData!H:H))*(MainData!H89-MIN(MainData!H:H))</f>
        <v>58.662456329803511</v>
      </c>
      <c r="I89">
        <v>11.397148105865625</v>
      </c>
      <c r="J89" s="8">
        <f>100/(MAX(MainData!J:J)-MIN(MainData!J:J))*(MainData!J89-MIN(MainData!J:J))</f>
        <v>38.076993517676705</v>
      </c>
      <c r="K89">
        <v>-2.9261609570770588</v>
      </c>
      <c r="L89" s="8">
        <f>100/(MAX(MainData!L:L)-MIN(MainData!L:L))*(MainData!L89-MIN(MainData!L:L))</f>
        <v>27.746514997741311</v>
      </c>
      <c r="M89" s="8">
        <f>100/(MAX(MainData!M:M)-MIN(MainData!M:M))*(MainData!M89-MIN(MainData!M:M))</f>
        <v>49.079755083489012</v>
      </c>
      <c r="N89" s="8">
        <f>100/(MAX(MainData!N:N)-MIN(MainData!N:N))*(MainData!N89-MIN(MainData!N:N))</f>
        <v>3.0861216032478072</v>
      </c>
      <c r="O89" s="8"/>
      <c r="P89" s="8">
        <f>100/(MAX(MainData!P:P)-MIN(MainData!P:P))*(MainData!P89-MIN(MainData!P:P))</f>
        <v>27.565537340410646</v>
      </c>
      <c r="Q89" s="8">
        <f>100/(MAX(MainData!Q:Q)-MIN(MainData!Q:Q))*(MainData!Q89-MIN(MainData!Q:Q))</f>
        <v>44.068049745000678</v>
      </c>
      <c r="R89" s="8">
        <f>100/(MAX(MainData!R:R)-MIN(MainData!R:R))*(MainData!R89-MIN(MainData!R:R))</f>
        <v>99.964991738050188</v>
      </c>
      <c r="S89" s="8"/>
      <c r="T89" s="8"/>
      <c r="U89" s="8">
        <f>100/(MAX(MainData!U:U)-MIN(MainData!U:U))*(MainData!U89-MIN(MainData!U:U))</f>
        <v>0</v>
      </c>
      <c r="V89" s="8"/>
      <c r="W89" s="8"/>
      <c r="X89" s="8">
        <f>100/(MAX(MainData!X:X)-MIN(MainData!X:X))*(MainData!X89-MIN(MainData!X:X))</f>
        <v>68.147907000000004</v>
      </c>
      <c r="Y89" s="8">
        <f>100/(MAX(MainData!Y:Y)-MIN(MainData!Y:Y))*(MainData!Y89-MIN(MainData!Y:Y))</f>
        <v>0.87470708150777143</v>
      </c>
      <c r="Z89" s="8">
        <f>100/(MAX(MainData!Z:Z)-MIN(MainData!Z:Z))*(MainData!Z89-MIN(MainData!Z:Z))</f>
        <v>2.9298380878951429</v>
      </c>
      <c r="AA89" s="8">
        <f>100/(MAX(MainData!AA:AA)-MIN(MainData!AA:AA))*(MainData!AA89-MIN(MainData!AA:AA))</f>
        <v>65.502099999999999</v>
      </c>
      <c r="AB89" s="8">
        <f>100/(MAX(MainData!AB:AB)-MIN(MainData!AB:AB))*(MainData!AB89-MIN(MainData!AB:AB))</f>
        <v>2.2919451786729534</v>
      </c>
      <c r="AC89" s="8">
        <f>100/(MAX(MainData!AC:AC)-MIN(MainData!AC:AC))*(MainData!AC89-MIN(MainData!AC:AC))</f>
        <v>30.642789</v>
      </c>
      <c r="AD89" s="8">
        <f>100/(MAX(MainData!AD:AD)-MIN(MainData!AD:AD))*(MainData!AD89-MIN(MainData!AD:AD))</f>
        <v>15.483870967741936</v>
      </c>
      <c r="AE89" s="8">
        <f>100/(MAX(MainData!AE:AE)-MIN(MainData!AE:AE))*(MainData!AE89-MIN(MainData!AE:AE))</f>
        <v>28.645299999999999</v>
      </c>
      <c r="AF89" s="8">
        <f>100/(MAX(MainData!AF:AF)-MIN(MainData!AF:AF))*(MainData!AF89-MIN(MainData!AF:AF))</f>
        <v>1.9710827978489582</v>
      </c>
      <c r="AG89" s="8"/>
      <c r="AH89" s="8"/>
      <c r="AI89" s="8"/>
      <c r="AJ89" s="8"/>
      <c r="AK89" s="8" t="s">
        <v>950</v>
      </c>
      <c r="AM89" s="8"/>
      <c r="AO89" s="8"/>
      <c r="AQ89" s="8">
        <v>73.767980444184801</v>
      </c>
      <c r="AR89">
        <v>-11.179917731629402</v>
      </c>
      <c r="AS89" s="8">
        <v>32.718262948392102</v>
      </c>
      <c r="AT89">
        <v>14.273621548821538</v>
      </c>
      <c r="AU89" s="8">
        <v>25.97570518700476</v>
      </c>
      <c r="AV89">
        <v>-13.914291826653937</v>
      </c>
      <c r="AW89" t="s">
        <v>964</v>
      </c>
    </row>
    <row r="90" spans="1:49" x14ac:dyDescent="0.3">
      <c r="A90" s="7">
        <v>130302011602</v>
      </c>
      <c r="B90" s="8"/>
      <c r="C90" s="8"/>
      <c r="D90" s="8"/>
      <c r="E90" s="8">
        <f>100/(MAX(MainData!E:E)-MIN(MainData!E:E))*(MainData!E90-MIN(MainData!E:E))</f>
        <v>14.382340100148538</v>
      </c>
      <c r="F90" s="8">
        <f>100/(MAX(MainData!F:F)-MIN(MainData!F:F))*(MainData!F90-MIN(MainData!F:F))</f>
        <v>8.3336206112316074</v>
      </c>
      <c r="G90" s="8">
        <f>100/(MAX(MainData!G:G)-MIN(MainData!G:G))*(MainData!G90-MIN(MainData!G:G))</f>
        <v>3.0076326004561516</v>
      </c>
      <c r="H90" s="8">
        <f>100/(MAX(MainData!H:H)-MIN(MainData!H:H))*(MainData!H90-MIN(MainData!H:H))</f>
        <v>35.79419440521449</v>
      </c>
      <c r="I90">
        <v>46.651842607863372</v>
      </c>
      <c r="J90" s="8">
        <f>100/(MAX(MainData!J:J)-MIN(MainData!J:J))*(MainData!J90-MIN(MainData!J:J))</f>
        <v>21.810141269893375</v>
      </c>
      <c r="K90">
        <v>3.7231095753483459</v>
      </c>
      <c r="L90" s="8">
        <f>100/(MAX(MainData!L:L)-MIN(MainData!L:L))*(MainData!L90-MIN(MainData!L:L))</f>
        <v>0</v>
      </c>
      <c r="M90" s="8">
        <f>100/(MAX(MainData!M:M)-MIN(MainData!M:M))*(MainData!M90-MIN(MainData!M:M))</f>
        <v>0</v>
      </c>
      <c r="N90" s="8">
        <f>100/(MAX(MainData!N:N)-MIN(MainData!N:N))*(MainData!N90-MIN(MainData!N:N))</f>
        <v>0</v>
      </c>
      <c r="O90" s="8"/>
      <c r="P90" s="8">
        <f>100/(MAX(MainData!P:P)-MIN(MainData!P:P))*(MainData!P90-MIN(MainData!P:P))</f>
        <v>3.8132971119067247</v>
      </c>
      <c r="Q90" s="8">
        <f>100/(MAX(MainData!Q:Q)-MIN(MainData!Q:Q))*(MainData!Q90-MIN(MainData!Q:Q))</f>
        <v>2.9378071395552867</v>
      </c>
      <c r="R90" s="8">
        <f>100/(MAX(MainData!R:R)-MIN(MainData!R:R))*(MainData!R90-MIN(MainData!R:R))</f>
        <v>95.823314302175319</v>
      </c>
      <c r="S90" s="8"/>
      <c r="T90" s="8"/>
      <c r="U90" s="8">
        <f>100/(MAX(MainData!U:U)-MIN(MainData!U:U))*(MainData!U90-MIN(MainData!U:U))</f>
        <v>9.4530102790000008</v>
      </c>
      <c r="V90" s="8"/>
      <c r="W90" s="8"/>
      <c r="X90" s="8">
        <f>100/(MAX(MainData!X:X)-MIN(MainData!X:X))*(MainData!X90-MIN(MainData!X:X))</f>
        <v>36.189487</v>
      </c>
      <c r="Y90" s="8">
        <f>100/(MAX(MainData!Y:Y)-MIN(MainData!Y:Y))*(MainData!Y90-MIN(MainData!Y:Y))</f>
        <v>6.8547630427053408</v>
      </c>
      <c r="Z90" s="8">
        <f>100/(MAX(MainData!Z:Z)-MIN(MainData!Z:Z))*(MainData!Z90-MIN(MainData!Z:Z))</f>
        <v>3.7779491133384737</v>
      </c>
      <c r="AA90" s="8">
        <f>100/(MAX(MainData!AA:AA)-MIN(MainData!AA:AA))*(MainData!AA90-MIN(MainData!AA:AA))</f>
        <v>22.1754</v>
      </c>
      <c r="AB90" s="8">
        <f>100/(MAX(MainData!AB:AB)-MIN(MainData!AB:AB))*(MainData!AB90-MIN(MainData!AB:AB))</f>
        <v>0.52252444344189197</v>
      </c>
      <c r="AC90" s="8">
        <f>100/(MAX(MainData!AC:AC)-MIN(MainData!AC:AC))*(MainData!AC90-MIN(MainData!AC:AC))</f>
        <v>0</v>
      </c>
      <c r="AD90" s="8">
        <f>100/(MAX(MainData!AD:AD)-MIN(MainData!AD:AD))*(MainData!AD90-MIN(MainData!AD:AD))</f>
        <v>0</v>
      </c>
      <c r="AE90" s="8">
        <f>100/(MAX(MainData!AE:AE)-MIN(MainData!AE:AE))*(MainData!AE90-MIN(MainData!AE:AE))</f>
        <v>0</v>
      </c>
      <c r="AF90" s="8">
        <f>100/(MAX(MainData!AF:AF)-MIN(MainData!AF:AF))*(MainData!AF90-MIN(MainData!AF:AF))</f>
        <v>0</v>
      </c>
      <c r="AG90" s="8"/>
      <c r="AH90" s="8"/>
      <c r="AI90" s="8"/>
      <c r="AJ90" s="8"/>
      <c r="AK90" s="8" t="s">
        <v>950</v>
      </c>
      <c r="AM90" s="8"/>
      <c r="AO90" s="8"/>
      <c r="AQ90" s="8">
        <v>50.035517584846872</v>
      </c>
      <c r="AR90">
        <v>-43.956466134185298</v>
      </c>
      <c r="AS90" s="8">
        <v>58.407751047360399</v>
      </c>
      <c r="AT90">
        <v>43.676617340067338</v>
      </c>
      <c r="AU90" s="8">
        <v>3.1949389261153693</v>
      </c>
      <c r="AV90">
        <v>12.137330837206534</v>
      </c>
      <c r="AW90" t="s">
        <v>964</v>
      </c>
    </row>
    <row r="91" spans="1:49" x14ac:dyDescent="0.3">
      <c r="A91" s="7">
        <v>130302011701</v>
      </c>
      <c r="B91" s="8"/>
      <c r="C91" s="8"/>
      <c r="D91" s="8"/>
      <c r="E91" s="8">
        <f>100/(MAX(MainData!E:E)-MIN(MainData!E:E))*(MainData!E91-MIN(MainData!E:E))</f>
        <v>18.071103999843896</v>
      </c>
      <c r="F91" s="8">
        <f>100/(MAX(MainData!F:F)-MIN(MainData!F:F))*(MainData!F91-MIN(MainData!F:F))</f>
        <v>81.067907707187203</v>
      </c>
      <c r="G91" s="8">
        <f>100/(MAX(MainData!G:G)-MIN(MainData!G:G))*(MainData!G91-MIN(MainData!G:G))</f>
        <v>5.9758575553655442</v>
      </c>
      <c r="H91" s="8">
        <f>100/(MAX(MainData!H:H)-MIN(MainData!H:H))*(MainData!H91-MIN(MainData!H:H))</f>
        <v>45.788923837308076</v>
      </c>
      <c r="I91">
        <v>24.64117164055817</v>
      </c>
      <c r="J91" s="8">
        <f>100/(MAX(MainData!J:J)-MIN(MainData!J:J))*(MainData!J91-MIN(MainData!J:J))</f>
        <v>30.168302738293477</v>
      </c>
      <c r="K91">
        <v>7.5084505605317702</v>
      </c>
      <c r="L91" s="8">
        <f>100/(MAX(MainData!L:L)-MIN(MainData!L:L))*(MainData!L91-MIN(MainData!L:L))</f>
        <v>0</v>
      </c>
      <c r="M91" s="8">
        <f>100/(MAX(MainData!M:M)-MIN(MainData!M:M))*(MainData!M91-MIN(MainData!M:M))</f>
        <v>0</v>
      </c>
      <c r="N91" s="8">
        <f>100/(MAX(MainData!N:N)-MIN(MainData!N:N))*(MainData!N91-MIN(MainData!N:N))</f>
        <v>0</v>
      </c>
      <c r="O91" s="8"/>
      <c r="P91" s="8">
        <f>100/(MAX(MainData!P:P)-MIN(MainData!P:P))*(MainData!P91-MIN(MainData!P:P))</f>
        <v>22.516169648602947</v>
      </c>
      <c r="Q91" s="8">
        <f>100/(MAX(MainData!Q:Q)-MIN(MainData!Q:Q))*(MainData!Q91-MIN(MainData!Q:Q))</f>
        <v>6.9045419629405487</v>
      </c>
      <c r="R91" s="8">
        <f>100/(MAX(MainData!R:R)-MIN(MainData!R:R))*(MainData!R91-MIN(MainData!R:R))</f>
        <v>21.869661240052654</v>
      </c>
      <c r="S91" s="8"/>
      <c r="T91" s="8"/>
      <c r="U91" s="8">
        <f>100/(MAX(MainData!U:U)-MIN(MainData!U:U))*(MainData!U91-MIN(MainData!U:U))</f>
        <v>3.9282817033100002</v>
      </c>
      <c r="V91" s="8"/>
      <c r="W91" s="8"/>
      <c r="X91" s="8">
        <f>100/(MAX(MainData!X:X)-MIN(MainData!X:X))*(MainData!X91-MIN(MainData!X:X))</f>
        <v>33.554386000000001</v>
      </c>
      <c r="Y91" s="8">
        <f>100/(MAX(MainData!Y:Y)-MIN(MainData!Y:Y))*(MainData!Y91-MIN(MainData!Y:Y))</f>
        <v>61.339723923163298</v>
      </c>
      <c r="Z91" s="8">
        <f>100/(MAX(MainData!Z:Z)-MIN(MainData!Z:Z))*(MainData!Z91-MIN(MainData!Z:Z))</f>
        <v>8.8666152659984583</v>
      </c>
      <c r="AA91" s="8">
        <f>100/(MAX(MainData!AA:AA)-MIN(MainData!AA:AA))*(MainData!AA91-MIN(MainData!AA:AA))</f>
        <v>16.053999999999998</v>
      </c>
      <c r="AB91" s="8">
        <f>100/(MAX(MainData!AB:AB)-MIN(MainData!AB:AB))*(MainData!AB91-MIN(MainData!AB:AB))</f>
        <v>0.59275773015890521</v>
      </c>
      <c r="AC91" s="8">
        <f>100/(MAX(MainData!AC:AC)-MIN(MainData!AC:AC))*(MainData!AC91-MIN(MainData!AC:AC))</f>
        <v>0</v>
      </c>
      <c r="AD91" s="8">
        <f>100/(MAX(MainData!AD:AD)-MIN(MainData!AD:AD))*(MainData!AD91-MIN(MainData!AD:AD))</f>
        <v>0.64516129032258063</v>
      </c>
      <c r="AE91" s="8">
        <f>100/(MAX(MainData!AE:AE)-MIN(MainData!AE:AE))*(MainData!AE91-MIN(MainData!AE:AE))</f>
        <v>5.0000000000000001E-4</v>
      </c>
      <c r="AF91" s="8">
        <f>100/(MAX(MainData!AF:AF)-MIN(MainData!AF:AF))*(MainData!AF91-MIN(MainData!AF:AF))</f>
        <v>1.1693240617022165E-3</v>
      </c>
      <c r="AG91" s="8"/>
      <c r="AH91" s="8"/>
      <c r="AI91" s="8"/>
      <c r="AJ91" s="8"/>
      <c r="AK91" s="8" t="s">
        <v>950</v>
      </c>
      <c r="AM91" s="8"/>
      <c r="AO91" s="8"/>
      <c r="AQ91" s="8">
        <v>62.340699456557857</v>
      </c>
      <c r="AR91">
        <v>-23.299052555910549</v>
      </c>
      <c r="AS91" s="8">
        <v>46.943216237858152</v>
      </c>
      <c r="AT91">
        <v>25.528770370370353</v>
      </c>
      <c r="AU91" s="8">
        <v>7.0983038199032977</v>
      </c>
      <c r="AV91">
        <v>-1.1416224028038329</v>
      </c>
      <c r="AW91" t="s">
        <v>964</v>
      </c>
    </row>
    <row r="92" spans="1:49" x14ac:dyDescent="0.3">
      <c r="A92" s="7">
        <v>130302011702</v>
      </c>
      <c r="B92" s="8"/>
      <c r="C92" s="8"/>
      <c r="D92" s="8"/>
      <c r="E92" s="8">
        <f>100/(MAX(MainData!E:E)-MIN(MainData!E:E))*(MainData!E92-MIN(MainData!E:E))</f>
        <v>14.734738079616381</v>
      </c>
      <c r="F92" s="8">
        <f>100/(MAX(MainData!F:F)-MIN(MainData!F:F))*(MainData!F92-MIN(MainData!F:F))</f>
        <v>12.529505834135316</v>
      </c>
      <c r="G92" s="8">
        <f>100/(MAX(MainData!G:G)-MIN(MainData!G:G))*(MainData!G92-MIN(MainData!G:G))</f>
        <v>2.9819741272190101</v>
      </c>
      <c r="H92" s="8">
        <f>100/(MAX(MainData!H:H)-MIN(MainData!H:H))*(MainData!H92-MIN(MainData!H:H))</f>
        <v>40.739915102352136</v>
      </c>
      <c r="I92">
        <v>34.212537226679004</v>
      </c>
      <c r="J92" s="8">
        <f>100/(MAX(MainData!J:J)-MIN(MainData!J:J))*(MainData!J92-MIN(MainData!J:J))</f>
        <v>23.003952177765473</v>
      </c>
      <c r="K92">
        <v>-6.6052386074363625</v>
      </c>
      <c r="L92" s="8">
        <f>100/(MAX(MainData!L:L)-MIN(MainData!L:L))*(MainData!L92-MIN(MainData!L:L))</f>
        <v>0</v>
      </c>
      <c r="M92" s="8">
        <f>100/(MAX(MainData!M:M)-MIN(MainData!M:M))*(MainData!M92-MIN(MainData!M:M))</f>
        <v>0</v>
      </c>
      <c r="N92" s="8">
        <f>100/(MAX(MainData!N:N)-MIN(MainData!N:N))*(MainData!N92-MIN(MainData!N:N))</f>
        <v>0</v>
      </c>
      <c r="O92" s="8"/>
      <c r="P92" s="8">
        <f>100/(MAX(MainData!P:P)-MIN(MainData!P:P))*(MainData!P92-MIN(MainData!P:P))</f>
        <v>9.4645456814792137</v>
      </c>
      <c r="Q92" s="8">
        <f>100/(MAX(MainData!Q:Q)-MIN(MainData!Q:Q))*(MainData!Q92-MIN(MainData!Q:Q))</f>
        <v>5.4832973040694011</v>
      </c>
      <c r="R92" s="8">
        <f>100/(MAX(MainData!R:R)-MIN(MainData!R:R))*(MainData!R92-MIN(MainData!R:R))</f>
        <v>83.564021108981734</v>
      </c>
      <c r="S92" s="8"/>
      <c r="T92" s="8"/>
      <c r="U92" s="8">
        <f>100/(MAX(MainData!U:U)-MIN(MainData!U:U))*(MainData!U92-MIN(MainData!U:U))</f>
        <v>4.5679853287899999</v>
      </c>
      <c r="V92" s="8"/>
      <c r="W92" s="8"/>
      <c r="X92" s="8">
        <f>100/(MAX(MainData!X:X)-MIN(MainData!X:X))*(MainData!X92-MIN(MainData!X:X))</f>
        <v>40.683853999999997</v>
      </c>
      <c r="Y92" s="8">
        <f>100/(MAX(MainData!Y:Y)-MIN(MainData!Y:Y))*(MainData!Y92-MIN(MainData!Y:Y))</f>
        <v>9.7781764880596747</v>
      </c>
      <c r="Z92" s="8">
        <f>100/(MAX(MainData!Z:Z)-MIN(MainData!Z:Z))*(MainData!Z92-MIN(MainData!Z:Z))</f>
        <v>5.0115651503469554</v>
      </c>
      <c r="AA92" s="8">
        <f>100/(MAX(MainData!AA:AA)-MIN(MainData!AA:AA))*(MainData!AA92-MIN(MainData!AA:AA))</f>
        <v>19.672799999999999</v>
      </c>
      <c r="AB92" s="8">
        <f>100/(MAX(MainData!AB:AB)-MIN(MainData!AB:AB))*(MainData!AB92-MIN(MainData!AB:AB))</f>
        <v>0.55647484345743037</v>
      </c>
      <c r="AC92" s="8">
        <f>100/(MAX(MainData!AC:AC)-MIN(MainData!AC:AC))*(MainData!AC92-MIN(MainData!AC:AC))</f>
        <v>0</v>
      </c>
      <c r="AD92" s="8">
        <f>100/(MAX(MainData!AD:AD)-MIN(MainData!AD:AD))*(MainData!AD92-MIN(MainData!AD:AD))</f>
        <v>0.64516129032258063</v>
      </c>
      <c r="AE92" s="8">
        <f>100/(MAX(MainData!AE:AE)-MIN(MainData!AE:AE))*(MainData!AE92-MIN(MainData!AE:AE))</f>
        <v>1.1000000000000001E-3</v>
      </c>
      <c r="AF92" s="8">
        <f>100/(MAX(MainData!AF:AF)-MIN(MainData!AF:AF))*(MainData!AF92-MIN(MainData!AF:AF))</f>
        <v>1.1667255637873228E-3</v>
      </c>
      <c r="AG92" s="8"/>
      <c r="AH92" s="8"/>
      <c r="AI92" s="8"/>
      <c r="AJ92" s="8"/>
      <c r="AK92" s="8" t="s">
        <v>950</v>
      </c>
      <c r="AM92" s="8"/>
      <c r="AO92" s="8"/>
      <c r="AQ92" s="8">
        <v>57.111139302490784</v>
      </c>
      <c r="AR92">
        <v>-32.29832348242811</v>
      </c>
      <c r="AS92" s="8">
        <v>52.743300955099848</v>
      </c>
      <c r="AT92">
        <v>34.111603703703707</v>
      </c>
      <c r="AU92" s="8">
        <v>3.752377398775931</v>
      </c>
      <c r="AV92">
        <v>1.2682520089169742</v>
      </c>
      <c r="AW92" t="s">
        <v>964</v>
      </c>
    </row>
    <row r="93" spans="1:49" x14ac:dyDescent="0.3">
      <c r="A93" s="7">
        <v>130302011703</v>
      </c>
      <c r="B93" s="8"/>
      <c r="C93" s="8"/>
      <c r="D93" s="8"/>
      <c r="E93" s="8">
        <f>100/(MAX(MainData!E:E)-MIN(MainData!E:E))*(MainData!E93-MIN(MainData!E:E))</f>
        <v>14.140286006278185</v>
      </c>
      <c r="F93" s="8">
        <f>100/(MAX(MainData!F:F)-MIN(MainData!F:F))*(MainData!F93-MIN(MainData!F:F))</f>
        <v>7.9744633888258463</v>
      </c>
      <c r="G93" s="8">
        <f>100/(MAX(MainData!G:G)-MIN(MainData!G:G))*(MainData!G93-MIN(MainData!G:G))</f>
        <v>4.1560713999632508</v>
      </c>
      <c r="H93" s="8">
        <f>100/(MAX(MainData!H:H)-MIN(MainData!H:H))*(MainData!H93-MIN(MainData!H:H))</f>
        <v>31.953177790515962</v>
      </c>
      <c r="I93">
        <v>49.120805064928973</v>
      </c>
      <c r="J93" s="8">
        <f>100/(MAX(MainData!J:J)-MIN(MainData!J:J))*(MainData!J93-MIN(MainData!J:J))</f>
        <v>17.569200769954833</v>
      </c>
      <c r="K93">
        <v>-0.12605548869521499</v>
      </c>
      <c r="L93" s="8">
        <f>100/(MAX(MainData!L:L)-MIN(MainData!L:L))*(MainData!L93-MIN(MainData!L:L))</f>
        <v>0</v>
      </c>
      <c r="M93" s="8">
        <f>100/(MAX(MainData!M:M)-MIN(MainData!M:M))*(MainData!M93-MIN(MainData!M:M))</f>
        <v>0</v>
      </c>
      <c r="N93" s="8">
        <f>100/(MAX(MainData!N:N)-MIN(MainData!N:N))*(MainData!N93-MIN(MainData!N:N))</f>
        <v>0</v>
      </c>
      <c r="O93" s="8"/>
      <c r="P93" s="8">
        <f>100/(MAX(MainData!P:P)-MIN(MainData!P:P))*(MainData!P93-MIN(MainData!P:P))</f>
        <v>14.520925980570389</v>
      </c>
      <c r="Q93" s="8">
        <f>100/(MAX(MainData!Q:Q)-MIN(MainData!Q:Q))*(MainData!Q93-MIN(MainData!Q:Q))</f>
        <v>8.9517222486353578</v>
      </c>
      <c r="R93" s="8">
        <f>100/(MAX(MainData!R:R)-MIN(MainData!R:R))*(MainData!R93-MIN(MainData!R:R))</f>
        <v>99.95939041613822</v>
      </c>
      <c r="S93" s="8"/>
      <c r="T93" s="8"/>
      <c r="U93" s="8">
        <f>100/(MAX(MainData!U:U)-MIN(MainData!U:U))*(MainData!U93-MIN(MainData!U:U))</f>
        <v>28.1217429754</v>
      </c>
      <c r="V93" s="8"/>
      <c r="W93" s="8"/>
      <c r="X93" s="8">
        <f>100/(MAX(MainData!X:X)-MIN(MainData!X:X))*(MainData!X93-MIN(MainData!X:X))</f>
        <v>91.576059000000001</v>
      </c>
      <c r="Y93" s="8">
        <f>100/(MAX(MainData!Y:Y)-MIN(MainData!Y:Y))*(MainData!Y93-MIN(MainData!Y:Y))</f>
        <v>6.676521209446113</v>
      </c>
      <c r="Z93" s="8">
        <f>100/(MAX(MainData!Z:Z)-MIN(MainData!Z:Z))*(MainData!Z93-MIN(MainData!Z:Z))</f>
        <v>1.002313030069391</v>
      </c>
      <c r="AA93" s="8">
        <f>100/(MAX(MainData!AA:AA)-MIN(MainData!AA:AA))*(MainData!AA93-MIN(MainData!AA:AA))</f>
        <v>91.319599999999994</v>
      </c>
      <c r="AB93" s="8">
        <f>100/(MAX(MainData!AB:AB)-MIN(MainData!AB:AB))*(MainData!AB93-MIN(MainData!AB:AB))</f>
        <v>12.451056447783809</v>
      </c>
      <c r="AC93" s="8">
        <f>100/(MAX(MainData!AC:AC)-MIN(MainData!AC:AC))*(MainData!AC93-MIN(MainData!AC:AC))</f>
        <v>0</v>
      </c>
      <c r="AD93" s="8">
        <f>100/(MAX(MainData!AD:AD)-MIN(MainData!AD:AD))*(MainData!AD93-MIN(MainData!AD:AD))</f>
        <v>0</v>
      </c>
      <c r="AE93" s="8">
        <f>100/(MAX(MainData!AE:AE)-MIN(MainData!AE:AE))*(MainData!AE93-MIN(MainData!AE:AE))</f>
        <v>0</v>
      </c>
      <c r="AF93" s="8">
        <f>100/(MAX(MainData!AF:AF)-MIN(MainData!AF:AF))*(MainData!AF93-MIN(MainData!AF:AF))</f>
        <v>0</v>
      </c>
      <c r="AG93" s="8"/>
      <c r="AH93" s="8"/>
      <c r="AI93" s="8"/>
      <c r="AJ93" s="8"/>
      <c r="AK93" s="8" t="s">
        <v>950</v>
      </c>
      <c r="AM93" s="8"/>
      <c r="AO93" s="8"/>
      <c r="AQ93" s="8">
        <v>43.150898387014813</v>
      </c>
      <c r="AR93">
        <v>-46.282779712460076</v>
      </c>
      <c r="AS93" s="8">
        <v>62.807100001160499</v>
      </c>
      <c r="AT93">
        <v>47.378861952861939</v>
      </c>
      <c r="AU93" s="8">
        <v>4.802402533128113</v>
      </c>
      <c r="AV93">
        <v>8.2749033473146625</v>
      </c>
      <c r="AW93" t="s">
        <v>964</v>
      </c>
    </row>
    <row r="94" spans="1:49" x14ac:dyDescent="0.3">
      <c r="A94" s="7">
        <v>130302011704</v>
      </c>
      <c r="B94" s="8"/>
      <c r="C94" s="8"/>
      <c r="D94" s="8"/>
      <c r="E94" s="8">
        <f>100/(MAX(MainData!E:E)-MIN(MainData!E:E))*(MainData!E94-MIN(MainData!E:E))</f>
        <v>15.78924903229583</v>
      </c>
      <c r="F94" s="8">
        <f>100/(MAX(MainData!F:F)-MIN(MainData!F:F))*(MainData!F94-MIN(MainData!F:F))</f>
        <v>14.263227950224314</v>
      </c>
      <c r="G94" s="8">
        <f>100/(MAX(MainData!G:G)-MIN(MainData!G:G))*(MainData!G94-MIN(MainData!G:G))</f>
        <v>2.1446436426148403</v>
      </c>
      <c r="H94" s="8">
        <f>100/(MAX(MainData!H:H)-MIN(MainData!H:H))*(MainData!H94-MIN(MainData!H:H))</f>
        <v>26.652900181712273</v>
      </c>
      <c r="I94">
        <v>44.712811848566091</v>
      </c>
      <c r="J94" s="8">
        <f>100/(MAX(MainData!J:J)-MIN(MainData!J:J))*(MainData!J94-MIN(MainData!J:J))</f>
        <v>20.918358246051628</v>
      </c>
      <c r="K94">
        <v>9.9002590468449654</v>
      </c>
      <c r="L94" s="8">
        <f>100/(MAX(MainData!L:L)-MIN(MainData!L:L))*(MainData!L94-MIN(MainData!L:L))</f>
        <v>0</v>
      </c>
      <c r="M94" s="8">
        <f>100/(MAX(MainData!M:M)-MIN(MainData!M:M))*(MainData!M94-MIN(MainData!M:M))</f>
        <v>0</v>
      </c>
      <c r="N94" s="8">
        <f>100/(MAX(MainData!N:N)-MIN(MainData!N:N))*(MainData!N94-MIN(MainData!N:N))</f>
        <v>0</v>
      </c>
      <c r="O94" s="8"/>
      <c r="P94" s="8">
        <f>100/(MAX(MainData!P:P)-MIN(MainData!P:P))*(MainData!P94-MIN(MainData!P:P))</f>
        <v>2.1561640727087767</v>
      </c>
      <c r="Q94" s="8">
        <f>100/(MAX(MainData!Q:Q)-MIN(MainData!Q:Q))*(MainData!Q94-MIN(MainData!Q:Q))</f>
        <v>0.71622541076918622</v>
      </c>
      <c r="R94" s="8">
        <f>100/(MAX(MainData!R:R)-MIN(MainData!R:R))*(MainData!R94-MIN(MainData!R:R))</f>
        <v>88.313141901488748</v>
      </c>
      <c r="S94" s="8"/>
      <c r="T94" s="8"/>
      <c r="U94" s="8">
        <f>100/(MAX(MainData!U:U)-MIN(MainData!U:U))*(MainData!U94-MIN(MainData!U:U))</f>
        <v>28.245564310399999</v>
      </c>
      <c r="V94" s="8"/>
      <c r="W94" s="8"/>
      <c r="X94" s="8">
        <f>100/(MAX(MainData!X:X)-MIN(MainData!X:X))*(MainData!X94-MIN(MainData!X:X))</f>
        <v>48.088065</v>
      </c>
      <c r="Y94" s="8">
        <f>100/(MAX(MainData!Y:Y)-MIN(MainData!Y:Y))*(MainData!Y94-MIN(MainData!Y:Y))</f>
        <v>10.893792095038631</v>
      </c>
      <c r="Z94" s="8">
        <f>100/(MAX(MainData!Z:Z)-MIN(MainData!Z:Z))*(MainData!Z94-MIN(MainData!Z:Z))</f>
        <v>3.4695451040863534</v>
      </c>
      <c r="AA94" s="8">
        <f>100/(MAX(MainData!AA:AA)-MIN(MainData!AA:AA))*(MainData!AA94-MIN(MainData!AA:AA))</f>
        <v>28.2</v>
      </c>
      <c r="AB94" s="8">
        <f>100/(MAX(MainData!AB:AB)-MIN(MainData!AB:AB))*(MainData!AB94-MIN(MainData!AB:AB))</f>
        <v>0.87612144887390209</v>
      </c>
      <c r="AC94" s="8">
        <f>100/(MAX(MainData!AC:AC)-MIN(MainData!AC:AC))*(MainData!AC94-MIN(MainData!AC:AC))</f>
        <v>0</v>
      </c>
      <c r="AD94" s="8">
        <f>100/(MAX(MainData!AD:AD)-MIN(MainData!AD:AD))*(MainData!AD94-MIN(MainData!AD:AD))</f>
        <v>0</v>
      </c>
      <c r="AE94" s="8">
        <f>100/(MAX(MainData!AE:AE)-MIN(MainData!AE:AE))*(MainData!AE94-MIN(MainData!AE:AE))</f>
        <v>0</v>
      </c>
      <c r="AF94" s="8">
        <f>100/(MAX(MainData!AF:AF)-MIN(MainData!AF:AF))*(MainData!AF94-MIN(MainData!AF:AF))</f>
        <v>0</v>
      </c>
      <c r="AG94" s="8"/>
      <c r="AH94" s="8"/>
      <c r="AI94" s="8"/>
      <c r="AJ94" s="8"/>
      <c r="AK94" s="8" t="s">
        <v>950</v>
      </c>
      <c r="AM94" s="8"/>
      <c r="AO94" s="8"/>
      <c r="AQ94" s="8">
        <v>36.644908370316749</v>
      </c>
      <c r="AR94">
        <v>-42.116760383386584</v>
      </c>
      <c r="AS94" s="8">
        <v>68.904275319430411</v>
      </c>
      <c r="AT94">
        <v>41.886066329966326</v>
      </c>
      <c r="AU94" s="8">
        <v>1.7026165637972046</v>
      </c>
      <c r="AV94">
        <v>6.6794298849789442</v>
      </c>
      <c r="AW94" t="s">
        <v>964</v>
      </c>
    </row>
    <row r="95" spans="1:49" x14ac:dyDescent="0.3">
      <c r="A95" s="7">
        <v>130302011801</v>
      </c>
      <c r="B95" s="8"/>
      <c r="C95" s="8"/>
      <c r="D95" s="8"/>
      <c r="E95" s="8">
        <f>100/(MAX(MainData!E:E)-MIN(MainData!E:E))*(MainData!E95-MIN(MainData!E:E))</f>
        <v>15.805346946640288</v>
      </c>
      <c r="F95" s="8">
        <f>100/(MAX(MainData!F:F)-MIN(MainData!F:F))*(MainData!F95-MIN(MainData!F:F))</f>
        <v>0</v>
      </c>
      <c r="G95" s="8">
        <f>100/(MAX(MainData!G:G)-MIN(MainData!G:G))*(MainData!G95-MIN(MainData!G:G))</f>
        <v>3.5547800224133259</v>
      </c>
      <c r="H95" s="8">
        <f>100/(MAX(MainData!H:H)-MIN(MainData!H:H))*(MainData!H95-MIN(MainData!H:H))</f>
        <v>41.310160602552237</v>
      </c>
      <c r="I95">
        <v>29.47515047573529</v>
      </c>
      <c r="J95" s="8">
        <f>100/(MAX(MainData!J:J)-MIN(MainData!J:J))*(MainData!J95-MIN(MainData!J:J))</f>
        <v>23.357919654309395</v>
      </c>
      <c r="K95">
        <v>-3.2312186203608064</v>
      </c>
      <c r="L95" s="8">
        <f>100/(MAX(MainData!L:L)-MIN(MainData!L:L))*(MainData!L95-MIN(MainData!L:L))</f>
        <v>0</v>
      </c>
      <c r="M95" s="8">
        <f>100/(MAX(MainData!M:M)-MIN(MainData!M:M))*(MainData!M95-MIN(MainData!M:M))</f>
        <v>0</v>
      </c>
      <c r="N95" s="8">
        <f>100/(MAX(MainData!N:N)-MIN(MainData!N:N))*(MainData!N95-MIN(MainData!N:N))</f>
        <v>0</v>
      </c>
      <c r="O95" s="8"/>
      <c r="P95" s="8">
        <f>100/(MAX(MainData!P:P)-MIN(MainData!P:P))*(MainData!P95-MIN(MainData!P:P))</f>
        <v>32.87686118399381</v>
      </c>
      <c r="Q95" s="8">
        <f>100/(MAX(MainData!Q:Q)-MIN(MainData!Q:Q))*(MainData!Q95-MIN(MainData!Q:Q))</f>
        <v>24.907508986256765</v>
      </c>
      <c r="R95" s="8">
        <f>100/(MAX(MainData!R:R)-MIN(MainData!R:R))*(MainData!R95-MIN(MainData!R:R))</f>
        <v>99.926682697116519</v>
      </c>
      <c r="S95" s="8"/>
      <c r="T95" s="8"/>
      <c r="U95" s="8">
        <f>100/(MAX(MainData!U:U)-MIN(MainData!U:U))*(MainData!U95-MIN(MainData!U:U))</f>
        <v>0</v>
      </c>
      <c r="V95" s="8"/>
      <c r="W95" s="8"/>
      <c r="X95" s="8">
        <f>100/(MAX(MainData!X:X)-MIN(MainData!X:X))*(MainData!X95-MIN(MainData!X:X))</f>
        <v>76.838650999999999</v>
      </c>
      <c r="Y95" s="8">
        <f>100/(MAX(MainData!Y:Y)-MIN(MainData!Y:Y))*(MainData!Y95-MIN(MainData!Y:Y))</f>
        <v>0.14581430681304006</v>
      </c>
      <c r="Z95" s="8">
        <f>100/(MAX(MainData!Z:Z)-MIN(MainData!Z:Z))*(MainData!Z95-MIN(MainData!Z:Z))</f>
        <v>1.3107170393215113</v>
      </c>
      <c r="AA95" s="8">
        <f>100/(MAX(MainData!AA:AA)-MIN(MainData!AA:AA))*(MainData!AA95-MIN(MainData!AA:AA))</f>
        <v>49.498399999999997</v>
      </c>
      <c r="AB95" s="8">
        <f>100/(MAX(MainData!AB:AB)-MIN(MainData!AB:AB))*(MainData!AB95-MIN(MainData!AB:AB))</f>
        <v>5.7518496517022886</v>
      </c>
      <c r="AC95" s="8">
        <f>100/(MAX(MainData!AC:AC)-MIN(MainData!AC:AC))*(MainData!AC95-MIN(MainData!AC:AC))</f>
        <v>4.9099370000000002</v>
      </c>
      <c r="AD95" s="8">
        <f>100/(MAX(MainData!AD:AD)-MIN(MainData!AD:AD))*(MainData!AD95-MIN(MainData!AD:AD))</f>
        <v>3.870967741935484</v>
      </c>
      <c r="AE95" s="8">
        <f>100/(MAX(MainData!AE:AE)-MIN(MainData!AE:AE))*(MainData!AE95-MIN(MainData!AE:AE))</f>
        <v>4.7596999999999996</v>
      </c>
      <c r="AF95" s="8">
        <f>100/(MAX(MainData!AF:AF)-MIN(MainData!AF:AF))*(MainData!AF95-MIN(MainData!AF:AF))</f>
        <v>1.2435371621515838</v>
      </c>
      <c r="AG95" s="8"/>
      <c r="AH95" s="8"/>
      <c r="AI95" s="8"/>
      <c r="AJ95" s="8"/>
      <c r="AK95" s="8" t="s">
        <v>950</v>
      </c>
      <c r="AM95" s="8"/>
      <c r="AO95" s="8"/>
      <c r="AQ95" s="8">
        <v>51.262730984233322</v>
      </c>
      <c r="AR95">
        <v>-29.235065654952066</v>
      </c>
      <c r="AS95" s="8">
        <v>54.426620942566338</v>
      </c>
      <c r="AT95">
        <v>27.992929797979784</v>
      </c>
      <c r="AU95" s="8">
        <v>5.5178972134554298</v>
      </c>
      <c r="AV95">
        <v>6.5654717626997012</v>
      </c>
      <c r="AW95" t="s">
        <v>964</v>
      </c>
    </row>
    <row r="96" spans="1:49" x14ac:dyDescent="0.3">
      <c r="A96" s="7">
        <v>130302011802</v>
      </c>
      <c r="B96" s="8"/>
      <c r="C96" s="8"/>
      <c r="D96" s="8"/>
      <c r="E96" s="8">
        <f>100/(MAX(MainData!E:E)-MIN(MainData!E:E))*(MainData!E96-MIN(MainData!E:E))</f>
        <v>14.208702142242146</v>
      </c>
      <c r="F96" s="8">
        <f>100/(MAX(MainData!F:F)-MIN(MainData!F:F))*(MainData!F96-MIN(MainData!F:F))</f>
        <v>0</v>
      </c>
      <c r="G96" s="8">
        <f>100/(MAX(MainData!G:G)-MIN(MainData!G:G))*(MainData!G96-MIN(MainData!G:G))</f>
        <v>0.8346803116370356</v>
      </c>
      <c r="H96" s="8">
        <f>100/(MAX(MainData!H:H)-MIN(MainData!H:H))*(MainData!H96-MIN(MainData!H:H))</f>
        <v>20.132491740866424</v>
      </c>
      <c r="I96">
        <v>22.65000666526727</v>
      </c>
      <c r="J96" s="8">
        <f>100/(MAX(MainData!J:J)-MIN(MainData!J:J))*(MainData!J96-MIN(MainData!J:J))</f>
        <v>16.6714376592818</v>
      </c>
      <c r="K96">
        <v>-0.5083854107482324</v>
      </c>
      <c r="L96" s="8">
        <f>100/(MAX(MainData!L:L)-MIN(MainData!L:L))*(MainData!L96-MIN(MainData!L:L))</f>
        <v>0</v>
      </c>
      <c r="M96" s="8">
        <f>100/(MAX(MainData!M:M)-MIN(MainData!M:M))*(MainData!M96-MIN(MainData!M:M))</f>
        <v>0</v>
      </c>
      <c r="N96" s="8">
        <f>100/(MAX(MainData!N:N)-MIN(MainData!N:N))*(MainData!N96-MIN(MainData!N:N))</f>
        <v>0</v>
      </c>
      <c r="O96" s="8"/>
      <c r="P96" s="8">
        <f>100/(MAX(MainData!P:P)-MIN(MainData!P:P))*(MainData!P96-MIN(MainData!P:P))</f>
        <v>10.053127502244415</v>
      </c>
      <c r="Q96" s="8">
        <f>100/(MAX(MainData!Q:Q)-MIN(MainData!Q:Q))*(MainData!Q96-MIN(MainData!Q:Q))</f>
        <v>13.042743104252011</v>
      </c>
      <c r="R96" s="8">
        <f>100/(MAX(MainData!R:R)-MIN(MainData!R:R))*(MainData!R96-MIN(MainData!R:R))</f>
        <v>89.835101083855804</v>
      </c>
      <c r="S96" s="8"/>
      <c r="T96" s="8"/>
      <c r="U96" s="8">
        <f>100/(MAX(MainData!U:U)-MIN(MainData!U:U))*(MainData!U96-MIN(MainData!U:U))</f>
        <v>0.25041623238600003</v>
      </c>
      <c r="V96" s="8"/>
      <c r="W96" s="8"/>
      <c r="X96" s="8">
        <f>100/(MAX(MainData!X:X)-MIN(MainData!X:X))*(MainData!X96-MIN(MainData!X:X))</f>
        <v>69.319906000000003</v>
      </c>
      <c r="Y96" s="8">
        <f>100/(MAX(MainData!Y:Y)-MIN(MainData!Y:Y))*(MainData!Y96-MIN(MainData!Y:Y))</f>
        <v>0.44662019586174079</v>
      </c>
      <c r="Z96" s="8">
        <f>100/(MAX(MainData!Z:Z)-MIN(MainData!Z:Z))*(MainData!Z96-MIN(MainData!Z:Z))</f>
        <v>1.2336160370084812</v>
      </c>
      <c r="AA96" s="8">
        <f>100/(MAX(MainData!AA:AA)-MIN(MainData!AA:AA))*(MainData!AA96-MIN(MainData!AA:AA))</f>
        <v>53.8414</v>
      </c>
      <c r="AB96" s="8">
        <f>100/(MAX(MainData!AB:AB)-MIN(MainData!AB:AB))*(MainData!AB96-MIN(MainData!AB:AB))</f>
        <v>5.9454449687760986</v>
      </c>
      <c r="AC96" s="8">
        <f>100/(MAX(MainData!AC:AC)-MIN(MainData!AC:AC))*(MainData!AC96-MIN(MainData!AC:AC))</f>
        <v>0</v>
      </c>
      <c r="AD96" s="8">
        <f>100/(MAX(MainData!AD:AD)-MIN(MainData!AD:AD))*(MainData!AD96-MIN(MainData!AD:AD))</f>
        <v>0</v>
      </c>
      <c r="AE96" s="8">
        <f>100/(MAX(MainData!AE:AE)-MIN(MainData!AE:AE))*(MainData!AE96-MIN(MainData!AE:AE))</f>
        <v>0</v>
      </c>
      <c r="AF96" s="8">
        <f>100/(MAX(MainData!AF:AF)-MIN(MainData!AF:AF))*(MainData!AF96-MIN(MainData!AF:AF))</f>
        <v>0</v>
      </c>
      <c r="AG96" s="8"/>
      <c r="AH96" s="8"/>
      <c r="AI96" s="8"/>
      <c r="AJ96" s="8"/>
      <c r="AK96" s="8" t="s">
        <v>950</v>
      </c>
      <c r="AM96" s="8"/>
      <c r="AO96" s="8"/>
      <c r="AQ96" s="8">
        <v>28.623513245269613</v>
      </c>
      <c r="AR96">
        <v>-21.341369169329084</v>
      </c>
      <c r="AS96" s="8">
        <v>76.345756594598981</v>
      </c>
      <c r="AT96">
        <v>21.937907575757563</v>
      </c>
      <c r="AU96" s="8">
        <v>1.3837005021688096</v>
      </c>
      <c r="AV96">
        <v>3.7637347229033082</v>
      </c>
      <c r="AW96" t="s">
        <v>964</v>
      </c>
    </row>
    <row r="97" spans="1:49" x14ac:dyDescent="0.3">
      <c r="A97" s="7">
        <v>130302011803</v>
      </c>
      <c r="B97" s="8"/>
      <c r="C97" s="8"/>
      <c r="D97" s="8"/>
      <c r="E97" s="8">
        <f>100/(MAX(MainData!E:E)-MIN(MainData!E:E))*(MainData!E97-MIN(MainData!E:E))</f>
        <v>16.523777351210146</v>
      </c>
      <c r="F97" s="8">
        <f>100/(MAX(MainData!F:F)-MIN(MainData!F:F))*(MainData!F97-MIN(MainData!F:F))</f>
        <v>13.513193237478273</v>
      </c>
      <c r="G97" s="8">
        <f>100/(MAX(MainData!G:G)-MIN(MainData!G:G))*(MainData!G97-MIN(MainData!G:G))</f>
        <v>2.3302758308919849</v>
      </c>
      <c r="H97" s="8">
        <f>100/(MAX(MainData!H:H)-MIN(MainData!H:H))*(MainData!H97-MIN(MainData!H:H))</f>
        <v>27.011215921354193</v>
      </c>
      <c r="I97">
        <v>47.567696742258633</v>
      </c>
      <c r="J97" s="8">
        <f>100/(MAX(MainData!J:J)-MIN(MainData!J:J))*(MainData!J97-MIN(MainData!J:J))</f>
        <v>20.430871956487909</v>
      </c>
      <c r="K97">
        <v>2.9691336161342861</v>
      </c>
      <c r="L97" s="8">
        <f>100/(MAX(MainData!L:L)-MIN(MainData!L:L))*(MainData!L97-MIN(MainData!L:L))</f>
        <v>0</v>
      </c>
      <c r="M97" s="8">
        <f>100/(MAX(MainData!M:M)-MIN(MainData!M:M))*(MainData!M97-MIN(MainData!M:M))</f>
        <v>0</v>
      </c>
      <c r="N97" s="8">
        <f>100/(MAX(MainData!N:N)-MIN(MainData!N:N))*(MainData!N97-MIN(MainData!N:N))</f>
        <v>0</v>
      </c>
      <c r="O97" s="8"/>
      <c r="P97" s="8">
        <f>100/(MAX(MainData!P:P)-MIN(MainData!P:P))*(MainData!P97-MIN(MainData!P:P))</f>
        <v>5.8904448687494355</v>
      </c>
      <c r="Q97" s="8">
        <f>100/(MAX(MainData!Q:Q)-MIN(MainData!Q:Q))*(MainData!Q97-MIN(MainData!Q:Q))</f>
        <v>9.513856473692142</v>
      </c>
      <c r="R97" s="8">
        <f>100/(MAX(MainData!R:R)-MIN(MainData!R:R))*(MainData!R97-MIN(MainData!R:R))</f>
        <v>95.886729268107274</v>
      </c>
      <c r="S97" s="8"/>
      <c r="T97" s="8"/>
      <c r="U97" s="8">
        <f>100/(MAX(MainData!U:U)-MIN(MainData!U:U))*(MainData!U97-MIN(MainData!U:U))</f>
        <v>35.172028515599997</v>
      </c>
      <c r="V97" s="8"/>
      <c r="W97" s="8"/>
      <c r="X97" s="8">
        <f>100/(MAX(MainData!X:X)-MIN(MainData!X:X))*(MainData!X97-MIN(MainData!X:X))</f>
        <v>61.315209000000003</v>
      </c>
      <c r="Y97" s="8">
        <f>100/(MAX(MainData!Y:Y)-MIN(MainData!Y:Y))*(MainData!Y97-MIN(MainData!Y:Y))</f>
        <v>10.552092116779519</v>
      </c>
      <c r="Z97" s="8">
        <f>100/(MAX(MainData!Z:Z)-MIN(MainData!Z:Z))*(MainData!Z97-MIN(MainData!Z:Z))</f>
        <v>1.9275250578257519</v>
      </c>
      <c r="AA97" s="8">
        <f>100/(MAX(MainData!AA:AA)-MIN(MainData!AA:AA))*(MainData!AA97-MIN(MainData!AA:AA))</f>
        <v>30.735600000000002</v>
      </c>
      <c r="AB97" s="8">
        <f>100/(MAX(MainData!AB:AB)-MIN(MainData!AB:AB))*(MainData!AB97-MIN(MainData!AB:AB))</f>
        <v>1.8793440206709198</v>
      </c>
      <c r="AC97" s="8">
        <f>100/(MAX(MainData!AC:AC)-MIN(MainData!AC:AC))*(MainData!AC97-MIN(MainData!AC:AC))</f>
        <v>0</v>
      </c>
      <c r="AD97" s="8">
        <f>100/(MAX(MainData!AD:AD)-MIN(MainData!AD:AD))*(MainData!AD97-MIN(MainData!AD:AD))</f>
        <v>0</v>
      </c>
      <c r="AE97" s="8">
        <f>100/(MAX(MainData!AE:AE)-MIN(MainData!AE:AE))*(MainData!AE97-MIN(MainData!AE:AE))</f>
        <v>0</v>
      </c>
      <c r="AF97" s="8">
        <f>100/(MAX(MainData!AF:AF)-MIN(MainData!AF:AF))*(MainData!AF97-MIN(MainData!AF:AF))</f>
        <v>0</v>
      </c>
      <c r="AG97" s="8"/>
      <c r="AH97" s="8"/>
      <c r="AI97" s="8"/>
      <c r="AJ97" s="8"/>
      <c r="AK97" s="8" t="s">
        <v>950</v>
      </c>
      <c r="AM97" s="8"/>
      <c r="AO97" s="8"/>
      <c r="AQ97" s="8">
        <v>36.670849177658638</v>
      </c>
      <c r="AR97">
        <v>-44.914803035143791</v>
      </c>
      <c r="AS97" s="8">
        <v>68.436734788613066</v>
      </c>
      <c r="AT97">
        <v>44.433990909090909</v>
      </c>
      <c r="AU97" s="8">
        <v>2.1888859522291839</v>
      </c>
      <c r="AV97">
        <v>9.5792446138439402</v>
      </c>
      <c r="AW97" t="s">
        <v>964</v>
      </c>
    </row>
    <row r="98" spans="1:49" x14ac:dyDescent="0.3">
      <c r="A98" s="7">
        <v>130302011901</v>
      </c>
      <c r="B98" s="8"/>
      <c r="C98" s="8"/>
      <c r="D98" s="8"/>
      <c r="E98" s="8">
        <f>100/(MAX(MainData!E:E)-MIN(MainData!E:E))*(MainData!E98-MIN(MainData!E:E))</f>
        <v>13.780863482369123</v>
      </c>
      <c r="F98" s="8">
        <f>100/(MAX(MainData!F:F)-MIN(MainData!F:F))*(MainData!F98-MIN(MainData!F:F))</f>
        <v>17.33877724950564</v>
      </c>
      <c r="G98" s="8">
        <f>100/(MAX(MainData!G:G)-MIN(MainData!G:G))*(MainData!G98-MIN(MainData!G:G))</f>
        <v>1.9094661002443196</v>
      </c>
      <c r="H98" s="8">
        <f>100/(MAX(MainData!H:H)-MIN(MainData!H:H))*(MainData!H98-MIN(MainData!H:H))</f>
        <v>50.708274401012709</v>
      </c>
      <c r="I98">
        <v>77.649234735639808</v>
      </c>
      <c r="J98" s="8">
        <f>100/(MAX(MainData!J:J)-MIN(MainData!J:J))*(MainData!J98-MIN(MainData!J:J))</f>
        <v>23.298379805055777</v>
      </c>
      <c r="K98">
        <v>23.850667569529463</v>
      </c>
      <c r="L98" s="8">
        <f>100/(MAX(MainData!L:L)-MIN(MainData!L:L))*(MainData!L98-MIN(MainData!L:L))</f>
        <v>0</v>
      </c>
      <c r="M98" s="8">
        <f>100/(MAX(MainData!M:M)-MIN(MainData!M:M))*(MainData!M98-MIN(MainData!M:M))</f>
        <v>0</v>
      </c>
      <c r="N98" s="8">
        <f>100/(MAX(MainData!N:N)-MIN(MainData!N:N))*(MainData!N98-MIN(MainData!N:N))</f>
        <v>0</v>
      </c>
      <c r="O98" s="8"/>
      <c r="P98" s="8">
        <f>100/(MAX(MainData!P:P)-MIN(MainData!P:P))*(MainData!P98-MIN(MainData!P:P))</f>
        <v>16.390511973511664</v>
      </c>
      <c r="Q98" s="8">
        <f>100/(MAX(MainData!Q:Q)-MIN(MainData!Q:Q))*(MainData!Q98-MIN(MainData!Q:Q))</f>
        <v>18.495369980828166</v>
      </c>
      <c r="R98" s="8">
        <f>100/(MAX(MainData!R:R)-MIN(MainData!R:R))*(MainData!R98-MIN(MainData!R:R))</f>
        <v>11.980527404467455</v>
      </c>
      <c r="S98" s="8"/>
      <c r="T98" s="8"/>
      <c r="U98" s="8">
        <f>100/(MAX(MainData!U:U)-MIN(MainData!U:U))*(MainData!U98-MIN(MainData!U:U))</f>
        <v>0</v>
      </c>
      <c r="V98" s="8"/>
      <c r="W98" s="8"/>
      <c r="X98" s="8">
        <f>100/(MAX(MainData!X:X)-MIN(MainData!X:X))*(MainData!X98-MIN(MainData!X:X))</f>
        <v>56.014431999999999</v>
      </c>
      <c r="Y98" s="8">
        <f>100/(MAX(MainData!Y:Y)-MIN(MainData!Y:Y))*(MainData!Y98-MIN(MainData!Y:Y))</f>
        <v>13.885892386887811</v>
      </c>
      <c r="Z98" s="8">
        <f>100/(MAX(MainData!Z:Z)-MIN(MainData!Z:Z))*(MainData!Z98-MIN(MainData!Z:Z))</f>
        <v>4.0863531225905945</v>
      </c>
      <c r="AA98" s="8">
        <f>100/(MAX(MainData!AA:AA)-MIN(MainData!AA:AA))*(MainData!AA98-MIN(MainData!AA:AA))</f>
        <v>38.888800000000003</v>
      </c>
      <c r="AB98" s="8">
        <f>100/(MAX(MainData!AB:AB)-MIN(MainData!AB:AB))*(MainData!AB98-MIN(MainData!AB:AB))</f>
        <v>0.89766353709253666</v>
      </c>
      <c r="AC98" s="8">
        <f>100/(MAX(MainData!AC:AC)-MIN(MainData!AC:AC))*(MainData!AC98-MIN(MainData!AC:AC))</f>
        <v>0</v>
      </c>
      <c r="AD98" s="8">
        <f>100/(MAX(MainData!AD:AD)-MIN(MainData!AD:AD))*(MainData!AD98-MIN(MainData!AD:AD))</f>
        <v>0</v>
      </c>
      <c r="AE98" s="8">
        <f>100/(MAX(MainData!AE:AE)-MIN(MainData!AE:AE))*(MainData!AE98-MIN(MainData!AE:AE))</f>
        <v>0</v>
      </c>
      <c r="AF98" s="8">
        <f>100/(MAX(MainData!AF:AF)-MIN(MainData!AF:AF))*(MainData!AF98-MIN(MainData!AF:AF))</f>
        <v>0</v>
      </c>
      <c r="AG98" s="8"/>
      <c r="AH98" s="8"/>
      <c r="AI98" s="8"/>
      <c r="AJ98" s="8"/>
      <c r="AK98" s="8" t="s">
        <v>950</v>
      </c>
      <c r="AM98" s="8"/>
      <c r="AO98" s="8"/>
      <c r="AQ98" s="8">
        <v>69.871351363260501</v>
      </c>
      <c r="AR98">
        <v>-73.162938178913748</v>
      </c>
      <c r="AS98" s="8">
        <v>41.326056934628447</v>
      </c>
      <c r="AT98">
        <v>73.554437542087555</v>
      </c>
      <c r="AU98" s="8">
        <v>6.3912252608012938</v>
      </c>
      <c r="AV98">
        <v>14.094566771580503</v>
      </c>
      <c r="AW98" t="s">
        <v>964</v>
      </c>
    </row>
    <row r="99" spans="1:49" x14ac:dyDescent="0.3">
      <c r="A99" s="7">
        <v>130302011902</v>
      </c>
      <c r="B99" s="8"/>
      <c r="C99" s="8"/>
      <c r="D99" s="8"/>
      <c r="E99" s="8">
        <f>100/(MAX(MainData!E:E)-MIN(MainData!E:E))*(MainData!E99-MIN(MainData!E:E))</f>
        <v>12.801817600874164</v>
      </c>
      <c r="F99" s="8">
        <f>100/(MAX(MainData!F:F)-MIN(MainData!F:F))*(MainData!F99-MIN(MainData!F:F))</f>
        <v>4.2749584644038743</v>
      </c>
      <c r="G99" s="8">
        <f>100/(MAX(MainData!G:G)-MIN(MainData!G:G))*(MainData!G99-MIN(MainData!G:G))</f>
        <v>1.2287438436343587</v>
      </c>
      <c r="H99" s="8">
        <f>100/(MAX(MainData!H:H)-MIN(MainData!H:H))*(MainData!H99-MIN(MainData!H:H))</f>
        <v>33.666900169424096</v>
      </c>
      <c r="I99">
        <v>61.794527629078218</v>
      </c>
      <c r="J99" s="8">
        <f>100/(MAX(MainData!J:J)-MIN(MainData!J:J))*(MainData!J99-MIN(MainData!J:J))</f>
        <v>20.794591492003512</v>
      </c>
      <c r="K99">
        <v>17.851135916379576</v>
      </c>
      <c r="L99" s="8">
        <f>100/(MAX(MainData!L:L)-MIN(MainData!L:L))*(MainData!L99-MIN(MainData!L:L))</f>
        <v>0</v>
      </c>
      <c r="M99" s="8">
        <f>100/(MAX(MainData!M:M)-MIN(MainData!M:M))*(MainData!M99-MIN(MainData!M:M))</f>
        <v>0</v>
      </c>
      <c r="N99" s="8">
        <f>100/(MAX(MainData!N:N)-MIN(MainData!N:N))*(MainData!N99-MIN(MainData!N:N))</f>
        <v>0</v>
      </c>
      <c r="O99" s="8"/>
      <c r="P99" s="8">
        <f>100/(MAX(MainData!P:P)-MIN(MainData!P:P))*(MainData!P99-MIN(MainData!P:P))</f>
        <v>15.583190749287022</v>
      </c>
      <c r="Q99" s="8">
        <f>100/(MAX(MainData!Q:Q)-MIN(MainData!Q:Q))*(MainData!Q99-MIN(MainData!Q:Q))</f>
        <v>24.3476176371511</v>
      </c>
      <c r="R99" s="8">
        <f>100/(MAX(MainData!R:R)-MIN(MainData!R:R))*(MainData!R99-MIN(MainData!R:R))</f>
        <v>1.2455439483718158</v>
      </c>
      <c r="S99" s="8"/>
      <c r="T99" s="8"/>
      <c r="U99" s="8">
        <f>100/(MAX(MainData!U:U)-MIN(MainData!U:U))*(MainData!U99-MIN(MainData!U:U))</f>
        <v>0</v>
      </c>
      <c r="V99" s="8"/>
      <c r="W99" s="8"/>
      <c r="X99" s="8">
        <f>100/(MAX(MainData!X:X)-MIN(MainData!X:X))*(MainData!X99-MIN(MainData!X:X))</f>
        <v>51.158631999999997</v>
      </c>
      <c r="Y99" s="8">
        <f>100/(MAX(MainData!Y:Y)-MIN(MainData!Y:Y))*(MainData!Y99-MIN(MainData!Y:Y))</f>
        <v>3.7496680878180784</v>
      </c>
      <c r="Z99" s="8">
        <f>100/(MAX(MainData!Z:Z)-MIN(MainData!Z:Z))*(MainData!Z99-MIN(MainData!Z:Z))</f>
        <v>1.5420200462606015</v>
      </c>
      <c r="AA99" s="8">
        <f>100/(MAX(MainData!AA:AA)-MIN(MainData!AA:AA))*(MainData!AA99-MIN(MainData!AA:AA))</f>
        <v>43.110300000000002</v>
      </c>
      <c r="AB99" s="8">
        <f>100/(MAX(MainData!AB:AB)-MIN(MainData!AB:AB))*(MainData!AB99-MIN(MainData!AB:AB))</f>
        <v>2.3198800480996695</v>
      </c>
      <c r="AC99" s="8">
        <f>100/(MAX(MainData!AC:AC)-MIN(MainData!AC:AC))*(MainData!AC99-MIN(MainData!AC:AC))</f>
        <v>0</v>
      </c>
      <c r="AD99" s="8">
        <f>100/(MAX(MainData!AD:AD)-MIN(MainData!AD:AD))*(MainData!AD99-MIN(MainData!AD:AD))</f>
        <v>0</v>
      </c>
      <c r="AE99" s="8">
        <f>100/(MAX(MainData!AE:AE)-MIN(MainData!AE:AE))*(MainData!AE99-MIN(MainData!AE:AE))</f>
        <v>0</v>
      </c>
      <c r="AF99" s="8">
        <f>100/(MAX(MainData!AF:AF)-MIN(MainData!AF:AF))*(MainData!AF99-MIN(MainData!AF:AF))</f>
        <v>0</v>
      </c>
      <c r="AG99" s="8"/>
      <c r="AH99" s="8"/>
      <c r="AI99" s="8"/>
      <c r="AJ99" s="8"/>
      <c r="AK99" s="8" t="s">
        <v>950</v>
      </c>
      <c r="AM99" s="8"/>
      <c r="AO99" s="8"/>
      <c r="AQ99" s="8">
        <v>45.552377510528231</v>
      </c>
      <c r="AR99">
        <v>-58.224260702875412</v>
      </c>
      <c r="AS99" s="8">
        <v>60.844242128839831</v>
      </c>
      <c r="AT99">
        <v>58.232886868686819</v>
      </c>
      <c r="AU99" s="8">
        <v>3.4712820592548832</v>
      </c>
      <c r="AV99">
        <v>12.244865788635906</v>
      </c>
      <c r="AW99" t="s">
        <v>964</v>
      </c>
    </row>
    <row r="100" spans="1:49" x14ac:dyDescent="0.3">
      <c r="A100" s="7">
        <v>130302012001</v>
      </c>
      <c r="B100" s="8"/>
      <c r="C100" s="8"/>
      <c r="D100" s="8"/>
      <c r="E100" s="8">
        <f>100/(MAX(MainData!E:E)-MIN(MainData!E:E))*(MainData!E100-MIN(MainData!E:E))</f>
        <v>17.450797700437324</v>
      </c>
      <c r="F100" s="8">
        <f>100/(MAX(MainData!F:F)-MIN(MainData!F:F))*(MainData!F100-MIN(MainData!F:F))</f>
        <v>45.032486342329918</v>
      </c>
      <c r="G100" s="8">
        <f>100/(MAX(MainData!G:G)-MIN(MainData!G:G))*(MainData!G100-MIN(MainData!G:G))</f>
        <v>4.3179647888141757</v>
      </c>
      <c r="H100" s="8">
        <f>100/(MAX(MainData!H:H)-MIN(MainData!H:H))*(MainData!H100-MIN(MainData!H:H))</f>
        <v>38.310144129009082</v>
      </c>
      <c r="I100">
        <v>62.961605697192525</v>
      </c>
      <c r="J100" s="8">
        <f>100/(MAX(MainData!J:J)-MIN(MainData!J:J))*(MainData!J100-MIN(MainData!J:J))</f>
        <v>25.172596563565477</v>
      </c>
      <c r="K100">
        <v>20.241358972186561</v>
      </c>
      <c r="L100" s="8">
        <f>100/(MAX(MainData!L:L)-MIN(MainData!L:L))*(MainData!L100-MIN(MainData!L:L))</f>
        <v>0</v>
      </c>
      <c r="M100" s="8">
        <f>100/(MAX(MainData!M:M)-MIN(MainData!M:M))*(MainData!M100-MIN(MainData!M:M))</f>
        <v>0</v>
      </c>
      <c r="N100" s="8">
        <f>100/(MAX(MainData!N:N)-MIN(MainData!N:N))*(MainData!N100-MIN(MainData!N:N))</f>
        <v>0</v>
      </c>
      <c r="O100" s="8"/>
      <c r="P100" s="8">
        <f>100/(MAX(MainData!P:P)-MIN(MainData!P:P))*(MainData!P100-MIN(MainData!P:P))</f>
        <v>13.33118943960776</v>
      </c>
      <c r="Q100" s="8">
        <f>100/(MAX(MainData!Q:Q)-MIN(MainData!Q:Q))*(MainData!Q100-MIN(MainData!Q:Q))</f>
        <v>13.389312152499322</v>
      </c>
      <c r="R100" s="8">
        <f>100/(MAX(MainData!R:R)-MIN(MainData!R:R))*(MainData!R100-MIN(MainData!R:R))</f>
        <v>0.71408752465581882</v>
      </c>
      <c r="S100" s="8"/>
      <c r="T100" s="8"/>
      <c r="U100" s="8">
        <f>100/(MAX(MainData!U:U)-MIN(MainData!U:U))*(MainData!U100-MIN(MainData!U:U))</f>
        <v>0</v>
      </c>
      <c r="V100" s="8"/>
      <c r="W100" s="8"/>
      <c r="X100" s="8">
        <f>100/(MAX(MainData!X:X)-MIN(MainData!X:X))*(MainData!X100-MIN(MainData!X:X))</f>
        <v>40.694116000000001</v>
      </c>
      <c r="Y100" s="8">
        <f>100/(MAX(MainData!Y:Y)-MIN(MainData!Y:Y))*(MainData!Y100-MIN(MainData!Y:Y))</f>
        <v>34.921920285632105</v>
      </c>
      <c r="Z100" s="8">
        <f>100/(MAX(MainData!Z:Z)-MIN(MainData!Z:Z))*(MainData!Z100-MIN(MainData!Z:Z))</f>
        <v>3.7008481110254436</v>
      </c>
      <c r="AA100" s="8">
        <f>100/(MAX(MainData!AA:AA)-MIN(MainData!AA:AA))*(MainData!AA100-MIN(MainData!AA:AA))</f>
        <v>14.529299999999999</v>
      </c>
      <c r="AB100" s="8">
        <f>100/(MAX(MainData!AB:AB)-MIN(MainData!AB:AB))*(MainData!AB100-MIN(MainData!AB:AB))</f>
        <v>0.92077929932293967</v>
      </c>
      <c r="AC100" s="8">
        <f>100/(MAX(MainData!AC:AC)-MIN(MainData!AC:AC))*(MainData!AC100-MIN(MainData!AC:AC))</f>
        <v>0</v>
      </c>
      <c r="AD100" s="8">
        <f>100/(MAX(MainData!AD:AD)-MIN(MainData!AD:AD))*(MainData!AD100-MIN(MainData!AD:AD))</f>
        <v>0</v>
      </c>
      <c r="AE100" s="8">
        <f>100/(MAX(MainData!AE:AE)-MIN(MainData!AE:AE))*(MainData!AE100-MIN(MainData!AE:AE))</f>
        <v>0</v>
      </c>
      <c r="AF100" s="8">
        <f>100/(MAX(MainData!AF:AF)-MIN(MainData!AF:AF))*(MainData!AF100-MIN(MainData!AF:AF))</f>
        <v>0</v>
      </c>
      <c r="AG100" s="8"/>
      <c r="AH100" s="8"/>
      <c r="AI100" s="8"/>
      <c r="AJ100" s="8"/>
      <c r="AK100" s="8" t="s">
        <v>950</v>
      </c>
      <c r="AM100" s="8"/>
      <c r="AO100" s="8"/>
      <c r="AQ100" s="8">
        <v>53.820032628560689</v>
      </c>
      <c r="AR100">
        <v>-59.323909584664541</v>
      </c>
      <c r="AS100" s="8">
        <v>55.52620431941881</v>
      </c>
      <c r="AT100">
        <v>61.197830134680117</v>
      </c>
      <c r="AU100" s="8">
        <v>5.297336795136891</v>
      </c>
      <c r="AV100">
        <v>10.711296404213158</v>
      </c>
      <c r="AW100" t="s">
        <v>964</v>
      </c>
    </row>
    <row r="101" spans="1:49" x14ac:dyDescent="0.3">
      <c r="A101" s="7">
        <v>130302012002</v>
      </c>
      <c r="B101" s="8"/>
      <c r="C101" s="8"/>
      <c r="D101" s="8"/>
      <c r="E101" s="8">
        <f>100/(MAX(MainData!E:E)-MIN(MainData!E:E))*(MainData!E101-MIN(MainData!E:E))</f>
        <v>13.230656282698886</v>
      </c>
      <c r="F101" s="8">
        <f>100/(MAX(MainData!F:F)-MIN(MainData!F:F))*(MainData!F101-MIN(MainData!F:F))</f>
        <v>44.646336967398746</v>
      </c>
      <c r="G101" s="8">
        <f>100/(MAX(MainData!G:G)-MIN(MainData!G:G))*(MainData!G101-MIN(MainData!G:G))</f>
        <v>3.3842440628287997</v>
      </c>
      <c r="H101" s="8">
        <f>100/(MAX(MainData!H:H)-MIN(MainData!H:H))*(MainData!H101-MIN(MainData!H:H))</f>
        <v>37.45136691796192</v>
      </c>
      <c r="I101">
        <v>68.082226077325586</v>
      </c>
      <c r="J101" s="8">
        <f>100/(MAX(MainData!J:J)-MIN(MainData!J:J))*(MainData!J101-MIN(MainData!J:J))</f>
        <v>22.993823610034518</v>
      </c>
      <c r="K101">
        <v>16.456340589699408</v>
      </c>
      <c r="L101" s="8">
        <f>100/(MAX(MainData!L:L)-MIN(MainData!L:L))*(MainData!L101-MIN(MainData!L:L))</f>
        <v>11.749309144969923</v>
      </c>
      <c r="M101" s="8">
        <f>100/(MAX(MainData!M:M)-MIN(MainData!M:M))*(MainData!M101-MIN(MainData!M:M))</f>
        <v>19.738267497571492</v>
      </c>
      <c r="N101" s="8">
        <f>100/(MAX(MainData!N:N)-MIN(MainData!N:N))*(MainData!N101-MIN(MainData!N:N))</f>
        <v>1.2411368726538696</v>
      </c>
      <c r="O101" s="8"/>
      <c r="P101" s="8">
        <f>100/(MAX(MainData!P:P)-MIN(MainData!P:P))*(MainData!P101-MIN(MainData!P:P))</f>
        <v>8.1898902011061683</v>
      </c>
      <c r="Q101" s="8">
        <f>100/(MAX(MainData!Q:Q)-MIN(MainData!Q:Q))*(MainData!Q101-MIN(MainData!Q:Q))</f>
        <v>8.4384579770278485</v>
      </c>
      <c r="R101" s="8">
        <f>100/(MAX(MainData!R:R)-MIN(MainData!R:R))*(MainData!R101-MIN(MainData!R:R))</f>
        <v>31.34859826919153</v>
      </c>
      <c r="S101" s="8"/>
      <c r="T101" s="8"/>
      <c r="U101" s="8">
        <f>100/(MAX(MainData!U:U)-MIN(MainData!U:U))*(MainData!U101-MIN(MainData!U:U))</f>
        <v>17.238545440199999</v>
      </c>
      <c r="V101" s="8"/>
      <c r="W101" s="8"/>
      <c r="X101" s="8">
        <f>100/(MAX(MainData!X:X)-MIN(MainData!X:X))*(MainData!X101-MIN(MainData!X:X))</f>
        <v>54.27093</v>
      </c>
      <c r="Y101" s="8">
        <f>100/(MAX(MainData!Y:Y)-MIN(MainData!Y:Y))*(MainData!Y101-MIN(MainData!Y:Y))</f>
        <v>34.272334682289028</v>
      </c>
      <c r="Z101" s="8">
        <f>100/(MAX(MainData!Z:Z)-MIN(MainData!Z:Z))*(MainData!Z101-MIN(MainData!Z:Z))</f>
        <v>6.0909791827293756</v>
      </c>
      <c r="AA101" s="8">
        <f>100/(MAX(MainData!AA:AA)-MIN(MainData!AA:AA))*(MainData!AA101-MIN(MainData!AA:AA))</f>
        <v>30.7713</v>
      </c>
      <c r="AB101" s="8">
        <f>100/(MAX(MainData!AB:AB)-MIN(MainData!AB:AB))*(MainData!AB101-MIN(MainData!AB:AB))</f>
        <v>0.97149902829402279</v>
      </c>
      <c r="AC101" s="8">
        <f>100/(MAX(MainData!AC:AC)-MIN(MainData!AC:AC))*(MainData!AC101-MIN(MainData!AC:AC))</f>
        <v>0</v>
      </c>
      <c r="AD101" s="8">
        <f>100/(MAX(MainData!AD:AD)-MIN(MainData!AD:AD))*(MainData!AD101-MIN(MainData!AD:AD))</f>
        <v>0</v>
      </c>
      <c r="AE101" s="8">
        <f>100/(MAX(MainData!AE:AE)-MIN(MainData!AE:AE))*(MainData!AE101-MIN(MainData!AE:AE))</f>
        <v>0</v>
      </c>
      <c r="AF101" s="8">
        <f>100/(MAX(MainData!AF:AF)-MIN(MainData!AF:AF))*(MainData!AF101-MIN(MainData!AF:AF))</f>
        <v>0</v>
      </c>
      <c r="AG101" s="8"/>
      <c r="AH101" s="8"/>
      <c r="AI101" s="8"/>
      <c r="AJ101" s="8"/>
      <c r="AK101" s="8" t="s">
        <v>950</v>
      </c>
      <c r="AM101" s="8"/>
      <c r="AO101" s="8"/>
      <c r="AQ101" s="8">
        <v>51.954781974621355</v>
      </c>
      <c r="AR101">
        <v>-64.073597444089458</v>
      </c>
      <c r="AS101" s="8">
        <v>56.540925390801796</v>
      </c>
      <c r="AT101">
        <v>64.916898821548784</v>
      </c>
      <c r="AU101" s="8">
        <v>5.4561237128361393</v>
      </c>
      <c r="AV101">
        <v>13.972569580887409</v>
      </c>
      <c r="AW101" t="s">
        <v>964</v>
      </c>
    </row>
    <row r="102" spans="1:49" x14ac:dyDescent="0.3">
      <c r="A102" s="7">
        <v>130302012003</v>
      </c>
      <c r="B102" s="8"/>
      <c r="C102" s="8"/>
      <c r="D102" s="8"/>
      <c r="E102" s="8">
        <f>100/(MAX(MainData!E:E)-MIN(MainData!E:E))*(MainData!E102-MIN(MainData!E:E))</f>
        <v>18.966952933113163</v>
      </c>
      <c r="F102" s="8">
        <f>100/(MAX(MainData!F:F)-MIN(MainData!F:F))*(MainData!F102-MIN(MainData!F:F))</f>
        <v>0.21991482210316149</v>
      </c>
      <c r="G102" s="8">
        <f>100/(MAX(MainData!G:G)-MIN(MainData!G:G))*(MainData!G102-MIN(MainData!G:G))</f>
        <v>1.9103545888244096</v>
      </c>
      <c r="H102" s="8">
        <f>100/(MAX(MainData!H:H)-MIN(MainData!H:H))*(MainData!H102-MIN(MainData!H:H))</f>
        <v>22.756935535386283</v>
      </c>
      <c r="I102">
        <v>40.026438741199797</v>
      </c>
      <c r="J102" s="8">
        <f>100/(MAX(MainData!J:J)-MIN(MainData!J:J))*(MainData!J102-MIN(MainData!J:J))</f>
        <v>20.888401860181443</v>
      </c>
      <c r="K102">
        <v>2.7221978592449005</v>
      </c>
      <c r="L102" s="8">
        <f>100/(MAX(MainData!L:L)-MIN(MainData!L:L))*(MainData!L102-MIN(MainData!L:L))</f>
        <v>0</v>
      </c>
      <c r="M102" s="8">
        <f>100/(MAX(MainData!M:M)-MIN(MainData!M:M))*(MainData!M102-MIN(MainData!M:M))</f>
        <v>0</v>
      </c>
      <c r="N102" s="8">
        <f>100/(MAX(MainData!N:N)-MIN(MainData!N:N))*(MainData!N102-MIN(MainData!N:N))</f>
        <v>0</v>
      </c>
      <c r="O102" s="8"/>
      <c r="P102" s="8">
        <f>100/(MAX(MainData!P:P)-MIN(MainData!P:P))*(MainData!P102-MIN(MainData!P:P))</f>
        <v>13.756095347094412</v>
      </c>
      <c r="Q102" s="8">
        <f>100/(MAX(MainData!Q:Q)-MIN(MainData!Q:Q))*(MainData!Q102-MIN(MainData!Q:Q))</f>
        <v>20.307069204910299</v>
      </c>
      <c r="R102" s="8">
        <f>100/(MAX(MainData!R:R)-MIN(MainData!R:R))*(MainData!R102-MIN(MainData!R:R))</f>
        <v>1.2230986512817026</v>
      </c>
      <c r="S102" s="8"/>
      <c r="T102" s="8"/>
      <c r="U102" s="8">
        <f>100/(MAX(MainData!U:U)-MIN(MainData!U:U))*(MainData!U102-MIN(MainData!U:U))</f>
        <v>7.0911107840999996</v>
      </c>
      <c r="V102" s="8"/>
      <c r="W102" s="8"/>
      <c r="X102" s="8">
        <f>100/(MAX(MainData!X:X)-MIN(MainData!X:X))*(MainData!X102-MIN(MainData!X:X))</f>
        <v>57.532297999999997</v>
      </c>
      <c r="Y102" s="8">
        <f>100/(MAX(MainData!Y:Y)-MIN(MainData!Y:Y))*(MainData!Y102-MIN(MainData!Y:Y))</f>
        <v>0.62280197153709693</v>
      </c>
      <c r="Z102" s="8">
        <f>100/(MAX(MainData!Z:Z)-MIN(MainData!Z:Z))*(MainData!Z102-MIN(MainData!Z:Z))</f>
        <v>3.9321511179645339</v>
      </c>
      <c r="AA102" s="8">
        <f>100/(MAX(MainData!AA:AA)-MIN(MainData!AA:AA))*(MainData!AA102-MIN(MainData!AA:AA))</f>
        <v>34.948</v>
      </c>
      <c r="AB102" s="8">
        <f>100/(MAX(MainData!AB:AB)-MIN(MainData!AB:AB))*(MainData!AB102-MIN(MainData!AB:AB))</f>
        <v>1.8535799590933144</v>
      </c>
      <c r="AC102" s="8">
        <f>100/(MAX(MainData!AC:AC)-MIN(MainData!AC:AC))*(MainData!AC102-MIN(MainData!AC:AC))</f>
        <v>0</v>
      </c>
      <c r="AD102" s="8">
        <f>100/(MAX(MainData!AD:AD)-MIN(MainData!AD:AD))*(MainData!AD102-MIN(MainData!AD:AD))</f>
        <v>0</v>
      </c>
      <c r="AE102" s="8">
        <f>100/(MAX(MainData!AE:AE)-MIN(MainData!AE:AE))*(MainData!AE102-MIN(MainData!AE:AE))</f>
        <v>0</v>
      </c>
      <c r="AF102" s="8">
        <f>100/(MAX(MainData!AF:AF)-MIN(MainData!AF:AF))*(MainData!AF102-MIN(MainData!AF:AF))</f>
        <v>0</v>
      </c>
      <c r="AG102" s="8"/>
      <c r="AH102" s="8"/>
      <c r="AI102" s="8"/>
      <c r="AJ102" s="8"/>
      <c r="AK102" s="8" t="s">
        <v>950</v>
      </c>
      <c r="AM102" s="8"/>
      <c r="AO102" s="8"/>
      <c r="AQ102" s="8">
        <v>32.915117769488567</v>
      </c>
      <c r="AR102">
        <v>-37.713854792332256</v>
      </c>
      <c r="AS102" s="8">
        <v>73.339890215738833</v>
      </c>
      <c r="AT102">
        <v>38.525619360269332</v>
      </c>
      <c r="AU102" s="8">
        <v>2.1962759700046126</v>
      </c>
      <c r="AV102">
        <v>8.4703918052500882</v>
      </c>
      <c r="AW102" t="s">
        <v>964</v>
      </c>
    </row>
    <row r="103" spans="1:49" x14ac:dyDescent="0.3">
      <c r="A103" s="7">
        <v>130302012101</v>
      </c>
      <c r="B103" s="8"/>
      <c r="C103" s="8"/>
      <c r="D103" s="8"/>
      <c r="E103" s="8">
        <f>100/(MAX(MainData!E:E)-MIN(MainData!E:E))*(MainData!E103-MIN(MainData!E:E))</f>
        <v>14.113309804361558</v>
      </c>
      <c r="F103" s="8">
        <f>100/(MAX(MainData!F:F)-MIN(MainData!F:F))*(MainData!F103-MIN(MainData!F:F))</f>
        <v>0</v>
      </c>
      <c r="G103" s="8">
        <f>100/(MAX(MainData!G:G)-MIN(MainData!G:G))*(MainData!G103-MIN(MainData!G:G))</f>
        <v>0.46338631879674375</v>
      </c>
      <c r="H103" s="8">
        <f>100/(MAX(MainData!H:H)-MIN(MainData!H:H))*(MainData!H103-MIN(MainData!H:H))</f>
        <v>27.1422395253425</v>
      </c>
      <c r="I103">
        <v>53.369526783076637</v>
      </c>
      <c r="J103" s="8">
        <f>100/(MAX(MainData!J:J)-MIN(MainData!J:J))*(MainData!J103-MIN(MainData!J:J))</f>
        <v>18.037263348025743</v>
      </c>
      <c r="K103">
        <v>5.4507051198741294</v>
      </c>
      <c r="L103" s="8">
        <f>100/(MAX(MainData!L:L)-MIN(MainData!L:L))*(MainData!L103-MIN(MainData!L:L))</f>
        <v>0</v>
      </c>
      <c r="M103" s="8">
        <f>100/(MAX(MainData!M:M)-MIN(MainData!M:M))*(MainData!M103-MIN(MainData!M:M))</f>
        <v>0</v>
      </c>
      <c r="N103" s="8">
        <f>100/(MAX(MainData!N:N)-MIN(MainData!N:N))*(MainData!N103-MIN(MainData!N:N))</f>
        <v>0</v>
      </c>
      <c r="O103" s="8"/>
      <c r="P103" s="8">
        <f>100/(MAX(MainData!P:P)-MIN(MainData!P:P))*(MainData!P103-MIN(MainData!P:P))</f>
        <v>13.161227076613098</v>
      </c>
      <c r="Q103" s="8">
        <f>100/(MAX(MainData!Q:Q)-MIN(MainData!Q:Q))*(MainData!Q103-MIN(MainData!Q:Q))</f>
        <v>21.031042784062972</v>
      </c>
      <c r="R103" s="8">
        <f>100/(MAX(MainData!R:R)-MIN(MainData!R:R))*(MainData!R103-MIN(MainData!R:R))</f>
        <v>99.944286851697001</v>
      </c>
      <c r="S103" s="8"/>
      <c r="T103" s="8"/>
      <c r="U103" s="8">
        <f>100/(MAX(MainData!U:U)-MIN(MainData!U:U))*(MainData!U103-MIN(MainData!U:U))</f>
        <v>17.132748179899998</v>
      </c>
      <c r="V103" s="8"/>
      <c r="W103" s="8"/>
      <c r="X103" s="8">
        <f>100/(MAX(MainData!X:X)-MIN(MainData!X:X))*(MainData!X103-MIN(MainData!X:X))</f>
        <v>76.113767999999993</v>
      </c>
      <c r="Y103" s="8">
        <f>100/(MAX(MainData!Y:Y)-MIN(MainData!Y:Y))*(MainData!Y103-MIN(MainData!Y:Y))</f>
        <v>0</v>
      </c>
      <c r="Z103" s="8">
        <f>100/(MAX(MainData!Z:Z)-MIN(MainData!Z:Z))*(MainData!Z103-MIN(MainData!Z:Z))</f>
        <v>0.92521202775636091</v>
      </c>
      <c r="AA103" s="8">
        <f>100/(MAX(MainData!AA:AA)-MIN(MainData!AA:AA))*(MainData!AA103-MIN(MainData!AA:AA))</f>
        <v>73.923199999999994</v>
      </c>
      <c r="AB103" s="8">
        <f>100/(MAX(MainData!AB:AB)-MIN(MainData!AB:AB))*(MainData!AB103-MIN(MainData!AB:AB))</f>
        <v>4.3329798926174439</v>
      </c>
      <c r="AC103" s="8">
        <f>100/(MAX(MainData!AC:AC)-MIN(MainData!AC:AC))*(MainData!AC103-MIN(MainData!AC:AC))</f>
        <v>0</v>
      </c>
      <c r="AD103" s="8">
        <f>100/(MAX(MainData!AD:AD)-MIN(MainData!AD:AD))*(MainData!AD103-MIN(MainData!AD:AD))</f>
        <v>0</v>
      </c>
      <c r="AE103" s="8">
        <f>100/(MAX(MainData!AE:AE)-MIN(MainData!AE:AE))*(MainData!AE103-MIN(MainData!AE:AE))</f>
        <v>0</v>
      </c>
      <c r="AF103" s="8">
        <f>100/(MAX(MainData!AF:AF)-MIN(MainData!AF:AF))*(MainData!AF103-MIN(MainData!AF:AF))</f>
        <v>0</v>
      </c>
      <c r="AG103" s="8"/>
      <c r="AH103" s="8"/>
      <c r="AI103" s="8"/>
      <c r="AJ103" s="8"/>
      <c r="AK103" s="8" t="s">
        <v>950</v>
      </c>
      <c r="AM103" s="8"/>
      <c r="AO103" s="8"/>
      <c r="AQ103" s="8">
        <v>38.246309031771794</v>
      </c>
      <c r="AR103">
        <v>-50.286024121405767</v>
      </c>
      <c r="AS103" s="8">
        <v>68.317202242105623</v>
      </c>
      <c r="AT103">
        <v>50.792255387205358</v>
      </c>
      <c r="AU103" s="8">
        <v>1.3828195042572928</v>
      </c>
      <c r="AV103">
        <v>5.2896288135676741</v>
      </c>
      <c r="AW103" t="s">
        <v>964</v>
      </c>
    </row>
    <row r="104" spans="1:49" x14ac:dyDescent="0.3">
      <c r="A104" s="7">
        <v>130302012102</v>
      </c>
      <c r="B104" s="8"/>
      <c r="C104" s="8"/>
      <c r="D104" s="8"/>
      <c r="E104" s="8">
        <f>100/(MAX(MainData!E:E)-MIN(MainData!E:E))*(MainData!E104-MIN(MainData!E:E))</f>
        <v>18.320719235300285</v>
      </c>
      <c r="F104" s="8">
        <f>100/(MAX(MainData!F:F)-MIN(MainData!F:F))*(MainData!F104-MIN(MainData!F:F))</f>
        <v>12.723059318098027</v>
      </c>
      <c r="G104" s="8">
        <f>100/(MAX(MainData!G:G)-MIN(MainData!G:G))*(MainData!G104-MIN(MainData!G:G))</f>
        <v>0.85473053726106429</v>
      </c>
      <c r="H104" s="8">
        <f>100/(MAX(MainData!H:H)-MIN(MainData!H:H))*(MainData!H104-MIN(MainData!H:H))</f>
        <v>38.443277259314286</v>
      </c>
      <c r="I104">
        <v>60.095727844429334</v>
      </c>
      <c r="J104" s="8">
        <f>100/(MAX(MainData!J:J)-MIN(MainData!J:J))*(MainData!J104-MIN(MainData!J:J))</f>
        <v>20.79998972393323</v>
      </c>
      <c r="K104">
        <v>16.791827469529778</v>
      </c>
      <c r="L104" s="8">
        <f>100/(MAX(MainData!L:L)-MIN(MainData!L:L))*(MainData!L104-MIN(MainData!L:L))</f>
        <v>0</v>
      </c>
      <c r="M104" s="8">
        <f>100/(MAX(MainData!M:M)-MIN(MainData!M:M))*(MainData!M104-MIN(MainData!M:M))</f>
        <v>0</v>
      </c>
      <c r="N104" s="8">
        <f>100/(MAX(MainData!N:N)-MIN(MainData!N:N))*(MainData!N104-MIN(MainData!N:N))</f>
        <v>0</v>
      </c>
      <c r="O104" s="8"/>
      <c r="P104" s="8">
        <f>100/(MAX(MainData!P:P)-MIN(MainData!P:P))*(MainData!P104-MIN(MainData!P:P))</f>
        <v>12.736321169126445</v>
      </c>
      <c r="Q104" s="8">
        <f>100/(MAX(MainData!Q:Q)-MIN(MainData!Q:Q))*(MainData!Q104-MIN(MainData!Q:Q))</f>
        <v>15.9029813447038</v>
      </c>
      <c r="R104" s="8">
        <f>100/(MAX(MainData!R:R)-MIN(MainData!R:R))*(MainData!R104-MIN(MainData!R:R))</f>
        <v>84.904437447237555</v>
      </c>
      <c r="S104" s="8"/>
      <c r="T104" s="8"/>
      <c r="U104" s="8">
        <f>100/(MAX(MainData!U:U)-MIN(MainData!U:U))*(MainData!U104-MIN(MainData!U:U))</f>
        <v>0.18898390378499999</v>
      </c>
      <c r="V104" s="8"/>
      <c r="W104" s="8"/>
      <c r="X104" s="8">
        <f>100/(MAX(MainData!X:X)-MIN(MainData!X:X))*(MainData!X104-MIN(MainData!X:X))</f>
        <v>83.435657000000006</v>
      </c>
      <c r="Y104" s="8">
        <f>100/(MAX(MainData!Y:Y)-MIN(MainData!Y:Y))*(MainData!Y104-MIN(MainData!Y:Y))</f>
        <v>9.7531126943905448</v>
      </c>
      <c r="Z104" s="8">
        <f>100/(MAX(MainData!Z:Z)-MIN(MainData!Z:Z))*(MainData!Z104-MIN(MainData!Z:Z))</f>
        <v>2.3130300693909023</v>
      </c>
      <c r="AA104" s="8">
        <f>100/(MAX(MainData!AA:AA)-MIN(MainData!AA:AA))*(MainData!AA104-MIN(MainData!AA:AA))</f>
        <v>78.627799999999993</v>
      </c>
      <c r="AB104" s="8">
        <f>100/(MAX(MainData!AB:AB)-MIN(MainData!AB:AB))*(MainData!AB104-MIN(MainData!AB:AB))</f>
        <v>3.5713680188546841</v>
      </c>
      <c r="AC104" s="8">
        <f>100/(MAX(MainData!AC:AC)-MIN(MainData!AC:AC))*(MainData!AC104-MIN(MainData!AC:AC))</f>
        <v>0</v>
      </c>
      <c r="AD104" s="8">
        <f>100/(MAX(MainData!AD:AD)-MIN(MainData!AD:AD))*(MainData!AD104-MIN(MainData!AD:AD))</f>
        <v>0</v>
      </c>
      <c r="AE104" s="8">
        <f>100/(MAX(MainData!AE:AE)-MIN(MainData!AE:AE))*(MainData!AE104-MIN(MainData!AE:AE))</f>
        <v>0</v>
      </c>
      <c r="AF104" s="8">
        <f>100/(MAX(MainData!AF:AF)-MIN(MainData!AF:AF))*(MainData!AF104-MIN(MainData!AF:AF))</f>
        <v>0</v>
      </c>
      <c r="AG104" s="8"/>
      <c r="AH104" s="8"/>
      <c r="AI104" s="8"/>
      <c r="AJ104" s="8"/>
      <c r="AK104" s="8" t="s">
        <v>950</v>
      </c>
      <c r="AM104" s="8"/>
      <c r="AO104" s="8"/>
      <c r="AQ104" s="8">
        <v>53.169558000624711</v>
      </c>
      <c r="AR104">
        <v>-56.303907507987219</v>
      </c>
      <c r="AS104" s="8">
        <v>55.458894730123347</v>
      </c>
      <c r="AT104">
        <v>58.43616161616157</v>
      </c>
      <c r="AU104" s="8">
        <v>3.5685131346423926</v>
      </c>
      <c r="AV104">
        <v>9.1484317371455006</v>
      </c>
      <c r="AW104" t="s">
        <v>964</v>
      </c>
    </row>
    <row r="105" spans="1:49" x14ac:dyDescent="0.3">
      <c r="A105" s="7">
        <v>130302012201</v>
      </c>
      <c r="B105" s="8"/>
      <c r="C105" s="8"/>
      <c r="D105" s="8"/>
      <c r="E105" s="8">
        <f>100/(MAX(MainData!E:E)-MIN(MainData!E:E))*(MainData!E105-MIN(MainData!E:E))</f>
        <v>15.193113995185259</v>
      </c>
      <c r="F105" s="8">
        <f>100/(MAX(MainData!F:F)-MIN(MainData!F:F))*(MainData!F105-MIN(MainData!F:F))</f>
        <v>1.6567914889134669</v>
      </c>
      <c r="G105" s="8">
        <f>100/(MAX(MainData!G:G)-MIN(MainData!G:G))*(MainData!G105-MIN(MainData!G:G))</f>
        <v>68.763703152639764</v>
      </c>
      <c r="H105" s="8">
        <f>100/(MAX(MainData!H:H)-MIN(MainData!H:H))*(MainData!H105-MIN(MainData!H:H))</f>
        <v>93.275211774415112</v>
      </c>
      <c r="I105">
        <v>-19.051930084775599</v>
      </c>
      <c r="J105" s="8">
        <f>100/(MAX(MainData!J:J)-MIN(MainData!J:J))*(MainData!J105-MIN(MainData!J:J))</f>
        <v>83.389913383976918</v>
      </c>
      <c r="K105">
        <v>-26.45570100084133</v>
      </c>
      <c r="L105" s="8">
        <f>100/(MAX(MainData!L:L)-MIN(MainData!L:L))*(MainData!L105-MIN(MainData!L:L))</f>
        <v>43.8855145786073</v>
      </c>
      <c r="M105" s="8">
        <f>100/(MAX(MainData!M:M)-MIN(MainData!M:M))*(MainData!M105-MIN(MainData!M:M))</f>
        <v>52.125019084925995</v>
      </c>
      <c r="N105" s="8">
        <f>100/(MAX(MainData!N:N)-MIN(MainData!N:N))*(MainData!N105-MIN(MainData!N:N))</f>
        <v>4.8811800661777731</v>
      </c>
      <c r="O105" s="8"/>
      <c r="P105" s="8">
        <f>100/(MAX(MainData!P:P)-MIN(MainData!P:P))*(MainData!P105-MIN(MainData!P:P))</f>
        <v>31.98455877827184</v>
      </c>
      <c r="Q105" s="8">
        <f>100/(MAX(MainData!Q:Q)-MIN(MainData!Q:Q))*(MainData!Q105-MIN(MainData!Q:Q))</f>
        <v>60.829164763473869</v>
      </c>
      <c r="R105" s="8">
        <f>100/(MAX(MainData!R:R)-MIN(MainData!R:R))*(MainData!R105-MIN(MainData!R:R))</f>
        <v>79.70961146830652</v>
      </c>
      <c r="S105" s="8"/>
      <c r="T105" s="8"/>
      <c r="U105" s="8">
        <f>100/(MAX(MainData!U:U)-MIN(MainData!U:U))*(MainData!U105-MIN(MainData!U:U))</f>
        <v>0</v>
      </c>
      <c r="V105" s="8"/>
      <c r="W105" s="8"/>
      <c r="X105" s="8">
        <f>100/(MAX(MainData!X:X)-MIN(MainData!X:X))*(MainData!X105-MIN(MainData!X:X))</f>
        <v>0.19845299999999999</v>
      </c>
      <c r="Y105" s="8">
        <f>100/(MAX(MainData!Y:Y)-MIN(MainData!Y:Y))*(MainData!Y105-MIN(MainData!Y:Y))</f>
        <v>0</v>
      </c>
      <c r="Z105" s="8">
        <f>100/(MAX(MainData!Z:Z)-MIN(MainData!Z:Z))*(MainData!Z105-MIN(MainData!Z:Z))</f>
        <v>0.3084040092521203</v>
      </c>
      <c r="AA105" s="8">
        <f>100/(MAX(MainData!AA:AA)-MIN(MainData!AA:AA))*(MainData!AA105-MIN(MainData!AA:AA))</f>
        <v>0.17299999999999999</v>
      </c>
      <c r="AB105" s="8">
        <f>100/(MAX(MainData!AB:AB)-MIN(MainData!AB:AB))*(MainData!AB105-MIN(MainData!AB:AB))</f>
        <v>6.935590956250666E-2</v>
      </c>
      <c r="AC105" s="8">
        <f>100/(MAX(MainData!AC:AC)-MIN(MainData!AC:AC))*(MainData!AC105-MIN(MainData!AC:AC))</f>
        <v>98.902878000000001</v>
      </c>
      <c r="AD105" s="8">
        <f>100/(MAX(MainData!AD:AD)-MIN(MainData!AD:AD))*(MainData!AD105-MIN(MainData!AD:AD))</f>
        <v>1.935483870967742</v>
      </c>
      <c r="AE105" s="8">
        <f>100/(MAX(MainData!AE:AE)-MIN(MainData!AE:AE))*(MainData!AE105-MIN(MainData!AE:AE))</f>
        <v>98.891199999999998</v>
      </c>
      <c r="AF105" s="8">
        <f>100/(MAX(MainData!AF:AF)-MIN(MainData!AF:AF))*(MainData!AF105-MIN(MainData!AF:AF))</f>
        <v>54.824088642143614</v>
      </c>
      <c r="AG105" s="8"/>
      <c r="AH105" s="8"/>
      <c r="AI105" s="8"/>
      <c r="AJ105" s="8"/>
      <c r="AK105" s="8" t="s">
        <v>950</v>
      </c>
      <c r="AM105" s="8"/>
      <c r="AO105" s="8"/>
      <c r="AQ105" s="8">
        <v>0</v>
      </c>
      <c r="AS105" s="8"/>
      <c r="AU105" s="8"/>
      <c r="AW105" t="s">
        <v>964</v>
      </c>
    </row>
    <row r="106" spans="1:49" x14ac:dyDescent="0.3">
      <c r="A106" s="7">
        <v>130302012202</v>
      </c>
      <c r="B106" s="8"/>
      <c r="C106" s="8"/>
      <c r="D106" s="8"/>
      <c r="E106" s="8">
        <f>100/(MAX(MainData!E:E)-MIN(MainData!E:E))*(MainData!E106-MIN(MainData!E:E))</f>
        <v>10.455741711403419</v>
      </c>
      <c r="F106" s="8">
        <f>100/(MAX(MainData!F:F)-MIN(MainData!F:F))*(MainData!F106-MIN(MainData!F:F))</f>
        <v>1.9415197958411736</v>
      </c>
      <c r="G106" s="8">
        <f>100/(MAX(MainData!G:G)-MIN(MainData!G:G))*(MainData!G106-MIN(MainData!G:G))</f>
        <v>86.797867416755224</v>
      </c>
      <c r="H106" s="8">
        <f>100/(MAX(MainData!H:H)-MIN(MainData!H:H))*(MainData!H106-MIN(MainData!H:H))</f>
        <v>100</v>
      </c>
      <c r="I106">
        <v>-10.169128448779958</v>
      </c>
      <c r="J106" s="8">
        <f>100/(MAX(MainData!J:J)-MIN(MainData!J:J))*(MainData!J106-MIN(MainData!J:J))</f>
        <v>93.981387434220679</v>
      </c>
      <c r="K106">
        <v>-18.019476083722196</v>
      </c>
      <c r="L106" s="8">
        <f>100/(MAX(MainData!L:L)-MIN(MainData!L:L))*(MainData!L106-MIN(MainData!L:L))</f>
        <v>43.8855145786073</v>
      </c>
      <c r="M106" s="8">
        <f>100/(MAX(MainData!M:M)-MIN(MainData!M:M))*(MainData!M106-MIN(MainData!M:M))</f>
        <v>52.125019084925995</v>
      </c>
      <c r="N106" s="8">
        <f>100/(MAX(MainData!N:N)-MIN(MainData!N:N))*(MainData!N106-MIN(MainData!N:N))</f>
        <v>4.8811800661777731</v>
      </c>
      <c r="O106" s="8"/>
      <c r="P106" s="8">
        <f>100/(MAX(MainData!P:P)-MIN(MainData!P:P))*(MainData!P106-MIN(MainData!P:P))</f>
        <v>30.327425739073892</v>
      </c>
      <c r="Q106" s="8">
        <f>100/(MAX(MainData!Q:Q)-MIN(MainData!Q:Q))*(MainData!Q106-MIN(MainData!Q:Q))</f>
        <v>62.898866590649568</v>
      </c>
      <c r="R106" s="8">
        <f>100/(MAX(MainData!R:R)-MIN(MainData!R:R))*(MainData!R106-MIN(MainData!R:R))</f>
        <v>97.451098459236391</v>
      </c>
      <c r="S106" s="8"/>
      <c r="T106" s="8"/>
      <c r="U106" s="8">
        <f>100/(MAX(MainData!U:U)-MIN(MainData!U:U))*(MainData!U106-MIN(MainData!U:U))</f>
        <v>0</v>
      </c>
      <c r="V106" s="8"/>
      <c r="W106" s="8"/>
      <c r="X106" s="8">
        <f>100/(MAX(MainData!X:X)-MIN(MainData!X:X))*(MainData!X106-MIN(MainData!X:X))</f>
        <v>0.35509099999999999</v>
      </c>
      <c r="Y106" s="8">
        <f>100/(MAX(MainData!Y:Y)-MIN(MainData!Y:Y))*(MainData!Y106-MIN(MainData!Y:Y))</f>
        <v>0</v>
      </c>
      <c r="Z106" s="8">
        <f>100/(MAX(MainData!Z:Z)-MIN(MainData!Z:Z))*(MainData!Z106-MIN(MainData!Z:Z))</f>
        <v>0.46260601387818046</v>
      </c>
      <c r="AA106" s="8">
        <f>100/(MAX(MainData!AA:AA)-MIN(MainData!AA:AA))*(MainData!AA106-MIN(MainData!AA:AA))</f>
        <v>0.157</v>
      </c>
      <c r="AB106" s="8">
        <f>100/(MAX(MainData!AB:AB)-MIN(MainData!AB:AB))*(MainData!AB106-MIN(MainData!AB:AB))</f>
        <v>4.2332908775486421E-2</v>
      </c>
      <c r="AC106" s="8">
        <f>100/(MAX(MainData!AC:AC)-MIN(MainData!AC:AC))*(MainData!AC106-MIN(MainData!AC:AC))</f>
        <v>98.520004</v>
      </c>
      <c r="AD106" s="8">
        <f>100/(MAX(MainData!AD:AD)-MIN(MainData!AD:AD))*(MainData!AD106-MIN(MainData!AD:AD))</f>
        <v>0.64516129032258063</v>
      </c>
      <c r="AE106" s="8">
        <f>100/(MAX(MainData!AE:AE)-MIN(MainData!AE:AE))*(MainData!AE106-MIN(MainData!AE:AE))</f>
        <v>98.522499999999994</v>
      </c>
      <c r="AF106" s="8">
        <f>100/(MAX(MainData!AF:AF)-MIN(MainData!AF:AF))*(MainData!AF106-MIN(MainData!AF:AF))</f>
        <v>85.091552162448522</v>
      </c>
      <c r="AG106" s="8"/>
      <c r="AH106" s="8"/>
      <c r="AI106" s="8"/>
      <c r="AJ106" s="8"/>
      <c r="AK106" s="8" t="s">
        <v>950</v>
      </c>
      <c r="AM106" s="8"/>
      <c r="AO106" s="8"/>
      <c r="AQ106" s="8">
        <v>0</v>
      </c>
      <c r="AS106" s="8"/>
      <c r="AU106" s="8"/>
      <c r="AW106" t="s">
        <v>964</v>
      </c>
    </row>
    <row r="107" spans="1:49" x14ac:dyDescent="0.3">
      <c r="A107" s="7">
        <v>130302012203</v>
      </c>
      <c r="B107" s="8"/>
      <c r="C107" s="8"/>
      <c r="D107" s="8"/>
      <c r="E107" s="8">
        <f>100/(MAX(MainData!E:E)-MIN(MainData!E:E))*(MainData!E107-MIN(MainData!E:E))</f>
        <v>10.892751304296922</v>
      </c>
      <c r="F107" s="8">
        <f>100/(MAX(MainData!F:F)-MIN(MainData!F:F))*(MainData!F107-MIN(MainData!F:F))</f>
        <v>2.8512690501156293</v>
      </c>
      <c r="G107" s="8">
        <f>100/(MAX(MainData!G:G)-MIN(MainData!G:G))*(MainData!G107-MIN(MainData!G:G))</f>
        <v>71.801257140692528</v>
      </c>
      <c r="H107" s="8">
        <f>100/(MAX(MainData!H:H)-MIN(MainData!H:H))*(MainData!H107-MIN(MainData!H:H))</f>
        <v>91.361676852759587</v>
      </c>
      <c r="I107">
        <v>-6.573800023917542</v>
      </c>
      <c r="J107" s="8">
        <f>100/(MAX(MainData!J:J)-MIN(MainData!J:J))*(MainData!J107-MIN(MainData!J:J))</f>
        <v>86.934120631926163</v>
      </c>
      <c r="K107">
        <v>-10.556428111422008</v>
      </c>
      <c r="L107" s="8">
        <f>100/(MAX(MainData!L:L)-MIN(MainData!L:L))*(MainData!L107-MIN(MainData!L:L))</f>
        <v>0</v>
      </c>
      <c r="M107" s="8">
        <f>100/(MAX(MainData!M:M)-MIN(MainData!M:M))*(MainData!M107-MIN(MainData!M:M))</f>
        <v>0</v>
      </c>
      <c r="N107" s="8">
        <f>100/(MAX(MainData!N:N)-MIN(MainData!N:N))*(MainData!N107-MIN(MainData!N:N))</f>
        <v>0</v>
      </c>
      <c r="O107" s="8"/>
      <c r="P107" s="8">
        <f>100/(MAX(MainData!P:P)-MIN(MainData!P:P))*(MainData!P107-MIN(MainData!P:P))</f>
        <v>31.219728144795866</v>
      </c>
      <c r="Q107" s="8">
        <f>100/(MAX(MainData!Q:Q)-MIN(MainData!Q:Q))*(MainData!Q107-MIN(MainData!Q:Q))</f>
        <v>74.005197061811742</v>
      </c>
      <c r="R107" s="8">
        <f>100/(MAX(MainData!R:R)-MIN(MainData!R:R))*(MainData!R107-MIN(MainData!R:R))</f>
        <v>99.967292280978327</v>
      </c>
      <c r="S107" s="8"/>
      <c r="T107" s="8"/>
      <c r="U107" s="8">
        <f>100/(MAX(MainData!U:U)-MIN(MainData!U:U))*(MainData!U107-MIN(MainData!U:U))</f>
        <v>0</v>
      </c>
      <c r="V107" s="8"/>
      <c r="W107" s="8"/>
      <c r="X107" s="8">
        <f>100/(MAX(MainData!X:X)-MIN(MainData!X:X))*(MainData!X107-MIN(MainData!X:X))</f>
        <v>1.428372</v>
      </c>
      <c r="Y107" s="8">
        <f>100/(MAX(MainData!Y:Y)-MIN(MainData!Y:Y))*(MainData!Y107-MIN(MainData!Y:Y))</f>
        <v>0</v>
      </c>
      <c r="Z107" s="8">
        <f>100/(MAX(MainData!Z:Z)-MIN(MainData!Z:Z))*(MainData!Z107-MIN(MainData!Z:Z))</f>
        <v>0.92521202775636091</v>
      </c>
      <c r="AA107" s="8">
        <f>100/(MAX(MainData!AA:AA)-MIN(MainData!AA:AA))*(MainData!AA107-MIN(MainData!AA:AA))</f>
        <v>0.58389999999999997</v>
      </c>
      <c r="AB107" s="8">
        <f>100/(MAX(MainData!AB:AB)-MIN(MainData!AB:AB))*(MainData!AB107-MIN(MainData!AB:AB))</f>
        <v>7.432376128869933E-2</v>
      </c>
      <c r="AC107" s="8">
        <f>100/(MAX(MainData!AC:AC)-MIN(MainData!AC:AC))*(MainData!AC107-MIN(MainData!AC:AC))</f>
        <v>96.939869000000002</v>
      </c>
      <c r="AD107" s="8">
        <f>100/(MAX(MainData!AD:AD)-MIN(MainData!AD:AD))*(MainData!AD107-MIN(MainData!AD:AD))</f>
        <v>0.64516129032258063</v>
      </c>
      <c r="AE107" s="8">
        <f>100/(MAX(MainData!AE:AE)-MIN(MainData!AE:AE))*(MainData!AE107-MIN(MainData!AE:AE))</f>
        <v>96.941299999999998</v>
      </c>
      <c r="AF107" s="8">
        <f>100/(MAX(MainData!AF:AF)-MIN(MainData!AF:AF))*(MainData!AF107-MIN(MainData!AF:AF))</f>
        <v>73.065858422945894</v>
      </c>
      <c r="AG107" s="8"/>
      <c r="AH107" s="8"/>
      <c r="AI107" s="8"/>
      <c r="AJ107" s="8"/>
      <c r="AK107" s="8" t="s">
        <v>950</v>
      </c>
      <c r="AM107" s="8"/>
      <c r="AO107" s="8"/>
      <c r="AQ107" s="8">
        <v>0</v>
      </c>
      <c r="AS107" s="8"/>
      <c r="AU107" s="8"/>
      <c r="AW107" t="s">
        <v>964</v>
      </c>
    </row>
    <row r="108" spans="1:49" x14ac:dyDescent="0.3">
      <c r="A108" s="7">
        <v>130302012204</v>
      </c>
      <c r="B108" s="8"/>
      <c r="C108" s="8"/>
      <c r="D108" s="8"/>
      <c r="E108" s="8">
        <f>100/(MAX(MainData!E:E)-MIN(MainData!E:E))*(MainData!E108-MIN(MainData!E:E))</f>
        <v>11.72125729589186</v>
      </c>
      <c r="F108" s="8">
        <f>100/(MAX(MainData!F:F)-MIN(MainData!F:F))*(MainData!F108-MIN(MainData!F:F))</f>
        <v>0</v>
      </c>
      <c r="G108" s="8">
        <f>100/(MAX(MainData!G:G)-MIN(MainData!G:G))*(MainData!G108-MIN(MainData!G:G))</f>
        <v>65.799112923739813</v>
      </c>
      <c r="H108" s="8">
        <f>100/(MAX(MainData!H:H)-MIN(MainData!H:H))*(MainData!H108-MIN(MainData!H:H))</f>
        <v>89.75585146783321</v>
      </c>
      <c r="I108">
        <v>-9.3989407742590316</v>
      </c>
      <c r="J108" s="8">
        <f>100/(MAX(MainData!J:J)-MIN(MainData!J:J))*(MainData!J108-MIN(MainData!J:J))</f>
        <v>83.739290690824475</v>
      </c>
      <c r="K108">
        <v>-4.359336820461607</v>
      </c>
      <c r="L108" s="8">
        <f>100/(MAX(MainData!L:L)-MIN(MainData!L:L))*(MainData!L108-MIN(MainData!L:L))</f>
        <v>0</v>
      </c>
      <c r="M108" s="8">
        <f>100/(MAX(MainData!M:M)-MIN(MainData!M:M))*(MainData!M108-MIN(MainData!M:M))</f>
        <v>0</v>
      </c>
      <c r="N108" s="8">
        <f>100/(MAX(MainData!N:N)-MIN(MainData!N:N))*(MainData!N108-MIN(MainData!N:N))</f>
        <v>0</v>
      </c>
      <c r="O108" s="8"/>
      <c r="P108" s="8">
        <f>100/(MAX(MainData!P:P)-MIN(MainData!P:P))*(MainData!P108-MIN(MainData!P:P))</f>
        <v>42.267281739448848</v>
      </c>
      <c r="Q108" s="8">
        <f>100/(MAX(MainData!Q:Q)-MIN(MainData!Q:Q))*(MainData!Q108-MIN(MainData!Q:Q))</f>
        <v>88.011373881118104</v>
      </c>
      <c r="R108" s="8">
        <f>100/(MAX(MainData!R:R)-MIN(MainData!R:R))*(MainData!R108-MIN(MainData!R:R))</f>
        <v>99.945887229386145</v>
      </c>
      <c r="S108" s="8"/>
      <c r="T108" s="8"/>
      <c r="U108" s="8">
        <f>100/(MAX(MainData!U:U)-MIN(MainData!U:U))*(MainData!U108-MIN(MainData!U:U))</f>
        <v>0</v>
      </c>
      <c r="V108" s="8"/>
      <c r="W108" s="8"/>
      <c r="X108" s="8">
        <f>100/(MAX(MainData!X:X)-MIN(MainData!X:X))*(MainData!X108-MIN(MainData!X:X))</f>
        <v>1.340096</v>
      </c>
      <c r="Y108" s="8">
        <f>100/(MAX(MainData!Y:Y)-MIN(MainData!Y:Y))*(MainData!Y108-MIN(MainData!Y:Y))</f>
        <v>1.6142778453723665</v>
      </c>
      <c r="Z108" s="8">
        <f>100/(MAX(MainData!Z:Z)-MIN(MainData!Z:Z))*(MainData!Z108-MIN(MainData!Z:Z))</f>
        <v>0.77101002313030076</v>
      </c>
      <c r="AA108" s="8">
        <f>100/(MAX(MainData!AA:AA)-MIN(MainData!AA:AA))*(MainData!AA108-MIN(MainData!AA:AA))</f>
        <v>0.48699999999999999</v>
      </c>
      <c r="AB108" s="8">
        <f>100/(MAX(MainData!AB:AB)-MIN(MainData!AB:AB))*(MainData!AB108-MIN(MainData!AB:AB))</f>
        <v>6.30946271417097E-2</v>
      </c>
      <c r="AC108" s="8">
        <f>100/(MAX(MainData!AC:AC)-MIN(MainData!AC:AC))*(MainData!AC108-MIN(MainData!AC:AC))</f>
        <v>98.426934000000003</v>
      </c>
      <c r="AD108" s="8">
        <f>100/(MAX(MainData!AD:AD)-MIN(MainData!AD:AD))*(MainData!AD108-MIN(MainData!AD:AD))</f>
        <v>2.5806451612903225</v>
      </c>
      <c r="AE108" s="8">
        <f>100/(MAX(MainData!AE:AE)-MIN(MainData!AE:AE))*(MainData!AE108-MIN(MainData!AE:AE))</f>
        <v>98.385000000000005</v>
      </c>
      <c r="AF108" s="8">
        <f>100/(MAX(MainData!AF:AF)-MIN(MainData!AF:AF))*(MainData!AF108-MIN(MainData!AF:AF))</f>
        <v>13.946518989179635</v>
      </c>
      <c r="AG108" s="8"/>
      <c r="AH108" s="8"/>
      <c r="AI108" s="8"/>
      <c r="AJ108" s="8"/>
      <c r="AK108" s="8" t="s">
        <v>950</v>
      </c>
      <c r="AM108" s="8"/>
      <c r="AO108" s="8"/>
      <c r="AQ108" s="8">
        <v>89.714825242466588</v>
      </c>
      <c r="AR108">
        <v>-9.1912196485622957</v>
      </c>
      <c r="AS108" s="8">
        <v>10.443285868467774</v>
      </c>
      <c r="AT108">
        <v>11.087060774410745</v>
      </c>
      <c r="AU108" s="8">
        <v>54.030565445188977</v>
      </c>
      <c r="AV108">
        <v>-13.375502021106499</v>
      </c>
      <c r="AW108" t="s">
        <v>964</v>
      </c>
    </row>
    <row r="109" spans="1:49" x14ac:dyDescent="0.3">
      <c r="A109" s="7">
        <v>130302012205</v>
      </c>
      <c r="B109" s="8"/>
      <c r="C109" s="8"/>
      <c r="D109" s="8"/>
      <c r="E109" s="8">
        <f>100/(MAX(MainData!E:E)-MIN(MainData!E:E))*(MainData!E109-MIN(MainData!E:E))</f>
        <v>14.437877904636929</v>
      </c>
      <c r="F109" s="8">
        <f>100/(MAX(MainData!F:F)-MIN(MainData!F:F))*(MainData!F109-MIN(MainData!F:F))</f>
        <v>0.24879582680973103</v>
      </c>
      <c r="G109" s="8">
        <f>100/(MAX(MainData!G:G)-MIN(MainData!G:G))*(MainData!G109-MIN(MainData!G:G))</f>
        <v>52.036424818147417</v>
      </c>
      <c r="H109" s="8">
        <f>100/(MAX(MainData!H:H)-MIN(MainData!H:H))*(MainData!H109-MIN(MainData!H:H))</f>
        <v>81.885942255270464</v>
      </c>
      <c r="I109">
        <v>-14.498209400958714</v>
      </c>
      <c r="J109" s="8">
        <f>100/(MAX(MainData!J:J)-MIN(MainData!J:J))*(MainData!J109-MIN(MainData!J:J))</f>
        <v>75.705644938505998</v>
      </c>
      <c r="K109">
        <v>2.509322631804622</v>
      </c>
      <c r="L109" s="8">
        <f>100/(MAX(MainData!L:L)-MIN(MainData!L:L))*(MainData!L109-MIN(MainData!L:L))</f>
        <v>0</v>
      </c>
      <c r="M109" s="8">
        <f>100/(MAX(MainData!M:M)-MIN(MainData!M:M))*(MainData!M109-MIN(MainData!M:M))</f>
        <v>0</v>
      </c>
      <c r="N109" s="8">
        <f>100/(MAX(MainData!N:N)-MIN(MainData!N:N))*(MainData!N109-MIN(MainData!N:N))</f>
        <v>0</v>
      </c>
      <c r="O109" s="8"/>
      <c r="P109" s="8">
        <f>100/(MAX(MainData!P:P)-MIN(MainData!P:P))*(MainData!P109-MIN(MainData!P:P))</f>
        <v>38.868034479555625</v>
      </c>
      <c r="Q109" s="8">
        <f>100/(MAX(MainData!Q:Q)-MIN(MainData!Q:Q))*(MainData!Q109-MIN(MainData!Q:Q))</f>
        <v>79.622106646423177</v>
      </c>
      <c r="R109" s="8">
        <f>100/(MAX(MainData!R:R)-MIN(MainData!R:R))*(MainData!R109-MIN(MainData!R:R))</f>
        <v>99.959290392532637</v>
      </c>
      <c r="S109" s="8"/>
      <c r="T109" s="8"/>
      <c r="U109" s="8">
        <f>100/(MAX(MainData!U:U)-MIN(MainData!U:U))*(MainData!U109-MIN(MainData!U:U))</f>
        <v>0</v>
      </c>
      <c r="V109" s="8"/>
      <c r="W109" s="8"/>
      <c r="X109" s="8">
        <f>100/(MAX(MainData!X:X)-MIN(MainData!X:X))*(MainData!X109-MIN(MainData!X:X))</f>
        <v>2.3000769999999999</v>
      </c>
      <c r="Y109" s="8">
        <f>100/(MAX(MainData!Y:Y)-MIN(MainData!Y:Y))*(MainData!Y109-MIN(MainData!Y:Y))</f>
        <v>0.19816629502737709</v>
      </c>
      <c r="Z109" s="8">
        <f>100/(MAX(MainData!Z:Z)-MIN(MainData!Z:Z))*(MainData!Z109-MIN(MainData!Z:Z))</f>
        <v>3.8550501156515038</v>
      </c>
      <c r="AA109" s="8">
        <f>100/(MAX(MainData!AA:AA)-MIN(MainData!AA:AA))*(MainData!AA109-MIN(MainData!AA:AA))</f>
        <v>0.25380000000000003</v>
      </c>
      <c r="AB109" s="8">
        <f>100/(MAX(MainData!AB:AB)-MIN(MainData!AB:AB))*(MainData!AB109-MIN(MainData!AB:AB))</f>
        <v>6.0654354564556263E-2</v>
      </c>
      <c r="AC109" s="8">
        <f>100/(MAX(MainData!AC:AC)-MIN(MainData!AC:AC))*(MainData!AC109-MIN(MainData!AC:AC))</f>
        <v>97.100798999999995</v>
      </c>
      <c r="AD109" s="8">
        <f>100/(MAX(MainData!AD:AD)-MIN(MainData!AD:AD))*(MainData!AD109-MIN(MainData!AD:AD))</f>
        <v>3.225806451612903</v>
      </c>
      <c r="AE109" s="8">
        <f>100/(MAX(MainData!AE:AE)-MIN(MainData!AE:AE))*(MainData!AE109-MIN(MainData!AE:AE))</f>
        <v>97.1006</v>
      </c>
      <c r="AF109" s="8">
        <f>100/(MAX(MainData!AF:AF)-MIN(MainData!AF:AF))*(MainData!AF109-MIN(MainData!AF:AF))</f>
        <v>30.85116540617647</v>
      </c>
      <c r="AG109" s="8"/>
      <c r="AH109" s="8"/>
      <c r="AI109" s="8"/>
      <c r="AJ109" s="8"/>
      <c r="AK109" s="8" t="s">
        <v>950</v>
      </c>
      <c r="AM109" s="8"/>
      <c r="AO109" s="8"/>
      <c r="AQ109" s="8">
        <v>86.364552206585486</v>
      </c>
      <c r="AR109">
        <v>3.5819615015974335</v>
      </c>
      <c r="AS109" s="8">
        <v>10.970157481228743</v>
      </c>
      <c r="AT109">
        <v>-3.610509259259274</v>
      </c>
      <c r="AU109" s="8">
        <v>64.97877831501377</v>
      </c>
      <c r="AV109">
        <v>-3.5485233521229986</v>
      </c>
      <c r="AW109" t="s">
        <v>964</v>
      </c>
    </row>
    <row r="110" spans="1:49" x14ac:dyDescent="0.3">
      <c r="A110" s="7">
        <v>130302012206</v>
      </c>
      <c r="B110" s="8"/>
      <c r="C110" s="8"/>
      <c r="D110" s="8"/>
      <c r="E110" s="8">
        <f>100/(MAX(MainData!E:E)-MIN(MainData!E:E))*(MainData!E110-MIN(MainData!E:E))</f>
        <v>10.80023707837489</v>
      </c>
      <c r="F110" s="8">
        <f>100/(MAX(MainData!F:F)-MIN(MainData!F:F))*(MainData!F110-MIN(MainData!F:F))</f>
        <v>4.9905677090066401E-2</v>
      </c>
      <c r="G110" s="8">
        <f>100/(MAX(MainData!G:G)-MIN(MainData!G:G))*(MainData!G110-MIN(MainData!G:G))</f>
        <v>57.965066798019961</v>
      </c>
      <c r="H110" s="8">
        <f>100/(MAX(MainData!H:H)-MIN(MainData!H:H))*(MainData!H110-MIN(MainData!H:H))</f>
        <v>83.478306903486512</v>
      </c>
      <c r="I110">
        <v>-8.9856101332144362</v>
      </c>
      <c r="J110" s="8">
        <f>100/(MAX(MainData!J:J)-MIN(MainData!J:J))*(MainData!J110-MIN(MainData!J:J))</f>
        <v>76.175004729819236</v>
      </c>
      <c r="K110">
        <v>-5.3729078287557286</v>
      </c>
      <c r="L110" s="8">
        <f>100/(MAX(MainData!L:L)-MIN(MainData!L:L))*(MainData!L110-MIN(MainData!L:L))</f>
        <v>0</v>
      </c>
      <c r="M110" s="8">
        <f>100/(MAX(MainData!M:M)-MIN(MainData!M:M))*(MainData!M110-MIN(MainData!M:M))</f>
        <v>0</v>
      </c>
      <c r="N110" s="8">
        <f>100/(MAX(MainData!N:N)-MIN(MainData!N:N))*(MainData!N110-MIN(MainData!N:N))</f>
        <v>0</v>
      </c>
      <c r="O110" s="8"/>
      <c r="P110" s="8">
        <f>100/(MAX(MainData!P:P)-MIN(MainData!P:P))*(MainData!P110-MIN(MainData!P:P))</f>
        <v>43.966905369395462</v>
      </c>
      <c r="Q110" s="8">
        <f>100/(MAX(MainData!Q:Q)-MIN(MainData!Q:Q))*(MainData!Q110-MIN(MainData!Q:Q))</f>
        <v>85.740349685799544</v>
      </c>
      <c r="R110" s="8">
        <f>100/(MAX(MainData!R:R)-MIN(MainData!R:R))*(MainData!R110-MIN(MainData!R:R))</f>
        <v>99.948687890342129</v>
      </c>
      <c r="S110" s="8"/>
      <c r="T110" s="8"/>
      <c r="U110" s="8">
        <f>100/(MAX(MainData!U:U)-MIN(MainData!U:U))*(MainData!U110-MIN(MainData!U:U))</f>
        <v>0</v>
      </c>
      <c r="V110" s="8"/>
      <c r="W110" s="8"/>
      <c r="X110" s="8">
        <f>100/(MAX(MainData!X:X)-MIN(MainData!X:X))*(MainData!X110-MIN(MainData!X:X))</f>
        <v>8.9522390000000005</v>
      </c>
      <c r="Y110" s="8">
        <f>100/(MAX(MainData!Y:Y)-MIN(MainData!Y:Y))*(MainData!Y110-MIN(MainData!Y:Y))</f>
        <v>0</v>
      </c>
      <c r="Z110" s="8">
        <f>100/(MAX(MainData!Z:Z)-MIN(MainData!Z:Z))*(MainData!Z110-MIN(MainData!Z:Z))</f>
        <v>1.7733230531996917</v>
      </c>
      <c r="AA110" s="8">
        <f>100/(MAX(MainData!AA:AA)-MIN(MainData!AA:AA))*(MainData!AA110-MIN(MainData!AA:AA))</f>
        <v>7.8895999999999997</v>
      </c>
      <c r="AB110" s="8">
        <f>100/(MAX(MainData!AB:AB)-MIN(MainData!AB:AB))*(MainData!AB110-MIN(MainData!AB:AB))</f>
        <v>0.33540813628913718</v>
      </c>
      <c r="AC110" s="8">
        <f>100/(MAX(MainData!AC:AC)-MIN(MainData!AC:AC))*(MainData!AC110-MIN(MainData!AC:AC))</f>
        <v>91.021772999999996</v>
      </c>
      <c r="AD110" s="8">
        <f>100/(MAX(MainData!AD:AD)-MIN(MainData!AD:AD))*(MainData!AD110-MIN(MainData!AD:AD))</f>
        <v>3.225806451612903</v>
      </c>
      <c r="AE110" s="8">
        <f>100/(MAX(MainData!AE:AE)-MIN(MainData!AE:AE))*(MainData!AE110-MIN(MainData!AE:AE))</f>
        <v>90.810500000000005</v>
      </c>
      <c r="AF110" s="8">
        <f>100/(MAX(MainData!AF:AF)-MIN(MainData!AF:AF))*(MainData!AF110-MIN(MainData!AF:AF))</f>
        <v>18.837339006651156</v>
      </c>
      <c r="AG110" s="8"/>
      <c r="AH110" s="8"/>
      <c r="AI110" s="8"/>
      <c r="AJ110" s="8"/>
      <c r="AK110" s="8" t="s">
        <v>950</v>
      </c>
      <c r="AM110" s="8"/>
      <c r="AO110" s="8"/>
      <c r="AQ110" s="8">
        <v>75.413089589243313</v>
      </c>
      <c r="AR110">
        <v>6.0810268370607048</v>
      </c>
      <c r="AS110" s="8">
        <v>24.467470900207726</v>
      </c>
      <c r="AT110">
        <v>-4.6717166666666685</v>
      </c>
      <c r="AU110" s="8">
        <v>49.341117208998618</v>
      </c>
      <c r="AV110">
        <v>-9.000962412421373</v>
      </c>
      <c r="AW110" t="s">
        <v>964</v>
      </c>
    </row>
    <row r="111" spans="1:49" x14ac:dyDescent="0.3">
      <c r="A111" s="7">
        <v>130302012207</v>
      </c>
      <c r="B111" s="8"/>
      <c r="C111" s="8"/>
      <c r="D111" s="8"/>
      <c r="E111" s="8">
        <f>100/(MAX(MainData!E:E)-MIN(MainData!E:E))*(MainData!E111-MIN(MainData!E:E))</f>
        <v>14.975353117507455</v>
      </c>
      <c r="F111" s="8">
        <f>100/(MAX(MainData!F:F)-MIN(MainData!F:F))*(MainData!F111-MIN(MainData!F:F))</f>
        <v>3.3822543654270625</v>
      </c>
      <c r="G111" s="8">
        <f>100/(MAX(MainData!G:G)-MIN(MainData!G:G))*(MainData!G111-MIN(MainData!G:G))</f>
        <v>36.305061410246751</v>
      </c>
      <c r="H111" s="8">
        <f>100/(MAX(MainData!H:H)-MIN(MainData!H:H))*(MainData!H111-MIN(MainData!H:H))</f>
        <v>73.363024422554005</v>
      </c>
      <c r="I111">
        <v>-6.3805205284013766</v>
      </c>
      <c r="J111" s="8">
        <f>100/(MAX(MainData!J:J)-MIN(MainData!J:J))*(MainData!J111-MIN(MainData!J:J))</f>
        <v>61.290768978406895</v>
      </c>
      <c r="K111">
        <v>-1.0305798297437434</v>
      </c>
      <c r="L111" s="8">
        <f>100/(MAX(MainData!L:L)-MIN(MainData!L:L))*(MainData!L111-MIN(MainData!L:L))</f>
        <v>0</v>
      </c>
      <c r="M111" s="8">
        <f>100/(MAX(MainData!M:M)-MIN(MainData!M:M))*(MainData!M111-MIN(MainData!M:M))</f>
        <v>0</v>
      </c>
      <c r="N111" s="8">
        <f>100/(MAX(MainData!N:N)-MIN(MainData!N:N))*(MainData!N111-MIN(MainData!N:N))</f>
        <v>0</v>
      </c>
      <c r="O111" s="8"/>
      <c r="P111" s="8">
        <f>100/(MAX(MainData!P:P)-MIN(MainData!P:P))*(MainData!P111-MIN(MainData!P:P))</f>
        <v>39.887808657523593</v>
      </c>
      <c r="Q111" s="8">
        <f>100/(MAX(MainData!Q:Q)-MIN(MainData!Q:Q))*(MainData!Q111-MIN(MainData!Q:Q))</f>
        <v>67.801932970516802</v>
      </c>
      <c r="R111" s="8">
        <f>100/(MAX(MainData!R:R)-MIN(MainData!R:R))*(MainData!R111-MIN(MainData!R:R))</f>
        <v>99.955489495520951</v>
      </c>
      <c r="S111" s="8"/>
      <c r="T111" s="8"/>
      <c r="U111" s="8">
        <f>100/(MAX(MainData!U:U)-MIN(MainData!U:U))*(MainData!U111-MIN(MainData!U:U))</f>
        <v>0</v>
      </c>
      <c r="V111" s="8"/>
      <c r="W111" s="8"/>
      <c r="X111" s="8">
        <f>100/(MAX(MainData!X:X)-MIN(MainData!X:X))*(MainData!X111-MIN(MainData!X:X))</f>
        <v>25.218260000000001</v>
      </c>
      <c r="Y111" s="8">
        <f>100/(MAX(MainData!Y:Y)-MIN(MainData!Y:Y))*(MainData!Y111-MIN(MainData!Y:Y))</f>
        <v>4.8191738684708456</v>
      </c>
      <c r="Z111" s="8">
        <f>100/(MAX(MainData!Z:Z)-MIN(MainData!Z:Z))*(MainData!Z111-MIN(MainData!Z:Z))</f>
        <v>2.3901310717039324</v>
      </c>
      <c r="AA111" s="8">
        <f>100/(MAX(MainData!AA:AA)-MIN(MainData!AA:AA))*(MainData!AA111-MIN(MainData!AA:AA))</f>
        <v>19.574999999999999</v>
      </c>
      <c r="AB111" s="8">
        <f>100/(MAX(MainData!AB:AB)-MIN(MainData!AB:AB))*(MainData!AB111-MIN(MainData!AB:AB))</f>
        <v>0.51292610982901587</v>
      </c>
      <c r="AC111" s="8">
        <f>100/(MAX(MainData!AC:AC)-MIN(MainData!AC:AC))*(MainData!AC111-MIN(MainData!AC:AC))</f>
        <v>72.619121000000007</v>
      </c>
      <c r="AD111" s="8">
        <f>100/(MAX(MainData!AD:AD)-MIN(MainData!AD:AD))*(MainData!AD111-MIN(MainData!AD:AD))</f>
        <v>7.096774193548387</v>
      </c>
      <c r="AE111" s="8">
        <f>100/(MAX(MainData!AE:AE)-MIN(MainData!AE:AE))*(MainData!AE111-MIN(MainData!AE:AE))</f>
        <v>72.063500000000005</v>
      </c>
      <c r="AF111" s="8">
        <f>100/(MAX(MainData!AF:AF)-MIN(MainData!AF:AF))*(MainData!AF111-MIN(MainData!AF:AF))</f>
        <v>5.0302995900492764</v>
      </c>
      <c r="AG111" s="8"/>
      <c r="AH111" s="8"/>
      <c r="AI111" s="8"/>
      <c r="AJ111" s="8"/>
      <c r="AK111" s="8" t="s">
        <v>950</v>
      </c>
      <c r="AM111" s="8"/>
      <c r="AO111" s="8"/>
      <c r="AQ111" s="8">
        <v>84.540344884810381</v>
      </c>
      <c r="AR111">
        <v>-3.1636196485623174</v>
      </c>
      <c r="AS111" s="8">
        <v>20.037368427160576</v>
      </c>
      <c r="AT111">
        <v>4.8102915824915442</v>
      </c>
      <c r="AU111" s="8">
        <v>40.554562273596495</v>
      </c>
      <c r="AV111">
        <v>-8.1137872009121139</v>
      </c>
      <c r="AW111" t="s">
        <v>964</v>
      </c>
    </row>
    <row r="112" spans="1:49" x14ac:dyDescent="0.3">
      <c r="A112" s="7">
        <v>130302012208</v>
      </c>
      <c r="B112" s="8"/>
      <c r="C112" s="8"/>
      <c r="D112" s="8"/>
      <c r="E112" s="8">
        <f>100/(MAX(MainData!E:E)-MIN(MainData!E:E))*(MainData!E112-MIN(MainData!E:E))</f>
        <v>8.9040491132732189</v>
      </c>
      <c r="F112" s="8">
        <f>100/(MAX(MainData!F:F)-MIN(MainData!F:F))*(MainData!F112-MIN(MainData!F:F))</f>
        <v>6.6596522979837883E-2</v>
      </c>
      <c r="G112" s="8">
        <f>100/(MAX(MainData!G:G)-MIN(MainData!G:G))*(MainData!G112-MIN(MainData!G:G))</f>
        <v>67.11676841190949</v>
      </c>
      <c r="H112" s="8">
        <f>100/(MAX(MainData!H:H)-MIN(MainData!H:H))*(MainData!H112-MIN(MainData!H:H))</f>
        <v>90.452416608146464</v>
      </c>
      <c r="I112">
        <v>-14.341824521903192</v>
      </c>
      <c r="J112" s="8">
        <f>100/(MAX(MainData!J:J)-MIN(MainData!J:J))*(MainData!J112-MIN(MainData!J:J))</f>
        <v>85.465728468476641</v>
      </c>
      <c r="K112">
        <v>-24.718137974990384</v>
      </c>
      <c r="L112" s="8">
        <f>100/(MAX(MainData!L:L)-MIN(MainData!L:L))*(MainData!L112-MIN(MainData!L:L))</f>
        <v>0</v>
      </c>
      <c r="M112" s="8">
        <f>100/(MAX(MainData!M:M)-MIN(MainData!M:M))*(MainData!M112-MIN(MainData!M:M))</f>
        <v>0</v>
      </c>
      <c r="N112" s="8">
        <f>100/(MAX(MainData!N:N)-MIN(MainData!N:N))*(MainData!N112-MIN(MainData!N:N))</f>
        <v>0</v>
      </c>
      <c r="O112" s="8"/>
      <c r="P112" s="8">
        <f>100/(MAX(MainData!P:P)-MIN(MainData!P:P))*(MainData!P112-MIN(MainData!P:P))</f>
        <v>48.93830448698931</v>
      </c>
      <c r="Q112" s="8">
        <f>100/(MAX(MainData!Q:Q)-MIN(MainData!Q:Q))*(MainData!Q112-MIN(MainData!Q:Q))</f>
        <v>87.683736409270765</v>
      </c>
      <c r="R112" s="8">
        <f>100/(MAX(MainData!R:R)-MIN(MainData!R:R))*(MainData!R112-MIN(MainData!R:R))</f>
        <v>99.970793107173293</v>
      </c>
      <c r="S112" s="8"/>
      <c r="T112" s="8"/>
      <c r="U112" s="8">
        <f>100/(MAX(MainData!U:U)-MIN(MainData!U:U))*(MainData!U112-MIN(MainData!U:U))</f>
        <v>0</v>
      </c>
      <c r="V112" s="8"/>
      <c r="W112" s="8"/>
      <c r="X112" s="8">
        <f>100/(MAX(MainData!X:X)-MIN(MainData!X:X))*(MainData!X112-MIN(MainData!X:X))</f>
        <v>9.4669430000000006</v>
      </c>
      <c r="Y112" s="8">
        <f>100/(MAX(MainData!Y:Y)-MIN(MainData!Y:Y))*(MainData!Y112-MIN(MainData!Y:Y))</f>
        <v>0.3972581022792786</v>
      </c>
      <c r="Z112" s="8">
        <f>100/(MAX(MainData!Z:Z)-MIN(MainData!Z:Z))*(MainData!Z112-MIN(MainData!Z:Z))</f>
        <v>1.6191210485736316</v>
      </c>
      <c r="AA112" s="8">
        <f>100/(MAX(MainData!AA:AA)-MIN(MainData!AA:AA))*(MainData!AA112-MIN(MainData!AA:AA))</f>
        <v>8.5324000000000009</v>
      </c>
      <c r="AB112" s="8">
        <f>100/(MAX(MainData!AB:AB)-MIN(MainData!AB:AB))*(MainData!AB112-MIN(MainData!AB:AB))</f>
        <v>0.40289611635685285</v>
      </c>
      <c r="AC112" s="8">
        <f>100/(MAX(MainData!AC:AC)-MIN(MainData!AC:AC))*(MainData!AC112-MIN(MainData!AC:AC))</f>
        <v>90.474538999999993</v>
      </c>
      <c r="AD112" s="8">
        <f>100/(MAX(MainData!AD:AD)-MIN(MainData!AD:AD))*(MainData!AD112-MIN(MainData!AD:AD))</f>
        <v>1.935483870967742</v>
      </c>
      <c r="AE112" s="8">
        <f>100/(MAX(MainData!AE:AE)-MIN(MainData!AE:AE))*(MainData!AE112-MIN(MainData!AE:AE))</f>
        <v>90.432000000000002</v>
      </c>
      <c r="AF112" s="8">
        <f>100/(MAX(MainData!AF:AF)-MIN(MainData!AF:AF))*(MainData!AF112-MIN(MainData!AF:AF))</f>
        <v>32.595442211270793</v>
      </c>
      <c r="AG112" s="8"/>
      <c r="AH112" s="8"/>
      <c r="AI112" s="8"/>
      <c r="AJ112" s="8"/>
      <c r="AK112" s="8" t="s">
        <v>950</v>
      </c>
      <c r="AM112" s="8"/>
      <c r="AO112" s="8"/>
      <c r="AQ112" s="8">
        <v>86.530324626105894</v>
      </c>
      <c r="AR112">
        <v>1.9594333865814519</v>
      </c>
      <c r="AS112" s="8">
        <v>15.543437895298766</v>
      </c>
      <c r="AT112">
        <v>9.3171964646464431</v>
      </c>
      <c r="AU112" s="8">
        <v>48.923213258500333</v>
      </c>
      <c r="AV112">
        <v>-48.77091659236747</v>
      </c>
      <c r="AW112" t="s">
        <v>964</v>
      </c>
    </row>
    <row r="113" spans="1:49" x14ac:dyDescent="0.3">
      <c r="A113" s="7">
        <v>130302012209</v>
      </c>
      <c r="B113" s="8"/>
      <c r="C113" s="8"/>
      <c r="D113" s="8"/>
      <c r="E113" s="8">
        <f>100/(MAX(MainData!E:E)-MIN(MainData!E:E))*(MainData!E113-MIN(MainData!E:E))</f>
        <v>13.480515425948372</v>
      </c>
      <c r="F113" s="8">
        <f>100/(MAX(MainData!F:F)-MIN(MainData!F:F))*(MainData!F113-MIN(MainData!F:F))</f>
        <v>2.1833239968016391</v>
      </c>
      <c r="G113" s="8">
        <f>100/(MAX(MainData!G:G)-MIN(MainData!G:G))*(MainData!G113-MIN(MainData!G:G))</f>
        <v>37.029314222501846</v>
      </c>
      <c r="H113" s="8">
        <f>100/(MAX(MainData!H:H)-MIN(MainData!H:H))*(MainData!H113-MIN(MainData!H:H))</f>
        <v>75.629922182688318</v>
      </c>
      <c r="I113">
        <v>3.4647689325412898</v>
      </c>
      <c r="J113" s="8">
        <f>100/(MAX(MainData!J:J)-MIN(MainData!J:J))*(MainData!J113-MIN(MainData!J:J))</f>
        <v>59.553411053821804</v>
      </c>
      <c r="K113">
        <v>-7.7071938346375788</v>
      </c>
      <c r="L113" s="8">
        <f>100/(MAX(MainData!L:L)-MIN(MainData!L:L))*(MainData!L113-MIN(MainData!L:L))</f>
        <v>0</v>
      </c>
      <c r="M113" s="8">
        <f>100/(MAX(MainData!M:M)-MIN(MainData!M:M))*(MainData!M113-MIN(MainData!M:M))</f>
        <v>0</v>
      </c>
      <c r="N113" s="8">
        <f>100/(MAX(MainData!N:N)-MIN(MainData!N:N))*(MainData!N113-MIN(MainData!N:N))</f>
        <v>0</v>
      </c>
      <c r="O113" s="8"/>
      <c r="P113" s="8">
        <f>100/(MAX(MainData!P:P)-MIN(MainData!P:P))*(MainData!P113-MIN(MainData!P:P))</f>
        <v>45.70901959009074</v>
      </c>
      <c r="Q113" s="8">
        <f>100/(MAX(MainData!Q:Q)-MIN(MainData!Q:Q))*(MainData!Q113-MIN(MainData!Q:Q))</f>
        <v>70.654271919223333</v>
      </c>
      <c r="R113" s="8">
        <f>100/(MAX(MainData!R:R)-MIN(MainData!R:R))*(MainData!R113-MIN(MainData!R:R))</f>
        <v>99.959290392532637</v>
      </c>
      <c r="S113" s="8"/>
      <c r="T113" s="8"/>
      <c r="U113" s="8">
        <f>100/(MAX(MainData!U:U)-MIN(MainData!U:U))*(MainData!U113-MIN(MainData!U:U))</f>
        <v>0</v>
      </c>
      <c r="V113" s="8"/>
      <c r="W113" s="8"/>
      <c r="X113" s="8">
        <f>100/(MAX(MainData!X:X)-MIN(MainData!X:X))*(MainData!X113-MIN(MainData!X:X))</f>
        <v>44.090994999999999</v>
      </c>
      <c r="Y113" s="8">
        <f>100/(MAX(MainData!Y:Y)-MIN(MainData!Y:Y))*(MainData!Y113-MIN(MainData!Y:Y))</f>
        <v>3.4888725823822297</v>
      </c>
      <c r="Z113" s="8">
        <f>100/(MAX(MainData!Z:Z)-MIN(MainData!Z:Z))*(MainData!Z113-MIN(MainData!Z:Z))</f>
        <v>2.081727062451812</v>
      </c>
      <c r="AA113" s="8">
        <f>100/(MAX(MainData!AA:AA)-MIN(MainData!AA:AA))*(MainData!AA113-MIN(MainData!AA:AA))</f>
        <v>42.708500000000001</v>
      </c>
      <c r="AB113" s="8">
        <f>100/(MAX(MainData!AB:AB)-MIN(MainData!AB:AB))*(MainData!AB113-MIN(MainData!AB:AB))</f>
        <v>2.0944900488346616</v>
      </c>
      <c r="AC113" s="8">
        <f>100/(MAX(MainData!AC:AC)-MIN(MainData!AC:AC))*(MainData!AC113-MIN(MainData!AC:AC))</f>
        <v>53.869931999999999</v>
      </c>
      <c r="AD113" s="8">
        <f>100/(MAX(MainData!AD:AD)-MIN(MainData!AD:AD))*(MainData!AD113-MIN(MainData!AD:AD))</f>
        <v>20</v>
      </c>
      <c r="AE113" s="8">
        <f>100/(MAX(MainData!AE:AE)-MIN(MainData!AE:AE))*(MainData!AE113-MIN(MainData!AE:AE))</f>
        <v>42.592300000000002</v>
      </c>
      <c r="AF113" s="8">
        <f>100/(MAX(MainData!AF:AF)-MIN(MainData!AF:AF))*(MainData!AF113-MIN(MainData!AF:AF))</f>
        <v>2.6878459664484811</v>
      </c>
      <c r="AG113" s="8"/>
      <c r="AH113" s="8"/>
      <c r="AI113" s="8"/>
      <c r="AJ113" s="8"/>
      <c r="AK113" s="8" t="s">
        <v>950</v>
      </c>
      <c r="AM113" s="8"/>
      <c r="AO113" s="8"/>
      <c r="AQ113" s="8">
        <v>80.014384710701364</v>
      </c>
      <c r="AR113">
        <v>-20.507230670926518</v>
      </c>
      <c r="AS113" s="8">
        <v>23.100825122723947</v>
      </c>
      <c r="AT113">
        <v>18.400854713804705</v>
      </c>
      <c r="AU113" s="8">
        <v>39.367806263376913</v>
      </c>
      <c r="AV113">
        <v>6.3051681509243878</v>
      </c>
      <c r="AW113" t="s">
        <v>964</v>
      </c>
    </row>
    <row r="114" spans="1:49" x14ac:dyDescent="0.3">
      <c r="A114" s="7">
        <v>130302012301</v>
      </c>
      <c r="B114" s="8"/>
      <c r="C114" s="8"/>
      <c r="D114" s="8"/>
      <c r="E114" s="8">
        <f>100/(MAX(MainData!E:E)-MIN(MainData!E:E))*(MainData!E114-MIN(MainData!E:E))</f>
        <v>10.556329285276993</v>
      </c>
      <c r="F114" s="8">
        <f>100/(MAX(MainData!F:F)-MIN(MainData!F:F))*(MainData!F114-MIN(MainData!F:F))</f>
        <v>3.0707373944852216</v>
      </c>
      <c r="G114" s="8">
        <f>100/(MAX(MainData!G:G)-MIN(MainData!G:G))*(MainData!G114-MIN(MainData!G:G))</f>
        <v>20.636538376465165</v>
      </c>
      <c r="H114" s="8">
        <f>100/(MAX(MainData!H:H)-MIN(MainData!H:H))*(MainData!H114-MIN(MainData!H:H))</f>
        <v>66.864820518419805</v>
      </c>
      <c r="I114">
        <v>21.549320638931647</v>
      </c>
      <c r="J114" s="8">
        <f>100/(MAX(MainData!J:J)-MIN(MainData!J:J))*(MainData!J114-MIN(MainData!J:J))</f>
        <v>43.091564819434772</v>
      </c>
      <c r="K114">
        <v>2.2633685180237393</v>
      </c>
      <c r="L114" s="8">
        <f>100/(MAX(MainData!L:L)-MIN(MainData!L:L))*(MainData!L114-MIN(MainData!L:L))</f>
        <v>0</v>
      </c>
      <c r="M114" s="8">
        <f>100/(MAX(MainData!M:M)-MIN(MainData!M:M))*(MainData!M114-MIN(MainData!M:M))</f>
        <v>0</v>
      </c>
      <c r="N114" s="8">
        <f>100/(MAX(MainData!N:N)-MIN(MainData!N:N))*(MainData!N114-MIN(MainData!N:N))</f>
        <v>0</v>
      </c>
      <c r="O114" s="8"/>
      <c r="P114" s="8">
        <f>100/(MAX(MainData!P:P)-MIN(MainData!P:P))*(MainData!P114-MIN(MainData!P:P))</f>
        <v>39.782163106697318</v>
      </c>
      <c r="Q114" s="8">
        <f>100/(MAX(MainData!Q:Q)-MIN(MainData!Q:Q))*(MainData!Q114-MIN(MainData!Q:Q))</f>
        <v>49.744348521824023</v>
      </c>
      <c r="R114" s="8">
        <f>100/(MAX(MainData!R:R)-MIN(MainData!R:R))*(MainData!R114-MIN(MainData!R:R))</f>
        <v>96.309529048855538</v>
      </c>
      <c r="S114" s="8"/>
      <c r="T114" s="8"/>
      <c r="U114" s="8">
        <f>100/(MAX(MainData!U:U)-MIN(MainData!U:U))*(MainData!U114-MIN(MainData!U:U))</f>
        <v>0</v>
      </c>
      <c r="V114" s="8"/>
      <c r="W114" s="8"/>
      <c r="X114" s="8">
        <f>100/(MAX(MainData!X:X)-MIN(MainData!X:X))*(MainData!X114-MIN(MainData!X:X))</f>
        <v>63.433956999999999</v>
      </c>
      <c r="Y114" s="8">
        <f>100/(MAX(MainData!Y:Y)-MIN(MainData!Y:Y))*(MainData!Y114-MIN(MainData!Y:Y))</f>
        <v>3.3558410121655418</v>
      </c>
      <c r="Z114" s="8">
        <f>100/(MAX(MainData!Z:Z)-MIN(MainData!Z:Z))*(MainData!Z114-MIN(MainData!Z:Z))</f>
        <v>1.8504240555127218</v>
      </c>
      <c r="AA114" s="8">
        <f>100/(MAX(MainData!AA:AA)-MIN(MainData!AA:AA))*(MainData!AA114-MIN(MainData!AA:AA))</f>
        <v>62.669899999999998</v>
      </c>
      <c r="AB114" s="8">
        <f>100/(MAX(MainData!AB:AB)-MIN(MainData!AB:AB))*(MainData!AB114-MIN(MainData!AB:AB))</f>
        <v>2.4936330604593375</v>
      </c>
      <c r="AC114" s="8">
        <f>100/(MAX(MainData!AC:AC)-MIN(MainData!AC:AC))*(MainData!AC114-MIN(MainData!AC:AC))</f>
        <v>34.846800999999999</v>
      </c>
      <c r="AD114" s="8">
        <f>100/(MAX(MainData!AD:AD)-MIN(MainData!AD:AD))*(MainData!AD114-MIN(MainData!AD:AD))</f>
        <v>3.870967741935484</v>
      </c>
      <c r="AE114" s="8">
        <f>100/(MAX(MainData!AE:AE)-MIN(MainData!AE:AE))*(MainData!AE114-MIN(MainData!AE:AE))</f>
        <v>34.308700000000002</v>
      </c>
      <c r="AF114" s="8">
        <f>100/(MAX(MainData!AF:AF)-MIN(MainData!AF:AF))*(MainData!AF114-MIN(MainData!AF:AF))</f>
        <v>6.5835491201791392</v>
      </c>
      <c r="AG114" s="8"/>
      <c r="AH114" s="8"/>
      <c r="AI114" s="8"/>
      <c r="AJ114" s="8"/>
      <c r="AK114" s="8" t="s">
        <v>950</v>
      </c>
      <c r="AM114" s="8"/>
      <c r="AO114" s="8"/>
      <c r="AQ114" s="8">
        <v>78.595813437977839</v>
      </c>
      <c r="AR114">
        <v>-32.559394249201283</v>
      </c>
      <c r="AS114" s="8">
        <v>29.971190335271384</v>
      </c>
      <c r="AT114">
        <v>32.353958922558917</v>
      </c>
      <c r="AU114" s="8">
        <v>22.05251784020771</v>
      </c>
      <c r="AV114">
        <v>11.203200577287532</v>
      </c>
      <c r="AW114" t="s">
        <v>964</v>
      </c>
    </row>
    <row r="115" spans="1:49" x14ac:dyDescent="0.3">
      <c r="A115" s="7">
        <v>130302012302</v>
      </c>
      <c r="B115" s="8"/>
      <c r="C115" s="8"/>
      <c r="D115" s="8"/>
      <c r="E115" s="8">
        <f>100/(MAX(MainData!E:E)-MIN(MainData!E:E))*(MainData!E115-MIN(MainData!E:E))</f>
        <v>15.277115839128175</v>
      </c>
      <c r="F115" s="8">
        <f>100/(MAX(MainData!F:F)-MIN(MainData!F:F))*(MainData!F115-MIN(MainData!F:F))</f>
        <v>5.7430562538004466</v>
      </c>
      <c r="G115" s="8">
        <f>100/(MAX(MainData!G:G)-MIN(MainData!G:G))*(MainData!G115-MIN(MainData!G:G))</f>
        <v>4.2394547070098687</v>
      </c>
      <c r="H115" s="8">
        <f>100/(MAX(MainData!H:H)-MIN(MainData!H:H))*(MainData!H115-MIN(MainData!H:H))</f>
        <v>52.490342602670012</v>
      </c>
      <c r="I115">
        <v>69.378849242077692</v>
      </c>
      <c r="J115" s="8">
        <f>100/(MAX(MainData!J:J)-MIN(MainData!J:J))*(MainData!J115-MIN(MainData!J:J))</f>
        <v>22.372785163525528</v>
      </c>
      <c r="K115">
        <v>10.16834993334956</v>
      </c>
      <c r="L115" s="8">
        <f>100/(MAX(MainData!L:L)-MIN(MainData!L:L))*(MainData!L115-MIN(MainData!L:L))</f>
        <v>0</v>
      </c>
      <c r="M115" s="8">
        <f>100/(MAX(MainData!M:M)-MIN(MainData!M:M))*(MainData!M115-MIN(MainData!M:M))</f>
        <v>0</v>
      </c>
      <c r="N115" s="8">
        <f>100/(MAX(MainData!N:N)-MIN(MainData!N:N))*(MainData!N115-MIN(MainData!N:N))</f>
        <v>0</v>
      </c>
      <c r="O115" s="8"/>
      <c r="P115" s="8">
        <f>100/(MAX(MainData!P:P)-MIN(MainData!P:P))*(MainData!P115-MIN(MainData!P:P))</f>
        <v>15.923115475276346</v>
      </c>
      <c r="Q115" s="8">
        <f>100/(MAX(MainData!Q:Q)-MIN(MainData!Q:Q))*(MainData!Q115-MIN(MainData!Q:Q))</f>
        <v>22.554281296562468</v>
      </c>
      <c r="R115" s="8">
        <f>100/(MAX(MainData!R:R)-MIN(MainData!R:R))*(MainData!R115-MIN(MainData!R:R))</f>
        <v>80.034588162806429</v>
      </c>
      <c r="S115" s="8"/>
      <c r="T115" s="8"/>
      <c r="U115" s="8">
        <f>100/(MAX(MainData!U:U)-MIN(MainData!U:U))*(MainData!U115-MIN(MainData!U:U))</f>
        <v>0</v>
      </c>
      <c r="V115" s="8"/>
      <c r="W115" s="8"/>
      <c r="X115" s="8">
        <f>100/(MAX(MainData!X:X)-MIN(MainData!X:X))*(MainData!X115-MIN(MainData!X:X))</f>
        <v>96.417896999999996</v>
      </c>
      <c r="Y115" s="8">
        <f>100/(MAX(MainData!Y:Y)-MIN(MainData!Y:Y))*(MainData!Y115-MIN(MainData!Y:Y))</f>
        <v>4.3120277680192949</v>
      </c>
      <c r="Z115" s="8">
        <f>100/(MAX(MainData!Z:Z)-MIN(MainData!Z:Z))*(MainData!Z115-MIN(MainData!Z:Z))</f>
        <v>0.15420200462606015</v>
      </c>
      <c r="AA115" s="8">
        <f>100/(MAX(MainData!AA:AA)-MIN(MainData!AA:AA))*(MainData!AA115-MIN(MainData!AA:AA))</f>
        <v>96.332499999999996</v>
      </c>
      <c r="AB115" s="8">
        <f>100/(MAX(MainData!AB:AB)-MIN(MainData!AB:AB))*(MainData!AB115-MIN(MainData!AB:AB))</f>
        <v>20.635411625318437</v>
      </c>
      <c r="AC115" s="8">
        <f>100/(MAX(MainData!AC:AC)-MIN(MainData!AC:AC))*(MainData!AC115-MIN(MainData!AC:AC))</f>
        <v>0</v>
      </c>
      <c r="AD115" s="8">
        <f>100/(MAX(MainData!AD:AD)-MIN(MainData!AD:AD))*(MainData!AD115-MIN(MainData!AD:AD))</f>
        <v>0</v>
      </c>
      <c r="AE115" s="8">
        <f>100/(MAX(MainData!AE:AE)-MIN(MainData!AE:AE))*(MainData!AE115-MIN(MainData!AE:AE))</f>
        <v>0</v>
      </c>
      <c r="AF115" s="8">
        <f>100/(MAX(MainData!AF:AF)-MIN(MainData!AF:AF))*(MainData!AF115-MIN(MainData!AF:AF))</f>
        <v>0</v>
      </c>
      <c r="AG115" s="8"/>
      <c r="AH115" s="8"/>
      <c r="AI115" s="8"/>
      <c r="AJ115" s="8"/>
      <c r="AK115" s="8" t="s">
        <v>950</v>
      </c>
      <c r="AM115" s="8"/>
      <c r="AO115" s="8"/>
      <c r="AQ115" s="8">
        <v>71.260783646915044</v>
      </c>
      <c r="AR115">
        <v>-65.370385623003187</v>
      </c>
      <c r="AS115" s="8">
        <v>39.285009690259827</v>
      </c>
      <c r="AT115">
        <v>65.031872222222177</v>
      </c>
      <c r="AU115" s="8">
        <v>11.854345133523008</v>
      </c>
      <c r="AV115">
        <v>26.573923987739249</v>
      </c>
      <c r="AW115" t="s">
        <v>964</v>
      </c>
    </row>
    <row r="116" spans="1:49" x14ac:dyDescent="0.3">
      <c r="A116" s="7">
        <v>130302012303</v>
      </c>
      <c r="B116" s="8"/>
      <c r="C116" s="8"/>
      <c r="D116" s="8"/>
      <c r="E116" s="8">
        <f>100/(MAX(MainData!E:E)-MIN(MainData!E:E))*(MainData!E116-MIN(MainData!E:E))</f>
        <v>14.096236258844703</v>
      </c>
      <c r="F116" s="8">
        <f>100/(MAX(MainData!F:F)-MIN(MainData!F:F))*(MainData!F116-MIN(MainData!F:F))</f>
        <v>1.9668122208017924</v>
      </c>
      <c r="G116" s="8">
        <f>100/(MAX(MainData!G:G)-MIN(MainData!G:G))*(MainData!G116-MIN(MainData!G:G))</f>
        <v>5.251954753763215</v>
      </c>
      <c r="H116" s="8">
        <f>100/(MAX(MainData!H:H)-MIN(MainData!H:H))*(MainData!H116-MIN(MainData!H:H))</f>
        <v>47.81268360868755</v>
      </c>
      <c r="I116">
        <v>74.788452638438557</v>
      </c>
      <c r="J116" s="8">
        <f>100/(MAX(MainData!J:J)-MIN(MainData!J:J))*(MainData!J116-MIN(MainData!J:J))</f>
        <v>23.769771549357515</v>
      </c>
      <c r="K116">
        <v>6.9207945124042283</v>
      </c>
      <c r="L116" s="8">
        <f>100/(MAX(MainData!L:L)-MIN(MainData!L:L))*(MainData!L116-MIN(MainData!L:L))</f>
        <v>0</v>
      </c>
      <c r="M116" s="8">
        <f>100/(MAX(MainData!M:M)-MIN(MainData!M:M))*(MainData!M116-MIN(MainData!M:M))</f>
        <v>0</v>
      </c>
      <c r="N116" s="8">
        <f>100/(MAX(MainData!N:N)-MIN(MainData!N:N))*(MainData!N116-MIN(MainData!N:N))</f>
        <v>0</v>
      </c>
      <c r="O116" s="8"/>
      <c r="P116" s="8">
        <f>100/(MAX(MainData!P:P)-MIN(MainData!P:P))*(MainData!P116-MIN(MainData!P:P))</f>
        <v>34.449013041694428</v>
      </c>
      <c r="Q116" s="8">
        <f>100/(MAX(MainData!Q:Q)-MIN(MainData!Q:Q))*(MainData!Q116-MIN(MainData!Q:Q))</f>
        <v>25.485090700804147</v>
      </c>
      <c r="R116" s="8">
        <f>100/(MAX(MainData!R:R)-MIN(MainData!R:R))*(MainData!R116-MIN(MainData!R:R))</f>
        <v>99.265826735109499</v>
      </c>
      <c r="S116" s="8"/>
      <c r="T116" s="8"/>
      <c r="U116" s="8">
        <f>100/(MAX(MainData!U:U)-MIN(MainData!U:U))*(MainData!U116-MIN(MainData!U:U))</f>
        <v>0</v>
      </c>
      <c r="V116" s="8"/>
      <c r="W116" s="8"/>
      <c r="X116" s="8">
        <f>100/(MAX(MainData!X:X)-MIN(MainData!X:X))*(MainData!X116-MIN(MainData!X:X))</f>
        <v>90.543333000000004</v>
      </c>
      <c r="Y116" s="8">
        <f>100/(MAX(MainData!Y:Y)-MIN(MainData!Y:Y))*(MainData!Y116-MIN(MainData!Y:Y))</f>
        <v>1.4887080372649282</v>
      </c>
      <c r="Z116" s="8">
        <f>100/(MAX(MainData!Z:Z)-MIN(MainData!Z:Z))*(MainData!Z116-MIN(MainData!Z:Z))</f>
        <v>1.2336160370084812</v>
      </c>
      <c r="AA116" s="8">
        <f>100/(MAX(MainData!AA:AA)-MIN(MainData!AA:AA))*(MainData!AA116-MIN(MainData!AA:AA))</f>
        <v>89.858500000000006</v>
      </c>
      <c r="AB116" s="8">
        <f>100/(MAX(MainData!AB:AB)-MIN(MainData!AB:AB))*(MainData!AB116-MIN(MainData!AB:AB))</f>
        <v>9.1893853187273535</v>
      </c>
      <c r="AC116" s="8">
        <f>100/(MAX(MainData!AC:AC)-MIN(MainData!AC:AC))*(MainData!AC116-MIN(MainData!AC:AC))</f>
        <v>5.0117050000000001</v>
      </c>
      <c r="AD116" s="8">
        <f>100/(MAX(MainData!AD:AD)-MIN(MainData!AD:AD))*(MainData!AD116-MIN(MainData!AD:AD))</f>
        <v>2.5806451612903225</v>
      </c>
      <c r="AE116" s="8">
        <f>100/(MAX(MainData!AE:AE)-MIN(MainData!AE:AE))*(MainData!AE116-MIN(MainData!AE:AE))</f>
        <v>4.9744999999999999</v>
      </c>
      <c r="AF116" s="8">
        <f>100/(MAX(MainData!AF:AF)-MIN(MainData!AF:AF))*(MainData!AF116-MIN(MainData!AF:AF))</f>
        <v>2.4568888732748038</v>
      </c>
      <c r="AG116" s="8"/>
      <c r="AH116" s="8"/>
      <c r="AI116" s="8"/>
      <c r="AJ116" s="8"/>
      <c r="AK116" s="8" t="s">
        <v>950</v>
      </c>
      <c r="AM116" s="8"/>
      <c r="AO116" s="8"/>
      <c r="AQ116" s="8">
        <v>63.982077389601436</v>
      </c>
      <c r="AR116">
        <v>-71.511506869009608</v>
      </c>
      <c r="AS116" s="8">
        <v>45.065220671006969</v>
      </c>
      <c r="AT116">
        <v>72.919345622895605</v>
      </c>
      <c r="AU116" s="8">
        <v>9.415898384664418</v>
      </c>
      <c r="AV116">
        <v>16.233547687109748</v>
      </c>
      <c r="AW116" t="s">
        <v>964</v>
      </c>
    </row>
    <row r="117" spans="1:49" x14ac:dyDescent="0.3">
      <c r="A117" s="7">
        <v>130302012401</v>
      </c>
      <c r="B117" s="8"/>
      <c r="C117" s="8"/>
      <c r="D117" s="8"/>
      <c r="E117" s="8">
        <f>100/(MAX(MainData!E:E)-MIN(MainData!E:E))*(MainData!E117-MIN(MainData!E:E))</f>
        <v>47.078350500376828</v>
      </c>
      <c r="F117" s="8">
        <f>100/(MAX(MainData!F:F)-MIN(MainData!F:F))*(MainData!F117-MIN(MainData!F:F))</f>
        <v>47.77323719099671</v>
      </c>
      <c r="G117" s="8">
        <f>100/(MAX(MainData!G:G)-MIN(MainData!G:G))*(MainData!G117-MIN(MainData!G:G))</f>
        <v>7.3177714741613089</v>
      </c>
      <c r="H117" s="8">
        <f>100/(MAX(MainData!H:H)-MIN(MainData!H:H))*(MainData!H117-MIN(MainData!H:H))</f>
        <v>54.156728804791001</v>
      </c>
      <c r="I117">
        <v>65.178023352040626</v>
      </c>
      <c r="J117" s="8">
        <f>100/(MAX(MainData!J:J)-MIN(MainData!J:J))*(MainData!J117-MIN(MainData!J:J))</f>
        <v>30.857245726359309</v>
      </c>
      <c r="K117">
        <v>17.047138388302741</v>
      </c>
      <c r="L117" s="8">
        <f>100/(MAX(MainData!L:L)-MIN(MainData!L:L))*(MainData!L117-MIN(MainData!L:L))</f>
        <v>0</v>
      </c>
      <c r="M117" s="8">
        <f>100/(MAX(MainData!M:M)-MIN(MainData!M:M))*(MainData!M117-MIN(MainData!M:M))</f>
        <v>0</v>
      </c>
      <c r="N117" s="8">
        <f>100/(MAX(MainData!N:N)-MIN(MainData!N:N))*(MainData!N117-MIN(MainData!N:N))</f>
        <v>0</v>
      </c>
      <c r="O117" s="8"/>
      <c r="P117" s="8">
        <f>100/(MAX(MainData!P:P)-MIN(MainData!P:P))*(MainData!P117-MIN(MainData!P:P))</f>
        <v>16.985380243992978</v>
      </c>
      <c r="Q117" s="8">
        <f>100/(MAX(MainData!Q:Q)-MIN(MainData!Q:Q))*(MainData!Q117-MIN(MainData!Q:Q))</f>
        <v>24.518896523472584</v>
      </c>
      <c r="R117" s="8">
        <f>100/(MAX(MainData!R:R)-MIN(MainData!R:R))*(MainData!R117-MIN(MainData!R:R))</f>
        <v>0</v>
      </c>
      <c r="S117" s="8"/>
      <c r="T117" s="8"/>
      <c r="U117" s="8">
        <f>100/(MAX(MainData!U:U)-MIN(MainData!U:U))*(MainData!U117-MIN(MainData!U:U))</f>
        <v>0</v>
      </c>
      <c r="V117" s="8"/>
      <c r="W117" s="8"/>
      <c r="X117" s="8">
        <f>100/(MAX(MainData!X:X)-MIN(MainData!X:X))*(MainData!X117-MIN(MainData!X:X))</f>
        <v>41.611538000000003</v>
      </c>
      <c r="Y117" s="8">
        <f>100/(MAX(MainData!Y:Y)-MIN(MainData!Y:Y))*(MainData!Y117-MIN(MainData!Y:Y))</f>
        <v>43.606846270531001</v>
      </c>
      <c r="Z117" s="8">
        <f>100/(MAX(MainData!Z:Z)-MIN(MainData!Z:Z))*(MainData!Z117-MIN(MainData!Z:Z))</f>
        <v>2.7756360832690827</v>
      </c>
      <c r="AA117" s="8">
        <f>100/(MAX(MainData!AA:AA)-MIN(MainData!AA:AA))*(MainData!AA117-MIN(MainData!AA:AA))</f>
        <v>37.536999999999999</v>
      </c>
      <c r="AB117" s="8">
        <f>100/(MAX(MainData!AB:AB)-MIN(MainData!AB:AB))*(MainData!AB117-MIN(MainData!AB:AB))</f>
        <v>1.2792536163325203</v>
      </c>
      <c r="AC117" s="8">
        <f>100/(MAX(MainData!AC:AC)-MIN(MainData!AC:AC))*(MainData!AC117-MIN(MainData!AC:AC))</f>
        <v>0</v>
      </c>
      <c r="AD117" s="8">
        <f>100/(MAX(MainData!AD:AD)-MIN(MainData!AD:AD))*(MainData!AD117-MIN(MainData!AD:AD))</f>
        <v>0</v>
      </c>
      <c r="AE117" s="8">
        <f>100/(MAX(MainData!AE:AE)-MIN(MainData!AE:AE))*(MainData!AE117-MIN(MainData!AE:AE))</f>
        <v>0</v>
      </c>
      <c r="AF117" s="8">
        <f>100/(MAX(MainData!AF:AF)-MIN(MainData!AF:AF))*(MainData!AF117-MIN(MainData!AF:AF))</f>
        <v>0</v>
      </c>
      <c r="AG117" s="8"/>
      <c r="AH117" s="8"/>
      <c r="AI117" s="8"/>
      <c r="AJ117" s="8"/>
      <c r="AK117" s="8" t="s">
        <v>950</v>
      </c>
      <c r="AM117" s="8"/>
      <c r="AO117" s="8"/>
      <c r="AQ117" s="8">
        <v>74.34187638743343</v>
      </c>
      <c r="AR117">
        <v>-61.412269808306718</v>
      </c>
      <c r="AS117" s="8">
        <v>37.376405667931614</v>
      </c>
      <c r="AT117">
        <v>60.893497306397308</v>
      </c>
      <c r="AU117" s="8">
        <v>11.422137922814219</v>
      </c>
      <c r="AV117">
        <v>19.299540653658582</v>
      </c>
      <c r="AW117" t="s">
        <v>964</v>
      </c>
    </row>
    <row r="118" spans="1:49" x14ac:dyDescent="0.3">
      <c r="A118" s="7">
        <v>130302012402</v>
      </c>
      <c r="B118" s="8"/>
      <c r="C118" s="8"/>
      <c r="D118" s="8"/>
      <c r="E118" s="8">
        <f>100/(MAX(MainData!E:E)-MIN(MainData!E:E))*(MainData!E118-MIN(MainData!E:E))</f>
        <v>29.531867772707198</v>
      </c>
      <c r="F118" s="8">
        <f>100/(MAX(MainData!F:F)-MIN(MainData!F:F))*(MainData!F118-MIN(MainData!F:F))</f>
        <v>4.9900170930349468</v>
      </c>
      <c r="G118" s="8">
        <f>100/(MAX(MainData!G:G)-MIN(MainData!G:G))*(MainData!G118-MIN(MainData!G:G))</f>
        <v>1.8682348453488755</v>
      </c>
      <c r="H118" s="8">
        <f>100/(MAX(MainData!H:H)-MIN(MainData!H:H))*(MainData!H118-MIN(MainData!H:H))</f>
        <v>48.886166899827366</v>
      </c>
      <c r="I118">
        <v>79.7146752293052</v>
      </c>
      <c r="J118" s="8">
        <f>100/(MAX(MainData!J:J)-MIN(MainData!J:J))*(MainData!J118-MIN(MainData!J:J))</f>
        <v>22.596568381140873</v>
      </c>
      <c r="K118">
        <v>20.438813102574514</v>
      </c>
      <c r="L118" s="8">
        <f>100/(MAX(MainData!L:L)-MIN(MainData!L:L))*(MainData!L118-MIN(MainData!L:L))</f>
        <v>0</v>
      </c>
      <c r="M118" s="8">
        <f>100/(MAX(MainData!M:M)-MIN(MainData!M:M))*(MainData!M118-MIN(MainData!M:M))</f>
        <v>0</v>
      </c>
      <c r="N118" s="8">
        <f>100/(MAX(MainData!N:N)-MIN(MainData!N:N))*(MainData!N118-MIN(MainData!N:N))</f>
        <v>0</v>
      </c>
      <c r="O118" s="8"/>
      <c r="P118" s="8">
        <f>100/(MAX(MainData!P:P)-MIN(MainData!P:P))*(MainData!P118-MIN(MainData!P:P))</f>
        <v>15.2432660232977</v>
      </c>
      <c r="Q118" s="8">
        <f>100/(MAX(MainData!Q:Q)-MIN(MainData!Q:Q))*(MainData!Q118-MIN(MainData!Q:Q))</f>
        <v>15.922705253313824</v>
      </c>
      <c r="R118" s="8">
        <f>100/(MAX(MainData!R:R)-MIN(MainData!R:R))*(MainData!R118-MIN(MainData!R:R))</f>
        <v>0</v>
      </c>
      <c r="S118" s="8"/>
      <c r="T118" s="8"/>
      <c r="U118" s="8">
        <f>100/(MAX(MainData!U:U)-MIN(MainData!U:U))*(MainData!U118-MIN(MainData!U:U))</f>
        <v>0</v>
      </c>
      <c r="V118" s="8"/>
      <c r="W118" s="8"/>
      <c r="X118" s="8">
        <f>100/(MAX(MainData!X:X)-MIN(MainData!X:X))*(MainData!X118-MIN(MainData!X:X))</f>
        <v>56.255412999999997</v>
      </c>
      <c r="Y118" s="8">
        <f>100/(MAX(MainData!Y:Y)-MIN(MainData!Y:Y))*(MainData!Y118-MIN(MainData!Y:Y))</f>
        <v>4.5303289995574705</v>
      </c>
      <c r="Z118" s="8">
        <f>100/(MAX(MainData!Z:Z)-MIN(MainData!Z:Z))*(MainData!Z118-MIN(MainData!Z:Z))</f>
        <v>1.8504240555127218</v>
      </c>
      <c r="AA118" s="8">
        <f>100/(MAX(MainData!AA:AA)-MIN(MainData!AA:AA))*(MainData!AA118-MIN(MainData!AA:AA))</f>
        <v>42.852699999999999</v>
      </c>
      <c r="AB118" s="8">
        <f>100/(MAX(MainData!AB:AB)-MIN(MainData!AB:AB))*(MainData!AB118-MIN(MainData!AB:AB))</f>
        <v>1.838580474471553</v>
      </c>
      <c r="AC118" s="8">
        <f>100/(MAX(MainData!AC:AC)-MIN(MainData!AC:AC))*(MainData!AC118-MIN(MainData!AC:AC))</f>
        <v>0</v>
      </c>
      <c r="AD118" s="8">
        <f>100/(MAX(MainData!AD:AD)-MIN(MainData!AD:AD))*(MainData!AD118-MIN(MainData!AD:AD))</f>
        <v>0</v>
      </c>
      <c r="AE118" s="8">
        <f>100/(MAX(MainData!AE:AE)-MIN(MainData!AE:AE))*(MainData!AE118-MIN(MainData!AE:AE))</f>
        <v>0</v>
      </c>
      <c r="AF118" s="8">
        <f>100/(MAX(MainData!AF:AF)-MIN(MainData!AF:AF))*(MainData!AF118-MIN(MainData!AF:AF))</f>
        <v>0</v>
      </c>
      <c r="AG118" s="8"/>
      <c r="AH118" s="8"/>
      <c r="AI118" s="8"/>
      <c r="AJ118" s="8"/>
      <c r="AK118" s="8" t="s">
        <v>950</v>
      </c>
      <c r="AM118" s="8"/>
      <c r="AO118" s="8"/>
      <c r="AQ118" s="8">
        <v>66.734112765755569</v>
      </c>
      <c r="AR118">
        <v>-75.10904520766772</v>
      </c>
      <c r="AS118" s="8">
        <v>43.413089394097639</v>
      </c>
      <c r="AT118">
        <v>77.250826262626219</v>
      </c>
      <c r="AU118" s="8">
        <v>6.867482367085918</v>
      </c>
      <c r="AV118">
        <v>19.53846327825336</v>
      </c>
      <c r="AW118" t="s">
        <v>964</v>
      </c>
    </row>
    <row r="119" spans="1:49" x14ac:dyDescent="0.3">
      <c r="A119" s="7">
        <v>130302012403</v>
      </c>
      <c r="B119" s="8"/>
      <c r="C119" s="8"/>
      <c r="D119" s="8"/>
      <c r="E119" s="8">
        <f>100/(MAX(MainData!E:E)-MIN(MainData!E:E))*(MainData!E119-MIN(MainData!E:E))</f>
        <v>26.355456583193281</v>
      </c>
      <c r="F119" s="8">
        <f>100/(MAX(MainData!F:F)-MIN(MainData!F:F))*(MainData!F119-MIN(MainData!F:F))</f>
        <v>1.2050589637886209</v>
      </c>
      <c r="G119" s="8">
        <f>100/(MAX(MainData!G:G)-MIN(MainData!G:G))*(MainData!G119-MIN(MainData!G:G))</f>
        <v>3.8407118018240727</v>
      </c>
      <c r="H119" s="8">
        <f>100/(MAX(MainData!H:H)-MIN(MainData!H:H))*(MainData!H119-MIN(MainData!H:H))</f>
        <v>46.914878354477935</v>
      </c>
      <c r="I119">
        <v>99.999999999999986</v>
      </c>
      <c r="J119" s="8">
        <f>100/(MAX(MainData!J:J)-MIN(MainData!J:J))*(MainData!J119-MIN(MainData!J:J))</f>
        <v>19.460252447607143</v>
      </c>
      <c r="K119">
        <v>20.101586425975881</v>
      </c>
      <c r="L119" s="8">
        <f>100/(MAX(MainData!L:L)-MIN(MainData!L:L))*(MainData!L119-MIN(MainData!L:L))</f>
        <v>0</v>
      </c>
      <c r="M119" s="8">
        <f>100/(MAX(MainData!M:M)-MIN(MainData!M:M))*(MainData!M119-MIN(MainData!M:M))</f>
        <v>0</v>
      </c>
      <c r="N119" s="8">
        <f>100/(MAX(MainData!N:N)-MIN(MainData!N:N))*(MainData!N119-MIN(MainData!N:N))</f>
        <v>0</v>
      </c>
      <c r="O119" s="8"/>
      <c r="P119" s="8">
        <f>100/(MAX(MainData!P:P)-MIN(MainData!P:P))*(MainData!P119-MIN(MainData!P:P))</f>
        <v>20.299646322388874</v>
      </c>
      <c r="Q119" s="8">
        <f>100/(MAX(MainData!Q:Q)-MIN(MainData!Q:Q))*(MainData!Q119-MIN(MainData!Q:Q))</f>
        <v>32.484953470563916</v>
      </c>
      <c r="R119" s="8">
        <f>100/(MAX(MainData!R:R)-MIN(MainData!R:R))*(MainData!R119-MIN(MainData!R:R))</f>
        <v>0</v>
      </c>
      <c r="S119" s="8"/>
      <c r="T119" s="8"/>
      <c r="U119" s="8">
        <f>100/(MAX(MainData!U:U)-MIN(MainData!U:U))*(MainData!U119-MIN(MainData!U:U))</f>
        <v>28.332593363600001</v>
      </c>
      <c r="V119" s="8"/>
      <c r="W119" s="8"/>
      <c r="X119" s="8">
        <f>100/(MAX(MainData!X:X)-MIN(MainData!X:X))*(MainData!X119-MIN(MainData!X:X))</f>
        <v>90.862538999999998</v>
      </c>
      <c r="Y119" s="8">
        <f>100/(MAX(MainData!Y:Y)-MIN(MainData!Y:Y))*(MainData!Y119-MIN(MainData!Y:Y))</f>
        <v>1.2902101724374879</v>
      </c>
      <c r="Z119" s="8">
        <f>100/(MAX(MainData!Z:Z)-MIN(MainData!Z:Z))*(MainData!Z119-MIN(MainData!Z:Z))</f>
        <v>0.61680801850424061</v>
      </c>
      <c r="AA119" s="8">
        <f>100/(MAX(MainData!AA:AA)-MIN(MainData!AA:AA))*(MainData!AA119-MIN(MainData!AA:AA))</f>
        <v>90.417400000000001</v>
      </c>
      <c r="AB119" s="8">
        <f>100/(MAX(MainData!AB:AB)-MIN(MainData!AB:AB))*(MainData!AB119-MIN(MainData!AB:AB))</f>
        <v>14.511915142840936</v>
      </c>
      <c r="AC119" s="8">
        <f>100/(MAX(MainData!AC:AC)-MIN(MainData!AC:AC))*(MainData!AC119-MIN(MainData!AC:AC))</f>
        <v>0.48319800000000002</v>
      </c>
      <c r="AD119" s="8">
        <f>100/(MAX(MainData!AD:AD)-MIN(MainData!AD:AD))*(MainData!AD119-MIN(MainData!AD:AD))</f>
        <v>3.225806451612903</v>
      </c>
      <c r="AE119" s="8">
        <f>100/(MAX(MainData!AE:AE)-MIN(MainData!AE:AE))*(MainData!AE119-MIN(MainData!AE:AE))</f>
        <v>0.16919999999999999</v>
      </c>
      <c r="AF119" s="8">
        <f>100/(MAX(MainData!AF:AF)-MIN(MainData!AF:AF))*(MainData!AF119-MIN(MainData!AF:AF))</f>
        <v>0.14864967171941557</v>
      </c>
      <c r="AG119" s="8"/>
      <c r="AH119" s="8"/>
      <c r="AI119" s="8"/>
      <c r="AJ119" s="8"/>
      <c r="AK119" s="8" t="s">
        <v>950</v>
      </c>
      <c r="AM119" s="8"/>
      <c r="AO119" s="8"/>
      <c r="AQ119" s="8">
        <v>63.949384865280152</v>
      </c>
      <c r="AR119">
        <v>-94.22235782747606</v>
      </c>
      <c r="AS119" s="8">
        <v>45.670861910896015</v>
      </c>
      <c r="AT119">
        <v>93.42498063973062</v>
      </c>
      <c r="AU119" s="8">
        <v>7.1239564061504019</v>
      </c>
      <c r="AV119">
        <v>30.594137416438485</v>
      </c>
      <c r="AW119" t="s">
        <v>964</v>
      </c>
    </row>
    <row r="120" spans="1:49" x14ac:dyDescent="0.3">
      <c r="A120" s="7">
        <v>130302012404</v>
      </c>
      <c r="B120" s="8"/>
      <c r="C120" s="8"/>
      <c r="D120" s="8"/>
      <c r="E120" s="8">
        <f>100/(MAX(MainData!E:E)-MIN(MainData!E:E))*(MainData!E120-MIN(MainData!E:E))</f>
        <v>43.759497159693737</v>
      </c>
      <c r="F120" s="8">
        <f>100/(MAX(MainData!F:F)-MIN(MainData!F:F))*(MainData!F120-MIN(MainData!F:F))</f>
        <v>39.697017576619409</v>
      </c>
      <c r="G120" s="8">
        <f>100/(MAX(MainData!G:G)-MIN(MainData!G:G))*(MainData!G120-MIN(MainData!G:G))</f>
        <v>6.0719489414970838</v>
      </c>
      <c r="H120" s="8">
        <f>100/(MAX(MainData!H:H)-MIN(MainData!H:H))*(MainData!H120-MIN(MainData!H:H))</f>
        <v>55.232215833352008</v>
      </c>
      <c r="I120">
        <v>65.603462951439028</v>
      </c>
      <c r="J120" s="8">
        <f>100/(MAX(MainData!J:J)-MIN(MainData!J:J))*(MainData!J120-MIN(MainData!J:J))</f>
        <v>28.810969703162559</v>
      </c>
      <c r="K120">
        <v>23.092750033598421</v>
      </c>
      <c r="L120" s="8">
        <f>100/(MAX(MainData!L:L)-MIN(MainData!L:L))*(MainData!L120-MIN(MainData!L:L))</f>
        <v>0</v>
      </c>
      <c r="M120" s="8">
        <f>100/(MAX(MainData!M:M)-MIN(MainData!M:M))*(MainData!M120-MIN(MainData!M:M))</f>
        <v>0</v>
      </c>
      <c r="N120" s="8">
        <f>100/(MAX(MainData!N:N)-MIN(MainData!N:N))*(MainData!N120-MIN(MainData!N:N))</f>
        <v>0</v>
      </c>
      <c r="O120" s="8"/>
      <c r="P120" s="8">
        <f>100/(MAX(MainData!P:P)-MIN(MainData!P:P))*(MainData!P120-MIN(MainData!P:P))</f>
        <v>38.103203846079651</v>
      </c>
      <c r="Q120" s="8">
        <f>100/(MAX(MainData!Q:Q)-MIN(MainData!Q:Q))*(MainData!Q120-MIN(MainData!Q:Q))</f>
        <v>26.428795736095903</v>
      </c>
      <c r="R120" s="8">
        <f>100/(MAX(MainData!R:R)-MIN(MainData!R:R))*(MainData!R120-MIN(MainData!R:R))</f>
        <v>0</v>
      </c>
      <c r="S120" s="8"/>
      <c r="T120" s="8"/>
      <c r="U120" s="8">
        <f>100/(MAX(MainData!U:U)-MIN(MainData!U:U))*(MainData!U120-MIN(MainData!U:U))</f>
        <v>3.7762667741999998</v>
      </c>
      <c r="V120" s="8"/>
      <c r="W120" s="8"/>
      <c r="X120" s="8">
        <f>100/(MAX(MainData!X:X)-MIN(MainData!X:X))*(MainData!X120-MIN(MainData!X:X))</f>
        <v>58.932358999999998</v>
      </c>
      <c r="Y120" s="8">
        <f>100/(MAX(MainData!Y:Y)-MIN(MainData!Y:Y))*(MainData!Y120-MIN(MainData!Y:Y))</f>
        <v>41.676736657735766</v>
      </c>
      <c r="Z120" s="8">
        <f>100/(MAX(MainData!Z:Z)-MIN(MainData!Z:Z))*(MainData!Z120-MIN(MainData!Z:Z))</f>
        <v>5.3970701619121053</v>
      </c>
      <c r="AA120" s="8">
        <f>100/(MAX(MainData!AA:AA)-MIN(MainData!AA:AA))*(MainData!AA120-MIN(MainData!AA:AA))</f>
        <v>52.426900000000003</v>
      </c>
      <c r="AB120" s="8">
        <f>100/(MAX(MainData!AB:AB)-MIN(MainData!AB:AB))*(MainData!AB120-MIN(MainData!AB:AB))</f>
        <v>1.961030636188654</v>
      </c>
      <c r="AC120" s="8">
        <f>100/(MAX(MainData!AC:AC)-MIN(MainData!AC:AC))*(MainData!AC120-MIN(MainData!AC:AC))</f>
        <v>1.5659179999999999</v>
      </c>
      <c r="AD120" s="8">
        <f>100/(MAX(MainData!AD:AD)-MIN(MainData!AD:AD))*(MainData!AD120-MIN(MainData!AD:AD))</f>
        <v>10.96774193548387</v>
      </c>
      <c r="AE120" s="8">
        <f>100/(MAX(MainData!AE:AE)-MIN(MainData!AE:AE))*(MainData!AE120-MIN(MainData!AE:AE))</f>
        <v>1.2662</v>
      </c>
      <c r="AF120" s="8">
        <f>100/(MAX(MainData!AF:AF)-MIN(MainData!AF:AF))*(MainData!AF120-MIN(MainData!AF:AF))</f>
        <v>0.25806202492393454</v>
      </c>
      <c r="AG120" s="8"/>
      <c r="AH120" s="8"/>
      <c r="AI120" s="8"/>
      <c r="AJ120" s="8"/>
      <c r="AK120" s="8" t="s">
        <v>950</v>
      </c>
      <c r="AM120" s="8"/>
      <c r="AO120" s="8"/>
      <c r="AQ120" s="8">
        <v>74.292304570663646</v>
      </c>
      <c r="AR120">
        <v>-61.813130990415345</v>
      </c>
      <c r="AS120" s="8">
        <v>36.14466919657881</v>
      </c>
      <c r="AT120">
        <v>60.504709595959582</v>
      </c>
      <c r="AU120" s="8">
        <v>11.807911361245422</v>
      </c>
      <c r="AV120">
        <v>27.416885640996298</v>
      </c>
      <c r="AW120" t="s">
        <v>964</v>
      </c>
    </row>
    <row r="121" spans="1:49" x14ac:dyDescent="0.3">
      <c r="A121" s="7">
        <v>130302012405</v>
      </c>
      <c r="B121" s="8"/>
      <c r="C121" s="8"/>
      <c r="D121" s="8"/>
      <c r="E121" s="8">
        <f>100/(MAX(MainData!E:E)-MIN(MainData!E:E))*(MainData!E121-MIN(MainData!E:E))</f>
        <v>42.644350729650149</v>
      </c>
      <c r="F121" s="8">
        <f>100/(MAX(MainData!F:F)-MIN(MainData!F:F))*(MainData!F121-MIN(MainData!F:F))</f>
        <v>61.859190738160549</v>
      </c>
      <c r="G121" s="8">
        <f>100/(MAX(MainData!G:G)-MIN(MainData!G:G))*(MainData!G121-MIN(MainData!G:G))</f>
        <v>7.9677951041343453</v>
      </c>
      <c r="H121" s="8">
        <f>100/(MAX(MainData!H:H)-MIN(MainData!H:H))*(MainData!H121-MIN(MainData!H:H))</f>
        <v>54.888387262415122</v>
      </c>
      <c r="I121">
        <v>68.315987760217766</v>
      </c>
      <c r="J121" s="8">
        <f>100/(MAX(MainData!J:J)-MIN(MainData!J:J))*(MainData!J121-MIN(MainData!J:J))</f>
        <v>35.553067120315077</v>
      </c>
      <c r="K121">
        <v>20.364512896707694</v>
      </c>
      <c r="L121" s="8">
        <f>100/(MAX(MainData!L:L)-MIN(MainData!L:L))*(MainData!L121-MIN(MainData!L:L))</f>
        <v>0</v>
      </c>
      <c r="M121" s="8">
        <f>100/(MAX(MainData!M:M)-MIN(MainData!M:M))*(MainData!M121-MIN(MainData!M:M))</f>
        <v>0</v>
      </c>
      <c r="N121" s="8">
        <f>100/(MAX(MainData!N:N)-MIN(MainData!N:N))*(MainData!N121-MIN(MainData!N:N))</f>
        <v>0</v>
      </c>
      <c r="O121" s="8"/>
      <c r="P121" s="8">
        <f>100/(MAX(MainData!P:P)-MIN(MainData!P:P))*(MainData!P121-MIN(MainData!P:P))</f>
        <v>13.41617062110509</v>
      </c>
      <c r="Q121" s="8">
        <f>100/(MAX(MainData!Q:Q)-MIN(MainData!Q:Q))*(MainData!Q121-MIN(MainData!Q:Q))</f>
        <v>15.331770589022558</v>
      </c>
      <c r="R121" s="8">
        <f>100/(MAX(MainData!R:R)-MIN(MainData!R:R))*(MainData!R121-MIN(MainData!R:R))</f>
        <v>0</v>
      </c>
      <c r="S121" s="8"/>
      <c r="T121" s="8"/>
      <c r="U121" s="8">
        <f>100/(MAX(MainData!U:U)-MIN(MainData!U:U))*(MainData!U121-MIN(MainData!U:U))</f>
        <v>0</v>
      </c>
      <c r="V121" s="8"/>
      <c r="W121" s="8"/>
      <c r="X121" s="8">
        <f>100/(MAX(MainData!X:X)-MIN(MainData!X:X))*(MainData!X121-MIN(MainData!X:X))</f>
        <v>26.964047999999998</v>
      </c>
      <c r="Y121" s="8">
        <f>100/(MAX(MainData!Y:Y)-MIN(MainData!Y:Y))*(MainData!Y121-MIN(MainData!Y:Y))</f>
        <v>52.649651398324274</v>
      </c>
      <c r="Z121" s="8">
        <f>100/(MAX(MainData!Z:Z)-MIN(MainData!Z:Z))*(MainData!Z121-MIN(MainData!Z:Z))</f>
        <v>2.3130300693909023</v>
      </c>
      <c r="AA121" s="8">
        <f>100/(MAX(MainData!AA:AA)-MIN(MainData!AA:AA))*(MainData!AA121-MIN(MainData!AA:AA))</f>
        <v>18.751899999999999</v>
      </c>
      <c r="AB121" s="8">
        <f>100/(MAX(MainData!AB:AB)-MIN(MainData!AB:AB))*(MainData!AB121-MIN(MainData!AB:AB))</f>
        <v>0.49674744755734052</v>
      </c>
      <c r="AC121" s="8">
        <f>100/(MAX(MainData!AC:AC)-MIN(MainData!AC:AC))*(MainData!AC121-MIN(MainData!AC:AC))</f>
        <v>0</v>
      </c>
      <c r="AD121" s="8">
        <f>100/(MAX(MainData!AD:AD)-MIN(MainData!AD:AD))*(MainData!AD121-MIN(MainData!AD:AD))</f>
        <v>0</v>
      </c>
      <c r="AE121" s="8">
        <f>100/(MAX(MainData!AE:AE)-MIN(MainData!AE:AE))*(MainData!AE121-MIN(MainData!AE:AE))</f>
        <v>0</v>
      </c>
      <c r="AF121" s="8">
        <f>100/(MAX(MainData!AF:AF)-MIN(MainData!AF:AF))*(MainData!AF121-MIN(MainData!AF:AF))</f>
        <v>0</v>
      </c>
      <c r="AG121" s="8"/>
      <c r="AH121" s="8"/>
      <c r="AI121" s="8"/>
      <c r="AJ121" s="8"/>
      <c r="AK121" s="8" t="s">
        <v>950</v>
      </c>
      <c r="AM121" s="8"/>
      <c r="AO121" s="8"/>
      <c r="AQ121" s="8">
        <v>72.562088256312222</v>
      </c>
      <c r="AR121">
        <v>-64.419193450479227</v>
      </c>
      <c r="AS121" s="8">
        <v>36.538517332219229</v>
      </c>
      <c r="AT121">
        <v>64.707920370370346</v>
      </c>
      <c r="AU121" s="8">
        <v>9.7107735679897189</v>
      </c>
      <c r="AV121">
        <v>11.541690258199964</v>
      </c>
      <c r="AW121" t="s">
        <v>964</v>
      </c>
    </row>
    <row r="122" spans="1:49" x14ac:dyDescent="0.3">
      <c r="A122" s="7">
        <v>130302012406</v>
      </c>
      <c r="B122" s="8"/>
      <c r="C122" s="8"/>
      <c r="D122" s="8"/>
      <c r="E122" s="8">
        <f>100/(MAX(MainData!E:E)-MIN(MainData!E:E))*(MainData!E122-MIN(MainData!E:E))</f>
        <v>21.709013124678339</v>
      </c>
      <c r="F122" s="8">
        <f>100/(MAX(MainData!F:F)-MIN(MainData!F:F))*(MainData!F122-MIN(MainData!F:F))</f>
        <v>9.2708049047913157</v>
      </c>
      <c r="G122" s="8">
        <f>100/(MAX(MainData!G:G)-MIN(MainData!G:G))*(MainData!G122-MIN(MainData!G:G))</f>
        <v>19.659604796811777</v>
      </c>
      <c r="H122" s="8">
        <f>100/(MAX(MainData!H:H)-MIN(MainData!H:H))*(MainData!H122-MIN(MainData!H:H))</f>
        <v>67.33512282534501</v>
      </c>
      <c r="I122">
        <v>54.693107626919058</v>
      </c>
      <c r="J122" s="8">
        <f>100/(MAX(MainData!J:J)-MIN(MainData!J:J))*(MainData!J122-MIN(MainData!J:J))</f>
        <v>37.327769817565894</v>
      </c>
      <c r="K122">
        <v>28.558387340032084</v>
      </c>
      <c r="L122" s="8">
        <f>100/(MAX(MainData!L:L)-MIN(MainData!L:L))*(MainData!L122-MIN(MainData!L:L))</f>
        <v>0</v>
      </c>
      <c r="M122" s="8">
        <f>100/(MAX(MainData!M:M)-MIN(MainData!M:M))*(MainData!M122-MIN(MainData!M:M))</f>
        <v>0</v>
      </c>
      <c r="N122" s="8">
        <f>100/(MAX(MainData!N:N)-MIN(MainData!N:N))*(MainData!N122-MIN(MainData!N:N))</f>
        <v>0</v>
      </c>
      <c r="O122" s="8"/>
      <c r="P122" s="8">
        <f>100/(MAX(MainData!P:P)-MIN(MainData!P:P))*(MainData!P122-MIN(MainData!P:P))</f>
        <v>38.443128572068971</v>
      </c>
      <c r="Q122" s="8">
        <f>100/(MAX(MainData!Q:Q)-MIN(MainData!Q:Q))*(MainData!Q122-MIN(MainData!Q:Q))</f>
        <v>62.390729429528946</v>
      </c>
      <c r="R122" s="8">
        <f>100/(MAX(MainData!R:R)-MIN(MainData!R:R))*(MainData!R122-MIN(MainData!R:R))</f>
        <v>0</v>
      </c>
      <c r="S122" s="8"/>
      <c r="T122" s="8"/>
      <c r="U122" s="8">
        <f>100/(MAX(MainData!U:U)-MIN(MainData!U:U))*(MainData!U122-MIN(MainData!U:U))</f>
        <v>0</v>
      </c>
      <c r="V122" s="8"/>
      <c r="W122" s="8"/>
      <c r="X122" s="8">
        <f>100/(MAX(MainData!X:X)-MIN(MainData!X:X))*(MainData!X122-MIN(MainData!X:X))</f>
        <v>47.167622000000001</v>
      </c>
      <c r="Y122" s="8">
        <f>100/(MAX(MainData!Y:Y)-MIN(MainData!Y:Y))*(MainData!Y122-MIN(MainData!Y:Y))</f>
        <v>7.9702993612538462</v>
      </c>
      <c r="Z122" s="8">
        <f>100/(MAX(MainData!Z:Z)-MIN(MainData!Z:Z))*(MainData!Z122-MIN(MainData!Z:Z))</f>
        <v>2.2359290670778722</v>
      </c>
      <c r="AA122" s="8">
        <f>100/(MAX(MainData!AA:AA)-MIN(MainData!AA:AA))*(MainData!AA122-MIN(MainData!AA:AA))</f>
        <v>40.478999999999999</v>
      </c>
      <c r="AB122" s="8">
        <f>100/(MAX(MainData!AB:AB)-MIN(MainData!AB:AB))*(MainData!AB122-MIN(MainData!AB:AB))</f>
        <v>1.5405309280782364</v>
      </c>
      <c r="AC122" s="8">
        <f>100/(MAX(MainData!AC:AC)-MIN(MainData!AC:AC))*(MainData!AC122-MIN(MainData!AC:AC))</f>
        <v>39.705671000000002</v>
      </c>
      <c r="AD122" s="8">
        <f>100/(MAX(MainData!AD:AD)-MIN(MainData!AD:AD))*(MainData!AD122-MIN(MainData!AD:AD))</f>
        <v>8.387096774193548</v>
      </c>
      <c r="AE122" s="8">
        <f>100/(MAX(MainData!AE:AE)-MIN(MainData!AE:AE))*(MainData!AE122-MIN(MainData!AE:AE))</f>
        <v>38.626399999999997</v>
      </c>
      <c r="AF122" s="8">
        <f>100/(MAX(MainData!AF:AF)-MIN(MainData!AF:AF))*(MainData!AF122-MIN(MainData!AF:AF))</f>
        <v>3.4752233158852426</v>
      </c>
      <c r="AG122" s="8"/>
      <c r="AH122" s="8"/>
      <c r="AI122" s="8"/>
      <c r="AJ122" s="8"/>
      <c r="AK122" s="8" t="s">
        <v>950</v>
      </c>
      <c r="AM122" s="8"/>
      <c r="AO122" s="8"/>
      <c r="AQ122" s="8">
        <v>83.009481898113748</v>
      </c>
      <c r="AR122">
        <v>-55.856296325878589</v>
      </c>
      <c r="AS122" s="8">
        <v>23.080951386229383</v>
      </c>
      <c r="AT122">
        <v>42.97864932659931</v>
      </c>
      <c r="AU122" s="8">
        <v>34.980799427869592</v>
      </c>
      <c r="AV122">
        <v>88.754280843471108</v>
      </c>
      <c r="AW122" t="s">
        <v>964</v>
      </c>
    </row>
    <row r="123" spans="1:49" x14ac:dyDescent="0.3">
      <c r="A123" s="7">
        <v>130302012407</v>
      </c>
      <c r="B123" s="8"/>
      <c r="C123" s="8"/>
      <c r="D123" s="8"/>
      <c r="E123" s="8">
        <f>100/(MAX(MainData!E:E)-MIN(MainData!E:E))*(MainData!E123-MIN(MainData!E:E))</f>
        <v>23.553931671670838</v>
      </c>
      <c r="F123" s="8">
        <f>100/(MAX(MainData!F:F)-MIN(MainData!F:F))*(MainData!F123-MIN(MainData!F:F))</f>
        <v>4.2965282465993475</v>
      </c>
      <c r="G123" s="8">
        <f>100/(MAX(MainData!G:G)-MIN(MainData!G:G))*(MainData!G123-MIN(MainData!G:G))</f>
        <v>9.1742279764145849</v>
      </c>
      <c r="H123" s="8">
        <f>100/(MAX(MainData!H:H)-MIN(MainData!H:H))*(MainData!H123-MIN(MainData!H:H))</f>
        <v>51.813618211999064</v>
      </c>
      <c r="I123">
        <v>74.883259346126252</v>
      </c>
      <c r="J123" s="8">
        <f>100/(MAX(MainData!J:J)-MIN(MainData!J:J))*(MainData!J123-MIN(MainData!J:J))</f>
        <v>24.683633837213492</v>
      </c>
      <c r="K123">
        <v>25.403754548859609</v>
      </c>
      <c r="L123" s="8">
        <f>100/(MAX(MainData!L:L)-MIN(MainData!L:L))*(MainData!L123-MIN(MainData!L:L))</f>
        <v>0</v>
      </c>
      <c r="M123" s="8">
        <f>100/(MAX(MainData!M:M)-MIN(MainData!M:M))*(MainData!M123-MIN(MainData!M:M))</f>
        <v>0</v>
      </c>
      <c r="N123" s="8">
        <f>100/(MAX(MainData!N:N)-MIN(MainData!N:N))*(MainData!N123-MIN(MainData!N:N))</f>
        <v>0</v>
      </c>
      <c r="O123" s="8"/>
      <c r="P123" s="8">
        <f>100/(MAX(MainData!P:P)-MIN(MainData!P:P))*(MainData!P123-MIN(MainData!P:P))</f>
        <v>28.840255062870607</v>
      </c>
      <c r="Q123" s="8">
        <f>100/(MAX(MainData!Q:Q)-MIN(MainData!Q:Q))*(MainData!Q123-MIN(MainData!Q:Q))</f>
        <v>39.457091934318385</v>
      </c>
      <c r="R123" s="8">
        <f>100/(MAX(MainData!R:R)-MIN(MainData!R:R))*(MainData!R123-MIN(MainData!R:R))</f>
        <v>0</v>
      </c>
      <c r="S123" s="8"/>
      <c r="T123" s="8"/>
      <c r="U123" s="8">
        <f>100/(MAX(MainData!U:U)-MIN(MainData!U:U))*(MainData!U123-MIN(MainData!U:U))</f>
        <v>0</v>
      </c>
      <c r="V123" s="8"/>
      <c r="W123" s="8"/>
      <c r="X123" s="8">
        <f>100/(MAX(MainData!X:X)-MIN(MainData!X:X))*(MainData!X123-MIN(MainData!X:X))</f>
        <v>67.076184999999995</v>
      </c>
      <c r="Y123" s="8">
        <f>100/(MAX(MainData!Y:Y)-MIN(MainData!Y:Y))*(MainData!Y123-MIN(MainData!Y:Y))</f>
        <v>3.4103669449820324</v>
      </c>
      <c r="Z123" s="8">
        <f>100/(MAX(MainData!Z:Z)-MIN(MainData!Z:Z))*(MainData!Z123-MIN(MainData!Z:Z))</f>
        <v>2.3901310717039324</v>
      </c>
      <c r="AA123" s="8">
        <f>100/(MAX(MainData!AA:AA)-MIN(MainData!AA:AA))*(MainData!AA123-MIN(MainData!AA:AA))</f>
        <v>64.653099999999995</v>
      </c>
      <c r="AB123" s="8">
        <f>100/(MAX(MainData!AB:AB)-MIN(MainData!AB:AB))*(MainData!AB123-MIN(MainData!AB:AB))</f>
        <v>2.3167801258682679</v>
      </c>
      <c r="AC123" s="8">
        <f>100/(MAX(MainData!AC:AC)-MIN(MainData!AC:AC))*(MainData!AC123-MIN(MainData!AC:AC))</f>
        <v>7.7216969999999998</v>
      </c>
      <c r="AD123" s="8">
        <f>100/(MAX(MainData!AD:AD)-MIN(MainData!AD:AD))*(MainData!AD123-MIN(MainData!AD:AD))</f>
        <v>3.870967741935484</v>
      </c>
      <c r="AE123" s="8">
        <f>100/(MAX(MainData!AE:AE)-MIN(MainData!AE:AE))*(MainData!AE123-MIN(MainData!AE:AE))</f>
        <v>7.3421000000000003</v>
      </c>
      <c r="AF123" s="8">
        <f>100/(MAX(MainData!AF:AF)-MIN(MainData!AF:AF))*(MainData!AF123-MIN(MainData!AF:AF))</f>
        <v>1.6532968968491044</v>
      </c>
      <c r="AG123" s="8"/>
      <c r="AH123" s="8"/>
      <c r="AI123" s="8"/>
      <c r="AJ123" s="8"/>
      <c r="AK123" s="8" t="s">
        <v>950</v>
      </c>
      <c r="AM123" s="8"/>
      <c r="AO123" s="8"/>
      <c r="AQ123" s="8">
        <v>68.919003915640488</v>
      </c>
      <c r="AR123">
        <v>-70.556770287539948</v>
      </c>
      <c r="AS123" s="8">
        <v>40.060085413547789</v>
      </c>
      <c r="AT123">
        <v>59.338281481481431</v>
      </c>
      <c r="AU123" s="8">
        <v>16.104330882086206</v>
      </c>
      <c r="AV123">
        <v>66.356762292742999</v>
      </c>
      <c r="AW123" t="s">
        <v>964</v>
      </c>
    </row>
    <row r="124" spans="1:49" x14ac:dyDescent="0.3">
      <c r="A124" s="7">
        <v>130302012408</v>
      </c>
      <c r="B124" s="8"/>
      <c r="C124" s="8"/>
      <c r="D124" s="8"/>
      <c r="E124" s="8">
        <f>100/(MAX(MainData!E:E)-MIN(MainData!E:E))*(MainData!E124-MIN(MainData!E:E))</f>
        <v>36.798368744679756</v>
      </c>
      <c r="F124" s="8">
        <f>100/(MAX(MainData!F:F)-MIN(MainData!F:F))*(MainData!F124-MIN(MainData!F:F))</f>
        <v>100</v>
      </c>
      <c r="G124" s="8">
        <f>100/(MAX(MainData!G:G)-MIN(MainData!G:G))*(MainData!G124-MIN(MainData!G:G))</f>
        <v>8.0880103014101454</v>
      </c>
      <c r="H124" s="8">
        <f>100/(MAX(MainData!H:H)-MIN(MainData!H:H))*(MainData!H124-MIN(MainData!H:H))</f>
        <v>61.535331321436836</v>
      </c>
      <c r="I124">
        <v>59.374852165245315</v>
      </c>
      <c r="J124" s="8">
        <f>100/(MAX(MainData!J:J)-MIN(MainData!J:J))*(MainData!J124-MIN(MainData!J:J))</f>
        <v>37.163490076599786</v>
      </c>
      <c r="K124">
        <v>19.84663582005517</v>
      </c>
      <c r="L124" s="8">
        <f>100/(MAX(MainData!L:L)-MIN(MainData!L:L))*(MainData!L124-MIN(MainData!L:L))</f>
        <v>0</v>
      </c>
      <c r="M124" s="8">
        <f>100/(MAX(MainData!M:M)-MIN(MainData!M:M))*(MainData!M124-MIN(MainData!M:M))</f>
        <v>0</v>
      </c>
      <c r="N124" s="8">
        <f>100/(MAX(MainData!N:N)-MIN(MainData!N:N))*(MainData!N124-MIN(MainData!N:N))</f>
        <v>0</v>
      </c>
      <c r="O124" s="8"/>
      <c r="P124" s="8">
        <f>100/(MAX(MainData!P:P)-MIN(MainData!P:P))*(MainData!P124-MIN(MainData!P:P))</f>
        <v>14.903341297308376</v>
      </c>
      <c r="Q124" s="8">
        <f>100/(MAX(MainData!Q:Q)-MIN(MainData!Q:Q))*(MainData!Q124-MIN(MainData!Q:Q))</f>
        <v>19.827510045456755</v>
      </c>
      <c r="R124" s="8">
        <f>100/(MAX(MainData!R:R)-MIN(MainData!R:R))*(MainData!R124-MIN(MainData!R:R))</f>
        <v>0</v>
      </c>
      <c r="S124" s="8"/>
      <c r="T124" s="8"/>
      <c r="U124" s="8">
        <f>100/(MAX(MainData!U:U)-MIN(MainData!U:U))*(MainData!U124-MIN(MainData!U:U))</f>
        <v>0</v>
      </c>
      <c r="V124" s="8"/>
      <c r="W124" s="8"/>
      <c r="X124" s="8">
        <f>100/(MAX(MainData!X:X)-MIN(MainData!X:X))*(MainData!X124-MIN(MainData!X:X))</f>
        <v>32.948939000000003</v>
      </c>
      <c r="Y124" s="8">
        <f>100/(MAX(MainData!Y:Y)-MIN(MainData!Y:Y))*(MainData!Y124-MIN(MainData!Y:Y))</f>
        <v>76.161085719832201</v>
      </c>
      <c r="Z124" s="8">
        <f>100/(MAX(MainData!Z:Z)-MIN(MainData!Z:Z))*(MainData!Z124-MIN(MainData!Z:Z))</f>
        <v>2.6214340786430226</v>
      </c>
      <c r="AA124" s="8">
        <f>100/(MAX(MainData!AA:AA)-MIN(MainData!AA:AA))*(MainData!AA124-MIN(MainData!AA:AA))</f>
        <v>30.612100000000002</v>
      </c>
      <c r="AB124" s="8">
        <f>100/(MAX(MainData!AB:AB)-MIN(MainData!AB:AB))*(MainData!AB124-MIN(MainData!AB:AB))</f>
        <v>1.1400858628876589</v>
      </c>
      <c r="AC124" s="8">
        <f>100/(MAX(MainData!AC:AC)-MIN(MainData!AC:AC))*(MainData!AC124-MIN(MainData!AC:AC))</f>
        <v>0</v>
      </c>
      <c r="AD124" s="8">
        <f>100/(MAX(MainData!AD:AD)-MIN(MainData!AD:AD))*(MainData!AD124-MIN(MainData!AD:AD))</f>
        <v>0</v>
      </c>
      <c r="AE124" s="8">
        <f>100/(MAX(MainData!AE:AE)-MIN(MainData!AE:AE))*(MainData!AE124-MIN(MainData!AE:AE))</f>
        <v>0</v>
      </c>
      <c r="AF124" s="8">
        <f>100/(MAX(MainData!AF:AF)-MIN(MainData!AF:AF))*(MainData!AF124-MIN(MainData!AF:AF))</f>
        <v>0</v>
      </c>
      <c r="AG124" s="8"/>
      <c r="AH124" s="8"/>
      <c r="AI124" s="8"/>
      <c r="AJ124" s="8"/>
      <c r="AK124" s="8" t="s">
        <v>950</v>
      </c>
      <c r="AM124" s="8"/>
      <c r="AO124" s="8"/>
      <c r="AQ124" s="8">
        <v>83.86730530802221</v>
      </c>
      <c r="AR124">
        <v>-55.94438402555911</v>
      </c>
      <c r="AS124" s="8">
        <v>28.925425617101276</v>
      </c>
      <c r="AT124">
        <v>56.337806565656564</v>
      </c>
      <c r="AU124" s="8">
        <v>10.940491182247374</v>
      </c>
      <c r="AV124">
        <v>15.945152588047094</v>
      </c>
      <c r="AW124" t="s">
        <v>964</v>
      </c>
    </row>
    <row r="125" spans="1:49" x14ac:dyDescent="0.3">
      <c r="A125" s="7">
        <v>130302012501</v>
      </c>
      <c r="B125" s="8"/>
      <c r="C125" s="8"/>
      <c r="D125" s="8"/>
      <c r="E125" s="8">
        <f>100/(MAX(MainData!E:E)-MIN(MainData!E:E))*(MainData!E125-MIN(MainData!E:E))</f>
        <v>37.81448861072559</v>
      </c>
      <c r="F125" s="8">
        <f>100/(MAX(MainData!F:F)-MIN(MainData!F:F))*(MainData!F125-MIN(MainData!F:F))</f>
        <v>0.17867967077952857</v>
      </c>
      <c r="G125" s="8">
        <f>100/(MAX(MainData!G:G)-MIN(MainData!G:G))*(MainData!G125-MIN(MainData!G:G))</f>
        <v>5.306798730661491</v>
      </c>
      <c r="H125" s="8">
        <f>100/(MAX(MainData!H:H)-MIN(MainData!H:H))*(MainData!H125-MIN(MainData!H:H))</f>
        <v>42.413930764451678</v>
      </c>
      <c r="I125">
        <v>89.327554635886557</v>
      </c>
      <c r="J125" s="8">
        <f>100/(MAX(MainData!J:J)-MIN(MainData!J:J))*(MainData!J125-MIN(MainData!J:J))</f>
        <v>20.005114548158851</v>
      </c>
      <c r="K125">
        <v>19.975661738647588</v>
      </c>
      <c r="L125" s="8">
        <f>100/(MAX(MainData!L:L)-MIN(MainData!L:L))*(MainData!L125-MIN(MainData!L:L))</f>
        <v>0</v>
      </c>
      <c r="M125" s="8">
        <f>100/(MAX(MainData!M:M)-MIN(MainData!M:M))*(MainData!M125-MIN(MainData!M:M))</f>
        <v>0</v>
      </c>
      <c r="N125" s="8">
        <f>100/(MAX(MainData!N:N)-MIN(MainData!N:N))*(MainData!N125-MIN(MainData!N:N))</f>
        <v>0</v>
      </c>
      <c r="O125" s="8"/>
      <c r="P125" s="8">
        <f>100/(MAX(MainData!P:P)-MIN(MainData!P:P))*(MainData!P125-MIN(MainData!P:P))</f>
        <v>21.276929909608178</v>
      </c>
      <c r="Q125" s="8">
        <f>100/(MAX(MainData!Q:Q)-MIN(MainData!Q:Q))*(MainData!Q125-MIN(MainData!Q:Q))</f>
        <v>28.747499869927765</v>
      </c>
      <c r="R125" s="8">
        <f>100/(MAX(MainData!R:R)-MIN(MainData!R:R))*(MainData!R125-MIN(MainData!R:R))</f>
        <v>0</v>
      </c>
      <c r="S125" s="8"/>
      <c r="T125" s="8"/>
      <c r="U125" s="8">
        <f>100/(MAX(MainData!U:U)-MIN(MainData!U:U))*(MainData!U125-MIN(MainData!U:U))</f>
        <v>18.174625430700001</v>
      </c>
      <c r="V125" s="8"/>
      <c r="W125" s="8"/>
      <c r="X125" s="8">
        <f>100/(MAX(MainData!X:X)-MIN(MainData!X:X))*(MainData!X125-MIN(MainData!X:X))</f>
        <v>60.637763999999997</v>
      </c>
      <c r="Y125" s="8">
        <f>100/(MAX(MainData!Y:Y)-MIN(MainData!Y:Y))*(MainData!Y125-MIN(MainData!Y:Y))</f>
        <v>0.41829981011285872</v>
      </c>
      <c r="Z125" s="8">
        <f>100/(MAX(MainData!Z:Z)-MIN(MainData!Z:Z))*(MainData!Z125-MIN(MainData!Z:Z))</f>
        <v>1.8504240555127218</v>
      </c>
      <c r="AA125" s="8">
        <f>100/(MAX(MainData!AA:AA)-MIN(MainData!AA:AA))*(MainData!AA125-MIN(MainData!AA:AA))</f>
        <v>37.940100000000001</v>
      </c>
      <c r="AB125" s="8">
        <f>100/(MAX(MainData!AB:AB)-MIN(MainData!AB:AB))*(MainData!AB125-MIN(MainData!AB:AB))</f>
        <v>2.3438764210613159</v>
      </c>
      <c r="AC125" s="8">
        <f>100/(MAX(MainData!AC:AC)-MIN(MainData!AC:AC))*(MainData!AC125-MIN(MainData!AC:AC))</f>
        <v>0</v>
      </c>
      <c r="AD125" s="8">
        <f>100/(MAX(MainData!AD:AD)-MIN(MainData!AD:AD))*(MainData!AD125-MIN(MainData!AD:AD))</f>
        <v>0</v>
      </c>
      <c r="AE125" s="8">
        <f>100/(MAX(MainData!AE:AE)-MIN(MainData!AE:AE))*(MainData!AE125-MIN(MainData!AE:AE))</f>
        <v>0</v>
      </c>
      <c r="AF125" s="8">
        <f>100/(MAX(MainData!AF:AF)-MIN(MainData!AF:AF))*(MainData!AF125-MIN(MainData!AF:AF))</f>
        <v>0</v>
      </c>
      <c r="AG125" s="8"/>
      <c r="AH125" s="8"/>
      <c r="AI125" s="8"/>
      <c r="AJ125" s="8"/>
      <c r="AK125" s="8" t="s">
        <v>950</v>
      </c>
      <c r="AM125" s="8"/>
      <c r="AO125" s="8"/>
      <c r="AQ125" s="8">
        <v>57.556752623130883</v>
      </c>
      <c r="AR125">
        <v>-84.150483865814692</v>
      </c>
      <c r="AS125" s="8">
        <v>51.350253571469999</v>
      </c>
      <c r="AT125">
        <v>83.759092592592566</v>
      </c>
      <c r="AU125" s="8">
        <v>5.8759451293771345</v>
      </c>
      <c r="AV125">
        <v>31.464564056187228</v>
      </c>
      <c r="AW125" t="s">
        <v>964</v>
      </c>
    </row>
    <row r="126" spans="1:49" x14ac:dyDescent="0.3">
      <c r="A126" s="7">
        <v>130302012502</v>
      </c>
      <c r="B126" s="8"/>
      <c r="C126" s="8"/>
      <c r="D126" s="8"/>
      <c r="E126" s="8">
        <f>100/(MAX(MainData!E:E)-MIN(MainData!E:E))*(MainData!E126-MIN(MainData!E:E))</f>
        <v>22.294391828113294</v>
      </c>
      <c r="F126" s="8">
        <f>100/(MAX(MainData!F:F)-MIN(MainData!F:F))*(MainData!F126-MIN(MainData!F:F))</f>
        <v>0.7681104775037465</v>
      </c>
      <c r="G126" s="8">
        <f>100/(MAX(MainData!G:G)-MIN(MainData!G:G))*(MainData!G126-MIN(MainData!G:G))</f>
        <v>5.5002200021574232</v>
      </c>
      <c r="H126" s="8">
        <f>100/(MAX(MainData!H:H)-MIN(MainData!H:H))*(MainData!H126-MIN(MainData!H:H))</f>
        <v>44.653269637377221</v>
      </c>
      <c r="I126">
        <v>74.663073481362616</v>
      </c>
      <c r="J126" s="8">
        <f>100/(MAX(MainData!J:J)-MIN(MainData!J:J))*(MainData!J126-MIN(MainData!J:J))</f>
        <v>21.86170514895672</v>
      </c>
      <c r="K126">
        <v>18.379696001528373</v>
      </c>
      <c r="L126" s="8">
        <f>100/(MAX(MainData!L:L)-MIN(MainData!L:L))*(MainData!L126-MIN(MainData!L:L))</f>
        <v>0</v>
      </c>
      <c r="M126" s="8">
        <f>100/(MAX(MainData!M:M)-MIN(MainData!M:M))*(MainData!M126-MIN(MainData!M:M))</f>
        <v>0</v>
      </c>
      <c r="N126" s="8">
        <f>100/(MAX(MainData!N:N)-MIN(MainData!N:N))*(MainData!N126-MIN(MainData!N:N))</f>
        <v>0</v>
      </c>
      <c r="O126" s="8"/>
      <c r="P126" s="8">
        <f>100/(MAX(MainData!P:P)-MIN(MainData!P:P))*(MainData!P126-MIN(MainData!P:P))</f>
        <v>40.822601653994226</v>
      </c>
      <c r="Q126" s="8">
        <f>100/(MAX(MainData!Q:Q)-MIN(MainData!Q:Q))*(MainData!Q126-MIN(MainData!Q:Q))</f>
        <v>29.663412771981527</v>
      </c>
      <c r="R126" s="8">
        <f>100/(MAX(MainData!R:R)-MIN(MainData!R:R))*(MainData!R126-MIN(MainData!R:R))</f>
        <v>0</v>
      </c>
      <c r="S126" s="8"/>
      <c r="T126" s="8"/>
      <c r="U126" s="8">
        <f>100/(MAX(MainData!U:U)-MIN(MainData!U:U))*(MainData!U126-MIN(MainData!U:U))</f>
        <v>0</v>
      </c>
      <c r="V126" s="8"/>
      <c r="W126" s="8"/>
      <c r="X126" s="8">
        <f>100/(MAX(MainData!X:X)-MIN(MainData!X:X))*(MainData!X126-MIN(MainData!X:X))</f>
        <v>75.475228000000001</v>
      </c>
      <c r="Y126" s="8">
        <f>100/(MAX(MainData!Y:Y)-MIN(MainData!Y:Y))*(MainData!Y126-MIN(MainData!Y:Y))</f>
        <v>0.57643409740998874</v>
      </c>
      <c r="Z126" s="8">
        <f>100/(MAX(MainData!Z:Z)-MIN(MainData!Z:Z))*(MainData!Z126-MIN(MainData!Z:Z))</f>
        <v>0.38550501156515038</v>
      </c>
      <c r="AA126" s="8">
        <f>100/(MAX(MainData!AA:AA)-MIN(MainData!AA:AA))*(MainData!AA126-MIN(MainData!AA:AA))</f>
        <v>75.2864</v>
      </c>
      <c r="AB126" s="8">
        <f>100/(MAX(MainData!AB:AB)-MIN(MainData!AB:AB))*(MainData!AB126-MIN(MainData!AB:AB))</f>
        <v>13.713194742449978</v>
      </c>
      <c r="AC126" s="8">
        <f>100/(MAX(MainData!AC:AC)-MIN(MainData!AC:AC))*(MainData!AC126-MIN(MainData!AC:AC))</f>
        <v>1.538478</v>
      </c>
      <c r="AD126" s="8">
        <f>100/(MAX(MainData!AD:AD)-MIN(MainData!AD:AD))*(MainData!AD126-MIN(MainData!AD:AD))</f>
        <v>4.5161290322580641</v>
      </c>
      <c r="AE126" s="8">
        <f>100/(MAX(MainData!AE:AE)-MIN(MainData!AE:AE))*(MainData!AE126-MIN(MainData!AE:AE))</f>
        <v>1.1839999999999999</v>
      </c>
      <c r="AF126" s="8">
        <f>100/(MAX(MainData!AF:AF)-MIN(MainData!AF:AF))*(MainData!AF126-MIN(MainData!AF:AF))</f>
        <v>0.23514847031040087</v>
      </c>
      <c r="AG126" s="8"/>
      <c r="AH126" s="8"/>
      <c r="AI126" s="8"/>
      <c r="AJ126" s="8"/>
      <c r="AK126" s="8" t="s">
        <v>950</v>
      </c>
      <c r="AM126" s="8"/>
      <c r="AO126" s="8"/>
      <c r="AQ126" s="8">
        <v>60.268810727696504</v>
      </c>
      <c r="AR126">
        <v>-70.349306709265164</v>
      </c>
      <c r="AS126" s="8">
        <v>48.261120588610751</v>
      </c>
      <c r="AT126">
        <v>70.114007070707089</v>
      </c>
      <c r="AU126" s="8">
        <v>7.9264936801355699</v>
      </c>
      <c r="AV126">
        <v>27.272638445889996</v>
      </c>
      <c r="AW126" t="s">
        <v>964</v>
      </c>
    </row>
    <row r="127" spans="1:49" x14ac:dyDescent="0.3">
      <c r="A127" s="7">
        <v>130302012503</v>
      </c>
      <c r="B127" s="8"/>
      <c r="C127" s="8"/>
      <c r="D127" s="8"/>
      <c r="E127" s="8">
        <f>100/(MAX(MainData!E:E)-MIN(MainData!E:E))*(MainData!E127-MIN(MainData!E:E))</f>
        <v>34.198067762463069</v>
      </c>
      <c r="F127" s="8">
        <f>100/(MAX(MainData!F:F)-MIN(MainData!F:F))*(MainData!F127-MIN(MainData!F:F))</f>
        <v>21.296389395615179</v>
      </c>
      <c r="G127" s="8">
        <f>100/(MAX(MainData!G:G)-MIN(MainData!G:G))*(MainData!G127-MIN(MainData!G:G))</f>
        <v>9.7435876128740073</v>
      </c>
      <c r="H127" s="8">
        <f>100/(MAX(MainData!H:H)-MIN(MainData!H:H))*(MainData!H127-MIN(MainData!H:H))</f>
        <v>52.183582513199177</v>
      </c>
      <c r="I127">
        <v>89.539946361007779</v>
      </c>
      <c r="J127" s="8">
        <f>100/(MAX(MainData!J:J)-MIN(MainData!J:J))*(MainData!J127-MIN(MainData!J:J))</f>
        <v>26.004946680153576</v>
      </c>
      <c r="K127">
        <v>30.023251150785057</v>
      </c>
      <c r="L127" s="8">
        <f>100/(MAX(MainData!L:L)-MIN(MainData!L:L))*(MainData!L127-MIN(MainData!L:L))</f>
        <v>0</v>
      </c>
      <c r="M127" s="8">
        <f>100/(MAX(MainData!M:M)-MIN(MainData!M:M))*(MainData!M127-MIN(MainData!M:M))</f>
        <v>0</v>
      </c>
      <c r="N127" s="8">
        <f>100/(MAX(MainData!N:N)-MIN(MainData!N:N))*(MainData!N127-MIN(MainData!N:N))</f>
        <v>0</v>
      </c>
      <c r="O127" s="8"/>
      <c r="P127" s="8">
        <f>100/(MAX(MainData!P:P)-MIN(MainData!P:P))*(MainData!P127-MIN(MainData!P:P))</f>
        <v>46.44531223156028</v>
      </c>
      <c r="Q127" s="8">
        <f>100/(MAX(MainData!Q:Q)-MIN(MainData!Q:Q))*(MainData!Q127-MIN(MainData!Q:Q))</f>
        <v>26.73245849831283</v>
      </c>
      <c r="R127" s="8">
        <f>100/(MAX(MainData!R:R)-MIN(MainData!R:R))*(MainData!R127-MIN(MainData!R:R))</f>
        <v>0</v>
      </c>
      <c r="S127" s="8"/>
      <c r="T127" s="8"/>
      <c r="U127" s="8">
        <f>100/(MAX(MainData!U:U)-MIN(MainData!U:U))*(MainData!U127-MIN(MainData!U:U))</f>
        <v>0</v>
      </c>
      <c r="V127" s="8"/>
      <c r="W127" s="8"/>
      <c r="X127" s="8">
        <f>100/(MAX(MainData!X:X)-MIN(MainData!X:X))*(MainData!X127-MIN(MainData!X:X))</f>
        <v>49.777773000000003</v>
      </c>
      <c r="Y127" s="8">
        <f>100/(MAX(MainData!Y:Y)-MIN(MainData!Y:Y))*(MainData!Y127-MIN(MainData!Y:Y))</f>
        <v>17.1313105643775</v>
      </c>
      <c r="Z127" s="8">
        <f>100/(MAX(MainData!Z:Z)-MIN(MainData!Z:Z))*(MainData!Z127-MIN(MainData!Z:Z))</f>
        <v>3.084040092521203</v>
      </c>
      <c r="AA127" s="8">
        <f>100/(MAX(MainData!AA:AA)-MIN(MainData!AA:AA))*(MainData!AA127-MIN(MainData!AA:AA))</f>
        <v>29.169899999999998</v>
      </c>
      <c r="AB127" s="8">
        <f>100/(MAX(MainData!AB:AB)-MIN(MainData!AB:AB))*(MainData!AB127-MIN(MainData!AB:AB))</f>
        <v>2.1285816483676943</v>
      </c>
      <c r="AC127" s="8">
        <f>100/(MAX(MainData!AC:AC)-MIN(MainData!AC:AC))*(MainData!AC127-MIN(MainData!AC:AC))</f>
        <v>9.9157580000000003</v>
      </c>
      <c r="AD127" s="8">
        <f>100/(MAX(MainData!AD:AD)-MIN(MainData!AD:AD))*(MainData!AD127-MIN(MainData!AD:AD))</f>
        <v>1.935483870967742</v>
      </c>
      <c r="AE127" s="8">
        <f>100/(MAX(MainData!AE:AE)-MIN(MainData!AE:AE))*(MainData!AE127-MIN(MainData!AE:AE))</f>
        <v>9.8660999999999994</v>
      </c>
      <c r="AF127" s="8">
        <f>100/(MAX(MainData!AF:AF)-MIN(MainData!AF:AF))*(MainData!AF127-MIN(MainData!AF:AF))</f>
        <v>6.8400000763958388</v>
      </c>
      <c r="AG127" s="8"/>
      <c r="AH127" s="8"/>
      <c r="AI127" s="8"/>
      <c r="AJ127" s="8"/>
      <c r="AK127" s="8" t="s">
        <v>950</v>
      </c>
      <c r="AM127" s="8"/>
      <c r="AO127" s="8"/>
      <c r="AQ127" s="8">
        <v>67.403954160816667</v>
      </c>
      <c r="AR127">
        <v>-87.135429872204483</v>
      </c>
      <c r="AS127" s="8">
        <v>40.869396186563606</v>
      </c>
      <c r="AT127">
        <v>83.533271548821517</v>
      </c>
      <c r="AU127" s="8">
        <v>12.524007193088829</v>
      </c>
      <c r="AV127">
        <v>43.578760934141329</v>
      </c>
      <c r="AW127" t="s">
        <v>964</v>
      </c>
    </row>
    <row r="128" spans="1:49" x14ac:dyDescent="0.3">
      <c r="A128" s="7">
        <v>130302012504</v>
      </c>
      <c r="B128" s="8"/>
      <c r="C128" s="8"/>
      <c r="D128" s="8"/>
      <c r="E128" s="8">
        <f>100/(MAX(MainData!E:E)-MIN(MainData!E:E))*(MainData!E128-MIN(MainData!E:E))</f>
        <v>23.764911912700516</v>
      </c>
      <c r="F128" s="8">
        <f>100/(MAX(MainData!F:F)-MIN(MainData!F:F))*(MainData!F128-MIN(MainData!F:F))</f>
        <v>55.000430916847407</v>
      </c>
      <c r="G128" s="8">
        <f>100/(MAX(MainData!G:G)-MIN(MainData!G:G))*(MainData!G128-MIN(MainData!G:G))</f>
        <v>8.2620463675222968</v>
      </c>
      <c r="H128" s="8">
        <f>100/(MAX(MainData!H:H)-MIN(MainData!H:H))*(MainData!H128-MIN(MainData!H:H))</f>
        <v>49.278594792662055</v>
      </c>
      <c r="I128">
        <v>65.384447064519193</v>
      </c>
      <c r="J128" s="8">
        <f>100/(MAX(MainData!J:J)-MIN(MainData!J:J))*(MainData!J128-MIN(MainData!J:J))</f>
        <v>26.004082811060982</v>
      </c>
      <c r="K128">
        <v>22.285493870581305</v>
      </c>
      <c r="L128" s="8">
        <f>100/(MAX(MainData!L:L)-MIN(MainData!L:L))*(MainData!L128-MIN(MainData!L:L))</f>
        <v>0</v>
      </c>
      <c r="M128" s="8">
        <f>100/(MAX(MainData!M:M)-MIN(MainData!M:M))*(MainData!M128-MIN(MainData!M:M))</f>
        <v>0</v>
      </c>
      <c r="N128" s="8">
        <f>100/(MAX(MainData!N:N)-MIN(MainData!N:N))*(MainData!N128-MIN(MainData!N:N))</f>
        <v>0</v>
      </c>
      <c r="O128" s="8"/>
      <c r="P128" s="8">
        <f>100/(MAX(MainData!P:P)-MIN(MainData!P:P))*(MainData!P128-MIN(MainData!P:P))</f>
        <v>40.865092244742897</v>
      </c>
      <c r="Q128" s="8">
        <f>100/(MAX(MainData!Q:Q)-MIN(MainData!Q:Q))*(MainData!Q128-MIN(MainData!Q:Q))</f>
        <v>19.024140223364537</v>
      </c>
      <c r="R128" s="8">
        <f>100/(MAX(MainData!R:R)-MIN(MainData!R:R))*(MainData!R128-MIN(MainData!R:R))</f>
        <v>0</v>
      </c>
      <c r="S128" s="8"/>
      <c r="T128" s="8"/>
      <c r="U128" s="8">
        <f>100/(MAX(MainData!U:U)-MIN(MainData!U:U))*(MainData!U128-MIN(MainData!U:U))</f>
        <v>0</v>
      </c>
      <c r="V128" s="8"/>
      <c r="W128" s="8"/>
      <c r="X128" s="8">
        <f>100/(MAX(MainData!X:X)-MIN(MainData!X:X))*(MainData!X128-MIN(MainData!X:X))</f>
        <v>69.752764999999997</v>
      </c>
      <c r="Y128" s="8">
        <f>100/(MAX(MainData!Y:Y)-MIN(MainData!Y:Y))*(MainData!Y128-MIN(MainData!Y:Y))</f>
        <v>41.279570818357378</v>
      </c>
      <c r="Z128" s="8">
        <f>100/(MAX(MainData!Z:Z)-MIN(MainData!Z:Z))*(MainData!Z128-MIN(MainData!Z:Z))</f>
        <v>0.23130300693909023</v>
      </c>
      <c r="AA128" s="8">
        <f>100/(MAX(MainData!AA:AA)-MIN(MainData!AA:AA))*(MainData!AA128-MIN(MainData!AA:AA))</f>
        <v>69.779600000000002</v>
      </c>
      <c r="AB128" s="8">
        <f>100/(MAX(MainData!AB:AB)-MIN(MainData!AB:AB))*(MainData!AB128-MIN(MainData!AB:AB))</f>
        <v>11.269456848893913</v>
      </c>
      <c r="AC128" s="8">
        <f>100/(MAX(MainData!AC:AC)-MIN(MainData!AC:AC))*(MainData!AC128-MIN(MainData!AC:AC))</f>
        <v>3.6062999999999998E-2</v>
      </c>
      <c r="AD128" s="8">
        <f>100/(MAX(MainData!AD:AD)-MIN(MainData!AD:AD))*(MainData!AD128-MIN(MainData!AD:AD))</f>
        <v>1.2903225806451613</v>
      </c>
      <c r="AE128" s="8">
        <f>100/(MAX(MainData!AE:AE)-MIN(MainData!AE:AE))*(MainData!AE128-MIN(MainData!AE:AE))</f>
        <v>0.03</v>
      </c>
      <c r="AF128" s="8">
        <f>100/(MAX(MainData!AF:AF)-MIN(MainData!AF:AF))*(MainData!AF128-MIN(MainData!AF:AF))</f>
        <v>1.0494033829298669E-2</v>
      </c>
      <c r="AG128" s="8"/>
      <c r="AH128" s="8"/>
      <c r="AI128" s="8"/>
      <c r="AJ128" s="8"/>
      <c r="AK128" s="8" t="s">
        <v>950</v>
      </c>
      <c r="AM128" s="8"/>
      <c r="AO128" s="8"/>
      <c r="AQ128" s="8">
        <v>67.936806771901061</v>
      </c>
      <c r="AR128">
        <v>-61.606765974440897</v>
      </c>
      <c r="AS128" s="8">
        <v>42.963536770764421</v>
      </c>
      <c r="AT128">
        <v>64.644349663299636</v>
      </c>
      <c r="AU128" s="8">
        <v>7.1372231982297132</v>
      </c>
      <c r="AV128">
        <v>18.580546197804011</v>
      </c>
      <c r="AW128" t="s">
        <v>964</v>
      </c>
    </row>
    <row r="129" spans="1:49" x14ac:dyDescent="0.3">
      <c r="A129" s="7">
        <v>130302012505</v>
      </c>
      <c r="B129" s="8"/>
      <c r="C129" s="8"/>
      <c r="D129" s="8"/>
      <c r="E129" s="8">
        <f>100/(MAX(MainData!E:E)-MIN(MainData!E:E))*(MainData!E129-MIN(MainData!E:E))</f>
        <v>22.784646492240068</v>
      </c>
      <c r="F129" s="8">
        <f>100/(MAX(MainData!F:F)-MIN(MainData!F:F))*(MainData!F129-MIN(MainData!F:F))</f>
        <v>41.5734210488516</v>
      </c>
      <c r="G129" s="8">
        <f>100/(MAX(MainData!G:G)-MIN(MainData!G:G))*(MainData!G129-MIN(MainData!G:G))</f>
        <v>10.138238085812116</v>
      </c>
      <c r="H129" s="8">
        <f>100/(MAX(MainData!H:H)-MIN(MainData!H:H))*(MainData!H129-MIN(MainData!H:H))</f>
        <v>51.586229937471963</v>
      </c>
      <c r="I129">
        <v>51.026133039525618</v>
      </c>
      <c r="J129" s="8">
        <f>100/(MAX(MainData!J:J)-MIN(MainData!J:J))*(MainData!J129-MIN(MainData!J:J))</f>
        <v>29.097594890405677</v>
      </c>
      <c r="K129">
        <v>16.905155217141044</v>
      </c>
      <c r="L129" s="8">
        <f>100/(MAX(MainData!L:L)-MIN(MainData!L:L))*(MainData!L129-MIN(MainData!L:L))</f>
        <v>0</v>
      </c>
      <c r="M129" s="8">
        <f>100/(MAX(MainData!M:M)-MIN(MainData!M:M))*(MainData!M129-MIN(MainData!M:M))</f>
        <v>0</v>
      </c>
      <c r="N129" s="8">
        <f>100/(MAX(MainData!N:N)-MIN(MainData!N:N))*(MainData!N129-MIN(MainData!N:N))</f>
        <v>0</v>
      </c>
      <c r="O129" s="8"/>
      <c r="P129" s="8">
        <f>100/(MAX(MainData!P:P)-MIN(MainData!P:P))*(MainData!P129-MIN(MainData!P:P))</f>
        <v>44.051886550892796</v>
      </c>
      <c r="Q129" s="8">
        <f>100/(MAX(MainData!Q:Q)-MIN(MainData!Q:Q))*(MainData!Q129-MIN(MainData!Q:Q))</f>
        <v>32.606224107546062</v>
      </c>
      <c r="R129" s="8">
        <f>100/(MAX(MainData!R:R)-MIN(MainData!R:R))*(MainData!R129-MIN(MainData!R:R))</f>
        <v>0</v>
      </c>
      <c r="S129" s="8"/>
      <c r="T129" s="8"/>
      <c r="U129" s="8">
        <f>100/(MAX(MainData!U:U)-MIN(MainData!U:U))*(MainData!U129-MIN(MainData!U:U))</f>
        <v>0</v>
      </c>
      <c r="V129" s="8"/>
      <c r="W129" s="8"/>
      <c r="X129" s="8">
        <f>100/(MAX(MainData!X:X)-MIN(MainData!X:X))*(MainData!X129-MIN(MainData!X:X))</f>
        <v>66.406789000000003</v>
      </c>
      <c r="Y129" s="8">
        <f>100/(MAX(MainData!Y:Y)-MIN(MainData!Y:Y))*(MainData!Y129-MIN(MainData!Y:Y))</f>
        <v>31.206771497216266</v>
      </c>
      <c r="Z129" s="8">
        <f>100/(MAX(MainData!Z:Z)-MIN(MainData!Z:Z))*(MainData!Z129-MIN(MainData!Z:Z))</f>
        <v>1.1565150346954511</v>
      </c>
      <c r="AA129" s="8">
        <f>100/(MAX(MainData!AA:AA)-MIN(MainData!AA:AA))*(MainData!AA129-MIN(MainData!AA:AA))</f>
        <v>66.030600000000007</v>
      </c>
      <c r="AB129" s="8">
        <f>100/(MAX(MainData!AB:AB)-MIN(MainData!AB:AB))*(MainData!AB129-MIN(MainData!AB:AB))</f>
        <v>4.6134409372819665</v>
      </c>
      <c r="AC129" s="8">
        <f>100/(MAX(MainData!AC:AC)-MIN(MainData!AC:AC))*(MainData!AC129-MIN(MainData!AC:AC))</f>
        <v>7.0455860000000001</v>
      </c>
      <c r="AD129" s="8">
        <f>100/(MAX(MainData!AD:AD)-MIN(MainData!AD:AD))*(MainData!AD129-MIN(MainData!AD:AD))</f>
        <v>3.870967741935484</v>
      </c>
      <c r="AE129" s="8">
        <f>100/(MAX(MainData!AE:AE)-MIN(MainData!AE:AE))*(MainData!AE129-MIN(MainData!AE:AE))</f>
        <v>6.8628999999999998</v>
      </c>
      <c r="AF129" s="8">
        <f>100/(MAX(MainData!AF:AF)-MIN(MainData!AF:AF))*(MainData!AF129-MIN(MainData!AF:AF))</f>
        <v>1.4908492012016026</v>
      </c>
      <c r="AG129" s="8"/>
      <c r="AH129" s="8"/>
      <c r="AI129" s="8"/>
      <c r="AJ129" s="8"/>
      <c r="AK129" s="8" t="s">
        <v>950</v>
      </c>
      <c r="AM129" s="8"/>
      <c r="AO129" s="8"/>
      <c r="AQ129" s="8">
        <v>66.796299632671065</v>
      </c>
      <c r="AR129">
        <v>-48.252115175718842</v>
      </c>
      <c r="AS129" s="8">
        <v>40.320619944527607</v>
      </c>
      <c r="AT129">
        <v>45.312352188552211</v>
      </c>
      <c r="AU129" s="8">
        <v>13.033327632758612</v>
      </c>
      <c r="AV129">
        <v>20.386618825203087</v>
      </c>
      <c r="AW129" t="s">
        <v>964</v>
      </c>
    </row>
    <row r="130" spans="1:49" x14ac:dyDescent="0.3">
      <c r="A130" s="7">
        <v>130302012601</v>
      </c>
      <c r="B130" s="8"/>
      <c r="C130" s="8"/>
      <c r="D130" s="8"/>
      <c r="E130" s="8">
        <f>100/(MAX(MainData!E:E)-MIN(MainData!E:E))*(MainData!E130-MIN(MainData!E:E))</f>
        <v>30.06895273310877</v>
      </c>
      <c r="F130" s="8">
        <f>100/(MAX(MainData!F:F)-MIN(MainData!F:F))*(MainData!F130-MIN(MainData!F:F))</f>
        <v>80.153406397678793</v>
      </c>
      <c r="G130" s="8">
        <f>100/(MAX(MainData!G:G)-MIN(MainData!G:G))*(MainData!G130-MIN(MainData!G:G))</f>
        <v>3.5234406070428821</v>
      </c>
      <c r="H130" s="8">
        <f>100/(MAX(MainData!H:H)-MIN(MainData!H:H))*(MainData!H130-MIN(MainData!H:H))</f>
        <v>42.692050537913666</v>
      </c>
      <c r="I130">
        <v>58.92223457647377</v>
      </c>
      <c r="J130" s="8">
        <f>100/(MAX(MainData!J:J)-MIN(MainData!J:J))*(MainData!J130-MIN(MainData!J:J))</f>
        <v>24.26289254701971</v>
      </c>
      <c r="K130">
        <v>16.772477302220466</v>
      </c>
      <c r="L130" s="8">
        <f>100/(MAX(MainData!L:L)-MIN(MainData!L:L))*(MainData!L130-MIN(MainData!L:L))</f>
        <v>0</v>
      </c>
      <c r="M130" s="8">
        <f>100/(MAX(MainData!M:M)-MIN(MainData!M:M))*(MainData!M130-MIN(MainData!M:M))</f>
        <v>0</v>
      </c>
      <c r="N130" s="8">
        <f>100/(MAX(MainData!N:N)-MIN(MainData!N:N))*(MainData!N130-MIN(MainData!N:N))</f>
        <v>0</v>
      </c>
      <c r="O130" s="8"/>
      <c r="P130" s="8">
        <f>100/(MAX(MainData!P:P)-MIN(MainData!P:P))*(MainData!P130-MIN(MainData!P:P))</f>
        <v>3.8557877026553902</v>
      </c>
      <c r="Q130" s="8">
        <f>100/(MAX(MainData!Q:Q)-MIN(MainData!Q:Q))*(MainData!Q130-MIN(MainData!Q:Q))</f>
        <v>2.9137386261795148</v>
      </c>
      <c r="R130" s="8">
        <f>100/(MAX(MainData!R:R)-MIN(MainData!R:R))*(MainData!R130-MIN(MainData!R:R))</f>
        <v>0</v>
      </c>
      <c r="S130" s="8"/>
      <c r="T130" s="8"/>
      <c r="U130" s="8">
        <f>100/(MAX(MainData!U:U)-MIN(MainData!U:U))*(MainData!U130-MIN(MainData!U:U))</f>
        <v>0</v>
      </c>
      <c r="V130" s="8"/>
      <c r="W130" s="8"/>
      <c r="X130" s="8">
        <f>100/(MAX(MainData!X:X)-MIN(MainData!X:X))*(MainData!X130-MIN(MainData!X:X))</f>
        <v>27.571940000000001</v>
      </c>
      <c r="Y130" s="8">
        <f>100/(MAX(MainData!Y:Y)-MIN(MainData!Y:Y))*(MainData!Y130-MIN(MainData!Y:Y))</f>
        <v>60.69418491298881</v>
      </c>
      <c r="Z130" s="8">
        <f>100/(MAX(MainData!Z:Z)-MIN(MainData!Z:Z))*(MainData!Z130-MIN(MainData!Z:Z))</f>
        <v>7.4016962220508873</v>
      </c>
      <c r="AA130" s="8">
        <f>100/(MAX(MainData!AA:AA)-MIN(MainData!AA:AA))*(MainData!AA130-MIN(MainData!AA:AA))</f>
        <v>8.5426000000000002</v>
      </c>
      <c r="AB130" s="8">
        <f>100/(MAX(MainData!AB:AB)-MIN(MainData!AB:AB))*(MainData!AB130-MIN(MainData!AB:AB))</f>
        <v>0.32838588547634806</v>
      </c>
      <c r="AC130" s="8">
        <f>100/(MAX(MainData!AC:AC)-MIN(MainData!AC:AC))*(MainData!AC130-MIN(MainData!AC:AC))</f>
        <v>0</v>
      </c>
      <c r="AD130" s="8">
        <f>100/(MAX(MainData!AD:AD)-MIN(MainData!AD:AD))*(MainData!AD130-MIN(MainData!AD:AD))</f>
        <v>0</v>
      </c>
      <c r="AE130" s="8">
        <f>100/(MAX(MainData!AE:AE)-MIN(MainData!AE:AE))*(MainData!AE130-MIN(MainData!AE:AE))</f>
        <v>0</v>
      </c>
      <c r="AF130" s="8">
        <f>100/(MAX(MainData!AF:AF)-MIN(MainData!AF:AF))*(MainData!AF130-MIN(MainData!AF:AF))</f>
        <v>0</v>
      </c>
      <c r="AG130" s="8"/>
      <c r="AH130" s="8"/>
      <c r="AI130" s="8"/>
      <c r="AJ130" s="8"/>
      <c r="AK130" s="8" t="s">
        <v>950</v>
      </c>
      <c r="AM130" s="8"/>
      <c r="AO130" s="8"/>
      <c r="AQ130" s="8">
        <v>59.491119537727712</v>
      </c>
      <c r="AR130">
        <v>-55.517918210862625</v>
      </c>
      <c r="AS130" s="8">
        <v>50.507433067576486</v>
      </c>
      <c r="AT130">
        <v>55.246188383838359</v>
      </c>
      <c r="AU130" s="8">
        <v>6.5403730248804175</v>
      </c>
      <c r="AV130">
        <v>11.209824087802758</v>
      </c>
      <c r="AW130" t="s">
        <v>964</v>
      </c>
    </row>
    <row r="131" spans="1:49" x14ac:dyDescent="0.3">
      <c r="A131" s="7">
        <v>130302012602</v>
      </c>
      <c r="B131" s="8"/>
      <c r="C131" s="8"/>
      <c r="D131" s="8"/>
      <c r="E131" s="8">
        <f>100/(MAX(MainData!E:E)-MIN(MainData!E:E))*(MainData!E131-MIN(MainData!E:E))</f>
        <v>30.339934291240535</v>
      </c>
      <c r="F131" s="8">
        <f>100/(MAX(MainData!F:F)-MIN(MainData!F:F))*(MainData!F131-MIN(MainData!F:F))</f>
        <v>53.006961701068192</v>
      </c>
      <c r="G131" s="8">
        <f>100/(MAX(MainData!G:G)-MIN(MainData!G:G))*(MainData!G131-MIN(MainData!G:G))</f>
        <v>13.784164436159164</v>
      </c>
      <c r="H131" s="8">
        <f>100/(MAX(MainData!H:H)-MIN(MainData!H:H))*(MainData!H131-MIN(MainData!H:H))</f>
        <v>63.386137469900206</v>
      </c>
      <c r="I131">
        <v>85.386531390147255</v>
      </c>
      <c r="J131" s="8">
        <f>100/(MAX(MainData!J:J)-MIN(MainData!J:J))*(MainData!J131-MIN(MainData!J:J))</f>
        <v>31.583860745101862</v>
      </c>
      <c r="K131">
        <v>31.190559790092095</v>
      </c>
      <c r="L131" s="8">
        <f>100/(MAX(MainData!L:L)-MIN(MainData!L:L))*(MainData!L131-MIN(MainData!L:L))</f>
        <v>0</v>
      </c>
      <c r="M131" s="8">
        <f>100/(MAX(MainData!M:M)-MIN(MainData!M:M))*(MainData!M131-MIN(MainData!M:M))</f>
        <v>0</v>
      </c>
      <c r="N131" s="8">
        <f>100/(MAX(MainData!N:N)-MIN(MainData!N:N))*(MainData!N131-MIN(MainData!N:N))</f>
        <v>0</v>
      </c>
      <c r="O131" s="8"/>
      <c r="P131" s="8">
        <f>100/(MAX(MainData!P:P)-MIN(MainData!P:P))*(MainData!P131-MIN(MainData!P:P))</f>
        <v>41.205016970732217</v>
      </c>
      <c r="Q131" s="8">
        <f>100/(MAX(MainData!Q:Q)-MIN(MainData!Q:Q))*(MainData!Q131-MIN(MainData!Q:Q))</f>
        <v>24.127240072177894</v>
      </c>
      <c r="R131" s="8">
        <f>100/(MAX(MainData!R:R)-MIN(MainData!R:R))*(MainData!R131-MIN(MainData!R:R))</f>
        <v>0</v>
      </c>
      <c r="S131" s="8"/>
      <c r="T131" s="8"/>
      <c r="U131" s="8">
        <f>100/(MAX(MainData!U:U)-MIN(MainData!U:U))*(MainData!U131-MIN(MainData!U:U))</f>
        <v>0</v>
      </c>
      <c r="V131" s="8"/>
      <c r="W131" s="8"/>
      <c r="X131" s="8">
        <f>100/(MAX(MainData!X:X)-MIN(MainData!X:X))*(MainData!X131-MIN(MainData!X:X))</f>
        <v>36.825111999999997</v>
      </c>
      <c r="Y131" s="8">
        <f>100/(MAX(MainData!Y:Y)-MIN(MainData!Y:Y))*(MainData!Y131-MIN(MainData!Y:Y))</f>
        <v>40.163635174440969</v>
      </c>
      <c r="Z131" s="8">
        <f>100/(MAX(MainData!Z:Z)-MIN(MainData!Z:Z))*(MainData!Z131-MIN(MainData!Z:Z))</f>
        <v>4.3947571318427148</v>
      </c>
      <c r="AA131" s="8">
        <f>100/(MAX(MainData!AA:AA)-MIN(MainData!AA:AA))*(MainData!AA131-MIN(MainData!AA:AA))</f>
        <v>25.6648</v>
      </c>
      <c r="AB131" s="8">
        <f>100/(MAX(MainData!AB:AB)-MIN(MainData!AB:AB))*(MainData!AB131-MIN(MainData!AB:AB))</f>
        <v>0.74676221152978994</v>
      </c>
      <c r="AC131" s="8">
        <f>100/(MAX(MainData!AC:AC)-MIN(MainData!AC:AC))*(MainData!AC131-MIN(MainData!AC:AC))</f>
        <v>13.07593</v>
      </c>
      <c r="AD131" s="8">
        <f>100/(MAX(MainData!AD:AD)-MIN(MainData!AD:AD))*(MainData!AD131-MIN(MainData!AD:AD))</f>
        <v>1.2903225806451613</v>
      </c>
      <c r="AE131" s="8">
        <f>100/(MAX(MainData!AE:AE)-MIN(MainData!AE:AE))*(MainData!AE131-MIN(MainData!AE:AE))</f>
        <v>13.0328</v>
      </c>
      <c r="AF131" s="8">
        <f>100/(MAX(MainData!AF:AF)-MIN(MainData!AF:AF))*(MainData!AF131-MIN(MainData!AF:AF))</f>
        <v>9.114644597658522</v>
      </c>
      <c r="AG131" s="8"/>
      <c r="AH131" s="8"/>
      <c r="AI131" s="8"/>
      <c r="AJ131" s="8"/>
      <c r="AK131" s="8" t="s">
        <v>950</v>
      </c>
      <c r="AM131" s="8"/>
      <c r="AO131" s="8"/>
      <c r="AQ131" s="8">
        <v>83.289145122470813</v>
      </c>
      <c r="AR131">
        <v>-80.874896006389804</v>
      </c>
      <c r="AS131" s="8">
        <v>26.926736993582377</v>
      </c>
      <c r="AT131">
        <v>76.82545858585857</v>
      </c>
      <c r="AU131" s="8">
        <v>20.164850256266746</v>
      </c>
      <c r="AV131">
        <v>51.208192725422506</v>
      </c>
      <c r="AW131" t="s">
        <v>964</v>
      </c>
    </row>
    <row r="132" spans="1:49" x14ac:dyDescent="0.3">
      <c r="A132" s="7">
        <v>130302012701</v>
      </c>
      <c r="B132" s="8"/>
      <c r="C132" s="8"/>
      <c r="D132" s="8"/>
      <c r="E132" s="8">
        <f>100/(MAX(MainData!E:E)-MIN(MainData!E:E))*(MainData!E132-MIN(MainData!E:E))</f>
        <v>10.556329285276993</v>
      </c>
      <c r="F132" s="8">
        <f>100/(MAX(MainData!F:F)-MIN(MainData!F:F))*(MainData!F132-MIN(MainData!F:F))</f>
        <v>12.061003461698672</v>
      </c>
      <c r="G132" s="8">
        <f>100/(MAX(MainData!G:G)-MIN(MainData!G:G))*(MainData!G132-MIN(MainData!G:G))</f>
        <v>20.238226253621228</v>
      </c>
      <c r="H132" s="8">
        <f>100/(MAX(MainData!H:H)-MIN(MainData!H:H))*(MainData!H132-MIN(MainData!H:H))</f>
        <v>70.437876328936724</v>
      </c>
      <c r="I132">
        <v>46.012399058454136</v>
      </c>
      <c r="J132" s="8">
        <f>100/(MAX(MainData!J:J)-MIN(MainData!J:J))*(MainData!J132-MIN(MainData!J:J))</f>
        <v>31.593634571406088</v>
      </c>
      <c r="K132">
        <v>5.2906897181262025</v>
      </c>
      <c r="L132" s="8">
        <f>100/(MAX(MainData!L:L)-MIN(MainData!L:L))*(MainData!L132-MIN(MainData!L:L))</f>
        <v>0</v>
      </c>
      <c r="M132" s="8">
        <f>100/(MAX(MainData!M:M)-MIN(MainData!M:M))*(MainData!M132-MIN(MainData!M:M))</f>
        <v>0</v>
      </c>
      <c r="N132" s="8">
        <f>100/(MAX(MainData!N:N)-MIN(MainData!N:N))*(MainData!N132-MIN(MainData!N:N))</f>
        <v>0</v>
      </c>
      <c r="O132" s="8"/>
      <c r="P132" s="8">
        <f>100/(MAX(MainData!P:P)-MIN(MainData!P:P))*(MainData!P132-MIN(MainData!P:P))</f>
        <v>35.400798125003405</v>
      </c>
      <c r="Q132" s="8">
        <f>100/(MAX(MainData!Q:Q)-MIN(MainData!Q:Q))*(MainData!Q132-MIN(MainData!Q:Q))</f>
        <v>50.666515193732415</v>
      </c>
      <c r="R132" s="8">
        <f>100/(MAX(MainData!R:R)-MIN(MainData!R:R))*(MainData!R132-MIN(MainData!R:R))</f>
        <v>70.992454219195736</v>
      </c>
      <c r="S132" s="8"/>
      <c r="T132" s="8"/>
      <c r="U132" s="8">
        <f>100/(MAX(MainData!U:U)-MIN(MainData!U:U))*(MainData!U132-MIN(MainData!U:U))</f>
        <v>0</v>
      </c>
      <c r="V132" s="8"/>
      <c r="W132" s="8"/>
      <c r="X132" s="8">
        <f>100/(MAX(MainData!X:X)-MIN(MainData!X:X))*(MainData!X132-MIN(MainData!X:X))</f>
        <v>87.987420999999998</v>
      </c>
      <c r="Y132" s="8">
        <f>100/(MAX(MainData!Y:Y)-MIN(MainData!Y:Y))*(MainData!Y132-MIN(MainData!Y:Y))</f>
        <v>11.347581406620872</v>
      </c>
      <c r="Z132" s="8">
        <f>100/(MAX(MainData!Z:Z)-MIN(MainData!Z:Z))*(MainData!Z132-MIN(MainData!Z:Z))</f>
        <v>0.77101002313030076</v>
      </c>
      <c r="AA132" s="8">
        <f>100/(MAX(MainData!AA:AA)-MIN(MainData!AA:AA))*(MainData!AA132-MIN(MainData!AA:AA))</f>
        <v>86.952100000000002</v>
      </c>
      <c r="AB132" s="8">
        <f>100/(MAX(MainData!AB:AB)-MIN(MainData!AB:AB))*(MainData!AB132-MIN(MainData!AB:AB))</f>
        <v>4.485494772971709</v>
      </c>
      <c r="AC132" s="8">
        <f>100/(MAX(MainData!AC:AC)-MIN(MainData!AC:AC))*(MainData!AC132-MIN(MainData!AC:AC))</f>
        <v>5.7328000000000001</v>
      </c>
      <c r="AD132" s="8">
        <f>100/(MAX(MainData!AD:AD)-MIN(MainData!AD:AD))*(MainData!AD132-MIN(MainData!AD:AD))</f>
        <v>3.870967741935484</v>
      </c>
      <c r="AE132" s="8">
        <f>100/(MAX(MainData!AE:AE)-MIN(MainData!AE:AE))*(MainData!AE132-MIN(MainData!AE:AE))</f>
        <v>4.6829000000000001</v>
      </c>
      <c r="AF132" s="8">
        <f>100/(MAX(MainData!AF:AF)-MIN(MainData!AF:AF))*(MainData!AF132-MIN(MainData!AF:AF))</f>
        <v>0.58484912270098066</v>
      </c>
      <c r="AG132" s="8"/>
      <c r="AH132" s="8"/>
      <c r="AI132" s="8"/>
      <c r="AJ132" s="8"/>
      <c r="AK132" s="8" t="s">
        <v>950</v>
      </c>
      <c r="AM132" s="8"/>
      <c r="AO132" s="8"/>
      <c r="AQ132" s="8">
        <v>84.983648407536478</v>
      </c>
      <c r="AR132">
        <v>-50.999266932907354</v>
      </c>
      <c r="AS132" s="8">
        <v>21.21528623983102</v>
      </c>
      <c r="AT132">
        <v>49.367549494949515</v>
      </c>
      <c r="AU132" s="8">
        <v>35.221985561998935</v>
      </c>
      <c r="AV132">
        <v>34.827796063605007</v>
      </c>
      <c r="AW132" t="s">
        <v>964</v>
      </c>
    </row>
    <row r="133" spans="1:49" x14ac:dyDescent="0.3">
      <c r="A133" s="7">
        <v>130302012702</v>
      </c>
      <c r="B133" s="8"/>
      <c r="C133" s="8"/>
      <c r="D133" s="8"/>
      <c r="E133" s="8">
        <f>100/(MAX(MainData!E:E)-MIN(MainData!E:E))*(MainData!E133-MIN(MainData!E:E))</f>
        <v>10.556329285276993</v>
      </c>
      <c r="F133" s="8">
        <f>100/(MAX(MainData!F:F)-MIN(MainData!F:F))*(MainData!F133-MIN(MainData!F:F))</f>
        <v>9.2322258770354839</v>
      </c>
      <c r="G133" s="8">
        <f>100/(MAX(MainData!G:G)-MIN(MainData!G:G))*(MainData!G133-MIN(MainData!G:G))</f>
        <v>17.258612490548863</v>
      </c>
      <c r="H133" s="8">
        <f>100/(MAX(MainData!H:H)-MIN(MainData!H:H))*(MainData!H133-MIN(MainData!H:H))</f>
        <v>71.841616871870272</v>
      </c>
      <c r="I133">
        <v>44.653611636082857</v>
      </c>
      <c r="J133" s="8">
        <f>100/(MAX(MainData!J:J)-MIN(MainData!J:J))*(MainData!J133-MIN(MainData!J:J))</f>
        <v>34.893075819201592</v>
      </c>
      <c r="K133">
        <v>6.315122930962346</v>
      </c>
      <c r="L133" s="8">
        <f>100/(MAX(MainData!L:L)-MIN(MainData!L:L))*(MainData!L133-MIN(MainData!L:L))</f>
        <v>0</v>
      </c>
      <c r="M133" s="8">
        <f>100/(MAX(MainData!M:M)-MIN(MainData!M:M))*(MainData!M133-MIN(MainData!M:M))</f>
        <v>0</v>
      </c>
      <c r="N133" s="8">
        <f>100/(MAX(MainData!N:N)-MIN(MainData!N:N))*(MainData!N133-MIN(MainData!N:N))</f>
        <v>0</v>
      </c>
      <c r="O133" s="8"/>
      <c r="P133" s="8">
        <f>100/(MAX(MainData!P:P)-MIN(MainData!P:P))*(MainData!P133-MIN(MainData!P:P))</f>
        <v>37.720788529341661</v>
      </c>
      <c r="Q133" s="8">
        <f>100/(MAX(MainData!Q:Q)-MIN(MainData!Q:Q))*(MainData!Q133-MIN(MainData!Q:Q))</f>
        <v>41.898654053547894</v>
      </c>
      <c r="R133" s="8">
        <f>100/(MAX(MainData!R:R)-MIN(MainData!R:R))*(MainData!R133-MIN(MainData!R:R))</f>
        <v>94.966812167671577</v>
      </c>
      <c r="S133" s="8"/>
      <c r="T133" s="8"/>
      <c r="U133" s="8">
        <f>100/(MAX(MainData!U:U)-MIN(MainData!U:U))*(MainData!U133-MIN(MainData!U:U))</f>
        <v>0</v>
      </c>
      <c r="V133" s="8"/>
      <c r="W133" s="8"/>
      <c r="X133" s="8">
        <f>100/(MAX(MainData!X:X)-MIN(MainData!X:X))*(MainData!X133-MIN(MainData!X:X))</f>
        <v>74.438353000000006</v>
      </c>
      <c r="Y133" s="8">
        <f>100/(MAX(MainData!Y:Y)-MIN(MainData!Y:Y))*(MainData!Y133-MIN(MainData!Y:Y))</f>
        <v>9.0918414180069771</v>
      </c>
      <c r="Z133" s="8">
        <f>100/(MAX(MainData!Z:Z)-MIN(MainData!Z:Z))*(MainData!Z133-MIN(MainData!Z:Z))</f>
        <v>1.002313030069391</v>
      </c>
      <c r="AA133" s="8">
        <f>100/(MAX(MainData!AA:AA)-MIN(MainData!AA:AA))*(MainData!AA133-MIN(MainData!AA:AA))</f>
        <v>69.0625</v>
      </c>
      <c r="AB133" s="8">
        <f>100/(MAX(MainData!AB:AB)-MIN(MainData!AB:AB))*(MainData!AB133-MIN(MainData!AB:AB))</f>
        <v>2.899231369109001</v>
      </c>
      <c r="AC133" s="8">
        <f>100/(MAX(MainData!AC:AC)-MIN(MainData!AC:AC))*(MainData!AC133-MIN(MainData!AC:AC))</f>
        <v>20.754102</v>
      </c>
      <c r="AD133" s="8">
        <f>100/(MAX(MainData!AD:AD)-MIN(MainData!AD:AD))*(MainData!AD133-MIN(MainData!AD:AD))</f>
        <v>3.225806451612903</v>
      </c>
      <c r="AE133" s="8">
        <f>100/(MAX(MainData!AE:AE)-MIN(MainData!AE:AE))*(MainData!AE133-MIN(MainData!AE:AE))</f>
        <v>20.432500000000001</v>
      </c>
      <c r="AF133" s="8">
        <f>100/(MAX(MainData!AF:AF)-MIN(MainData!AF:AF))*(MainData!AF133-MIN(MainData!AF:AF))</f>
        <v>2.5403045540897673</v>
      </c>
      <c r="AG133" s="8"/>
      <c r="AH133" s="8"/>
      <c r="AI133" s="8"/>
      <c r="AJ133" s="8"/>
      <c r="AK133" s="8" t="s">
        <v>950</v>
      </c>
      <c r="AM133" s="8"/>
      <c r="AO133" s="8"/>
      <c r="AQ133" s="8">
        <v>88.142741246843116</v>
      </c>
      <c r="AR133">
        <v>-55.265286581469638</v>
      </c>
      <c r="AS133" s="8">
        <v>20.235960728336167</v>
      </c>
      <c r="AT133">
        <v>52.429889225589221</v>
      </c>
      <c r="AU133" s="8">
        <v>27.450547514290307</v>
      </c>
      <c r="AV133">
        <v>26.613716893112439</v>
      </c>
      <c r="AW133" t="s">
        <v>964</v>
      </c>
    </row>
    <row r="134" spans="1:49" x14ac:dyDescent="0.3">
      <c r="A134" s="7">
        <v>130302012703</v>
      </c>
      <c r="B134" s="8"/>
      <c r="C134" s="8"/>
      <c r="D134" s="8"/>
      <c r="E134" s="8">
        <f>100/(MAX(MainData!E:E)-MIN(MainData!E:E))*(MainData!E134-MIN(MainData!E:E))</f>
        <v>13.057945174406266</v>
      </c>
      <c r="F134" s="8">
        <f>100/(MAX(MainData!F:F)-MIN(MainData!F:F))*(MainData!F134-MIN(MainData!F:F))</f>
        <v>27.782884940413773</v>
      </c>
      <c r="G134" s="8">
        <f>100/(MAX(MainData!G:G)-MIN(MainData!G:G))*(MainData!G134-MIN(MainData!G:G))</f>
        <v>7.6102996081818128</v>
      </c>
      <c r="H134" s="8">
        <f>100/(MAX(MainData!H:H)-MIN(MainData!H:H))*(MainData!H134-MIN(MainData!H:H))</f>
        <v>62.486156543956248</v>
      </c>
      <c r="I134">
        <v>83.191559485691315</v>
      </c>
      <c r="J134" s="8">
        <f>100/(MAX(MainData!J:J)-MIN(MainData!J:J))*(MainData!J134-MIN(MainData!J:J))</f>
        <v>27.977588450103312</v>
      </c>
      <c r="K134">
        <v>38.821162998995248</v>
      </c>
      <c r="L134" s="8">
        <f>100/(MAX(MainData!L:L)-MIN(MainData!L:L))*(MainData!L134-MIN(MainData!L:L))</f>
        <v>0</v>
      </c>
      <c r="M134" s="8">
        <f>100/(MAX(MainData!M:M)-MIN(MainData!M:M))*(MainData!M134-MIN(MainData!M:M))</f>
        <v>0</v>
      </c>
      <c r="N134" s="8">
        <f>100/(MAX(MainData!N:N)-MIN(MainData!N:N))*(MainData!N134-MIN(MainData!N:N))</f>
        <v>0</v>
      </c>
      <c r="O134" s="8"/>
      <c r="P134" s="8">
        <f>100/(MAX(MainData!P:P)-MIN(MainData!P:P))*(MainData!P134-MIN(MainData!P:P))</f>
        <v>17.495267332976962</v>
      </c>
      <c r="Q134" s="8">
        <f>100/(MAX(MainData!Q:Q)-MIN(MainData!Q:Q))*(MainData!Q134-MIN(MainData!Q:Q))</f>
        <v>16.545847172343404</v>
      </c>
      <c r="R134" s="8">
        <f>100/(MAX(MainData!R:R)-MIN(MainData!R:R))*(MainData!R134-MIN(MainData!R:R))</f>
        <v>55.652333950812398</v>
      </c>
      <c r="S134" s="8"/>
      <c r="T134" s="8"/>
      <c r="U134" s="8">
        <f>100/(MAX(MainData!U:U)-MIN(MainData!U:U))*(MainData!U134-MIN(MainData!U:U))</f>
        <v>0</v>
      </c>
      <c r="V134" s="8"/>
      <c r="W134" s="8"/>
      <c r="X134" s="8">
        <f>100/(MAX(MainData!X:X)-MIN(MainData!X:X))*(MainData!X134-MIN(MainData!X:X))</f>
        <v>85.021625999999998</v>
      </c>
      <c r="Y134" s="8">
        <f>100/(MAX(MainData!Y:Y)-MIN(MainData!Y:Y))*(MainData!Y134-MIN(MainData!Y:Y))</f>
        <v>20.85197638594483</v>
      </c>
      <c r="Z134" s="8">
        <f>100/(MAX(MainData!Z:Z)-MIN(MainData!Z:Z))*(MainData!Z134-MIN(MainData!Z:Z))</f>
        <v>0.61680801850424061</v>
      </c>
      <c r="AA134" s="8">
        <f>100/(MAX(MainData!AA:AA)-MIN(MainData!AA:AA))*(MainData!AA134-MIN(MainData!AA:AA))</f>
        <v>84.949700000000007</v>
      </c>
      <c r="AB134" s="8">
        <f>100/(MAX(MainData!AB:AB)-MIN(MainData!AB:AB))*(MainData!AB134-MIN(MainData!AB:AB))</f>
        <v>11.901316066809621</v>
      </c>
      <c r="AC134" s="8">
        <f>100/(MAX(MainData!AC:AC)-MIN(MainData!AC:AC))*(MainData!AC134-MIN(MainData!AC:AC))</f>
        <v>0</v>
      </c>
      <c r="AD134" s="8">
        <f>100/(MAX(MainData!AD:AD)-MIN(MainData!AD:AD))*(MainData!AD134-MIN(MainData!AD:AD))</f>
        <v>0</v>
      </c>
      <c r="AE134" s="8">
        <f>100/(MAX(MainData!AE:AE)-MIN(MainData!AE:AE))*(MainData!AE134-MIN(MainData!AE:AE))</f>
        <v>0</v>
      </c>
      <c r="AF134" s="8">
        <f>100/(MAX(MainData!AF:AF)-MIN(MainData!AF:AF))*(MainData!AF134-MIN(MainData!AF:AF))</f>
        <v>0</v>
      </c>
      <c r="AG134" s="8"/>
      <c r="AH134" s="8"/>
      <c r="AI134" s="8"/>
      <c r="AJ134" s="8"/>
      <c r="AK134" s="8" t="s">
        <v>950</v>
      </c>
      <c r="AM134" s="8"/>
      <c r="AO134" s="8"/>
      <c r="AQ134" s="8">
        <v>82.856502205501641</v>
      </c>
      <c r="AR134">
        <v>-78.385046805111813</v>
      </c>
      <c r="AS134" s="8">
        <v>27.836431895461239</v>
      </c>
      <c r="AT134">
        <v>80.975148484848461</v>
      </c>
      <c r="AU134" s="8">
        <v>13.148375595321383</v>
      </c>
      <c r="AV134">
        <v>19.986637168584039</v>
      </c>
      <c r="AW134" t="s">
        <v>964</v>
      </c>
    </row>
    <row r="135" spans="1:49" x14ac:dyDescent="0.3">
      <c r="A135" s="7">
        <v>130302012704</v>
      </c>
      <c r="B135" s="8"/>
      <c r="C135" s="8"/>
      <c r="D135" s="8"/>
      <c r="E135" s="8">
        <f>100/(MAX(MainData!E:E)-MIN(MainData!E:E))*(MainData!E135-MIN(MainData!E:E))</f>
        <v>14.949889143908035</v>
      </c>
      <c r="F135" s="8">
        <f>100/(MAX(MainData!F:F)-MIN(MainData!F:F))*(MainData!F135-MIN(MainData!F:F))</f>
        <v>1.6120718960820082</v>
      </c>
      <c r="G135" s="8">
        <f>100/(MAX(MainData!G:G)-MIN(MainData!G:G))*(MainData!G135-MIN(MainData!G:G))</f>
        <v>19.9683680403412</v>
      </c>
      <c r="H135" s="8">
        <f>100/(MAX(MainData!H:H)-MIN(MainData!H:H))*(MainData!H135-MIN(MainData!H:H))</f>
        <v>66.43543276224915</v>
      </c>
      <c r="I135">
        <v>72.33869703186015</v>
      </c>
      <c r="J135" s="8">
        <f>100/(MAX(MainData!J:J)-MIN(MainData!J:J))*(MainData!J135-MIN(MainData!J:J))</f>
        <v>27.139289605867216</v>
      </c>
      <c r="K135">
        <v>22.592575683875708</v>
      </c>
      <c r="L135" s="8">
        <f>100/(MAX(MainData!L:L)-MIN(MainData!L:L))*(MainData!L135-MIN(MainData!L:L))</f>
        <v>0</v>
      </c>
      <c r="M135" s="8">
        <f>100/(MAX(MainData!M:M)-MIN(MainData!M:M))*(MainData!M135-MIN(MainData!M:M))</f>
        <v>0</v>
      </c>
      <c r="N135" s="8">
        <f>100/(MAX(MainData!N:N)-MIN(MainData!N:N))*(MainData!N135-MIN(MainData!N:N))</f>
        <v>0</v>
      </c>
      <c r="O135" s="8"/>
      <c r="P135" s="8">
        <f>100/(MAX(MainData!P:P)-MIN(MainData!P:P))*(MainData!P135-MIN(MainData!P:P))</f>
        <v>35.428112022789648</v>
      </c>
      <c r="Q135" s="8">
        <f>100/(MAX(MainData!Q:Q)-MIN(MainData!Q:Q))*(MainData!Q135-MIN(MainData!Q:Q))</f>
        <v>44.33128597633533</v>
      </c>
      <c r="R135" s="8">
        <f>100/(MAX(MainData!R:R)-MIN(MainData!R:R))*(MainData!R135-MIN(MainData!R:R))</f>
        <v>17.983344069200331</v>
      </c>
      <c r="S135" s="8"/>
      <c r="T135" s="8"/>
      <c r="U135" s="8">
        <f>100/(MAX(MainData!U:U)-MIN(MainData!U:U))*(MainData!U135-MIN(MainData!U:U))</f>
        <v>0</v>
      </c>
      <c r="V135" s="8"/>
      <c r="W135" s="8"/>
      <c r="X135" s="8">
        <f>100/(MAX(MainData!X:X)-MIN(MainData!X:X))*(MainData!X135-MIN(MainData!X:X))</f>
        <v>96.370957000000004</v>
      </c>
      <c r="Y135" s="8">
        <f>100/(MAX(MainData!Y:Y)-MIN(MainData!Y:Y))*(MainData!Y135-MIN(MainData!Y:Y))</f>
        <v>1.4110889886779439</v>
      </c>
      <c r="Z135" s="8">
        <f>100/(MAX(MainData!Z:Z)-MIN(MainData!Z:Z))*(MainData!Z135-MIN(MainData!Z:Z))</f>
        <v>0.69390902081727068</v>
      </c>
      <c r="AA135" s="8">
        <f>100/(MAX(MainData!AA:AA)-MIN(MainData!AA:AA))*(MainData!AA135-MIN(MainData!AA:AA))</f>
        <v>96.207099999999997</v>
      </c>
      <c r="AB135" s="8">
        <f>100/(MAX(MainData!AB:AB)-MIN(MainData!AB:AB))*(MainData!AB135-MIN(MainData!AB:AB))</f>
        <v>11.568004366104653</v>
      </c>
      <c r="AC135" s="8">
        <f>100/(MAX(MainData!AC:AC)-MIN(MainData!AC:AC))*(MainData!AC135-MIN(MainData!AC:AC))</f>
        <v>2.7896359999999998</v>
      </c>
      <c r="AD135" s="8">
        <f>100/(MAX(MainData!AD:AD)-MIN(MainData!AD:AD))*(MainData!AD135-MIN(MainData!AD:AD))</f>
        <v>7.741935483870968</v>
      </c>
      <c r="AE135" s="8">
        <f>100/(MAX(MainData!AE:AE)-MIN(MainData!AE:AE))*(MainData!AE135-MIN(MainData!AE:AE))</f>
        <v>1.8565</v>
      </c>
      <c r="AF135" s="8">
        <f>100/(MAX(MainData!AF:AF)-MIN(MainData!AF:AF))*(MainData!AF135-MIN(MainData!AF:AF))</f>
        <v>0.30048510188249095</v>
      </c>
      <c r="AG135" s="8"/>
      <c r="AH135" s="8"/>
      <c r="AI135" s="8"/>
      <c r="AJ135" s="8"/>
      <c r="AK135" s="8" t="s">
        <v>950</v>
      </c>
      <c r="AM135" s="8"/>
      <c r="AO135" s="8"/>
      <c r="AQ135" s="8">
        <v>82.581280900209975</v>
      </c>
      <c r="AR135">
        <v>-74.371492651757194</v>
      </c>
      <c r="AS135" s="8">
        <v>26.078839257737691</v>
      </c>
      <c r="AT135">
        <v>66.089781313131283</v>
      </c>
      <c r="AU135" s="8">
        <v>24.019267942558937</v>
      </c>
      <c r="AV135">
        <v>64.736206831514082</v>
      </c>
      <c r="AW135" t="s">
        <v>964</v>
      </c>
    </row>
    <row r="136" spans="1:49" x14ac:dyDescent="0.3">
      <c r="A136" s="7">
        <v>130302012705</v>
      </c>
      <c r="B136" s="8"/>
      <c r="C136" s="8"/>
      <c r="D136" s="8"/>
      <c r="E136" s="8">
        <f>100/(MAX(MainData!E:E)-MIN(MainData!E:E))*(MainData!E136-MIN(MainData!E:E))</f>
        <v>14.964743128507697</v>
      </c>
      <c r="F136" s="8">
        <f>100/(MAX(MainData!F:F)-MIN(MainData!F:F))*(MainData!F136-MIN(MainData!F:F))</f>
        <v>0.49521323201999451</v>
      </c>
      <c r="G136" s="8">
        <f>100/(MAX(MainData!G:G)-MIN(MainData!G:G))*(MainData!G136-MIN(MainData!G:G))</f>
        <v>8.3597801113321868</v>
      </c>
      <c r="H136" s="8">
        <f>100/(MAX(MainData!H:H)-MIN(MainData!H:H))*(MainData!H136-MIN(MainData!H:H))</f>
        <v>56.116620150566376</v>
      </c>
      <c r="I136">
        <v>98.023966426306416</v>
      </c>
      <c r="J136" s="8">
        <f>100/(MAX(MainData!J:J)-MIN(MainData!J:J))*(MainData!J136-MIN(MainData!J:J))</f>
        <v>23.067850917550039</v>
      </c>
      <c r="K136">
        <v>27.565055599711613</v>
      </c>
      <c r="L136" s="8">
        <f>100/(MAX(MainData!L:L)-MIN(MainData!L:L))*(MainData!L136-MIN(MainData!L:L))</f>
        <v>0</v>
      </c>
      <c r="M136" s="8">
        <f>100/(MAX(MainData!M:M)-MIN(MainData!M:M))*(MainData!M136-MIN(MainData!M:M))</f>
        <v>0</v>
      </c>
      <c r="N136" s="8">
        <f>100/(MAX(MainData!N:N)-MIN(MainData!N:N))*(MainData!N136-MIN(MainData!N:N))</f>
        <v>0</v>
      </c>
      <c r="O136" s="8"/>
      <c r="P136" s="8">
        <f>100/(MAX(MainData!P:P)-MIN(MainData!P:P))*(MainData!P136-MIN(MainData!P:P))</f>
        <v>26.970669069929333</v>
      </c>
      <c r="Q136" s="8">
        <f>100/(MAX(MainData!Q:Q)-MIN(MainData!Q:Q))*(MainData!Q136-MIN(MainData!Q:Q))</f>
        <v>28.126693828063157</v>
      </c>
      <c r="R136" s="8">
        <f>100/(MAX(MainData!R:R)-MIN(MainData!R:R))*(MainData!R136-MIN(MainData!R:R))</f>
        <v>9.1987309004925173</v>
      </c>
      <c r="S136" s="8"/>
      <c r="T136" s="8"/>
      <c r="U136" s="8">
        <f>100/(MAX(MainData!U:U)-MIN(MainData!U:U))*(MainData!U136-MIN(MainData!U:U))</f>
        <v>0</v>
      </c>
      <c r="V136" s="8"/>
      <c r="W136" s="8"/>
      <c r="X136" s="8">
        <f>100/(MAX(MainData!X:X)-MIN(MainData!X:X))*(MainData!X136-MIN(MainData!X:X))</f>
        <v>98.026205000000004</v>
      </c>
      <c r="Y136" s="8">
        <f>100/(MAX(MainData!Y:Y)-MIN(MainData!Y:Y))*(MainData!Y136-MIN(MainData!Y:Y))</f>
        <v>0.37176615108571881</v>
      </c>
      <c r="Z136" s="8">
        <f>100/(MAX(MainData!Z:Z)-MIN(MainData!Z:Z))*(MainData!Z136-MIN(MainData!Z:Z))</f>
        <v>7.7101002313030076E-2</v>
      </c>
      <c r="AA136" s="8">
        <f>100/(MAX(MainData!AA:AA)-MIN(MainData!AA:AA))*(MainData!AA136-MIN(MainData!AA:AA))</f>
        <v>98.051199999999994</v>
      </c>
      <c r="AB136" s="8">
        <f>100/(MAX(MainData!AB:AB)-MIN(MainData!AB:AB))*(MainData!AB136-MIN(MainData!AB:AB))</f>
        <v>95.887297821827161</v>
      </c>
      <c r="AC136" s="8">
        <f>100/(MAX(MainData!AC:AC)-MIN(MainData!AC:AC))*(MainData!AC136-MIN(MainData!AC:AC))</f>
        <v>0</v>
      </c>
      <c r="AD136" s="8">
        <f>100/(MAX(MainData!AD:AD)-MIN(MainData!AD:AD))*(MainData!AD136-MIN(MainData!AD:AD))</f>
        <v>0</v>
      </c>
      <c r="AE136" s="8">
        <f>100/(MAX(MainData!AE:AE)-MIN(MainData!AE:AE))*(MainData!AE136-MIN(MainData!AE:AE))</f>
        <v>0</v>
      </c>
      <c r="AF136" s="8">
        <f>100/(MAX(MainData!AF:AF)-MIN(MainData!AF:AF))*(MainData!AF136-MIN(MainData!AF:AF))</f>
        <v>0</v>
      </c>
      <c r="AG136" s="8"/>
      <c r="AH136" s="8"/>
      <c r="AI136" s="8"/>
      <c r="AJ136" s="8"/>
      <c r="AK136" s="8" t="s">
        <v>950</v>
      </c>
      <c r="AM136" s="8"/>
      <c r="AO136" s="8"/>
      <c r="AQ136" s="8">
        <v>75.047430811780245</v>
      </c>
      <c r="AR136">
        <v>-92.360492012779574</v>
      </c>
      <c r="AS136" s="8">
        <v>35.131688890436223</v>
      </c>
      <c r="AT136">
        <v>87.595039898989853</v>
      </c>
      <c r="AU136" s="8">
        <v>12.232500531189917</v>
      </c>
      <c r="AV136">
        <v>42.60058933778771</v>
      </c>
      <c r="AW136" t="s">
        <v>964</v>
      </c>
    </row>
    <row r="137" spans="1:49" x14ac:dyDescent="0.3">
      <c r="A137" s="7">
        <v>130302012706</v>
      </c>
      <c r="B137" s="8"/>
      <c r="C137" s="8"/>
      <c r="D137" s="8"/>
      <c r="E137" s="8">
        <f>100/(MAX(MainData!E:E)-MIN(MainData!E:E))*(MainData!E137-MIN(MainData!E:E))</f>
        <v>21.545594903302749</v>
      </c>
      <c r="F137" s="8">
        <f>100/(MAX(MainData!F:F)-MIN(MainData!F:F))*(MainData!F137-MIN(MainData!F:F))</f>
        <v>24.540475061884447</v>
      </c>
      <c r="G137" s="8">
        <f>100/(MAX(MainData!G:G)-MIN(MainData!G:G))*(MainData!G137-MIN(MainData!G:G))</f>
        <v>5.8892703046513288</v>
      </c>
      <c r="H137" s="8">
        <f>100/(MAX(MainData!H:H)-MIN(MainData!H:H))*(MainData!H137-MIN(MainData!H:H))</f>
        <v>43.78667736373832</v>
      </c>
      <c r="I137">
        <v>66.713916743546193</v>
      </c>
      <c r="J137" s="8">
        <f>100/(MAX(MainData!J:J)-MIN(MainData!J:J))*(MainData!J137-MIN(MainData!J:J))</f>
        <v>24.898215762027586</v>
      </c>
      <c r="K137">
        <v>16.537015710144303</v>
      </c>
      <c r="L137" s="8">
        <f>100/(MAX(MainData!L:L)-MIN(MainData!L:L))*(MainData!L137-MIN(MainData!L:L))</f>
        <v>0</v>
      </c>
      <c r="M137" s="8">
        <f>100/(MAX(MainData!M:M)-MIN(MainData!M:M))*(MainData!M137-MIN(MainData!M:M))</f>
        <v>0</v>
      </c>
      <c r="N137" s="8">
        <f>100/(MAX(MainData!N:N)-MIN(MainData!N:N))*(MainData!N137-MIN(MainData!N:N))</f>
        <v>0</v>
      </c>
      <c r="O137" s="8"/>
      <c r="P137" s="8">
        <f>100/(MAX(MainData!P:P)-MIN(MainData!P:P))*(MainData!P137-MIN(MainData!P:P))</f>
        <v>30.495012529495391</v>
      </c>
      <c r="Q137" s="8">
        <f>100/(MAX(MainData!Q:Q)-MIN(MainData!Q:Q))*(MainData!Q137-MIN(MainData!Q:Q))</f>
        <v>31.276529665804915</v>
      </c>
      <c r="R137" s="8">
        <f>100/(MAX(MainData!R:R)-MIN(MainData!R:R))*(MainData!R137-MIN(MainData!R:R))</f>
        <v>0</v>
      </c>
      <c r="S137" s="8"/>
      <c r="T137" s="8"/>
      <c r="U137" s="8">
        <f>100/(MAX(MainData!U:U)-MIN(MainData!U:U))*(MainData!U137-MIN(MainData!U:U))</f>
        <v>0</v>
      </c>
      <c r="V137" s="8"/>
      <c r="W137" s="8"/>
      <c r="X137" s="8">
        <f>100/(MAX(MainData!X:X)-MIN(MainData!X:X))*(MainData!X137-MIN(MainData!X:X))</f>
        <v>44.146768999999999</v>
      </c>
      <c r="Y137" s="8">
        <f>100/(MAX(MainData!Y:Y)-MIN(MainData!Y:Y))*(MainData!Y137-MIN(MainData!Y:Y))</f>
        <v>19.380084703974411</v>
      </c>
      <c r="Z137" s="8">
        <f>100/(MAX(MainData!Z:Z)-MIN(MainData!Z:Z))*(MainData!Z137-MIN(MainData!Z:Z))</f>
        <v>2.1588280647648421</v>
      </c>
      <c r="AA137" s="8">
        <f>100/(MAX(MainData!AA:AA)-MIN(MainData!AA:AA))*(MainData!AA137-MIN(MainData!AA:AA))</f>
        <v>42.153799999999997</v>
      </c>
      <c r="AB137" s="8">
        <f>100/(MAX(MainData!AB:AB)-MIN(MainData!AB:AB))*(MainData!AB137-MIN(MainData!AB:AB))</f>
        <v>2.0558660525759529</v>
      </c>
      <c r="AC137" s="8">
        <f>100/(MAX(MainData!AC:AC)-MIN(MainData!AC:AC))*(MainData!AC137-MIN(MainData!AC:AC))</f>
        <v>2.3043999999999999E-2</v>
      </c>
      <c r="AD137" s="8">
        <f>100/(MAX(MainData!AD:AD)-MIN(MainData!AD:AD))*(MainData!AD137-MIN(MainData!AD:AD))</f>
        <v>0.64516129032258063</v>
      </c>
      <c r="AE137" s="8">
        <f>100/(MAX(MainData!AE:AE)-MIN(MainData!AE:AE))*(MainData!AE137-MIN(MainData!AE:AE))</f>
        <v>2.3E-2</v>
      </c>
      <c r="AF137" s="8">
        <f>100/(MAX(MainData!AF:AF)-MIN(MainData!AF:AF))*(MainData!AF137-MIN(MainData!AF:AF))</f>
        <v>3.6171090975321896E-2</v>
      </c>
      <c r="AG137" s="8"/>
      <c r="AH137" s="8"/>
      <c r="AI137" s="8"/>
      <c r="AJ137" s="8"/>
      <c r="AK137" s="8" t="s">
        <v>950</v>
      </c>
      <c r="AM137" s="8"/>
      <c r="AO137" s="8"/>
      <c r="AQ137" s="8">
        <v>57.646479388251798</v>
      </c>
      <c r="AR137">
        <v>-62.684236261980843</v>
      </c>
      <c r="AS137" s="8">
        <v>50.166968399308331</v>
      </c>
      <c r="AT137">
        <v>59.400811279461294</v>
      </c>
      <c r="AU137" s="8">
        <v>10.536216787674322</v>
      </c>
      <c r="AV137">
        <v>26.161440433055617</v>
      </c>
      <c r="AW137" t="s">
        <v>964</v>
      </c>
    </row>
    <row r="138" spans="1:49" x14ac:dyDescent="0.3">
      <c r="A138" s="7">
        <v>130302012707</v>
      </c>
      <c r="B138" s="8"/>
      <c r="C138" s="8"/>
      <c r="D138" s="8"/>
      <c r="E138" s="8">
        <f>100/(MAX(MainData!E:E)-MIN(MainData!E:E))*(MainData!E138-MIN(MainData!E:E))</f>
        <v>19.824825422997087</v>
      </c>
      <c r="F138" s="8">
        <f>100/(MAX(MainData!F:F)-MIN(MainData!F:F))*(MainData!F138-MIN(MainData!F:F))</f>
        <v>26.15006918609383</v>
      </c>
      <c r="G138" s="8">
        <f>100/(MAX(MainData!G:G)-MIN(MainData!G:G))*(MainData!G138-MIN(MainData!G:G))</f>
        <v>5.4081133526881038</v>
      </c>
      <c r="H138" s="8">
        <f>100/(MAX(MainData!H:H)-MIN(MainData!H:H))*(MainData!H138-MIN(MainData!H:H))</f>
        <v>49.787151050394208</v>
      </c>
      <c r="I138">
        <v>74.897284134181476</v>
      </c>
      <c r="J138" s="8">
        <f>100/(MAX(MainData!J:J)-MIN(MainData!J:J))*(MainData!J138-MIN(MainData!J:J))</f>
        <v>24.902936649548803</v>
      </c>
      <c r="K138">
        <v>16.124741442254233</v>
      </c>
      <c r="L138" s="8">
        <f>100/(MAX(MainData!L:L)-MIN(MainData!L:L))*(MainData!L138-MIN(MainData!L:L))</f>
        <v>0</v>
      </c>
      <c r="M138" s="8">
        <f>100/(MAX(MainData!M:M)-MIN(MainData!M:M))*(MainData!M138-MIN(MainData!M:M))</f>
        <v>0</v>
      </c>
      <c r="N138" s="8">
        <f>100/(MAX(MainData!N:N)-MIN(MainData!N:N))*(MainData!N138-MIN(MainData!N:N))</f>
        <v>0</v>
      </c>
      <c r="O138" s="8"/>
      <c r="P138" s="8">
        <f>100/(MAX(MainData!P:P)-MIN(MainData!P:P))*(MainData!P138-MIN(MainData!P:P))</f>
        <v>31.028188528686648</v>
      </c>
      <c r="Q138" s="8">
        <f>100/(MAX(MainData!Q:Q)-MIN(MainData!Q:Q))*(MainData!Q138-MIN(MainData!Q:Q))</f>
        <v>28.151314994574363</v>
      </c>
      <c r="R138" s="8">
        <f>100/(MAX(MainData!R:R)-MIN(MainData!R:R))*(MainData!R138-MIN(MainData!R:R))</f>
        <v>0</v>
      </c>
      <c r="S138" s="8"/>
      <c r="T138" s="8"/>
      <c r="U138" s="8">
        <f>100/(MAX(MainData!U:U)-MIN(MainData!U:U))*(MainData!U138-MIN(MainData!U:U))</f>
        <v>0</v>
      </c>
      <c r="V138" s="8"/>
      <c r="W138" s="8"/>
      <c r="X138" s="8">
        <f>100/(MAX(MainData!X:X)-MIN(MainData!X:X))*(MainData!X138-MIN(MainData!X:X))</f>
        <v>33.515664999999998</v>
      </c>
      <c r="Y138" s="8">
        <f>100/(MAX(MainData!Y:Y)-MIN(MainData!Y:Y))*(MainData!Y138-MIN(MainData!Y:Y))</f>
        <v>19.935697659548254</v>
      </c>
      <c r="Z138" s="8">
        <f>100/(MAX(MainData!Z:Z)-MIN(MainData!Z:Z))*(MainData!Z138-MIN(MainData!Z:Z))</f>
        <v>1.8504240555127218</v>
      </c>
      <c r="AA138" s="8">
        <f>100/(MAX(MainData!AA:AA)-MIN(MainData!AA:AA))*(MainData!AA138-MIN(MainData!AA:AA))</f>
        <v>25.742100000000001</v>
      </c>
      <c r="AB138" s="8">
        <f>100/(MAX(MainData!AB:AB)-MIN(MainData!AB:AB))*(MainData!AB138-MIN(MainData!AB:AB))</f>
        <v>0.82555046443269853</v>
      </c>
      <c r="AC138" s="8">
        <f>100/(MAX(MainData!AC:AC)-MIN(MainData!AC:AC))*(MainData!AC138-MIN(MainData!AC:AC))</f>
        <v>0.39796300000000001</v>
      </c>
      <c r="AD138" s="8">
        <f>100/(MAX(MainData!AD:AD)-MIN(MainData!AD:AD))*(MainData!AD138-MIN(MainData!AD:AD))</f>
        <v>3.870967741935484</v>
      </c>
      <c r="AE138" s="8">
        <f>100/(MAX(MainData!AE:AE)-MIN(MainData!AE:AE))*(MainData!AE138-MIN(MainData!AE:AE))</f>
        <v>0.13550000000000001</v>
      </c>
      <c r="AF138" s="8">
        <f>100/(MAX(MainData!AF:AF)-MIN(MainData!AF:AF))*(MainData!AF138-MIN(MainData!AF:AF))</f>
        <v>4.718092664072699E-2</v>
      </c>
      <c r="AG138" s="8"/>
      <c r="AH138" s="8"/>
      <c r="AI138" s="8"/>
      <c r="AJ138" s="8"/>
      <c r="AK138" s="8" t="s">
        <v>950</v>
      </c>
      <c r="AM138" s="8"/>
      <c r="AO138" s="8"/>
      <c r="AQ138" s="8">
        <v>66.509173984284132</v>
      </c>
      <c r="AR138">
        <v>-70.569985463258774</v>
      </c>
      <c r="AS138" s="8">
        <v>42.381105734080684</v>
      </c>
      <c r="AT138">
        <v>65.404213131313156</v>
      </c>
      <c r="AU138" s="8">
        <v>10.935464311811073</v>
      </c>
      <c r="AV138">
        <v>32.312600980966678</v>
      </c>
      <c r="AW138" t="s">
        <v>964</v>
      </c>
    </row>
    <row r="139" spans="1:49" x14ac:dyDescent="0.3">
      <c r="A139" s="7">
        <v>130302012708</v>
      </c>
      <c r="B139" s="8"/>
      <c r="C139" s="8"/>
      <c r="D139" s="8"/>
      <c r="E139" s="8">
        <f>100/(MAX(MainData!E:E)-MIN(MainData!E:E))*(MainData!E139-MIN(MainData!E:E))</f>
        <v>16.913371269125417</v>
      </c>
      <c r="F139" s="8">
        <f>100/(MAX(MainData!F:F)-MIN(MainData!F:F))*(MainData!F139-MIN(MainData!F:F))</f>
        <v>12.504249318911981</v>
      </c>
      <c r="G139" s="8">
        <f>100/(MAX(MainData!G:G)-MIN(MainData!G:G))*(MainData!G139-MIN(MainData!G:G))</f>
        <v>4.6851798113549634</v>
      </c>
      <c r="H139" s="8">
        <f>100/(MAX(MainData!H:H)-MIN(MainData!H:H))*(MainData!H139-MIN(MainData!H:H))</f>
        <v>44.34209563501647</v>
      </c>
      <c r="I139">
        <v>69.530492278508476</v>
      </c>
      <c r="J139" s="8">
        <f>100/(MAX(MainData!J:J)-MIN(MainData!J:J))*(MainData!J139-MIN(MainData!J:J))</f>
        <v>24.535595333556092</v>
      </c>
      <c r="K139">
        <v>17.93077804167639</v>
      </c>
      <c r="L139" s="8">
        <f>100/(MAX(MainData!L:L)-MIN(MainData!L:L))*(MainData!L139-MIN(MainData!L:L))</f>
        <v>0</v>
      </c>
      <c r="M139" s="8">
        <f>100/(MAX(MainData!M:M)-MIN(MainData!M:M))*(MainData!M139-MIN(MainData!M:M))</f>
        <v>0</v>
      </c>
      <c r="N139" s="8">
        <f>100/(MAX(MainData!N:N)-MIN(MainData!N:N))*(MainData!N139-MIN(MainData!N:N))</f>
        <v>0</v>
      </c>
      <c r="O139" s="8"/>
      <c r="P139" s="8">
        <f>100/(MAX(MainData!P:P)-MIN(MainData!P:P))*(MainData!P139-MIN(MainData!P:P))</f>
        <v>18.656056121626783</v>
      </c>
      <c r="Q139" s="8">
        <f>100/(MAX(MainData!Q:Q)-MIN(MainData!Q:Q))*(MainData!Q139-MIN(MainData!Q:Q))</f>
        <v>21.777754168111667</v>
      </c>
      <c r="R139" s="8">
        <f>100/(MAX(MainData!R:R)-MIN(MainData!R:R))*(MainData!R139-MIN(MainData!R:R))</f>
        <v>2.0064335183103212</v>
      </c>
      <c r="S139" s="8"/>
      <c r="T139" s="8"/>
      <c r="U139" s="8">
        <f>100/(MAX(MainData!U:U)-MIN(MainData!U:U))*(MainData!U139-MIN(MainData!U:U))</f>
        <v>1.1422398526599999</v>
      </c>
      <c r="V139" s="8"/>
      <c r="W139" s="8"/>
      <c r="X139" s="8">
        <f>100/(MAX(MainData!X:X)-MIN(MainData!X:X))*(MainData!X139-MIN(MainData!X:X))</f>
        <v>48.419075999999997</v>
      </c>
      <c r="Y139" s="8">
        <f>100/(MAX(MainData!Y:Y)-MIN(MainData!Y:Y))*(MainData!Y139-MIN(MainData!Y:Y))</f>
        <v>9.5885272120704439</v>
      </c>
      <c r="Z139" s="8">
        <f>100/(MAX(MainData!Z:Z)-MIN(MainData!Z:Z))*(MainData!Z139-MIN(MainData!Z:Z))</f>
        <v>2.5443330763299925</v>
      </c>
      <c r="AA139" s="8">
        <f>100/(MAX(MainData!AA:AA)-MIN(MainData!AA:AA))*(MainData!AA139-MIN(MainData!AA:AA))</f>
        <v>37.198399999999999</v>
      </c>
      <c r="AB139" s="8">
        <f>100/(MAX(MainData!AB:AB)-MIN(MainData!AB:AB))*(MainData!AB139-MIN(MainData!AB:AB))</f>
        <v>2.3158283764488217</v>
      </c>
      <c r="AC139" s="8">
        <f>100/(MAX(MainData!AC:AC)-MIN(MainData!AC:AC))*(MainData!AC139-MIN(MainData!AC:AC))</f>
        <v>0</v>
      </c>
      <c r="AD139" s="8">
        <f>100/(MAX(MainData!AD:AD)-MIN(MainData!AD:AD))*(MainData!AD139-MIN(MainData!AD:AD))</f>
        <v>0</v>
      </c>
      <c r="AE139" s="8">
        <f>100/(MAX(MainData!AE:AE)-MIN(MainData!AE:AE))*(MainData!AE139-MIN(MainData!AE:AE))</f>
        <v>0</v>
      </c>
      <c r="AF139" s="8">
        <f>100/(MAX(MainData!AF:AF)-MIN(MainData!AF:AF))*(MainData!AF139-MIN(MainData!AF:AF))</f>
        <v>0</v>
      </c>
      <c r="AG139" s="8"/>
      <c r="AH139" s="8"/>
      <c r="AI139" s="8"/>
      <c r="AJ139" s="8"/>
      <c r="AK139" s="8" t="s">
        <v>950</v>
      </c>
      <c r="AM139" s="8"/>
      <c r="AO139" s="8"/>
      <c r="AQ139" s="8">
        <v>60.793312530937961</v>
      </c>
      <c r="AR139">
        <v>-65.513269968051119</v>
      </c>
      <c r="AS139" s="8">
        <v>48.617542271582579</v>
      </c>
      <c r="AT139">
        <v>65.755030303030281</v>
      </c>
      <c r="AU139" s="8">
        <v>7.6796587946912105</v>
      </c>
      <c r="AV139">
        <v>20.989998841808273</v>
      </c>
      <c r="AW139" t="s">
        <v>964</v>
      </c>
    </row>
    <row r="140" spans="1:49" x14ac:dyDescent="0.3">
      <c r="A140" s="7">
        <v>130302012801</v>
      </c>
      <c r="B140" s="8"/>
      <c r="C140" s="8"/>
      <c r="D140" s="8"/>
      <c r="E140" s="8">
        <f>100/(MAX(MainData!E:E)-MIN(MainData!E:E))*(MainData!E140-MIN(MainData!E:E))</f>
        <v>24.89444890253688</v>
      </c>
      <c r="F140" s="8">
        <f>100/(MAX(MainData!F:F)-MIN(MainData!F:F))*(MainData!F140-MIN(MainData!F:F))</f>
        <v>8.276811406847747</v>
      </c>
      <c r="G140" s="8">
        <f>100/(MAX(MainData!G:G)-MIN(MainData!G:G))*(MainData!G140-MIN(MainData!G:G))</f>
        <v>3.7102386000326901</v>
      </c>
      <c r="H140" s="8">
        <f>100/(MAX(MainData!H:H)-MIN(MainData!H:H))*(MainData!H140-MIN(MainData!H:H))</f>
        <v>32.420511933195442</v>
      </c>
      <c r="I140">
        <v>53.720345414768772</v>
      </c>
      <c r="J140" s="8">
        <f>100/(MAX(MainData!J:J)-MIN(MainData!J:J))*(MainData!J140-MIN(MainData!J:J))</f>
        <v>20.214710111634776</v>
      </c>
      <c r="K140">
        <v>11.893422601200356</v>
      </c>
      <c r="L140" s="8">
        <f>100/(MAX(MainData!L:L)-MIN(MainData!L:L))*(MainData!L140-MIN(MainData!L:L))</f>
        <v>0</v>
      </c>
      <c r="M140" s="8">
        <f>100/(MAX(MainData!M:M)-MIN(MainData!M:M))*(MainData!M140-MIN(MainData!M:M))</f>
        <v>0</v>
      </c>
      <c r="N140" s="8">
        <f>100/(MAX(MainData!N:N)-MIN(MainData!N:N))*(MainData!N140-MIN(MainData!N:N))</f>
        <v>0</v>
      </c>
      <c r="O140" s="8"/>
      <c r="P140" s="8">
        <f>100/(MAX(MainData!P:P)-MIN(MainData!P:P))*(MainData!P140-MIN(MainData!P:P))</f>
        <v>14.350963617575728</v>
      </c>
      <c r="Q140" s="8">
        <f>100/(MAX(MainData!Q:Q)-MIN(MainData!Q:Q))*(MainData!Q140-MIN(MainData!Q:Q))</f>
        <v>17.724309323747651</v>
      </c>
      <c r="R140" s="8">
        <f>100/(MAX(MainData!R:R)-MIN(MainData!R:R))*(MainData!R140-MIN(MainData!R:R))</f>
        <v>0</v>
      </c>
      <c r="S140" s="8"/>
      <c r="T140" s="8"/>
      <c r="U140" s="8">
        <f>100/(MAX(MainData!U:U)-MIN(MainData!U:U))*(MainData!U140-MIN(MainData!U:U))</f>
        <v>0.17020254809499999</v>
      </c>
      <c r="V140" s="8"/>
      <c r="W140" s="8"/>
      <c r="X140" s="8">
        <f>100/(MAX(MainData!X:X)-MIN(MainData!X:X))*(MainData!X140-MIN(MainData!X:X))</f>
        <v>55.433902000000003</v>
      </c>
      <c r="Y140" s="8">
        <f>100/(MAX(MainData!Y:Y)-MIN(MainData!Y:Y))*(MainData!Y140-MIN(MainData!Y:Y))</f>
        <v>6.4049266197829855</v>
      </c>
      <c r="Z140" s="8">
        <f>100/(MAX(MainData!Z:Z)-MIN(MainData!Z:Z))*(MainData!Z140-MIN(MainData!Z:Z))</f>
        <v>3.006939090208173</v>
      </c>
      <c r="AA140" s="8">
        <f>100/(MAX(MainData!AA:AA)-MIN(MainData!AA:AA))*(MainData!AA140-MIN(MainData!AA:AA))</f>
        <v>49.811900000000001</v>
      </c>
      <c r="AB140" s="8">
        <f>100/(MAX(MainData!AB:AB)-MIN(MainData!AB:AB))*(MainData!AB140-MIN(MainData!AB:AB))</f>
        <v>1.8731150740174878</v>
      </c>
      <c r="AC140" s="8">
        <f>100/(MAX(MainData!AC:AC)-MIN(MainData!AC:AC))*(MainData!AC140-MIN(MainData!AC:AC))</f>
        <v>0</v>
      </c>
      <c r="AD140" s="8">
        <f>100/(MAX(MainData!AD:AD)-MIN(MainData!AD:AD))*(MainData!AD140-MIN(MainData!AD:AD))</f>
        <v>0</v>
      </c>
      <c r="AE140" s="8">
        <f>100/(MAX(MainData!AE:AE)-MIN(MainData!AE:AE))*(MainData!AE140-MIN(MainData!AE:AE))</f>
        <v>0</v>
      </c>
      <c r="AF140" s="8">
        <f>100/(MAX(MainData!AF:AF)-MIN(MainData!AF:AF))*(MainData!AF140-MIN(MainData!AF:AF))</f>
        <v>0</v>
      </c>
      <c r="AG140" s="8"/>
      <c r="AH140" s="8"/>
      <c r="AI140" s="8"/>
      <c r="AJ140" s="8"/>
      <c r="AK140" s="8" t="s">
        <v>950</v>
      </c>
      <c r="AM140" s="8"/>
      <c r="AO140" s="8"/>
      <c r="AQ140" s="8">
        <v>43.29001929214288</v>
      </c>
      <c r="AR140">
        <v>-50.576798402555923</v>
      </c>
      <c r="AS140" s="8">
        <v>62.276601794148711</v>
      </c>
      <c r="AT140">
        <v>49.518508249158202</v>
      </c>
      <c r="AU140" s="8">
        <v>5.3387436969781774</v>
      </c>
      <c r="AV140">
        <v>15.090771573864629</v>
      </c>
      <c r="AW140" t="s">
        <v>964</v>
      </c>
    </row>
    <row r="141" spans="1:49" x14ac:dyDescent="0.3">
      <c r="A141" s="7">
        <v>130302012802</v>
      </c>
      <c r="B141" s="8"/>
      <c r="C141" s="8"/>
      <c r="D141" s="8"/>
      <c r="E141" s="8">
        <f>100/(MAX(MainData!E:E)-MIN(MainData!E:E))*(MainData!E141-MIN(MainData!E:E))</f>
        <v>24.549563283096454</v>
      </c>
      <c r="F141" s="8">
        <f>100/(MAX(MainData!F:F)-MIN(MainData!F:F))*(MainData!F141-MIN(MainData!F:F))</f>
        <v>6.8735546330743036</v>
      </c>
      <c r="G141" s="8">
        <f>100/(MAX(MainData!G:G)-MIN(MainData!G:G))*(MainData!G141-MIN(MainData!G:G))</f>
        <v>5.2003685683252678</v>
      </c>
      <c r="H141" s="8">
        <f>100/(MAX(MainData!H:H)-MIN(MainData!H:H))*(MainData!H141-MIN(MainData!H:H))</f>
        <v>36.748400660208901</v>
      </c>
      <c r="I141">
        <v>55.417244989131049</v>
      </c>
      <c r="J141" s="8">
        <f>100/(MAX(MainData!J:J)-MIN(MainData!J:J))*(MainData!J141-MIN(MainData!J:J))</f>
        <v>20.826300115728404</v>
      </c>
      <c r="K141">
        <v>11.122799477814027</v>
      </c>
      <c r="L141" s="8">
        <f>100/(MAX(MainData!L:L)-MIN(MainData!L:L))*(MainData!L141-MIN(MainData!L:L))</f>
        <v>0</v>
      </c>
      <c r="M141" s="8">
        <f>100/(MAX(MainData!M:M)-MIN(MainData!M:M))*(MainData!M141-MIN(MainData!M:M))</f>
        <v>0</v>
      </c>
      <c r="N141" s="8">
        <f>100/(MAX(MainData!N:N)-MIN(MainData!N:N))*(MainData!N141-MIN(MainData!N:N))</f>
        <v>0</v>
      </c>
      <c r="O141" s="8"/>
      <c r="P141" s="8">
        <f>100/(MAX(MainData!P:P)-MIN(MainData!P:P))*(MainData!P141-MIN(MainData!P:P))</f>
        <v>43.966905369395462</v>
      </c>
      <c r="Q141" s="8">
        <f>100/(MAX(MainData!Q:Q)-MIN(MainData!Q:Q))*(MainData!Q141-MIN(MainData!Q:Q))</f>
        <v>29.642470581502614</v>
      </c>
      <c r="R141" s="8">
        <f>100/(MAX(MainData!R:R)-MIN(MainData!R:R))*(MainData!R141-MIN(MainData!R:R))</f>
        <v>0</v>
      </c>
      <c r="S141" s="8"/>
      <c r="T141" s="8"/>
      <c r="U141" s="8">
        <f>100/(MAX(MainData!U:U)-MIN(MainData!U:U))*(MainData!U141-MIN(MainData!U:U))</f>
        <v>0</v>
      </c>
      <c r="V141" s="8"/>
      <c r="W141" s="8"/>
      <c r="X141" s="8">
        <f>100/(MAX(MainData!X:X)-MIN(MainData!X:X))*(MainData!X141-MIN(MainData!X:X))</f>
        <v>69.432072000000005</v>
      </c>
      <c r="Y141" s="8">
        <f>100/(MAX(MainData!Y:Y)-MIN(MainData!Y:Y))*(MainData!Y141-MIN(MainData!Y:Y))</f>
        <v>5.1652145278951336</v>
      </c>
      <c r="Z141" s="8">
        <f>100/(MAX(MainData!Z:Z)-MIN(MainData!Z:Z))*(MainData!Z141-MIN(MainData!Z:Z))</f>
        <v>2.3130300693909023</v>
      </c>
      <c r="AA141" s="8">
        <f>100/(MAX(MainData!AA:AA)-MIN(MainData!AA:AA))*(MainData!AA141-MIN(MainData!AA:AA))</f>
        <v>40.453499999999998</v>
      </c>
      <c r="AB141" s="8">
        <f>100/(MAX(MainData!AB:AB)-MIN(MainData!AB:AB))*(MainData!AB141-MIN(MainData!AB:AB))</f>
        <v>4.2112174048863071</v>
      </c>
      <c r="AC141" s="8">
        <f>100/(MAX(MainData!AC:AC)-MIN(MainData!AC:AC))*(MainData!AC141-MIN(MainData!AC:AC))</f>
        <v>0.96814999999999996</v>
      </c>
      <c r="AD141" s="8">
        <f>100/(MAX(MainData!AD:AD)-MIN(MainData!AD:AD))*(MainData!AD141-MIN(MainData!AD:AD))</f>
        <v>5.806451612903226</v>
      </c>
      <c r="AE141" s="8">
        <f>100/(MAX(MainData!AE:AE)-MIN(MainData!AE:AE))*(MainData!AE141-MIN(MainData!AE:AE))</f>
        <v>0.76219999999999999</v>
      </c>
      <c r="AF141" s="8">
        <f>100/(MAX(MainData!AF:AF)-MIN(MainData!AF:AF))*(MainData!AF141-MIN(MainData!AF:AF))</f>
        <v>0.23949965506889057</v>
      </c>
      <c r="AG141" s="8"/>
      <c r="AH141" s="8"/>
      <c r="AI141" s="8"/>
      <c r="AJ141" s="8"/>
      <c r="AK141" s="8" t="s">
        <v>950</v>
      </c>
      <c r="AM141" s="8"/>
      <c r="AO141" s="8"/>
      <c r="AQ141" s="8">
        <v>50.122401521765944</v>
      </c>
      <c r="AR141">
        <v>-52.215433706070293</v>
      </c>
      <c r="AS141" s="8">
        <v>57.314840603929468</v>
      </c>
      <c r="AT141">
        <v>50.260373737373754</v>
      </c>
      <c r="AU141" s="8">
        <v>6.3187243150241237</v>
      </c>
      <c r="AV141">
        <v>26.318963645722874</v>
      </c>
      <c r="AW141" t="s">
        <v>964</v>
      </c>
    </row>
    <row r="142" spans="1:49" x14ac:dyDescent="0.3">
      <c r="A142" s="7">
        <v>130302012803</v>
      </c>
      <c r="B142" s="8"/>
      <c r="C142" s="8"/>
      <c r="D142" s="8"/>
      <c r="E142" s="8">
        <f>100/(MAX(MainData!E:E)-MIN(MainData!E:E))*(MainData!E142-MIN(MainData!E:E))</f>
        <v>24.487610703649587</v>
      </c>
      <c r="F142" s="8">
        <f>100/(MAX(MainData!F:F)-MIN(MainData!F:F))*(MainData!F142-MIN(MainData!F:F))</f>
        <v>1.7825114791460184</v>
      </c>
      <c r="G142" s="8">
        <f>100/(MAX(MainData!G:G)-MIN(MainData!G:G))*(MainData!G142-MIN(MainData!G:G))</f>
        <v>7.298090105917499</v>
      </c>
      <c r="H142" s="8">
        <f>100/(MAX(MainData!H:H)-MIN(MainData!H:H))*(MainData!H142-MIN(MainData!H:H))</f>
        <v>42.097127917977907</v>
      </c>
      <c r="I142">
        <v>60.654703245184649</v>
      </c>
      <c r="J142" s="8">
        <f>100/(MAX(MainData!J:J)-MIN(MainData!J:J))*(MainData!J142-MIN(MainData!J:J))</f>
        <v>20.695631932107432</v>
      </c>
      <c r="K142">
        <v>8.8237688906303333</v>
      </c>
      <c r="L142" s="8">
        <f>100/(MAX(MainData!L:L)-MIN(MainData!L:L))*(MainData!L142-MIN(MainData!L:L))</f>
        <v>0</v>
      </c>
      <c r="M142" s="8">
        <f>100/(MAX(MainData!M:M)-MIN(MainData!M:M))*(MainData!M142-MIN(MainData!M:M))</f>
        <v>0</v>
      </c>
      <c r="N142" s="8">
        <f>100/(MAX(MainData!N:N)-MIN(MainData!N:N))*(MainData!N142-MIN(MainData!N:N))</f>
        <v>0</v>
      </c>
      <c r="O142" s="8"/>
      <c r="P142" s="8">
        <f>100/(MAX(MainData!P:P)-MIN(MainData!P:P))*(MainData!P142-MIN(MainData!P:P))</f>
        <v>15.371463953111057</v>
      </c>
      <c r="Q142" s="8">
        <f>100/(MAX(MainData!Q:Q)-MIN(MainData!Q:Q))*(MainData!Q142-MIN(MainData!Q:Q))</f>
        <v>26.428844679997209</v>
      </c>
      <c r="R142" s="8">
        <f>100/(MAX(MainData!R:R)-MIN(MainData!R:R))*(MainData!R142-MIN(MainData!R:R))</f>
        <v>0</v>
      </c>
      <c r="S142" s="8"/>
      <c r="T142" s="8"/>
      <c r="U142" s="8">
        <f>100/(MAX(MainData!U:U)-MIN(MainData!U:U))*(MainData!U142-MIN(MainData!U:U))</f>
        <v>41.803931675999998</v>
      </c>
      <c r="V142" s="8"/>
      <c r="W142" s="8"/>
      <c r="X142" s="8">
        <f>100/(MAX(MainData!X:X)-MIN(MainData!X:X))*(MainData!X142-MIN(MainData!X:X))</f>
        <v>43.943615999999999</v>
      </c>
      <c r="Y142" s="8">
        <f>100/(MAX(MainData!Y:Y)-MIN(MainData!Y:Y))*(MainData!Y142-MIN(MainData!Y:Y))</f>
        <v>1.6145877910550341</v>
      </c>
      <c r="Z142" s="8">
        <f>100/(MAX(MainData!Z:Z)-MIN(MainData!Z:Z))*(MainData!Z142-MIN(MainData!Z:Z))</f>
        <v>1.7733230531996917</v>
      </c>
      <c r="AA142" s="8">
        <f>100/(MAX(MainData!AA:AA)-MIN(MainData!AA:AA))*(MainData!AA142-MIN(MainData!AA:AA))</f>
        <v>36.812100000000001</v>
      </c>
      <c r="AB142" s="8">
        <f>100/(MAX(MainData!AB:AB)-MIN(MainData!AB:AB))*(MainData!AB142-MIN(MainData!AB:AB))</f>
        <v>3.04505274561869</v>
      </c>
      <c r="AC142" s="8">
        <f>100/(MAX(MainData!AC:AC)-MIN(MainData!AC:AC))*(MainData!AC142-MIN(MainData!AC:AC))</f>
        <v>0</v>
      </c>
      <c r="AD142" s="8">
        <f>100/(MAX(MainData!AD:AD)-MIN(MainData!AD:AD))*(MainData!AD142-MIN(MainData!AD:AD))</f>
        <v>0</v>
      </c>
      <c r="AE142" s="8">
        <f>100/(MAX(MainData!AE:AE)-MIN(MainData!AE:AE))*(MainData!AE142-MIN(MainData!AE:AE))</f>
        <v>0</v>
      </c>
      <c r="AF142" s="8">
        <f>100/(MAX(MainData!AF:AF)-MIN(MainData!AF:AF))*(MainData!AF142-MIN(MainData!AF:AF))</f>
        <v>0</v>
      </c>
      <c r="AG142" s="8"/>
      <c r="AH142" s="8"/>
      <c r="AI142" s="8"/>
      <c r="AJ142" s="8"/>
      <c r="AK142" s="8" t="s">
        <v>950</v>
      </c>
      <c r="AM142" s="8"/>
      <c r="AO142" s="8"/>
      <c r="AQ142" s="8">
        <v>56.848888400870045</v>
      </c>
      <c r="AR142">
        <v>-57.171881629392978</v>
      </c>
      <c r="AS142" s="8">
        <v>51.188797595422933</v>
      </c>
      <c r="AT142">
        <v>55.8671904040404</v>
      </c>
      <c r="AU142" s="8">
        <v>6.8761368759814063</v>
      </c>
      <c r="AV142">
        <v>24.156638765765663</v>
      </c>
      <c r="AW142" t="s">
        <v>964</v>
      </c>
    </row>
    <row r="143" spans="1:49" x14ac:dyDescent="0.3">
      <c r="A143" s="7">
        <v>130302012804</v>
      </c>
      <c r="B143" s="8"/>
      <c r="C143" s="8"/>
      <c r="D143" s="8"/>
      <c r="E143" s="8">
        <f>100/(MAX(MainData!E:E)-MIN(MainData!E:E))*(MainData!E143-MIN(MainData!E:E))</f>
        <v>19.961072316221571</v>
      </c>
      <c r="F143" s="8">
        <f>100/(MAX(MainData!F:F)-MIN(MainData!F:F))*(MainData!F143-MIN(MainData!F:F))</f>
        <v>7.7982183982341988</v>
      </c>
      <c r="G143" s="8">
        <f>100/(MAX(MainData!G:G)-MIN(MainData!G:G))*(MainData!G143-MIN(MainData!G:G))</f>
        <v>5.5714337080464453</v>
      </c>
      <c r="H143" s="8">
        <f>100/(MAX(MainData!H:H)-MIN(MainData!H:H))*(MainData!H143-MIN(MainData!H:H))</f>
        <v>48.513780818586007</v>
      </c>
      <c r="I143">
        <v>60.787987029016008</v>
      </c>
      <c r="J143" s="8">
        <f>100/(MAX(MainData!J:J)-MIN(MainData!J:J))*(MainData!J143-MIN(MainData!J:J))</f>
        <v>22.433336676481687</v>
      </c>
      <c r="K143">
        <v>12.594721807036862</v>
      </c>
      <c r="L143" s="8">
        <f>100/(MAX(MainData!L:L)-MIN(MainData!L:L))*(MainData!L143-MIN(MainData!L:L))</f>
        <v>0</v>
      </c>
      <c r="M143" s="8">
        <f>100/(MAX(MainData!M:M)-MIN(MainData!M:M))*(MainData!M143-MIN(MainData!M:M))</f>
        <v>0</v>
      </c>
      <c r="N143" s="8">
        <f>100/(MAX(MainData!N:N)-MIN(MainData!N:N))*(MainData!N143-MIN(MainData!N:N))</f>
        <v>0</v>
      </c>
      <c r="O143" s="8"/>
      <c r="P143" s="8">
        <f>100/(MAX(MainData!P:P)-MIN(MainData!P:P))*(MainData!P143-MIN(MainData!P:P))</f>
        <v>18.430060329447599</v>
      </c>
      <c r="Q143" s="8">
        <f>100/(MAX(MainData!Q:Q)-MIN(MainData!Q:Q))*(MainData!Q143-MIN(MainData!Q:Q))</f>
        <v>18.745675467545968</v>
      </c>
      <c r="R143" s="8">
        <f>100/(MAX(MainData!R:R)-MIN(MainData!R:R))*(MainData!R143-MIN(MainData!R:R))</f>
        <v>0</v>
      </c>
      <c r="S143" s="8"/>
      <c r="T143" s="8"/>
      <c r="U143" s="8">
        <f>100/(MAX(MainData!U:U)-MIN(MainData!U:U))*(MainData!U143-MIN(MainData!U:U))</f>
        <v>0</v>
      </c>
      <c r="V143" s="8"/>
      <c r="W143" s="8"/>
      <c r="X143" s="8">
        <f>100/(MAX(MainData!X:X)-MIN(MainData!X:X))*(MainData!X143-MIN(MainData!X:X))</f>
        <v>17.527132000000002</v>
      </c>
      <c r="Y143" s="8">
        <f>100/(MAX(MainData!Y:Y)-MIN(MainData!Y:Y))*(MainData!Y143-MIN(MainData!Y:Y))</f>
        <v>6.0495472248595243</v>
      </c>
      <c r="Z143" s="8">
        <f>100/(MAX(MainData!Z:Z)-MIN(MainData!Z:Z))*(MainData!Z143-MIN(MainData!Z:Z))</f>
        <v>1.1565150346954511</v>
      </c>
      <c r="AA143" s="8">
        <f>100/(MAX(MainData!AA:AA)-MIN(MainData!AA:AA))*(MainData!AA143-MIN(MainData!AA:AA))</f>
        <v>16.4224</v>
      </c>
      <c r="AB143" s="8">
        <f>100/(MAX(MainData!AB:AB)-MIN(MainData!AB:AB))*(MainData!AB143-MIN(MainData!AB:AB))</f>
        <v>0.96022462407272202</v>
      </c>
      <c r="AC143" s="8">
        <f>100/(MAX(MainData!AC:AC)-MIN(MainData!AC:AC))*(MainData!AC143-MIN(MainData!AC:AC))</f>
        <v>0</v>
      </c>
      <c r="AD143" s="8">
        <f>100/(MAX(MainData!AD:AD)-MIN(MainData!AD:AD))*(MainData!AD143-MIN(MainData!AD:AD))</f>
        <v>0</v>
      </c>
      <c r="AE143" s="8">
        <f>100/(MAX(MainData!AE:AE)-MIN(MainData!AE:AE))*(MainData!AE143-MIN(MainData!AE:AE))</f>
        <v>0</v>
      </c>
      <c r="AF143" s="8">
        <f>100/(MAX(MainData!AF:AF)-MIN(MainData!AF:AF))*(MainData!AF143-MIN(MainData!AF:AF))</f>
        <v>0</v>
      </c>
      <c r="AG143" s="8"/>
      <c r="AH143" s="8"/>
      <c r="AI143" s="8"/>
      <c r="AJ143" s="8"/>
      <c r="AK143" s="8" t="s">
        <v>950</v>
      </c>
      <c r="AM143" s="8"/>
      <c r="AO143" s="8"/>
      <c r="AQ143" s="8">
        <v>65.485755831617865</v>
      </c>
      <c r="AR143">
        <v>-57.275873801916937</v>
      </c>
      <c r="AS143" s="8">
        <v>43.839576877995555</v>
      </c>
      <c r="AT143">
        <v>56.263581144781114</v>
      </c>
      <c r="AU143" s="8">
        <v>9.8994625912739753</v>
      </c>
      <c r="AV143">
        <v>18.347781381870774</v>
      </c>
      <c r="AW143" t="s">
        <v>964</v>
      </c>
    </row>
    <row r="144" spans="1:49" x14ac:dyDescent="0.3">
      <c r="A144" s="7">
        <v>130302012805</v>
      </c>
      <c r="B144" s="8"/>
      <c r="C144" s="8"/>
      <c r="D144" s="8"/>
      <c r="E144" s="8">
        <f>100/(MAX(MainData!E:E)-MIN(MainData!E:E))*(MainData!E144-MIN(MainData!E:E))</f>
        <v>20.171247661534032</v>
      </c>
      <c r="F144" s="8">
        <f>100/(MAX(MainData!F:F)-MIN(MainData!F:F))*(MainData!F144-MIN(MainData!F:F))</f>
        <v>3.3571295192404373</v>
      </c>
      <c r="G144" s="8">
        <f>100/(MAX(MainData!G:G)-MIN(MainData!G:G))*(MainData!G144-MIN(MainData!G:G))</f>
        <v>7.2907129583131161</v>
      </c>
      <c r="H144" s="8">
        <f>100/(MAX(MainData!H:H)-MIN(MainData!H:H))*(MainData!H144-MIN(MainData!H:H))</f>
        <v>47.700769330888313</v>
      </c>
      <c r="I144">
        <v>58.974905205909934</v>
      </c>
      <c r="J144" s="8">
        <f>100/(MAX(MainData!J:J)-MIN(MainData!J:J))*(MainData!J144-MIN(MainData!J:J))</f>
        <v>21.229013215315693</v>
      </c>
      <c r="K144">
        <v>13.101552055067984</v>
      </c>
      <c r="L144" s="8">
        <f>100/(MAX(MainData!L:L)-MIN(MainData!L:L))*(MainData!L144-MIN(MainData!L:L))</f>
        <v>0</v>
      </c>
      <c r="M144" s="8">
        <f>100/(MAX(MainData!M:M)-MIN(MainData!M:M))*(MainData!M144-MIN(MainData!M:M))</f>
        <v>0</v>
      </c>
      <c r="N144" s="8">
        <f>100/(MAX(MainData!N:N)-MIN(MainData!N:N))*(MainData!N144-MIN(MainData!N:N))</f>
        <v>0</v>
      </c>
      <c r="O144" s="8"/>
      <c r="P144" s="8">
        <f>100/(MAX(MainData!P:P)-MIN(MainData!P:P))*(MainData!P144-MIN(MainData!P:P))</f>
        <v>21.829307589340825</v>
      </c>
      <c r="Q144" s="8">
        <f>100/(MAX(MainData!Q:Q)-MIN(MainData!Q:Q))*(MainData!Q144-MIN(MainData!Q:Q))</f>
        <v>23.129293873707262</v>
      </c>
      <c r="R144" s="8">
        <f>100/(MAX(MainData!R:R)-MIN(MainData!R:R))*(MainData!R144-MIN(MainData!R:R))</f>
        <v>2.5350682761131624</v>
      </c>
      <c r="S144" s="8"/>
      <c r="T144" s="8"/>
      <c r="U144" s="8">
        <f>100/(MAX(MainData!U:U)-MIN(MainData!U:U))*(MainData!U144-MIN(MainData!U:U))</f>
        <v>22.222328062500001</v>
      </c>
      <c r="V144" s="8"/>
      <c r="W144" s="8"/>
      <c r="X144" s="8">
        <f>100/(MAX(MainData!X:X)-MIN(MainData!X:X))*(MainData!X144-MIN(MainData!X:X))</f>
        <v>37.517142999999997</v>
      </c>
      <c r="Y144" s="8">
        <f>100/(MAX(MainData!Y:Y)-MIN(MainData!Y:Y))*(MainData!Y144-MIN(MainData!Y:Y))</f>
        <v>2.7377747223380435</v>
      </c>
      <c r="Z144" s="8">
        <f>100/(MAX(MainData!Z:Z)-MIN(MainData!Z:Z))*(MainData!Z144-MIN(MainData!Z:Z))</f>
        <v>2.1588280647648421</v>
      </c>
      <c r="AA144" s="8">
        <f>100/(MAX(MainData!AA:AA)-MIN(MainData!AA:AA))*(MainData!AA144-MIN(MainData!AA:AA))</f>
        <v>30.613099999999999</v>
      </c>
      <c r="AB144" s="8">
        <f>100/(MAX(MainData!AB:AB)-MIN(MainData!AB:AB))*(MainData!AB144-MIN(MainData!AB:AB))</f>
        <v>1.3050122886155648</v>
      </c>
      <c r="AC144" s="8">
        <f>100/(MAX(MainData!AC:AC)-MIN(MainData!AC:AC))*(MainData!AC144-MIN(MainData!AC:AC))</f>
        <v>0</v>
      </c>
      <c r="AD144" s="8">
        <f>100/(MAX(MainData!AD:AD)-MIN(MainData!AD:AD))*(MainData!AD144-MIN(MainData!AD:AD))</f>
        <v>0</v>
      </c>
      <c r="AE144" s="8">
        <f>100/(MAX(MainData!AE:AE)-MIN(MainData!AE:AE))*(MainData!AE144-MIN(MainData!AE:AE))</f>
        <v>0</v>
      </c>
      <c r="AF144" s="8">
        <f>100/(MAX(MainData!AF:AF)-MIN(MainData!AF:AF))*(MainData!AF144-MIN(MainData!AF:AF))</f>
        <v>0</v>
      </c>
      <c r="AG144" s="8"/>
      <c r="AH144" s="8"/>
      <c r="AI144" s="8"/>
      <c r="AJ144" s="8"/>
      <c r="AK144" s="8" t="s">
        <v>950</v>
      </c>
      <c r="AM144" s="8"/>
      <c r="AO144" s="8"/>
      <c r="AQ144" s="8">
        <v>62.522462784713689</v>
      </c>
      <c r="AR144">
        <v>-55.567544568690082</v>
      </c>
      <c r="AS144" s="8">
        <v>44.770741217839351</v>
      </c>
      <c r="AT144">
        <v>53.290329966329921</v>
      </c>
      <c r="AU144" s="8">
        <v>12.946678896990615</v>
      </c>
      <c r="AV144">
        <v>28.962268036213217</v>
      </c>
      <c r="AW144" t="s">
        <v>964</v>
      </c>
    </row>
    <row r="145" spans="1:49" x14ac:dyDescent="0.3">
      <c r="A145" s="7">
        <v>130302012806</v>
      </c>
      <c r="B145" s="8"/>
      <c r="C145" s="8"/>
      <c r="D145" s="8"/>
      <c r="E145" s="8">
        <f>100/(MAX(MainData!E:E)-MIN(MainData!E:E))*(MainData!E145-MIN(MainData!E:E))</f>
        <v>27.170596427726455</v>
      </c>
      <c r="F145" s="8">
        <f>100/(MAX(MainData!F:F)-MIN(MainData!F:F))*(MainData!F145-MIN(MainData!F:F))</f>
        <v>12.007617652269255</v>
      </c>
      <c r="G145" s="8">
        <f>100/(MAX(MainData!G:G)-MIN(MainData!G:G))*(MainData!G145-MIN(MainData!G:G))</f>
        <v>8.6705357231927156</v>
      </c>
      <c r="H145" s="8">
        <f>100/(MAX(MainData!H:H)-MIN(MainData!H:H))*(MainData!H145-MIN(MainData!H:H))</f>
        <v>45.359053773809983</v>
      </c>
      <c r="I145">
        <v>42.04350448537339</v>
      </c>
      <c r="J145" s="8">
        <f>100/(MAX(MainData!J:J)-MIN(MainData!J:J))*(MainData!J145-MIN(MainData!J:J))</f>
        <v>25.264544156843645</v>
      </c>
      <c r="K145">
        <v>5.9626003530387237</v>
      </c>
      <c r="L145" s="8">
        <f>100/(MAX(MainData!L:L)-MIN(MainData!L:L))*(MainData!L145-MIN(MainData!L:L))</f>
        <v>0</v>
      </c>
      <c r="M145" s="8">
        <f>100/(MAX(MainData!M:M)-MIN(MainData!M:M))*(MainData!M145-MIN(MainData!M:M))</f>
        <v>0</v>
      </c>
      <c r="N145" s="8">
        <f>100/(MAX(MainData!N:N)-MIN(MainData!N:N))*(MainData!N145-MIN(MainData!N:N))</f>
        <v>0</v>
      </c>
      <c r="O145" s="8"/>
      <c r="P145" s="8">
        <f>100/(MAX(MainData!P:P)-MIN(MainData!P:P))*(MainData!P145-MIN(MainData!P:P))</f>
        <v>22.381685269073476</v>
      </c>
      <c r="Q145" s="8">
        <f>100/(MAX(MainData!Q:Q)-MIN(MainData!Q:Q))*(MainData!Q145-MIN(MainData!Q:Q))</f>
        <v>32.543782545740505</v>
      </c>
      <c r="R145" s="8">
        <f>100/(MAX(MainData!R:R)-MIN(MainData!R:R))*(MainData!R145-MIN(MainData!R:R))</f>
        <v>0</v>
      </c>
      <c r="S145" s="8"/>
      <c r="T145" s="8"/>
      <c r="U145" s="8">
        <f>100/(MAX(MainData!U:U)-MIN(MainData!U:U))*(MainData!U145-MIN(MainData!U:U))</f>
        <v>0</v>
      </c>
      <c r="V145" s="8"/>
      <c r="W145" s="8"/>
      <c r="X145" s="8">
        <f>100/(MAX(MainData!X:X)-MIN(MainData!X:X))*(MainData!X145-MIN(MainData!X:X))</f>
        <v>50.044829</v>
      </c>
      <c r="Y145" s="8">
        <f>100/(MAX(MainData!Y:Y)-MIN(MainData!Y:Y))*(MainData!Y145-MIN(MainData!Y:Y))</f>
        <v>9.0780005412660749</v>
      </c>
      <c r="Z145" s="8">
        <f>100/(MAX(MainData!Z:Z)-MIN(MainData!Z:Z))*(MainData!Z145-MIN(MainData!Z:Z))</f>
        <v>1.7733230531996917</v>
      </c>
      <c r="AA145" s="8">
        <f>100/(MAX(MainData!AA:AA)-MIN(MainData!AA:AA))*(MainData!AA145-MIN(MainData!AA:AA))</f>
        <v>47.45</v>
      </c>
      <c r="AB145" s="8">
        <f>100/(MAX(MainData!AB:AB)-MIN(MainData!AB:AB))*(MainData!AB145-MIN(MainData!AB:AB))</f>
        <v>2.4028353035570285</v>
      </c>
      <c r="AC145" s="8">
        <f>100/(MAX(MainData!AC:AC)-MIN(MainData!AC:AC))*(MainData!AC145-MIN(MainData!AC:AC))</f>
        <v>0</v>
      </c>
      <c r="AD145" s="8">
        <f>100/(MAX(MainData!AD:AD)-MIN(MainData!AD:AD))*(MainData!AD145-MIN(MainData!AD:AD))</f>
        <v>0</v>
      </c>
      <c r="AE145" s="8">
        <f>100/(MAX(MainData!AE:AE)-MIN(MainData!AE:AE))*(MainData!AE145-MIN(MainData!AE:AE))</f>
        <v>0</v>
      </c>
      <c r="AF145" s="8">
        <f>100/(MAX(MainData!AF:AF)-MIN(MainData!AF:AF))*(MainData!AF145-MIN(MainData!AF:AF))</f>
        <v>0</v>
      </c>
      <c r="AG145" s="8"/>
      <c r="AH145" s="8"/>
      <c r="AI145" s="8"/>
      <c r="AJ145" s="8"/>
      <c r="AK145" s="8" t="s">
        <v>950</v>
      </c>
      <c r="AM145" s="8"/>
      <c r="AO145" s="8"/>
      <c r="AQ145" s="8">
        <v>59.435862064554236</v>
      </c>
      <c r="AR145">
        <v>-39.614380830670932</v>
      </c>
      <c r="AS145" s="8">
        <v>47.452825261985147</v>
      </c>
      <c r="AT145">
        <v>38.441067676767659</v>
      </c>
      <c r="AU145" s="8">
        <v>12.513279747930952</v>
      </c>
      <c r="AV145">
        <v>24.918295026148684</v>
      </c>
      <c r="AW145" t="s">
        <v>964</v>
      </c>
    </row>
    <row r="146" spans="1:49" x14ac:dyDescent="0.3">
      <c r="A146" s="7">
        <v>130302012901</v>
      </c>
      <c r="B146" s="8"/>
      <c r="C146" s="8"/>
      <c r="D146" s="8"/>
      <c r="E146" s="8">
        <f>100/(MAX(MainData!E:E)-MIN(MainData!E:E))*(MainData!E146-MIN(MainData!E:E))</f>
        <v>14.44231702647131</v>
      </c>
      <c r="F146" s="8">
        <f>100/(MAX(MainData!F:F)-MIN(MainData!F:F))*(MainData!F146-MIN(MainData!F:F))</f>
        <v>31.696447808787831</v>
      </c>
      <c r="G146" s="8">
        <f>100/(MAX(MainData!G:G)-MIN(MainData!G:G))*(MainData!G146-MIN(MainData!G:G))</f>
        <v>11.052923617066474</v>
      </c>
      <c r="H146" s="8">
        <f>100/(MAX(MainData!H:H)-MIN(MainData!H:H))*(MainData!H146-MIN(MainData!H:H))</f>
        <v>57.358519417374659</v>
      </c>
      <c r="I146">
        <v>36.974771027816686</v>
      </c>
      <c r="J146" s="8">
        <f>100/(MAX(MainData!J:J)-MIN(MainData!J:J))*(MainData!J146-MIN(MainData!J:J))</f>
        <v>34.209306349853442</v>
      </c>
      <c r="K146">
        <v>8.3136755451800468</v>
      </c>
      <c r="L146" s="8">
        <f>100/(MAX(MainData!L:L)-MIN(MainData!L:L))*(MainData!L146-MIN(MainData!L:L))</f>
        <v>0</v>
      </c>
      <c r="M146" s="8">
        <f>100/(MAX(MainData!M:M)-MIN(MainData!M:M))*(MainData!M146-MIN(MainData!M:M))</f>
        <v>0</v>
      </c>
      <c r="N146" s="8">
        <f>100/(MAX(MainData!N:N)-MIN(MainData!N:N))*(MainData!N146-MIN(MainData!N:N))</f>
        <v>0</v>
      </c>
      <c r="O146" s="8"/>
      <c r="P146" s="8">
        <f>100/(MAX(MainData!P:P)-MIN(MainData!P:P))*(MainData!P146-MIN(MainData!P:P))</f>
        <v>31.134746963298532</v>
      </c>
      <c r="Q146" s="8">
        <f>100/(MAX(MainData!Q:Q)-MIN(MainData!Q:Q))*(MainData!Q146-MIN(MainData!Q:Q))</f>
        <v>39.97515628008528</v>
      </c>
      <c r="R146" s="8">
        <f>100/(MAX(MainData!R:R)-MIN(MainData!R:R))*(MainData!R146-MIN(MainData!R:R))</f>
        <v>85.119988317242886</v>
      </c>
      <c r="S146" s="8"/>
      <c r="T146" s="8"/>
      <c r="U146" s="8">
        <f>100/(MAX(MainData!U:U)-MIN(MainData!U:U))*(MainData!U146-MIN(MainData!U:U))</f>
        <v>3.45749566282</v>
      </c>
      <c r="V146" s="8"/>
      <c r="W146" s="8"/>
      <c r="X146" s="8">
        <f>100/(MAX(MainData!X:X)-MIN(MainData!X:X))*(MainData!X146-MIN(MainData!X:X))</f>
        <v>67.132881999999995</v>
      </c>
      <c r="Y146" s="8">
        <f>100/(MAX(MainData!Y:Y)-MIN(MainData!Y:Y))*(MainData!Y146-MIN(MainData!Y:Y))</f>
        <v>24.927532897382481</v>
      </c>
      <c r="Z146" s="8">
        <f>100/(MAX(MainData!Z:Z)-MIN(MainData!Z:Z))*(MainData!Z146-MIN(MainData!Z:Z))</f>
        <v>3.1611410948342331</v>
      </c>
      <c r="AA146" s="8">
        <f>100/(MAX(MainData!AA:AA)-MIN(MainData!AA:AA))*(MainData!AA146-MIN(MainData!AA:AA))</f>
        <v>64.837599999999995</v>
      </c>
      <c r="AB146" s="8">
        <f>100/(MAX(MainData!AB:AB)-MIN(MainData!AB:AB))*(MainData!AB146-MIN(MainData!AB:AB))</f>
        <v>1.4931827417844219</v>
      </c>
      <c r="AC146" s="8">
        <f>100/(MAX(MainData!AC:AC)-MIN(MainData!AC:AC))*(MainData!AC146-MIN(MainData!AC:AC))</f>
        <v>12.977392</v>
      </c>
      <c r="AD146" s="8">
        <f>100/(MAX(MainData!AD:AD)-MIN(MainData!AD:AD))*(MainData!AD146-MIN(MainData!AD:AD))</f>
        <v>10.32258064516129</v>
      </c>
      <c r="AE146" s="8">
        <f>100/(MAX(MainData!AE:AE)-MIN(MainData!AE:AE))*(MainData!AE146-MIN(MainData!AE:AE))</f>
        <v>6.6078000000000001</v>
      </c>
      <c r="AF146" s="8">
        <f>100/(MAX(MainData!AF:AF)-MIN(MainData!AF:AF))*(MainData!AF146-MIN(MainData!AF:AF))</f>
        <v>0.89182007537904651</v>
      </c>
      <c r="AG146" s="8"/>
      <c r="AH146" s="8"/>
      <c r="AI146" s="8"/>
      <c r="AJ146" s="8"/>
      <c r="AK146" s="8" t="s">
        <v>950</v>
      </c>
      <c r="AM146" s="8"/>
      <c r="AO146" s="8"/>
      <c r="AQ146" s="8">
        <v>75.202542625543728</v>
      </c>
      <c r="AR146">
        <v>-34.838500319488816</v>
      </c>
      <c r="AS146" s="8">
        <v>33.709338625259655</v>
      </c>
      <c r="AT146">
        <v>35.13609191919187</v>
      </c>
      <c r="AU146" s="8">
        <v>16.793530365925076</v>
      </c>
      <c r="AV146">
        <v>17.495442426382553</v>
      </c>
      <c r="AW146" t="s">
        <v>964</v>
      </c>
    </row>
    <row r="147" spans="1:49" x14ac:dyDescent="0.3">
      <c r="A147" s="7">
        <v>130302012902</v>
      </c>
      <c r="B147" s="8"/>
      <c r="C147" s="8"/>
      <c r="D147" s="8"/>
      <c r="E147" s="8">
        <f>100/(MAX(MainData!E:E)-MIN(MainData!E:E))*(MainData!E147-MIN(MainData!E:E))</f>
        <v>14.432999748774971</v>
      </c>
      <c r="F147" s="8">
        <f>100/(MAX(MainData!F:F)-MIN(MainData!F:F))*(MainData!F147-MIN(MainData!F:F))</f>
        <v>15.431970199706017</v>
      </c>
      <c r="G147" s="8">
        <f>100/(MAX(MainData!G:G)-MIN(MainData!G:G))*(MainData!G147-MIN(MainData!G:G))</f>
        <v>3.7771714063994621</v>
      </c>
      <c r="H147" s="8">
        <f>100/(MAX(MainData!H:H)-MIN(MainData!H:H))*(MainData!H147-MIN(MainData!H:H))</f>
        <v>44.807715103345785</v>
      </c>
      <c r="I147">
        <v>74.434467835235623</v>
      </c>
      <c r="J147" s="8">
        <f>100/(MAX(MainData!J:J)-MIN(MainData!J:J))*(MainData!J147-MIN(MainData!J:J))</f>
        <v>20.895831259846982</v>
      </c>
      <c r="K147">
        <v>9.9230542271665456</v>
      </c>
      <c r="L147" s="8">
        <f>100/(MAX(MainData!L:L)-MIN(MainData!L:L))*(MainData!L147-MIN(MainData!L:L))</f>
        <v>0</v>
      </c>
      <c r="M147" s="8">
        <f>100/(MAX(MainData!M:M)-MIN(MainData!M:M))*(MainData!M147-MIN(MainData!M:M))</f>
        <v>0</v>
      </c>
      <c r="N147" s="8">
        <f>100/(MAX(MainData!N:N)-MIN(MainData!N:N))*(MainData!N147-MIN(MainData!N:N))</f>
        <v>0</v>
      </c>
      <c r="O147" s="8"/>
      <c r="P147" s="8">
        <f>100/(MAX(MainData!P:P)-MIN(MainData!P:P))*(MainData!P147-MIN(MainData!P:P))</f>
        <v>20.044702777896884</v>
      </c>
      <c r="Q147" s="8">
        <f>100/(MAX(MainData!Q:Q)-MIN(MainData!Q:Q))*(MainData!Q147-MIN(MainData!Q:Q))</f>
        <v>21.628838870870048</v>
      </c>
      <c r="R147" s="8">
        <f>100/(MAX(MainData!R:R)-MIN(MainData!R:R))*(MainData!R147-MIN(MainData!R:R))</f>
        <v>78.140541167715583</v>
      </c>
      <c r="S147" s="8"/>
      <c r="T147" s="8"/>
      <c r="U147" s="8">
        <f>100/(MAX(MainData!U:U)-MIN(MainData!U:U))*(MainData!U147-MIN(MainData!U:U))</f>
        <v>1.87489288775</v>
      </c>
      <c r="V147" s="8"/>
      <c r="W147" s="8"/>
      <c r="X147" s="8">
        <f>100/(MAX(MainData!X:X)-MIN(MainData!X:X))*(MainData!X147-MIN(MainData!X:X))</f>
        <v>69.785767000000007</v>
      </c>
      <c r="Y147" s="8">
        <f>100/(MAX(MainData!Y:Y)-MIN(MainData!Y:Y))*(MainData!Y147-MIN(MainData!Y:Y))</f>
        <v>11.579588003764272</v>
      </c>
      <c r="Z147" s="8">
        <f>100/(MAX(MainData!Z:Z)-MIN(MainData!Z:Z))*(MainData!Z147-MIN(MainData!Z:Z))</f>
        <v>3.9321511179645339</v>
      </c>
      <c r="AA147" s="8">
        <f>100/(MAX(MainData!AA:AA)-MIN(MainData!AA:AA))*(MainData!AA147-MIN(MainData!AA:AA))</f>
        <v>45.362900000000003</v>
      </c>
      <c r="AB147" s="8">
        <f>100/(MAX(MainData!AB:AB)-MIN(MainData!AB:AB))*(MainData!AB147-MIN(MainData!AB:AB))</f>
        <v>1.4859653985085299</v>
      </c>
      <c r="AC147" s="8">
        <f>100/(MAX(MainData!AC:AC)-MIN(MainData!AC:AC))*(MainData!AC147-MIN(MainData!AC:AC))</f>
        <v>0.41631699999999999</v>
      </c>
      <c r="AD147" s="8">
        <f>100/(MAX(MainData!AD:AD)-MIN(MainData!AD:AD))*(MainData!AD147-MIN(MainData!AD:AD))</f>
        <v>1.935483870967742</v>
      </c>
      <c r="AE147" s="8">
        <f>100/(MAX(MainData!AE:AE)-MIN(MainData!AE:AE))*(MainData!AE147-MIN(MainData!AE:AE))</f>
        <v>0.41660000000000003</v>
      </c>
      <c r="AF147" s="8">
        <f>100/(MAX(MainData!AF:AF)-MIN(MainData!AF:AF))*(MainData!AF147-MIN(MainData!AF:AF))</f>
        <v>0.1840360163244395</v>
      </c>
      <c r="AG147" s="8"/>
      <c r="AH147" s="8"/>
      <c r="AI147" s="8"/>
      <c r="AJ147" s="8"/>
      <c r="AK147" s="8" t="s">
        <v>950</v>
      </c>
      <c r="AM147" s="8"/>
      <c r="AO147" s="8"/>
      <c r="AQ147" s="8">
        <v>59.956632655780759</v>
      </c>
      <c r="AR147">
        <v>-70.095641533546342</v>
      </c>
      <c r="AS147" s="8">
        <v>48.08428785294015</v>
      </c>
      <c r="AT147">
        <v>67.843029966329937</v>
      </c>
      <c r="AU147" s="8">
        <v>8.1908967004037052</v>
      </c>
      <c r="AV147">
        <v>20.628000004112238</v>
      </c>
      <c r="AW147" t="s">
        <v>964</v>
      </c>
    </row>
    <row r="148" spans="1:49" x14ac:dyDescent="0.3">
      <c r="A148" s="7">
        <v>130302012903</v>
      </c>
      <c r="B148" s="8"/>
      <c r="C148" s="8"/>
      <c r="D148" s="8"/>
      <c r="E148" s="8">
        <f>100/(MAX(MainData!E:E)-MIN(MainData!E:E))*(MainData!E148-MIN(MainData!E:E))</f>
        <v>13.291047852269925</v>
      </c>
      <c r="F148" s="8">
        <f>100/(MAX(MainData!F:F)-MIN(MainData!F:F))*(MainData!F148-MIN(MainData!F:F))</f>
        <v>17.035220270328502</v>
      </c>
      <c r="G148" s="8">
        <f>100/(MAX(MainData!G:G)-MIN(MainData!G:G))*(MainData!G148-MIN(MainData!G:G))</f>
        <v>4.2650324085579108</v>
      </c>
      <c r="H148" s="8">
        <f>100/(MAX(MainData!H:H)-MIN(MainData!H:H))*(MainData!H148-MIN(MainData!H:H))</f>
        <v>44.698151729074411</v>
      </c>
      <c r="I148">
        <v>60.493440731302584</v>
      </c>
      <c r="J148" s="8">
        <f>100/(MAX(MainData!J:J)-MIN(MainData!J:J))*(MainData!J148-MIN(MainData!J:J))</f>
        <v>21.984727868819707</v>
      </c>
      <c r="K148">
        <v>8.4613094462681602</v>
      </c>
      <c r="L148" s="8">
        <f>100/(MAX(MainData!L:L)-MIN(MainData!L:L))*(MainData!L148-MIN(MainData!L:L))</f>
        <v>0</v>
      </c>
      <c r="M148" s="8">
        <f>100/(MAX(MainData!M:M)-MIN(MainData!M:M))*(MainData!M148-MIN(MainData!M:M))</f>
        <v>0</v>
      </c>
      <c r="N148" s="8">
        <f>100/(MAX(MainData!N:N)-MIN(MainData!N:N))*(MainData!N148-MIN(MainData!N:N))</f>
        <v>0</v>
      </c>
      <c r="O148" s="8"/>
      <c r="P148" s="8">
        <f>100/(MAX(MainData!P:P)-MIN(MainData!P:P))*(MainData!P148-MIN(MainData!P:P))</f>
        <v>16.669346101604464</v>
      </c>
      <c r="Q148" s="8">
        <f>100/(MAX(MainData!Q:Q)-MIN(MainData!Q:Q))*(MainData!Q148-MIN(MainData!Q:Q))</f>
        <v>20.331002390887335</v>
      </c>
      <c r="R148" s="8">
        <f>100/(MAX(MainData!R:R)-MIN(MainData!R:R))*(MainData!R148-MIN(MainData!R:R))</f>
        <v>30.104904757522778</v>
      </c>
      <c r="S148" s="8"/>
      <c r="T148" s="8"/>
      <c r="U148" s="8">
        <f>100/(MAX(MainData!U:U)-MIN(MainData!U:U))*(MainData!U148-MIN(MainData!U:U))</f>
        <v>0</v>
      </c>
      <c r="V148" s="8"/>
      <c r="W148" s="8"/>
      <c r="X148" s="8">
        <f>100/(MAX(MainData!X:X)-MIN(MainData!X:X))*(MainData!X148-MIN(MainData!X:X))</f>
        <v>21.509898</v>
      </c>
      <c r="Y148" s="8">
        <f>100/(MAX(MainData!Y:Y)-MIN(MainData!Y:Y))*(MainData!Y148-MIN(MainData!Y:Y))</f>
        <v>12.788722152047159</v>
      </c>
      <c r="Z148" s="8">
        <f>100/(MAX(MainData!Z:Z)-MIN(MainData!Z:Z))*(MainData!Z148-MIN(MainData!Z:Z))</f>
        <v>1.6962220508866617</v>
      </c>
      <c r="AA148" s="8">
        <f>100/(MAX(MainData!AA:AA)-MIN(MainData!AA:AA))*(MainData!AA148-MIN(MainData!AA:AA))</f>
        <v>15.681800000000001</v>
      </c>
      <c r="AB148" s="8">
        <f>100/(MAX(MainData!AB:AB)-MIN(MainData!AB:AB))*(MainData!AB148-MIN(MainData!AB:AB))</f>
        <v>0.66011097786259954</v>
      </c>
      <c r="AC148" s="8">
        <f>100/(MAX(MainData!AC:AC)-MIN(MainData!AC:AC))*(MainData!AC148-MIN(MainData!AC:AC))</f>
        <v>0</v>
      </c>
      <c r="AD148" s="8">
        <f>100/(MAX(MainData!AD:AD)-MIN(MainData!AD:AD))*(MainData!AD148-MIN(MainData!AD:AD))</f>
        <v>0</v>
      </c>
      <c r="AE148" s="8">
        <f>100/(MAX(MainData!AE:AE)-MIN(MainData!AE:AE))*(MainData!AE148-MIN(MainData!AE:AE))</f>
        <v>0</v>
      </c>
      <c r="AF148" s="8">
        <f>100/(MAX(MainData!AF:AF)-MIN(MainData!AF:AF))*(MainData!AF148-MIN(MainData!AF:AF))</f>
        <v>0</v>
      </c>
      <c r="AG148" s="8"/>
      <c r="AH148" s="8"/>
      <c r="AI148" s="8"/>
      <c r="AJ148" s="8"/>
      <c r="AK148" s="8" t="s">
        <v>950</v>
      </c>
      <c r="AM148" s="8"/>
      <c r="AO148" s="8"/>
      <c r="AQ148" s="8">
        <v>59.896044879728827</v>
      </c>
      <c r="AR148">
        <v>-56.998344408945691</v>
      </c>
      <c r="AS148" s="8">
        <v>48.209768014018941</v>
      </c>
      <c r="AT148">
        <v>58.989171548821503</v>
      </c>
      <c r="AU148" s="8">
        <v>8.3917124008229553</v>
      </c>
      <c r="AV148">
        <v>13.913959684577165</v>
      </c>
      <c r="AW148" t="s">
        <v>964</v>
      </c>
    </row>
    <row r="149" spans="1:49" x14ac:dyDescent="0.3">
      <c r="A149" s="7">
        <v>130302012904</v>
      </c>
      <c r="B149" s="8"/>
      <c r="C149" s="8"/>
      <c r="D149" s="8"/>
      <c r="E149" s="8">
        <f>100/(MAX(MainData!E:E)-MIN(MainData!E:E))*(MainData!E149-MIN(MainData!E:E))</f>
        <v>30.032366564144084</v>
      </c>
      <c r="F149" s="8">
        <f>100/(MAX(MainData!F:F)-MIN(MainData!F:F))*(MainData!F149-MIN(MainData!F:F))</f>
        <v>58.086633438189757</v>
      </c>
      <c r="G149" s="8">
        <f>100/(MAX(MainData!G:G)-MIN(MainData!G:G))*(MainData!G149-MIN(MainData!G:G))</f>
        <v>5.7291269690642173</v>
      </c>
      <c r="H149" s="8">
        <f>100/(MAX(MainData!H:H)-MIN(MainData!H:H))*(MainData!H149-MIN(MainData!H:H))</f>
        <v>40.991208949025143</v>
      </c>
      <c r="I149">
        <v>50.085925516803755</v>
      </c>
      <c r="J149" s="8">
        <f>100/(MAX(MainData!J:J)-MIN(MainData!J:J))*(MainData!J149-MIN(MainData!J:J))</f>
        <v>27.53329130975925</v>
      </c>
      <c r="K149">
        <v>8.0403589778094187</v>
      </c>
      <c r="L149" s="8">
        <f>100/(MAX(MainData!L:L)-MIN(MainData!L:L))*(MainData!L149-MIN(MainData!L:L))</f>
        <v>0</v>
      </c>
      <c r="M149" s="8">
        <f>100/(MAX(MainData!M:M)-MIN(MainData!M:M))*(MainData!M149-MIN(MainData!M:M))</f>
        <v>0</v>
      </c>
      <c r="N149" s="8">
        <f>100/(MAX(MainData!N:N)-MIN(MainData!N:N))*(MainData!N149-MIN(MainData!N:N))</f>
        <v>0</v>
      </c>
      <c r="O149" s="8"/>
      <c r="P149" s="8">
        <f>100/(MAX(MainData!P:P)-MIN(MainData!P:P))*(MainData!P149-MIN(MainData!P:P))</f>
        <v>11.546584628163815</v>
      </c>
      <c r="Q149" s="8">
        <f>100/(MAX(MainData!Q:Q)-MIN(MainData!Q:Q))*(MainData!Q149-MIN(MainData!Q:Q))</f>
        <v>8.9977970761095847</v>
      </c>
      <c r="R149" s="8">
        <f>100/(MAX(MainData!R:R)-MIN(MainData!R:R))*(MainData!R149-MIN(MainData!R:R))</f>
        <v>9.6784741198922948</v>
      </c>
      <c r="S149" s="8"/>
      <c r="T149" s="8"/>
      <c r="U149" s="8">
        <f>100/(MAX(MainData!U:U)-MIN(MainData!U:U))*(MainData!U149-MIN(MainData!U:U))</f>
        <v>1.27022501412</v>
      </c>
      <c r="V149" s="8"/>
      <c r="W149" s="8"/>
      <c r="X149" s="8">
        <f>100/(MAX(MainData!X:X)-MIN(MainData!X:X))*(MainData!X149-MIN(MainData!X:X))</f>
        <v>28.779691</v>
      </c>
      <c r="Y149" s="8">
        <f>100/(MAX(MainData!Y:Y)-MIN(MainData!Y:Y))*(MainData!Y149-MIN(MainData!Y:Y))</f>
        <v>46.849610448012356</v>
      </c>
      <c r="Z149" s="8">
        <f>100/(MAX(MainData!Z:Z)-MIN(MainData!Z:Z))*(MainData!Z149-MIN(MainData!Z:Z))</f>
        <v>4.6260601387818046</v>
      </c>
      <c r="AA149" s="8">
        <f>100/(MAX(MainData!AA:AA)-MIN(MainData!AA:AA))*(MainData!AA149-MIN(MainData!AA:AA))</f>
        <v>12.098599999999999</v>
      </c>
      <c r="AB149" s="8">
        <f>100/(MAX(MainData!AB:AB)-MIN(MainData!AB:AB))*(MainData!AB149-MIN(MainData!AB:AB))</f>
        <v>0.44978082331843422</v>
      </c>
      <c r="AC149" s="8">
        <f>100/(MAX(MainData!AC:AC)-MIN(MainData!AC:AC))*(MainData!AC149-MIN(MainData!AC:AC))</f>
        <v>0</v>
      </c>
      <c r="AD149" s="8">
        <f>100/(MAX(MainData!AD:AD)-MIN(MainData!AD:AD))*(MainData!AD149-MIN(MainData!AD:AD))</f>
        <v>0</v>
      </c>
      <c r="AE149" s="8">
        <f>100/(MAX(MainData!AE:AE)-MIN(MainData!AE:AE))*(MainData!AE149-MIN(MainData!AE:AE))</f>
        <v>0</v>
      </c>
      <c r="AF149" s="8">
        <f>100/(MAX(MainData!AF:AF)-MIN(MainData!AF:AF))*(MainData!AF149-MIN(MainData!AF:AF))</f>
        <v>0</v>
      </c>
      <c r="AG149" s="8"/>
      <c r="AH149" s="8"/>
      <c r="AI149" s="8"/>
      <c r="AJ149" s="8"/>
      <c r="AK149" s="8" t="s">
        <v>950</v>
      </c>
      <c r="AM149" s="8"/>
      <c r="AO149" s="8"/>
      <c r="AQ149" s="8">
        <v>57.390269496560002</v>
      </c>
      <c r="AR149">
        <v>-47.192141054313097</v>
      </c>
      <c r="AS149" s="8">
        <v>52.455494435353764</v>
      </c>
      <c r="AT149">
        <v>46.30480101010096</v>
      </c>
      <c r="AU149" s="8">
        <v>7.1447894155874438</v>
      </c>
      <c r="AV149">
        <v>9.3989986654478628</v>
      </c>
      <c r="AW149" t="s">
        <v>964</v>
      </c>
    </row>
    <row r="150" spans="1:49" x14ac:dyDescent="0.3">
      <c r="A150" s="7">
        <v>130302013001</v>
      </c>
      <c r="B150" s="8"/>
      <c r="C150" s="8"/>
      <c r="D150" s="8"/>
      <c r="E150" s="8">
        <f>100/(MAX(MainData!E:E)-MIN(MainData!E:E))*(MainData!E150-MIN(MainData!E:E))</f>
        <v>24.871765477778773</v>
      </c>
      <c r="F150" s="8">
        <f>100/(MAX(MainData!F:F)-MIN(MainData!F:F))*(MainData!F150-MIN(MainData!F:F))</f>
        <v>31.084306487213734</v>
      </c>
      <c r="G150" s="8">
        <f>100/(MAX(MainData!G:G)-MIN(MainData!G:G))*(MainData!G150-MIN(MainData!G:G))</f>
        <v>3.7825561856727341</v>
      </c>
      <c r="H150" s="8">
        <f>100/(MAX(MainData!H:H)-MIN(MainData!H:H))*(MainData!H150-MIN(MainData!H:H))</f>
        <v>42.959061565025564</v>
      </c>
      <c r="I150">
        <v>26.344140759786669</v>
      </c>
      <c r="J150" s="8">
        <f>100/(MAX(MainData!J:J)-MIN(MainData!J:J))*(MainData!J150-MIN(MainData!J:J))</f>
        <v>30.909711256081177</v>
      </c>
      <c r="K150">
        <v>14.172817826407481</v>
      </c>
      <c r="L150" s="8">
        <f>100/(MAX(MainData!L:L)-MIN(MainData!L:L))*(MainData!L150-MIN(MainData!L:L))</f>
        <v>0</v>
      </c>
      <c r="M150" s="8">
        <f>100/(MAX(MainData!M:M)-MIN(MainData!M:M))*(MainData!M150-MIN(MainData!M:M))</f>
        <v>0</v>
      </c>
      <c r="N150" s="8">
        <f>100/(MAX(MainData!N:N)-MIN(MainData!N:N))*(MainData!N150-MIN(MainData!N:N))</f>
        <v>0</v>
      </c>
      <c r="O150" s="8"/>
      <c r="P150" s="8">
        <f>100/(MAX(MainData!P:P)-MIN(MainData!P:P))*(MainData!P150-MIN(MainData!P:P))</f>
        <v>18.345079147950269</v>
      </c>
      <c r="Q150" s="8">
        <f>100/(MAX(MainData!Q:Q)-MIN(MainData!Q:Q))*(MainData!Q150-MIN(MainData!Q:Q))</f>
        <v>10.303353717901098</v>
      </c>
      <c r="R150" s="8">
        <f>100/(MAX(MainData!R:R)-MIN(MainData!R:R))*(MainData!R150-MIN(MainData!R:R))</f>
        <v>0</v>
      </c>
      <c r="S150" s="8"/>
      <c r="T150" s="8"/>
      <c r="U150" s="8">
        <f>100/(MAX(MainData!U:U)-MIN(MainData!U:U))*(MainData!U150-MIN(MainData!U:U))</f>
        <v>0</v>
      </c>
      <c r="V150" s="8"/>
      <c r="W150" s="8"/>
      <c r="X150" s="8">
        <f>100/(MAX(MainData!X:X)-MIN(MainData!X:X))*(MainData!X150-MIN(MainData!X:X))</f>
        <v>27.685762</v>
      </c>
      <c r="Y150" s="8">
        <f>100/(MAX(MainData!Y:Y)-MIN(MainData!Y:Y))*(MainData!Y150-MIN(MainData!Y:Y))</f>
        <v>23.849726338865523</v>
      </c>
      <c r="Z150" s="8">
        <f>100/(MAX(MainData!Z:Z)-MIN(MainData!Z:Z))*(MainData!Z150-MIN(MainData!Z:Z))</f>
        <v>6.2451811873554366</v>
      </c>
      <c r="AA150" s="8">
        <f>100/(MAX(MainData!AA:AA)-MIN(MainData!AA:AA))*(MainData!AA150-MIN(MainData!AA:AA))</f>
        <v>12.679500000000001</v>
      </c>
      <c r="AB150" s="8">
        <f>100/(MAX(MainData!AB:AB)-MIN(MainData!AB:AB))*(MainData!AB150-MIN(MainData!AB:AB))</f>
        <v>0.26191971565736982</v>
      </c>
      <c r="AC150" s="8">
        <f>100/(MAX(MainData!AC:AC)-MIN(MainData!AC:AC))*(MainData!AC150-MIN(MainData!AC:AC))</f>
        <v>0</v>
      </c>
      <c r="AD150" s="8">
        <f>100/(MAX(MainData!AD:AD)-MIN(MainData!AD:AD))*(MainData!AD150-MIN(MainData!AD:AD))</f>
        <v>0</v>
      </c>
      <c r="AE150" s="8">
        <f>100/(MAX(MainData!AE:AE)-MIN(MainData!AE:AE))*(MainData!AE150-MIN(MainData!AE:AE))</f>
        <v>0</v>
      </c>
      <c r="AF150" s="8">
        <f>100/(MAX(MainData!AF:AF)-MIN(MainData!AF:AF))*(MainData!AF150-MIN(MainData!AF:AF))</f>
        <v>0</v>
      </c>
      <c r="AG150" s="8"/>
      <c r="AH150" s="8"/>
      <c r="AI150" s="8"/>
      <c r="AJ150" s="8"/>
      <c r="AK150" s="8" t="s">
        <v>950</v>
      </c>
      <c r="AM150" s="8"/>
      <c r="AO150" s="8"/>
      <c r="AQ150" s="8">
        <v>56.158791854870778</v>
      </c>
      <c r="AR150">
        <v>-24.822071086262</v>
      </c>
      <c r="AS150" s="8">
        <v>50.201638640346289</v>
      </c>
      <c r="AT150">
        <v>25.376376262626266</v>
      </c>
      <c r="AU150" s="8">
        <v>8.5369734094100931</v>
      </c>
      <c r="AV150">
        <v>-2.0260736978104177</v>
      </c>
      <c r="AW150" t="s">
        <v>964</v>
      </c>
    </row>
    <row r="151" spans="1:49" x14ac:dyDescent="0.3">
      <c r="A151" s="7">
        <v>130302013002</v>
      </c>
      <c r="B151" s="8"/>
      <c r="C151" s="8"/>
      <c r="D151" s="8"/>
      <c r="E151" s="8">
        <f>100/(MAX(MainData!E:E)-MIN(MainData!E:E))*(MainData!E151-MIN(MainData!E:E))</f>
        <v>20.74752860428643</v>
      </c>
      <c r="F151" s="8">
        <f>100/(MAX(MainData!F:F)-MIN(MainData!F:F))*(MainData!F151-MIN(MainData!F:F))</f>
        <v>4.5814720119507601</v>
      </c>
      <c r="G151" s="8">
        <f>100/(MAX(MainData!G:G)-MIN(MainData!G:G))*(MainData!G151-MIN(MainData!G:G))</f>
        <v>3.3594740781717478</v>
      </c>
      <c r="H151" s="8">
        <f>100/(MAX(MainData!H:H)-MIN(MainData!H:H))*(MainData!H151-MIN(MainData!H:H))</f>
        <v>23.978406722089311</v>
      </c>
      <c r="I151">
        <v>42.786563974180837</v>
      </c>
      <c r="J151" s="8">
        <f>100/(MAX(MainData!J:J)-MIN(MainData!J:J))*(MainData!J151-MIN(MainData!J:J))</f>
        <v>19.245630201672888</v>
      </c>
      <c r="K151">
        <v>6.091231048363241</v>
      </c>
      <c r="L151" s="8">
        <f>100/(MAX(MainData!L:L)-MIN(MainData!L:L))*(MainData!L151-MIN(MainData!L:L))</f>
        <v>0</v>
      </c>
      <c r="M151" s="8">
        <f>100/(MAX(MainData!M:M)-MIN(MainData!M:M))*(MainData!M151-MIN(MainData!M:M))</f>
        <v>0</v>
      </c>
      <c r="N151" s="8">
        <f>100/(MAX(MainData!N:N)-MIN(MainData!N:N))*(MainData!N151-MIN(MainData!N:N))</f>
        <v>0</v>
      </c>
      <c r="O151" s="8"/>
      <c r="P151" s="8">
        <f>100/(MAX(MainData!P:P)-MIN(MainData!P:P))*(MainData!P151-MIN(MainData!P:P))</f>
        <v>22.801046444933107</v>
      </c>
      <c r="Q151" s="8">
        <f>100/(MAX(MainData!Q:Q)-MIN(MainData!Q:Q))*(MainData!Q151-MIN(MainData!Q:Q))</f>
        <v>32.339508970103147</v>
      </c>
      <c r="R151" s="8">
        <f>100/(MAX(MainData!R:R)-MIN(MainData!R:R))*(MainData!R151-MIN(MainData!R:R))</f>
        <v>0</v>
      </c>
      <c r="S151" s="8"/>
      <c r="T151" s="8"/>
      <c r="U151" s="8">
        <f>100/(MAX(MainData!U:U)-MIN(MainData!U:U))*(MainData!U151-MIN(MainData!U:U))</f>
        <v>0</v>
      </c>
      <c r="V151" s="8"/>
      <c r="W151" s="8"/>
      <c r="X151" s="8">
        <f>100/(MAX(MainData!X:X)-MIN(MainData!X:X))*(MainData!X151-MIN(MainData!X:X))</f>
        <v>66.373080999999999</v>
      </c>
      <c r="Y151" s="8">
        <f>100/(MAX(MainData!Y:Y)-MIN(MainData!Y:Y))*(MainData!Y151-MIN(MainData!Y:Y))</f>
        <v>3.6907438095233567</v>
      </c>
      <c r="Z151" s="8">
        <f>100/(MAX(MainData!Z:Z)-MIN(MainData!Z:Z))*(MainData!Z151-MIN(MainData!Z:Z))</f>
        <v>3.084040092521203</v>
      </c>
      <c r="AA151" s="8">
        <f>100/(MAX(MainData!AA:AA)-MIN(MainData!AA:AA))*(MainData!AA151-MIN(MainData!AA:AA))</f>
        <v>60.211199999999998</v>
      </c>
      <c r="AB151" s="8">
        <f>100/(MAX(MainData!AB:AB)-MIN(MainData!AB:AB))*(MainData!AB151-MIN(MainData!AB:AB))</f>
        <v>1.8595071052513383</v>
      </c>
      <c r="AC151" s="8">
        <f>100/(MAX(MainData!AC:AC)-MIN(MainData!AC:AC))*(MainData!AC151-MIN(MainData!AC:AC))</f>
        <v>0</v>
      </c>
      <c r="AD151" s="8">
        <f>100/(MAX(MainData!AD:AD)-MIN(MainData!AD:AD))*(MainData!AD151-MIN(MainData!AD:AD))</f>
        <v>0</v>
      </c>
      <c r="AE151" s="8">
        <f>100/(MAX(MainData!AE:AE)-MIN(MainData!AE:AE))*(MainData!AE151-MIN(MainData!AE:AE))</f>
        <v>0</v>
      </c>
      <c r="AF151" s="8">
        <f>100/(MAX(MainData!AF:AF)-MIN(MainData!AF:AF))*(MainData!AF151-MIN(MainData!AF:AF))</f>
        <v>0</v>
      </c>
      <c r="AG151" s="8"/>
      <c r="AH151" s="8"/>
      <c r="AI151" s="8"/>
      <c r="AJ151" s="8"/>
      <c r="AK151" s="8" t="s">
        <v>950</v>
      </c>
      <c r="AM151" s="8"/>
      <c r="AO151" s="8"/>
      <c r="AQ151" s="8">
        <v>32.753076561983072</v>
      </c>
      <c r="AR151">
        <v>-40.314507987220452</v>
      </c>
      <c r="AS151" s="8">
        <v>71.94089521753763</v>
      </c>
      <c r="AT151">
        <v>38.631411784511783</v>
      </c>
      <c r="AU151" s="8">
        <v>4.4385763073749898</v>
      </c>
      <c r="AV151">
        <v>19.439492847518068</v>
      </c>
      <c r="AW151" t="s">
        <v>964</v>
      </c>
    </row>
    <row r="152" spans="1:49" x14ac:dyDescent="0.3">
      <c r="A152" s="7">
        <v>130302013003</v>
      </c>
      <c r="B152" s="8"/>
      <c r="C152" s="8"/>
      <c r="D152" s="8"/>
      <c r="E152" s="8">
        <f>100/(MAX(MainData!E:E)-MIN(MainData!E:E))*(MainData!E152-MIN(MainData!E:E))</f>
        <v>23.632469981048359</v>
      </c>
      <c r="F152" s="8">
        <f>100/(MAX(MainData!F:F)-MIN(MainData!F:F))*(MainData!F152-MIN(MainData!F:F))</f>
        <v>4.0429217119847545</v>
      </c>
      <c r="G152" s="8">
        <f>100/(MAX(MainData!G:G)-MIN(MainData!G:G))*(MainData!G152-MIN(MainData!G:G))</f>
        <v>1.6466107924091804</v>
      </c>
      <c r="H152" s="8">
        <f>100/(MAX(MainData!H:H)-MIN(MainData!H:H))*(MainData!H152-MIN(MainData!H:H))</f>
        <v>20.126258060196932</v>
      </c>
      <c r="I152">
        <v>21.850756944246697</v>
      </c>
      <c r="J152" s="8">
        <f>100/(MAX(MainData!J:J)-MIN(MainData!J:J))*(MainData!J152-MIN(MainData!J:J))</f>
        <v>18.661529106004732</v>
      </c>
      <c r="K152">
        <v>0.47288964900778296</v>
      </c>
      <c r="L152" s="8">
        <f>100/(MAX(MainData!L:L)-MIN(MainData!L:L))*(MainData!L152-MIN(MainData!L:L))</f>
        <v>0</v>
      </c>
      <c r="M152" s="8">
        <f>100/(MAX(MainData!M:M)-MIN(MainData!M:M))*(MainData!M152-MIN(MainData!M:M))</f>
        <v>0</v>
      </c>
      <c r="N152" s="8">
        <f>100/(MAX(MainData!N:N)-MIN(MainData!N:N))*(MainData!N152-MIN(MainData!N:N))</f>
        <v>0</v>
      </c>
      <c r="O152" s="8"/>
      <c r="P152" s="8">
        <f>100/(MAX(MainData!P:P)-MIN(MainData!P:P))*(MainData!P152-MIN(MainData!P:P))</f>
        <v>23.539221909234382</v>
      </c>
      <c r="Q152" s="8">
        <f>100/(MAX(MainData!Q:Q)-MIN(MainData!Q:Q))*(MainData!Q152-MIN(MainData!Q:Q))</f>
        <v>32.280199248137137</v>
      </c>
      <c r="R152" s="8">
        <f>100/(MAX(MainData!R:R)-MIN(MainData!R:R))*(MainData!R152-MIN(MainData!R:R))</f>
        <v>0</v>
      </c>
      <c r="S152" s="8"/>
      <c r="T152" s="8"/>
      <c r="U152" s="8">
        <f>100/(MAX(MainData!U:U)-MIN(MainData!U:U))*(MainData!U152-MIN(MainData!U:U))</f>
        <v>0</v>
      </c>
      <c r="V152" s="8"/>
      <c r="W152" s="8"/>
      <c r="X152" s="8">
        <f>100/(MAX(MainData!X:X)-MIN(MainData!X:X))*(MainData!X152-MIN(MainData!X:X))</f>
        <v>57.368859</v>
      </c>
      <c r="Y152" s="8">
        <f>100/(MAX(MainData!Y:Y)-MIN(MainData!Y:Y))*(MainData!Y152-MIN(MainData!Y:Y))</f>
        <v>3.034565733590326</v>
      </c>
      <c r="Z152" s="8">
        <f>100/(MAX(MainData!Z:Z)-MIN(MainData!Z:Z))*(MainData!Z152-MIN(MainData!Z:Z))</f>
        <v>2.3901310717039324</v>
      </c>
      <c r="AA152" s="8">
        <f>100/(MAX(MainData!AA:AA)-MIN(MainData!AA:AA))*(MainData!AA152-MIN(MainData!AA:AA))</f>
        <v>42.306899999999999</v>
      </c>
      <c r="AB152" s="8">
        <f>100/(MAX(MainData!AB:AB)-MIN(MainData!AB:AB))*(MainData!AB152-MIN(MainData!AB:AB))</f>
        <v>1.9153833112582439</v>
      </c>
      <c r="AC152" s="8">
        <f>100/(MAX(MainData!AC:AC)-MIN(MainData!AC:AC))*(MainData!AC152-MIN(MainData!AC:AC))</f>
        <v>0</v>
      </c>
      <c r="AD152" s="8">
        <f>100/(MAX(MainData!AD:AD)-MIN(MainData!AD:AD))*(MainData!AD152-MIN(MainData!AD:AD))</f>
        <v>0</v>
      </c>
      <c r="AE152" s="8">
        <f>100/(MAX(MainData!AE:AE)-MIN(MainData!AE:AE))*(MainData!AE152-MIN(MainData!AE:AE))</f>
        <v>0</v>
      </c>
      <c r="AF152" s="8">
        <f>100/(MAX(MainData!AF:AF)-MIN(MainData!AF:AF))*(MainData!AF152-MIN(MainData!AF:AF))</f>
        <v>0</v>
      </c>
      <c r="AG152" s="8"/>
      <c r="AH152" s="8"/>
      <c r="AI152" s="8"/>
      <c r="AJ152" s="8"/>
      <c r="AK152" s="8" t="s">
        <v>950</v>
      </c>
      <c r="AM152" s="8"/>
      <c r="AO152" s="8"/>
      <c r="AQ152" s="8">
        <v>27.365206412425433</v>
      </c>
      <c r="AR152">
        <v>-20.588299361022365</v>
      </c>
      <c r="AS152" s="8">
        <v>76.352864719330611</v>
      </c>
      <c r="AT152">
        <v>18.265894949494935</v>
      </c>
      <c r="AU152" s="8">
        <v>2.0746723465120258</v>
      </c>
      <c r="AV152">
        <v>5.7842938078199069</v>
      </c>
      <c r="AW152" t="s">
        <v>964</v>
      </c>
    </row>
    <row r="153" spans="1:49" x14ac:dyDescent="0.3">
      <c r="A153" s="7">
        <v>130302013004</v>
      </c>
      <c r="B153" s="8"/>
      <c r="C153" s="8"/>
      <c r="D153" s="8"/>
      <c r="E153" s="8">
        <f>100/(MAX(MainData!E:E)-MIN(MainData!E:E))*(MainData!E153-MIN(MainData!E:E))</f>
        <v>17.468871267905879</v>
      </c>
      <c r="F153" s="8">
        <f>100/(MAX(MainData!F:F)-MIN(MainData!F:F))*(MainData!F153-MIN(MainData!F:F))</f>
        <v>3.3187898897331668E-2</v>
      </c>
      <c r="G153" s="8">
        <f>100/(MAX(MainData!G:G)-MIN(MainData!G:G))*(MainData!G153-MIN(MainData!G:G))</f>
        <v>5.4803232427426831</v>
      </c>
      <c r="H153" s="8">
        <f>100/(MAX(MainData!H:H)-MIN(MainData!H:H))*(MainData!H153-MIN(MainData!H:H))</f>
        <v>33.671548200381878</v>
      </c>
      <c r="I153">
        <v>35.849370821800477</v>
      </c>
      <c r="J153" s="8">
        <f>100/(MAX(MainData!J:J)-MIN(MainData!J:J))*(MainData!J153-MIN(MainData!J:J))</f>
        <v>23.305173846938928</v>
      </c>
      <c r="K153">
        <v>5.4286095254883691</v>
      </c>
      <c r="L153" s="8">
        <f>100/(MAX(MainData!L:L)-MIN(MainData!L:L))*(MainData!L153-MIN(MainData!L:L))</f>
        <v>0</v>
      </c>
      <c r="M153" s="8">
        <f>100/(MAX(MainData!M:M)-MIN(MainData!M:M))*(MainData!M153-MIN(MainData!M:M))</f>
        <v>0</v>
      </c>
      <c r="N153" s="8">
        <f>100/(MAX(MainData!N:N)-MIN(MainData!N:N))*(MainData!N153-MIN(MainData!N:N))</f>
        <v>0</v>
      </c>
      <c r="O153" s="8"/>
      <c r="P153" s="8">
        <f>100/(MAX(MainData!P:P)-MIN(MainData!P:P))*(MainData!P153-MIN(MainData!P:P))</f>
        <v>44.944188956614767</v>
      </c>
      <c r="Q153" s="8">
        <f>100/(MAX(MainData!Q:Q)-MIN(MainData!Q:Q))*(MainData!Q153-MIN(MainData!Q:Q))</f>
        <v>42.485075767630946</v>
      </c>
      <c r="R153" s="8">
        <f>100/(MAX(MainData!R:R)-MIN(MainData!R:R))*(MainData!R153-MIN(MainData!R:R))</f>
        <v>0</v>
      </c>
      <c r="S153" s="8"/>
      <c r="T153" s="8"/>
      <c r="U153" s="8">
        <f>100/(MAX(MainData!U:U)-MIN(MainData!U:U))*(MainData!U153-MIN(MainData!U:U))</f>
        <v>15.288794250700001</v>
      </c>
      <c r="V153" s="8"/>
      <c r="W153" s="8"/>
      <c r="X153" s="8">
        <f>100/(MAX(MainData!X:X)-MIN(MainData!X:X))*(MainData!X153-MIN(MainData!X:X))</f>
        <v>47.969762000000003</v>
      </c>
      <c r="Y153" s="8">
        <f>100/(MAX(MainData!Y:Y)-MIN(MainData!Y:Y))*(MainData!Y153-MIN(MainData!Y:Y))</f>
        <v>2.5421312410068002E-2</v>
      </c>
      <c r="Z153" s="8">
        <f>100/(MAX(MainData!Z:Z)-MIN(MainData!Z:Z))*(MainData!Z153-MIN(MainData!Z:Z))</f>
        <v>2.9298380878951429</v>
      </c>
      <c r="AA153" s="8">
        <f>100/(MAX(MainData!AA:AA)-MIN(MainData!AA:AA))*(MainData!AA153-MIN(MainData!AA:AA))</f>
        <v>22.5992</v>
      </c>
      <c r="AB153" s="8">
        <f>100/(MAX(MainData!AB:AB)-MIN(MainData!AB:AB))*(MainData!AB153-MIN(MainData!AB:AB))</f>
        <v>1.9868626028777261</v>
      </c>
      <c r="AC153" s="8">
        <f>100/(MAX(MainData!AC:AC)-MIN(MainData!AC:AC))*(MainData!AC153-MIN(MainData!AC:AC))</f>
        <v>9.1903729999999992</v>
      </c>
      <c r="AD153" s="8">
        <f>100/(MAX(MainData!AD:AD)-MIN(MainData!AD:AD))*(MainData!AD153-MIN(MainData!AD:AD))</f>
        <v>3.870967741935484</v>
      </c>
      <c r="AE153" s="8">
        <f>100/(MAX(MainData!AE:AE)-MIN(MainData!AE:AE))*(MainData!AE153-MIN(MainData!AE:AE))</f>
        <v>8.9533000000000005</v>
      </c>
      <c r="AF153" s="8">
        <f>100/(MAX(MainData!AF:AF)-MIN(MainData!AF:AF))*(MainData!AF153-MIN(MainData!AF:AF))</f>
        <v>2.9010046481540925</v>
      </c>
      <c r="AG153" s="8"/>
      <c r="AH153" s="8"/>
      <c r="AI153" s="8"/>
      <c r="AJ153" s="8"/>
      <c r="AK153" s="8" t="s">
        <v>950</v>
      </c>
      <c r="AM153" s="8"/>
      <c r="AO153" s="8"/>
      <c r="AQ153" s="8">
        <v>43.916507557125747</v>
      </c>
      <c r="AR153">
        <v>-34.433257827476048</v>
      </c>
      <c r="AS153" s="8">
        <v>61.796875906648552</v>
      </c>
      <c r="AT153">
        <v>33.217427441077433</v>
      </c>
      <c r="AU153" s="8">
        <v>7.5611904872954927</v>
      </c>
      <c r="AV153">
        <v>21.372405964888586</v>
      </c>
      <c r="AW153" t="s">
        <v>964</v>
      </c>
    </row>
    <row r="154" spans="1:49" x14ac:dyDescent="0.3">
      <c r="A154" s="7">
        <v>130302013005</v>
      </c>
      <c r="B154" s="8"/>
      <c r="C154" s="8"/>
      <c r="D154" s="8"/>
      <c r="E154" s="8">
        <f>100/(MAX(MainData!E:E)-MIN(MainData!E:E))*(MainData!E154-MIN(MainData!E:E))</f>
        <v>15.475486047254693</v>
      </c>
      <c r="F154" s="8">
        <f>100/(MAX(MainData!F:F)-MIN(MainData!F:F))*(MainData!F154-MIN(MainData!F:F))</f>
        <v>10.634165960441834</v>
      </c>
      <c r="G154" s="8">
        <f>100/(MAX(MainData!G:G)-MIN(MainData!G:G))*(MainData!G154-MIN(MainData!G:G))</f>
        <v>5.6311509101870323</v>
      </c>
      <c r="H154" s="8">
        <f>100/(MAX(MainData!H:H)-MIN(MainData!H:H))*(MainData!H154-MIN(MainData!H:H))</f>
        <v>38.285806569453769</v>
      </c>
      <c r="I154">
        <v>37.031118570919901</v>
      </c>
      <c r="J154" s="8">
        <f>100/(MAX(MainData!J:J)-MIN(MainData!J:J))*(MainData!J154-MIN(MainData!J:J))</f>
        <v>27.507428354082879</v>
      </c>
      <c r="K154">
        <v>14.661177947114155</v>
      </c>
      <c r="L154" s="8">
        <f>100/(MAX(MainData!L:L)-MIN(MainData!L:L))*(MainData!L154-MIN(MainData!L:L))</f>
        <v>0</v>
      </c>
      <c r="M154" s="8">
        <f>100/(MAX(MainData!M:M)-MIN(MainData!M:M))*(MainData!M154-MIN(MainData!M:M))</f>
        <v>0</v>
      </c>
      <c r="N154" s="8">
        <f>100/(MAX(MainData!N:N)-MIN(MainData!N:N))*(MainData!N154-MIN(MainData!N:N))</f>
        <v>0</v>
      </c>
      <c r="O154" s="8"/>
      <c r="P154" s="8">
        <f>100/(MAX(MainData!P:P)-MIN(MainData!P:P))*(MainData!P154-MIN(MainData!P:P))</f>
        <v>47.366152629288692</v>
      </c>
      <c r="Q154" s="8">
        <f>100/(MAX(MainData!Q:Q)-MIN(MainData!Q:Q))*(MainData!Q154-MIN(MainData!Q:Q))</f>
        <v>33.826642687352816</v>
      </c>
      <c r="R154" s="8">
        <f>100/(MAX(MainData!R:R)-MIN(MainData!R:R))*(MainData!R154-MIN(MainData!R:R))</f>
        <v>0</v>
      </c>
      <c r="S154" s="8"/>
      <c r="T154" s="8"/>
      <c r="U154" s="8">
        <f>100/(MAX(MainData!U:U)-MIN(MainData!U:U))*(MainData!U154-MIN(MainData!U:U))</f>
        <v>3.1952518844400002</v>
      </c>
      <c r="V154" s="8"/>
      <c r="W154" s="8"/>
      <c r="X154" s="8">
        <f>100/(MAX(MainData!X:X)-MIN(MainData!X:X))*(MainData!X154-MIN(MainData!X:X))</f>
        <v>28.244389000000002</v>
      </c>
      <c r="Y154" s="8">
        <f>100/(MAX(MainData!Y:Y)-MIN(MainData!Y:Y))*(MainData!Y154-MIN(MainData!Y:Y))</f>
        <v>8.946894959105407</v>
      </c>
      <c r="Z154" s="8">
        <f>100/(MAX(MainData!Z:Z)-MIN(MainData!Z:Z))*(MainData!Z154-MIN(MainData!Z:Z))</f>
        <v>3.006939090208173</v>
      </c>
      <c r="AA154" s="8">
        <f>100/(MAX(MainData!AA:AA)-MIN(MainData!AA:AA))*(MainData!AA154-MIN(MainData!AA:AA))</f>
        <v>25.186499999999999</v>
      </c>
      <c r="AB154" s="8">
        <f>100/(MAX(MainData!AB:AB)-MIN(MainData!AB:AB))*(MainData!AB154-MIN(MainData!AB:AB))</f>
        <v>0.60773565760242299</v>
      </c>
      <c r="AC154" s="8">
        <f>100/(MAX(MainData!AC:AC)-MIN(MainData!AC:AC))*(MainData!AC154-MIN(MainData!AC:AC))</f>
        <v>15.172215</v>
      </c>
      <c r="AD154" s="8">
        <f>100/(MAX(MainData!AD:AD)-MIN(MainData!AD:AD))*(MainData!AD154-MIN(MainData!AD:AD))</f>
        <v>3.870967741935484</v>
      </c>
      <c r="AE154" s="8">
        <f>100/(MAX(MainData!AE:AE)-MIN(MainData!AE:AE))*(MainData!AE154-MIN(MainData!AE:AE))</f>
        <v>15.011699999999999</v>
      </c>
      <c r="AF154" s="8">
        <f>100/(MAX(MainData!AF:AF)-MIN(MainData!AF:AF))*(MainData!AF154-MIN(MainData!AF:AF))</f>
        <v>2.5584693537638326</v>
      </c>
      <c r="AG154" s="8"/>
      <c r="AH154" s="8"/>
      <c r="AI154" s="8"/>
      <c r="AJ154" s="8"/>
      <c r="AK154" s="8" t="s">
        <v>950</v>
      </c>
      <c r="AM154" s="8"/>
      <c r="AO154" s="8"/>
      <c r="AQ154" s="8">
        <v>45.428181453459885</v>
      </c>
      <c r="AR154">
        <v>-37.449379233226843</v>
      </c>
      <c r="AS154" s="8">
        <v>60.462289222342129</v>
      </c>
      <c r="AT154">
        <v>36.469230976430964</v>
      </c>
      <c r="AU154" s="8">
        <v>8.2259293232381339</v>
      </c>
      <c r="AV154">
        <v>20.482674665280527</v>
      </c>
      <c r="AW154" t="s">
        <v>964</v>
      </c>
    </row>
    <row r="155" spans="1:49" x14ac:dyDescent="0.3">
      <c r="A155" s="7">
        <v>130302013006</v>
      </c>
      <c r="B155" s="8"/>
      <c r="C155" s="8"/>
      <c r="D155" s="8"/>
      <c r="E155" s="8">
        <f>100/(MAX(MainData!E:E)-MIN(MainData!E:E))*(MainData!E155-MIN(MainData!E:E))</f>
        <v>11.514008844096576</v>
      </c>
      <c r="F155" s="8">
        <f>100/(MAX(MainData!F:F)-MIN(MainData!F:F))*(MainData!F155-MIN(MainData!F:F))</f>
        <v>1.3044810564165912</v>
      </c>
      <c r="G155" s="8">
        <f>100/(MAX(MainData!G:G)-MIN(MainData!G:G))*(MainData!G155-MIN(MainData!G:G))</f>
        <v>4.1804913739675396</v>
      </c>
      <c r="H155" s="8">
        <f>100/(MAX(MainData!H:H)-MIN(MainData!H:H))*(MainData!H155-MIN(MainData!H:H))</f>
        <v>36.4684248945589</v>
      </c>
      <c r="I155">
        <v>38.940157413108608</v>
      </c>
      <c r="J155" s="8">
        <f>100/(MAX(MainData!J:J)-MIN(MainData!J:J))*(MainData!J155-MIN(MainData!J:J))</f>
        <v>24.666807009382921</v>
      </c>
      <c r="K155">
        <v>15.663810867441128</v>
      </c>
      <c r="L155" s="8">
        <f>100/(MAX(MainData!L:L)-MIN(MainData!L:L))*(MainData!L155-MIN(MainData!L:L))</f>
        <v>0</v>
      </c>
      <c r="M155" s="8">
        <f>100/(MAX(MainData!M:M)-MIN(MainData!M:M))*(MainData!M155-MIN(MainData!M:M))</f>
        <v>0</v>
      </c>
      <c r="N155" s="8">
        <f>100/(MAX(MainData!N:N)-MIN(MainData!N:N))*(MainData!N155-MIN(MainData!N:N))</f>
        <v>0</v>
      </c>
      <c r="O155" s="8"/>
      <c r="P155" s="8">
        <f>100/(MAX(MainData!P:P)-MIN(MainData!P:P))*(MainData!P155-MIN(MainData!P:P))</f>
        <v>37.975732073833655</v>
      </c>
      <c r="Q155" s="8">
        <f>100/(MAX(MainData!Q:Q)-MIN(MainData!Q:Q))*(MainData!Q155-MIN(MainData!Q:Q))</f>
        <v>38.475424277817226</v>
      </c>
      <c r="R155" s="8">
        <f>100/(MAX(MainData!R:R)-MIN(MainData!R:R))*(MainData!R155-MIN(MainData!R:R))</f>
        <v>0</v>
      </c>
      <c r="S155" s="8"/>
      <c r="T155" s="8"/>
      <c r="U155" s="8">
        <f>100/(MAX(MainData!U:U)-MIN(MainData!U:U))*(MainData!U155-MIN(MainData!U:U))</f>
        <v>0</v>
      </c>
      <c r="V155" s="8"/>
      <c r="W155" s="8"/>
      <c r="X155" s="8">
        <f>100/(MAX(MainData!X:X)-MIN(MainData!X:X))*(MainData!X155-MIN(MainData!X:X))</f>
        <v>45.260697999999998</v>
      </c>
      <c r="Y155" s="8">
        <f>100/(MAX(MainData!Y:Y)-MIN(MainData!Y:Y))*(MainData!Y155-MIN(MainData!Y:Y))</f>
        <v>0.98676181624306536</v>
      </c>
      <c r="Z155" s="8">
        <f>100/(MAX(MainData!Z:Z)-MIN(MainData!Z:Z))*(MainData!Z155-MIN(MainData!Z:Z))</f>
        <v>2.004626060138782</v>
      </c>
      <c r="AA155" s="8">
        <f>100/(MAX(MainData!AA:AA)-MIN(MainData!AA:AA))*(MainData!AA155-MIN(MainData!AA:AA))</f>
        <v>43.8782</v>
      </c>
      <c r="AB155" s="8">
        <f>100/(MAX(MainData!AB:AB)-MIN(MainData!AB:AB))*(MainData!AB155-MIN(MainData!AB:AB))</f>
        <v>2.0962394138491138</v>
      </c>
      <c r="AC155" s="8">
        <f>100/(MAX(MainData!AC:AC)-MIN(MainData!AC:AC))*(MainData!AC155-MIN(MainData!AC:AC))</f>
        <v>2.6666129999999999</v>
      </c>
      <c r="AD155" s="8">
        <f>100/(MAX(MainData!AD:AD)-MIN(MainData!AD:AD))*(MainData!AD155-MIN(MainData!AD:AD))</f>
        <v>4.5161290322580641</v>
      </c>
      <c r="AE155" s="8">
        <f>100/(MAX(MainData!AE:AE)-MIN(MainData!AE:AE))*(MainData!AE155-MIN(MainData!AE:AE))</f>
        <v>1.7826</v>
      </c>
      <c r="AF155" s="8">
        <f>100/(MAX(MainData!AF:AF)-MIN(MainData!AF:AF))*(MainData!AF155-MIN(MainData!AF:AF))</f>
        <v>0.55660474961504225</v>
      </c>
      <c r="AG155" s="8"/>
      <c r="AH155" s="8"/>
      <c r="AI155" s="8"/>
      <c r="AJ155" s="8"/>
      <c r="AK155" s="8" t="s">
        <v>950</v>
      </c>
      <c r="AM155" s="8"/>
      <c r="AO155" s="8"/>
      <c r="AQ155" s="8">
        <v>49.548683255279933</v>
      </c>
      <c r="AR155">
        <v>-36.992832907348252</v>
      </c>
      <c r="AS155" s="8">
        <v>57.953266255846053</v>
      </c>
      <c r="AT155">
        <v>33.794541582491576</v>
      </c>
      <c r="AU155" s="8">
        <v>7.5563190870788706</v>
      </c>
      <c r="AV155">
        <v>29.583161078565126</v>
      </c>
      <c r="AW155" t="s">
        <v>964</v>
      </c>
    </row>
    <row r="156" spans="1:49" x14ac:dyDescent="0.3">
      <c r="A156" s="7">
        <v>130302013007</v>
      </c>
      <c r="B156" s="8"/>
      <c r="C156" s="8"/>
      <c r="D156" s="8"/>
      <c r="E156" s="8">
        <f>100/(MAX(MainData!E:E)-MIN(MainData!E:E))*(MainData!E156-MIN(MainData!E:E))</f>
        <v>13.512784426975223</v>
      </c>
      <c r="F156" s="8">
        <f>100/(MAX(MainData!F:F)-MIN(MainData!F:F))*(MainData!F156-MIN(MainData!F:F))</f>
        <v>0</v>
      </c>
      <c r="G156" s="8">
        <f>100/(MAX(MainData!G:G)-MIN(MainData!G:G))*(MainData!G156-MIN(MainData!G:G))</f>
        <v>3.9996704859710639</v>
      </c>
      <c r="H156" s="8">
        <f>100/(MAX(MainData!H:H)-MIN(MainData!H:H))*(MainData!H156-MIN(MainData!H:H))</f>
        <v>24.983136992878375</v>
      </c>
      <c r="I156">
        <v>39.575056278200393</v>
      </c>
      <c r="J156" s="8">
        <f>100/(MAX(MainData!J:J)-MIN(MainData!J:J))*(MainData!J156-MIN(MainData!J:J))</f>
        <v>21.827226248578267</v>
      </c>
      <c r="K156">
        <v>9.4398622924298365</v>
      </c>
      <c r="L156" s="8">
        <f>100/(MAX(MainData!L:L)-MIN(MainData!L:L))*(MainData!L156-MIN(MainData!L:L))</f>
        <v>0</v>
      </c>
      <c r="M156" s="8">
        <f>100/(MAX(MainData!M:M)-MIN(MainData!M:M))*(MainData!M156-MIN(MainData!M:M))</f>
        <v>0</v>
      </c>
      <c r="N156" s="8">
        <f>100/(MAX(MainData!N:N)-MIN(MainData!N:N))*(MainData!N156-MIN(MainData!N:N))</f>
        <v>0</v>
      </c>
      <c r="O156" s="8"/>
      <c r="P156" s="8">
        <f>100/(MAX(MainData!P:P)-MIN(MainData!P:P))*(MainData!P156-MIN(MainData!P:P))</f>
        <v>37.179464004993186</v>
      </c>
      <c r="Q156" s="8">
        <f>100/(MAX(MainData!Q:Q)-MIN(MainData!Q:Q))*(MainData!Q156-MIN(MainData!Q:Q))</f>
        <v>35.41668536121162</v>
      </c>
      <c r="R156" s="8">
        <f>100/(MAX(MainData!R:R)-MIN(MainData!R:R))*(MainData!R156-MIN(MainData!R:R))</f>
        <v>0</v>
      </c>
      <c r="S156" s="8"/>
      <c r="T156" s="8"/>
      <c r="U156" s="8">
        <f>100/(MAX(MainData!U:U)-MIN(MainData!U:U))*(MainData!U156-MIN(MainData!U:U))</f>
        <v>78.456724945399998</v>
      </c>
      <c r="V156" s="8"/>
      <c r="W156" s="8"/>
      <c r="X156" s="8">
        <f>100/(MAX(MainData!X:X)-MIN(MainData!X:X))*(MainData!X156-MIN(MainData!X:X))</f>
        <v>89.270166000000003</v>
      </c>
      <c r="Y156" s="8">
        <f>100/(MAX(MainData!Y:Y)-MIN(MainData!Y:Y))*(MainData!Y156-MIN(MainData!Y:Y))</f>
        <v>0</v>
      </c>
      <c r="Z156" s="8">
        <f>100/(MAX(MainData!Z:Z)-MIN(MainData!Z:Z))*(MainData!Z156-MIN(MainData!Z:Z))</f>
        <v>0.46260601387818046</v>
      </c>
      <c r="AA156" s="8">
        <f>100/(MAX(MainData!AA:AA)-MIN(MainData!AA:AA))*(MainData!AA156-MIN(MainData!AA:AA))</f>
        <v>88.903499999999994</v>
      </c>
      <c r="AB156" s="8">
        <f>100/(MAX(MainData!AB:AB)-MIN(MainData!AB:AB))*(MainData!AB156-MIN(MainData!AB:AB))</f>
        <v>21.35902142741481</v>
      </c>
      <c r="AC156" s="8">
        <f>100/(MAX(MainData!AC:AC)-MIN(MainData!AC:AC))*(MainData!AC156-MIN(MainData!AC:AC))</f>
        <v>0.60706800000000005</v>
      </c>
      <c r="AD156" s="8">
        <f>100/(MAX(MainData!AD:AD)-MIN(MainData!AD:AD))*(MainData!AD156-MIN(MainData!AD:AD))</f>
        <v>4.5161290322580641</v>
      </c>
      <c r="AE156" s="8">
        <f>100/(MAX(MainData!AE:AE)-MIN(MainData!AE:AE))*(MainData!AE156-MIN(MainData!AE:AE))</f>
        <v>0.44679999999999997</v>
      </c>
      <c r="AF156" s="8">
        <f>100/(MAX(MainData!AF:AF)-MIN(MainData!AF:AF))*(MainData!AF156-MIN(MainData!AF:AF))</f>
        <v>0.15008794031530928</v>
      </c>
      <c r="AG156" s="8"/>
      <c r="AH156" s="8"/>
      <c r="AI156" s="8"/>
      <c r="AJ156" s="8"/>
      <c r="AK156" s="8" t="s">
        <v>950</v>
      </c>
      <c r="AM156" s="8"/>
      <c r="AO156" s="8"/>
      <c r="AQ156" s="8">
        <v>31.057151862816479</v>
      </c>
      <c r="AR156">
        <v>-37.147353514377016</v>
      </c>
      <c r="AS156" s="8">
        <v>71.980062435446612</v>
      </c>
      <c r="AT156">
        <v>31.562458080808057</v>
      </c>
      <c r="AU156" s="8">
        <v>9.0754704269730464</v>
      </c>
      <c r="AV156">
        <v>32.089745949006755</v>
      </c>
      <c r="AW156" t="s">
        <v>964</v>
      </c>
    </row>
    <row r="157" spans="1:49" x14ac:dyDescent="0.3">
      <c r="A157" s="7">
        <v>130302013008</v>
      </c>
      <c r="B157" s="8"/>
      <c r="C157" s="8"/>
      <c r="D157" s="8"/>
      <c r="E157" s="8">
        <f>100/(MAX(MainData!E:E)-MIN(MainData!E:E))*(MainData!E157-MIN(MainData!E:E))</f>
        <v>15.312531250685989</v>
      </c>
      <c r="F157" s="8">
        <f>100/(MAX(MainData!F:F)-MIN(MainData!F:F))*(MainData!F157-MIN(MainData!F:F))</f>
        <v>4.5056665565434723E-2</v>
      </c>
      <c r="G157" s="8">
        <f>100/(MAX(MainData!G:G)-MIN(MainData!G:G))*(MainData!G157-MIN(MainData!G:G))</f>
        <v>2.8463315373252862</v>
      </c>
      <c r="H157" s="8">
        <f>100/(MAX(MainData!H:H)-MIN(MainData!H:H))*(MainData!H157-MIN(MainData!H:H))</f>
        <v>25.69927768853065</v>
      </c>
      <c r="I157">
        <v>38.270162277761969</v>
      </c>
      <c r="J157" s="8">
        <f>100/(MAX(MainData!J:J)-MIN(MainData!J:J))*(MainData!J157-MIN(MainData!J:J))</f>
        <v>19.292649252000096</v>
      </c>
      <c r="K157">
        <v>7.7474278934049323</v>
      </c>
      <c r="L157" s="8">
        <f>100/(MAX(MainData!L:L)-MIN(MainData!L:L))*(MainData!L157-MIN(MainData!L:L))</f>
        <v>0</v>
      </c>
      <c r="M157" s="8">
        <f>100/(MAX(MainData!M:M)-MIN(MainData!M:M))*(MainData!M157-MIN(MainData!M:M))</f>
        <v>0</v>
      </c>
      <c r="N157" s="8">
        <f>100/(MAX(MainData!N:N)-MIN(MainData!N:N))*(MainData!N157-MIN(MainData!N:N))</f>
        <v>0</v>
      </c>
      <c r="O157" s="8"/>
      <c r="P157" s="8">
        <f>100/(MAX(MainData!P:P)-MIN(MainData!P:P))*(MainData!P157-MIN(MainData!P:P))</f>
        <v>43.924414778646799</v>
      </c>
      <c r="Q157" s="8">
        <f>100/(MAX(MainData!Q:Q)-MIN(MainData!Q:Q))*(MainData!Q157-MIN(MainData!Q:Q))</f>
        <v>37.866289962535845</v>
      </c>
      <c r="R157" s="8">
        <f>100/(MAX(MainData!R:R)-MIN(MainData!R:R))*(MainData!R157-MIN(MainData!R:R))</f>
        <v>0</v>
      </c>
      <c r="S157" s="8"/>
      <c r="T157" s="8"/>
      <c r="U157" s="8">
        <f>100/(MAX(MainData!U:U)-MIN(MainData!U:U))*(MainData!U157-MIN(MainData!U:U))</f>
        <v>60.276869032500002</v>
      </c>
      <c r="V157" s="8"/>
      <c r="W157" s="8"/>
      <c r="X157" s="8">
        <f>100/(MAX(MainData!X:X)-MIN(MainData!X:X))*(MainData!X157-MIN(MainData!X:X))</f>
        <v>52.759990000000002</v>
      </c>
      <c r="Y157" s="8">
        <f>100/(MAX(MainData!Y:Y)-MIN(MainData!Y:Y))*(MainData!Y157-MIN(MainData!Y:Y))</f>
        <v>3.3820119606453182E-2</v>
      </c>
      <c r="Z157" s="8">
        <f>100/(MAX(MainData!Z:Z)-MIN(MainData!Z:Z))*(MainData!Z157-MIN(MainData!Z:Z))</f>
        <v>1.002313030069391</v>
      </c>
      <c r="AA157" s="8">
        <f>100/(MAX(MainData!AA:AA)-MIN(MainData!AA:AA))*(MainData!AA157-MIN(MainData!AA:AA))</f>
        <v>47.952599999999997</v>
      </c>
      <c r="AB157" s="8">
        <f>100/(MAX(MainData!AB:AB)-MIN(MainData!AB:AB))*(MainData!AB157-MIN(MainData!AB:AB))</f>
        <v>4.5262615527478118</v>
      </c>
      <c r="AC157" s="8">
        <f>100/(MAX(MainData!AC:AC)-MIN(MainData!AC:AC))*(MainData!AC157-MIN(MainData!AC:AC))</f>
        <v>0</v>
      </c>
      <c r="AD157" s="8">
        <f>100/(MAX(MainData!AD:AD)-MIN(MainData!AD:AD))*(MainData!AD157-MIN(MainData!AD:AD))</f>
        <v>0</v>
      </c>
      <c r="AE157" s="8">
        <f>100/(MAX(MainData!AE:AE)-MIN(MainData!AE:AE))*(MainData!AE157-MIN(MainData!AE:AE))</f>
        <v>0</v>
      </c>
      <c r="AF157" s="8">
        <f>100/(MAX(MainData!AF:AF)-MIN(MainData!AF:AF))*(MainData!AF157-MIN(MainData!AF:AF))</f>
        <v>0</v>
      </c>
      <c r="AG157" s="8"/>
      <c r="AH157" s="8"/>
      <c r="AI157" s="8"/>
      <c r="AJ157" s="8"/>
      <c r="AK157" s="8" t="s">
        <v>950</v>
      </c>
      <c r="AM157" s="8"/>
      <c r="AO157" s="8"/>
      <c r="AQ157" s="8">
        <v>35.891025866538456</v>
      </c>
      <c r="AR157">
        <v>-36.051856070287542</v>
      </c>
      <c r="AS157" s="8">
        <v>69.96991377409509</v>
      </c>
      <c r="AT157">
        <v>35.364931649831647</v>
      </c>
      <c r="AU157" s="8">
        <v>6.9336608572627911</v>
      </c>
      <c r="AV157">
        <v>22.263115238389403</v>
      </c>
      <c r="AW157" t="s">
        <v>964</v>
      </c>
    </row>
    <row r="158" spans="1:49" x14ac:dyDescent="0.3">
      <c r="A158" s="7">
        <v>130302013009</v>
      </c>
      <c r="B158" s="8"/>
      <c r="C158" s="8"/>
      <c r="D158" s="8"/>
      <c r="E158" s="8">
        <f>100/(MAX(MainData!E:E)-MIN(MainData!E:E))*(MainData!E158-MIN(MainData!E:E))</f>
        <v>27.629874802129798</v>
      </c>
      <c r="F158" s="8">
        <f>100/(MAX(MainData!F:F)-MIN(MainData!F:F))*(MainData!F158-MIN(MainData!F:F))</f>
        <v>0.98808754315153413</v>
      </c>
      <c r="G158" s="8">
        <f>100/(MAX(MainData!G:G)-MIN(MainData!G:G))*(MainData!G158-MIN(MainData!G:G))</f>
        <v>0.57985370969834515</v>
      </c>
      <c r="H158" s="8">
        <f>100/(MAX(MainData!H:H)-MIN(MainData!H:H))*(MainData!H158-MIN(MainData!H:H))</f>
        <v>13.954585603826891</v>
      </c>
      <c r="I158">
        <v>18.541744047755259</v>
      </c>
      <c r="J158" s="8">
        <f>100/(MAX(MainData!J:J)-MIN(MainData!J:J))*(MainData!J158-MIN(MainData!J:J))</f>
        <v>12.903577399951022</v>
      </c>
      <c r="K158">
        <v>-14.034696802676592</v>
      </c>
      <c r="L158" s="8">
        <f>100/(MAX(MainData!L:L)-MIN(MainData!L:L))*(MainData!L158-MIN(MainData!L:L))</f>
        <v>0</v>
      </c>
      <c r="M158" s="8">
        <f>100/(MAX(MainData!M:M)-MIN(MainData!M:M))*(MainData!M158-MIN(MainData!M:M))</f>
        <v>0</v>
      </c>
      <c r="N158" s="8">
        <f>100/(MAX(MainData!N:N)-MIN(MainData!N:N))*(MainData!N158-MIN(MainData!N:N))</f>
        <v>0</v>
      </c>
      <c r="O158" s="8"/>
      <c r="P158" s="8">
        <f>100/(MAX(MainData!P:P)-MIN(MainData!P:P))*(MainData!P158-MIN(MainData!P:P))</f>
        <v>3.9407688841527211</v>
      </c>
      <c r="Q158" s="8">
        <f>100/(MAX(MainData!Q:Q)-MIN(MainData!Q:Q))*(MainData!Q158-MIN(MainData!Q:Q))</f>
        <v>5.6051473644330807</v>
      </c>
      <c r="R158" s="8">
        <f>100/(MAX(MainData!R:R)-MIN(MainData!R:R))*(MainData!R158-MIN(MainData!R:R))</f>
        <v>0</v>
      </c>
      <c r="S158" s="8"/>
      <c r="T158" s="8"/>
      <c r="U158" s="8">
        <f>100/(MAX(MainData!U:U)-MIN(MainData!U:U))*(MainData!U158-MIN(MainData!U:U))</f>
        <v>0</v>
      </c>
      <c r="V158" s="8"/>
      <c r="W158" s="8"/>
      <c r="X158" s="8">
        <f>100/(MAX(MainData!X:X)-MIN(MainData!X:X))*(MainData!X158-MIN(MainData!X:X))</f>
        <v>64.779734000000005</v>
      </c>
      <c r="Y158" s="8">
        <f>100/(MAX(MainData!Y:Y)-MIN(MainData!Y:Y))*(MainData!Y158-MIN(MainData!Y:Y))</f>
        <v>0.74163370466411904</v>
      </c>
      <c r="Z158" s="8">
        <f>100/(MAX(MainData!Z:Z)-MIN(MainData!Z:Z))*(MainData!Z158-MIN(MainData!Z:Z))</f>
        <v>0.53970701619121053</v>
      </c>
      <c r="AA158" s="8">
        <f>100/(MAX(MainData!AA:AA)-MIN(MainData!AA:AA))*(MainData!AA158-MIN(MainData!AA:AA))</f>
        <v>64.610299999999995</v>
      </c>
      <c r="AB158" s="8">
        <f>100/(MAX(MainData!AB:AB)-MIN(MainData!AB:AB))*(MainData!AB158-MIN(MainData!AB:AB))</f>
        <v>4.831715989867738</v>
      </c>
      <c r="AC158" s="8">
        <f>100/(MAX(MainData!AC:AC)-MIN(MainData!AC:AC))*(MainData!AC158-MIN(MainData!AC:AC))</f>
        <v>0</v>
      </c>
      <c r="AD158" s="8">
        <f>100/(MAX(MainData!AD:AD)-MIN(MainData!AD:AD))*(MainData!AD158-MIN(MainData!AD:AD))</f>
        <v>0</v>
      </c>
      <c r="AE158" s="8">
        <f>100/(MAX(MainData!AE:AE)-MIN(MainData!AE:AE))*(MainData!AE158-MIN(MainData!AE:AE))</f>
        <v>0</v>
      </c>
      <c r="AF158" s="8">
        <f>100/(MAX(MainData!AF:AF)-MIN(MainData!AF:AF))*(MainData!AF158-MIN(MainData!AF:AF))</f>
        <v>0</v>
      </c>
      <c r="AG158" s="8"/>
      <c r="AH158" s="8"/>
      <c r="AI158" s="8"/>
      <c r="AJ158" s="8"/>
      <c r="AK158" s="8" t="s">
        <v>950</v>
      </c>
      <c r="AM158" s="8"/>
      <c r="AO158" s="8"/>
      <c r="AQ158" s="8">
        <v>19.387342094219139</v>
      </c>
      <c r="AR158">
        <v>-17.514273801916929</v>
      </c>
      <c r="AS158" s="8">
        <v>83.421532105513563</v>
      </c>
      <c r="AT158">
        <v>16.359815488215489</v>
      </c>
      <c r="AU158" s="8">
        <v>2.0797562226955426</v>
      </c>
      <c r="AV158">
        <v>6.6751041298361287</v>
      </c>
      <c r="AW158" t="s">
        <v>964</v>
      </c>
    </row>
    <row r="159" spans="1:49" x14ac:dyDescent="0.3">
      <c r="A159" s="7">
        <v>130302013101</v>
      </c>
      <c r="B159" s="8"/>
      <c r="C159" s="8"/>
      <c r="D159" s="8"/>
      <c r="E159" s="8">
        <f>100/(MAX(MainData!E:E)-MIN(MainData!E:E))*(MainData!E159-MIN(MainData!E:E))</f>
        <v>22.407321136317623</v>
      </c>
      <c r="F159" s="8">
        <f>100/(MAX(MainData!F:F)-MIN(MainData!F:F))*(MainData!F159-MIN(MainData!F:F))</f>
        <v>1.1480749986833096</v>
      </c>
      <c r="G159" s="8">
        <f>100/(MAX(MainData!G:G)-MIN(MainData!G:G))*(MainData!G159-MIN(MainData!G:G))</f>
        <v>1.0018938624099529</v>
      </c>
      <c r="H159" s="8">
        <f>100/(MAX(MainData!H:H)-MIN(MainData!H:H))*(MainData!H159-MIN(MainData!H:H))</f>
        <v>10.24547564075964</v>
      </c>
      <c r="I159">
        <v>30.549742863924521</v>
      </c>
      <c r="J159" s="8">
        <f>100/(MAX(MainData!J:J)-MIN(MainData!J:J))*(MainData!J159-MIN(MainData!J:J))</f>
        <v>16.883894119281795</v>
      </c>
      <c r="K159">
        <v>8.9425111086086275</v>
      </c>
      <c r="L159" s="8">
        <f>100/(MAX(MainData!L:L)-MIN(MainData!L:L))*(MainData!L159-MIN(MainData!L:L))</f>
        <v>0</v>
      </c>
      <c r="M159" s="8">
        <f>100/(MAX(MainData!M:M)-MIN(MainData!M:M))*(MainData!M159-MIN(MainData!M:M))</f>
        <v>0</v>
      </c>
      <c r="N159" s="8">
        <f>100/(MAX(MainData!N:N)-MIN(MainData!N:N))*(MainData!N159-MIN(MainData!N:N))</f>
        <v>0</v>
      </c>
      <c r="O159" s="8"/>
      <c r="P159" s="8">
        <f>100/(MAX(MainData!P:P)-MIN(MainData!P:P))*(MainData!P159-MIN(MainData!P:P))</f>
        <v>31.219728144795866</v>
      </c>
      <c r="Q159" s="8">
        <f>100/(MAX(MainData!Q:Q)-MIN(MainData!Q:Q))*(MainData!Q159-MIN(MainData!Q:Q))</f>
        <v>22.677874127805755</v>
      </c>
      <c r="R159" s="8">
        <f>100/(MAX(MainData!R:R)-MIN(MainData!R:R))*(MainData!R159-MIN(MainData!R:R))</f>
        <v>0</v>
      </c>
      <c r="S159" s="8"/>
      <c r="T159" s="8"/>
      <c r="U159" s="8">
        <f>100/(MAX(MainData!U:U)-MIN(MainData!U:U))*(MainData!U159-MIN(MainData!U:U))</f>
        <v>6.99010124581</v>
      </c>
      <c r="V159" s="8"/>
      <c r="W159" s="8"/>
      <c r="X159" s="8">
        <f>100/(MAX(MainData!X:X)-MIN(MainData!X:X))*(MainData!X159-MIN(MainData!X:X))</f>
        <v>34.330174999999997</v>
      </c>
      <c r="Y159" s="8">
        <f>100/(MAX(MainData!Y:Y)-MIN(MainData!Y:Y))*(MainData!Y159-MIN(MainData!Y:Y))</f>
        <v>0.86178018412878299</v>
      </c>
      <c r="Z159" s="8">
        <f>100/(MAX(MainData!Z:Z)-MIN(MainData!Z:Z))*(MainData!Z159-MIN(MainData!Z:Z))</f>
        <v>2.6214340786430226</v>
      </c>
      <c r="AA159" s="8">
        <f>100/(MAX(MainData!AA:AA)-MIN(MainData!AA:AA))*(MainData!AA159-MIN(MainData!AA:AA))</f>
        <v>17.0656</v>
      </c>
      <c r="AB159" s="8">
        <f>100/(MAX(MainData!AB:AB)-MIN(MainData!AB:AB))*(MainData!AB159-MIN(MainData!AB:AB))</f>
        <v>1.2463056251053002</v>
      </c>
      <c r="AC159" s="8">
        <f>100/(MAX(MainData!AC:AC)-MIN(MainData!AC:AC))*(MainData!AC159-MIN(MainData!AC:AC))</f>
        <v>0</v>
      </c>
      <c r="AD159" s="8">
        <f>100/(MAX(MainData!AD:AD)-MIN(MainData!AD:AD))*(MainData!AD159-MIN(MainData!AD:AD))</f>
        <v>0</v>
      </c>
      <c r="AE159" s="8">
        <f>100/(MAX(MainData!AE:AE)-MIN(MainData!AE:AE))*(MainData!AE159-MIN(MainData!AE:AE))</f>
        <v>0</v>
      </c>
      <c r="AF159" s="8">
        <f>100/(MAX(MainData!AF:AF)-MIN(MainData!AF:AF))*(MainData!AF159-MIN(MainData!AF:AF))</f>
        <v>0</v>
      </c>
      <c r="AG159" s="8"/>
      <c r="AH159" s="8"/>
      <c r="AI159" s="8"/>
      <c r="AJ159" s="8"/>
      <c r="AK159" s="8" t="s">
        <v>950</v>
      </c>
      <c r="AM159" s="8"/>
      <c r="AO159" s="8"/>
      <c r="AQ159" s="8">
        <v>14.695964854114939</v>
      </c>
      <c r="AR159">
        <v>-28.784688658146976</v>
      </c>
      <c r="AS159" s="8">
        <v>87.669724610938957</v>
      </c>
      <c r="AT159">
        <v>28.364532323232311</v>
      </c>
      <c r="AU159" s="8">
        <v>1.0684483553841928</v>
      </c>
      <c r="AV159">
        <v>8.5378851840900438</v>
      </c>
      <c r="AW159" t="s">
        <v>964</v>
      </c>
    </row>
    <row r="160" spans="1:49" x14ac:dyDescent="0.3">
      <c r="A160" s="7">
        <v>130302013102</v>
      </c>
      <c r="B160" s="8"/>
      <c r="C160" s="8"/>
      <c r="D160" s="8"/>
      <c r="E160" s="8">
        <f>100/(MAX(MainData!E:E)-MIN(MainData!E:E))*(MainData!E160-MIN(MainData!E:E))</f>
        <v>22.480737382040086</v>
      </c>
      <c r="F160" s="8">
        <f>100/(MAX(MainData!F:F)-MIN(MainData!F:F))*(MainData!F160-MIN(MainData!F:F))</f>
        <v>0</v>
      </c>
      <c r="G160" s="8">
        <f>100/(MAX(MainData!G:G)-MIN(MainData!G:G))*(MainData!G160-MIN(MainData!G:G))</f>
        <v>0.70937649794799484</v>
      </c>
      <c r="H160" s="8">
        <f>100/(MAX(MainData!H:H)-MIN(MainData!H:H))*(MainData!H160-MIN(MainData!H:H))</f>
        <v>3.2224580201931641</v>
      </c>
      <c r="I160">
        <v>17.912192864886038</v>
      </c>
      <c r="J160" s="8">
        <f>100/(MAX(MainData!J:J)-MIN(MainData!J:J))*(MainData!J160-MIN(MainData!J:J))</f>
        <v>16.871694325230287</v>
      </c>
      <c r="K160">
        <v>-0.24324070299743994</v>
      </c>
      <c r="L160" s="8">
        <f>100/(MAX(MainData!L:L)-MIN(MainData!L:L))*(MainData!L160-MIN(MainData!L:L))</f>
        <v>0</v>
      </c>
      <c r="M160" s="8">
        <f>100/(MAX(MainData!M:M)-MIN(MainData!M:M))*(MainData!M160-MIN(MainData!M:M))</f>
        <v>0</v>
      </c>
      <c r="N160" s="8">
        <f>100/(MAX(MainData!N:N)-MIN(MainData!N:N))*(MainData!N160-MIN(MainData!N:N))</f>
        <v>0</v>
      </c>
      <c r="O160" s="8"/>
      <c r="P160" s="8">
        <f>100/(MAX(MainData!P:P)-MIN(MainData!P:P))*(MainData!P160-MIN(MainData!P:P))</f>
        <v>26.800706706934669</v>
      </c>
      <c r="Q160" s="8">
        <f>100/(MAX(MainData!Q:Q)-MIN(MainData!Q:Q))*(MainData!Q160-MIN(MainData!Q:Q))</f>
        <v>25.552730793417421</v>
      </c>
      <c r="R160" s="8">
        <f>100/(MAX(MainData!R:R)-MIN(MainData!R:R))*(MainData!R160-MIN(MainData!R:R))</f>
        <v>0</v>
      </c>
      <c r="S160" s="8"/>
      <c r="T160" s="8"/>
      <c r="U160" s="8">
        <f>100/(MAX(MainData!U:U)-MIN(MainData!U:U))*(MainData!U160-MIN(MainData!U:U))</f>
        <v>0</v>
      </c>
      <c r="V160" s="8"/>
      <c r="W160" s="8"/>
      <c r="X160" s="8">
        <f>100/(MAX(MainData!X:X)-MIN(MainData!X:X))*(MainData!X160-MIN(MainData!X:X))</f>
        <v>22.384789999999999</v>
      </c>
      <c r="Y160" s="8">
        <f>100/(MAX(MainData!Y:Y)-MIN(MainData!Y:Y))*(MainData!Y160-MIN(MainData!Y:Y))</f>
        <v>0</v>
      </c>
      <c r="Z160" s="8">
        <f>100/(MAX(MainData!Z:Z)-MIN(MainData!Z:Z))*(MainData!Z160-MIN(MainData!Z:Z))</f>
        <v>1.2336160370084812</v>
      </c>
      <c r="AA160" s="8">
        <f>100/(MAX(MainData!AA:AA)-MIN(MainData!AA:AA))*(MainData!AA160-MIN(MainData!AA:AA))</f>
        <v>18.691500000000001</v>
      </c>
      <c r="AB160" s="8">
        <f>100/(MAX(MainData!AB:AB)-MIN(MainData!AB:AB))*(MainData!AB160-MIN(MainData!AB:AB))</f>
        <v>1.2489161993905764</v>
      </c>
      <c r="AC160" s="8">
        <f>100/(MAX(MainData!AC:AC)-MIN(MainData!AC:AC))*(MainData!AC160-MIN(MainData!AC:AC))</f>
        <v>0</v>
      </c>
      <c r="AD160" s="8">
        <f>100/(MAX(MainData!AD:AD)-MIN(MainData!AD:AD))*(MainData!AD160-MIN(MainData!AD:AD))</f>
        <v>0</v>
      </c>
      <c r="AE160" s="8">
        <f>100/(MAX(MainData!AE:AE)-MIN(MainData!AE:AE))*(MainData!AE160-MIN(MainData!AE:AE))</f>
        <v>0</v>
      </c>
      <c r="AF160" s="8">
        <f>100/(MAX(MainData!AF:AF)-MIN(MainData!AF:AF))*(MainData!AF160-MIN(MainData!AF:AF))</f>
        <v>0</v>
      </c>
      <c r="AG160" s="8"/>
      <c r="AH160" s="8"/>
      <c r="AI160" s="8"/>
      <c r="AJ160" s="8"/>
      <c r="AK160" s="8" t="s">
        <v>950</v>
      </c>
      <c r="AM160" s="8"/>
      <c r="AO160" s="8"/>
      <c r="AQ160" s="8">
        <v>6.5692074088367196</v>
      </c>
      <c r="AR160">
        <v>-16.877291693290744</v>
      </c>
      <c r="AS160" s="8">
        <v>95.713510659285802</v>
      </c>
      <c r="AT160">
        <v>16.612515656565648</v>
      </c>
      <c r="AU160" s="8">
        <v>0.47112192492861332</v>
      </c>
      <c r="AV160">
        <v>5.3944618155629342</v>
      </c>
      <c r="AW160" t="s">
        <v>964</v>
      </c>
    </row>
    <row r="161" spans="1:49" x14ac:dyDescent="0.3">
      <c r="A161" s="7">
        <v>130302013103</v>
      </c>
      <c r="B161" s="8"/>
      <c r="C161" s="8"/>
      <c r="D161" s="8"/>
      <c r="E161" s="8">
        <f>100/(MAX(MainData!E:E)-MIN(MainData!E:E))*(MainData!E161-MIN(MainData!E:E))</f>
        <v>34.331729233080722</v>
      </c>
      <c r="F161" s="8">
        <f>100/(MAX(MainData!F:F)-MIN(MainData!F:F))*(MainData!F161-MIN(MainData!F:F))</f>
        <v>6.490924412396998</v>
      </c>
      <c r="G161" s="8">
        <f>100/(MAX(MainData!G:G)-MIN(MainData!G:G))*(MainData!G161-MIN(MainData!G:G))</f>
        <v>0.75690794459316735</v>
      </c>
      <c r="H161" s="8">
        <f>100/(MAX(MainData!H:H)-MIN(MainData!H:H))*(MainData!H161-MIN(MainData!H:H))</f>
        <v>9.6272547377948481</v>
      </c>
      <c r="I161">
        <v>13.792860837401506</v>
      </c>
      <c r="J161" s="8">
        <f>100/(MAX(MainData!J:J)-MIN(MainData!J:J))*(MainData!J161-MIN(MainData!J:J))</f>
        <v>18.478384541625321</v>
      </c>
      <c r="K161">
        <v>5.0094594863142703</v>
      </c>
      <c r="L161" s="8">
        <f>100/(MAX(MainData!L:L)-MIN(MainData!L:L))*(MainData!L161-MIN(MainData!L:L))</f>
        <v>0</v>
      </c>
      <c r="M161" s="8">
        <f>100/(MAX(MainData!M:M)-MIN(MainData!M:M))*(MainData!M161-MIN(MainData!M:M))</f>
        <v>0</v>
      </c>
      <c r="N161" s="8">
        <f>100/(MAX(MainData!N:N)-MIN(MainData!N:N))*(MainData!N161-MIN(MainData!N:N))</f>
        <v>0</v>
      </c>
      <c r="O161" s="8"/>
      <c r="P161" s="8">
        <f>100/(MAX(MainData!P:P)-MIN(MainData!P:P))*(MainData!P161-MIN(MainData!P:P))</f>
        <v>13.883567119340409</v>
      </c>
      <c r="Q161" s="8">
        <f>100/(MAX(MainData!Q:Q)-MIN(MainData!Q:Q))*(MainData!Q161-MIN(MainData!Q:Q))</f>
        <v>11.681320361641314</v>
      </c>
      <c r="R161" s="8">
        <f>100/(MAX(MainData!R:R)-MIN(MainData!R:R))*(MainData!R161-MIN(MainData!R:R))</f>
        <v>0</v>
      </c>
      <c r="S161" s="8"/>
      <c r="T161" s="8"/>
      <c r="U161" s="8">
        <f>100/(MAX(MainData!U:U)-MIN(MainData!U:U))*(MainData!U161-MIN(MainData!U:U))</f>
        <v>0</v>
      </c>
      <c r="V161" s="8"/>
      <c r="W161" s="8"/>
      <c r="X161" s="8">
        <f>100/(MAX(MainData!X:X)-MIN(MainData!X:X))*(MainData!X161-MIN(MainData!X:X))</f>
        <v>43.587398999999998</v>
      </c>
      <c r="Y161" s="8">
        <f>100/(MAX(MainData!Y:Y)-MIN(MainData!Y:Y))*(MainData!Y161-MIN(MainData!Y:Y))</f>
        <v>5.4210782929569978</v>
      </c>
      <c r="Z161" s="8">
        <f>100/(MAX(MainData!Z:Z)-MIN(MainData!Z:Z))*(MainData!Z161-MIN(MainData!Z:Z))</f>
        <v>1.8504240555127218</v>
      </c>
      <c r="AA161" s="8">
        <f>100/(MAX(MainData!AA:AA)-MIN(MainData!AA:AA))*(MainData!AA161-MIN(MainData!AA:AA))</f>
        <v>37.732300000000002</v>
      </c>
      <c r="AB161" s="8">
        <f>100/(MAX(MainData!AB:AB)-MIN(MainData!AB:AB))*(MainData!AB161-MIN(MainData!AB:AB))</f>
        <v>1.4645321740400248</v>
      </c>
      <c r="AC161" s="8">
        <f>100/(MAX(MainData!AC:AC)-MIN(MainData!AC:AC))*(MainData!AC161-MIN(MainData!AC:AC))</f>
        <v>0</v>
      </c>
      <c r="AD161" s="8">
        <f>100/(MAX(MainData!AD:AD)-MIN(MainData!AD:AD))*(MainData!AD161-MIN(MainData!AD:AD))</f>
        <v>0</v>
      </c>
      <c r="AE161" s="8">
        <f>100/(MAX(MainData!AE:AE)-MIN(MainData!AE:AE))*(MainData!AE161-MIN(MainData!AE:AE))</f>
        <v>0</v>
      </c>
      <c r="AF161" s="8">
        <f>100/(MAX(MainData!AF:AF)-MIN(MainData!AF:AF))*(MainData!AF161-MIN(MainData!AF:AF))</f>
        <v>0</v>
      </c>
      <c r="AG161" s="8"/>
      <c r="AH161" s="8"/>
      <c r="AI161" s="8"/>
      <c r="AJ161" s="8"/>
      <c r="AK161" s="8" t="s">
        <v>950</v>
      </c>
      <c r="AM161" s="8"/>
      <c r="AO161" s="8"/>
      <c r="AQ161" s="8">
        <v>12.700654809940943</v>
      </c>
      <c r="AR161">
        <v>-12.87132028753993</v>
      </c>
      <c r="AS161" s="8">
        <v>88.258683517274179</v>
      </c>
      <c r="AT161">
        <v>13.747574747474744</v>
      </c>
      <c r="AU161" s="8">
        <v>1.4475210273472117</v>
      </c>
      <c r="AV161">
        <v>0.57393799394216671</v>
      </c>
      <c r="AW161" t="s">
        <v>964</v>
      </c>
    </row>
    <row r="162" spans="1:49" x14ac:dyDescent="0.3">
      <c r="A162" s="7">
        <v>130302013104</v>
      </c>
      <c r="B162" s="8"/>
      <c r="C162" s="8"/>
      <c r="D162" s="8"/>
      <c r="E162" s="8">
        <f>100/(MAX(MainData!E:E)-MIN(MainData!E:E))*(MainData!E162-MIN(MainData!E:E))</f>
        <v>25.745199284862345</v>
      </c>
      <c r="F162" s="8">
        <f>100/(MAX(MainData!F:F)-MIN(MainData!F:F))*(MainData!F162-MIN(MainData!F:F))</f>
        <v>0.62714680379398335</v>
      </c>
      <c r="G162" s="8">
        <f>100/(MAX(MainData!G:G)-MIN(MainData!G:G))*(MainData!G162-MIN(MainData!G:G))</f>
        <v>0.43401504025068127</v>
      </c>
      <c r="H162" s="8">
        <f>100/(MAX(MainData!H:H)-MIN(MainData!H:H))*(MainData!H162-MIN(MainData!H:H))</f>
        <v>5.3403593064061825</v>
      </c>
      <c r="I162">
        <v>12.762536621498967</v>
      </c>
      <c r="J162" s="8">
        <f>100/(MAX(MainData!J:J)-MIN(MainData!J:J))*(MainData!J162-MIN(MainData!J:J))</f>
        <v>18.242244366449633</v>
      </c>
      <c r="K162">
        <v>3.7426011010655458</v>
      </c>
      <c r="L162" s="8">
        <f>100/(MAX(MainData!L:L)-MIN(MainData!L:L))*(MainData!L162-MIN(MainData!L:L))</f>
        <v>0</v>
      </c>
      <c r="M162" s="8">
        <f>100/(MAX(MainData!M:M)-MIN(MainData!M:M))*(MainData!M162-MIN(MainData!M:M))</f>
        <v>0</v>
      </c>
      <c r="N162" s="8">
        <f>100/(MAX(MainData!N:N)-MIN(MainData!N:N))*(MainData!N162-MIN(MainData!N:N))</f>
        <v>0</v>
      </c>
      <c r="O162" s="8"/>
      <c r="P162" s="8">
        <f>100/(MAX(MainData!P:P)-MIN(MainData!P:P))*(MainData!P162-MIN(MainData!P:P))</f>
        <v>14.945831888057041</v>
      </c>
      <c r="Q162" s="8">
        <f>100/(MAX(MainData!Q:Q)-MIN(MainData!Q:Q))*(MainData!Q162-MIN(MainData!Q:Q))</f>
        <v>21.559158777244647</v>
      </c>
      <c r="R162" s="8">
        <f>100/(MAX(MainData!R:R)-MIN(MainData!R:R))*(MainData!R162-MIN(MainData!R:R))</f>
        <v>0</v>
      </c>
      <c r="S162" s="8"/>
      <c r="T162" s="8"/>
      <c r="U162" s="8">
        <f>100/(MAX(MainData!U:U)-MIN(MainData!U:U))*(MainData!U162-MIN(MainData!U:U))</f>
        <v>0</v>
      </c>
      <c r="V162" s="8"/>
      <c r="W162" s="8"/>
      <c r="X162" s="8">
        <f>100/(MAX(MainData!X:X)-MIN(MainData!X:X))*(MainData!X162-MIN(MainData!X:X))</f>
        <v>10.918741000000001</v>
      </c>
      <c r="Y162" s="8">
        <f>100/(MAX(MainData!Y:Y)-MIN(MainData!Y:Y))*(MainData!Y162-MIN(MainData!Y:Y))</f>
        <v>0.97716503294297352</v>
      </c>
      <c r="Z162" s="8">
        <f>100/(MAX(MainData!Z:Z)-MIN(MainData!Z:Z))*(MainData!Z162-MIN(MainData!Z:Z))</f>
        <v>2.6985350809560527</v>
      </c>
      <c r="AA162" s="8">
        <f>100/(MAX(MainData!AA:AA)-MIN(MainData!AA:AA))*(MainData!AA162-MIN(MainData!AA:AA))</f>
        <v>5.3396999999999997</v>
      </c>
      <c r="AB162" s="8">
        <f>100/(MAX(MainData!AB:AB)-MIN(MainData!AB:AB))*(MainData!AB162-MIN(MainData!AB:AB))</f>
        <v>0.34417005138616918</v>
      </c>
      <c r="AC162" s="8">
        <f>100/(MAX(MainData!AC:AC)-MIN(MainData!AC:AC))*(MainData!AC162-MIN(MainData!AC:AC))</f>
        <v>0</v>
      </c>
      <c r="AD162" s="8">
        <f>100/(MAX(MainData!AD:AD)-MIN(MainData!AD:AD))*(MainData!AD162-MIN(MainData!AD:AD))</f>
        <v>0</v>
      </c>
      <c r="AE162" s="8">
        <f>100/(MAX(MainData!AE:AE)-MIN(MainData!AE:AE))*(MainData!AE162-MIN(MainData!AE:AE))</f>
        <v>0</v>
      </c>
      <c r="AF162" s="8">
        <f>100/(MAX(MainData!AF:AF)-MIN(MainData!AF:AF))*(MainData!AF162-MIN(MainData!AF:AF))</f>
        <v>0</v>
      </c>
      <c r="AG162" s="8"/>
      <c r="AH162" s="8"/>
      <c r="AI162" s="8"/>
      <c r="AJ162" s="8"/>
      <c r="AK162" s="8" t="s">
        <v>950</v>
      </c>
      <c r="AM162" s="8"/>
      <c r="AO162" s="8"/>
      <c r="AQ162" s="8">
        <v>8.4147359421257022</v>
      </c>
      <c r="AR162">
        <v>-13.273420926517574</v>
      </c>
      <c r="AS162" s="8">
        <v>92.64642736947161</v>
      </c>
      <c r="AT162">
        <v>12.494958922558908</v>
      </c>
      <c r="AU162" s="8">
        <v>0.41257494960173707</v>
      </c>
      <c r="AV162">
        <v>3.8230458080423091</v>
      </c>
      <c r="AW162" t="s">
        <v>964</v>
      </c>
    </row>
    <row r="163" spans="1:49" x14ac:dyDescent="0.3">
      <c r="A163" s="7">
        <v>130302013201</v>
      </c>
      <c r="B163" s="8"/>
      <c r="C163" s="8"/>
      <c r="D163" s="8"/>
      <c r="E163" s="8">
        <f>100/(MAX(MainData!E:E)-MIN(MainData!E:E))*(MainData!E163-MIN(MainData!E:E))</f>
        <v>29.949925730076995</v>
      </c>
      <c r="F163" s="8">
        <f>100/(MAX(MainData!F:F)-MIN(MainData!F:F))*(MainData!F163-MIN(MainData!F:F))</f>
        <v>4.1001259234787435</v>
      </c>
      <c r="G163" s="8">
        <f>100/(MAX(MainData!G:G)-MIN(MainData!G:G))*(MainData!G163-MIN(MainData!G:G))</f>
        <v>4.8726778256502969</v>
      </c>
      <c r="H163" s="8">
        <f>100/(MAX(MainData!H:H)-MIN(MainData!H:H))*(MainData!H163-MIN(MainData!H:H))</f>
        <v>26.17906813487577</v>
      </c>
      <c r="I163">
        <v>52.864206097324868</v>
      </c>
      <c r="J163" s="8">
        <f>100/(MAX(MainData!J:J)-MIN(MainData!J:J))*(MainData!J163-MIN(MainData!J:J))</f>
        <v>21.468092387775862</v>
      </c>
      <c r="K163">
        <v>4.1479514303876357</v>
      </c>
      <c r="L163" s="8">
        <f>100/(MAX(MainData!L:L)-MIN(MainData!L:L))*(MainData!L163-MIN(MainData!L:L))</f>
        <v>0</v>
      </c>
      <c r="M163" s="8">
        <f>100/(MAX(MainData!M:M)-MIN(MainData!M:M))*(MainData!M163-MIN(MainData!M:M))</f>
        <v>0</v>
      </c>
      <c r="N163" s="8">
        <f>100/(MAX(MainData!N:N)-MIN(MainData!N:N))*(MainData!N163-MIN(MainData!N:N))</f>
        <v>0</v>
      </c>
      <c r="O163" s="8"/>
      <c r="P163" s="8">
        <f>100/(MAX(MainData!P:P)-MIN(MainData!P:P))*(MainData!P163-MIN(MainData!P:P))</f>
        <v>16.828789553737646</v>
      </c>
      <c r="Q163" s="8">
        <f>100/(MAX(MainData!Q:Q)-MIN(MainData!Q:Q))*(MainData!Q163-MIN(MainData!Q:Q))</f>
        <v>31.586987285520173</v>
      </c>
      <c r="R163" s="8">
        <f>100/(MAX(MainData!R:R)-MIN(MainData!R:R))*(MainData!R163-MIN(MainData!R:R))</f>
        <v>0</v>
      </c>
      <c r="S163" s="8"/>
      <c r="T163" s="8"/>
      <c r="U163" s="8">
        <f>100/(MAX(MainData!U:U)-MIN(MainData!U:U))*(MainData!U163-MIN(MainData!U:U))</f>
        <v>0</v>
      </c>
      <c r="V163" s="8"/>
      <c r="W163" s="8"/>
      <c r="X163" s="8">
        <f>100/(MAX(MainData!X:X)-MIN(MainData!X:X))*(MainData!X163-MIN(MainData!X:X))</f>
        <v>37.795720000000003</v>
      </c>
      <c r="Y163" s="8">
        <f>100/(MAX(MainData!Y:Y)-MIN(MainData!Y:Y))*(MainData!Y163-MIN(MainData!Y:Y))</f>
        <v>3.5419107759219144</v>
      </c>
      <c r="Z163" s="8">
        <f>100/(MAX(MainData!Z:Z)-MIN(MainData!Z:Z))*(MainData!Z163-MIN(MainData!Z:Z))</f>
        <v>4.1634541249036241</v>
      </c>
      <c r="AA163" s="8">
        <f>100/(MAX(MainData!AA:AA)-MIN(MainData!AA:AA))*(MainData!AA163-MIN(MainData!AA:AA))</f>
        <v>13.745699999999999</v>
      </c>
      <c r="AB163" s="8">
        <f>100/(MAX(MainData!AB:AB)-MIN(MainData!AB:AB))*(MainData!AB163-MIN(MainData!AB:AB))</f>
        <v>0.62709292580608833</v>
      </c>
      <c r="AC163" s="8">
        <f>100/(MAX(MainData!AC:AC)-MIN(MainData!AC:AC))*(MainData!AC163-MIN(MainData!AC:AC))</f>
        <v>0</v>
      </c>
      <c r="AD163" s="8">
        <f>100/(MAX(MainData!AD:AD)-MIN(MainData!AD:AD))*(MainData!AD163-MIN(MainData!AD:AD))</f>
        <v>0</v>
      </c>
      <c r="AE163" s="8">
        <f>100/(MAX(MainData!AE:AE)-MIN(MainData!AE:AE))*(MainData!AE163-MIN(MainData!AE:AE))</f>
        <v>0</v>
      </c>
      <c r="AF163" s="8">
        <f>100/(MAX(MainData!AF:AF)-MIN(MainData!AF:AF))*(MainData!AF163-MIN(MainData!AF:AF))</f>
        <v>0</v>
      </c>
      <c r="AG163" s="8"/>
      <c r="AH163" s="8"/>
      <c r="AI163" s="8"/>
      <c r="AJ163" s="8"/>
      <c r="AK163" s="8" t="s">
        <v>950</v>
      </c>
      <c r="AM163" s="8"/>
      <c r="AO163" s="8"/>
      <c r="AQ163" s="8">
        <v>34.799735190552994</v>
      </c>
      <c r="AR163">
        <v>-49.829850638977625</v>
      </c>
      <c r="AS163" s="8">
        <v>69.42041221320892</v>
      </c>
      <c r="AT163">
        <v>48.295455723905718</v>
      </c>
      <c r="AU163" s="8">
        <v>5.9382886874685816</v>
      </c>
      <c r="AV163">
        <v>17.763861551970408</v>
      </c>
      <c r="AW163" t="s">
        <v>964</v>
      </c>
    </row>
    <row r="164" spans="1:49" x14ac:dyDescent="0.3">
      <c r="A164" s="7">
        <v>130302013202</v>
      </c>
      <c r="B164" s="8"/>
      <c r="C164" s="8"/>
      <c r="D164" s="8"/>
      <c r="E164" s="8">
        <f>100/(MAX(MainData!E:E)-MIN(MainData!E:E))*(MainData!E164-MIN(MainData!E:E))</f>
        <v>37.44838301328565</v>
      </c>
      <c r="F164" s="8">
        <f>100/(MAX(MainData!F:F)-MIN(MainData!F:F))*(MainData!F164-MIN(MainData!F:F))</f>
        <v>26.08208008350211</v>
      </c>
      <c r="G164" s="8">
        <f>100/(MAX(MainData!G:G)-MIN(MainData!G:G))*(MainData!G164-MIN(MainData!G:G))</f>
        <v>2.663300197437132</v>
      </c>
      <c r="H164" s="8">
        <f>100/(MAX(MainData!H:H)-MIN(MainData!H:H))*(MainData!H164-MIN(MainData!H:H))</f>
        <v>35.144362129052965</v>
      </c>
      <c r="I164">
        <v>13.861421052059185</v>
      </c>
      <c r="J164" s="8">
        <f>100/(MAX(MainData!J:J)-MIN(MainData!J:J))*(MainData!J164-MIN(MainData!J:J))</f>
        <v>28.541034121593793</v>
      </c>
      <c r="K164">
        <v>2.6980601574225034</v>
      </c>
      <c r="L164" s="8">
        <f>100/(MAX(MainData!L:L)-MIN(MainData!L:L))*(MainData!L164-MIN(MainData!L:L))</f>
        <v>0</v>
      </c>
      <c r="M164" s="8">
        <f>100/(MAX(MainData!M:M)-MIN(MainData!M:M))*(MainData!M164-MIN(MainData!M:M))</f>
        <v>0</v>
      </c>
      <c r="N164" s="8">
        <f>100/(MAX(MainData!N:N)-MIN(MainData!N:N))*(MainData!N164-MIN(MainData!N:N))</f>
        <v>0</v>
      </c>
      <c r="O164" s="8"/>
      <c r="P164" s="8">
        <f>100/(MAX(MainData!P:P)-MIN(MainData!P:P))*(MainData!P164-MIN(MainData!P:P))</f>
        <v>15.625681340035687</v>
      </c>
      <c r="Q164" s="8">
        <f>100/(MAX(MainData!Q:Q)-MIN(MainData!Q:Q))*(MainData!Q164-MIN(MainData!Q:Q))</f>
        <v>7.1026325061170832</v>
      </c>
      <c r="R164" s="8">
        <f>100/(MAX(MainData!R:R)-MIN(MainData!R:R))*(MainData!R164-MIN(MainData!R:R))</f>
        <v>0</v>
      </c>
      <c r="S164" s="8"/>
      <c r="T164" s="8"/>
      <c r="U164" s="8">
        <f>100/(MAX(MainData!U:U)-MIN(MainData!U:U))*(MainData!U164-MIN(MainData!U:U))</f>
        <v>0</v>
      </c>
      <c r="V164" s="8"/>
      <c r="W164" s="8"/>
      <c r="X164" s="8">
        <f>100/(MAX(MainData!X:X)-MIN(MainData!X:X))*(MainData!X164-MIN(MainData!X:X))</f>
        <v>49.734138999999999</v>
      </c>
      <c r="Y164" s="8">
        <f>100/(MAX(MainData!Y:Y)-MIN(MainData!Y:Y))*(MainData!Y164-MIN(MainData!Y:Y))</f>
        <v>22.481369489376601</v>
      </c>
      <c r="Z164" s="8">
        <f>100/(MAX(MainData!Z:Z)-MIN(MainData!Z:Z))*(MainData!Z164-MIN(MainData!Z:Z))</f>
        <v>14.032382420971473</v>
      </c>
      <c r="AA164" s="8">
        <f>100/(MAX(MainData!AA:AA)-MIN(MainData!AA:AA))*(MainData!AA164-MIN(MainData!AA:AA))</f>
        <v>27.547000000000001</v>
      </c>
      <c r="AB164" s="8">
        <f>100/(MAX(MainData!AB:AB)-MIN(MainData!AB:AB))*(MainData!AB164-MIN(MainData!AB:AB))</f>
        <v>0.62270711789246769</v>
      </c>
      <c r="AC164" s="8">
        <f>100/(MAX(MainData!AC:AC)-MIN(MainData!AC:AC))*(MainData!AC164-MIN(MainData!AC:AC))</f>
        <v>1.9977000000000002E-2</v>
      </c>
      <c r="AD164" s="8">
        <f>100/(MAX(MainData!AD:AD)-MIN(MainData!AD:AD))*(MainData!AD164-MIN(MainData!AD:AD))</f>
        <v>0.64516129032258063</v>
      </c>
      <c r="AE164" s="8">
        <f>100/(MAX(MainData!AE:AE)-MIN(MainData!AE:AE))*(MainData!AE164-MIN(MainData!AE:AE))</f>
        <v>0.02</v>
      </c>
      <c r="AF164" s="8">
        <f>100/(MAX(MainData!AF:AF)-MIN(MainData!AF:AF))*(MainData!AF164-MIN(MainData!AF:AF))</f>
        <v>5.4886772207344593E-2</v>
      </c>
      <c r="AG164" s="8"/>
      <c r="AH164" s="8"/>
      <c r="AI164" s="8"/>
      <c r="AJ164" s="8"/>
      <c r="AK164" s="8" t="s">
        <v>950</v>
      </c>
      <c r="AM164" s="8"/>
      <c r="AO164" s="8"/>
      <c r="AQ164" s="8">
        <v>49.446874470301154</v>
      </c>
      <c r="AR164">
        <v>-12.972749520766769</v>
      </c>
      <c r="AS164" s="8">
        <v>59.172237115435927</v>
      </c>
      <c r="AT164">
        <v>15.56390134680133</v>
      </c>
      <c r="AU164" s="8">
        <v>6.1527857672196227</v>
      </c>
      <c r="AV164">
        <v>-5.0047519602072015</v>
      </c>
      <c r="AW164" t="s">
        <v>964</v>
      </c>
    </row>
    <row r="165" spans="1:49" x14ac:dyDescent="0.3">
      <c r="A165" s="7">
        <v>130302013203</v>
      </c>
      <c r="B165" s="8"/>
      <c r="C165" s="8"/>
      <c r="D165" s="8"/>
      <c r="E165" s="8">
        <f>100/(MAX(MainData!E:E)-MIN(MainData!E:E))*(MainData!E165-MIN(MainData!E:E))</f>
        <v>15.997351161366954</v>
      </c>
      <c r="F165" s="8">
        <f>100/(MAX(MainData!F:F)-MIN(MainData!F:F))*(MainData!F165-MIN(MainData!F:F))</f>
        <v>0</v>
      </c>
      <c r="G165" s="8">
        <f>100/(MAX(MainData!G:G)-MIN(MainData!G:G))*(MainData!G165-MIN(MainData!G:G))</f>
        <v>0.24665756869438038</v>
      </c>
      <c r="H165" s="8">
        <f>100/(MAX(MainData!H:H)-MIN(MainData!H:H))*(MainData!H165-MIN(MainData!H:H))</f>
        <v>4.3918034495335396</v>
      </c>
      <c r="I165">
        <v>3.9339373997316471</v>
      </c>
      <c r="J165" s="8">
        <f>100/(MAX(MainData!J:J)-MIN(MainData!J:J))*(MainData!J165-MIN(MainData!J:J))</f>
        <v>13.295949739417136</v>
      </c>
      <c r="K165">
        <v>-2.9794205812499541</v>
      </c>
      <c r="L165" s="8">
        <f>100/(MAX(MainData!L:L)-MIN(MainData!L:L))*(MainData!L165-MIN(MainData!L:L))</f>
        <v>0</v>
      </c>
      <c r="M165" s="8">
        <f>100/(MAX(MainData!M:M)-MIN(MainData!M:M))*(MainData!M165-MIN(MainData!M:M))</f>
        <v>0</v>
      </c>
      <c r="N165" s="8">
        <f>100/(MAX(MainData!N:N)-MIN(MainData!N:N))*(MainData!N165-MIN(MainData!N:N))</f>
        <v>0</v>
      </c>
      <c r="O165" s="8"/>
      <c r="P165" s="8">
        <f>100/(MAX(MainData!P:P)-MIN(MainData!P:P))*(MainData!P165-MIN(MainData!P:P))</f>
        <v>11.121678720677162</v>
      </c>
      <c r="Q165" s="8">
        <f>100/(MAX(MainData!Q:Q)-MIN(MainData!Q:Q))*(MainData!Q165-MIN(MainData!Q:Q))</f>
        <v>19.256187786931097</v>
      </c>
      <c r="R165" s="8">
        <f>100/(MAX(MainData!R:R)-MIN(MainData!R:R))*(MainData!R165-MIN(MainData!R:R))</f>
        <v>0</v>
      </c>
      <c r="S165" s="8"/>
      <c r="T165" s="8"/>
      <c r="U165" s="8">
        <f>100/(MAX(MainData!U:U)-MIN(MainData!U:U))*(MainData!U165-MIN(MainData!U:U))</f>
        <v>2.9257551611300001</v>
      </c>
      <c r="V165" s="8"/>
      <c r="W165" s="8"/>
      <c r="X165" s="8">
        <f>100/(MAX(MainData!X:X)-MIN(MainData!X:X))*(MainData!X165-MIN(MainData!X:X))</f>
        <v>2.9025820000000002</v>
      </c>
      <c r="Y165" s="8">
        <f>100/(MAX(MainData!Y:Y)-MIN(MainData!Y:Y))*(MainData!Y165-MIN(MainData!Y:Y))</f>
        <v>0.55971865466332094</v>
      </c>
      <c r="Z165" s="8">
        <f>100/(MAX(MainData!Z:Z)-MIN(MainData!Z:Z))*(MainData!Z165-MIN(MainData!Z:Z))</f>
        <v>0.92521202775636091</v>
      </c>
      <c r="AA165" s="8">
        <f>100/(MAX(MainData!AA:AA)-MIN(MainData!AA:AA))*(MainData!AA165-MIN(MainData!AA:AA))</f>
        <v>1.0029999999999999</v>
      </c>
      <c r="AB165" s="8">
        <f>100/(MAX(MainData!AB:AB)-MIN(MainData!AB:AB))*(MainData!AB165-MIN(MainData!AB:AB))</f>
        <v>0.18606647257230091</v>
      </c>
      <c r="AC165" s="8">
        <f>100/(MAX(MainData!AC:AC)-MIN(MainData!AC:AC))*(MainData!AC165-MIN(MainData!AC:AC))</f>
        <v>0</v>
      </c>
      <c r="AD165" s="8">
        <f>100/(MAX(MainData!AD:AD)-MIN(MainData!AD:AD))*(MainData!AD165-MIN(MainData!AD:AD))</f>
        <v>0</v>
      </c>
      <c r="AE165" s="8">
        <f>100/(MAX(MainData!AE:AE)-MIN(MainData!AE:AE))*(MainData!AE165-MIN(MainData!AE:AE))</f>
        <v>0</v>
      </c>
      <c r="AF165" s="8">
        <f>100/(MAX(MainData!AF:AF)-MIN(MainData!AF:AF))*(MainData!AF165-MIN(MainData!AF:AF))</f>
        <v>0</v>
      </c>
      <c r="AG165" s="8"/>
      <c r="AH165" s="8"/>
      <c r="AI165" s="8"/>
      <c r="AJ165" s="8"/>
      <c r="AK165" s="8" t="s">
        <v>950</v>
      </c>
      <c r="AM165" s="8"/>
      <c r="AO165" s="8"/>
      <c r="AQ165" s="8">
        <v>5.1682261356121444</v>
      </c>
      <c r="AR165">
        <v>-5.9435913738019224</v>
      </c>
      <c r="AS165" s="8">
        <v>95.142249532894638</v>
      </c>
      <c r="AT165">
        <v>4.3426685185184937</v>
      </c>
      <c r="AU165" s="8">
        <v>4.5063820525178398E-2</v>
      </c>
      <c r="AV165">
        <v>2.6587771149083039</v>
      </c>
      <c r="AW165" t="s">
        <v>964</v>
      </c>
    </row>
    <row r="166" spans="1:49" x14ac:dyDescent="0.3">
      <c r="A166" s="7">
        <v>130302013204</v>
      </c>
      <c r="B166" s="8"/>
      <c r="C166" s="8"/>
      <c r="D166" s="8"/>
      <c r="E166" s="8">
        <f>100/(MAX(MainData!E:E)-MIN(MainData!E:E))*(MainData!E166-MIN(MainData!E:E))</f>
        <v>14.99669504940352</v>
      </c>
      <c r="F166" s="8">
        <f>100/(MAX(MainData!F:F)-MIN(MainData!F:F))*(MainData!F166-MIN(MainData!F:F))</f>
        <v>0</v>
      </c>
      <c r="G166" s="8">
        <f>100/(MAX(MainData!G:G)-MIN(MainData!G:G))*(MainData!G166-MIN(MainData!G:G))</f>
        <v>0.42265854076335052</v>
      </c>
      <c r="H166" s="8">
        <f>100/(MAX(MainData!H:H)-MIN(MainData!H:H))*(MainData!H166-MIN(MainData!H:H))</f>
        <v>4.4495036351734445</v>
      </c>
      <c r="I166">
        <v>7.6711400574832282</v>
      </c>
      <c r="J166" s="8">
        <f>100/(MAX(MainData!J:J)-MIN(MainData!J:J))*(MainData!J166-MIN(MainData!J:J))</f>
        <v>14.261063690300494</v>
      </c>
      <c r="K166">
        <v>0.99317244712551656</v>
      </c>
      <c r="L166" s="8">
        <f>100/(MAX(MainData!L:L)-MIN(MainData!L:L))*(MainData!L166-MIN(MainData!L:L))</f>
        <v>0</v>
      </c>
      <c r="M166" s="8">
        <f>100/(MAX(MainData!M:M)-MIN(MainData!M:M))*(MainData!M166-MIN(MainData!M:M))</f>
        <v>0</v>
      </c>
      <c r="N166" s="8">
        <f>100/(MAX(MainData!N:N)-MIN(MainData!N:N))*(MainData!N166-MIN(MainData!N:N))</f>
        <v>0</v>
      </c>
      <c r="O166" s="8"/>
      <c r="P166" s="8">
        <f>100/(MAX(MainData!P:P)-MIN(MainData!P:P))*(MainData!P166-MIN(MainData!P:P))</f>
        <v>15.030813069554373</v>
      </c>
      <c r="Q166" s="8">
        <f>100/(MAX(MainData!Q:Q)-MIN(MainData!Q:Q))*(MainData!Q166-MIN(MainData!Q:Q))</f>
        <v>20.236034233772621</v>
      </c>
      <c r="R166" s="8">
        <f>100/(MAX(MainData!R:R)-MIN(MainData!R:R))*(MainData!R166-MIN(MainData!R:R))</f>
        <v>0</v>
      </c>
      <c r="S166" s="8"/>
      <c r="T166" s="8"/>
      <c r="U166" s="8">
        <f>100/(MAX(MainData!U:U)-MIN(MainData!U:U))*(MainData!U166-MIN(MainData!U:U))</f>
        <v>0</v>
      </c>
      <c r="V166" s="8"/>
      <c r="W166" s="8"/>
      <c r="X166" s="8">
        <f>100/(MAX(MainData!X:X)-MIN(MainData!X:X))*(MainData!X166-MIN(MainData!X:X))</f>
        <v>3.7922609999999999</v>
      </c>
      <c r="Y166" s="8">
        <f>100/(MAX(MainData!Y:Y)-MIN(MainData!Y:Y))*(MainData!Y166-MIN(MainData!Y:Y))</f>
        <v>0</v>
      </c>
      <c r="Z166" s="8">
        <f>100/(MAX(MainData!Z:Z)-MIN(MainData!Z:Z))*(MainData!Z166-MIN(MainData!Z:Z))</f>
        <v>2.8527370855821128</v>
      </c>
      <c r="AA166" s="8">
        <f>100/(MAX(MainData!AA:AA)-MIN(MainData!AA:AA))*(MainData!AA166-MIN(MainData!AA:AA))</f>
        <v>1.1517999999999999</v>
      </c>
      <c r="AB166" s="8">
        <f>100/(MAX(MainData!AB:AB)-MIN(MainData!AB:AB))*(MainData!AB166-MIN(MainData!AB:AB))</f>
        <v>0.11163169181564805</v>
      </c>
      <c r="AC166" s="8">
        <f>100/(MAX(MainData!AC:AC)-MIN(MainData!AC:AC))*(MainData!AC166-MIN(MainData!AC:AC))</f>
        <v>0</v>
      </c>
      <c r="AD166" s="8">
        <f>100/(MAX(MainData!AD:AD)-MIN(MainData!AD:AD))*(MainData!AD166-MIN(MainData!AD:AD))</f>
        <v>0</v>
      </c>
      <c r="AE166" s="8">
        <f>100/(MAX(MainData!AE:AE)-MIN(MainData!AE:AE))*(MainData!AE166-MIN(MainData!AE:AE))</f>
        <v>0</v>
      </c>
      <c r="AF166" s="8">
        <f>100/(MAX(MainData!AF:AF)-MIN(MainData!AF:AF))*(MainData!AF166-MIN(MainData!AF:AF))</f>
        <v>0</v>
      </c>
      <c r="AG166" s="8"/>
      <c r="AH166" s="8"/>
      <c r="AI166" s="8"/>
      <c r="AJ166" s="8"/>
      <c r="AK166" s="8" t="s">
        <v>950</v>
      </c>
      <c r="AM166" s="8"/>
      <c r="AO166" s="8"/>
      <c r="AQ166" s="8">
        <v>6.913544974785891</v>
      </c>
      <c r="AR166">
        <v>-9.593538498402566</v>
      </c>
      <c r="AS166" s="8">
        <v>93.730343859160484</v>
      </c>
      <c r="AT166">
        <v>7.4279215488215442</v>
      </c>
      <c r="AU166" s="8">
        <v>0.17012743375673056</v>
      </c>
      <c r="AV166">
        <v>4.4111639840877785</v>
      </c>
      <c r="AW166" t="s">
        <v>964</v>
      </c>
    </row>
    <row r="167" spans="1:49" x14ac:dyDescent="0.3">
      <c r="A167" s="7">
        <v>130302013205</v>
      </c>
      <c r="B167" s="8"/>
      <c r="C167" s="8"/>
      <c r="D167" s="8"/>
      <c r="E167" s="8">
        <f>100/(MAX(MainData!E:E)-MIN(MainData!E:E))*(MainData!E167-MIN(MainData!E:E))</f>
        <v>27.259622772207191</v>
      </c>
      <c r="F167" s="8">
        <f>100/(MAX(MainData!F:F)-MIN(MainData!F:F))*(MainData!F167-MIN(MainData!F:F))</f>
        <v>7.56649286353821</v>
      </c>
      <c r="G167" s="8">
        <f>100/(MAX(MainData!G:G)-MIN(MainData!G:G))*(MainData!G167-MIN(MainData!G:G))</f>
        <v>0.63698352539812519</v>
      </c>
      <c r="H167" s="8">
        <f>100/(MAX(MainData!H:H)-MIN(MainData!H:H))*(MainData!H167-MIN(MainData!H:H))</f>
        <v>10.900693224977305</v>
      </c>
      <c r="I167">
        <v>1.646958191542609</v>
      </c>
      <c r="J167" s="8">
        <f>100/(MAX(MainData!J:J)-MIN(MainData!J:J))*(MainData!J167-MIN(MainData!J:J))</f>
        <v>19.152061656228796</v>
      </c>
      <c r="K167">
        <v>0.28914737644606703</v>
      </c>
      <c r="L167" s="8">
        <f>100/(MAX(MainData!L:L)-MIN(MainData!L:L))*(MainData!L167-MIN(MainData!L:L))</f>
        <v>0</v>
      </c>
      <c r="M167" s="8">
        <f>100/(MAX(MainData!M:M)-MIN(MainData!M:M))*(MainData!M167-MIN(MainData!M:M))</f>
        <v>0</v>
      </c>
      <c r="N167" s="8">
        <f>100/(MAX(MainData!N:N)-MIN(MainData!N:N))*(MainData!N167-MIN(MainData!N:N))</f>
        <v>0</v>
      </c>
      <c r="O167" s="8"/>
      <c r="P167" s="8">
        <f>100/(MAX(MainData!P:P)-MIN(MainData!P:P))*(MainData!P167-MIN(MainData!P:P))</f>
        <v>6.0652984215859878</v>
      </c>
      <c r="Q167" s="8">
        <f>100/(MAX(MainData!Q:Q)-MIN(MainData!Q:Q))*(MainData!Q167-MIN(MainData!Q:Q))</f>
        <v>6.8329540358416114</v>
      </c>
      <c r="R167" s="8">
        <f>100/(MAX(MainData!R:R)-MIN(MainData!R:R))*(MainData!R167-MIN(MainData!R:R))</f>
        <v>0</v>
      </c>
      <c r="S167" s="8"/>
      <c r="T167" s="8"/>
      <c r="U167" s="8">
        <f>100/(MAX(MainData!U:U)-MIN(MainData!U:U))*(MainData!U167-MIN(MainData!U:U))</f>
        <v>0</v>
      </c>
      <c r="V167" s="8"/>
      <c r="W167" s="8"/>
      <c r="X167" s="8">
        <f>100/(MAX(MainData!X:X)-MIN(MainData!X:X))*(MainData!X167-MIN(MainData!X:X))</f>
        <v>75.951869000000002</v>
      </c>
      <c r="Y167" s="8">
        <f>100/(MAX(MainData!Y:Y)-MIN(MainData!Y:Y))*(MainData!Y167-MIN(MainData!Y:Y))</f>
        <v>6.3329644403066458</v>
      </c>
      <c r="Z167" s="8">
        <f>100/(MAX(MainData!Z:Z)-MIN(MainData!Z:Z))*(MainData!Z167-MIN(MainData!Z:Z))</f>
        <v>1.4649190439475714</v>
      </c>
      <c r="AA167" s="8">
        <f>100/(MAX(MainData!AA:AA)-MIN(MainData!AA:AA))*(MainData!AA167-MIN(MainData!AA:AA))</f>
        <v>75.375500000000002</v>
      </c>
      <c r="AB167" s="8">
        <f>100/(MAX(MainData!AB:AB)-MIN(MainData!AB:AB))*(MainData!AB167-MIN(MainData!AB:AB))</f>
        <v>3.1230261371839974</v>
      </c>
      <c r="AC167" s="8">
        <f>100/(MAX(MainData!AC:AC)-MIN(MainData!AC:AC))*(MainData!AC167-MIN(MainData!AC:AC))</f>
        <v>0</v>
      </c>
      <c r="AD167" s="8">
        <f>100/(MAX(MainData!AD:AD)-MIN(MainData!AD:AD))*(MainData!AD167-MIN(MainData!AD:AD))</f>
        <v>0</v>
      </c>
      <c r="AE167" s="8">
        <f>100/(MAX(MainData!AE:AE)-MIN(MainData!AE:AE))*(MainData!AE167-MIN(MainData!AE:AE))</f>
        <v>0</v>
      </c>
      <c r="AF167" s="8">
        <f>100/(MAX(MainData!AF:AF)-MIN(MainData!AF:AF))*(MainData!AF167-MIN(MainData!AF:AF))</f>
        <v>0</v>
      </c>
      <c r="AG167" s="8"/>
      <c r="AH167" s="8"/>
      <c r="AI167" s="8"/>
      <c r="AJ167" s="8"/>
      <c r="AK167" s="8" t="s">
        <v>950</v>
      </c>
      <c r="AM167" s="8"/>
      <c r="AO167" s="8"/>
      <c r="AQ167" s="8">
        <v>16.851361661405658</v>
      </c>
      <c r="AR167">
        <v>-2.5630861022364257</v>
      </c>
      <c r="AS167" s="8">
        <v>85.690039341294423</v>
      </c>
      <c r="AT167">
        <v>2.5887749158248994</v>
      </c>
      <c r="AU167" s="8">
        <v>1.0929556443463255</v>
      </c>
      <c r="AV167">
        <v>-0.90983468208060003</v>
      </c>
      <c r="AW167" t="s">
        <v>964</v>
      </c>
    </row>
    <row r="168" spans="1:49" x14ac:dyDescent="0.3">
      <c r="A168" s="7">
        <v>130302013206</v>
      </c>
      <c r="B168" s="8"/>
      <c r="C168" s="8"/>
      <c r="D168" s="8"/>
      <c r="E168" s="8">
        <f>100/(MAX(MainData!E:E)-MIN(MainData!E:E))*(MainData!E168-MIN(MainData!E:E))</f>
        <v>12.001702476395822</v>
      </c>
      <c r="F168" s="8">
        <f>100/(MAX(MainData!F:F)-MIN(MainData!F:F))*(MainData!F168-MIN(MainData!F:F))</f>
        <v>0.11005029757202295</v>
      </c>
      <c r="G168" s="8">
        <f>100/(MAX(MainData!G:G)-MIN(MainData!G:G))*(MainData!G168-MIN(MainData!G:G))</f>
        <v>0.20523030783338905</v>
      </c>
      <c r="H168" s="8">
        <f>100/(MAX(MainData!H:H)-MIN(MainData!H:H))*(MainData!H168-MIN(MainData!H:H))</f>
        <v>5.1427703208625104</v>
      </c>
      <c r="I168">
        <v>3.25828657198565</v>
      </c>
      <c r="J168" s="8">
        <f>100/(MAX(MainData!J:J)-MIN(MainData!J:J))*(MainData!J168-MIN(MainData!J:J))</f>
        <v>15.04155909163066</v>
      </c>
      <c r="K168">
        <v>0.88338087692942224</v>
      </c>
      <c r="L168" s="8">
        <f>100/(MAX(MainData!L:L)-MIN(MainData!L:L))*(MainData!L168-MIN(MainData!L:L))</f>
        <v>0</v>
      </c>
      <c r="M168" s="8">
        <f>100/(MAX(MainData!M:M)-MIN(MainData!M:M))*(MainData!M168-MIN(MainData!M:M))</f>
        <v>0</v>
      </c>
      <c r="N168" s="8">
        <f>100/(MAX(MainData!N:N)-MIN(MainData!N:N))*(MainData!N168-MIN(MainData!N:N))</f>
        <v>0</v>
      </c>
      <c r="O168" s="8"/>
      <c r="P168" s="8">
        <f>100/(MAX(MainData!P:P)-MIN(MainData!P:P))*(MainData!P168-MIN(MainData!P:P))</f>
        <v>13.161227076613098</v>
      </c>
      <c r="Q168" s="8">
        <f>100/(MAX(MainData!Q:Q)-MIN(MainData!Q:Q))*(MainData!Q168-MIN(MainData!Q:Q))</f>
        <v>15.702569194060382</v>
      </c>
      <c r="R168" s="8">
        <f>100/(MAX(MainData!R:R)-MIN(MainData!R:R))*(MainData!R168-MIN(MainData!R:R))</f>
        <v>0</v>
      </c>
      <c r="S168" s="8"/>
      <c r="T168" s="8"/>
      <c r="U168" s="8">
        <f>100/(MAX(MainData!U:U)-MIN(MainData!U:U))*(MainData!U168-MIN(MainData!U:U))</f>
        <v>0</v>
      </c>
      <c r="V168" s="8"/>
      <c r="W168" s="8"/>
      <c r="X168" s="8">
        <f>100/(MAX(MainData!X:X)-MIN(MainData!X:X))*(MainData!X168-MIN(MainData!X:X))</f>
        <v>11.105286</v>
      </c>
      <c r="Y168" s="8">
        <f>100/(MAX(MainData!Y:Y)-MIN(MainData!Y:Y))*(MainData!Y168-MIN(MainData!Y:Y))</f>
        <v>8.6257162682545574E-2</v>
      </c>
      <c r="Z168" s="8">
        <f>100/(MAX(MainData!Z:Z)-MIN(MainData!Z:Z))*(MainData!Z168-MIN(MainData!Z:Z))</f>
        <v>1.0794140323824211</v>
      </c>
      <c r="AA168" s="8">
        <f>100/(MAX(MainData!AA:AA)-MIN(MainData!AA:AA))*(MainData!AA168-MIN(MainData!AA:AA))</f>
        <v>8.1987000000000005</v>
      </c>
      <c r="AB168" s="8">
        <f>100/(MAX(MainData!AB:AB)-MIN(MainData!AB:AB))*(MainData!AB168-MIN(MainData!AB:AB))</f>
        <v>0.63294785541699716</v>
      </c>
      <c r="AC168" s="8">
        <f>100/(MAX(MainData!AC:AC)-MIN(MainData!AC:AC))*(MainData!AC168-MIN(MainData!AC:AC))</f>
        <v>0</v>
      </c>
      <c r="AD168" s="8">
        <f>100/(MAX(MainData!AD:AD)-MIN(MainData!AD:AD))*(MainData!AD168-MIN(MainData!AD:AD))</f>
        <v>0</v>
      </c>
      <c r="AE168" s="8">
        <f>100/(MAX(MainData!AE:AE)-MIN(MainData!AE:AE))*(MainData!AE168-MIN(MainData!AE:AE))</f>
        <v>0</v>
      </c>
      <c r="AF168" s="8">
        <f>100/(MAX(MainData!AF:AF)-MIN(MainData!AF:AF))*(MainData!AF168-MIN(MainData!AF:AF))</f>
        <v>0</v>
      </c>
      <c r="AG168" s="8"/>
      <c r="AH168" s="8"/>
      <c r="AI168" s="8"/>
      <c r="AJ168" s="8"/>
      <c r="AK168" s="8" t="s">
        <v>950</v>
      </c>
      <c r="AM168" s="8"/>
      <c r="AO168" s="8"/>
      <c r="AQ168" s="8">
        <v>6.8236405329023588</v>
      </c>
      <c r="AR168">
        <v>-7.3317731629373384E-2</v>
      </c>
      <c r="AS168" s="8">
        <v>94.77480300340028</v>
      </c>
      <c r="AT168">
        <v>-0.19556245791247306</v>
      </c>
      <c r="AU168" s="8">
        <v>9.4510864777185261E-2</v>
      </c>
      <c r="AV168">
        <v>1.9362995606612685</v>
      </c>
      <c r="AW168" t="s">
        <v>964</v>
      </c>
    </row>
    <row r="169" spans="1:49" x14ac:dyDescent="0.3">
      <c r="A169" s="7">
        <v>130302013301</v>
      </c>
      <c r="B169" s="8"/>
      <c r="C169" s="8"/>
      <c r="D169" s="8"/>
      <c r="E169" s="8">
        <f>100/(MAX(MainData!E:E)-MIN(MainData!E:E))*(MainData!E169-MIN(MainData!E:E))</f>
        <v>13.546175403850327</v>
      </c>
      <c r="F169" s="8">
        <f>100/(MAX(MainData!F:F)-MIN(MainData!F:F))*(MainData!F169-MIN(MainData!F:F))</f>
        <v>0.9324310413345015</v>
      </c>
      <c r="G169" s="8">
        <f>100/(MAX(MainData!G:G)-MIN(MainData!G:G))*(MainData!G169-MIN(MainData!G:G))</f>
        <v>0.189270360545338</v>
      </c>
      <c r="H169" s="8">
        <f>100/(MAX(MainData!H:H)-MIN(MainData!H:H))*(MainData!H169-MIN(MainData!H:H))</f>
        <v>3.7371660916622629</v>
      </c>
      <c r="I169">
        <v>15.024359566347201</v>
      </c>
      <c r="J169" s="8">
        <f>100/(MAX(MainData!J:J)-MIN(MainData!J:J))*(MainData!J169-MIN(MainData!J:J))</f>
        <v>13.896996672987063</v>
      </c>
      <c r="K169">
        <v>3.2500646867831904</v>
      </c>
      <c r="L169" s="8">
        <f>100/(MAX(MainData!L:L)-MIN(MainData!L:L))*(MainData!L169-MIN(MainData!L:L))</f>
        <v>0</v>
      </c>
      <c r="M169" s="8">
        <f>100/(MAX(MainData!M:M)-MIN(MainData!M:M))*(MainData!M169-MIN(MainData!M:M))</f>
        <v>0</v>
      </c>
      <c r="N169" s="8">
        <f>100/(MAX(MainData!N:N)-MIN(MainData!N:N))*(MainData!N169-MIN(MainData!N:N))</f>
        <v>0</v>
      </c>
      <c r="O169" s="8"/>
      <c r="P169" s="8">
        <f>100/(MAX(MainData!P:P)-MIN(MainData!P:P))*(MainData!P169-MIN(MainData!P:P))</f>
        <v>7.7649220515326007</v>
      </c>
      <c r="Q169" s="8">
        <f>100/(MAX(MainData!Q:Q)-MIN(MainData!Q:Q))*(MainData!Q169-MIN(MainData!Q:Q))</f>
        <v>11.060672696853716</v>
      </c>
      <c r="R169" s="8">
        <f>100/(MAX(MainData!R:R)-MIN(MainData!R:R))*(MainData!R169-MIN(MainData!R:R))</f>
        <v>0</v>
      </c>
      <c r="S169" s="8"/>
      <c r="T169" s="8"/>
      <c r="U169" s="8">
        <f>100/(MAX(MainData!U:U)-MIN(MainData!U:U))*(MainData!U169-MIN(MainData!U:U))</f>
        <v>0</v>
      </c>
      <c r="V169" s="8"/>
      <c r="W169" s="8"/>
      <c r="X169" s="8">
        <f>100/(MAX(MainData!X:X)-MIN(MainData!X:X))*(MainData!X169-MIN(MainData!X:X))</f>
        <v>26.945862000000002</v>
      </c>
      <c r="Y169" s="8">
        <f>100/(MAX(MainData!Y:Y)-MIN(MainData!Y:Y))*(MainData!Y169-MIN(MainData!Y:Y))</f>
        <v>0.69964975993697753</v>
      </c>
      <c r="Z169" s="8">
        <f>100/(MAX(MainData!Z:Z)-MIN(MainData!Z:Z))*(MainData!Z169-MIN(MainData!Z:Z))</f>
        <v>1.002313030069391</v>
      </c>
      <c r="AA169" s="8">
        <f>100/(MAX(MainData!AA:AA)-MIN(MainData!AA:AA))*(MainData!AA169-MIN(MainData!AA:AA))</f>
        <v>13.3592</v>
      </c>
      <c r="AB169" s="8">
        <f>100/(MAX(MainData!AB:AB)-MIN(MainData!AB:AB))*(MainData!AB169-MIN(MainData!AB:AB))</f>
        <v>0.87990473365561972</v>
      </c>
      <c r="AC169" s="8">
        <f>100/(MAX(MainData!AC:AC)-MIN(MainData!AC:AC))*(MainData!AC169-MIN(MainData!AC:AC))</f>
        <v>0</v>
      </c>
      <c r="AD169" s="8">
        <f>100/(MAX(MainData!AD:AD)-MIN(MainData!AD:AD))*(MainData!AD169-MIN(MainData!AD:AD))</f>
        <v>0</v>
      </c>
      <c r="AE169" s="8">
        <f>100/(MAX(MainData!AE:AE)-MIN(MainData!AE:AE))*(MainData!AE169-MIN(MainData!AE:AE))</f>
        <v>0</v>
      </c>
      <c r="AF169" s="8">
        <f>100/(MAX(MainData!AF:AF)-MIN(MainData!AF:AF))*(MainData!AF169-MIN(MainData!AF:AF))</f>
        <v>0</v>
      </c>
      <c r="AG169" s="8"/>
      <c r="AH169" s="8"/>
      <c r="AI169" s="8"/>
      <c r="AJ169" s="8"/>
      <c r="AK169" s="8" t="s">
        <v>950</v>
      </c>
      <c r="AM169" s="8"/>
      <c r="AO169" s="8"/>
      <c r="AQ169" s="8">
        <v>6.0992523717182676</v>
      </c>
      <c r="AR169">
        <v>-14.156306549520764</v>
      </c>
      <c r="AS169" s="8">
        <v>95.123971497870457</v>
      </c>
      <c r="AT169">
        <v>15.402147138047127</v>
      </c>
      <c r="AU169" s="8">
        <v>6.2437876691386437E-2</v>
      </c>
      <c r="AV169">
        <v>3.1971346085462642</v>
      </c>
      <c r="AW169" t="s">
        <v>964</v>
      </c>
    </row>
    <row r="170" spans="1:49" x14ac:dyDescent="0.3">
      <c r="A170" s="7">
        <v>130302013302</v>
      </c>
      <c r="B170" s="8"/>
      <c r="C170" s="8"/>
      <c r="D170" s="8"/>
      <c r="E170" s="8">
        <f>100/(MAX(MainData!E:E)-MIN(MainData!E:E))*(MainData!E170-MIN(MainData!E:E))</f>
        <v>18.137251793332045</v>
      </c>
      <c r="F170" s="8">
        <f>100/(MAX(MainData!F:F)-MIN(MainData!F:F))*(MainData!F170-MIN(MainData!F:F))</f>
        <v>34.17218479629603</v>
      </c>
      <c r="G170" s="8">
        <f>100/(MAX(MainData!G:G)-MIN(MainData!G:G))*(MainData!G170-MIN(MainData!G:G))</f>
        <v>1.3119925311991447</v>
      </c>
      <c r="H170" s="8">
        <f>100/(MAX(MainData!H:H)-MIN(MainData!H:H))*(MainData!H170-MIN(MainData!H:H))</f>
        <v>43.975513473768537</v>
      </c>
      <c r="I170">
        <v>83.961141257401422</v>
      </c>
      <c r="J170" s="8">
        <f>100/(MAX(MainData!J:J)-MIN(MainData!J:J))*(MainData!J170-MIN(MainData!J:J))</f>
        <v>23.194225486533956</v>
      </c>
      <c r="K170">
        <v>39.610511426673753</v>
      </c>
      <c r="L170" s="8">
        <f>100/(MAX(MainData!L:L)-MIN(MainData!L:L))*(MainData!L170-MIN(MainData!L:L))</f>
        <v>0</v>
      </c>
      <c r="M170" s="8">
        <f>100/(MAX(MainData!M:M)-MIN(MainData!M:M))*(MainData!M170-MIN(MainData!M:M))</f>
        <v>0</v>
      </c>
      <c r="N170" s="8">
        <f>100/(MAX(MainData!N:N)-MIN(MainData!N:N))*(MainData!N170-MIN(MainData!N:N))</f>
        <v>0</v>
      </c>
      <c r="O170" s="8"/>
      <c r="P170" s="8">
        <f>100/(MAX(MainData!P:P)-MIN(MainData!P:P))*(MainData!P170-MIN(MainData!P:P))</f>
        <v>13.161227076613098</v>
      </c>
      <c r="Q170" s="8">
        <f>100/(MAX(MainData!Q:Q)-MIN(MainData!Q:Q))*(MainData!Q170-MIN(MainData!Q:Q))</f>
        <v>11.095418126192007</v>
      </c>
      <c r="R170" s="8">
        <f>100/(MAX(MainData!R:R)-MIN(MainData!R:R))*(MainData!R170-MIN(MainData!R:R))</f>
        <v>55.676439639754982</v>
      </c>
      <c r="S170" s="8"/>
      <c r="T170" s="8"/>
      <c r="U170" s="8">
        <f>100/(MAX(MainData!U:U)-MIN(MainData!U:U))*(MainData!U170-MIN(MainData!U:U))</f>
        <v>0.18582755203199999</v>
      </c>
      <c r="V170" s="8"/>
      <c r="W170" s="8"/>
      <c r="X170" s="8">
        <f>100/(MAX(MainData!X:X)-MIN(MainData!X:X))*(MainData!X170-MIN(MainData!X:X))</f>
        <v>30.868879</v>
      </c>
      <c r="Y170" s="8">
        <f>100/(MAX(MainData!Y:Y)-MIN(MainData!Y:Y))*(MainData!Y170-MIN(MainData!Y:Y))</f>
        <v>26.351198472737604</v>
      </c>
      <c r="Z170" s="8">
        <f>100/(MAX(MainData!Z:Z)-MIN(MainData!Z:Z))*(MainData!Z170-MIN(MainData!Z:Z))</f>
        <v>5.7825751734772552</v>
      </c>
      <c r="AA170" s="8">
        <f>100/(MAX(MainData!AA:AA)-MIN(MainData!AA:AA))*(MainData!AA170-MIN(MainData!AA:AA))</f>
        <v>7.4183000000000003</v>
      </c>
      <c r="AB170" s="8">
        <f>100/(MAX(MainData!AB:AB)-MIN(MainData!AB:AB))*(MainData!AB170-MIN(MainData!AB:AB))</f>
        <v>0.43255987147869018</v>
      </c>
      <c r="AC170" s="8">
        <f>100/(MAX(MainData!AC:AC)-MIN(MainData!AC:AC))*(MainData!AC170-MIN(MainData!AC:AC))</f>
        <v>0</v>
      </c>
      <c r="AD170" s="8">
        <f>100/(MAX(MainData!AD:AD)-MIN(MainData!AD:AD))*(MainData!AD170-MIN(MainData!AD:AD))</f>
        <v>0</v>
      </c>
      <c r="AE170" s="8">
        <f>100/(MAX(MainData!AE:AE)-MIN(MainData!AE:AE))*(MainData!AE170-MIN(MainData!AE:AE))</f>
        <v>0</v>
      </c>
      <c r="AF170" s="8">
        <f>100/(MAX(MainData!AF:AF)-MIN(MainData!AF:AF))*(MainData!AF170-MIN(MainData!AF:AF))</f>
        <v>0</v>
      </c>
      <c r="AG170" s="8"/>
      <c r="AH170" s="8"/>
      <c r="AI170" s="8"/>
      <c r="AJ170" s="8"/>
      <c r="AK170" s="8" t="s">
        <v>950</v>
      </c>
      <c r="AM170" s="8"/>
      <c r="AO170" s="8"/>
      <c r="AQ170" s="8">
        <v>61.613290790409287</v>
      </c>
      <c r="AR170">
        <v>-79.110166134185306</v>
      </c>
      <c r="AS170" s="8">
        <v>49.037356822058975</v>
      </c>
      <c r="AT170">
        <v>81.403008585858572</v>
      </c>
      <c r="AU170" s="8">
        <v>4.9038105750843428</v>
      </c>
      <c r="AV170">
        <v>11.779221928012873</v>
      </c>
      <c r="AW170" t="s">
        <v>964</v>
      </c>
    </row>
    <row r="171" spans="1:49" x14ac:dyDescent="0.3">
      <c r="A171" s="7">
        <v>130302013303</v>
      </c>
      <c r="B171" s="8"/>
      <c r="C171" s="8"/>
      <c r="D171" s="8"/>
      <c r="E171" s="8">
        <f>100/(MAX(MainData!E:E)-MIN(MainData!E:E))*(MainData!E171-MIN(MainData!E:E))</f>
        <v>23.628567456358795</v>
      </c>
      <c r="F171" s="8">
        <f>100/(MAX(MainData!F:F)-MIN(MainData!F:F))*(MainData!F171-MIN(MainData!F:F))</f>
        <v>2.5612739817195496</v>
      </c>
      <c r="G171" s="8">
        <f>100/(MAX(MainData!G:G)-MIN(MainData!G:G))*(MainData!G171-MIN(MainData!G:G))</f>
        <v>0.37624982059665518</v>
      </c>
      <c r="H171" s="8">
        <f>100/(MAX(MainData!H:H)-MIN(MainData!H:H))*(MainData!H171-MIN(MainData!H:H))</f>
        <v>22.056944195539316</v>
      </c>
      <c r="I171">
        <v>18.665939224422885</v>
      </c>
      <c r="J171" s="8">
        <f>100/(MAX(MainData!J:J)-MIN(MainData!J:J))*(MainData!J171-MIN(MainData!J:J))</f>
        <v>15.559136589385909</v>
      </c>
      <c r="K171">
        <v>5.1099852469602212</v>
      </c>
      <c r="L171" s="8">
        <f>100/(MAX(MainData!L:L)-MIN(MainData!L:L))*(MainData!L171-MIN(MainData!L:L))</f>
        <v>0</v>
      </c>
      <c r="M171" s="8">
        <f>100/(MAX(MainData!M:M)-MIN(MainData!M:M))*(MainData!M171-MIN(MainData!M:M))</f>
        <v>0</v>
      </c>
      <c r="N171" s="8">
        <f>100/(MAX(MainData!N:N)-MIN(MainData!N:N))*(MainData!N171-MIN(MainData!N:N))</f>
        <v>0</v>
      </c>
      <c r="O171" s="8"/>
      <c r="P171" s="8">
        <f>100/(MAX(MainData!P:P)-MIN(MainData!P:P))*(MainData!P171-MIN(MainData!P:P))</f>
        <v>10.696772813190508</v>
      </c>
      <c r="Q171" s="8">
        <f>100/(MAX(MainData!Q:Q)-MIN(MainData!Q:Q))*(MainData!Q171-MIN(MainData!Q:Q))</f>
        <v>10.239342727438357</v>
      </c>
      <c r="R171" s="8">
        <f>100/(MAX(MainData!R:R)-MIN(MainData!R:R))*(MainData!R171-MIN(MainData!R:R))</f>
        <v>0</v>
      </c>
      <c r="S171" s="8"/>
      <c r="T171" s="8"/>
      <c r="U171" s="8">
        <f>100/(MAX(MainData!U:U)-MIN(MainData!U:U))*(MainData!U171-MIN(MainData!U:U))</f>
        <v>0</v>
      </c>
      <c r="V171" s="8"/>
      <c r="W171" s="8"/>
      <c r="X171" s="8">
        <f>100/(MAX(MainData!X:X)-MIN(MainData!X:X))*(MainData!X171-MIN(MainData!X:X))</f>
        <v>58.633296999999999</v>
      </c>
      <c r="Y171" s="8">
        <f>100/(MAX(MainData!Y:Y)-MIN(MainData!Y:Y))*(MainData!Y171-MIN(MainData!Y:Y))</f>
        <v>2.046800558300113</v>
      </c>
      <c r="Z171" s="8">
        <f>100/(MAX(MainData!Z:Z)-MIN(MainData!Z:Z))*(MainData!Z171-MIN(MainData!Z:Z))</f>
        <v>2.081727062451812</v>
      </c>
      <c r="AA171" s="8">
        <f>100/(MAX(MainData!AA:AA)-MIN(MainData!AA:AA))*(MainData!AA171-MIN(MainData!AA:AA))</f>
        <v>55.459899999999998</v>
      </c>
      <c r="AB171" s="8">
        <f>100/(MAX(MainData!AB:AB)-MIN(MainData!AB:AB))*(MainData!AB171-MIN(MainData!AB:AB))</f>
        <v>2.4181840144663327</v>
      </c>
      <c r="AC171" s="8">
        <f>100/(MAX(MainData!AC:AC)-MIN(MainData!AC:AC))*(MainData!AC171-MIN(MainData!AC:AC))</f>
        <v>0</v>
      </c>
      <c r="AD171" s="8">
        <f>100/(MAX(MainData!AD:AD)-MIN(MainData!AD:AD))*(MainData!AD171-MIN(MainData!AD:AD))</f>
        <v>0</v>
      </c>
      <c r="AE171" s="8">
        <f>100/(MAX(MainData!AE:AE)-MIN(MainData!AE:AE))*(MainData!AE171-MIN(MainData!AE:AE))</f>
        <v>0</v>
      </c>
      <c r="AF171" s="8">
        <f>100/(MAX(MainData!AF:AF)-MIN(MainData!AF:AF))*(MainData!AF171-MIN(MainData!AF:AF))</f>
        <v>0</v>
      </c>
      <c r="AG171" s="8"/>
      <c r="AH171" s="8"/>
      <c r="AI171" s="8"/>
      <c r="AJ171" s="8"/>
      <c r="AK171" s="8" t="s">
        <v>950</v>
      </c>
      <c r="AM171" s="8"/>
      <c r="AO171" s="8"/>
      <c r="AQ171" s="8">
        <v>29.758512404858532</v>
      </c>
      <c r="AR171">
        <v>-17.983648242811512</v>
      </c>
      <c r="AS171" s="8">
        <v>73.986439438777282</v>
      </c>
      <c r="AT171">
        <v>16.245053535353506</v>
      </c>
      <c r="AU171" s="8">
        <v>1.8479656721754947</v>
      </c>
      <c r="AV171">
        <v>1.6577685540692784</v>
      </c>
      <c r="AW171" t="s">
        <v>964</v>
      </c>
    </row>
    <row r="172" spans="1:49" x14ac:dyDescent="0.3">
      <c r="A172" s="7">
        <v>130302013304</v>
      </c>
      <c r="B172" s="8"/>
      <c r="C172" s="8"/>
      <c r="D172" s="8"/>
      <c r="E172" s="8">
        <f>100/(MAX(MainData!E:E)-MIN(MainData!E:E))*(MainData!E172-MIN(MainData!E:E))</f>
        <v>15.925032500713428</v>
      </c>
      <c r="F172" s="8">
        <f>100/(MAX(MainData!F:F)-MIN(MainData!F:F))*(MainData!F172-MIN(MainData!F:F))</f>
        <v>2.1829170197790835</v>
      </c>
      <c r="G172" s="8">
        <f>100/(MAX(MainData!G:G)-MIN(MainData!G:G))*(MainData!G172-MIN(MainData!G:G))</f>
        <v>0.60561449374167875</v>
      </c>
      <c r="H172" s="8">
        <f>100/(MAX(MainData!H:H)-MIN(MainData!H:H))*(MainData!H172-MIN(MainData!H:H))</f>
        <v>21.958677945256966</v>
      </c>
      <c r="I172">
        <v>42.982400940676428</v>
      </c>
      <c r="J172" s="8">
        <f>100/(MAX(MainData!J:J)-MIN(MainData!J:J))*(MainData!J172-MIN(MainData!J:J))</f>
        <v>18.896291676465111</v>
      </c>
      <c r="K172">
        <v>8.2022470318848093</v>
      </c>
      <c r="L172" s="8">
        <f>100/(MAX(MainData!L:L)-MIN(MainData!L:L))*(MainData!L172-MIN(MainData!L:L))</f>
        <v>0</v>
      </c>
      <c r="M172" s="8">
        <f>100/(MAX(MainData!M:M)-MIN(MainData!M:M))*(MainData!M172-MIN(MainData!M:M))</f>
        <v>0</v>
      </c>
      <c r="N172" s="8">
        <f>100/(MAX(MainData!N:N)-MIN(MainData!N:N))*(MainData!N172-MIN(MainData!N:N))</f>
        <v>0</v>
      </c>
      <c r="O172" s="8"/>
      <c r="P172" s="8">
        <f>100/(MAX(MainData!P:P)-MIN(MainData!P:P))*(MainData!P172-MIN(MainData!P:P))</f>
        <v>14.945831888057041</v>
      </c>
      <c r="Q172" s="8">
        <f>100/(MAX(MainData!Q:Q)-MIN(MainData!Q:Q))*(MainData!Q172-MIN(MainData!Q:Q))</f>
        <v>19.186198850491781</v>
      </c>
      <c r="R172" s="8">
        <f>100/(MAX(MainData!R:R)-MIN(MainData!R:R))*(MainData!R172-MIN(MainData!R:R))</f>
        <v>16.114102928291075</v>
      </c>
      <c r="S172" s="8"/>
      <c r="T172" s="8"/>
      <c r="U172" s="8">
        <f>100/(MAX(MainData!U:U)-MIN(MainData!U:U))*(MainData!U172-MIN(MainData!U:U))</f>
        <v>15.5841254513</v>
      </c>
      <c r="V172" s="8"/>
      <c r="W172" s="8"/>
      <c r="X172" s="8">
        <f>100/(MAX(MainData!X:X)-MIN(MainData!X:X))*(MainData!X172-MIN(MainData!X:X))</f>
        <v>37.501221999999999</v>
      </c>
      <c r="Y172" s="8">
        <f>100/(MAX(MainData!Y:Y)-MIN(MainData!Y:Y))*(MainData!Y172-MIN(MainData!Y:Y))</f>
        <v>1.734251331897867</v>
      </c>
      <c r="Z172" s="8">
        <f>100/(MAX(MainData!Z:Z)-MIN(MainData!Z:Z))*(MainData!Z172-MIN(MainData!Z:Z))</f>
        <v>2.5443330763299925</v>
      </c>
      <c r="AA172" s="8">
        <f>100/(MAX(MainData!AA:AA)-MIN(MainData!AA:AA))*(MainData!AA172-MIN(MainData!AA:AA))</f>
        <v>26.550699999999999</v>
      </c>
      <c r="AB172" s="8">
        <f>100/(MAX(MainData!AB:AB)-MIN(MainData!AB:AB))*(MainData!AB172-MIN(MainData!AB:AB))</f>
        <v>1.4647445122457223</v>
      </c>
      <c r="AC172" s="8">
        <f>100/(MAX(MainData!AC:AC)-MIN(MainData!AC:AC))*(MainData!AC172-MIN(MainData!AC:AC))</f>
        <v>0</v>
      </c>
      <c r="AD172" s="8">
        <f>100/(MAX(MainData!AD:AD)-MIN(MainData!AD:AD))*(MainData!AD172-MIN(MainData!AD:AD))</f>
        <v>0</v>
      </c>
      <c r="AE172" s="8">
        <f>100/(MAX(MainData!AE:AE)-MIN(MainData!AE:AE))*(MainData!AE172-MIN(MainData!AE:AE))</f>
        <v>0</v>
      </c>
      <c r="AF172" s="8">
        <f>100/(MAX(MainData!AF:AF)-MIN(MainData!AF:AF))*(MainData!AF172-MIN(MainData!AF:AF))</f>
        <v>0</v>
      </c>
      <c r="AG172" s="8"/>
      <c r="AH172" s="8"/>
      <c r="AI172" s="8"/>
      <c r="AJ172" s="8"/>
      <c r="AK172" s="8" t="s">
        <v>950</v>
      </c>
      <c r="AM172" s="8"/>
      <c r="AO172" s="8"/>
      <c r="AQ172" s="8">
        <v>30.923716614092111</v>
      </c>
      <c r="AR172">
        <v>-40.537855111821074</v>
      </c>
      <c r="AS172" s="8">
        <v>74.254227158258772</v>
      </c>
      <c r="AT172">
        <v>41.282832491582468</v>
      </c>
      <c r="AU172" s="8">
        <v>1.8537906230728172</v>
      </c>
      <c r="AV172">
        <v>5.6394886491719376</v>
      </c>
      <c r="AW172" t="s">
        <v>964</v>
      </c>
    </row>
    <row r="173" spans="1:49" x14ac:dyDescent="0.3">
      <c r="A173" s="7">
        <v>130302013305</v>
      </c>
      <c r="B173" s="8"/>
      <c r="C173" s="8"/>
      <c r="D173" s="8"/>
      <c r="E173" s="8">
        <f>100/(MAX(MainData!E:E)-MIN(MainData!E:E))*(MainData!E173-MIN(MainData!E:E))</f>
        <v>13.943940232834377</v>
      </c>
      <c r="F173" s="8">
        <f>100/(MAX(MainData!F:F)-MIN(MainData!F:F))*(MainData!F173-MIN(MainData!F:F))</f>
        <v>28.462536568082466</v>
      </c>
      <c r="G173" s="8">
        <f>100/(MAX(MainData!G:G)-MIN(MainData!G:G))*(MainData!G173-MIN(MainData!G:G))</f>
        <v>1.0425300991957007</v>
      </c>
      <c r="H173" s="8">
        <f>100/(MAX(MainData!H:H)-MIN(MainData!H:H))*(MainData!H173-MIN(MainData!H:H))</f>
        <v>21.745031263730333</v>
      </c>
      <c r="I173">
        <v>48.836885262553906</v>
      </c>
      <c r="J173" s="8">
        <f>100/(MAX(MainData!J:J)-MIN(MainData!J:J))*(MainData!J173-MIN(MainData!J:J))</f>
        <v>19.135061882166461</v>
      </c>
      <c r="K173">
        <v>14.533533854721</v>
      </c>
      <c r="L173" s="8">
        <f>100/(MAX(MainData!L:L)-MIN(MainData!L:L))*(MainData!L173-MIN(MainData!L:L))</f>
        <v>0</v>
      </c>
      <c r="M173" s="8">
        <f>100/(MAX(MainData!M:M)-MIN(MainData!M:M))*(MainData!M173-MIN(MainData!M:M))</f>
        <v>0</v>
      </c>
      <c r="N173" s="8">
        <f>100/(MAX(MainData!N:N)-MIN(MainData!N:N))*(MainData!N173-MIN(MainData!N:N))</f>
        <v>0</v>
      </c>
      <c r="O173" s="8"/>
      <c r="P173" s="8">
        <f>100/(MAX(MainData!P:P)-MIN(MainData!P:P))*(MainData!P173-MIN(MainData!P:P))</f>
        <v>3.3557452354038606</v>
      </c>
      <c r="Q173" s="8">
        <f>100/(MAX(MainData!Q:Q)-MIN(MainData!Q:Q))*(MainData!Q173-MIN(MainData!Q:Q))</f>
        <v>2.9502707831166521</v>
      </c>
      <c r="R173" s="8">
        <f>100/(MAX(MainData!R:R)-MIN(MainData!R:R))*(MainData!R173-MIN(MainData!R:R))</f>
        <v>0</v>
      </c>
      <c r="S173" s="8"/>
      <c r="T173" s="8"/>
      <c r="U173" s="8">
        <f>100/(MAX(MainData!U:U)-MIN(MainData!U:U))*(MainData!U173-MIN(MainData!U:U))</f>
        <v>0</v>
      </c>
      <c r="V173" s="8"/>
      <c r="W173" s="8"/>
      <c r="X173" s="8">
        <f>100/(MAX(MainData!X:X)-MIN(MainData!X:X))*(MainData!X173-MIN(MainData!X:X))</f>
        <v>45.666592999999999</v>
      </c>
      <c r="Y173" s="8">
        <f>100/(MAX(MainData!Y:Y)-MIN(MainData!Y:Y))*(MainData!Y173-MIN(MainData!Y:Y))</f>
        <v>22.207961357067909</v>
      </c>
      <c r="Z173" s="8">
        <f>100/(MAX(MainData!Z:Z)-MIN(MainData!Z:Z))*(MainData!Z173-MIN(MainData!Z:Z))</f>
        <v>1.6191210485736316</v>
      </c>
      <c r="AA173" s="8">
        <f>100/(MAX(MainData!AA:AA)-MIN(MainData!AA:AA))*(MainData!AA173-MIN(MainData!AA:AA))</f>
        <v>41.402099999999997</v>
      </c>
      <c r="AB173" s="8">
        <f>100/(MAX(MainData!AB:AB)-MIN(MainData!AB:AB))*(MainData!AB173-MIN(MainData!AB:AB))</f>
        <v>1.13588975814258</v>
      </c>
      <c r="AC173" s="8">
        <f>100/(MAX(MainData!AC:AC)-MIN(MainData!AC:AC))*(MainData!AC173-MIN(MainData!AC:AC))</f>
        <v>0</v>
      </c>
      <c r="AD173" s="8">
        <f>100/(MAX(MainData!AD:AD)-MIN(MainData!AD:AD))*(MainData!AD173-MIN(MainData!AD:AD))</f>
        <v>0</v>
      </c>
      <c r="AE173" s="8">
        <f>100/(MAX(MainData!AE:AE)-MIN(MainData!AE:AE))*(MainData!AE173-MIN(MainData!AE:AE))</f>
        <v>0</v>
      </c>
      <c r="AF173" s="8">
        <f>100/(MAX(MainData!AF:AF)-MIN(MainData!AF:AF))*(MainData!AF173-MIN(MainData!AF:AF))</f>
        <v>0</v>
      </c>
      <c r="AG173" s="8"/>
      <c r="AH173" s="8"/>
      <c r="AI173" s="8"/>
      <c r="AJ173" s="8"/>
      <c r="AK173" s="8" t="s">
        <v>950</v>
      </c>
      <c r="AM173" s="8"/>
      <c r="AO173" s="8"/>
      <c r="AQ173" s="8">
        <v>35.545977593538822</v>
      </c>
      <c r="AR173">
        <v>-45.922066453674105</v>
      </c>
      <c r="AS173" s="8">
        <v>74.498804674534924</v>
      </c>
      <c r="AT173">
        <v>53.19167053872053</v>
      </c>
      <c r="AU173" s="8">
        <v>2.7097215528365544</v>
      </c>
      <c r="AV173">
        <v>8.4526468072592564</v>
      </c>
      <c r="AW173" t="s">
        <v>964</v>
      </c>
    </row>
    <row r="174" spans="1:49" x14ac:dyDescent="0.3">
      <c r="A174" s="7">
        <v>130302013306</v>
      </c>
      <c r="B174" s="8"/>
      <c r="C174" s="8"/>
      <c r="D174" s="8"/>
      <c r="E174" s="8">
        <f>100/(MAX(MainData!E:E)-MIN(MainData!E:E))*(MainData!E174-MIN(MainData!E:E))</f>
        <v>10.556329285276993</v>
      </c>
      <c r="F174" s="8">
        <f>100/(MAX(MainData!F:F)-MIN(MainData!F:F))*(MainData!F174-MIN(MainData!F:F))</f>
        <v>0</v>
      </c>
      <c r="G174" s="8">
        <f>100/(MAX(MainData!G:G)-MIN(MainData!G:G))*(MainData!G174-MIN(MainData!G:G))</f>
        <v>0.25174349271798585</v>
      </c>
      <c r="H174" s="8">
        <f>100/(MAX(MainData!H:H)-MIN(MainData!H:H))*(MainData!H174-MIN(MainData!H:H))</f>
        <v>5.9829026036828905</v>
      </c>
      <c r="I174">
        <v>15.084539527103118</v>
      </c>
      <c r="J174" s="8">
        <f>100/(MAX(MainData!J:J)-MIN(MainData!J:J))*(MainData!J174-MIN(MainData!J:J))</f>
        <v>13.759555859847048</v>
      </c>
      <c r="K174">
        <v>0.9797959688098814</v>
      </c>
      <c r="L174" s="8">
        <f>100/(MAX(MainData!L:L)-MIN(MainData!L:L))*(MainData!L174-MIN(MainData!L:L))</f>
        <v>0</v>
      </c>
      <c r="M174" s="8">
        <f>100/(MAX(MainData!M:M)-MIN(MainData!M:M))*(MainData!M174-MIN(MainData!M:M))</f>
        <v>0</v>
      </c>
      <c r="N174" s="8">
        <f>100/(MAX(MainData!N:N)-MIN(MainData!N:N))*(MainData!N174-MIN(MainData!N:N))</f>
        <v>0</v>
      </c>
      <c r="O174" s="8"/>
      <c r="P174" s="8">
        <f>100/(MAX(MainData!P:P)-MIN(MainData!P:P))*(MainData!P174-MIN(MainData!P:P))</f>
        <v>22.509157041319472</v>
      </c>
      <c r="Q174" s="8">
        <f>100/(MAX(MainData!Q:Q)-MIN(MainData!Q:Q))*(MainData!Q174-MIN(MainData!Q:Q))</f>
        <v>23.303858337225428</v>
      </c>
      <c r="R174" s="8">
        <f>100/(MAX(MainData!R:R)-MIN(MainData!R:R))*(MainData!R174-MIN(MainData!R:R))</f>
        <v>0</v>
      </c>
      <c r="S174" s="8"/>
      <c r="T174" s="8"/>
      <c r="U174" s="8">
        <f>100/(MAX(MainData!U:U)-MIN(MainData!U:U))*(MainData!U174-MIN(MainData!U:U))</f>
        <v>0</v>
      </c>
      <c r="V174" s="8"/>
      <c r="W174" s="8"/>
      <c r="X174" s="8">
        <f>100/(MAX(MainData!X:X)-MIN(MainData!X:X))*(MainData!X174-MIN(MainData!X:X))</f>
        <v>0.66642999999999997</v>
      </c>
      <c r="Y174" s="8">
        <f>100/(MAX(MainData!Y:Y)-MIN(MainData!Y:Y))*(MainData!Y174-MIN(MainData!Y:Y))</f>
        <v>0</v>
      </c>
      <c r="Z174" s="8">
        <f>100/(MAX(MainData!Z:Z)-MIN(MainData!Z:Z))*(MainData!Z174-MIN(MainData!Z:Z))</f>
        <v>1.0794140323824211</v>
      </c>
      <c r="AA174" s="8">
        <f>100/(MAX(MainData!AA:AA)-MIN(MainData!AA:AA))*(MainData!AA174-MIN(MainData!AA:AA))</f>
        <v>0.14810000000000001</v>
      </c>
      <c r="AB174" s="8">
        <f>100/(MAX(MainData!AB:AB)-MIN(MainData!AB:AB))*(MainData!AB174-MIN(MainData!AB:AB))</f>
        <v>4.3781551153443225E-2</v>
      </c>
      <c r="AC174" s="8">
        <f>100/(MAX(MainData!AC:AC)-MIN(MainData!AC:AC))*(MainData!AC174-MIN(MainData!AC:AC))</f>
        <v>0</v>
      </c>
      <c r="AD174" s="8">
        <f>100/(MAX(MainData!AD:AD)-MIN(MainData!AD:AD))*(MainData!AD174-MIN(MainData!AD:AD))</f>
        <v>0</v>
      </c>
      <c r="AE174" s="8">
        <f>100/(MAX(MainData!AE:AE)-MIN(MainData!AE:AE))*(MainData!AE174-MIN(MainData!AE:AE))</f>
        <v>0</v>
      </c>
      <c r="AF174" s="8">
        <f>100/(MAX(MainData!AF:AF)-MIN(MainData!AF:AF))*(MainData!AF174-MIN(MainData!AF:AF))</f>
        <v>0</v>
      </c>
      <c r="AG174" s="8"/>
      <c r="AH174" s="8"/>
      <c r="AI174" s="8"/>
      <c r="AJ174" s="8"/>
      <c r="AK174" s="8" t="s">
        <v>950</v>
      </c>
      <c r="AM174" s="8"/>
      <c r="AO174" s="8"/>
      <c r="AQ174" s="8">
        <v>8.3767131149259484</v>
      </c>
      <c r="AR174">
        <v>-2.6313806709265322</v>
      </c>
      <c r="AS174" s="8">
        <v>92.755225196996591</v>
      </c>
      <c r="AT174">
        <v>4.978748989898989</v>
      </c>
      <c r="AU174" s="8">
        <v>0.12241725097557564</v>
      </c>
      <c r="AV174">
        <v>1.5359664309450665</v>
      </c>
      <c r="AW174" t="s">
        <v>964</v>
      </c>
    </row>
    <row r="175" spans="1:49" x14ac:dyDescent="0.3">
      <c r="A175" s="7">
        <v>130302013307</v>
      </c>
      <c r="B175" s="8"/>
      <c r="C175" s="8"/>
      <c r="D175" s="8"/>
      <c r="E175" s="8">
        <f>100/(MAX(MainData!E:E)-MIN(MainData!E:E))*(MainData!E175-MIN(MainData!E:E))</f>
        <v>24.480293469856651</v>
      </c>
      <c r="F175" s="8">
        <f>100/(MAX(MainData!F:F)-MIN(MainData!F:F))*(MainData!F175-MIN(MainData!F:F))</f>
        <v>25.020707948500643</v>
      </c>
      <c r="G175" s="8">
        <f>100/(MAX(MainData!G:G)-MIN(MainData!G:G))*(MainData!G175-MIN(MainData!G:G))</f>
        <v>1.1669777329802913</v>
      </c>
      <c r="H175" s="8">
        <f>100/(MAX(MainData!H:H)-MIN(MainData!H:H))*(MainData!H175-MIN(MainData!H:H))</f>
        <v>25.583704201873562</v>
      </c>
      <c r="I175">
        <v>17.133494127740263</v>
      </c>
      <c r="J175" s="8">
        <f>100/(MAX(MainData!J:J)-MIN(MainData!J:J))*(MainData!J175-MIN(MainData!J:J))</f>
        <v>23.281531116817753</v>
      </c>
      <c r="K175">
        <v>3.2541001093372302</v>
      </c>
      <c r="L175" s="8">
        <f>100/(MAX(MainData!L:L)-MIN(MainData!L:L))*(MainData!L175-MIN(MainData!L:L))</f>
        <v>0</v>
      </c>
      <c r="M175" s="8">
        <f>100/(MAX(MainData!M:M)-MIN(MainData!M:M))*(MainData!M175-MIN(MainData!M:M))</f>
        <v>0</v>
      </c>
      <c r="N175" s="8">
        <f>100/(MAX(MainData!N:N)-MIN(MainData!N:N))*(MainData!N175-MIN(MainData!N:N))</f>
        <v>0</v>
      </c>
      <c r="O175" s="8"/>
      <c r="P175" s="8">
        <f>100/(MAX(MainData!P:P)-MIN(MainData!P:P))*(MainData!P175-MIN(MainData!P:P))</f>
        <v>8.6572244572545731</v>
      </c>
      <c r="Q175" s="8">
        <f>100/(MAX(MainData!Q:Q)-MIN(MainData!Q:Q))*(MainData!Q175-MIN(MainData!Q:Q))</f>
        <v>5.0959364342719589</v>
      </c>
      <c r="R175" s="8">
        <f>100/(MAX(MainData!R:R)-MIN(MainData!R:R))*(MainData!R175-MIN(MainData!R:R))</f>
        <v>0</v>
      </c>
      <c r="S175" s="8"/>
      <c r="T175" s="8"/>
      <c r="U175" s="8">
        <f>100/(MAX(MainData!U:U)-MIN(MainData!U:U))*(MainData!U175-MIN(MainData!U:U))</f>
        <v>0</v>
      </c>
      <c r="V175" s="8"/>
      <c r="W175" s="8"/>
      <c r="X175" s="8">
        <f>100/(MAX(MainData!X:X)-MIN(MainData!X:X))*(MainData!X175-MIN(MainData!X:X))</f>
        <v>67.047594000000004</v>
      </c>
      <c r="Y175" s="8">
        <f>100/(MAX(MainData!Y:Y)-MIN(MainData!Y:Y))*(MainData!Y175-MIN(MainData!Y:Y))</f>
        <v>20.055711511092895</v>
      </c>
      <c r="Z175" s="8">
        <f>100/(MAX(MainData!Z:Z)-MIN(MainData!Z:Z))*(MainData!Z175-MIN(MainData!Z:Z))</f>
        <v>2.8527370855821128</v>
      </c>
      <c r="AA175" s="8">
        <f>100/(MAX(MainData!AA:AA)-MIN(MainData!AA:AA))*(MainData!AA175-MIN(MainData!AA:AA))</f>
        <v>66.025400000000005</v>
      </c>
      <c r="AB175" s="8">
        <f>100/(MAX(MainData!AB:AB)-MIN(MainData!AB:AB))*(MainData!AB175-MIN(MainData!AB:AB))</f>
        <v>2.7541688052734807</v>
      </c>
      <c r="AC175" s="8">
        <f>100/(MAX(MainData!AC:AC)-MIN(MainData!AC:AC))*(MainData!AC175-MIN(MainData!AC:AC))</f>
        <v>0</v>
      </c>
      <c r="AD175" s="8">
        <f>100/(MAX(MainData!AD:AD)-MIN(MainData!AD:AD))*(MainData!AD175-MIN(MainData!AD:AD))</f>
        <v>0</v>
      </c>
      <c r="AE175" s="8">
        <f>100/(MAX(MainData!AE:AE)-MIN(MainData!AE:AE))*(MainData!AE175-MIN(MainData!AE:AE))</f>
        <v>0</v>
      </c>
      <c r="AF175" s="8">
        <f>100/(MAX(MainData!AF:AF)-MIN(MainData!AF:AF))*(MainData!AF175-MIN(MainData!AF:AF))</f>
        <v>0</v>
      </c>
      <c r="AG175" s="8"/>
      <c r="AH175" s="8"/>
      <c r="AI175" s="8"/>
      <c r="AJ175" s="8"/>
      <c r="AK175" s="8" t="s">
        <v>950</v>
      </c>
      <c r="AM175" s="8"/>
      <c r="AO175" s="8"/>
      <c r="AQ175" s="8">
        <v>35.920342532370043</v>
      </c>
      <c r="AR175">
        <v>-19.453183067092652</v>
      </c>
      <c r="AS175" s="8">
        <v>68.517100117211513</v>
      </c>
      <c r="AT175">
        <v>15.427413468013469</v>
      </c>
      <c r="AU175" s="8">
        <v>4.4029891740903695</v>
      </c>
      <c r="AV175">
        <v>4.328069593149408</v>
      </c>
      <c r="AW175" t="s">
        <v>964</v>
      </c>
    </row>
    <row r="176" spans="1:49" x14ac:dyDescent="0.3">
      <c r="A176" s="7">
        <v>130302013401</v>
      </c>
      <c r="B176" s="8"/>
      <c r="C176" s="8"/>
      <c r="D176" s="8"/>
      <c r="E176" s="8">
        <f>100/(MAX(MainData!E:E)-MIN(MainData!E:E))*(MainData!E176-MIN(MainData!E:E))</f>
        <v>14.452414809105564</v>
      </c>
      <c r="F176" s="8">
        <f>100/(MAX(MainData!F:F)-MIN(MainData!F:F))*(MainData!F176-MIN(MainData!F:F))</f>
        <v>4.3661931369310096</v>
      </c>
      <c r="G176" s="8">
        <f>100/(MAX(MainData!G:G)-MIN(MainData!G:G))*(MainData!G176-MIN(MainData!G:G))</f>
        <v>0.76112961154341263</v>
      </c>
      <c r="H176" s="8">
        <f>100/(MAX(MainData!H:H)-MIN(MainData!H:H))*(MainData!H176-MIN(MainData!H:H))</f>
        <v>10.288171628094895</v>
      </c>
      <c r="I176">
        <v>14.86250086086099</v>
      </c>
      <c r="J176" s="8">
        <f>100/(MAX(MainData!J:J)-MIN(MainData!J:J))*(MainData!J176-MIN(MainData!J:J))</f>
        <v>17.80765221613321</v>
      </c>
      <c r="K176">
        <v>8.9772037035893106</v>
      </c>
      <c r="L176" s="8">
        <f>100/(MAX(MainData!L:L)-MIN(MainData!L:L))*(MainData!L176-MIN(MainData!L:L))</f>
        <v>0</v>
      </c>
      <c r="M176" s="8">
        <f>100/(MAX(MainData!M:M)-MIN(MainData!M:M))*(MainData!M176-MIN(MainData!M:M))</f>
        <v>0</v>
      </c>
      <c r="N176" s="8">
        <f>100/(MAX(MainData!N:N)-MIN(MainData!N:N))*(MainData!N176-MIN(MainData!N:N))</f>
        <v>0</v>
      </c>
      <c r="O176" s="8"/>
      <c r="P176" s="8">
        <f>100/(MAX(MainData!P:P)-MIN(MainData!P:P))*(MainData!P176-MIN(MainData!P:P))</f>
        <v>22.762658644372053</v>
      </c>
      <c r="Q176" s="8">
        <f>100/(MAX(MainData!Q:Q)-MIN(MainData!Q:Q))*(MainData!Q176-MIN(MainData!Q:Q))</f>
        <v>17.598716433154454</v>
      </c>
      <c r="R176" s="8">
        <f>100/(MAX(MainData!R:R)-MIN(MainData!R:R))*(MainData!R176-MIN(MainData!R:R))</f>
        <v>0</v>
      </c>
      <c r="S176" s="8"/>
      <c r="T176" s="8"/>
      <c r="U176" s="8">
        <f>100/(MAX(MainData!U:U)-MIN(MainData!U:U))*(MainData!U176-MIN(MainData!U:U))</f>
        <v>1.2831260371900001E-3</v>
      </c>
      <c r="V176" s="8"/>
      <c r="W176" s="8"/>
      <c r="X176" s="8">
        <f>100/(MAX(MainData!X:X)-MIN(MainData!X:X))*(MainData!X176-MIN(MainData!X:X))</f>
        <v>40.177467999999998</v>
      </c>
      <c r="Y176" s="8">
        <f>100/(MAX(MainData!Y:Y)-MIN(MainData!Y:Y))*(MainData!Y176-MIN(MainData!Y:Y))</f>
        <v>5.3269571595816476</v>
      </c>
      <c r="Z176" s="8">
        <f>100/(MAX(MainData!Z:Z)-MIN(MainData!Z:Z))*(MainData!Z176-MIN(MainData!Z:Z))</f>
        <v>4.0863531225905945</v>
      </c>
      <c r="AA176" s="8">
        <f>100/(MAX(MainData!AA:AA)-MIN(MainData!AA:AA))*(MainData!AA176-MIN(MainData!AA:AA))</f>
        <v>37.463200000000001</v>
      </c>
      <c r="AB176" s="8">
        <f>100/(MAX(MainData!AB:AB)-MIN(MainData!AB:AB))*(MainData!AB176-MIN(MainData!AB:AB))</f>
        <v>1.6473241112371524</v>
      </c>
      <c r="AC176" s="8">
        <f>100/(MAX(MainData!AC:AC)-MIN(MainData!AC:AC))*(MainData!AC176-MIN(MainData!AC:AC))</f>
        <v>0</v>
      </c>
      <c r="AD176" s="8">
        <f>100/(MAX(MainData!AD:AD)-MIN(MainData!AD:AD))*(MainData!AD176-MIN(MainData!AD:AD))</f>
        <v>0</v>
      </c>
      <c r="AE176" s="8">
        <f>100/(MAX(MainData!AE:AE)-MIN(MainData!AE:AE))*(MainData!AE176-MIN(MainData!AE:AE))</f>
        <v>0</v>
      </c>
      <c r="AF176" s="8">
        <f>100/(MAX(MainData!AF:AF)-MIN(MainData!AF:AF))*(MainData!AF176-MIN(MainData!AF:AF))</f>
        <v>0</v>
      </c>
      <c r="AG176" s="8"/>
      <c r="AH176" s="8"/>
      <c r="AI176" s="8"/>
      <c r="AJ176" s="8"/>
      <c r="AK176" s="8" t="s">
        <v>950</v>
      </c>
      <c r="AM176" s="8"/>
      <c r="AO176" s="8"/>
      <c r="AQ176" s="8">
        <v>15.880002800185775</v>
      </c>
      <c r="AR176">
        <v>-14.734884504792333</v>
      </c>
      <c r="AS176" s="8">
        <v>87.270218988267231</v>
      </c>
      <c r="AT176">
        <v>15.406208417508395</v>
      </c>
      <c r="AU176" s="8">
        <v>1.4271077875033038</v>
      </c>
      <c r="AV176">
        <v>3.3045430296606639</v>
      </c>
      <c r="AW176" t="s">
        <v>964</v>
      </c>
    </row>
    <row r="177" spans="1:49" x14ac:dyDescent="0.3">
      <c r="A177" s="7">
        <v>130302013402</v>
      </c>
      <c r="B177" s="8"/>
      <c r="C177" s="8"/>
      <c r="D177" s="8"/>
      <c r="E177" s="8">
        <f>100/(MAX(MainData!E:E)-MIN(MainData!E:E))*(MainData!E177-MIN(MainData!E:E))</f>
        <v>15.98881438860853</v>
      </c>
      <c r="F177" s="8">
        <f>100/(MAX(MainData!F:F)-MIN(MainData!F:F))*(MainData!F177-MIN(MainData!F:F))</f>
        <v>0</v>
      </c>
      <c r="G177" s="8">
        <f>100/(MAX(MainData!G:G)-MIN(MainData!G:G))*(MainData!G177-MIN(MainData!G:G))</f>
        <v>0.82077950394308385</v>
      </c>
      <c r="H177" s="8">
        <f>100/(MAX(MainData!H:H)-MIN(MainData!H:H))*(MainData!H177-MIN(MainData!H:H))</f>
        <v>17.271746232125736</v>
      </c>
      <c r="I177">
        <v>21.243384126373925</v>
      </c>
      <c r="J177" s="8">
        <f>100/(MAX(MainData!J:J)-MIN(MainData!J:J))*(MainData!J177-MIN(MainData!J:J))</f>
        <v>19.922914871484018</v>
      </c>
      <c r="K177">
        <v>13.089279334055561</v>
      </c>
      <c r="L177" s="8">
        <f>100/(MAX(MainData!L:L)-MIN(MainData!L:L))*(MainData!L177-MIN(MainData!L:L))</f>
        <v>0</v>
      </c>
      <c r="M177" s="8">
        <f>100/(MAX(MainData!M:M)-MIN(MainData!M:M))*(MainData!M177-MIN(MainData!M:M))</f>
        <v>0</v>
      </c>
      <c r="N177" s="8">
        <f>100/(MAX(MainData!N:N)-MIN(MainData!N:N))*(MainData!N177-MIN(MainData!N:N))</f>
        <v>0</v>
      </c>
      <c r="O177" s="8"/>
      <c r="P177" s="8">
        <f>100/(MAX(MainData!P:P)-MIN(MainData!P:P))*(MainData!P177-MIN(MainData!P:P))</f>
        <v>43.225353272346467</v>
      </c>
      <c r="Q177" s="8">
        <f>100/(MAX(MainData!Q:Q)-MIN(MainData!Q:Q))*(MainData!Q177-MIN(MainData!Q:Q))</f>
        <v>32.287627700724464</v>
      </c>
      <c r="R177" s="8">
        <f>100/(MAX(MainData!R:R)-MIN(MainData!R:R))*(MainData!R177-MIN(MainData!R:R))</f>
        <v>0</v>
      </c>
      <c r="S177" s="8"/>
      <c r="T177" s="8"/>
      <c r="U177" s="8">
        <f>100/(MAX(MainData!U:U)-MIN(MainData!U:U))*(MainData!U177-MIN(MainData!U:U))</f>
        <v>46.938358761899998</v>
      </c>
      <c r="V177" s="8"/>
      <c r="W177" s="8"/>
      <c r="X177" s="8">
        <f>100/(MAX(MainData!X:X)-MIN(MainData!X:X))*(MainData!X177-MIN(MainData!X:X))</f>
        <v>5.4712170000000002</v>
      </c>
      <c r="Y177" s="8">
        <f>100/(MAX(MainData!Y:Y)-MIN(MainData!Y:Y))*(MainData!Y177-MIN(MainData!Y:Y))</f>
        <v>0</v>
      </c>
      <c r="Z177" s="8">
        <f>100/(MAX(MainData!Z:Z)-MIN(MainData!Z:Z))*(MainData!Z177-MIN(MainData!Z:Z))</f>
        <v>1.3878180416345414</v>
      </c>
      <c r="AA177" s="8">
        <f>100/(MAX(MainData!AA:AA)-MIN(MainData!AA:AA))*(MainData!AA177-MIN(MainData!AA:AA))</f>
        <v>3.4733000000000001</v>
      </c>
      <c r="AB177" s="8">
        <f>100/(MAX(MainData!AB:AB)-MIN(MainData!AB:AB))*(MainData!AB177-MIN(MainData!AB:AB))</f>
        <v>0.38629816696834318</v>
      </c>
      <c r="AC177" s="8">
        <f>100/(MAX(MainData!AC:AC)-MIN(MainData!AC:AC))*(MainData!AC177-MIN(MainData!AC:AC))</f>
        <v>0</v>
      </c>
      <c r="AD177" s="8">
        <f>100/(MAX(MainData!AD:AD)-MIN(MainData!AD:AD))*(MainData!AD177-MIN(MainData!AD:AD))</f>
        <v>0</v>
      </c>
      <c r="AE177" s="8">
        <f>100/(MAX(MainData!AE:AE)-MIN(MainData!AE:AE))*(MainData!AE177-MIN(MainData!AE:AE))</f>
        <v>0</v>
      </c>
      <c r="AF177" s="8">
        <f>100/(MAX(MainData!AF:AF)-MIN(MainData!AF:AF))*(MainData!AF177-MIN(MainData!AF:AF))</f>
        <v>0</v>
      </c>
      <c r="AG177" s="8"/>
      <c r="AH177" s="8"/>
      <c r="AI177" s="8"/>
      <c r="AJ177" s="8"/>
      <c r="AK177" s="8" t="s">
        <v>950</v>
      </c>
      <c r="AM177" s="8"/>
      <c r="AO177" s="8"/>
      <c r="AQ177" s="8">
        <v>27.403229239625187</v>
      </c>
      <c r="AR177">
        <v>-20.195040255591067</v>
      </c>
      <c r="AS177" s="8">
        <v>77.472902087757774</v>
      </c>
      <c r="AT177">
        <v>21.373691414141391</v>
      </c>
      <c r="AU177" s="8">
        <v>2.7343013945678702</v>
      </c>
      <c r="AV177">
        <v>6.2127017298512897</v>
      </c>
      <c r="AW177" t="s">
        <v>964</v>
      </c>
    </row>
    <row r="178" spans="1:49" x14ac:dyDescent="0.3">
      <c r="A178" s="7">
        <v>130302013403</v>
      </c>
      <c r="B178" s="8"/>
      <c r="C178" s="8"/>
      <c r="D178" s="8"/>
      <c r="E178" s="8">
        <f>100/(MAX(MainData!E:E)-MIN(MainData!E:E))*(MainData!E178-MIN(MainData!E:E))</f>
        <v>15.536121524618832</v>
      </c>
      <c r="F178" s="8">
        <f>100/(MAX(MainData!F:F)-MIN(MainData!F:F))*(MainData!F178-MIN(MainData!F:F))</f>
        <v>4.580550328693795E-2</v>
      </c>
      <c r="G178" s="8">
        <f>100/(MAX(MainData!G:G)-MIN(MainData!G:G))*(MainData!G178-MIN(MainData!G:G))</f>
        <v>0.94785491001303135</v>
      </c>
      <c r="H178" s="8">
        <f>100/(MAX(MainData!H:H)-MIN(MainData!H:H))*(MainData!H178-MIN(MainData!H:H))</f>
        <v>6.4291689803928289</v>
      </c>
      <c r="I178">
        <v>23.159557186576336</v>
      </c>
      <c r="J178" s="8">
        <f>100/(MAX(MainData!J:J)-MIN(MainData!J:J))*(MainData!J178-MIN(MainData!J:J))</f>
        <v>15.911943882274944</v>
      </c>
      <c r="K178">
        <v>10.051906747259963</v>
      </c>
      <c r="L178" s="8">
        <f>100/(MAX(MainData!L:L)-MIN(MainData!L:L))*(MainData!L178-MIN(MainData!L:L))</f>
        <v>0</v>
      </c>
      <c r="M178" s="8">
        <f>100/(MAX(MainData!M:M)-MIN(MainData!M:M))*(MainData!M178-MIN(MainData!M:M))</f>
        <v>0</v>
      </c>
      <c r="N178" s="8">
        <f>100/(MAX(MainData!N:N)-MIN(MainData!N:N))*(MainData!N178-MIN(MainData!N:N))</f>
        <v>0</v>
      </c>
      <c r="O178" s="8"/>
      <c r="P178" s="8">
        <f>100/(MAX(MainData!P:P)-MIN(MainData!P:P))*(MainData!P178-MIN(MainData!P:P))</f>
        <v>21.276929909608178</v>
      </c>
      <c r="Q178" s="8">
        <f>100/(MAX(MainData!Q:Q)-MIN(MainData!Q:Q))*(MainData!Q178-MIN(MainData!Q:Q))</f>
        <v>30.510879750698418</v>
      </c>
      <c r="R178" s="8">
        <f>100/(MAX(MainData!R:R)-MIN(MainData!R:R))*(MainData!R178-MIN(MainData!R:R))</f>
        <v>0</v>
      </c>
      <c r="S178" s="8"/>
      <c r="T178" s="8"/>
      <c r="U178" s="8">
        <f>100/(MAX(MainData!U:U)-MIN(MainData!U:U))*(MainData!U178-MIN(MainData!U:U))</f>
        <v>41.5038524116</v>
      </c>
      <c r="V178" s="8"/>
      <c r="W178" s="8"/>
      <c r="X178" s="8">
        <f>100/(MAX(MainData!X:X)-MIN(MainData!X:X))*(MainData!X178-MIN(MainData!X:X))</f>
        <v>0.80664400000000003</v>
      </c>
      <c r="Y178" s="8">
        <f>100/(MAX(MainData!Y:Y)-MIN(MainData!Y:Y))*(MainData!Y178-MIN(MainData!Y:Y))</f>
        <v>0.12080385263348521</v>
      </c>
      <c r="Z178" s="8">
        <f>100/(MAX(MainData!Z:Z)-MIN(MainData!Z:Z))*(MainData!Z178-MIN(MainData!Z:Z))</f>
        <v>1.2336160370084812</v>
      </c>
      <c r="AA178" s="8">
        <f>100/(MAX(MainData!AA:AA)-MIN(MainData!AA:AA))*(MainData!AA178-MIN(MainData!AA:AA))</f>
        <v>0.19950000000000001</v>
      </c>
      <c r="AB178" s="8">
        <f>100/(MAX(MainData!AB:AB)-MIN(MainData!AB:AB))*(MainData!AB178-MIN(MainData!AB:AB))</f>
        <v>3.50088574672896E-2</v>
      </c>
      <c r="AC178" s="8">
        <f>100/(MAX(MainData!AC:AC)-MIN(MainData!AC:AC))*(MainData!AC178-MIN(MainData!AC:AC))</f>
        <v>0</v>
      </c>
      <c r="AD178" s="8">
        <f>100/(MAX(MainData!AD:AD)-MIN(MainData!AD:AD))*(MainData!AD178-MIN(MainData!AD:AD))</f>
        <v>0</v>
      </c>
      <c r="AE178" s="8">
        <f>100/(MAX(MainData!AE:AE)-MIN(MainData!AE:AE))*(MainData!AE178-MIN(MainData!AE:AE))</f>
        <v>0</v>
      </c>
      <c r="AF178" s="8">
        <f>100/(MAX(MainData!AF:AF)-MIN(MainData!AF:AF))*(MainData!AF178-MIN(MainData!AF:AF))</f>
        <v>0</v>
      </c>
      <c r="AG178" s="8"/>
      <c r="AH178" s="8"/>
      <c r="AI178" s="8"/>
      <c r="AJ178" s="8"/>
      <c r="AK178" s="8" t="s">
        <v>950</v>
      </c>
      <c r="AM178" s="8"/>
      <c r="AO178" s="8"/>
      <c r="AQ178" s="8">
        <v>12.961839650985981</v>
      </c>
      <c r="AR178">
        <v>-22.38103466453677</v>
      </c>
      <c r="AS178" s="8">
        <v>92.332219243579459</v>
      </c>
      <c r="AT178">
        <v>25.18728956228955</v>
      </c>
      <c r="AU178" s="8">
        <v>2.6366298202246026</v>
      </c>
      <c r="AV178">
        <v>8.3706129863914356</v>
      </c>
      <c r="AW178" t="s">
        <v>964</v>
      </c>
    </row>
    <row r="179" spans="1:49" x14ac:dyDescent="0.3">
      <c r="A179" s="7">
        <v>130302013404</v>
      </c>
      <c r="B179" s="8"/>
      <c r="C179" s="8"/>
      <c r="D179" s="8"/>
      <c r="E179" s="8">
        <f>100/(MAX(MainData!E:E)-MIN(MainData!E:E))*(MainData!E179-MIN(MainData!E:E))</f>
        <v>15.768614432999749</v>
      </c>
      <c r="F179" s="8">
        <f>100/(MAX(MainData!F:F)-MIN(MainData!F:F))*(MainData!F179-MIN(MainData!F:F))</f>
        <v>22.462139166989854</v>
      </c>
      <c r="G179" s="8">
        <f>100/(MAX(MainData!G:G)-MIN(MainData!G:G))*(MainData!G179-MIN(MainData!G:G))</f>
        <v>0.74718303322563795</v>
      </c>
      <c r="H179" s="8">
        <f>100/(MAX(MainData!H:H)-MIN(MainData!H:H))*(MainData!H179-MIN(MainData!H:H))</f>
        <v>13.709451846952328</v>
      </c>
      <c r="I179">
        <v>9.0689719020984114</v>
      </c>
      <c r="J179" s="8">
        <f>100/(MAX(MainData!J:J)-MIN(MainData!J:J))*(MainData!J179-MIN(MainData!J:J))</f>
        <v>18.453643582145713</v>
      </c>
      <c r="K179">
        <v>7.0786091073557884</v>
      </c>
      <c r="L179" s="8">
        <f>100/(MAX(MainData!L:L)-MIN(MainData!L:L))*(MainData!L179-MIN(MainData!L:L))</f>
        <v>0</v>
      </c>
      <c r="M179" s="8">
        <f>100/(MAX(MainData!M:M)-MIN(MainData!M:M))*(MainData!M179-MIN(MainData!M:M))</f>
        <v>0</v>
      </c>
      <c r="N179" s="8">
        <f>100/(MAX(MainData!N:N)-MIN(MainData!N:N))*(MainData!N179-MIN(MainData!N:N))</f>
        <v>0</v>
      </c>
      <c r="O179" s="8"/>
      <c r="P179" s="8">
        <f>100/(MAX(MainData!P:P)-MIN(MainData!P:P))*(MainData!P179-MIN(MainData!P:P))</f>
        <v>22.209015375765425</v>
      </c>
      <c r="Q179" s="8">
        <f>100/(MAX(MainData!Q:Q)-MIN(MainData!Q:Q))*(MainData!Q179-MIN(MainData!Q:Q))</f>
        <v>28.747604578017715</v>
      </c>
      <c r="R179" s="8">
        <f>100/(MAX(MainData!R:R)-MIN(MainData!R:R))*(MainData!R179-MIN(MainData!R:R))</f>
        <v>0</v>
      </c>
      <c r="S179" s="8"/>
      <c r="T179" s="8"/>
      <c r="U179" s="8">
        <f>100/(MAX(MainData!U:U)-MIN(MainData!U:U))*(MainData!U179-MIN(MainData!U:U))</f>
        <v>0</v>
      </c>
      <c r="V179" s="8"/>
      <c r="W179" s="8"/>
      <c r="X179" s="8">
        <f>100/(MAX(MainData!X:X)-MIN(MainData!X:X))*(MainData!X179-MIN(MainData!X:X))</f>
        <v>15.058645</v>
      </c>
      <c r="Y179" s="8">
        <f>100/(MAX(MainData!Y:Y)-MIN(MainData!Y:Y))*(MainData!Y179-MIN(MainData!Y:Y))</f>
        <v>0</v>
      </c>
      <c r="Z179" s="8">
        <f>100/(MAX(MainData!Z:Z)-MIN(MainData!Z:Z))*(MainData!Z179-MIN(MainData!Z:Z))</f>
        <v>3.006939090208173</v>
      </c>
      <c r="AA179" s="8">
        <f>100/(MAX(MainData!AA:AA)-MIN(MainData!AA:AA))*(MainData!AA179-MIN(MainData!AA:AA))</f>
        <v>4.7603999999999997</v>
      </c>
      <c r="AB179" s="8">
        <f>100/(MAX(MainData!AB:AB)-MIN(MainData!AB:AB))*(MainData!AB179-MIN(MainData!AB:AB))</f>
        <v>0.19741632691745362</v>
      </c>
      <c r="AC179" s="8">
        <f>100/(MAX(MainData!AC:AC)-MIN(MainData!AC:AC))*(MainData!AC179-MIN(MainData!AC:AC))</f>
        <v>0</v>
      </c>
      <c r="AD179" s="8">
        <f>100/(MAX(MainData!AD:AD)-MIN(MainData!AD:AD))*(MainData!AD179-MIN(MainData!AD:AD))</f>
        <v>0</v>
      </c>
      <c r="AE179" s="8">
        <f>100/(MAX(MainData!AE:AE)-MIN(MainData!AE:AE))*(MainData!AE179-MIN(MainData!AE:AE))</f>
        <v>0</v>
      </c>
      <c r="AF179" s="8">
        <f>100/(MAX(MainData!AF:AF)-MIN(MainData!AF:AF))*(MainData!AF179-MIN(MainData!AF:AF))</f>
        <v>0</v>
      </c>
      <c r="AG179" s="8"/>
      <c r="AH179" s="8"/>
      <c r="AI179" s="8"/>
      <c r="AJ179" s="8"/>
      <c r="AK179" s="8" t="s">
        <v>950</v>
      </c>
      <c r="AM179" s="8"/>
      <c r="AO179" s="8"/>
      <c r="AQ179" s="8">
        <v>29.276119994356979</v>
      </c>
      <c r="AR179">
        <v>-21.046873482428097</v>
      </c>
      <c r="AS179" s="8">
        <v>73.798871984124219</v>
      </c>
      <c r="AT179">
        <v>17.892517508417512</v>
      </c>
      <c r="AU179" s="8">
        <v>1.4908091188466184</v>
      </c>
      <c r="AV179">
        <v>7.1979818695941731</v>
      </c>
      <c r="AW179" t="s">
        <v>964</v>
      </c>
    </row>
    <row r="180" spans="1:49" x14ac:dyDescent="0.3">
      <c r="A180" s="7">
        <v>130302013405</v>
      </c>
      <c r="B180" s="8"/>
      <c r="C180" s="8"/>
      <c r="D180" s="8"/>
      <c r="E180" s="8">
        <f>100/(MAX(MainData!E:E)-MIN(MainData!E:E))*(MainData!E180-MIN(MainData!E:E))</f>
        <v>14.514074699200712</v>
      </c>
      <c r="F180" s="8">
        <f>100/(MAX(MainData!F:F)-MIN(MainData!F:F))*(MainData!F180-MIN(MainData!F:F))</f>
        <v>37.930737298725923</v>
      </c>
      <c r="G180" s="8">
        <f>100/(MAX(MainData!G:G)-MIN(MainData!G:G))*(MainData!G180-MIN(MainData!G:G))</f>
        <v>0.53955132922754045</v>
      </c>
      <c r="H180" s="8">
        <f>100/(MAX(MainData!H:H)-MIN(MainData!H:H))*(MainData!H180-MIN(MainData!H:H))</f>
        <v>12.463409733820905</v>
      </c>
      <c r="I180">
        <v>4.7962767387465703</v>
      </c>
      <c r="J180" s="8">
        <f>100/(MAX(MainData!J:J)-MIN(MainData!J:J))*(MainData!J180-MIN(MainData!J:J))</f>
        <v>18.729196668574346</v>
      </c>
      <c r="K180">
        <v>4.7397424405596666</v>
      </c>
      <c r="L180" s="8">
        <f>100/(MAX(MainData!L:L)-MIN(MainData!L:L))*(MainData!L180-MIN(MainData!L:L))</f>
        <v>0</v>
      </c>
      <c r="M180" s="8">
        <f>100/(MAX(MainData!M:M)-MIN(MainData!M:M))*(MainData!M180-MIN(MainData!M:M))</f>
        <v>0</v>
      </c>
      <c r="N180" s="8">
        <f>100/(MAX(MainData!N:N)-MIN(MainData!N:N))*(MainData!N180-MIN(MainData!N:N))</f>
        <v>0</v>
      </c>
      <c r="O180" s="8"/>
      <c r="P180" s="8">
        <f>100/(MAX(MainData!P:P)-MIN(MainData!P:P))*(MainData!P180-MIN(MainData!P:P))</f>
        <v>25.271045439982718</v>
      </c>
      <c r="Q180" s="8">
        <f>100/(MAX(MainData!Q:Q)-MIN(MainData!Q:Q))*(MainData!Q180-MIN(MainData!Q:Q))</f>
        <v>22.298352125141886</v>
      </c>
      <c r="R180" s="8">
        <f>100/(MAX(MainData!R:R)-MIN(MainData!R:R))*(MainData!R180-MIN(MainData!R:R))</f>
        <v>0</v>
      </c>
      <c r="S180" s="8"/>
      <c r="T180" s="8"/>
      <c r="U180" s="8">
        <f>100/(MAX(MainData!U:U)-MIN(MainData!U:U))*(MainData!U180-MIN(MainData!U:U))</f>
        <v>0</v>
      </c>
      <c r="V180" s="8"/>
      <c r="W180" s="8"/>
      <c r="X180" s="8">
        <f>100/(MAX(MainData!X:X)-MIN(MainData!X:X))*(MainData!X180-MIN(MainData!X:X))</f>
        <v>11.909959000000001</v>
      </c>
      <c r="Y180" s="8">
        <f>100/(MAX(MainData!Y:Y)-MIN(MainData!Y:Y))*(MainData!Y180-MIN(MainData!Y:Y))</f>
        <v>0.14772876200644883</v>
      </c>
      <c r="Z180" s="8">
        <f>100/(MAX(MainData!Z:Z)-MIN(MainData!Z:Z))*(MainData!Z180-MIN(MainData!Z:Z))</f>
        <v>4.9344641480339249</v>
      </c>
      <c r="AA180" s="8">
        <f>100/(MAX(MainData!AA:AA)-MIN(MainData!AA:AA))*(MainData!AA180-MIN(MainData!AA:AA))</f>
        <v>2.661</v>
      </c>
      <c r="AB180" s="8">
        <f>100/(MAX(MainData!AB:AB)-MIN(MainData!AB:AB))*(MainData!AB180-MIN(MainData!AB:AB))</f>
        <v>0.35264956744821246</v>
      </c>
      <c r="AC180" s="8">
        <f>100/(MAX(MainData!AC:AC)-MIN(MainData!AC:AC))*(MainData!AC180-MIN(MainData!AC:AC))</f>
        <v>0</v>
      </c>
      <c r="AD180" s="8">
        <f>100/(MAX(MainData!AD:AD)-MIN(MainData!AD:AD))*(MainData!AD180-MIN(MainData!AD:AD))</f>
        <v>0</v>
      </c>
      <c r="AE180" s="8">
        <f>100/(MAX(MainData!AE:AE)-MIN(MainData!AE:AE))*(MainData!AE180-MIN(MainData!AE:AE))</f>
        <v>0</v>
      </c>
      <c r="AF180" s="8">
        <f>100/(MAX(MainData!AF:AF)-MIN(MainData!AF:AF))*(MainData!AF180-MIN(MainData!AF:AF))</f>
        <v>0</v>
      </c>
      <c r="AG180" s="8"/>
      <c r="AH180" s="8"/>
      <c r="AI180" s="8"/>
      <c r="AJ180" s="8"/>
      <c r="AK180" s="8" t="s">
        <v>950</v>
      </c>
      <c r="AM180" s="8"/>
      <c r="AO180" s="8"/>
      <c r="AQ180" s="8">
        <v>27.232481870751524</v>
      </c>
      <c r="AR180">
        <v>-11.256772204472867</v>
      </c>
      <c r="AS180" s="8">
        <v>77.073106337545966</v>
      </c>
      <c r="AT180">
        <v>9.1512861952861613</v>
      </c>
      <c r="AU180" s="8">
        <v>2.1123686924436291</v>
      </c>
      <c r="AV180">
        <v>9.8589117572223302</v>
      </c>
      <c r="AW180" t="s">
        <v>964</v>
      </c>
    </row>
    <row r="181" spans="1:49" x14ac:dyDescent="0.3">
      <c r="A181" s="7">
        <v>130302013406</v>
      </c>
      <c r="B181" s="8"/>
      <c r="C181" s="8"/>
      <c r="D181" s="8"/>
      <c r="E181" s="8">
        <f>100/(MAX(MainData!E:E)-MIN(MainData!E:E))*(MainData!E181-MIN(MainData!E:E))</f>
        <v>16.324602247366407</v>
      </c>
      <c r="F181" s="8">
        <f>100/(MAX(MainData!F:F)-MIN(MainData!F:F))*(MainData!F181-MIN(MainData!F:F))</f>
        <v>7.2128058911121</v>
      </c>
      <c r="G181" s="8">
        <f>100/(MAX(MainData!G:G)-MIN(MainData!G:G))*(MainData!G181-MIN(MainData!G:G))</f>
        <v>0.36627182460328206</v>
      </c>
      <c r="H181" s="8">
        <f>100/(MAX(MainData!H:H)-MIN(MainData!H:H))*(MainData!H181-MIN(MainData!H:H))</f>
        <v>0.28204234766453745</v>
      </c>
      <c r="I181">
        <v>-9.8072440559308092</v>
      </c>
      <c r="J181" s="8">
        <f>100/(MAX(MainData!J:J)-MIN(MainData!J:J))*(MainData!J181-MIN(MainData!J:J))</f>
        <v>14.792536837536035</v>
      </c>
      <c r="K181">
        <v>4.0292237317640343</v>
      </c>
      <c r="L181" s="8">
        <f>100/(MAX(MainData!L:L)-MIN(MainData!L:L))*(MainData!L181-MIN(MainData!L:L))</f>
        <v>0</v>
      </c>
      <c r="M181" s="8">
        <f>100/(MAX(MainData!M:M)-MIN(MainData!M:M))*(MainData!M181-MIN(MainData!M:M))</f>
        <v>0</v>
      </c>
      <c r="N181" s="8">
        <f>100/(MAX(MainData!N:N)-MIN(MainData!N:N))*(MainData!N181-MIN(MainData!N:N))</f>
        <v>0</v>
      </c>
      <c r="O181" s="8"/>
      <c r="P181" s="8">
        <f>100/(MAX(MainData!P:P)-MIN(MainData!P:P))*(MainData!P181-MIN(MainData!P:P))</f>
        <v>10.739263403939175</v>
      </c>
      <c r="Q181" s="8">
        <f>100/(MAX(MainData!Q:Q)-MIN(MainData!Q:Q))*(MainData!Q181-MIN(MainData!Q:Q))</f>
        <v>15.831987082198424</v>
      </c>
      <c r="R181" s="8">
        <f>100/(MAX(MainData!R:R)-MIN(MainData!R:R))*(MainData!R181-MIN(MainData!R:R))</f>
        <v>0</v>
      </c>
      <c r="S181" s="8"/>
      <c r="T181" s="8"/>
      <c r="U181" s="8">
        <f>100/(MAX(MainData!U:U)-MIN(MainData!U:U))*(MainData!U181-MIN(MainData!U:U))</f>
        <v>0.27515021714600002</v>
      </c>
      <c r="V181" s="8"/>
      <c r="W181" s="8"/>
      <c r="X181" s="8">
        <f>100/(MAX(MainData!X:X)-MIN(MainData!X:X))*(MainData!X181-MIN(MainData!X:X))</f>
        <v>12.648237</v>
      </c>
      <c r="Y181" s="8">
        <f>100/(MAX(MainData!Y:Y)-MIN(MainData!Y:Y))*(MainData!Y181-MIN(MainData!Y:Y))</f>
        <v>7.337107722112159</v>
      </c>
      <c r="Z181" s="8">
        <f>100/(MAX(MainData!Z:Z)-MIN(MainData!Z:Z))*(MainData!Z181-MIN(MainData!Z:Z))</f>
        <v>5.7825751734772552</v>
      </c>
      <c r="AA181" s="8">
        <f>100/(MAX(MainData!AA:AA)-MIN(MainData!AA:AA))*(MainData!AA181-MIN(MainData!AA:AA))</f>
        <v>4.7561</v>
      </c>
      <c r="AB181" s="8">
        <f>100/(MAX(MainData!AB:AB)-MIN(MainData!AB:AB))*(MainData!AB181-MIN(MainData!AB:AB))</f>
        <v>0.42226200743181569</v>
      </c>
      <c r="AC181" s="8">
        <f>100/(MAX(MainData!AC:AC)-MIN(MainData!AC:AC))*(MainData!AC181-MIN(MainData!AC:AC))</f>
        <v>0</v>
      </c>
      <c r="AD181" s="8">
        <f>100/(MAX(MainData!AD:AD)-MIN(MainData!AD:AD))*(MainData!AD181-MIN(MainData!AD:AD))</f>
        <v>0</v>
      </c>
      <c r="AE181" s="8">
        <f>100/(MAX(MainData!AE:AE)-MIN(MainData!AE:AE))*(MainData!AE181-MIN(MainData!AE:AE))</f>
        <v>0</v>
      </c>
      <c r="AF181" s="8">
        <f>100/(MAX(MainData!AF:AF)-MIN(MainData!AF:AF))*(MainData!AF181-MIN(MainData!AF:AF))</f>
        <v>0</v>
      </c>
      <c r="AG181" s="8"/>
      <c r="AH181" s="8"/>
      <c r="AI181" s="8"/>
      <c r="AJ181" s="8"/>
      <c r="AK181" s="8" t="s">
        <v>950</v>
      </c>
      <c r="AM181" s="8"/>
      <c r="AO181" s="8"/>
      <c r="AQ181" s="8">
        <v>3.2052532622342018</v>
      </c>
      <c r="AR181">
        <v>12.956793450479225</v>
      </c>
      <c r="AS181" s="8">
        <v>97.598179159558526</v>
      </c>
      <c r="AT181">
        <v>-13.214214478114499</v>
      </c>
      <c r="AU181" s="8">
        <v>0.65128029725906011</v>
      </c>
      <c r="AV181">
        <v>-2.1580641473373845</v>
      </c>
      <c r="AW181" t="s">
        <v>964</v>
      </c>
    </row>
    <row r="182" spans="1:49" x14ac:dyDescent="0.3">
      <c r="A182" s="7">
        <v>130302013407</v>
      </c>
      <c r="B182" s="8"/>
      <c r="C182" s="8"/>
      <c r="D182" s="8"/>
      <c r="E182" s="8">
        <f>100/(MAX(MainData!E:E)-MIN(MainData!E:E))*(MainData!E182-MIN(MainData!E:E))</f>
        <v>18.133568785656269</v>
      </c>
      <c r="F182" s="8">
        <f>100/(MAX(MainData!F:F)-MIN(MainData!F:F))*(MainData!F182-MIN(MainData!F:F))</f>
        <v>14.890331662333557</v>
      </c>
      <c r="G182" s="8">
        <f>100/(MAX(MainData!G:G)-MIN(MainData!G:G))*(MainData!G182-MIN(MainData!G:G))</f>
        <v>7.5269737028822489E-2</v>
      </c>
      <c r="H182" s="8">
        <f>100/(MAX(MainData!H:H)-MIN(MainData!H:H))*(MainData!H182-MIN(MainData!H:H))</f>
        <v>6.7002649083518664</v>
      </c>
      <c r="I182">
        <v>1.0065377314654995</v>
      </c>
      <c r="J182" s="8">
        <f>100/(MAX(MainData!J:J)-MIN(MainData!J:J))*(MainData!J182-MIN(MainData!J:J))</f>
        <v>13.834676151575456</v>
      </c>
      <c r="K182">
        <v>4.8743517351073535</v>
      </c>
      <c r="L182" s="8">
        <f>100/(MAX(MainData!L:L)-MIN(MainData!L:L))*(MainData!L182-MIN(MainData!L:L))</f>
        <v>0</v>
      </c>
      <c r="M182" s="8">
        <f>100/(MAX(MainData!M:M)-MIN(MainData!M:M))*(MainData!M182-MIN(MainData!M:M))</f>
        <v>0</v>
      </c>
      <c r="N182" s="8">
        <f>100/(MAX(MainData!N:N)-MIN(MainData!N:N))*(MainData!N182-MIN(MainData!N:N))</f>
        <v>0</v>
      </c>
      <c r="O182" s="8"/>
      <c r="P182" s="8">
        <f>100/(MAX(MainData!P:P)-MIN(MainData!P:P))*(MainData!P182-MIN(MainData!P:P))</f>
        <v>1.646276983724793</v>
      </c>
      <c r="Q182" s="8">
        <f>100/(MAX(MainData!Q:Q)-MIN(MainData!Q:Q))*(MainData!Q182-MIN(MainData!Q:Q))</f>
        <v>3.0385817475878594</v>
      </c>
      <c r="R182" s="8">
        <f>100/(MAX(MainData!R:R)-MIN(MainData!R:R))*(MainData!R182-MIN(MainData!R:R))</f>
        <v>0</v>
      </c>
      <c r="S182" s="8"/>
      <c r="T182" s="8"/>
      <c r="U182" s="8">
        <f>100/(MAX(MainData!U:U)-MIN(MainData!U:U))*(MainData!U182-MIN(MainData!U:U))</f>
        <v>0</v>
      </c>
      <c r="V182" s="8"/>
      <c r="W182" s="8"/>
      <c r="X182" s="8">
        <f>100/(MAX(MainData!X:X)-MIN(MainData!X:X))*(MainData!X182-MIN(MainData!X:X))</f>
        <v>48.777259999999998</v>
      </c>
      <c r="Y182" s="8">
        <f>100/(MAX(MainData!Y:Y)-MIN(MainData!Y:Y))*(MainData!Y182-MIN(MainData!Y:Y))</f>
        <v>1.4408091756262233</v>
      </c>
      <c r="Z182" s="8">
        <f>100/(MAX(MainData!Z:Z)-MIN(MainData!Z:Z))*(MainData!Z182-MIN(MainData!Z:Z))</f>
        <v>2.6985350809560527</v>
      </c>
      <c r="AA182" s="8">
        <f>100/(MAX(MainData!AA:AA)-MIN(MainData!AA:AA))*(MainData!AA182-MIN(MainData!AA:AA))</f>
        <v>42.081600000000002</v>
      </c>
      <c r="AB182" s="8">
        <f>100/(MAX(MainData!AB:AB)-MIN(MainData!AB:AB))*(MainData!AB182-MIN(MainData!AB:AB))</f>
        <v>1.937326362992206</v>
      </c>
      <c r="AC182" s="8">
        <f>100/(MAX(MainData!AC:AC)-MIN(MainData!AC:AC))*(MainData!AC182-MIN(MainData!AC:AC))</f>
        <v>0</v>
      </c>
      <c r="AD182" s="8">
        <f>100/(MAX(MainData!AD:AD)-MIN(MainData!AD:AD))*(MainData!AD182-MIN(MainData!AD:AD))</f>
        <v>0</v>
      </c>
      <c r="AE182" s="8">
        <f>100/(MAX(MainData!AE:AE)-MIN(MainData!AE:AE))*(MainData!AE182-MIN(MainData!AE:AE))</f>
        <v>0</v>
      </c>
      <c r="AF182" s="8">
        <f>100/(MAX(MainData!AF:AF)-MIN(MainData!AF:AF))*(MainData!AF182-MIN(MainData!AF:AF))</f>
        <v>0</v>
      </c>
      <c r="AG182" s="8"/>
      <c r="AH182" s="8"/>
      <c r="AI182" s="8"/>
      <c r="AJ182" s="8"/>
      <c r="AK182" s="8" t="s">
        <v>950</v>
      </c>
      <c r="AM182" s="8"/>
      <c r="AO182" s="8"/>
      <c r="AQ182" s="8">
        <v>6.6767018502192004</v>
      </c>
      <c r="AR182">
        <v>-0.65769329073482652</v>
      </c>
      <c r="AS182" s="8">
        <v>95.671297102206111</v>
      </c>
      <c r="AT182">
        <v>1.515796296296287</v>
      </c>
      <c r="AU182" s="8">
        <v>0</v>
      </c>
      <c r="AV182">
        <v>-0.71587688948312689</v>
      </c>
      <c r="AW182" t="s">
        <v>964</v>
      </c>
    </row>
    <row r="183" spans="1:49" x14ac:dyDescent="0.3">
      <c r="A183" s="7">
        <v>130302013408</v>
      </c>
      <c r="B183" s="8"/>
      <c r="C183" s="8"/>
      <c r="D183" s="8"/>
      <c r="E183" s="8">
        <f>100/(MAX(MainData!E:E)-MIN(MainData!E:E))*(MainData!E183-MIN(MainData!E:E))</f>
        <v>19.937388869511764</v>
      </c>
      <c r="F183" s="8">
        <f>100/(MAX(MainData!F:F)-MIN(MainData!F:F))*(MainData!F183-MIN(MainData!F:F))</f>
        <v>1.3324906514983936</v>
      </c>
      <c r="G183" s="8">
        <f>100/(MAX(MainData!G:G)-MIN(MainData!G:G))*(MainData!G183-MIN(MainData!G:G))</f>
        <v>0.17058086864366534</v>
      </c>
      <c r="H183" s="8">
        <f>100/(MAX(MainData!H:H)-MIN(MainData!H:H))*(MainData!H183-MIN(MainData!H:H))</f>
        <v>0.87780145493417172</v>
      </c>
      <c r="I183">
        <v>-1.8724563474249862</v>
      </c>
      <c r="J183" s="8">
        <f>100/(MAX(MainData!J:J)-MIN(MainData!J:J))*(MainData!J183-MIN(MainData!J:J))</f>
        <v>11.893608108141414</v>
      </c>
      <c r="K183">
        <v>6.713819541736683</v>
      </c>
      <c r="L183" s="8">
        <f>100/(MAX(MainData!L:L)-MIN(MainData!L:L))*(MainData!L183-MIN(MainData!L:L))</f>
        <v>0</v>
      </c>
      <c r="M183" s="8">
        <f>100/(MAX(MainData!M:M)-MIN(MainData!M:M))*(MainData!M183-MIN(MainData!M:M))</f>
        <v>0</v>
      </c>
      <c r="N183" s="8">
        <f>100/(MAX(MainData!N:N)-MIN(MainData!N:N))*(MainData!N183-MIN(MainData!N:N))</f>
        <v>0</v>
      </c>
      <c r="O183" s="8"/>
      <c r="P183" s="8">
        <f>100/(MAX(MainData!P:P)-MIN(MainData!P:P))*(MainData!P183-MIN(MainData!P:P))</f>
        <v>5.725373695596665</v>
      </c>
      <c r="Q183" s="8">
        <f>100/(MAX(MainData!Q:Q)-MIN(MainData!Q:Q))*(MainData!Q183-MIN(MainData!Q:Q))</f>
        <v>12.441045406934613</v>
      </c>
      <c r="R183" s="8">
        <f>100/(MAX(MainData!R:R)-MIN(MainData!R:R))*(MainData!R183-MIN(MainData!R:R))</f>
        <v>0</v>
      </c>
      <c r="S183" s="8"/>
      <c r="T183" s="8"/>
      <c r="U183" s="8">
        <f>100/(MAX(MainData!U:U)-MIN(MainData!U:U))*(MainData!U183-MIN(MainData!U:U))</f>
        <v>0</v>
      </c>
      <c r="V183" s="8"/>
      <c r="W183" s="8"/>
      <c r="X183" s="8">
        <f>100/(MAX(MainData!X:X)-MIN(MainData!X:X))*(MainData!X183-MIN(MainData!X:X))</f>
        <v>58.276054999999999</v>
      </c>
      <c r="Y183" s="8">
        <f>100/(MAX(MainData!Y:Y)-MIN(MainData!Y:Y))*(MainData!Y183-MIN(MainData!Y:Y))</f>
        <v>0.92130561288709767</v>
      </c>
      <c r="Z183" s="8">
        <f>100/(MAX(MainData!Z:Z)-MIN(MainData!Z:Z))*(MainData!Z183-MIN(MainData!Z:Z))</f>
        <v>1.4649190439475714</v>
      </c>
      <c r="AA183" s="8">
        <f>100/(MAX(MainData!AA:AA)-MIN(MainData!AA:AA))*(MainData!AA183-MIN(MainData!AA:AA))</f>
        <v>55.807899999999997</v>
      </c>
      <c r="AB183" s="8">
        <f>100/(MAX(MainData!AB:AB)-MIN(MainData!AB:AB))*(MainData!AB183-MIN(MainData!AB:AB))</f>
        <v>2.3379277177250484</v>
      </c>
      <c r="AC183" s="8">
        <f>100/(MAX(MainData!AC:AC)-MIN(MainData!AC:AC))*(MainData!AC183-MIN(MainData!AC:AC))</f>
        <v>0</v>
      </c>
      <c r="AD183" s="8">
        <f>100/(MAX(MainData!AD:AD)-MIN(MainData!AD:AD))*(MainData!AD183-MIN(MainData!AD:AD))</f>
        <v>0</v>
      </c>
      <c r="AE183" s="8">
        <f>100/(MAX(MainData!AE:AE)-MIN(MainData!AE:AE))*(MainData!AE183-MIN(MainData!AE:AE))</f>
        <v>0</v>
      </c>
      <c r="AF183" s="8">
        <f>100/(MAX(MainData!AF:AF)-MIN(MainData!AF:AF))*(MainData!AF183-MIN(MainData!AF:AF))</f>
        <v>0</v>
      </c>
      <c r="AG183" s="8"/>
      <c r="AH183" s="8"/>
      <c r="AI183" s="8"/>
      <c r="AJ183" s="8"/>
      <c r="AK183" s="8" t="s">
        <v>950</v>
      </c>
      <c r="AM183" s="8"/>
      <c r="AO183" s="8"/>
      <c r="AQ183" s="8">
        <v>6.7443966967757714</v>
      </c>
      <c r="AR183">
        <v>-4.613970447284359</v>
      </c>
      <c r="AS183" s="8">
        <v>95.284412027527281</v>
      </c>
      <c r="AT183">
        <v>6.1849203703703637</v>
      </c>
      <c r="AU183" s="8">
        <v>7.7929965848375082E-2</v>
      </c>
      <c r="AV183">
        <v>0.30060615313932715</v>
      </c>
      <c r="AW183" t="s">
        <v>964</v>
      </c>
    </row>
    <row r="184" spans="1:49" x14ac:dyDescent="0.3">
      <c r="A184" s="7">
        <v>150400020101</v>
      </c>
      <c r="B184" s="8">
        <f>100/(MAX(MainData!B:B)-MIN(MainData!B:B))*(MainData!B184-MIN(MainData!B:B))</f>
        <v>4.2675254956750797</v>
      </c>
      <c r="C184" s="8">
        <f>100/(MAX(MainData!C:C)-MIN(MainData!C:C))*(MainData!C184-MIN(MainData!C:C))</f>
        <v>37.5</v>
      </c>
      <c r="D184" s="8">
        <f>100/(MAX(MainData!D:D)-MIN(MainData!D:D))*(MainData!D184-MIN(MainData!D:D))</f>
        <v>100</v>
      </c>
      <c r="E184" s="8">
        <f>100/(MAX(MainData!E:E)-MIN(MainData!E:E))*(MainData!E184-MIN(MainData!E:E))</f>
        <v>14.716493776692658</v>
      </c>
      <c r="F184" s="8">
        <f>100/(MAX(MainData!F:F)-MIN(MainData!F:F))*(MainData!F184-MIN(MainData!F:F))</f>
        <v>0</v>
      </c>
      <c r="G184" s="8">
        <f>100/(MAX(MainData!G:G)-MIN(MainData!G:G))*(MainData!G184-MIN(MainData!G:G))</f>
        <v>84.890040120234929</v>
      </c>
      <c r="H184" s="8">
        <f>100/(MAX(MainData!H:H)-MIN(MainData!H:H))*(MainData!H184-MIN(MainData!H:H))</f>
        <v>97.789984019623958</v>
      </c>
      <c r="I184">
        <v>-4.4463956831546056</v>
      </c>
      <c r="J184" s="8">
        <f>100/(MAX(MainData!J:J)-MIN(MainData!J:J))*(MainData!J184-MIN(MainData!J:J))</f>
        <v>90.730322995329644</v>
      </c>
      <c r="K184">
        <v>-1.7334543023845157</v>
      </c>
      <c r="L184" s="8">
        <f>100/(MAX(MainData!L:L)-MIN(MainData!L:L))*(MainData!L184-MIN(MainData!L:L))</f>
        <v>26.604401845029138</v>
      </c>
      <c r="M184" s="8">
        <f>100/(MAX(MainData!M:M)-MIN(MainData!M:M))*(MainData!M184-MIN(MainData!M:M))</f>
        <v>22.87587341931312</v>
      </c>
      <c r="N184" s="8">
        <f>100/(MAX(MainData!N:N)-MIN(MainData!N:N))*(MainData!N184-MIN(MainData!N:N))</f>
        <v>1.4384286765981515</v>
      </c>
      <c r="O184" s="8"/>
      <c r="P184" s="8">
        <f>100/(MAX(MainData!P:P)-MIN(MainData!P:P))*(MainData!P184-MIN(MainData!P:P))</f>
        <v>46.293062926229894</v>
      </c>
      <c r="Q184" s="8">
        <f>100/(MAX(MainData!Q:Q)-MIN(MainData!Q:Q))*(MainData!Q184-MIN(MainData!Q:Q))</f>
        <v>79.66216763629258</v>
      </c>
      <c r="R184" s="8">
        <f>100/(MAX(MainData!R:R)-MIN(MainData!R:R))*(MainData!R184-MIN(MainData!R:R))</f>
        <v>0</v>
      </c>
      <c r="S184" s="8"/>
      <c r="T184" s="8"/>
      <c r="U184" s="8">
        <f>100/(MAX(MainData!U:U)-MIN(MainData!U:U))*(MainData!U184-MIN(MainData!U:U))</f>
        <v>0</v>
      </c>
      <c r="V184" s="8"/>
      <c r="W184" s="8"/>
      <c r="X184" s="8">
        <f>100/(MAX(MainData!X:X)-MIN(MainData!X:X))*(MainData!X184-MIN(MainData!X:X))</f>
        <v>0.2135</v>
      </c>
      <c r="Y184" s="8">
        <f>100/(MAX(MainData!Y:Y)-MIN(MainData!Y:Y))*(MainData!Y184-MIN(MainData!Y:Y))</f>
        <v>0</v>
      </c>
      <c r="Z184" s="8">
        <f>100/(MAX(MainData!Z:Z)-MIN(MainData!Z:Z))*(MainData!Z184-MIN(MainData!Z:Z))</f>
        <v>1.8504240555127218</v>
      </c>
      <c r="AA184" s="8">
        <f>100/(MAX(MainData!AA:AA)-MIN(MainData!AA:AA))*(MainData!AA184-MIN(MainData!AA:AA))</f>
        <v>6.4799999999999996E-2</v>
      </c>
      <c r="AB184" s="8">
        <f>100/(MAX(MainData!AB:AB)-MIN(MainData!AB:AB))*(MainData!AB184-MIN(MainData!AB:AB))</f>
        <v>1.532068657758788E-2</v>
      </c>
      <c r="AC184" s="8">
        <f>100/(MAX(MainData!AC:AC)-MIN(MainData!AC:AC))*(MainData!AC184-MIN(MainData!AC:AC))</f>
        <v>99.231281999999993</v>
      </c>
      <c r="AD184" s="8">
        <f>100/(MAX(MainData!AD:AD)-MIN(MainData!AD:AD))*(MainData!AD184-MIN(MainData!AD:AD))</f>
        <v>1.935483870967742</v>
      </c>
      <c r="AE184" s="8">
        <f>100/(MAX(MainData!AE:AE)-MIN(MainData!AE:AE))*(MainData!AE184-MIN(MainData!AE:AE))</f>
        <v>99.221100000000007</v>
      </c>
      <c r="AF184" s="8">
        <f>100/(MAX(MainData!AF:AF)-MIN(MainData!AF:AF))*(MainData!AF184-MIN(MainData!AF:AF))</f>
        <v>66.663909227295974</v>
      </c>
      <c r="AG184" s="8">
        <f>100/(MAX(MainData!AG:AG)-MIN(MainData!AG:AG))*(MainData!AG184-MIN(MainData!AG:AG))</f>
        <v>58.408836043008264</v>
      </c>
      <c r="AH184" s="8">
        <f>100/(MAX(MainData!AH:AH)-MIN(MainData!AH:AH))*(MainData!AH184-MIN(MainData!AH:AH))</f>
        <v>59.51305714781288</v>
      </c>
      <c r="AI184" s="8">
        <f>100/(MAX(MainData!AI:AI)-MIN(MainData!AI:AI))*(MainData!AI184-MIN(MainData!AI:AI))</f>
        <v>50</v>
      </c>
      <c r="AJ184" s="8">
        <f>100/(MAX(MainData!AJ:AJ)-MIN(MainData!AJ:AJ))*(MainData!AJ184-MIN(MainData!AJ:AJ))</f>
        <v>33.585196616608954</v>
      </c>
      <c r="AK184" s="8" t="s">
        <v>950</v>
      </c>
      <c r="AM184" s="8"/>
      <c r="AO184" s="8"/>
      <c r="AQ184" s="8">
        <v>0</v>
      </c>
      <c r="AS184" s="8"/>
      <c r="AU184" s="8"/>
      <c r="AW184" t="s">
        <v>963</v>
      </c>
    </row>
    <row r="185" spans="1:49" x14ac:dyDescent="0.3">
      <c r="A185" s="7">
        <v>150400020102</v>
      </c>
      <c r="B185" s="8">
        <f>100/(MAX(MainData!B:B)-MIN(MainData!B:B))*(MainData!B185-MIN(MainData!B:B))</f>
        <v>0</v>
      </c>
      <c r="C185" s="8">
        <f>100/(MAX(MainData!C:C)-MIN(MainData!C:C))*(MainData!C185-MIN(MainData!C:C))</f>
        <v>0</v>
      </c>
      <c r="D185" s="8">
        <f>100/(MAX(MainData!D:D)-MIN(MainData!D:D))*(MainData!D185-MIN(MainData!D:D))</f>
        <v>11.426216626417315</v>
      </c>
      <c r="E185" s="8">
        <f>100/(MAX(MainData!E:E)-MIN(MainData!E:E))*(MainData!E185-MIN(MainData!E:E))</f>
        <v>12.364612881746185</v>
      </c>
      <c r="F185" s="8">
        <f>100/(MAX(MainData!F:F)-MIN(MainData!F:F))*(MainData!F185-MIN(MainData!F:F))</f>
        <v>0</v>
      </c>
      <c r="G185" s="8">
        <f>100/(MAX(MainData!G:G)-MIN(MainData!G:G))*(MainData!G185-MIN(MainData!G:G))</f>
        <v>53.247730915669969</v>
      </c>
      <c r="H185" s="8">
        <f>100/(MAX(MainData!H:H)-MIN(MainData!H:H))*(MainData!H185-MIN(MainData!H:H))</f>
        <v>85.046490529057195</v>
      </c>
      <c r="I185">
        <v>3.2656434048537761</v>
      </c>
      <c r="J185" s="8">
        <f>100/(MAX(MainData!J:J)-MIN(MainData!J:J))*(MainData!J185-MIN(MainData!J:J))</f>
        <v>64.007991998060092</v>
      </c>
      <c r="K185">
        <v>5.7667415466303993</v>
      </c>
      <c r="L185" s="8">
        <f>100/(MAX(MainData!L:L)-MIN(MainData!L:L))*(MainData!L185-MIN(MainData!L:L))</f>
        <v>0.66747091887584586</v>
      </c>
      <c r="M185" s="8">
        <f>100/(MAX(MainData!M:M)-MIN(MainData!M:M))*(MainData!M185-MIN(MainData!M:M))</f>
        <v>0.79964939385543898</v>
      </c>
      <c r="N185" s="8">
        <f>100/(MAX(MainData!N:N)-MIN(MainData!N:N))*(MainData!N185-MIN(MainData!N:N))</f>
        <v>5.0281735619978382E-2</v>
      </c>
      <c r="O185" s="8"/>
      <c r="P185" s="8">
        <f>100/(MAX(MainData!P:P)-MIN(MainData!P:P))*(MainData!P185-MIN(MainData!P:P))</f>
        <v>37.269305255288948</v>
      </c>
      <c r="Q185" s="8">
        <f>100/(MAX(MainData!Q:Q)-MIN(MainData!Q:Q))*(MainData!Q185-MIN(MainData!Q:Q))</f>
        <v>70.809412017633051</v>
      </c>
      <c r="R185" s="8">
        <f>100/(MAX(MainData!R:R)-MIN(MainData!R:R))*(MainData!R185-MIN(MainData!R:R))</f>
        <v>0</v>
      </c>
      <c r="S185" s="8"/>
      <c r="T185" s="8"/>
      <c r="U185" s="8">
        <f>100/(MAX(MainData!U:U)-MIN(MainData!U:U))*(MainData!U185-MIN(MainData!U:U))</f>
        <v>0</v>
      </c>
      <c r="V185" s="8"/>
      <c r="W185" s="8"/>
      <c r="X185" s="8">
        <f>100/(MAX(MainData!X:X)-MIN(MainData!X:X))*(MainData!X185-MIN(MainData!X:X))</f>
        <v>0.88068299999999999</v>
      </c>
      <c r="Y185" s="8">
        <f>100/(MAX(MainData!Y:Y)-MIN(MainData!Y:Y))*(MainData!Y185-MIN(MainData!Y:Y))</f>
        <v>0</v>
      </c>
      <c r="Z185" s="8">
        <f>100/(MAX(MainData!Z:Z)-MIN(MainData!Z:Z))*(MainData!Z185-MIN(MainData!Z:Z))</f>
        <v>1.5420200462606015</v>
      </c>
      <c r="AA185" s="8">
        <f>100/(MAX(MainData!AA:AA)-MIN(MainData!AA:AA))*(MainData!AA185-MIN(MainData!AA:AA))</f>
        <v>0.4698</v>
      </c>
      <c r="AB185" s="8">
        <f>100/(MAX(MainData!AB:AB)-MIN(MainData!AB:AB))*(MainData!AB185-MIN(MainData!AB:AB))</f>
        <v>5.5800755883053645E-2</v>
      </c>
      <c r="AC185" s="8">
        <f>100/(MAX(MainData!AC:AC)-MIN(MainData!AC:AC))*(MainData!AC185-MIN(MainData!AC:AC))</f>
        <v>98.262583000000006</v>
      </c>
      <c r="AD185" s="8">
        <f>100/(MAX(MainData!AD:AD)-MIN(MainData!AD:AD))*(MainData!AD185-MIN(MainData!AD:AD))</f>
        <v>6.4516129032258061</v>
      </c>
      <c r="AE185" s="8">
        <f>100/(MAX(MainData!AE:AE)-MIN(MainData!AE:AE))*(MainData!AE185-MIN(MainData!AE:AE))</f>
        <v>98.227199999999996</v>
      </c>
      <c r="AF185" s="8">
        <f>100/(MAX(MainData!AF:AF)-MIN(MainData!AF:AF))*(MainData!AF185-MIN(MainData!AF:AF))</f>
        <v>14.860291174943704</v>
      </c>
      <c r="AG185" s="8">
        <f>100/(MAX(MainData!AG:AG)-MIN(MainData!AG:AG))*(MainData!AG185-MIN(MainData!AG:AG))</f>
        <v>57.348007931695008</v>
      </c>
      <c r="AH185" s="8">
        <f>100/(MAX(MainData!AH:AH)-MIN(MainData!AH:AH))*(MainData!AH185-MIN(MainData!AH:AH))</f>
        <v>51.78418419574718</v>
      </c>
      <c r="AI185" s="8">
        <f>100/(MAX(MainData!AI:AI)-MIN(MainData!AI:AI))*(MainData!AI185-MIN(MainData!AI:AI))</f>
        <v>50</v>
      </c>
      <c r="AJ185" s="8">
        <f>100/(MAX(MainData!AJ:AJ)-MIN(MainData!AJ:AJ))*(MainData!AJ185-MIN(MainData!AJ:AJ))</f>
        <v>36.125210496342568</v>
      </c>
      <c r="AK185" s="8" t="s">
        <v>950</v>
      </c>
      <c r="AM185" s="8"/>
      <c r="AO185" s="8"/>
      <c r="AQ185" s="8">
        <v>0</v>
      </c>
      <c r="AS185" s="8"/>
      <c r="AU185" s="8"/>
      <c r="AW185" t="s">
        <v>963</v>
      </c>
    </row>
    <row r="186" spans="1:49" x14ac:dyDescent="0.3">
      <c r="A186" s="7">
        <v>150400020103</v>
      </c>
      <c r="B186" s="8">
        <f>100/(MAX(MainData!B:B)-MIN(MainData!B:B))*(MainData!B186-MIN(MainData!B:B))</f>
        <v>0</v>
      </c>
      <c r="C186" s="8">
        <f>100/(MAX(MainData!C:C)-MIN(MainData!C:C))*(MainData!C186-MIN(MainData!C:C))</f>
        <v>0</v>
      </c>
      <c r="D186" s="8">
        <f>100/(MAX(MainData!D:D)-MIN(MainData!D:D))*(MainData!D186-MIN(MainData!D:D))</f>
        <v>2.9672539940704676</v>
      </c>
      <c r="E186" s="8">
        <f>100/(MAX(MainData!E:E)-MIN(MainData!E:E))*(MainData!E186-MIN(MainData!E:E))</f>
        <v>16.416726220819481</v>
      </c>
      <c r="F186" s="8">
        <f>100/(MAX(MainData!F:F)-MIN(MainData!F:F))*(MainData!F186-MIN(MainData!F:F))</f>
        <v>0.41567795190010387</v>
      </c>
      <c r="G186" s="8">
        <f>100/(MAX(MainData!G:G)-MIN(MainData!G:G))*(MainData!G186-MIN(MainData!G:G))</f>
        <v>32.578794153142482</v>
      </c>
      <c r="H186" s="8">
        <f>100/(MAX(MainData!H:H)-MIN(MainData!H:H))*(MainData!H186-MIN(MainData!H:H))</f>
        <v>70.090507931864195</v>
      </c>
      <c r="I186">
        <v>12.836838986621686</v>
      </c>
      <c r="J186" s="8">
        <f>100/(MAX(MainData!J:J)-MIN(MainData!J:J))*(MainData!J186-MIN(MainData!J:J))</f>
        <v>43.456153484380039</v>
      </c>
      <c r="K186">
        <v>6.2136038564884757</v>
      </c>
      <c r="L186" s="8">
        <f>100/(MAX(MainData!L:L)-MIN(MainData!L:L))*(MainData!L186-MIN(MainData!L:L))</f>
        <v>15.903994173494798</v>
      </c>
      <c r="M186" s="8">
        <f>100/(MAX(MainData!M:M)-MIN(MainData!M:M))*(MainData!M186-MIN(MainData!M:M))</f>
        <v>13.01549140502946</v>
      </c>
      <c r="N186" s="8">
        <f>100/(MAX(MainData!N:N)-MIN(MainData!N:N))*(MainData!N186-MIN(MainData!N:N))</f>
        <v>0.81841054694790716</v>
      </c>
      <c r="O186" s="8"/>
      <c r="P186" s="8">
        <f>100/(MAX(MainData!P:P)-MIN(MainData!P:P))*(MainData!P186-MIN(MainData!P:P))</f>
        <v>41.609543785064972</v>
      </c>
      <c r="Q186" s="8">
        <f>100/(MAX(MainData!Q:Q)-MIN(MainData!Q:Q))*(MainData!Q186-MIN(MainData!Q:Q))</f>
        <v>68.988182216266651</v>
      </c>
      <c r="R186" s="8">
        <f>100/(MAX(MainData!R:R)-MIN(MainData!R:R))*(MainData!R186-MIN(MainData!R:R))</f>
        <v>4.9830660035768446</v>
      </c>
      <c r="S186" s="8"/>
      <c r="T186" s="8"/>
      <c r="U186" s="8">
        <f>100/(MAX(MainData!U:U)-MIN(MainData!U:U))*(MainData!U186-MIN(MainData!U:U))</f>
        <v>0</v>
      </c>
      <c r="V186" s="8"/>
      <c r="W186" s="8"/>
      <c r="X186" s="8">
        <f>100/(MAX(MainData!X:X)-MIN(MainData!X:X))*(MainData!X186-MIN(MainData!X:X))</f>
        <v>0.39538600000000002</v>
      </c>
      <c r="Y186" s="8">
        <f>100/(MAX(MainData!Y:Y)-MIN(MainData!Y:Y))*(MainData!Y186-MIN(MainData!Y:Y))</f>
        <v>1.779670628075229</v>
      </c>
      <c r="Z186" s="8">
        <f>100/(MAX(MainData!Z:Z)-MIN(MainData!Z:Z))*(MainData!Z186-MIN(MainData!Z:Z))</f>
        <v>1.002313030069391</v>
      </c>
      <c r="AA186" s="8">
        <f>100/(MAX(MainData!AA:AA)-MIN(MainData!AA:AA))*(MainData!AA186-MIN(MainData!AA:AA))</f>
        <v>0.32019999999999998</v>
      </c>
      <c r="AB186" s="8">
        <f>100/(MAX(MainData!AB:AB)-MIN(MainData!AB:AB))*(MainData!AB186-MIN(MainData!AB:AB))</f>
        <v>4.8628682681472822E-2</v>
      </c>
      <c r="AC186" s="8">
        <f>100/(MAX(MainData!AC:AC)-MIN(MainData!AC:AC))*(MainData!AC186-MIN(MainData!AC:AC))</f>
        <v>70.395628000000002</v>
      </c>
      <c r="AD186" s="8">
        <f>100/(MAX(MainData!AD:AD)-MIN(MainData!AD:AD))*(MainData!AD186-MIN(MainData!AD:AD))</f>
        <v>30.322580645161288</v>
      </c>
      <c r="AE186" s="8">
        <f>100/(MAX(MainData!AE:AE)-MIN(MainData!AE:AE))*(MainData!AE186-MIN(MainData!AE:AE))</f>
        <v>43.4131</v>
      </c>
      <c r="AF186" s="8">
        <f>100/(MAX(MainData!AF:AF)-MIN(MainData!AF:AF))*(MainData!AF186-MIN(MainData!AF:AF))</f>
        <v>2.8948721930749435</v>
      </c>
      <c r="AG186" s="8">
        <f>100/(MAX(MainData!AG:AG)-MIN(MainData!AG:AG))*(MainData!AG186-MIN(MainData!AG:AG))</f>
        <v>83.416055425606658</v>
      </c>
      <c r="AH186" s="8">
        <f>100/(MAX(MainData!AH:AH)-MIN(MainData!AH:AH))*(MainData!AH186-MIN(MainData!AH:AH))</f>
        <v>46.129922338180933</v>
      </c>
      <c r="AI186" s="8">
        <f>100/(MAX(MainData!AI:AI)-MIN(MainData!AI:AI))*(MainData!AI186-MIN(MainData!AI:AI))</f>
        <v>30</v>
      </c>
      <c r="AJ186" s="8">
        <f>100/(MAX(MainData!AJ:AJ)-MIN(MainData!AJ:AJ))*(MainData!AJ186-MIN(MainData!AJ:AJ))</f>
        <v>20.196909580493298</v>
      </c>
      <c r="AK186" s="8" t="s">
        <v>950</v>
      </c>
      <c r="AM186" s="8"/>
      <c r="AO186" s="8"/>
      <c r="AQ186" s="8">
        <v>77.296285596206815</v>
      </c>
      <c r="AR186">
        <v>-27.162996805111817</v>
      </c>
      <c r="AS186" s="8">
        <v>30.820828836356455</v>
      </c>
      <c r="AT186">
        <v>17.525518686868679</v>
      </c>
      <c r="AU186" s="8">
        <v>23.099765239968285</v>
      </c>
      <c r="AV186">
        <v>55.727391631420275</v>
      </c>
      <c r="AW186" t="s">
        <v>963</v>
      </c>
    </row>
    <row r="187" spans="1:49" x14ac:dyDescent="0.3">
      <c r="A187" s="7">
        <v>150400020201</v>
      </c>
      <c r="B187" s="8">
        <f>100/(MAX(MainData!B:B)-MIN(MainData!B:B))*(MainData!B187-MIN(MainData!B:B))</f>
        <v>0</v>
      </c>
      <c r="C187" s="8">
        <f>100/(MAX(MainData!C:C)-MIN(MainData!C:C))*(MainData!C187-MIN(MainData!C:C))</f>
        <v>0</v>
      </c>
      <c r="D187" s="8">
        <f>100/(MAX(MainData!D:D)-MIN(MainData!D:D))*(MainData!D187-MIN(MainData!D:D))</f>
        <v>1.0142278355100254</v>
      </c>
      <c r="E187" s="8">
        <f>100/(MAX(MainData!E:E)-MIN(MainData!E:E))*(MainData!E187-MIN(MainData!E:E))</f>
        <v>7.7033398294108899</v>
      </c>
      <c r="F187" s="8">
        <f>100/(MAX(MainData!F:F)-MIN(MainData!F:F))*(MainData!F187-MIN(MainData!F:F))</f>
        <v>0</v>
      </c>
      <c r="G187" s="8">
        <f>100/(MAX(MainData!G:G)-MIN(MainData!G:G))*(MainData!G187-MIN(MainData!G:G))</f>
        <v>31.501299820560742</v>
      </c>
      <c r="H187" s="8">
        <f>100/(MAX(MainData!H:H)-MIN(MainData!H:H))*(MainData!H187-MIN(MainData!H:H))</f>
        <v>71.159212283404685</v>
      </c>
      <c r="I187">
        <v>15.222358895253308</v>
      </c>
      <c r="J187" s="8">
        <f>100/(MAX(MainData!J:J)-MIN(MainData!J:J))*(MainData!J187-MIN(MainData!J:J))</f>
        <v>34.805188973986461</v>
      </c>
      <c r="K187">
        <v>-1.0635153653816047</v>
      </c>
      <c r="L187" s="8">
        <f>100/(MAX(MainData!L:L)-MIN(MainData!L:L))*(MainData!L187-MIN(MainData!L:L))</f>
        <v>0</v>
      </c>
      <c r="M187" s="8">
        <f>100/(MAX(MainData!M:M)-MIN(MainData!M:M))*(MainData!M187-MIN(MainData!M:M))</f>
        <v>0</v>
      </c>
      <c r="N187" s="8">
        <f>100/(MAX(MainData!N:N)-MIN(MainData!N:N))*(MainData!N187-MIN(MainData!N:N))</f>
        <v>0</v>
      </c>
      <c r="O187" s="8"/>
      <c r="P187" s="8">
        <f>100/(MAX(MainData!P:P)-MIN(MainData!P:P))*(MainData!P187-MIN(MainData!P:P))</f>
        <v>23.427097995647333</v>
      </c>
      <c r="Q187" s="8">
        <f>100/(MAX(MainData!Q:Q)-MIN(MainData!Q:Q))*(MainData!Q187-MIN(MainData!Q:Q))</f>
        <v>50.691916013083379</v>
      </c>
      <c r="R187" s="8">
        <f>100/(MAX(MainData!R:R)-MIN(MainData!R:R))*(MainData!R187-MIN(MainData!R:R))</f>
        <v>0</v>
      </c>
      <c r="S187" s="8"/>
      <c r="T187" s="8"/>
      <c r="U187" s="8">
        <f>100/(MAX(MainData!U:U)-MIN(MainData!U:U))*(MainData!U187-MIN(MainData!U:U))</f>
        <v>0</v>
      </c>
      <c r="V187" s="8"/>
      <c r="W187" s="8"/>
      <c r="X187" s="8">
        <f>100/(MAX(MainData!X:X)-MIN(MainData!X:X))*(MainData!X187-MIN(MainData!X:X))</f>
        <v>2.0133220000000001</v>
      </c>
      <c r="Y187" s="8">
        <f>100/(MAX(MainData!Y:Y)-MIN(MainData!Y:Y))*(MainData!Y187-MIN(MainData!Y:Y))</f>
        <v>0</v>
      </c>
      <c r="Z187" s="8">
        <f>100/(MAX(MainData!Z:Z)-MIN(MainData!Z:Z))*(MainData!Z187-MIN(MainData!Z:Z))</f>
        <v>2.9298380878951429</v>
      </c>
      <c r="AA187" s="8">
        <f>100/(MAX(MainData!AA:AA)-MIN(MainData!AA:AA))*(MainData!AA187-MIN(MainData!AA:AA))</f>
        <v>0.28000000000000003</v>
      </c>
      <c r="AB187" s="8">
        <f>100/(MAX(MainData!AB:AB)-MIN(MainData!AB:AB))*(MainData!AB187-MIN(MainData!AB:AB))</f>
        <v>6.1444425147177052E-2</v>
      </c>
      <c r="AC187" s="8">
        <f>100/(MAX(MainData!AC:AC)-MIN(MainData!AC:AC))*(MainData!AC187-MIN(MainData!AC:AC))</f>
        <v>97.986677999999998</v>
      </c>
      <c r="AD187" s="8">
        <f>100/(MAX(MainData!AD:AD)-MIN(MainData!AD:AD))*(MainData!AD187-MIN(MainData!AD:AD))</f>
        <v>1.2903225806451613</v>
      </c>
      <c r="AE187" s="8">
        <f>100/(MAX(MainData!AE:AE)-MIN(MainData!AE:AE))*(MainData!AE187-MIN(MainData!AE:AE))</f>
        <v>97.980500000000006</v>
      </c>
      <c r="AF187" s="8">
        <f>100/(MAX(MainData!AF:AF)-MIN(MainData!AF:AF))*(MainData!AF187-MIN(MainData!AF:AF))</f>
        <v>68.765686076272445</v>
      </c>
      <c r="AG187" s="8">
        <f>100/(MAX(MainData!AG:AG)-MIN(MainData!AG:AG))*(MainData!AG187-MIN(MainData!AG:AG))</f>
        <v>0</v>
      </c>
      <c r="AH187" s="8">
        <f>100/(MAX(MainData!AH:AH)-MIN(MainData!AH:AH))*(MainData!AH187-MIN(MainData!AH:AH))</f>
        <v>0</v>
      </c>
      <c r="AI187" s="8">
        <f>100/(MAX(MainData!AI:AI)-MIN(MainData!AI:AI))*(MainData!AI187-MIN(MainData!AI:AI))</f>
        <v>0</v>
      </c>
      <c r="AJ187" s="8">
        <f>100/(MAX(MainData!AJ:AJ)-MIN(MainData!AJ:AJ))*(MainData!AJ187-MIN(MainData!AJ:AJ))</f>
        <v>0</v>
      </c>
      <c r="AK187" s="8" t="s">
        <v>950</v>
      </c>
      <c r="AM187" s="8"/>
      <c r="AO187" s="8"/>
      <c r="AQ187" s="8">
        <v>79.867623704780826</v>
      </c>
      <c r="AR187">
        <v>-24.215422364217247</v>
      </c>
      <c r="AS187" s="8">
        <v>28.286564773874588</v>
      </c>
      <c r="AT187">
        <v>27.317454545454538</v>
      </c>
      <c r="AU187" s="8">
        <v>24.049325518363624</v>
      </c>
      <c r="AV187">
        <v>-4.2881554295577189</v>
      </c>
      <c r="AW187" t="s">
        <v>963</v>
      </c>
    </row>
    <row r="188" spans="1:49" x14ac:dyDescent="0.3">
      <c r="A188" s="7">
        <v>150400020202</v>
      </c>
      <c r="B188" s="8">
        <f>100/(MAX(MainData!B:B)-MIN(MainData!B:B))*(MainData!B188-MIN(MainData!B:B))</f>
        <v>0</v>
      </c>
      <c r="C188" s="8">
        <f>100/(MAX(MainData!C:C)-MIN(MainData!C:C))*(MainData!C188-MIN(MainData!C:C))</f>
        <v>0</v>
      </c>
      <c r="D188" s="8">
        <f>100/(MAX(MainData!D:D)-MIN(MainData!D:D))*(MainData!D188-MIN(MainData!D:D))</f>
        <v>6.5079812857393284E-3</v>
      </c>
      <c r="E188" s="8">
        <f>100/(MAX(MainData!E:E)-MIN(MainData!E:E))*(MainData!E188-MIN(MainData!E:E))</f>
        <v>9.9421694622564871</v>
      </c>
      <c r="F188" s="8">
        <f>100/(MAX(MainData!F:F)-MIN(MainData!F:F))*(MainData!F188-MIN(MainData!F:F))</f>
        <v>0</v>
      </c>
      <c r="G188" s="8">
        <f>100/(MAX(MainData!G:G)-MIN(MainData!G:G))*(MainData!G188-MIN(MainData!G:G))</f>
        <v>23.531341865983496</v>
      </c>
      <c r="H188" s="8">
        <f>100/(MAX(MainData!H:H)-MIN(MainData!H:H))*(MainData!H188-MIN(MainData!H:H))</f>
        <v>67.881388290250555</v>
      </c>
      <c r="I188">
        <v>34.023260742980497</v>
      </c>
      <c r="J188" s="8">
        <f>100/(MAX(MainData!J:J)-MIN(MainData!J:J))*(MainData!J188-MIN(MainData!J:J))</f>
        <v>22.44727542563562</v>
      </c>
      <c r="K188">
        <v>-5.8941057270595394</v>
      </c>
      <c r="L188" s="8">
        <f>100/(MAX(MainData!L:L)-MIN(MainData!L:L))*(MainData!L188-MIN(MainData!L:L))</f>
        <v>0</v>
      </c>
      <c r="M188" s="8">
        <f>100/(MAX(MainData!M:M)-MIN(MainData!M:M))*(MainData!M188-MIN(MainData!M:M))</f>
        <v>0</v>
      </c>
      <c r="N188" s="8">
        <f>100/(MAX(MainData!N:N)-MIN(MainData!N:N))*(MainData!N188-MIN(MainData!N:N))</f>
        <v>0</v>
      </c>
      <c r="O188" s="8"/>
      <c r="P188" s="8">
        <f>100/(MAX(MainData!P:P)-MIN(MainData!P:P))*(MainData!P188-MIN(MainData!P:P))</f>
        <v>25.164735973675999</v>
      </c>
      <c r="Q188" s="8">
        <f>100/(MAX(MainData!Q:Q)-MIN(MainData!Q:Q))*(MainData!Q188-MIN(MainData!Q:Q))</f>
        <v>56.643752431433846</v>
      </c>
      <c r="R188" s="8">
        <f>100/(MAX(MainData!R:R)-MIN(MainData!R:R))*(MainData!R188-MIN(MainData!R:R))</f>
        <v>0</v>
      </c>
      <c r="S188" s="8"/>
      <c r="T188" s="8"/>
      <c r="U188" s="8">
        <f>100/(MAX(MainData!U:U)-MIN(MainData!U:U))*(MainData!U188-MIN(MainData!U:U))</f>
        <v>0</v>
      </c>
      <c r="V188" s="8"/>
      <c r="W188" s="8"/>
      <c r="X188" s="8">
        <f>100/(MAX(MainData!X:X)-MIN(MainData!X:X))*(MainData!X188-MIN(MainData!X:X))</f>
        <v>0</v>
      </c>
      <c r="Y188" s="8">
        <f>100/(MAX(MainData!Y:Y)-MIN(MainData!Y:Y))*(MainData!Y188-MIN(MainData!Y:Y))</f>
        <v>0.52706623739622105</v>
      </c>
      <c r="Z188" s="8">
        <f>100/(MAX(MainData!Z:Z)-MIN(MainData!Z:Z))*(MainData!Z188-MIN(MainData!Z:Z))</f>
        <v>0</v>
      </c>
      <c r="AA188" s="8">
        <f>100/(MAX(MainData!AA:AA)-MIN(MainData!AA:AA))*(MainData!AA188-MIN(MainData!AA:AA))</f>
        <v>0</v>
      </c>
      <c r="AB188" s="8">
        <f>100/(MAX(MainData!AB:AB)-MIN(MainData!AB:AB))*(MainData!AB188-MIN(MainData!AB:AB))</f>
        <v>0</v>
      </c>
      <c r="AC188" s="8">
        <f>100/(MAX(MainData!AC:AC)-MIN(MainData!AC:AC))*(MainData!AC188-MIN(MainData!AC:AC))</f>
        <v>93.815488000000002</v>
      </c>
      <c r="AD188" s="8">
        <f>100/(MAX(MainData!AD:AD)-MIN(MainData!AD:AD))*(MainData!AD188-MIN(MainData!AD:AD))</f>
        <v>5.806451612903226</v>
      </c>
      <c r="AE188" s="8">
        <f>100/(MAX(MainData!AE:AE)-MIN(MainData!AE:AE))*(MainData!AE188-MIN(MainData!AE:AE))</f>
        <v>93.114500000000007</v>
      </c>
      <c r="AF188" s="8">
        <f>100/(MAX(MainData!AF:AF)-MIN(MainData!AF:AF))*(MainData!AF188-MIN(MainData!AF:AF))</f>
        <v>13.088381943022398</v>
      </c>
      <c r="AG188" s="8">
        <f>100/(MAX(MainData!AG:AG)-MIN(MainData!AG:AG))*(MainData!AG188-MIN(MainData!AG:AG))</f>
        <v>0</v>
      </c>
      <c r="AH188" s="8">
        <f>100/(MAX(MainData!AH:AH)-MIN(MainData!AH:AH))*(MainData!AH188-MIN(MainData!AH:AH))</f>
        <v>0</v>
      </c>
      <c r="AI188" s="8">
        <f>100/(MAX(MainData!AI:AI)-MIN(MainData!AI:AI))*(MainData!AI188-MIN(MainData!AI:AI))</f>
        <v>0</v>
      </c>
      <c r="AJ188" s="8">
        <f>100/(MAX(MainData!AJ:AJ)-MIN(MainData!AJ:AJ))*(MainData!AJ188-MIN(MainData!AJ:AJ))</f>
        <v>0</v>
      </c>
      <c r="AK188" s="8" t="s">
        <v>950</v>
      </c>
      <c r="AM188" s="8"/>
      <c r="AO188" s="8"/>
      <c r="AQ188" s="8">
        <v>82.115767782156908</v>
      </c>
      <c r="AR188">
        <v>-26.93689936102237</v>
      </c>
      <c r="AS188" s="8">
        <v>25.634653993895711</v>
      </c>
      <c r="AT188">
        <v>23.103178956228945</v>
      </c>
      <c r="AU188" s="8">
        <v>23.598150940853944</v>
      </c>
      <c r="AV188">
        <v>23.332168112148111</v>
      </c>
      <c r="AW188" t="s">
        <v>963</v>
      </c>
    </row>
    <row r="189" spans="1:49" x14ac:dyDescent="0.3">
      <c r="A189" s="7">
        <v>150400020203</v>
      </c>
      <c r="B189" s="8">
        <f>100/(MAX(MainData!B:B)-MIN(MainData!B:B))*(MainData!B189-MIN(MainData!B:B))</f>
        <v>2.1603924910119958</v>
      </c>
      <c r="C189" s="8">
        <f>100/(MAX(MainData!C:C)-MIN(MainData!C:C))*(MainData!C189-MIN(MainData!C:C))</f>
        <v>25</v>
      </c>
      <c r="D189" s="8">
        <f>100/(MAX(MainData!D:D)-MIN(MainData!D:D))*(MainData!D189-MIN(MainData!D:D))</f>
        <v>0.1466641798364437</v>
      </c>
      <c r="E189" s="8">
        <f>100/(MAX(MainData!E:E)-MIN(MainData!E:E))*(MainData!E189-MIN(MainData!E:E))</f>
        <v>10.052781646426384</v>
      </c>
      <c r="F189" s="8">
        <f>100/(MAX(MainData!F:F)-MIN(MainData!F:F))*(MainData!F189-MIN(MainData!F:F))</f>
        <v>0</v>
      </c>
      <c r="G189" s="8">
        <f>100/(MAX(MainData!G:G)-MIN(MainData!G:G))*(MainData!G189-MIN(MainData!G:G))</f>
        <v>24.305430810412719</v>
      </c>
      <c r="H189" s="8">
        <f>100/(MAX(MainData!H:H)-MIN(MainData!H:H))*(MainData!H189-MIN(MainData!H:H))</f>
        <v>65.283512014807229</v>
      </c>
      <c r="I189">
        <v>-7.2889580020069786</v>
      </c>
      <c r="J189" s="8">
        <f>100/(MAX(MainData!J:J)-MIN(MainData!J:J))*(MainData!J189-MIN(MainData!J:J))</f>
        <v>42.262937464250307</v>
      </c>
      <c r="K189">
        <v>-20.94826960644923</v>
      </c>
      <c r="L189" s="8">
        <f>100/(MAX(MainData!L:L)-MIN(MainData!L:L))*(MainData!L189-MIN(MainData!L:L))</f>
        <v>18.786774461939647</v>
      </c>
      <c r="M189" s="8">
        <f>100/(MAX(MainData!M:M)-MIN(MainData!M:M))*(MainData!M189-MIN(MainData!M:M))</f>
        <v>33.231210819657996</v>
      </c>
      <c r="N189" s="8">
        <f>100/(MAX(MainData!N:N)-MIN(MainData!N:N))*(MainData!N189-MIN(MainData!N:N))</f>
        <v>2.0895694658250172</v>
      </c>
      <c r="O189" s="8"/>
      <c r="P189" s="8">
        <f>100/(MAX(MainData!P:P)-MIN(MainData!P:P))*(MainData!P189-MIN(MainData!P:P))</f>
        <v>76.010604493863809</v>
      </c>
      <c r="Q189" s="8">
        <f>100/(MAX(MainData!Q:Q)-MIN(MainData!Q:Q))*(MainData!Q189-MIN(MainData!Q:Q))</f>
        <v>60.065971377998878</v>
      </c>
      <c r="R189" s="8">
        <f>100/(MAX(MainData!R:R)-MIN(MainData!R:R))*(MainData!R189-MIN(MainData!R:R))</f>
        <v>19.133115415237995</v>
      </c>
      <c r="S189" s="8"/>
      <c r="T189" s="8"/>
      <c r="U189" s="8">
        <f>100/(MAX(MainData!U:U)-MIN(MainData!U:U))*(MainData!U189-MIN(MainData!U:U))</f>
        <v>0</v>
      </c>
      <c r="V189" s="8"/>
      <c r="W189" s="8"/>
      <c r="X189" s="8">
        <f>100/(MAX(MainData!X:X)-MIN(MainData!X:X))*(MainData!X189-MIN(MainData!X:X))</f>
        <v>0.175485</v>
      </c>
      <c r="Y189" s="8">
        <f>100/(MAX(MainData!Y:Y)-MIN(MainData!Y:Y))*(MainData!Y189-MIN(MainData!Y:Y))</f>
        <v>0</v>
      </c>
      <c r="Z189" s="8">
        <f>100/(MAX(MainData!Z:Z)-MIN(MainData!Z:Z))*(MainData!Z189-MIN(MainData!Z:Z))</f>
        <v>0.92521202775636091</v>
      </c>
      <c r="AA189" s="8">
        <f>100/(MAX(MainData!AA:AA)-MIN(MainData!AA:AA))*(MainData!AA189-MIN(MainData!AA:AA))</f>
        <v>2.6499999999999999E-2</v>
      </c>
      <c r="AB189" s="8">
        <f>100/(MAX(MainData!AB:AB)-MIN(MainData!AB:AB))*(MainData!AB189-MIN(MainData!AB:AB))</f>
        <v>1.6398545489758127E-2</v>
      </c>
      <c r="AC189" s="8">
        <f>100/(MAX(MainData!AC:AC)-MIN(MainData!AC:AC))*(MainData!AC189-MIN(MainData!AC:AC))</f>
        <v>76.184524999999994</v>
      </c>
      <c r="AD189" s="8">
        <f>100/(MAX(MainData!AD:AD)-MIN(MainData!AD:AD))*(MainData!AD189-MIN(MainData!AD:AD))</f>
        <v>2.5806451612903225</v>
      </c>
      <c r="AE189" s="8">
        <f>100/(MAX(MainData!AE:AE)-MIN(MainData!AE:AE))*(MainData!AE189-MIN(MainData!AE:AE))</f>
        <v>76.161299999999997</v>
      </c>
      <c r="AF189" s="8">
        <f>100/(MAX(MainData!AF:AF)-MIN(MainData!AF:AF))*(MainData!AF189-MIN(MainData!AF:AF))</f>
        <v>26.031298673520084</v>
      </c>
      <c r="AG189" s="8">
        <f>100/(MAX(MainData!AG:AG)-MIN(MainData!AG:AG))*(MainData!AG189-MIN(MainData!AG:AG))</f>
        <v>46.450530383974893</v>
      </c>
      <c r="AH189" s="8">
        <f>100/(MAX(MainData!AH:AH)-MIN(MainData!AH:AH))*(MainData!AH189-MIN(MainData!AH:AH))</f>
        <v>41.77731253191665</v>
      </c>
      <c r="AI189" s="8">
        <f>100/(MAX(MainData!AI:AI)-MIN(MainData!AI:AI))*(MainData!AI189-MIN(MainData!AI:AI))</f>
        <v>40</v>
      </c>
      <c r="AJ189" s="8">
        <f>100/(MAX(MainData!AJ:AJ)-MIN(MainData!AJ:AJ))*(MainData!AJ189-MIN(MainData!AJ:AJ))</f>
        <v>7.6294190958542485</v>
      </c>
      <c r="AK189" s="8" t="s">
        <v>950</v>
      </c>
      <c r="AM189" s="8"/>
      <c r="AO189" s="8"/>
      <c r="AQ189" s="8">
        <v>75.404383427875146</v>
      </c>
      <c r="AR189">
        <v>-4.8186191693290823</v>
      </c>
      <c r="AS189" s="8">
        <v>35.674372454130832</v>
      </c>
      <c r="AT189">
        <v>4.6545207070706738</v>
      </c>
      <c r="AU189" s="8">
        <v>12.201458310660593</v>
      </c>
      <c r="AV189">
        <v>0.49216074843522506</v>
      </c>
      <c r="AW189" t="s">
        <v>963</v>
      </c>
    </row>
    <row r="190" spans="1:49" x14ac:dyDescent="0.3">
      <c r="A190" s="7">
        <v>150400020204</v>
      </c>
      <c r="B190" s="8">
        <f>100/(MAX(MainData!B:B)-MIN(MainData!B:B))*(MainData!B190-MIN(MainData!B:B))</f>
        <v>7.9312684654540291E-2</v>
      </c>
      <c r="C190" s="8">
        <f>100/(MAX(MainData!C:C)-MIN(MainData!C:C))*(MainData!C190-MIN(MainData!C:C))</f>
        <v>25</v>
      </c>
      <c r="D190" s="8">
        <f>100/(MAX(MainData!D:D)-MIN(MainData!D:D))*(MainData!D190-MIN(MainData!D:D))</f>
        <v>2.4557846352829061E-3</v>
      </c>
      <c r="E190" s="8">
        <f>100/(MAX(MainData!E:E)-MIN(MainData!E:E))*(MainData!E190-MIN(MainData!E:E))</f>
        <v>17.539263056993931</v>
      </c>
      <c r="F190" s="8">
        <f>100/(MAX(MainData!F:F)-MIN(MainData!F:F))*(MainData!F190-MIN(MainData!F:F))</f>
        <v>0</v>
      </c>
      <c r="G190" s="8">
        <f>100/(MAX(MainData!G:G)-MIN(MainData!G:G))*(MainData!G190-MIN(MainData!G:G))</f>
        <v>14.868066656076099</v>
      </c>
      <c r="H190" s="8">
        <f>100/(MAX(MainData!H:H)-MIN(MainData!H:H))*(MainData!H190-MIN(MainData!H:H))</f>
        <v>62.313789465604664</v>
      </c>
      <c r="I190">
        <v>16.029968772790482</v>
      </c>
      <c r="J190" s="8">
        <f>100/(MAX(MainData!J:J)-MIN(MainData!J:J))*(MainData!J190-MIN(MainData!J:J))</f>
        <v>26.941739085820721</v>
      </c>
      <c r="K190">
        <v>-11.719383762938762</v>
      </c>
      <c r="L190" s="8">
        <f>100/(MAX(MainData!L:L)-MIN(MainData!L:L))*(MainData!L190-MIN(MainData!L:L))</f>
        <v>0</v>
      </c>
      <c r="M190" s="8">
        <f>100/(MAX(MainData!M:M)-MIN(MainData!M:M))*(MainData!M190-MIN(MainData!M:M))</f>
        <v>0</v>
      </c>
      <c r="N190" s="8">
        <f>100/(MAX(MainData!N:N)-MIN(MainData!N:N))*(MainData!N190-MIN(MainData!N:N))</f>
        <v>0</v>
      </c>
      <c r="O190" s="8"/>
      <c r="P190" s="8">
        <f>100/(MAX(MainData!P:P)-MIN(MainData!P:P))*(MainData!P190-MIN(MainData!P:P))</f>
        <v>42.846138236003227</v>
      </c>
      <c r="Q190" s="8">
        <f>100/(MAX(MainData!Q:Q)-MIN(MainData!Q:Q))*(MainData!Q190-MIN(MainData!Q:Q))</f>
        <v>45.675613151233719</v>
      </c>
      <c r="R190" s="8">
        <f>100/(MAX(MainData!R:R)-MIN(MainData!R:R))*(MainData!R190-MIN(MainData!R:R))</f>
        <v>1.7951236491812069E-3</v>
      </c>
      <c r="S190" s="8"/>
      <c r="T190" s="8"/>
      <c r="U190" s="8">
        <f>100/(MAX(MainData!U:U)-MIN(MainData!U:U))*(MainData!U190-MIN(MainData!U:U))</f>
        <v>0</v>
      </c>
      <c r="V190" s="8"/>
      <c r="W190" s="8"/>
      <c r="X190" s="8">
        <f>100/(MAX(MainData!X:X)-MIN(MainData!X:X))*(MainData!X190-MIN(MainData!X:X))</f>
        <v>0.12787299999999999</v>
      </c>
      <c r="Y190" s="8">
        <f>100/(MAX(MainData!Y:Y)-MIN(MainData!Y:Y))*(MainData!Y190-MIN(MainData!Y:Y))</f>
        <v>2.340882788446661</v>
      </c>
      <c r="Z190" s="8">
        <f>100/(MAX(MainData!Z:Z)-MIN(MainData!Z:Z))*(MainData!Z190-MIN(MainData!Z:Z))</f>
        <v>0.15420200462606015</v>
      </c>
      <c r="AA190" s="8">
        <f>100/(MAX(MainData!AA:AA)-MIN(MainData!AA:AA))*(MainData!AA190-MIN(MainData!AA:AA))</f>
        <v>0.1178</v>
      </c>
      <c r="AB190" s="8">
        <f>100/(MAX(MainData!AB:AB)-MIN(MainData!AB:AB))*(MainData!AB190-MIN(MainData!AB:AB))</f>
        <v>8.7595438074251561E-2</v>
      </c>
      <c r="AC190" s="8">
        <f>100/(MAX(MainData!AC:AC)-MIN(MainData!AC:AC))*(MainData!AC190-MIN(MainData!AC:AC))</f>
        <v>69.640058999999994</v>
      </c>
      <c r="AD190" s="8">
        <f>100/(MAX(MainData!AD:AD)-MIN(MainData!AD:AD))*(MainData!AD190-MIN(MainData!AD:AD))</f>
        <v>3.225806451612903</v>
      </c>
      <c r="AE190" s="8">
        <f>100/(MAX(MainData!AE:AE)-MIN(MainData!AE:AE))*(MainData!AE190-MIN(MainData!AE:AE))</f>
        <v>44.352899999999998</v>
      </c>
      <c r="AF190" s="8">
        <f>100/(MAX(MainData!AF:AF)-MIN(MainData!AF:AF))*(MainData!AF190-MIN(MainData!AF:AF))</f>
        <v>23.161027759454399</v>
      </c>
      <c r="AG190" s="8">
        <f>100/(MAX(MainData!AG:AG)-MIN(MainData!AG:AG))*(MainData!AG190-MIN(MainData!AG:AG))</f>
        <v>0</v>
      </c>
      <c r="AH190" s="8">
        <f>100/(MAX(MainData!AH:AH)-MIN(MainData!AH:AH))*(MainData!AH190-MIN(MainData!AH:AH))</f>
        <v>0</v>
      </c>
      <c r="AI190" s="8">
        <f>100/(MAX(MainData!AI:AI)-MIN(MainData!AI:AI))*(MainData!AI190-MIN(MainData!AI:AI))</f>
        <v>0</v>
      </c>
      <c r="AJ190" s="8">
        <f>100/(MAX(MainData!AJ:AJ)-MIN(MainData!AJ:AJ))*(MainData!AJ190-MIN(MainData!AJ:AJ))</f>
        <v>0</v>
      </c>
      <c r="AK190" s="8" t="s">
        <v>950</v>
      </c>
      <c r="AM190" s="8"/>
      <c r="AO190" s="8"/>
      <c r="AQ190" s="8">
        <v>77.888837599530078</v>
      </c>
      <c r="AR190">
        <v>-16.646709744408952</v>
      </c>
      <c r="AS190" s="8">
        <v>32.429150854715722</v>
      </c>
      <c r="AT190">
        <v>17.748836868686851</v>
      </c>
      <c r="AU190" s="8">
        <v>13.89769023076963</v>
      </c>
      <c r="AV190">
        <v>-1.8368467331001881</v>
      </c>
      <c r="AW190" t="s">
        <v>963</v>
      </c>
    </row>
    <row r="191" spans="1:49" x14ac:dyDescent="0.3">
      <c r="A191" s="7">
        <v>150400020205</v>
      </c>
      <c r="B191" s="8">
        <f>100/(MAX(MainData!B:B)-MIN(MainData!B:B))*(MainData!B191-MIN(MainData!B:B))</f>
        <v>0</v>
      </c>
      <c r="C191" s="8">
        <f>100/(MAX(MainData!C:C)-MIN(MainData!C:C))*(MainData!C191-MIN(MainData!C:C))</f>
        <v>0</v>
      </c>
      <c r="D191" s="8">
        <f>100/(MAX(MainData!D:D)-MIN(MainData!D:D))*(MainData!D191-MIN(MainData!D:D))</f>
        <v>3.3863581669180153E-2</v>
      </c>
      <c r="E191" s="8">
        <f>100/(MAX(MainData!E:E)-MIN(MainData!E:E))*(MainData!E191-MIN(MainData!E:E))</f>
        <v>19.711066828296229</v>
      </c>
      <c r="F191" s="8">
        <f>100/(MAX(MainData!F:F)-MIN(MainData!F:F))*(MainData!F191-MIN(MainData!F:F))</f>
        <v>0.15114647821236538</v>
      </c>
      <c r="G191" s="8">
        <f>100/(MAX(MainData!G:G)-MIN(MainData!G:G))*(MainData!G191-MIN(MainData!G:G))</f>
        <v>11.616898474252626</v>
      </c>
      <c r="H191" s="8">
        <f>100/(MAX(MainData!H:H)-MIN(MainData!H:H))*(MainData!H191-MIN(MainData!H:H))</f>
        <v>58.565895224678613</v>
      </c>
      <c r="I191">
        <v>26.331373193814059</v>
      </c>
      <c r="J191" s="8">
        <f>100/(MAX(MainData!J:J)-MIN(MainData!J:J))*(MainData!J191-MIN(MainData!J:J))</f>
        <v>20.66470158001227</v>
      </c>
      <c r="K191">
        <v>-3.4374778233623289</v>
      </c>
      <c r="L191" s="8">
        <f>100/(MAX(MainData!L:L)-MIN(MainData!L:L))*(MainData!L191-MIN(MainData!L:L))</f>
        <v>13.445516078282019</v>
      </c>
      <c r="M191" s="8">
        <f>100/(MAX(MainData!M:M)-MIN(MainData!M:M))*(MainData!M191-MIN(MainData!M:M))</f>
        <v>23.196637504037938</v>
      </c>
      <c r="N191" s="8">
        <f>100/(MAX(MainData!N:N)-MIN(MainData!N:N))*(MainData!N191-MIN(MainData!N:N))</f>
        <v>1.4954856798745115</v>
      </c>
      <c r="O191" s="8"/>
      <c r="P191" s="8">
        <f>100/(MAX(MainData!P:P)-MIN(MainData!P:P))*(MainData!P191-MIN(MainData!P:P))</f>
        <v>27.602612870532532</v>
      </c>
      <c r="Q191" s="8">
        <f>100/(MAX(MainData!Q:Q)-MIN(MainData!Q:Q))*(MainData!Q191-MIN(MainData!Q:Q))</f>
        <v>46.109114100611109</v>
      </c>
      <c r="R191" s="8">
        <f>100/(MAX(MainData!R:R)-MIN(MainData!R:R))*(MainData!R191-MIN(MainData!R:R))</f>
        <v>0</v>
      </c>
      <c r="S191" s="8"/>
      <c r="T191" s="8"/>
      <c r="U191" s="8">
        <f>100/(MAX(MainData!U:U)-MIN(MainData!U:U))*(MainData!U191-MIN(MainData!U:U))</f>
        <v>0</v>
      </c>
      <c r="V191" s="8"/>
      <c r="W191" s="8"/>
      <c r="X191" s="8">
        <f>100/(MAX(MainData!X:X)-MIN(MainData!X:X))*(MainData!X191-MIN(MainData!X:X))</f>
        <v>9.6849999999999992E-3</v>
      </c>
      <c r="Y191" s="8">
        <f>100/(MAX(MainData!Y:Y)-MIN(MainData!Y:Y))*(MainData!Y191-MIN(MainData!Y:Y))</f>
        <v>3.0362163745515107</v>
      </c>
      <c r="Z191" s="8">
        <f>100/(MAX(MainData!Z:Z)-MIN(MainData!Z:Z))*(MainData!Z191-MIN(MainData!Z:Z))</f>
        <v>0.23130300693909023</v>
      </c>
      <c r="AA191" s="8">
        <f>100/(MAX(MainData!AA:AA)-MIN(MainData!AA:AA))*(MainData!AA191-MIN(MainData!AA:AA))</f>
        <v>4.1999999999999997E-3</v>
      </c>
      <c r="AB191" s="8">
        <f>100/(MAX(MainData!AB:AB)-MIN(MainData!AB:AB))*(MainData!AB191-MIN(MainData!AB:AB))</f>
        <v>4.5151509830811615E-3</v>
      </c>
      <c r="AC191" s="8">
        <f>100/(MAX(MainData!AC:AC)-MIN(MainData!AC:AC))*(MainData!AC191-MIN(MainData!AC:AC))</f>
        <v>31.181787</v>
      </c>
      <c r="AD191" s="8">
        <f>100/(MAX(MainData!AD:AD)-MIN(MainData!AD:AD))*(MainData!AD191-MIN(MainData!AD:AD))</f>
        <v>7.741935483870968</v>
      </c>
      <c r="AE191" s="8">
        <f>100/(MAX(MainData!AE:AE)-MIN(MainData!AE:AE))*(MainData!AE191-MIN(MainData!AE:AE))</f>
        <v>15.944800000000001</v>
      </c>
      <c r="AF191" s="8">
        <f>100/(MAX(MainData!AF:AF)-MIN(MainData!AF:AF))*(MainData!AF191-MIN(MainData!AF:AF))</f>
        <v>5.0106263623356151</v>
      </c>
      <c r="AG191" s="8">
        <f>100/(MAX(MainData!AG:AG)-MIN(MainData!AG:AG))*(MainData!AG191-MIN(MainData!AG:AG))</f>
        <v>0</v>
      </c>
      <c r="AH191" s="8">
        <f>100/(MAX(MainData!AH:AH)-MIN(MainData!AH:AH))*(MainData!AH191-MIN(MainData!AH:AH))</f>
        <v>0</v>
      </c>
      <c r="AI191" s="8">
        <f>100/(MAX(MainData!AI:AI)-MIN(MainData!AI:AI))*(MainData!AI191-MIN(MainData!AI:AI))</f>
        <v>0</v>
      </c>
      <c r="AJ191" s="8">
        <f>100/(MAX(MainData!AJ:AJ)-MIN(MainData!AJ:AJ))*(MainData!AJ191-MIN(MainData!AJ:AJ))</f>
        <v>0</v>
      </c>
      <c r="AK191" s="8" t="s">
        <v>950</v>
      </c>
      <c r="AM191" s="8"/>
      <c r="AO191" s="8"/>
      <c r="AQ191" s="8">
        <v>73.422043787372075</v>
      </c>
      <c r="AR191">
        <v>-27.86138801916934</v>
      </c>
      <c r="AS191" s="8">
        <v>37.517407652403989</v>
      </c>
      <c r="AT191">
        <v>28.809003367003356</v>
      </c>
      <c r="AU191" s="8">
        <v>7.9275819716733267</v>
      </c>
      <c r="AV191">
        <v>9.2508061848263878</v>
      </c>
      <c r="AW191" t="s">
        <v>963</v>
      </c>
    </row>
    <row r="192" spans="1:49" x14ac:dyDescent="0.3">
      <c r="A192" s="7">
        <v>150400020301</v>
      </c>
      <c r="B192" s="8">
        <f>100/(MAX(MainData!B:B)-MIN(MainData!B:B))*(MainData!B192-MIN(MainData!B:B))</f>
        <v>0</v>
      </c>
      <c r="C192" s="8">
        <f>100/(MAX(MainData!C:C)-MIN(MainData!C:C))*(MainData!C192-MIN(MainData!C:C))</f>
        <v>0</v>
      </c>
      <c r="D192" s="8">
        <f>100/(MAX(MainData!D:D)-MIN(MainData!D:D))*(MainData!D192-MIN(MainData!D:D))</f>
        <v>10.584362134433803</v>
      </c>
      <c r="E192" s="8">
        <f>100/(MAX(MainData!E:E)-MIN(MainData!E:E))*(MainData!E192-MIN(MainData!E:E))</f>
        <v>23.994673053798738</v>
      </c>
      <c r="F192" s="8">
        <f>100/(MAX(MainData!F:F)-MIN(MainData!F:F))*(MainData!F192-MIN(MainData!F:F))</f>
        <v>0</v>
      </c>
      <c r="G192" s="8">
        <f>100/(MAX(MainData!G:G)-MIN(MainData!G:G))*(MainData!G192-MIN(MainData!G:G))</f>
        <v>27.788763750603319</v>
      </c>
      <c r="H192" s="8">
        <f>100/(MAX(MainData!H:H)-MIN(MainData!H:H))*(MainData!H192-MIN(MainData!H:H))</f>
        <v>65.712160162148635</v>
      </c>
      <c r="I192">
        <v>14.513515300527814</v>
      </c>
      <c r="J192" s="8">
        <f>100/(MAX(MainData!J:J)-MIN(MainData!J:J))*(MainData!J192-MIN(MainData!J:J))</f>
        <v>41.864730767155763</v>
      </c>
      <c r="K192">
        <v>0.14219790961347201</v>
      </c>
      <c r="L192" s="8">
        <f>100/(MAX(MainData!L:L)-MIN(MainData!L:L))*(MainData!L192-MIN(MainData!L:L))</f>
        <v>0</v>
      </c>
      <c r="M192" s="8">
        <f>100/(MAX(MainData!M:M)-MIN(MainData!M:M))*(MainData!M192-MIN(MainData!M:M))</f>
        <v>0</v>
      </c>
      <c r="N192" s="8">
        <f>100/(MAX(MainData!N:N)-MIN(MainData!N:N))*(MainData!N192-MIN(MainData!N:N))</f>
        <v>0</v>
      </c>
      <c r="O192" s="8"/>
      <c r="P192" s="8">
        <f>100/(MAX(MainData!P:P)-MIN(MainData!P:P))*(MainData!P192-MIN(MainData!P:P))</f>
        <v>36.408051271930738</v>
      </c>
      <c r="Q192" s="8">
        <f>100/(MAX(MainData!Q:Q)-MIN(MainData!Q:Q))*(MainData!Q192-MIN(MainData!Q:Q))</f>
        <v>56.609701121620475</v>
      </c>
      <c r="R192" s="8">
        <f>100/(MAX(MainData!R:R)-MIN(MainData!R:R))*(MainData!R192-MIN(MainData!R:R))</f>
        <v>0</v>
      </c>
      <c r="S192" s="8"/>
      <c r="T192" s="8"/>
      <c r="U192" s="8">
        <f>100/(MAX(MainData!U:U)-MIN(MainData!U:U))*(MainData!U192-MIN(MainData!U:U))</f>
        <v>8.1556026509499997</v>
      </c>
      <c r="V192" s="8"/>
      <c r="W192" s="8"/>
      <c r="X192" s="8">
        <f>100/(MAX(MainData!X:X)-MIN(MainData!X:X))*(MainData!X192-MIN(MainData!X:X))</f>
        <v>0.70634799999999998</v>
      </c>
      <c r="Y192" s="8">
        <f>100/(MAX(MainData!Y:Y)-MIN(MainData!Y:Y))*(MainData!Y192-MIN(MainData!Y:Y))</f>
        <v>8.3074092601938224E-2</v>
      </c>
      <c r="Z192" s="8">
        <f>100/(MAX(MainData!Z:Z)-MIN(MainData!Z:Z))*(MainData!Z192-MIN(MainData!Z:Z))</f>
        <v>3.5466461063993835</v>
      </c>
      <c r="AA192" s="8">
        <f>100/(MAX(MainData!AA:AA)-MIN(MainData!AA:AA))*(MainData!AA192-MIN(MainData!AA:AA))</f>
        <v>0.1013</v>
      </c>
      <c r="AB192" s="8">
        <f>100/(MAX(MainData!AB:AB)-MIN(MainData!AB:AB))*(MainData!AB192-MIN(MainData!AB:AB))</f>
        <v>2.3675171005819458E-2</v>
      </c>
      <c r="AC192" s="8">
        <f>100/(MAX(MainData!AC:AC)-MIN(MainData!AC:AC))*(MainData!AC192-MIN(MainData!AC:AC))</f>
        <v>83.004853999999995</v>
      </c>
      <c r="AD192" s="8">
        <f>100/(MAX(MainData!AD:AD)-MIN(MainData!AD:AD))*(MainData!AD192-MIN(MainData!AD:AD))</f>
        <v>10.32258064516129</v>
      </c>
      <c r="AE192" s="8">
        <f>100/(MAX(MainData!AE:AE)-MIN(MainData!AE:AE))*(MainData!AE192-MIN(MainData!AE:AE))</f>
        <v>82.727400000000003</v>
      </c>
      <c r="AF192" s="8">
        <f>100/(MAX(MainData!AF:AF)-MIN(MainData!AF:AF))*(MainData!AF192-MIN(MainData!AF:AF))</f>
        <v>9.502219656407636</v>
      </c>
      <c r="AG192" s="8">
        <f>100/(MAX(MainData!AG:AG)-MIN(MainData!AG:AG))*(MainData!AG192-MIN(MainData!AG:AG))</f>
        <v>42.322848383339583</v>
      </c>
      <c r="AH192" s="8">
        <f>100/(MAX(MainData!AH:AH)-MIN(MainData!AH:AH))*(MainData!AH192-MIN(MainData!AH:AH))</f>
        <v>62.7622366646942</v>
      </c>
      <c r="AI192" s="8">
        <f>100/(MAX(MainData!AI:AI)-MIN(MainData!AI:AI))*(MainData!AI192-MIN(MainData!AI:AI))</f>
        <v>70</v>
      </c>
      <c r="AJ192" s="8">
        <f>100/(MAX(MainData!AJ:AJ)-MIN(MainData!AJ:AJ))*(MainData!AJ192-MIN(MainData!AJ:AJ))</f>
        <v>9.9564562223109299</v>
      </c>
      <c r="AK192" s="8" t="s">
        <v>950</v>
      </c>
      <c r="AM192" s="8"/>
      <c r="AO192" s="8"/>
      <c r="AQ192" s="8">
        <v>51.916403793896372</v>
      </c>
      <c r="AR192">
        <v>-21.700451757188489</v>
      </c>
      <c r="AS192" s="8">
        <v>54.985116457194572</v>
      </c>
      <c r="AT192">
        <v>16.33192474747473</v>
      </c>
      <c r="AU192" s="8">
        <v>3.8420785331903007</v>
      </c>
      <c r="AV192">
        <v>6.2113731615441736</v>
      </c>
      <c r="AW192" t="s">
        <v>963</v>
      </c>
    </row>
    <row r="193" spans="1:49" x14ac:dyDescent="0.3">
      <c r="A193" s="7">
        <v>150400020302</v>
      </c>
      <c r="B193" s="8">
        <f>100/(MAX(MainData!B:B)-MIN(MainData!B:B))*(MainData!B193-MIN(MainData!B:B))</f>
        <v>0</v>
      </c>
      <c r="C193" s="8">
        <f>100/(MAX(MainData!C:C)-MIN(MainData!C:C))*(MainData!C193-MIN(MainData!C:C))</f>
        <v>0</v>
      </c>
      <c r="D193" s="8">
        <f>100/(MAX(MainData!D:D)-MIN(MainData!D:D))*(MainData!D193-MIN(MainData!D:D))</f>
        <v>0.74357974887368594</v>
      </c>
      <c r="E193" s="8">
        <f>100/(MAX(MainData!E:E)-MIN(MainData!E:E))*(MainData!E193-MIN(MainData!E:E))</f>
        <v>17.366015351556495</v>
      </c>
      <c r="F193" s="8">
        <f>100/(MAX(MainData!F:F)-MIN(MainData!F:F))*(MainData!F193-MIN(MainData!F:F))</f>
        <v>0</v>
      </c>
      <c r="G193" s="8">
        <f>100/(MAX(MainData!G:G)-MIN(MainData!G:G))*(MainData!G193-MIN(MainData!G:G))</f>
        <v>19.750311403670047</v>
      </c>
      <c r="H193" s="8">
        <f>100/(MAX(MainData!H:H)-MIN(MainData!H:H))*(MainData!H193-MIN(MainData!H:H))</f>
        <v>69.155541512481733</v>
      </c>
      <c r="I193">
        <v>18.916952561295162</v>
      </c>
      <c r="J193" s="8">
        <f>100/(MAX(MainData!J:J)-MIN(MainData!J:J))*(MainData!J193-MIN(MainData!J:J))</f>
        <v>38.141846608844681</v>
      </c>
      <c r="K193">
        <v>-1.344169832924166</v>
      </c>
      <c r="L193" s="8">
        <f>100/(MAX(MainData!L:L)-MIN(MainData!L:L))*(MainData!L193-MIN(MainData!L:L))</f>
        <v>0</v>
      </c>
      <c r="M193" s="8">
        <f>100/(MAX(MainData!M:M)-MIN(MainData!M:M))*(MainData!M193-MIN(MainData!M:M))</f>
        <v>0</v>
      </c>
      <c r="N193" s="8">
        <f>100/(MAX(MainData!N:N)-MIN(MainData!N:N))*(MainData!N193-MIN(MainData!N:N))</f>
        <v>0</v>
      </c>
      <c r="O193" s="8"/>
      <c r="P193" s="8">
        <f>100/(MAX(MainData!P:P)-MIN(MainData!P:P))*(MainData!P193-MIN(MainData!P:P))</f>
        <v>29.226809477666077</v>
      </c>
      <c r="Q193" s="8">
        <f>100/(MAX(MainData!Q:Q)-MIN(MainData!Q:Q))*(MainData!Q193-MIN(MainData!Q:Q))</f>
        <v>55.033624959177189</v>
      </c>
      <c r="R193" s="8">
        <f>100/(MAX(MainData!R:R)-MIN(MainData!R:R))*(MainData!R193-MIN(MainData!R:R))</f>
        <v>0</v>
      </c>
      <c r="S193" s="8"/>
      <c r="T193" s="8"/>
      <c r="U193" s="8">
        <f>100/(MAX(MainData!U:U)-MIN(MainData!U:U))*(MainData!U193-MIN(MainData!U:U))</f>
        <v>6.1943119431199998</v>
      </c>
      <c r="V193" s="8"/>
      <c r="W193" s="8"/>
      <c r="X193" s="8">
        <f>100/(MAX(MainData!X:X)-MIN(MainData!X:X))*(MainData!X193-MIN(MainData!X:X))</f>
        <v>0.57091499999999995</v>
      </c>
      <c r="Y193" s="8">
        <f>100/(MAX(MainData!Y:Y)-MIN(MainData!Y:Y))*(MainData!Y193-MIN(MainData!Y:Y))</f>
        <v>3.9089253876119447</v>
      </c>
      <c r="Z193" s="8">
        <f>100/(MAX(MainData!Z:Z)-MIN(MainData!Z:Z))*(MainData!Z193-MIN(MainData!Z:Z))</f>
        <v>2.004626060138782</v>
      </c>
      <c r="AA193" s="8">
        <f>100/(MAX(MainData!AA:AA)-MIN(MainData!AA:AA))*(MainData!AA193-MIN(MainData!AA:AA))</f>
        <v>7.7299999999999994E-2</v>
      </c>
      <c r="AB193" s="8">
        <f>100/(MAX(MainData!AB:AB)-MIN(MainData!AB:AB))*(MainData!AB193-MIN(MainData!AB:AB))</f>
        <v>2.7440132186030128E-2</v>
      </c>
      <c r="AC193" s="8">
        <f>100/(MAX(MainData!AC:AC)-MIN(MainData!AC:AC))*(MainData!AC193-MIN(MainData!AC:AC))</f>
        <v>89.709458999999995</v>
      </c>
      <c r="AD193" s="8">
        <f>100/(MAX(MainData!AD:AD)-MIN(MainData!AD:AD))*(MainData!AD193-MIN(MainData!AD:AD))</f>
        <v>5.806451612903226</v>
      </c>
      <c r="AE193" s="8">
        <f>100/(MAX(MainData!AE:AE)-MIN(MainData!AE:AE))*(MainData!AE193-MIN(MainData!AE:AE))</f>
        <v>34.256900000000002</v>
      </c>
      <c r="AF193" s="8">
        <f>100/(MAX(MainData!AF:AF)-MIN(MainData!AF:AF))*(MainData!AF193-MIN(MainData!AF:AF))</f>
        <v>14.898389052122917</v>
      </c>
      <c r="AG193" s="8">
        <f>100/(MAX(MainData!AG:AG)-MIN(MainData!AG:AG))*(MainData!AG193-MIN(MainData!AG:AG))</f>
        <v>41.525648059911248</v>
      </c>
      <c r="AH193" s="8">
        <f>100/(MAX(MainData!AH:AH)-MIN(MainData!AH:AH))*(MainData!AH193-MIN(MainData!AH:AH))</f>
        <v>53.651138667521423</v>
      </c>
      <c r="AI193" s="8">
        <f>100/(MAX(MainData!AI:AI)-MIN(MainData!AI:AI))*(MainData!AI193-MIN(MainData!AI:AI))</f>
        <v>60</v>
      </c>
      <c r="AJ193" s="8">
        <f>100/(MAX(MainData!AJ:AJ)-MIN(MainData!AJ:AJ))*(MainData!AJ193-MIN(MainData!AJ:AJ))</f>
        <v>6.9662209731667124</v>
      </c>
      <c r="AK193" s="8" t="s">
        <v>950</v>
      </c>
      <c r="AM193" s="8"/>
      <c r="AO193" s="8"/>
      <c r="AQ193" s="8">
        <v>71.820820802679648</v>
      </c>
      <c r="AR193">
        <v>-25.306175718849829</v>
      </c>
      <c r="AS193" s="8">
        <v>38.658189139945911</v>
      </c>
      <c r="AT193">
        <v>21.737213973063973</v>
      </c>
      <c r="AU193" s="8">
        <v>7.8886625933469112</v>
      </c>
      <c r="AV193">
        <v>19.609268412350929</v>
      </c>
      <c r="AW193" t="s">
        <v>963</v>
      </c>
    </row>
    <row r="194" spans="1:49" x14ac:dyDescent="0.3">
      <c r="A194" s="7">
        <v>150400020303</v>
      </c>
      <c r="B194" s="8">
        <f>100/(MAX(MainData!B:B)-MIN(MainData!B:B))*(MainData!B194-MIN(MainData!B:B))</f>
        <v>0</v>
      </c>
      <c r="C194" s="8">
        <f>100/(MAX(MainData!C:C)-MIN(MainData!C:C))*(MainData!C194-MIN(MainData!C:C))</f>
        <v>0</v>
      </c>
      <c r="D194" s="8">
        <f>100/(MAX(MainData!D:D)-MIN(MainData!D:D))*(MainData!D194-MIN(MainData!D:D))</f>
        <v>1.848626237208435</v>
      </c>
      <c r="E194" s="8">
        <f>100/(MAX(MainData!E:E)-MIN(MainData!E:E))*(MainData!E194-MIN(MainData!E:E))</f>
        <v>17.212109534111722</v>
      </c>
      <c r="F194" s="8">
        <f>100/(MAX(MainData!F:F)-MIN(MainData!F:F))*(MainData!F194-MIN(MainData!F:F))</f>
        <v>0</v>
      </c>
      <c r="G194" s="8">
        <f>100/(MAX(MainData!G:G)-MIN(MainData!G:G))*(MainData!G194-MIN(MainData!G:G))</f>
        <v>30.393919963012344</v>
      </c>
      <c r="H194" s="8">
        <f>100/(MAX(MainData!H:H)-MIN(MainData!H:H))*(MainData!H194-MIN(MainData!H:H))</f>
        <v>73.091872688206593</v>
      </c>
      <c r="I194">
        <v>14.089187458424718</v>
      </c>
      <c r="J194" s="8">
        <f>100/(MAX(MainData!J:J)-MIN(MainData!J:J))*(MainData!J194-MIN(MainData!J:J))</f>
        <v>47.331360841627806</v>
      </c>
      <c r="K194">
        <v>0.70886159839908203</v>
      </c>
      <c r="L194" s="8">
        <f>100/(MAX(MainData!L:L)-MIN(MainData!L:L))*(MainData!L194-MIN(MainData!L:L))</f>
        <v>2.8035558847343438</v>
      </c>
      <c r="M194" s="8">
        <f>100/(MAX(MainData!M:M)-MIN(MainData!M:M))*(MainData!M194-MIN(MainData!M:M))</f>
        <v>4.9591033755712024</v>
      </c>
      <c r="N194" s="8">
        <f>100/(MAX(MainData!N:N)-MIN(MainData!N:N))*(MainData!N194-MIN(MainData!N:N))</f>
        <v>0.31182706666028137</v>
      </c>
      <c r="O194" s="8"/>
      <c r="P194" s="8">
        <f>100/(MAX(MainData!P:P)-MIN(MainData!P:P))*(MainData!P194-MIN(MainData!P:P))</f>
        <v>40.359530980077139</v>
      </c>
      <c r="Q194" s="8">
        <f>100/(MAX(MainData!Q:Q)-MIN(MainData!Q:Q))*(MainData!Q194-MIN(MainData!Q:Q))</f>
        <v>66.775876232463006</v>
      </c>
      <c r="R194" s="8">
        <f>100/(MAX(MainData!R:R)-MIN(MainData!R:R))*(MainData!R194-MIN(MainData!R:R))</f>
        <v>0</v>
      </c>
      <c r="S194" s="8"/>
      <c r="T194" s="8"/>
      <c r="U194" s="8">
        <f>100/(MAX(MainData!U:U)-MIN(MainData!U:U))*(MainData!U194-MIN(MainData!U:U))</f>
        <v>18.889852305800002</v>
      </c>
      <c r="V194" s="8"/>
      <c r="W194" s="8"/>
      <c r="X194" s="8">
        <f>100/(MAX(MainData!X:X)-MIN(MainData!X:X))*(MainData!X194-MIN(MainData!X:X))</f>
        <v>0.67144199999999998</v>
      </c>
      <c r="Y194" s="8">
        <f>100/(MAX(MainData!Y:Y)-MIN(MainData!Y:Y))*(MainData!Y194-MIN(MainData!Y:Y))</f>
        <v>3.889365652623864</v>
      </c>
      <c r="Z194" s="8">
        <f>100/(MAX(MainData!Z:Z)-MIN(MainData!Z:Z))*(MainData!Z194-MIN(MainData!Z:Z))</f>
        <v>2.081727062451812</v>
      </c>
      <c r="AA194" s="8">
        <f>100/(MAX(MainData!AA:AA)-MIN(MainData!AA:AA))*(MainData!AA194-MIN(MainData!AA:AA))</f>
        <v>0.16289999999999999</v>
      </c>
      <c r="AB194" s="8">
        <f>100/(MAX(MainData!AB:AB)-MIN(MainData!AB:AB))*(MainData!AB194-MIN(MainData!AB:AB))</f>
        <v>3.185504229027946E-2</v>
      </c>
      <c r="AC194" s="8">
        <f>100/(MAX(MainData!AC:AC)-MIN(MainData!AC:AC))*(MainData!AC194-MIN(MainData!AC:AC))</f>
        <v>81.191276999999999</v>
      </c>
      <c r="AD194" s="8">
        <f>100/(MAX(MainData!AD:AD)-MIN(MainData!AD:AD))*(MainData!AD194-MIN(MainData!AD:AD))</f>
        <v>3.225806451612903</v>
      </c>
      <c r="AE194" s="8">
        <f>100/(MAX(MainData!AE:AE)-MIN(MainData!AE:AE))*(MainData!AE194-MIN(MainData!AE:AE))</f>
        <v>43.856000000000002</v>
      </c>
      <c r="AF194" s="8">
        <f>100/(MAX(MainData!AF:AF)-MIN(MainData!AF:AF))*(MainData!AF194-MIN(MainData!AF:AF))</f>
        <v>25.005841748124922</v>
      </c>
      <c r="AG194" s="8">
        <f>100/(MAX(MainData!AG:AG)-MIN(MainData!AG:AG))*(MainData!AG194-MIN(MainData!AG:AG))</f>
        <v>42.42091166363452</v>
      </c>
      <c r="AH194" s="8">
        <f>100/(MAX(MainData!AH:AH)-MIN(MainData!AH:AH))*(MainData!AH194-MIN(MainData!AH:AH))</f>
        <v>50.496038703736225</v>
      </c>
      <c r="AI194" s="8">
        <f>100/(MAX(MainData!AI:AI)-MIN(MainData!AI:AI))*(MainData!AI194-MIN(MainData!AI:AI))</f>
        <v>60</v>
      </c>
      <c r="AJ194" s="8">
        <f>100/(MAX(MainData!AJ:AJ)-MIN(MainData!AJ:AJ))*(MainData!AJ194-MIN(MainData!AJ:AJ))</f>
        <v>18.610997669743856</v>
      </c>
      <c r="AK194" s="8" t="s">
        <v>950</v>
      </c>
      <c r="AM194" s="8"/>
      <c r="AO194" s="8"/>
      <c r="AQ194" s="8">
        <v>77.808527702827789</v>
      </c>
      <c r="AR194">
        <v>-22.759422683706077</v>
      </c>
      <c r="AS194" s="8">
        <v>33.573268808968407</v>
      </c>
      <c r="AT194">
        <v>17.165009427609419</v>
      </c>
      <c r="AU194" s="8">
        <v>9.8254587667065714</v>
      </c>
      <c r="AV194">
        <v>28.392126830402688</v>
      </c>
      <c r="AW194" t="s">
        <v>963</v>
      </c>
    </row>
    <row r="195" spans="1:49" x14ac:dyDescent="0.3">
      <c r="A195" s="7">
        <v>150400020304</v>
      </c>
      <c r="B195" s="8">
        <f>100/(MAX(MainData!B:B)-MIN(MainData!B:B))*(MainData!B195-MIN(MainData!B:B))</f>
        <v>0</v>
      </c>
      <c r="C195" s="8">
        <f>100/(MAX(MainData!C:C)-MIN(MainData!C:C))*(MainData!C195-MIN(MainData!C:C))</f>
        <v>0</v>
      </c>
      <c r="D195" s="8">
        <f>100/(MAX(MainData!D:D)-MIN(MainData!D:D))*(MainData!D195-MIN(MainData!D:D))</f>
        <v>0.64695883846008184</v>
      </c>
      <c r="E195" s="8">
        <f>100/(MAX(MainData!E:E)-MIN(MainData!E:E))*(MainData!E195-MIN(MainData!E:E))</f>
        <v>19.225080550548668</v>
      </c>
      <c r="F195" s="8">
        <f>100/(MAX(MainData!F:F)-MIN(MainData!F:F))*(MainData!F195-MIN(MainData!F:F))</f>
        <v>0.29685861618236398</v>
      </c>
      <c r="G195" s="8">
        <f>100/(MAX(MainData!G:G)-MIN(MainData!G:G))*(MainData!G195-MIN(MainData!G:G))</f>
        <v>17.824283553206097</v>
      </c>
      <c r="H195" s="8">
        <f>100/(MAX(MainData!H:H)-MIN(MainData!H:H))*(MainData!H195-MIN(MainData!H:H))</f>
        <v>64.664865620602384</v>
      </c>
      <c r="I195">
        <v>18.14694390320247</v>
      </c>
      <c r="J195" s="8">
        <f>100/(MAX(MainData!J:J)-MIN(MainData!J:J))*(MainData!J195-MIN(MainData!J:J))</f>
        <v>38.673032569063949</v>
      </c>
      <c r="K195">
        <v>5.7871754516780953</v>
      </c>
      <c r="L195" s="8">
        <f>100/(MAX(MainData!L:L)-MIN(MainData!L:L))*(MainData!L195-MIN(MainData!L:L))</f>
        <v>0.35376727174025469</v>
      </c>
      <c r="M195" s="8">
        <f>100/(MAX(MainData!M:M)-MIN(MainData!M:M))*(MainData!M195-MIN(MainData!M:M))</f>
        <v>0.46799252029601962</v>
      </c>
      <c r="N195" s="8">
        <f>100/(MAX(MainData!N:N)-MIN(MainData!N:N))*(MainData!N195-MIN(MainData!N:N))</f>
        <v>2.9427241936865467E-2</v>
      </c>
      <c r="O195" s="8"/>
      <c r="P195" s="8">
        <f>100/(MAX(MainData!P:P)-MIN(MainData!P:P))*(MainData!P195-MIN(MainData!P:P))</f>
        <v>45.808778077854456</v>
      </c>
      <c r="Q195" s="8">
        <f>100/(MAX(MainData!Q:Q)-MIN(MainData!Q:Q))*(MainData!Q195-MIN(MainData!Q:Q))</f>
        <v>67.362876602280735</v>
      </c>
      <c r="R195" s="8">
        <f>100/(MAX(MainData!R:R)-MIN(MainData!R:R))*(MainData!R195-MIN(MainData!R:R))</f>
        <v>0</v>
      </c>
      <c r="S195" s="8"/>
      <c r="T195" s="8"/>
      <c r="U195" s="8">
        <f>100/(MAX(MainData!U:U)-MIN(MainData!U:U))*(MainData!U195-MIN(MainData!U:U))</f>
        <v>0</v>
      </c>
      <c r="V195" s="8"/>
      <c r="W195" s="8"/>
      <c r="X195" s="8">
        <f>100/(MAX(MainData!X:X)-MIN(MainData!X:X))*(MainData!X195-MIN(MainData!X:X))</f>
        <v>0.105395</v>
      </c>
      <c r="Y195" s="8">
        <f>100/(MAX(MainData!Y:Y)-MIN(MainData!Y:Y))*(MainData!Y195-MIN(MainData!Y:Y))</f>
        <v>2.3218665396091196</v>
      </c>
      <c r="Z195" s="8">
        <f>100/(MAX(MainData!Z:Z)-MIN(MainData!Z:Z))*(MainData!Z195-MIN(MainData!Z:Z))</f>
        <v>1.3107170393215113</v>
      </c>
      <c r="AA195" s="8">
        <f>100/(MAX(MainData!AA:AA)-MIN(MainData!AA:AA))*(MainData!AA195-MIN(MainData!AA:AA))</f>
        <v>2.3900000000000001E-2</v>
      </c>
      <c r="AB195" s="8">
        <f>100/(MAX(MainData!AB:AB)-MIN(MainData!AB:AB))*(MainData!AB195-MIN(MainData!AB:AB))</f>
        <v>1.0079058687703974E-2</v>
      </c>
      <c r="AC195" s="8">
        <f>100/(MAX(MainData!AC:AC)-MIN(MainData!AC:AC))*(MainData!AC195-MIN(MainData!AC:AC))</f>
        <v>51.926972999999997</v>
      </c>
      <c r="AD195" s="8">
        <f>100/(MAX(MainData!AD:AD)-MIN(MainData!AD:AD))*(MainData!AD195-MIN(MainData!AD:AD))</f>
        <v>34.838709677419352</v>
      </c>
      <c r="AE195" s="8">
        <f>100/(MAX(MainData!AE:AE)-MIN(MainData!AE:AE))*(MainData!AE195-MIN(MainData!AE:AE))</f>
        <v>37.744100000000003</v>
      </c>
      <c r="AF195" s="8">
        <f>100/(MAX(MainData!AF:AF)-MIN(MainData!AF:AF))*(MainData!AF195-MIN(MainData!AF:AF))</f>
        <v>1.9237251733500187</v>
      </c>
      <c r="AG195" s="8">
        <f>100/(MAX(MainData!AG:AG)-MIN(MainData!AG:AG))*(MainData!AG195-MIN(MainData!AG:AG))</f>
        <v>85.147223265021921</v>
      </c>
      <c r="AH195" s="8">
        <f>100/(MAX(MainData!AH:AH)-MIN(MainData!AH:AH))*(MainData!AH195-MIN(MainData!AH:AH))</f>
        <v>50.117316933655886</v>
      </c>
      <c r="AI195" s="8">
        <f>100/(MAX(MainData!AI:AI)-MIN(MainData!AI:AI))*(MainData!AI195-MIN(MainData!AI:AI))</f>
        <v>40</v>
      </c>
      <c r="AJ195" s="8">
        <f>100/(MAX(MainData!AJ:AJ)-MIN(MainData!AJ:AJ))*(MainData!AJ195-MIN(MainData!AJ:AJ))</f>
        <v>11.735957803138032</v>
      </c>
      <c r="AK195" s="8" t="s">
        <v>950</v>
      </c>
      <c r="AM195" s="8"/>
      <c r="AO195" s="8"/>
      <c r="AQ195" s="8">
        <v>77.679356696406202</v>
      </c>
      <c r="AR195">
        <v>-28.943985463258798</v>
      </c>
      <c r="AS195" s="8">
        <v>33.610985389177074</v>
      </c>
      <c r="AT195">
        <v>26.73239999999997</v>
      </c>
      <c r="AU195" s="8">
        <v>11.039318418556928</v>
      </c>
      <c r="AV195">
        <v>20.493065967396888</v>
      </c>
      <c r="AW195" t="s">
        <v>963</v>
      </c>
    </row>
    <row r="196" spans="1:49" x14ac:dyDescent="0.3">
      <c r="A196" s="7">
        <v>150400020401</v>
      </c>
      <c r="B196" s="8">
        <f>100/(MAX(MainData!B:B)-MIN(MainData!B:B))*(MainData!B196-MIN(MainData!B:B))</f>
        <v>0</v>
      </c>
      <c r="C196" s="8">
        <f>100/(MAX(MainData!C:C)-MIN(MainData!C:C))*(MainData!C196-MIN(MainData!C:C))</f>
        <v>0</v>
      </c>
      <c r="D196" s="8">
        <f>100/(MAX(MainData!D:D)-MIN(MainData!D:D))*(MainData!D196-MIN(MainData!D:D))</f>
        <v>0.89307949369685957</v>
      </c>
      <c r="E196" s="8">
        <f>100/(MAX(MainData!E:E)-MIN(MainData!E:E))*(MainData!E196-MIN(MainData!E:E))</f>
        <v>18.656165623147821</v>
      </c>
      <c r="F196" s="8">
        <f>100/(MAX(MainData!F:F)-MIN(MainData!F:F))*(MainData!F196-MIN(MainData!F:F))</f>
        <v>5.8302929755765902</v>
      </c>
      <c r="G196" s="8">
        <f>100/(MAX(MainData!G:G)-MIN(MainData!G:G))*(MainData!G196-MIN(MainData!G:G))</f>
        <v>11.58868223086068</v>
      </c>
      <c r="H196" s="8">
        <f>100/(MAX(MainData!H:H)-MIN(MainData!H:H))*(MainData!H196-MIN(MainData!H:H))</f>
        <v>59.865832470840502</v>
      </c>
      <c r="I196">
        <v>20.865869481882044</v>
      </c>
      <c r="J196" s="8">
        <f>100/(MAX(MainData!J:J)-MIN(MainData!J:J))*(MainData!J196-MIN(MainData!J:J))</f>
        <v>27.218694826525024</v>
      </c>
      <c r="K196">
        <v>3.2828823739938713</v>
      </c>
      <c r="L196" s="8">
        <f>100/(MAX(MainData!L:L)-MIN(MainData!L:L))*(MainData!L196-MIN(MainData!L:L))</f>
        <v>9.4275722445622883</v>
      </c>
      <c r="M196" s="8">
        <f>100/(MAX(MainData!M:M)-MIN(MainData!M:M))*(MainData!M196-MIN(MainData!M:M))</f>
        <v>16.676073980198304</v>
      </c>
      <c r="N196" s="8">
        <f>100/(MAX(MainData!N:N)-MIN(MainData!N:N))*(MainData!N196-MIN(MainData!N:N))</f>
        <v>100</v>
      </c>
      <c r="O196" s="8"/>
      <c r="P196" s="8">
        <f>100/(MAX(MainData!P:P)-MIN(MainData!P:P))*(MainData!P196-MIN(MainData!P:P))</f>
        <v>29.404069724119253</v>
      </c>
      <c r="Q196" s="8">
        <f>100/(MAX(MainData!Q:Q)-MIN(MainData!Q:Q))*(MainData!Q196-MIN(MainData!Q:Q))</f>
        <v>42.918217103340346</v>
      </c>
      <c r="R196" s="8">
        <f>100/(MAX(MainData!R:R)-MIN(MainData!R:R))*(MainData!R196-MIN(MainData!R:R))</f>
        <v>0.1759915340020245</v>
      </c>
      <c r="S196" s="8"/>
      <c r="T196" s="8"/>
      <c r="U196" s="8">
        <f>100/(MAX(MainData!U:U)-MIN(MainData!U:U))*(MainData!U196-MIN(MainData!U:U))</f>
        <v>0</v>
      </c>
      <c r="V196" s="8"/>
      <c r="W196" s="8"/>
      <c r="X196" s="8">
        <f>100/(MAX(MainData!X:X)-MIN(MainData!X:X))*(MainData!X196-MIN(MainData!X:X))</f>
        <v>0</v>
      </c>
      <c r="Y196" s="8">
        <f>100/(MAX(MainData!Y:Y)-MIN(MainData!Y:Y))*(MainData!Y196-MIN(MainData!Y:Y))</f>
        <v>6.431012513401007</v>
      </c>
      <c r="Z196" s="8">
        <f>100/(MAX(MainData!Z:Z)-MIN(MainData!Z:Z))*(MainData!Z196-MIN(MainData!Z:Z))</f>
        <v>0</v>
      </c>
      <c r="AA196" s="8">
        <f>100/(MAX(MainData!AA:AA)-MIN(MainData!AA:AA))*(MainData!AA196-MIN(MainData!AA:AA))</f>
        <v>0</v>
      </c>
      <c r="AB196" s="8">
        <f>100/(MAX(MainData!AB:AB)-MIN(MainData!AB:AB))*(MainData!AB196-MIN(MainData!AB:AB))</f>
        <v>0</v>
      </c>
      <c r="AC196" s="8">
        <f>100/(MAX(MainData!AC:AC)-MIN(MainData!AC:AC))*(MainData!AC196-MIN(MainData!AC:AC))</f>
        <v>20.321760999999999</v>
      </c>
      <c r="AD196" s="8">
        <f>100/(MAX(MainData!AD:AD)-MIN(MainData!AD:AD))*(MainData!AD196-MIN(MainData!AD:AD))</f>
        <v>11.612903225806452</v>
      </c>
      <c r="AE196" s="8">
        <f>100/(MAX(MainData!AE:AE)-MIN(MainData!AE:AE))*(MainData!AE196-MIN(MainData!AE:AE))</f>
        <v>13.379799999999999</v>
      </c>
      <c r="AF196" s="8">
        <f>100/(MAX(MainData!AF:AF)-MIN(MainData!AF:AF))*(MainData!AF196-MIN(MainData!AF:AF))</f>
        <v>1.8462158782956084</v>
      </c>
      <c r="AG196" s="8">
        <f>100/(MAX(MainData!AG:AG)-MIN(MainData!AG:AG))*(MainData!AG196-MIN(MainData!AG:AG))</f>
        <v>93.919234360410812</v>
      </c>
      <c r="AH196" s="8">
        <f>100/(MAX(MainData!AH:AH)-MIN(MainData!AH:AH))*(MainData!AH196-MIN(MainData!AH:AH))</f>
        <v>46.474151261625643</v>
      </c>
      <c r="AI196" s="8">
        <f>100/(MAX(MainData!AI:AI)-MIN(MainData!AI:AI))*(MainData!AI196-MIN(MainData!AI:AI))</f>
        <v>90</v>
      </c>
      <c r="AJ196" s="8">
        <f>100/(MAX(MainData!AJ:AJ)-MIN(MainData!AJ:AJ))*(MainData!AJ196-MIN(MainData!AJ:AJ))</f>
        <v>6.3927725003127689</v>
      </c>
      <c r="AK196" s="8" t="s">
        <v>950</v>
      </c>
      <c r="AM196" s="8"/>
      <c r="AO196" s="8"/>
      <c r="AQ196" s="8">
        <v>78.864105349527492</v>
      </c>
      <c r="AR196">
        <v>-23.117611821086271</v>
      </c>
      <c r="AS196" s="8">
        <v>31.811179194373842</v>
      </c>
      <c r="AT196">
        <v>21.198537542087522</v>
      </c>
      <c r="AU196" s="8">
        <v>12.601068598643264</v>
      </c>
      <c r="AV196">
        <v>15.67339095330567</v>
      </c>
      <c r="AW196" t="s">
        <v>963</v>
      </c>
    </row>
    <row r="197" spans="1:49" x14ac:dyDescent="0.3">
      <c r="A197" s="7">
        <v>150400020402</v>
      </c>
      <c r="B197" s="8">
        <f>100/(MAX(MainData!B:B)-MIN(MainData!B:B))*(MainData!B197-MIN(MainData!B:B))</f>
        <v>0</v>
      </c>
      <c r="C197" s="8">
        <f>100/(MAX(MainData!C:C)-MIN(MainData!C:C))*(MainData!C197-MIN(MainData!C:C))</f>
        <v>0</v>
      </c>
      <c r="D197" s="8">
        <f>100/(MAX(MainData!D:D)-MIN(MainData!D:D))*(MainData!D197-MIN(MainData!D:D))</f>
        <v>2.7910664977808933E-2</v>
      </c>
      <c r="E197" s="8">
        <f>100/(MAX(MainData!E:E)-MIN(MainData!E:E))*(MainData!E197-MIN(MainData!E:E))</f>
        <v>8.4021112658570551</v>
      </c>
      <c r="F197" s="8">
        <f>100/(MAX(MainData!F:F)-MIN(MainData!F:F))*(MainData!F197-MIN(MainData!F:F))</f>
        <v>0</v>
      </c>
      <c r="G197" s="8">
        <f>100/(MAX(MainData!G:G)-MIN(MainData!G:G))*(MainData!G197-MIN(MainData!G:G))</f>
        <v>22.619752582811266</v>
      </c>
      <c r="H197" s="8">
        <f>100/(MAX(MainData!H:H)-MIN(MainData!H:H))*(MainData!H197-MIN(MainData!H:H))</f>
        <v>67.334853410241521</v>
      </c>
      <c r="I197">
        <v>37.473862339849148</v>
      </c>
      <c r="J197" s="8">
        <f>100/(MAX(MainData!J:J)-MIN(MainData!J:J))*(MainData!J197-MIN(MainData!J:J))</f>
        <v>24.051776013300366</v>
      </c>
      <c r="K197">
        <v>-3.2091127123059806</v>
      </c>
      <c r="L197" s="8">
        <f>100/(MAX(MainData!L:L)-MIN(MainData!L:L))*(MainData!L197-MIN(MainData!L:L))</f>
        <v>0</v>
      </c>
      <c r="M197" s="8">
        <f>100/(MAX(MainData!M:M)-MIN(MainData!M:M))*(MainData!M197-MIN(MainData!M:M))</f>
        <v>0</v>
      </c>
      <c r="N197" s="8">
        <f>100/(MAX(MainData!N:N)-MIN(MainData!N:N))*(MainData!N197-MIN(MainData!N:N))</f>
        <v>0</v>
      </c>
      <c r="O197" s="8"/>
      <c r="P197" s="8">
        <f>100/(MAX(MainData!P:P)-MIN(MainData!P:P))*(MainData!P197-MIN(MainData!P:P))</f>
        <v>21.120261416744203</v>
      </c>
      <c r="Q197" s="8">
        <f>100/(MAX(MainData!Q:Q)-MIN(MainData!Q:Q))*(MainData!Q197-MIN(MainData!Q:Q))</f>
        <v>58.516044930806196</v>
      </c>
      <c r="R197" s="8">
        <f>100/(MAX(MainData!R:R)-MIN(MainData!R:R))*(MainData!R197-MIN(MainData!R:R))</f>
        <v>0</v>
      </c>
      <c r="S197" s="8"/>
      <c r="T197" s="8"/>
      <c r="U197" s="8">
        <f>100/(MAX(MainData!U:U)-MIN(MainData!U:U))*(MainData!U197-MIN(MainData!U:U))</f>
        <v>0</v>
      </c>
      <c r="V197" s="8"/>
      <c r="W197" s="8"/>
      <c r="X197" s="8">
        <f>100/(MAX(MainData!X:X)-MIN(MainData!X:X))*(MainData!X197-MIN(MainData!X:X))</f>
        <v>0.48605199999999998</v>
      </c>
      <c r="Y197" s="8">
        <f>100/(MAX(MainData!Y:Y)-MIN(MainData!Y:Y))*(MainData!Y197-MIN(MainData!Y:Y))</f>
        <v>0</v>
      </c>
      <c r="Z197" s="8">
        <f>100/(MAX(MainData!Z:Z)-MIN(MainData!Z:Z))*(MainData!Z197-MIN(MainData!Z:Z))</f>
        <v>2.1588280647648421</v>
      </c>
      <c r="AA197" s="8">
        <f>100/(MAX(MainData!AA:AA)-MIN(MainData!AA:AA))*(MainData!AA197-MIN(MainData!AA:AA))</f>
        <v>4.7800000000000002E-2</v>
      </c>
      <c r="AB197" s="8">
        <f>100/(MAX(MainData!AB:AB)-MIN(MainData!AB:AB))*(MainData!AB197-MIN(MainData!AB:AB))</f>
        <v>1.6580703645914897E-2</v>
      </c>
      <c r="AC197" s="8">
        <f>100/(MAX(MainData!AC:AC)-MIN(MainData!AC:AC))*(MainData!AC197-MIN(MainData!AC:AC))</f>
        <v>99.434102999999993</v>
      </c>
      <c r="AD197" s="8">
        <f>100/(MAX(MainData!AD:AD)-MIN(MainData!AD:AD))*(MainData!AD197-MIN(MainData!AD:AD))</f>
        <v>1.2903225806451613</v>
      </c>
      <c r="AE197" s="8">
        <f>100/(MAX(MainData!AE:AE)-MIN(MainData!AE:AE))*(MainData!AE197-MIN(MainData!AE:AE))</f>
        <v>99.436700000000002</v>
      </c>
      <c r="AF197" s="8">
        <f>100/(MAX(MainData!AF:AF)-MIN(MainData!AF:AF))*(MainData!AF197-MIN(MainData!AF:AF))</f>
        <v>58.25030688585187</v>
      </c>
      <c r="AG197" s="8">
        <f>100/(MAX(MainData!AG:AG)-MIN(MainData!AG:AG))*(MainData!AG197-MIN(MainData!AG:AG))</f>
        <v>45.381760951803393</v>
      </c>
      <c r="AH197" s="8">
        <f>100/(MAX(MainData!AH:AH)-MIN(MainData!AH:AH))*(MainData!AH197-MIN(MainData!AH:AH))</f>
        <v>39.713840313007786</v>
      </c>
      <c r="AI197" s="8">
        <f>100/(MAX(MainData!AI:AI)-MIN(MainData!AI:AI))*(MainData!AI197-MIN(MainData!AI:AI))</f>
        <v>90</v>
      </c>
      <c r="AJ197" s="8">
        <f>100/(MAX(MainData!AJ:AJ)-MIN(MainData!AJ:AJ))*(MainData!AJ197-MIN(MainData!AJ:AJ))</f>
        <v>2.223533774426278</v>
      </c>
      <c r="AK197" s="8" t="s">
        <v>950</v>
      </c>
      <c r="AM197" s="8"/>
      <c r="AO197" s="8"/>
      <c r="AQ197" s="8">
        <v>0</v>
      </c>
      <c r="AS197" s="8"/>
      <c r="AU197" s="8"/>
      <c r="AW197" t="s">
        <v>963</v>
      </c>
    </row>
    <row r="198" spans="1:49" x14ac:dyDescent="0.3">
      <c r="A198" s="7">
        <v>150400020403</v>
      </c>
      <c r="B198" s="8">
        <f>100/(MAX(MainData!B:B)-MIN(MainData!B:B))*(MainData!B198-MIN(MainData!B:B))</f>
        <v>0</v>
      </c>
      <c r="C198" s="8">
        <f>100/(MAX(MainData!C:C)-MIN(MainData!C:C))*(MainData!C198-MIN(MainData!C:C))</f>
        <v>0</v>
      </c>
      <c r="D198" s="8">
        <f>100/(MAX(MainData!D:D)-MIN(MainData!D:D))*(MainData!D198-MIN(MainData!D:D))</f>
        <v>0.12972214345341912</v>
      </c>
      <c r="E198" s="8">
        <f>100/(MAX(MainData!E:E)-MIN(MainData!E:E))*(MainData!E198-MIN(MainData!E:E))</f>
        <v>17.241207733828304</v>
      </c>
      <c r="F198" s="8">
        <f>100/(MAX(MainData!F:F)-MIN(MainData!F:F))*(MainData!F198-MIN(MainData!F:F))</f>
        <v>0</v>
      </c>
      <c r="G198" s="8">
        <f>100/(MAX(MainData!G:G)-MIN(MainData!G:G))*(MainData!G198-MIN(MainData!G:G))</f>
        <v>24.326431449578482</v>
      </c>
      <c r="H198" s="8">
        <f>100/(MAX(MainData!H:H)-MIN(MainData!H:H))*(MainData!H198-MIN(MainData!H:H))</f>
        <v>68.941514771864092</v>
      </c>
      <c r="I198">
        <v>20.219561980699197</v>
      </c>
      <c r="J198" s="8">
        <f>100/(MAX(MainData!J:J)-MIN(MainData!J:J))*(MainData!J198-MIN(MainData!J:J))</f>
        <v>27.539468510417663</v>
      </c>
      <c r="K198">
        <v>-3.8329003885581443</v>
      </c>
      <c r="L198" s="8">
        <f>100/(MAX(MainData!L:L)-MIN(MainData!L:L))*(MainData!L198-MIN(MainData!L:L))</f>
        <v>0</v>
      </c>
      <c r="M198" s="8">
        <f>100/(MAX(MainData!M:M)-MIN(MainData!M:M))*(MainData!M198-MIN(MainData!M:M))</f>
        <v>0</v>
      </c>
      <c r="N198" s="8">
        <f>100/(MAX(MainData!N:N)-MIN(MainData!N:N))*(MainData!N198-MIN(MainData!N:N))</f>
        <v>0</v>
      </c>
      <c r="O198" s="8"/>
      <c r="P198" s="8">
        <f>100/(MAX(MainData!P:P)-MIN(MainData!P:P))*(MainData!P198-MIN(MainData!P:P))</f>
        <v>29.869349991781888</v>
      </c>
      <c r="Q198" s="8">
        <f>100/(MAX(MainData!Q:Q)-MIN(MainData!Q:Q))*(MainData!Q198-MIN(MainData!Q:Q))</f>
        <v>76.981189883683882</v>
      </c>
      <c r="R198" s="8">
        <f>100/(MAX(MainData!R:R)-MIN(MainData!R:R))*(MainData!R198-MIN(MainData!R:R))</f>
        <v>0</v>
      </c>
      <c r="S198" s="8"/>
      <c r="T198" s="8"/>
      <c r="U198" s="8">
        <f>100/(MAX(MainData!U:U)-MIN(MainData!U:U))*(MainData!U198-MIN(MainData!U:U))</f>
        <v>0</v>
      </c>
      <c r="V198" s="8"/>
      <c r="W198" s="8"/>
      <c r="X198" s="8">
        <f>100/(MAX(MainData!X:X)-MIN(MainData!X:X))*(MainData!X198-MIN(MainData!X:X))</f>
        <v>0.16080800000000001</v>
      </c>
      <c r="Y198" s="8">
        <f>100/(MAX(MainData!Y:Y)-MIN(MainData!Y:Y))*(MainData!Y198-MIN(MainData!Y:Y))</f>
        <v>0</v>
      </c>
      <c r="Z198" s="8">
        <f>100/(MAX(MainData!Z:Z)-MIN(MainData!Z:Z))*(MainData!Z198-MIN(MainData!Z:Z))</f>
        <v>0.69390902081727068</v>
      </c>
      <c r="AA198" s="8">
        <f>100/(MAX(MainData!AA:AA)-MIN(MainData!AA:AA))*(MainData!AA198-MIN(MainData!AA:AA))</f>
        <v>4.0800000000000003E-2</v>
      </c>
      <c r="AB198" s="8">
        <f>100/(MAX(MainData!AB:AB)-MIN(MainData!AB:AB))*(MainData!AB198-MIN(MainData!AB:AB))</f>
        <v>1.3985219385408946E-2</v>
      </c>
      <c r="AC198" s="8">
        <f>100/(MAX(MainData!AC:AC)-MIN(MainData!AC:AC))*(MainData!AC198-MIN(MainData!AC:AC))</f>
        <v>64.023651000000001</v>
      </c>
      <c r="AD198" s="8">
        <f>100/(MAX(MainData!AD:AD)-MIN(MainData!AD:AD))*(MainData!AD198-MIN(MainData!AD:AD))</f>
        <v>3.225806451612903</v>
      </c>
      <c r="AE198" s="8">
        <f>100/(MAX(MainData!AE:AE)-MIN(MainData!AE:AE))*(MainData!AE198-MIN(MainData!AE:AE))</f>
        <v>63.702599999999997</v>
      </c>
      <c r="AF198" s="8">
        <f>100/(MAX(MainData!AF:AF)-MIN(MainData!AF:AF))*(MainData!AF198-MIN(MainData!AF:AF))</f>
        <v>12.110869902654942</v>
      </c>
      <c r="AG198" s="8">
        <f>100/(MAX(MainData!AG:AG)-MIN(MainData!AG:AG))*(MainData!AG198-MIN(MainData!AG:AG))</f>
        <v>50.847014063357292</v>
      </c>
      <c r="AH198" s="8">
        <f>100/(MAX(MainData!AH:AH)-MIN(MainData!AH:AH))*(MainData!AH198-MIN(MainData!AH:AH))</f>
        <v>48.007890126561662</v>
      </c>
      <c r="AI198" s="8">
        <f>100/(MAX(MainData!AI:AI)-MIN(MainData!AI:AI))*(MainData!AI198-MIN(MainData!AI:AI))</f>
        <v>90</v>
      </c>
      <c r="AJ198" s="8">
        <f>100/(MAX(MainData!AJ:AJ)-MIN(MainData!AJ:AJ))*(MainData!AJ198-MIN(MainData!AJ:AJ))</f>
        <v>5.5111001505841486</v>
      </c>
      <c r="AK198" s="8" t="s">
        <v>950</v>
      </c>
      <c r="AM198" s="8"/>
      <c r="AO198" s="8"/>
      <c r="AQ198" s="8">
        <v>77.369666099167091</v>
      </c>
      <c r="AR198">
        <v>-20.852790415335463</v>
      </c>
      <c r="AS198" s="8">
        <v>32.711154823660472</v>
      </c>
      <c r="AT198">
        <v>20.535818518518511</v>
      </c>
      <c r="AU198" s="8">
        <v>15.148396324684008</v>
      </c>
      <c r="AV198">
        <v>10.003466491288606</v>
      </c>
      <c r="AW198" t="s">
        <v>963</v>
      </c>
    </row>
    <row r="199" spans="1:49" x14ac:dyDescent="0.3">
      <c r="A199" s="7">
        <v>150400020404</v>
      </c>
      <c r="B199" s="8">
        <f>100/(MAX(MainData!B:B)-MIN(MainData!B:B))*(MainData!B199-MIN(MainData!B:B))</f>
        <v>0</v>
      </c>
      <c r="C199" s="8">
        <f>100/(MAX(MainData!C:C)-MIN(MainData!C:C))*(MainData!C199-MIN(MainData!C:C))</f>
        <v>0</v>
      </c>
      <c r="D199" s="8">
        <f>100/(MAX(MainData!D:D)-MIN(MainData!D:D))*(MainData!D199-MIN(MainData!D:D))</f>
        <v>0.16415190839882945</v>
      </c>
      <c r="E199" s="8">
        <f>100/(MAX(MainData!E:E)-MIN(MainData!E:E))*(MainData!E199-MIN(MainData!E:E))</f>
        <v>21.045583927452061</v>
      </c>
      <c r="F199" s="8">
        <f>100/(MAX(MainData!F:F)-MIN(MainData!F:F))*(MainData!F199-MIN(MainData!F:F))</f>
        <v>0.38941955500653558</v>
      </c>
      <c r="G199" s="8">
        <f>100/(MAX(MainData!G:G)-MIN(MainData!G:G))*(MainData!G199-MIN(MainData!G:G))</f>
        <v>13.713139197544708</v>
      </c>
      <c r="H199" s="8">
        <f>100/(MAX(MainData!H:H)-MIN(MainData!H:H))*(MainData!H199-MIN(MainData!H:H))</f>
        <v>58.130969789500242</v>
      </c>
      <c r="I199">
        <v>18.666675398218885</v>
      </c>
      <c r="J199" s="8">
        <f>100/(MAX(MainData!J:J)-MIN(MainData!J:J))*(MainData!J199-MIN(MainData!J:J))</f>
        <v>27.596859014403261</v>
      </c>
      <c r="K199">
        <v>-2.1856758240087402</v>
      </c>
      <c r="L199" s="8">
        <f>100/(MAX(MainData!L:L)-MIN(MainData!L:L))*(MainData!L199-MIN(MainData!L:L))</f>
        <v>13.445516078282019</v>
      </c>
      <c r="M199" s="8">
        <f>100/(MAX(MainData!M:M)-MIN(MainData!M:M))*(MainData!M199-MIN(MainData!M:M))</f>
        <v>23.196637504037938</v>
      </c>
      <c r="N199" s="8">
        <f>100/(MAX(MainData!N:N)-MIN(MainData!N:N))*(MainData!N199-MIN(MainData!N:N))</f>
        <v>1.4954856798745115</v>
      </c>
      <c r="O199" s="8"/>
      <c r="P199" s="8">
        <f>100/(MAX(MainData!P:P)-MIN(MainData!P:P))*(MainData!P199-MIN(MainData!P:P))</f>
        <v>28.224852094060591</v>
      </c>
      <c r="Q199" s="8">
        <f>100/(MAX(MainData!Q:Q)-MIN(MainData!Q:Q))*(MainData!Q199-MIN(MainData!Q:Q))</f>
        <v>58.345509195030274</v>
      </c>
      <c r="R199" s="8">
        <f>100/(MAX(MainData!R:R)-MIN(MainData!R:R))*(MainData!R199-MIN(MainData!R:R))</f>
        <v>0</v>
      </c>
      <c r="S199" s="8"/>
      <c r="T199" s="8"/>
      <c r="U199" s="8">
        <f>100/(MAX(MainData!U:U)-MIN(MainData!U:U))*(MainData!U199-MIN(MainData!U:U))</f>
        <v>0</v>
      </c>
      <c r="V199" s="8"/>
      <c r="W199" s="8"/>
      <c r="X199" s="8">
        <f>100/(MAX(MainData!X:X)-MIN(MainData!X:X))*(MainData!X199-MIN(MainData!X:X))</f>
        <v>5.0347999999999997E-2</v>
      </c>
      <c r="Y199" s="8">
        <f>100/(MAX(MainData!Y:Y)-MIN(MainData!Y:Y))*(MainData!Y199-MIN(MainData!Y:Y))</f>
        <v>3.94508235350493</v>
      </c>
      <c r="Z199" s="8">
        <f>100/(MAX(MainData!Z:Z)-MIN(MainData!Z:Z))*(MainData!Z199-MIN(MainData!Z:Z))</f>
        <v>0.61680801850424061</v>
      </c>
      <c r="AA199" s="8">
        <f>100/(MAX(MainData!AA:AA)-MIN(MainData!AA:AA))*(MainData!AA199-MIN(MainData!AA:AA))</f>
        <v>1.29E-2</v>
      </c>
      <c r="AB199" s="8">
        <f>100/(MAX(MainData!AB:AB)-MIN(MainData!AB:AB))*(MainData!AB199-MIN(MainData!AB:AB))</f>
        <v>9.0766498993856432E-3</v>
      </c>
      <c r="AC199" s="8">
        <f>100/(MAX(MainData!AC:AC)-MIN(MainData!AC:AC))*(MainData!AC199-MIN(MainData!AC:AC))</f>
        <v>33.438792999999997</v>
      </c>
      <c r="AD199" s="8">
        <f>100/(MAX(MainData!AD:AD)-MIN(MainData!AD:AD))*(MainData!AD199-MIN(MainData!AD:AD))</f>
        <v>8.387096774193548</v>
      </c>
      <c r="AE199" s="8">
        <f>100/(MAX(MainData!AE:AE)-MIN(MainData!AE:AE))*(MainData!AE199-MIN(MainData!AE:AE))</f>
        <v>23.446899999999999</v>
      </c>
      <c r="AF199" s="8">
        <f>100/(MAX(MainData!AF:AF)-MIN(MainData!AF:AF))*(MainData!AF199-MIN(MainData!AF:AF))</f>
        <v>4.4313977906245494</v>
      </c>
      <c r="AG199" s="8">
        <f>100/(MAX(MainData!AG:AG)-MIN(MainData!AG:AG))*(MainData!AG199-MIN(MainData!AG:AG))</f>
        <v>0</v>
      </c>
      <c r="AH199" s="8">
        <f>100/(MAX(MainData!AH:AH)-MIN(MainData!AH:AH))*(MainData!AH199-MIN(MainData!AH:AH))</f>
        <v>0</v>
      </c>
      <c r="AI199" s="8">
        <f>100/(MAX(MainData!AI:AI)-MIN(MainData!AI:AI))*(MainData!AI199-MIN(MainData!AI:AI))</f>
        <v>0</v>
      </c>
      <c r="AJ199" s="8">
        <f>100/(MAX(MainData!AJ:AJ)-MIN(MainData!AJ:AJ))*(MainData!AJ199-MIN(MainData!AJ:AJ))</f>
        <v>0</v>
      </c>
      <c r="AK199" s="8" t="s">
        <v>950</v>
      </c>
      <c r="AM199" s="8"/>
      <c r="AO199" s="8"/>
      <c r="AQ199" s="8">
        <v>74.984177884289082</v>
      </c>
      <c r="AR199">
        <v>-20.119719968051115</v>
      </c>
      <c r="AS199" s="8">
        <v>37.1097784586104</v>
      </c>
      <c r="AT199">
        <v>18.641453872053859</v>
      </c>
      <c r="AU199" s="8">
        <v>8.644817918461051</v>
      </c>
      <c r="AV199">
        <v>10.167619365250317</v>
      </c>
      <c r="AW199" t="s">
        <v>963</v>
      </c>
    </row>
    <row r="200" spans="1:49" x14ac:dyDescent="0.3">
      <c r="A200" s="7">
        <v>150400020405</v>
      </c>
      <c r="B200" s="8">
        <f>100/(MAX(MainData!B:B)-MIN(MainData!B:B))*(MainData!B200-MIN(MainData!B:B))</f>
        <v>0</v>
      </c>
      <c r="C200" s="8">
        <f>100/(MAX(MainData!C:C)-MIN(MainData!C:C))*(MainData!C200-MIN(MainData!C:C))</f>
        <v>0</v>
      </c>
      <c r="D200" s="8">
        <f>100/(MAX(MainData!D:D)-MIN(MainData!D:D))*(MainData!D200-MIN(MainData!D:D))</f>
        <v>9.1526610245659529E-2</v>
      </c>
      <c r="E200" s="8">
        <f>100/(MAX(MainData!E:E)-MIN(MainData!E:E))*(MainData!E200-MIN(MainData!E:E))</f>
        <v>17.873563078213909</v>
      </c>
      <c r="F200" s="8">
        <f>100/(MAX(MainData!F:F)-MIN(MainData!F:F))*(MainData!F200-MIN(MainData!F:F))</f>
        <v>0.62015637493596087</v>
      </c>
      <c r="G200" s="8">
        <f>100/(MAX(MainData!G:G)-MIN(MainData!G:G))*(MainData!G200-MIN(MainData!G:G))</f>
        <v>17.340649602777166</v>
      </c>
      <c r="H200" s="8">
        <f>100/(MAX(MainData!H:H)-MIN(MainData!H:H))*(MainData!H200-MIN(MainData!H:H))</f>
        <v>64.20463695604542</v>
      </c>
      <c r="I200">
        <v>11.274956542376501</v>
      </c>
      <c r="J200" s="8">
        <f>100/(MAX(MainData!J:J)-MIN(MainData!J:J))*(MainData!J200-MIN(MainData!J:J))</f>
        <v>33.43190112363714</v>
      </c>
      <c r="K200">
        <v>1.002290311138097</v>
      </c>
      <c r="L200" s="8">
        <f>100/(MAX(MainData!L:L)-MIN(MainData!L:L))*(MainData!L200-MIN(MainData!L:L))</f>
        <v>0</v>
      </c>
      <c r="M200" s="8">
        <f>100/(MAX(MainData!M:M)-MIN(MainData!M:M))*(MainData!M200-MIN(MainData!M:M))</f>
        <v>0</v>
      </c>
      <c r="N200" s="8">
        <f>100/(MAX(MainData!N:N)-MIN(MainData!N:N))*(MainData!N200-MIN(MainData!N:N))</f>
        <v>0</v>
      </c>
      <c r="O200" s="8"/>
      <c r="P200" s="8">
        <f>100/(MAX(MainData!P:P)-MIN(MainData!P:P))*(MainData!P200-MIN(MainData!P:P))</f>
        <v>30.085164017623736</v>
      </c>
      <c r="Q200" s="8">
        <f>100/(MAX(MainData!Q:Q)-MIN(MainData!Q:Q))*(MainData!Q200-MIN(MainData!Q:Q))</f>
        <v>72.983097124336794</v>
      </c>
      <c r="R200" s="8">
        <f>100/(MAX(MainData!R:R)-MIN(MainData!R:R))*(MainData!R200-MIN(MainData!R:R))</f>
        <v>0</v>
      </c>
      <c r="S200" s="8"/>
      <c r="T200" s="8"/>
      <c r="U200" s="8">
        <f>100/(MAX(MainData!U:U)-MIN(MainData!U:U))*(MainData!U200-MIN(MainData!U:U))</f>
        <v>0</v>
      </c>
      <c r="V200" s="8"/>
      <c r="W200" s="8"/>
      <c r="X200" s="8">
        <f>100/(MAX(MainData!X:X)-MIN(MainData!X:X))*(MainData!X200-MIN(MainData!X:X))</f>
        <v>3.8647000000000001E-2</v>
      </c>
      <c r="Y200" s="8">
        <f>100/(MAX(MainData!Y:Y)-MIN(MainData!Y:Y))*(MainData!Y200-MIN(MainData!Y:Y))</f>
        <v>1.6774173849513705</v>
      </c>
      <c r="Z200" s="8">
        <f>100/(MAX(MainData!Z:Z)-MIN(MainData!Z:Z))*(MainData!Z200-MIN(MainData!Z:Z))</f>
        <v>0.15420200462606015</v>
      </c>
      <c r="AA200" s="8">
        <f>100/(MAX(MainData!AA:AA)-MIN(MainData!AA:AA))*(MainData!AA200-MIN(MainData!AA:AA))</f>
        <v>3.3599999999999998E-2</v>
      </c>
      <c r="AB200" s="8">
        <f>100/(MAX(MainData!AB:AB)-MIN(MainData!AB:AB))*(MainData!AB200-MIN(MainData!AB:AB))</f>
        <v>1.5008107493058509E-2</v>
      </c>
      <c r="AC200" s="8">
        <f>100/(MAX(MainData!AC:AC)-MIN(MainData!AC:AC))*(MainData!AC200-MIN(MainData!AC:AC))</f>
        <v>40.316408000000003</v>
      </c>
      <c r="AD200" s="8">
        <f>100/(MAX(MainData!AD:AD)-MIN(MainData!AD:AD))*(MainData!AD200-MIN(MainData!AD:AD))</f>
        <v>6.4516129032258061</v>
      </c>
      <c r="AE200" s="8">
        <f>100/(MAX(MainData!AE:AE)-MIN(MainData!AE:AE))*(MainData!AE200-MIN(MainData!AE:AE))</f>
        <v>40.182200000000002</v>
      </c>
      <c r="AF200" s="8">
        <f>100/(MAX(MainData!AF:AF)-MIN(MainData!AF:AF))*(MainData!AF200-MIN(MainData!AF:AF))</f>
        <v>3.7821202113727344</v>
      </c>
      <c r="AG200" s="8">
        <f>100/(MAX(MainData!AG:AG)-MIN(MainData!AG:AG))*(MainData!AG200-MIN(MainData!AG:AG))</f>
        <v>90.406503380275353</v>
      </c>
      <c r="AH200" s="8">
        <f>100/(MAX(MainData!AH:AH)-MIN(MainData!AH:AH))*(MainData!AH200-MIN(MainData!AH:AH))</f>
        <v>44.041266574458547</v>
      </c>
      <c r="AI200" s="8">
        <f>100/(MAX(MainData!AI:AI)-MIN(MainData!AI:AI))*(MainData!AI200-MIN(MainData!AI:AI))</f>
        <v>40</v>
      </c>
      <c r="AJ200" s="8">
        <f>100/(MAX(MainData!AJ:AJ)-MIN(MainData!AJ:AJ))*(MainData!AJ200-MIN(MainData!AJ:AJ))</f>
        <v>2.7771778923432815</v>
      </c>
      <c r="AK200" s="8" t="s">
        <v>950</v>
      </c>
      <c r="AM200" s="8"/>
      <c r="AO200" s="8"/>
      <c r="AQ200" s="8">
        <v>78.387753948954881</v>
      </c>
      <c r="AR200">
        <v>-20.964856230031955</v>
      </c>
      <c r="AS200" s="8">
        <v>32.200240225603174</v>
      </c>
      <c r="AT200">
        <v>23.948493434343433</v>
      </c>
      <c r="AU200" s="8">
        <v>14.842223638728669</v>
      </c>
      <c r="AV200">
        <v>1.7854833333697968</v>
      </c>
      <c r="AW200" t="s">
        <v>963</v>
      </c>
    </row>
    <row r="201" spans="1:49" x14ac:dyDescent="0.3">
      <c r="A201" s="7">
        <v>150400020501</v>
      </c>
      <c r="B201" s="8">
        <f>100/(MAX(MainData!B:B)-MIN(MainData!B:B))*(MainData!B201-MIN(MainData!B:B))</f>
        <v>0</v>
      </c>
      <c r="C201" s="8">
        <f>100/(MAX(MainData!C:C)-MIN(MainData!C:C))*(MainData!C201-MIN(MainData!C:C))</f>
        <v>0</v>
      </c>
      <c r="D201" s="8">
        <f>100/(MAX(MainData!D:D)-MIN(MainData!D:D))*(MainData!D201-MIN(MainData!D:D))</f>
        <v>0.23680566117933374</v>
      </c>
      <c r="E201" s="8">
        <f>100/(MAX(MainData!E:E)-MIN(MainData!E:E))*(MainData!E201-MIN(MainData!E:E))</f>
        <v>7.5898739240617479</v>
      </c>
      <c r="F201" s="8">
        <f>100/(MAX(MainData!F:F)-MIN(MainData!F:F))*(MainData!F201-MIN(MainData!F:F))</f>
        <v>0</v>
      </c>
      <c r="G201" s="8">
        <f>100/(MAX(MainData!G:G)-MIN(MainData!G:G))*(MainData!G201-MIN(MainData!G:G))</f>
        <v>26.410529495609332</v>
      </c>
      <c r="H201" s="8">
        <f>100/(MAX(MainData!H:H)-MIN(MainData!H:H))*(MainData!H201-MIN(MainData!H:H))</f>
        <v>73.628287378368512</v>
      </c>
      <c r="I201">
        <v>11.444204285479699</v>
      </c>
      <c r="J201" s="8">
        <f>100/(MAX(MainData!J:J)-MIN(MainData!J:J))*(MainData!J201-MIN(MainData!J:J))</f>
        <v>33.976026372177159</v>
      </c>
      <c r="K201">
        <v>-8.0464680857136699</v>
      </c>
      <c r="L201" s="8">
        <f>100/(MAX(MainData!L:L)-MIN(MainData!L:L))*(MainData!L201-MIN(MainData!L:L))</f>
        <v>53.411301773240297</v>
      </c>
      <c r="M201" s="8">
        <f>100/(MAX(MainData!M:M)-MIN(MainData!M:M))*(MainData!M201-MIN(MainData!M:M))</f>
        <v>77.086074462997558</v>
      </c>
      <c r="N201" s="8">
        <f>100/(MAX(MainData!N:N)-MIN(MainData!N:N))*(MainData!N201-MIN(MainData!N:N))</f>
        <v>5.9406931464440742</v>
      </c>
      <c r="O201" s="8"/>
      <c r="P201" s="8">
        <f>100/(MAX(MainData!P:P)-MIN(MainData!P:P))*(MainData!P201-MIN(MainData!P:P))</f>
        <v>29.927904225019052</v>
      </c>
      <c r="Q201" s="8">
        <f>100/(MAX(MainData!Q:Q)-MIN(MainData!Q:Q))*(MainData!Q201-MIN(MainData!Q:Q))</f>
        <v>69.768103632756109</v>
      </c>
      <c r="R201" s="8">
        <f>100/(MAX(MainData!R:R)-MIN(MainData!R:R))*(MainData!R201-MIN(MainData!R:R))</f>
        <v>3.957353935528785</v>
      </c>
      <c r="S201" s="8"/>
      <c r="T201" s="8"/>
      <c r="U201" s="8">
        <f>100/(MAX(MainData!U:U)-MIN(MainData!U:U))*(MainData!U201-MIN(MainData!U:U))</f>
        <v>0</v>
      </c>
      <c r="V201" s="8"/>
      <c r="W201" s="8"/>
      <c r="X201" s="8">
        <f>100/(MAX(MainData!X:X)-MIN(MainData!X:X))*(MainData!X201-MIN(MainData!X:X))</f>
        <v>0.67609699999999995</v>
      </c>
      <c r="Y201" s="8">
        <f>100/(MAX(MainData!Y:Y)-MIN(MainData!Y:Y))*(MainData!Y201-MIN(MainData!Y:Y))</f>
        <v>0</v>
      </c>
      <c r="Z201" s="8">
        <f>100/(MAX(MainData!Z:Z)-MIN(MainData!Z:Z))*(MainData!Z201-MIN(MainData!Z:Z))</f>
        <v>2.2359290670778722</v>
      </c>
      <c r="AA201" s="8">
        <f>100/(MAX(MainData!AA:AA)-MIN(MainData!AA:AA))*(MainData!AA201-MIN(MainData!AA:AA))</f>
        <v>0.32669999999999999</v>
      </c>
      <c r="AB201" s="8">
        <f>100/(MAX(MainData!AB:AB)-MIN(MainData!AB:AB))*(MainData!AB201-MIN(MainData!AB:AB))</f>
        <v>3.7326254128455624E-2</v>
      </c>
      <c r="AC201" s="8">
        <f>100/(MAX(MainData!AC:AC)-MIN(MainData!AC:AC))*(MainData!AC201-MIN(MainData!AC:AC))</f>
        <v>95.348359000000002</v>
      </c>
      <c r="AD201" s="8">
        <f>100/(MAX(MainData!AD:AD)-MIN(MainData!AD:AD))*(MainData!AD201-MIN(MainData!AD:AD))</f>
        <v>8.387096774193548</v>
      </c>
      <c r="AE201" s="8">
        <f>100/(MAX(MainData!AE:AE)-MIN(MainData!AE:AE))*(MainData!AE201-MIN(MainData!AE:AE))</f>
        <v>95.133200000000002</v>
      </c>
      <c r="AF201" s="8">
        <f>100/(MAX(MainData!AF:AF)-MIN(MainData!AF:AF))*(MainData!AF201-MIN(MainData!AF:AF))</f>
        <v>14.188640528644655</v>
      </c>
      <c r="AG201" s="8">
        <f>100/(MAX(MainData!AG:AG)-MIN(MainData!AG:AG))*(MainData!AG201-MIN(MainData!AG:AG))</f>
        <v>38.536522856565306</v>
      </c>
      <c r="AH201" s="8">
        <f>100/(MAX(MainData!AH:AH)-MIN(MainData!AH:AH))*(MainData!AH201-MIN(MainData!AH:AH))</f>
        <v>39.096753780087745</v>
      </c>
      <c r="AI201" s="8">
        <f>100/(MAX(MainData!AI:AI)-MIN(MainData!AI:AI))*(MainData!AI201-MIN(MainData!AI:AI))</f>
        <v>10</v>
      </c>
      <c r="AJ201" s="8">
        <f>100/(MAX(MainData!AJ:AJ)-MIN(MainData!AJ:AJ))*(MainData!AJ201-MIN(MainData!AJ:AJ))</f>
        <v>8.0837575399420931</v>
      </c>
      <c r="AK201" s="8" t="s">
        <v>950</v>
      </c>
      <c r="AM201" s="8"/>
      <c r="AO201" s="8"/>
      <c r="AQ201" s="8">
        <v>88.030271856107404</v>
      </c>
      <c r="AR201">
        <v>-36.821086261980838</v>
      </c>
      <c r="AS201" s="8">
        <v>12.216255265814848</v>
      </c>
      <c r="AT201">
        <v>17.003367003367003</v>
      </c>
      <c r="AU201" s="8">
        <v>41.458725247845443</v>
      </c>
      <c r="AV201">
        <v>49.645574968205537</v>
      </c>
      <c r="AW201" t="s">
        <v>963</v>
      </c>
    </row>
    <row r="202" spans="1:49" x14ac:dyDescent="0.3">
      <c r="A202" s="7">
        <v>150400020502</v>
      </c>
      <c r="B202" s="8">
        <f>100/(MAX(MainData!B:B)-MIN(MainData!B:B))*(MainData!B202-MIN(MainData!B:B))</f>
        <v>0</v>
      </c>
      <c r="C202" s="8">
        <f>100/(MAX(MainData!C:C)-MIN(MainData!C:C))*(MainData!C202-MIN(MainData!C:C))</f>
        <v>0</v>
      </c>
      <c r="D202" s="8">
        <f>100/(MAX(MainData!D:D)-MIN(MainData!D:D))*(MainData!D202-MIN(MainData!D:D))</f>
        <v>0</v>
      </c>
      <c r="E202" s="8">
        <f>100/(MAX(MainData!E:E)-MIN(MainData!E:E))*(MainData!E202-MIN(MainData!E:E))</f>
        <v>13.803790814920326</v>
      </c>
      <c r="F202" s="8">
        <f>100/(MAX(MainData!F:F)-MIN(MainData!F:F))*(MainData!F202-MIN(MainData!F:F))</f>
        <v>0</v>
      </c>
      <c r="G202" s="8">
        <f>100/(MAX(MainData!G:G)-MIN(MainData!G:G))*(MainData!G202-MIN(MainData!G:G))</f>
        <v>13.608862946917792</v>
      </c>
      <c r="H202" s="8">
        <f>100/(MAX(MainData!H:H)-MIN(MainData!H:H))*(MainData!H202-MIN(MainData!H:H))</f>
        <v>65.269694812170982</v>
      </c>
      <c r="I202">
        <v>18.844510250750673</v>
      </c>
      <c r="J202" s="8">
        <f>100/(MAX(MainData!J:J)-MIN(MainData!J:J))*(MainData!J202-MIN(MainData!J:J))</f>
        <v>25.784194296941848</v>
      </c>
      <c r="K202">
        <v>-6.943953568742927</v>
      </c>
      <c r="L202" s="8">
        <f>100/(MAX(MainData!L:L)-MIN(MainData!L:L))*(MainData!L202-MIN(MainData!L:L))</f>
        <v>9.8318275570267897</v>
      </c>
      <c r="M202" s="8">
        <f>100/(MAX(MainData!M:M)-MIN(MainData!M:M))*(MainData!M202-MIN(MainData!M:M))</f>
        <v>17.383905677453658</v>
      </c>
      <c r="N202" s="8">
        <f>100/(MAX(MainData!N:N)-MIN(MainData!N:N))*(MainData!N202-MIN(MainData!N:N))</f>
        <v>5.9406931464440742</v>
      </c>
      <c r="O202" s="8"/>
      <c r="P202" s="8">
        <f>100/(MAX(MainData!P:P)-MIN(MainData!P:P))*(MainData!P202-MIN(MainData!P:P))</f>
        <v>27.549349213748318</v>
      </c>
      <c r="Q202" s="8">
        <f>100/(MAX(MainData!Q:Q)-MIN(MainData!Q:Q))*(MainData!Q202-MIN(MainData!Q:Q))</f>
        <v>69.343408499741827</v>
      </c>
      <c r="R202" s="8">
        <f>100/(MAX(MainData!R:R)-MIN(MainData!R:R))*(MainData!R202-MIN(MainData!R:R))</f>
        <v>0</v>
      </c>
      <c r="S202" s="8"/>
      <c r="T202" s="8"/>
      <c r="U202" s="8">
        <f>100/(MAX(MainData!U:U)-MIN(MainData!U:U))*(MainData!U202-MIN(MainData!U:U))</f>
        <v>0</v>
      </c>
      <c r="V202" s="8"/>
      <c r="W202" s="8"/>
      <c r="X202" s="8">
        <f>100/(MAX(MainData!X:X)-MIN(MainData!X:X))*(MainData!X202-MIN(MainData!X:X))</f>
        <v>0</v>
      </c>
      <c r="Y202" s="8">
        <f>100/(MAX(MainData!Y:Y)-MIN(MainData!Y:Y))*(MainData!Y202-MIN(MainData!Y:Y))</f>
        <v>0</v>
      </c>
      <c r="Z202" s="8">
        <f>100/(MAX(MainData!Z:Z)-MIN(MainData!Z:Z))*(MainData!Z202-MIN(MainData!Z:Z))</f>
        <v>0</v>
      </c>
      <c r="AA202" s="8">
        <f>100/(MAX(MainData!AA:AA)-MIN(MainData!AA:AA))*(MainData!AA202-MIN(MainData!AA:AA))</f>
        <v>0</v>
      </c>
      <c r="AB202" s="8">
        <f>100/(MAX(MainData!AB:AB)-MIN(MainData!AB:AB))*(MainData!AB202-MIN(MainData!AB:AB))</f>
        <v>0</v>
      </c>
      <c r="AC202" s="8">
        <f>100/(MAX(MainData!AC:AC)-MIN(MainData!AC:AC))*(MainData!AC202-MIN(MainData!AC:AC))</f>
        <v>40.341225000000001</v>
      </c>
      <c r="AD202" s="8">
        <f>100/(MAX(MainData!AD:AD)-MIN(MainData!AD:AD))*(MainData!AD202-MIN(MainData!AD:AD))</f>
        <v>20</v>
      </c>
      <c r="AE202" s="8">
        <f>100/(MAX(MainData!AE:AE)-MIN(MainData!AE:AE))*(MainData!AE202-MIN(MainData!AE:AE))</f>
        <v>27.759899999999998</v>
      </c>
      <c r="AF202" s="8">
        <f>100/(MAX(MainData!AF:AF)-MIN(MainData!AF:AF))*(MainData!AF202-MIN(MainData!AF:AF))</f>
        <v>1.9723313760970647</v>
      </c>
      <c r="AG202" s="8">
        <f>100/(MAX(MainData!AG:AG)-MIN(MainData!AG:AG))*(MainData!AG202-MIN(MainData!AG:AG))</f>
        <v>40.747117862035992</v>
      </c>
      <c r="AH202" s="8">
        <f>100/(MAX(MainData!AH:AH)-MIN(MainData!AH:AH))*(MainData!AH202-MIN(MainData!AH:AH))</f>
        <v>39.178277434772561</v>
      </c>
      <c r="AI202" s="8">
        <f>100/(MAX(MainData!AI:AI)-MIN(MainData!AI:AI))*(MainData!AI202-MIN(MainData!AI:AI))</f>
        <v>70</v>
      </c>
      <c r="AJ202" s="8">
        <f>100/(MAX(MainData!AJ:AJ)-MIN(MainData!AJ:AJ))*(MainData!AJ202-MIN(MainData!AJ:AJ))</f>
        <v>3.4435105604200045</v>
      </c>
      <c r="AK202" s="8" t="s">
        <v>950</v>
      </c>
      <c r="AM202" s="8"/>
      <c r="AO202" s="8"/>
      <c r="AQ202" s="8">
        <v>78.152154561726505</v>
      </c>
      <c r="AR202">
        <v>-15.98543785942492</v>
      </c>
      <c r="AS202" s="8">
        <v>30.175730251018344</v>
      </c>
      <c r="AT202">
        <v>16.602117845117832</v>
      </c>
      <c r="AU202" s="8">
        <v>19.35868534382239</v>
      </c>
      <c r="AV202">
        <v>1.7796488799576053</v>
      </c>
      <c r="AW202" t="s">
        <v>963</v>
      </c>
    </row>
    <row r="203" spans="1:49" x14ac:dyDescent="0.3">
      <c r="A203" s="7">
        <v>150400020503</v>
      </c>
      <c r="B203" s="8">
        <f>100/(MAX(MainData!B:B)-MIN(MainData!B:B))*(MainData!B203-MIN(MainData!B:B))</f>
        <v>6.3542853201865234E-3</v>
      </c>
      <c r="C203" s="8">
        <f>100/(MAX(MainData!C:C)-MIN(MainData!C:C))*(MainData!C203-MIN(MainData!C:C))</f>
        <v>12.5</v>
      </c>
      <c r="D203" s="8">
        <f>100/(MAX(MainData!D:D)-MIN(MainData!D:D))*(MainData!D203-MIN(MainData!D:D))</f>
        <v>0</v>
      </c>
      <c r="E203" s="8">
        <f>100/(MAX(MainData!E:E)-MIN(MainData!E:E))*(MainData!E203-MIN(MainData!E:E))</f>
        <v>17.602557129302834</v>
      </c>
      <c r="F203" s="8">
        <f>100/(MAX(MainData!F:F)-MIN(MainData!F:F))*(MainData!F203-MIN(MainData!F:F))</f>
        <v>0</v>
      </c>
      <c r="G203" s="8">
        <f>100/(MAX(MainData!G:G)-MIN(MainData!G:G))*(MainData!G203-MIN(MainData!G:G))</f>
        <v>4.2610207479993232</v>
      </c>
      <c r="H203" s="8">
        <f>100/(MAX(MainData!H:H)-MIN(MainData!H:H))*(MainData!H203-MIN(MainData!H:H))</f>
        <v>48.863764190053871</v>
      </c>
      <c r="I203">
        <v>-6.3276088656699159</v>
      </c>
      <c r="J203" s="8">
        <f>100/(MAX(MainData!J:J)-MIN(MainData!J:J))*(MainData!J203-MIN(MainData!J:J))</f>
        <v>17.686878844643314</v>
      </c>
      <c r="K203">
        <v>-12.239211852301523</v>
      </c>
      <c r="L203" s="8">
        <f>100/(MAX(MainData!L:L)-MIN(MainData!L:L))*(MainData!L203-MIN(MainData!L:L))</f>
        <v>0</v>
      </c>
      <c r="M203" s="8">
        <f>100/(MAX(MainData!M:M)-MIN(MainData!M:M))*(MainData!M203-MIN(MainData!M:M))</f>
        <v>0</v>
      </c>
      <c r="N203" s="8">
        <f>100/(MAX(MainData!N:N)-MIN(MainData!N:N))*(MainData!N203-MIN(MainData!N:N))</f>
        <v>0</v>
      </c>
      <c r="O203" s="8"/>
      <c r="P203" s="8">
        <f>100/(MAX(MainData!P:P)-MIN(MainData!P:P))*(MainData!P203-MIN(MainData!P:P))</f>
        <v>25.334615347235605</v>
      </c>
      <c r="Q203" s="8">
        <f>100/(MAX(MainData!Q:Q)-MIN(MainData!Q:Q))*(MainData!Q203-MIN(MainData!Q:Q))</f>
        <v>58.157342049639048</v>
      </c>
      <c r="R203" s="8">
        <f>100/(MAX(MainData!R:R)-MIN(MainData!R:R))*(MainData!R203-MIN(MainData!R:R))</f>
        <v>31.443220600061618</v>
      </c>
      <c r="S203" s="8"/>
      <c r="T203" s="8"/>
      <c r="U203" s="8">
        <f>100/(MAX(MainData!U:U)-MIN(MainData!U:U))*(MainData!U203-MIN(MainData!U:U))</f>
        <v>0</v>
      </c>
      <c r="V203" s="8"/>
      <c r="W203" s="8"/>
      <c r="X203" s="8">
        <f>100/(MAX(MainData!X:X)-MIN(MainData!X:X))*(MainData!X203-MIN(MainData!X:X))</f>
        <v>0</v>
      </c>
      <c r="Y203" s="8">
        <f>100/(MAX(MainData!Y:Y)-MIN(MainData!Y:Y))*(MainData!Y203-MIN(MainData!Y:Y))</f>
        <v>0</v>
      </c>
      <c r="Z203" s="8">
        <f>100/(MAX(MainData!Z:Z)-MIN(MainData!Z:Z))*(MainData!Z203-MIN(MainData!Z:Z))</f>
        <v>0</v>
      </c>
      <c r="AA203" s="8">
        <f>100/(MAX(MainData!AA:AA)-MIN(MainData!AA:AA))*(MainData!AA203-MIN(MainData!AA:AA))</f>
        <v>0</v>
      </c>
      <c r="AB203" s="8">
        <f>100/(MAX(MainData!AB:AB)-MIN(MainData!AB:AB))*(MainData!AB203-MIN(MainData!AB:AB))</f>
        <v>0</v>
      </c>
      <c r="AC203" s="8">
        <f>100/(MAX(MainData!AC:AC)-MIN(MainData!AC:AC))*(MainData!AC203-MIN(MainData!AC:AC))</f>
        <v>3.191621</v>
      </c>
      <c r="AD203" s="8">
        <f>100/(MAX(MainData!AD:AD)-MIN(MainData!AD:AD))*(MainData!AD203-MIN(MainData!AD:AD))</f>
        <v>9.0322580645161281</v>
      </c>
      <c r="AE203" s="8">
        <f>100/(MAX(MainData!AE:AE)-MIN(MainData!AE:AE))*(MainData!AE203-MIN(MainData!AE:AE))</f>
        <v>0.80249999999999999</v>
      </c>
      <c r="AF203" s="8">
        <f>100/(MAX(MainData!AF:AF)-MIN(MainData!AF:AF))*(MainData!AF203-MIN(MainData!AF:AF))</f>
        <v>0.27948274248536165</v>
      </c>
      <c r="AG203" s="8">
        <f>100/(MAX(MainData!AG:AG)-MIN(MainData!AG:AG))*(MainData!AG203-MIN(MainData!AG:AG))</f>
        <v>0</v>
      </c>
      <c r="AH203" s="8">
        <f>100/(MAX(MainData!AH:AH)-MIN(MainData!AH:AH))*(MainData!AH203-MIN(MainData!AH:AH))</f>
        <v>0</v>
      </c>
      <c r="AI203" s="8">
        <f>100/(MAX(MainData!AI:AI)-MIN(MainData!AI:AI))*(MainData!AI203-MIN(MainData!AI:AI))</f>
        <v>0</v>
      </c>
      <c r="AJ203" s="8">
        <f>100/(MAX(MainData!AJ:AJ)-MIN(MainData!AJ:AJ))*(MainData!AJ203-MIN(MainData!AJ:AJ))</f>
        <v>0</v>
      </c>
      <c r="AK203" s="8" t="s">
        <v>950</v>
      </c>
      <c r="AM203" s="8"/>
      <c r="AO203" s="8"/>
      <c r="AQ203" s="8">
        <v>66.080617632855123</v>
      </c>
      <c r="AR203">
        <v>7.6010247603833676</v>
      </c>
      <c r="AS203" s="8">
        <v>44.074435121679485</v>
      </c>
      <c r="AT203">
        <v>-8.1267803030303298</v>
      </c>
      <c r="AU203" s="8">
        <v>6.5301119903815756</v>
      </c>
      <c r="AV203">
        <v>-1.947262885243191</v>
      </c>
      <c r="AW203" t="s">
        <v>963</v>
      </c>
    </row>
    <row r="204" spans="1:49" x14ac:dyDescent="0.3">
      <c r="A204" s="7">
        <v>150400020601</v>
      </c>
      <c r="B204" s="8">
        <f>100/(MAX(MainData!B:B)-MIN(MainData!B:B))*(MainData!B204-MIN(MainData!B:B))</f>
        <v>0</v>
      </c>
      <c r="C204" s="8">
        <f>100/(MAX(MainData!C:C)-MIN(MainData!C:C))*(MainData!C204-MIN(MainData!C:C))</f>
        <v>0</v>
      </c>
      <c r="D204" s="8">
        <f>100/(MAX(MainData!D:D)-MIN(MainData!D:D))*(MainData!D204-MIN(MainData!D:D))</f>
        <v>0.14811533015259046</v>
      </c>
      <c r="E204" s="8">
        <f>100/(MAX(MainData!E:E)-MIN(MainData!E:E))*(MainData!E204-MIN(MainData!E:E))</f>
        <v>17.873563078213909</v>
      </c>
      <c r="F204" s="8">
        <f>100/(MAX(MainData!F:F)-MIN(MainData!F:F))*(MainData!F204-MIN(MainData!F:F))</f>
        <v>8.7877231790172219E-2</v>
      </c>
      <c r="G204" s="8">
        <f>100/(MAX(MainData!G:G)-MIN(MainData!G:G))*(MainData!G204-MIN(MainData!G:G))</f>
        <v>25.888340525583775</v>
      </c>
      <c r="H204" s="8">
        <f>100/(MAX(MainData!H:H)-MIN(MainData!H:H))*(MainData!H204-MIN(MainData!H:H))</f>
        <v>70.310730287676066</v>
      </c>
      <c r="I204">
        <v>-2.3873106234435113</v>
      </c>
      <c r="J204" s="8">
        <f>100/(MAX(MainData!J:J)-MIN(MainData!J:J))*(MainData!J204-MIN(MainData!J:J))</f>
        <v>48.817218259166751</v>
      </c>
      <c r="K204">
        <v>-1.8611967093363972</v>
      </c>
      <c r="L204" s="8">
        <f>100/(MAX(MainData!L:L)-MIN(MainData!L:L))*(MainData!L204-MIN(MainData!L:L))</f>
        <v>1.6337985079021751</v>
      </c>
      <c r="M204" s="8">
        <f>100/(MAX(MainData!M:M)-MIN(MainData!M:M))*(MainData!M204-MIN(MainData!M:M))</f>
        <v>1.4791320634142835</v>
      </c>
      <c r="N204" s="8">
        <f>100/(MAX(MainData!N:N)-MIN(MainData!N:N))*(MainData!N204-MIN(MainData!N:N))</f>
        <v>9.3007420415897116E-2</v>
      </c>
      <c r="O204" s="8"/>
      <c r="P204" s="8">
        <f>100/(MAX(MainData!P:P)-MIN(MainData!P:P))*(MainData!P204-MIN(MainData!P:P))</f>
        <v>30.235841710641953</v>
      </c>
      <c r="Q204" s="8">
        <f>100/(MAX(MainData!Q:Q)-MIN(MainData!Q:Q))*(MainData!Q204-MIN(MainData!Q:Q))</f>
        <v>84.01754684499241</v>
      </c>
      <c r="R204" s="8">
        <f>100/(MAX(MainData!R:R)-MIN(MainData!R:R))*(MainData!R204-MIN(MainData!R:R))</f>
        <v>9.4304755922397696</v>
      </c>
      <c r="S204" s="8"/>
      <c r="T204" s="8"/>
      <c r="U204" s="8">
        <f>100/(MAX(MainData!U:U)-MIN(MainData!U:U))*(MainData!U204-MIN(MainData!U:U))</f>
        <v>0</v>
      </c>
      <c r="V204" s="8"/>
      <c r="W204" s="8"/>
      <c r="X204" s="8">
        <f>100/(MAX(MainData!X:X)-MIN(MainData!X:X))*(MainData!X204-MIN(MainData!X:X))</f>
        <v>0</v>
      </c>
      <c r="Y204" s="8">
        <f>100/(MAX(MainData!Y:Y)-MIN(MainData!Y:Y))*(MainData!Y204-MIN(MainData!Y:Y))</f>
        <v>0.15629479571069199</v>
      </c>
      <c r="Z204" s="8">
        <f>100/(MAX(MainData!Z:Z)-MIN(MainData!Z:Z))*(MainData!Z204-MIN(MainData!Z:Z))</f>
        <v>0</v>
      </c>
      <c r="AA204" s="8">
        <f>100/(MAX(MainData!AA:AA)-MIN(MainData!AA:AA))*(MainData!AA204-MIN(MainData!AA:AA))</f>
        <v>0</v>
      </c>
      <c r="AB204" s="8">
        <f>100/(MAX(MainData!AB:AB)-MIN(MainData!AB:AB))*(MainData!AB204-MIN(MainData!AB:AB))</f>
        <v>0</v>
      </c>
      <c r="AC204" s="8">
        <f>100/(MAX(MainData!AC:AC)-MIN(MainData!AC:AC))*(MainData!AC204-MIN(MainData!AC:AC))</f>
        <v>51.905802999999999</v>
      </c>
      <c r="AD204" s="8">
        <f>100/(MAX(MainData!AD:AD)-MIN(MainData!AD:AD))*(MainData!AD204-MIN(MainData!AD:AD))</f>
        <v>21.29032258064516</v>
      </c>
      <c r="AE204" s="8">
        <f>100/(MAX(MainData!AE:AE)-MIN(MainData!AE:AE))*(MainData!AE204-MIN(MainData!AE:AE))</f>
        <v>36.233499999999999</v>
      </c>
      <c r="AF204" s="8">
        <f>100/(MAX(MainData!AF:AF)-MIN(MainData!AF:AF))*(MainData!AF204-MIN(MainData!AF:AF))</f>
        <v>2.174190489619761</v>
      </c>
      <c r="AG204" s="8">
        <f>100/(MAX(MainData!AG:AG)-MIN(MainData!AG:AG))*(MainData!AG204-MIN(MainData!AG:AG))</f>
        <v>82.568379585511167</v>
      </c>
      <c r="AH204" s="8">
        <f>100/(MAX(MainData!AH:AH)-MIN(MainData!AH:AH))*(MainData!AH204-MIN(MainData!AH:AH))</f>
        <v>44.044549045043212</v>
      </c>
      <c r="AI204" s="8">
        <f>100/(MAX(MainData!AI:AI)-MIN(MainData!AI:AI))*(MainData!AI204-MIN(MainData!AI:AI))</f>
        <v>60</v>
      </c>
      <c r="AJ204" s="8">
        <f>100/(MAX(MainData!AJ:AJ)-MIN(MainData!AJ:AJ))*(MainData!AJ204-MIN(MainData!AJ:AJ))</f>
        <v>37.748623080483092</v>
      </c>
      <c r="AK204" s="8" t="s">
        <v>950</v>
      </c>
      <c r="AM204" s="8"/>
      <c r="AO204" s="8"/>
      <c r="AQ204" s="8">
        <v>80.789588425993529</v>
      </c>
      <c r="AR204">
        <v>-1.6033332268370373</v>
      </c>
      <c r="AS204" s="8">
        <v>22.878732490802953</v>
      </c>
      <c r="AT204">
        <v>3.57496666666664</v>
      </c>
      <c r="AU204" s="8">
        <v>41.888600405259041</v>
      </c>
      <c r="AV204">
        <v>-16.04305541924991</v>
      </c>
      <c r="AW204" t="s">
        <v>963</v>
      </c>
    </row>
    <row r="205" spans="1:49" x14ac:dyDescent="0.3">
      <c r="A205" s="7">
        <v>150400020602</v>
      </c>
      <c r="B205" s="8">
        <f>100/(MAX(MainData!B:B)-MIN(MainData!B:B))*(MainData!B205-MIN(MainData!B:B))</f>
        <v>5.7165597301818962E-3</v>
      </c>
      <c r="C205" s="8">
        <f>100/(MAX(MainData!C:C)-MIN(MainData!C:C))*(MainData!C205-MIN(MainData!C:C))</f>
        <v>12.5</v>
      </c>
      <c r="D205" s="8">
        <f>100/(MAX(MainData!D:D)-MIN(MainData!D:D))*(MainData!D205-MIN(MainData!D:D))</f>
        <v>0.17964262197982761</v>
      </c>
      <c r="E205" s="8">
        <f>100/(MAX(MainData!E:E)-MIN(MainData!E:E))*(MainData!E205-MIN(MainData!E:E))</f>
        <v>15.512169779336618</v>
      </c>
      <c r="F205" s="8">
        <f>100/(MAX(MainData!F:F)-MIN(MainData!F:F))*(MainData!F205-MIN(MainData!F:F))</f>
        <v>0</v>
      </c>
      <c r="G205" s="8">
        <f>100/(MAX(MainData!G:G)-MIN(MainData!G:G))*(MainData!G205-MIN(MainData!G:G))</f>
        <v>21.795989049586105</v>
      </c>
      <c r="H205" s="8">
        <f>100/(MAX(MainData!H:H)-MIN(MainData!H:H))*(MainData!H205-MIN(MainData!H:H))</f>
        <v>71.704354969853355</v>
      </c>
      <c r="I205">
        <v>4.8973431134850784</v>
      </c>
      <c r="J205" s="8">
        <f>100/(MAX(MainData!J:J)-MIN(MainData!J:J))*(MainData!J205-MIN(MainData!J:J))</f>
        <v>45.708097672801763</v>
      </c>
      <c r="K205">
        <v>-0.24848020755673872</v>
      </c>
      <c r="L205" s="8">
        <f>100/(MAX(MainData!L:L)-MIN(MainData!L:L))*(MainData!L205-MIN(MainData!L:L))</f>
        <v>0</v>
      </c>
      <c r="M205" s="8">
        <f>100/(MAX(MainData!M:M)-MIN(MainData!M:M))*(MainData!M205-MIN(MainData!M:M))</f>
        <v>0</v>
      </c>
      <c r="N205" s="8">
        <f>100/(MAX(MainData!N:N)-MIN(MainData!N:N))*(MainData!N205-MIN(MainData!N:N))</f>
        <v>0</v>
      </c>
      <c r="O205" s="8"/>
      <c r="P205" s="8">
        <f>100/(MAX(MainData!P:P)-MIN(MainData!P:P))*(MainData!P205-MIN(MainData!P:P))</f>
        <v>38.492040470360408</v>
      </c>
      <c r="Q205" s="8">
        <f>100/(MAX(MainData!Q:Q)-MIN(MainData!Q:Q))*(MainData!Q205-MIN(MainData!Q:Q))</f>
        <v>63.039348817113165</v>
      </c>
      <c r="R205" s="8">
        <f>100/(MAX(MainData!R:R)-MIN(MainData!R:R))*(MainData!R205-MIN(MainData!R:R))</f>
        <v>0</v>
      </c>
      <c r="S205" s="8"/>
      <c r="T205" s="8"/>
      <c r="U205" s="8">
        <f>100/(MAX(MainData!U:U)-MIN(MainData!U:U))*(MainData!U205-MIN(MainData!U:U))</f>
        <v>53.035456098799997</v>
      </c>
      <c r="V205" s="8"/>
      <c r="W205" s="8"/>
      <c r="X205" s="8">
        <f>100/(MAX(MainData!X:X)-MIN(MainData!X:X))*(MainData!X205-MIN(MainData!X:X))</f>
        <v>1.08866</v>
      </c>
      <c r="Y205" s="8">
        <f>100/(MAX(MainData!Y:Y)-MIN(MainData!Y:Y))*(MainData!Y205-MIN(MainData!Y:Y))</f>
        <v>0</v>
      </c>
      <c r="Z205" s="8">
        <f>100/(MAX(MainData!Z:Z)-MIN(MainData!Z:Z))*(MainData!Z205-MIN(MainData!Z:Z))</f>
        <v>3.9321511179645339</v>
      </c>
      <c r="AA205" s="8">
        <f>100/(MAX(MainData!AA:AA)-MIN(MainData!AA:AA))*(MainData!AA205-MIN(MainData!AA:AA))</f>
        <v>0.1205</v>
      </c>
      <c r="AB205" s="8">
        <f>100/(MAX(MainData!AB:AB)-MIN(MainData!AB:AB))*(MainData!AB205-MIN(MainData!AB:AB))</f>
        <v>2.395218074624721E-2</v>
      </c>
      <c r="AC205" s="8">
        <f>100/(MAX(MainData!AC:AC)-MIN(MainData!AC:AC))*(MainData!AC205-MIN(MainData!AC:AC))</f>
        <v>69.339352000000005</v>
      </c>
      <c r="AD205" s="8">
        <f>100/(MAX(MainData!AD:AD)-MIN(MainData!AD:AD))*(MainData!AD205-MIN(MainData!AD:AD))</f>
        <v>5.806451612903226</v>
      </c>
      <c r="AE205" s="8">
        <f>100/(MAX(MainData!AE:AE)-MIN(MainData!AE:AE))*(MainData!AE205-MIN(MainData!AE:AE))</f>
        <v>69.311700000000002</v>
      </c>
      <c r="AF205" s="8">
        <f>100/(MAX(MainData!AF:AF)-MIN(MainData!AF:AF))*(MainData!AF205-MIN(MainData!AF:AF))</f>
        <v>10.532859285894055</v>
      </c>
      <c r="AG205" s="8">
        <f>100/(MAX(MainData!AG:AG)-MIN(MainData!AG:AG))*(MainData!AG205-MIN(MainData!AG:AG))</f>
        <v>84.686566493722339</v>
      </c>
      <c r="AH205" s="8">
        <f>100/(MAX(MainData!AH:AH)-MIN(MainData!AH:AH))*(MainData!AH205-MIN(MainData!AH:AH))</f>
        <v>45.423796548527029</v>
      </c>
      <c r="AI205" s="8">
        <f>100/(MAX(MainData!AI:AI)-MIN(MainData!AI:AI))*(MainData!AI205-MIN(MainData!AI:AI))</f>
        <v>80</v>
      </c>
      <c r="AJ205" s="8">
        <f>100/(MAX(MainData!AJ:AJ)-MIN(MainData!AJ:AJ))*(MainData!AJ205-MIN(MainData!AJ:AJ))</f>
        <v>9.5382996362840302</v>
      </c>
      <c r="AK205" s="8" t="s">
        <v>950</v>
      </c>
      <c r="AM205" s="8"/>
      <c r="AO205" s="8"/>
      <c r="AQ205" s="8">
        <v>76.865597123626415</v>
      </c>
      <c r="AR205">
        <v>10.443579552715661</v>
      </c>
      <c r="AS205" s="8">
        <v>34.900892432313242</v>
      </c>
      <c r="AT205">
        <v>-4.2163274410774534</v>
      </c>
      <c r="AU205" s="8">
        <v>9.9891689080290007</v>
      </c>
      <c r="AV205">
        <v>-32.668322509148162</v>
      </c>
      <c r="AW205" t="s">
        <v>963</v>
      </c>
    </row>
    <row r="206" spans="1:49" x14ac:dyDescent="0.3">
      <c r="A206" s="7">
        <v>150400020603</v>
      </c>
      <c r="B206" s="8">
        <f>100/(MAX(MainData!B:B)-MIN(MainData!B:B))*(MainData!B206-MIN(MainData!B:B))</f>
        <v>0</v>
      </c>
      <c r="C206" s="8">
        <f>100/(MAX(MainData!C:C)-MIN(MainData!C:C))*(MainData!C206-MIN(MainData!C:C))</f>
        <v>0</v>
      </c>
      <c r="D206" s="8">
        <f>100/(MAX(MainData!D:D)-MIN(MainData!D:D))*(MainData!D206-MIN(MainData!D:D))</f>
        <v>2.2304626298374767E-2</v>
      </c>
      <c r="E206" s="8">
        <f>100/(MAX(MainData!E:E)-MIN(MainData!E:E))*(MainData!E206-MIN(MainData!E:E))</f>
        <v>17.873563078213909</v>
      </c>
      <c r="F206" s="8">
        <f>100/(MAX(MainData!F:F)-MIN(MainData!F:F))*(MainData!F206-MIN(MainData!F:F))</f>
        <v>0.16538349205437214</v>
      </c>
      <c r="G206" s="8">
        <f>100/(MAX(MainData!G:G)-MIN(MainData!G:G))*(MainData!G206-MIN(MainData!G:G))</f>
        <v>11.238752349787093</v>
      </c>
      <c r="H206" s="8">
        <f>100/(MAX(MainData!H:H)-MIN(MainData!H:H))*(MainData!H206-MIN(MainData!H:H))</f>
        <v>64.471514192592636</v>
      </c>
      <c r="I206">
        <v>5.1071805672162043</v>
      </c>
      <c r="J206" s="8">
        <f>100/(MAX(MainData!J:J)-MIN(MainData!J:J))*(MainData!J206-MIN(MainData!J:J))</f>
        <v>36.166856551894185</v>
      </c>
      <c r="K206">
        <v>2.9652201035375469E-2</v>
      </c>
      <c r="L206" s="8">
        <f>100/(MAX(MainData!L:L)-MIN(MainData!L:L))*(MainData!L206-MIN(MainData!L:L))</f>
        <v>0</v>
      </c>
      <c r="M206" s="8">
        <f>100/(MAX(MainData!M:M)-MIN(MainData!M:M))*(MainData!M206-MIN(MainData!M:M))</f>
        <v>0</v>
      </c>
      <c r="N206" s="8">
        <f>100/(MAX(MainData!N:N)-MIN(MainData!N:N))*(MainData!N206-MIN(MainData!N:N))</f>
        <v>0</v>
      </c>
      <c r="O206" s="8"/>
      <c r="P206" s="8">
        <f>100/(MAX(MainData!P:P)-MIN(MainData!P:P))*(MainData!P206-MIN(MainData!P:P))</f>
        <v>32.41041387741398</v>
      </c>
      <c r="Q206" s="8">
        <f>100/(MAX(MainData!Q:Q)-MIN(MainData!Q:Q))*(MainData!Q206-MIN(MainData!Q:Q))</f>
        <v>72.529379046535553</v>
      </c>
      <c r="R206" s="8">
        <f>100/(MAX(MainData!R:R)-MIN(MainData!R:R))*(MainData!R206-MIN(MainData!R:R))</f>
        <v>4.4470695084039837</v>
      </c>
      <c r="S206" s="8"/>
      <c r="T206" s="8"/>
      <c r="U206" s="8">
        <f>100/(MAX(MainData!U:U)-MIN(MainData!U:U))*(MainData!U206-MIN(MainData!U:U))</f>
        <v>0</v>
      </c>
      <c r="V206" s="8"/>
      <c r="W206" s="8"/>
      <c r="X206" s="8">
        <f>100/(MAX(MainData!X:X)-MIN(MainData!X:X))*(MainData!X206-MIN(MainData!X:X))</f>
        <v>3.189E-3</v>
      </c>
      <c r="Y206" s="8">
        <f>100/(MAX(MainData!Y:Y)-MIN(MainData!Y:Y))*(MainData!Y206-MIN(MainData!Y:Y))</f>
        <v>0.22911905666719617</v>
      </c>
      <c r="Z206" s="8">
        <f>100/(MAX(MainData!Z:Z)-MIN(MainData!Z:Z))*(MainData!Z206-MIN(MainData!Z:Z))</f>
        <v>0.15420200462606015</v>
      </c>
      <c r="AA206" s="8">
        <f>100/(MAX(MainData!AA:AA)-MIN(MainData!AA:AA))*(MainData!AA206-MIN(MainData!AA:AA))</f>
        <v>2.3999999999999998E-3</v>
      </c>
      <c r="AB206" s="8">
        <f>100/(MAX(MainData!AB:AB)-MIN(MainData!AB:AB))*(MainData!AB206-MIN(MainData!AB:AB))</f>
        <v>1.9336788884334218E-3</v>
      </c>
      <c r="AC206" s="8">
        <f>100/(MAX(MainData!AC:AC)-MIN(MainData!AC:AC))*(MainData!AC206-MIN(MainData!AC:AC))</f>
        <v>31.864715</v>
      </c>
      <c r="AD206" s="8">
        <f>100/(MAX(MainData!AD:AD)-MIN(MainData!AD:AD))*(MainData!AD206-MIN(MainData!AD:AD))</f>
        <v>16.774193548387096</v>
      </c>
      <c r="AE206" s="8">
        <f>100/(MAX(MainData!AE:AE)-MIN(MainData!AE:AE))*(MainData!AE206-MIN(MainData!AE:AE))</f>
        <v>23.991199999999999</v>
      </c>
      <c r="AF206" s="8">
        <f>100/(MAX(MainData!AF:AF)-MIN(MainData!AF:AF))*(MainData!AF206-MIN(MainData!AF:AF))</f>
        <v>1.7962649528776045</v>
      </c>
      <c r="AG206" s="8">
        <f>100/(MAX(MainData!AG:AG)-MIN(MainData!AG:AG))*(MainData!AG206-MIN(MainData!AG:AG))</f>
        <v>79.550958413147612</v>
      </c>
      <c r="AH206" s="8">
        <f>100/(MAX(MainData!AH:AH)-MIN(MainData!AH:AH))*(MainData!AH206-MIN(MainData!AH:AH))</f>
        <v>42.70795572216236</v>
      </c>
      <c r="AI206" s="8">
        <f>100/(MAX(MainData!AI:AI)-MIN(MainData!AI:AI))*(MainData!AI206-MIN(MainData!AI:AI))</f>
        <v>50</v>
      </c>
      <c r="AJ206" s="8">
        <f>100/(MAX(MainData!AJ:AJ)-MIN(MainData!AJ:AJ))*(MainData!AJ206-MIN(MainData!AJ:AJ))</f>
        <v>24.865656251026547</v>
      </c>
      <c r="AK206" s="8" t="s">
        <v>950</v>
      </c>
      <c r="AM206" s="8"/>
      <c r="AO206" s="8"/>
      <c r="AQ206" s="8">
        <v>80.697551862958619</v>
      </c>
      <c r="AR206">
        <v>-4.8911445686900805</v>
      </c>
      <c r="AS206" s="8">
        <v>29.377154196984989</v>
      </c>
      <c r="AT206">
        <v>7.1235646464646294</v>
      </c>
      <c r="AU206" s="8">
        <v>17.016267367319124</v>
      </c>
      <c r="AV206">
        <v>-8.148205203947569</v>
      </c>
      <c r="AW206" t="s">
        <v>963</v>
      </c>
    </row>
    <row r="207" spans="1:49" x14ac:dyDescent="0.3">
      <c r="A207" s="7">
        <v>150400020604</v>
      </c>
      <c r="B207" s="8">
        <f>100/(MAX(MainData!B:B)-MIN(MainData!B:B))*(MainData!B207-MIN(MainData!B:B))</f>
        <v>0</v>
      </c>
      <c r="C207" s="8">
        <f>100/(MAX(MainData!C:C)-MIN(MainData!C:C))*(MainData!C207-MIN(MainData!C:C))</f>
        <v>0</v>
      </c>
      <c r="D207" s="8">
        <f>100/(MAX(MainData!D:D)-MIN(MainData!D:D))*(MainData!D207-MIN(MainData!D:D))</f>
        <v>9.2020820351401428E-3</v>
      </c>
      <c r="E207" s="8">
        <f>100/(MAX(MainData!E:E)-MIN(MainData!E:E))*(MainData!E207-MIN(MainData!E:E))</f>
        <v>17.873563078213909</v>
      </c>
      <c r="F207" s="8">
        <f>100/(MAX(MainData!F:F)-MIN(MainData!F:F))*(MainData!F207-MIN(MainData!F:F))</f>
        <v>0</v>
      </c>
      <c r="G207" s="8">
        <f>100/(MAX(MainData!G:G)-MIN(MainData!G:G))*(MainData!G207-MIN(MainData!G:G))</f>
        <v>8.906604446532965</v>
      </c>
      <c r="H207" s="8">
        <f>100/(MAX(MainData!H:H)-MIN(MainData!H:H))*(MainData!H207-MIN(MainData!H:H))</f>
        <v>62.183349589485424</v>
      </c>
      <c r="I207">
        <v>8.6986367785997203</v>
      </c>
      <c r="J207" s="8">
        <f>100/(MAX(MainData!J:J)-MIN(MainData!J:J))*(MainData!J207-MIN(MainData!J:J))</f>
        <v>34.657322911388725</v>
      </c>
      <c r="K207">
        <v>1.4247609779475567</v>
      </c>
      <c r="L207" s="8">
        <f>100/(MAX(MainData!L:L)-MIN(MainData!L:L))*(MainData!L207-MIN(MainData!L:L))</f>
        <v>0</v>
      </c>
      <c r="M207" s="8">
        <f>100/(MAX(MainData!M:M)-MIN(MainData!M:M))*(MainData!M207-MIN(MainData!M:M))</f>
        <v>0</v>
      </c>
      <c r="N207" s="8">
        <f>100/(MAX(MainData!N:N)-MIN(MainData!N:N))*(MainData!N207-MIN(MainData!N:N))</f>
        <v>0</v>
      </c>
      <c r="O207" s="8"/>
      <c r="P207" s="8">
        <f>100/(MAX(MainData!P:P)-MIN(MainData!P:P))*(MainData!P207-MIN(MainData!P:P))</f>
        <v>34.867969644074094</v>
      </c>
      <c r="Q207" s="8">
        <f>100/(MAX(MainData!Q:Q)-MIN(MainData!Q:Q))*(MainData!Q207-MIN(MainData!Q:Q))</f>
        <v>77.736521416948236</v>
      </c>
      <c r="R207" s="8">
        <f>100/(MAX(MainData!R:R)-MIN(MainData!R:R))*(MainData!R207-MIN(MainData!R:R))</f>
        <v>3.2172592731884726</v>
      </c>
      <c r="S207" s="8"/>
      <c r="T207" s="8"/>
      <c r="U207" s="8">
        <f>100/(MAX(MainData!U:U)-MIN(MainData!U:U))*(MainData!U207-MIN(MainData!U:U))</f>
        <v>0</v>
      </c>
      <c r="V207" s="8"/>
      <c r="W207" s="8"/>
      <c r="X207" s="8">
        <f>100/(MAX(MainData!X:X)-MIN(MainData!X:X))*(MainData!X207-MIN(MainData!X:X))</f>
        <v>8.2915000000000003E-2</v>
      </c>
      <c r="Y207" s="8">
        <f>100/(MAX(MainData!Y:Y)-MIN(MainData!Y:Y))*(MainData!Y207-MIN(MainData!Y:Y))</f>
        <v>0</v>
      </c>
      <c r="Z207" s="8">
        <f>100/(MAX(MainData!Z:Z)-MIN(MainData!Z:Z))*(MainData!Z207-MIN(MainData!Z:Z))</f>
        <v>0.15420200462606015</v>
      </c>
      <c r="AA207" s="8">
        <f>100/(MAX(MainData!AA:AA)-MIN(MainData!AA:AA))*(MainData!AA207-MIN(MainData!AA:AA))</f>
        <v>6.5699999999999995E-2</v>
      </c>
      <c r="AB207" s="8">
        <f>100/(MAX(MainData!AB:AB)-MIN(MainData!AB:AB))*(MainData!AB207-MIN(MainData!AB:AB))</f>
        <v>3.0535742981783076E-2</v>
      </c>
      <c r="AC207" s="8">
        <f>100/(MAX(MainData!AC:AC)-MIN(MainData!AC:AC))*(MainData!AC207-MIN(MainData!AC:AC))</f>
        <v>43.409537</v>
      </c>
      <c r="AD207" s="8">
        <f>100/(MAX(MainData!AD:AD)-MIN(MainData!AD:AD))*(MainData!AD207-MIN(MainData!AD:AD))</f>
        <v>9.0322580645161281</v>
      </c>
      <c r="AE207" s="8">
        <f>100/(MAX(MainData!AE:AE)-MIN(MainData!AE:AE))*(MainData!AE207-MIN(MainData!AE:AE))</f>
        <v>42.269500000000001</v>
      </c>
      <c r="AF207" s="8">
        <f>100/(MAX(MainData!AF:AF)-MIN(MainData!AF:AF))*(MainData!AF207-MIN(MainData!AF:AF))</f>
        <v>2.7615211778294655</v>
      </c>
      <c r="AG207" s="8">
        <f>100/(MAX(MainData!AG:AG)-MIN(MainData!AG:AG))*(MainData!AG207-MIN(MainData!AG:AG))</f>
        <v>82.560337995450169</v>
      </c>
      <c r="AH207" s="8">
        <f>100/(MAX(MainData!AH:AH)-MIN(MainData!AH:AH))*(MainData!AH207-MIN(MainData!AH:AH))</f>
        <v>41.390214183896198</v>
      </c>
      <c r="AI207" s="8">
        <f>100/(MAX(MainData!AI:AI)-MIN(MainData!AI:AI))*(MainData!AI207-MIN(MainData!AI:AI))</f>
        <v>70</v>
      </c>
      <c r="AJ207" s="8">
        <f>100/(MAX(MainData!AJ:AJ)-MIN(MainData!AJ:AJ))*(MainData!AJ207-MIN(MainData!AJ:AJ))</f>
        <v>41.051319597240123</v>
      </c>
      <c r="AK207" s="8" t="s">
        <v>950</v>
      </c>
      <c r="AM207" s="8"/>
      <c r="AO207" s="8"/>
      <c r="AQ207" s="8">
        <v>83.184493509290178</v>
      </c>
      <c r="AR207">
        <v>-14.527697603833872</v>
      </c>
      <c r="AS207" s="8">
        <v>26.667943227842951</v>
      </c>
      <c r="AT207">
        <v>16.758493265993252</v>
      </c>
      <c r="AU207" s="8">
        <v>14.275897451843099</v>
      </c>
      <c r="AV207">
        <v>2.0060485181019914</v>
      </c>
      <c r="AW207" t="s">
        <v>963</v>
      </c>
    </row>
    <row r="208" spans="1:49" x14ac:dyDescent="0.3">
      <c r="A208" s="7">
        <v>150400020605</v>
      </c>
      <c r="B208" s="8">
        <f>100/(MAX(MainData!B:B)-MIN(MainData!B:B))*(MainData!B208-MIN(MainData!B:B))</f>
        <v>5.0125142384223834E-3</v>
      </c>
      <c r="C208" s="8">
        <f>100/(MAX(MainData!C:C)-MIN(MainData!C:C))*(MainData!C208-MIN(MainData!C:C))</f>
        <v>12.5</v>
      </c>
      <c r="D208" s="8">
        <f>100/(MAX(MainData!D:D)-MIN(MainData!D:D))*(MainData!D208-MIN(MainData!D:D))</f>
        <v>0</v>
      </c>
      <c r="E208" s="8">
        <f>100/(MAX(MainData!E:E)-MIN(MainData!E:E))*(MainData!E208-MIN(MainData!E:E))</f>
        <v>19.160103514467387</v>
      </c>
      <c r="F208" s="8">
        <f>100/(MAX(MainData!F:F)-MIN(MainData!F:F))*(MainData!F208-MIN(MainData!F:F))</f>
        <v>0</v>
      </c>
      <c r="G208" s="8">
        <f>100/(MAX(MainData!G:G)-MIN(MainData!G:G))*(MainData!G208-MIN(MainData!G:G))</f>
        <v>0.97645347273337924</v>
      </c>
      <c r="H208" s="8">
        <f>100/(MAX(MainData!H:H)-MIN(MainData!H:H))*(MainData!H208-MIN(MainData!H:H))</f>
        <v>43.659115227061889</v>
      </c>
      <c r="I208">
        <v>-15.972786397859196</v>
      </c>
      <c r="J208" s="8">
        <f>100/(MAX(MainData!J:J)-MIN(MainData!J:J))*(MainData!J208-MIN(MainData!J:J))</f>
        <v>21.211411738715967</v>
      </c>
      <c r="K208">
        <v>-9.2399067554566159</v>
      </c>
      <c r="L208" s="8">
        <f>100/(MAX(MainData!L:L)-MIN(MainData!L:L))*(MainData!L208-MIN(MainData!L:L))</f>
        <v>0</v>
      </c>
      <c r="M208" s="8">
        <f>100/(MAX(MainData!M:M)-MIN(MainData!M:M))*(MainData!M208-MIN(MainData!M:M))</f>
        <v>0</v>
      </c>
      <c r="N208" s="8">
        <f>100/(MAX(MainData!N:N)-MIN(MainData!N:N))*(MainData!N208-MIN(MainData!N:N))</f>
        <v>0</v>
      </c>
      <c r="O208" s="8"/>
      <c r="P208" s="8">
        <f>100/(MAX(MainData!P:P)-MIN(MainData!P:P))*(MainData!P208-MIN(MainData!P:P))</f>
        <v>22.412728504610826</v>
      </c>
      <c r="Q208" s="8">
        <f>100/(MAX(MainData!Q:Q)-MIN(MainData!Q:Q))*(MainData!Q208-MIN(MainData!Q:Q))</f>
        <v>38.07040745705369</v>
      </c>
      <c r="R208" s="8">
        <f>100/(MAX(MainData!R:R)-MIN(MainData!R:R))*(MainData!R208-MIN(MainData!R:R))</f>
        <v>0</v>
      </c>
      <c r="S208" s="8"/>
      <c r="T208" s="8"/>
      <c r="U208" s="8">
        <f>100/(MAX(MainData!U:U)-MIN(MainData!U:U))*(MainData!U208-MIN(MainData!U:U))</f>
        <v>11.4276656147</v>
      </c>
      <c r="V208" s="8"/>
      <c r="W208" s="8"/>
      <c r="X208" s="8">
        <f>100/(MAX(MainData!X:X)-MIN(MainData!X:X))*(MainData!X208-MIN(MainData!X:X))</f>
        <v>5.8385280000000002</v>
      </c>
      <c r="Y208" s="8">
        <f>100/(MAX(MainData!Y:Y)-MIN(MainData!Y:Y))*(MainData!Y208-MIN(MainData!Y:Y))</f>
        <v>0.48881461533153098</v>
      </c>
      <c r="Z208" s="8">
        <f>100/(MAX(MainData!Z:Z)-MIN(MainData!Z:Z))*(MainData!Z208-MIN(MainData!Z:Z))</f>
        <v>8.0956052428681584</v>
      </c>
      <c r="AA208" s="8">
        <f>100/(MAX(MainData!AA:AA)-MIN(MainData!AA:AA))*(MainData!AA208-MIN(MainData!AA:AA))</f>
        <v>0.54169999999999996</v>
      </c>
      <c r="AB208" s="8">
        <f>100/(MAX(MainData!AB:AB)-MIN(MainData!AB:AB))*(MainData!AB208-MIN(MainData!AB:AB))</f>
        <v>3.5607069163544086E-2</v>
      </c>
      <c r="AC208" s="8">
        <f>100/(MAX(MainData!AC:AC)-MIN(MainData!AC:AC))*(MainData!AC208-MIN(MainData!AC:AC))</f>
        <v>11.935411</v>
      </c>
      <c r="AD208" s="8">
        <f>100/(MAX(MainData!AD:AD)-MIN(MainData!AD:AD))*(MainData!AD208-MIN(MainData!AD:AD))</f>
        <v>2.5806451612903225</v>
      </c>
      <c r="AE208" s="8">
        <f>100/(MAX(MainData!AE:AE)-MIN(MainData!AE:AE))*(MainData!AE208-MIN(MainData!AE:AE))</f>
        <v>11.896000000000001</v>
      </c>
      <c r="AF208" s="8">
        <f>100/(MAX(MainData!AF:AF)-MIN(MainData!AF:AF))*(MainData!AF208-MIN(MainData!AF:AF))</f>
        <v>2.3172559893200697</v>
      </c>
      <c r="AG208" s="8">
        <f>100/(MAX(MainData!AG:AG)-MIN(MainData!AG:AG))*(MainData!AG208-MIN(MainData!AG:AG))</f>
        <v>0</v>
      </c>
      <c r="AH208" s="8">
        <f>100/(MAX(MainData!AH:AH)-MIN(MainData!AH:AH))*(MainData!AH208-MIN(MainData!AH:AH))</f>
        <v>0</v>
      </c>
      <c r="AI208" s="8">
        <f>100/(MAX(MainData!AI:AI)-MIN(MainData!AI:AI))*(MainData!AI208-MIN(MainData!AI:AI))</f>
        <v>0</v>
      </c>
      <c r="AJ208" s="8">
        <f>100/(MAX(MainData!AJ:AJ)-MIN(MainData!AJ:AJ))*(MainData!AJ208-MIN(MainData!AJ:AJ))</f>
        <v>0</v>
      </c>
      <c r="AK208" s="8" t="s">
        <v>950</v>
      </c>
      <c r="AM208" s="8"/>
      <c r="AO208" s="8"/>
      <c r="AQ208" s="8">
        <v>60.757244148126979</v>
      </c>
      <c r="AR208">
        <v>15.461128594249175</v>
      </c>
      <c r="AS208" s="8">
        <v>49.638791212617051</v>
      </c>
      <c r="AT208">
        <v>-16.991846969696994</v>
      </c>
      <c r="AU208" s="8">
        <v>3.6069090965625534</v>
      </c>
      <c r="AV208">
        <v>-2.9968889622413286</v>
      </c>
      <c r="AW208" t="s">
        <v>963</v>
      </c>
    </row>
    <row r="209" spans="1:49" x14ac:dyDescent="0.3">
      <c r="A209" s="7">
        <v>150400020606</v>
      </c>
      <c r="B209" s="8">
        <f>100/(MAX(MainData!B:B)-MIN(MainData!B:B))*(MainData!B209-MIN(MainData!B:B))</f>
        <v>0</v>
      </c>
      <c r="C209" s="8">
        <f>100/(MAX(MainData!C:C)-MIN(MainData!C:C))*(MainData!C209-MIN(MainData!C:C))</f>
        <v>0</v>
      </c>
      <c r="D209" s="8">
        <f>100/(MAX(MainData!D:D)-MIN(MainData!D:D))*(MainData!D209-MIN(MainData!D:D))</f>
        <v>1.4587683310342355E-2</v>
      </c>
      <c r="E209" s="8">
        <f>100/(MAX(MainData!E:E)-MIN(MainData!E:E))*(MainData!E209-MIN(MainData!E:E))</f>
        <v>21.933652202121504</v>
      </c>
      <c r="F209" s="8">
        <f>100/(MAX(MainData!F:F)-MIN(MainData!F:F))*(MainData!F209-MIN(MainData!F:F))</f>
        <v>0.87660815773471801</v>
      </c>
      <c r="G209" s="8">
        <f>100/(MAX(MainData!G:G)-MIN(MainData!G:G))*(MainData!G209-MIN(MainData!G:G))</f>
        <v>5.6409242845680216</v>
      </c>
      <c r="H209" s="8">
        <f>100/(MAX(MainData!H:H)-MIN(MainData!H:H))*(MainData!H209-MIN(MainData!H:H))</f>
        <v>54.272886629924152</v>
      </c>
      <c r="I209">
        <v>7.0910699913320059</v>
      </c>
      <c r="J209" s="8">
        <f>100/(MAX(MainData!J:J)-MIN(MainData!J:J))*(MainData!J209-MIN(MainData!J:J))</f>
        <v>25.410474298789794</v>
      </c>
      <c r="K209">
        <v>-1.0088897305086277</v>
      </c>
      <c r="L209" s="8">
        <f>100/(MAX(MainData!L:L)-MIN(MainData!L:L))*(MainData!L209-MIN(MainData!L:L))</f>
        <v>0</v>
      </c>
      <c r="M209" s="8">
        <f>100/(MAX(MainData!M:M)-MIN(MainData!M:M))*(MainData!M209-MIN(MainData!M:M))</f>
        <v>0</v>
      </c>
      <c r="N209" s="8">
        <f>100/(MAX(MainData!N:N)-MIN(MainData!N:N))*(MainData!N209-MIN(MainData!N:N))</f>
        <v>0</v>
      </c>
      <c r="O209" s="8"/>
      <c r="P209" s="8">
        <f>100/(MAX(MainData!P:P)-MIN(MainData!P:P))*(MainData!P209-MIN(MainData!P:P))</f>
        <v>36.728100028245407</v>
      </c>
      <c r="Q209" s="8">
        <f>100/(MAX(MainData!Q:Q)-MIN(MainData!Q:Q))*(MainData!Q209-MIN(MainData!Q:Q))</f>
        <v>59.047394270835504</v>
      </c>
      <c r="R209" s="8">
        <f>100/(MAX(MainData!R:R)-MIN(MainData!R:R))*(MainData!R209-MIN(MainData!R:R))</f>
        <v>0.86636546224909083</v>
      </c>
      <c r="S209" s="8"/>
      <c r="T209" s="8"/>
      <c r="U209" s="8">
        <f>100/(MAX(MainData!U:U)-MIN(MainData!U:U))*(MainData!U209-MIN(MainData!U:U))</f>
        <v>0</v>
      </c>
      <c r="V209" s="8"/>
      <c r="W209" s="8"/>
      <c r="X209" s="8">
        <f>100/(MAX(MainData!X:X)-MIN(MainData!X:X))*(MainData!X209-MIN(MainData!X:X))</f>
        <v>0.40895999999999999</v>
      </c>
      <c r="Y209" s="8">
        <f>100/(MAX(MainData!Y:Y)-MIN(MainData!Y:Y))*(MainData!Y209-MIN(MainData!Y:Y))</f>
        <v>1.4670334635955748</v>
      </c>
      <c r="Z209" s="8">
        <f>100/(MAX(MainData!Z:Z)-MIN(MainData!Z:Z))*(MainData!Z209-MIN(MainData!Z:Z))</f>
        <v>1.5420200462606015</v>
      </c>
      <c r="AA209" s="8">
        <f>100/(MAX(MainData!AA:AA)-MIN(MainData!AA:AA))*(MainData!AA209-MIN(MainData!AA:AA))</f>
        <v>0.1706</v>
      </c>
      <c r="AB209" s="8">
        <f>100/(MAX(MainData!AB:AB)-MIN(MainData!AB:AB))*(MainData!AB209-MIN(MainData!AB:AB))</f>
        <v>2.3510258592257412E-2</v>
      </c>
      <c r="AC209" s="8">
        <f>100/(MAX(MainData!AC:AC)-MIN(MainData!AC:AC))*(MainData!AC209-MIN(MainData!AC:AC))</f>
        <v>17.765574000000001</v>
      </c>
      <c r="AD209" s="8">
        <f>100/(MAX(MainData!AD:AD)-MIN(MainData!AD:AD))*(MainData!AD209-MIN(MainData!AD:AD))</f>
        <v>3.870967741935484</v>
      </c>
      <c r="AE209" s="8">
        <f>100/(MAX(MainData!AE:AE)-MIN(MainData!AE:AE))*(MainData!AE209-MIN(MainData!AE:AE))</f>
        <v>17.7209</v>
      </c>
      <c r="AF209" s="8">
        <f>100/(MAX(MainData!AF:AF)-MIN(MainData!AF:AF))*(MainData!AF209-MIN(MainData!AF:AF))</f>
        <v>4.1601769722595927</v>
      </c>
      <c r="AG209" s="8">
        <f>100/(MAX(MainData!AG:AG)-MIN(MainData!AG:AG))*(MainData!AG209-MIN(MainData!AG:AG))</f>
        <v>76.198096649885599</v>
      </c>
      <c r="AH209" s="8">
        <f>100/(MAX(MainData!AH:AH)-MIN(MainData!AH:AH))*(MainData!AH209-MIN(MainData!AH:AH))</f>
        <v>37.833971202867623</v>
      </c>
      <c r="AI209" s="8">
        <f>100/(MAX(MainData!AI:AI)-MIN(MainData!AI:AI))*(MainData!AI209-MIN(MainData!AI:AI))</f>
        <v>70</v>
      </c>
      <c r="AJ209" s="8">
        <f>100/(MAX(MainData!AJ:AJ)-MIN(MainData!AJ:AJ))*(MainData!AJ209-MIN(MainData!AJ:AJ))</f>
        <v>5.5767235787611042</v>
      </c>
      <c r="AK209" s="8" t="s">
        <v>950</v>
      </c>
      <c r="AM209" s="8"/>
      <c r="AO209" s="8"/>
      <c r="AQ209" s="8">
        <v>69.564325917460607</v>
      </c>
      <c r="AR209">
        <v>-2.8780367412140606</v>
      </c>
      <c r="AS209" s="8">
        <v>40.845750792048172</v>
      </c>
      <c r="AT209">
        <v>2.1888331649831372</v>
      </c>
      <c r="AU209" s="8">
        <v>9.338007804605029</v>
      </c>
      <c r="AV209">
        <v>1.2081922860811147</v>
      </c>
      <c r="AW209" t="s">
        <v>963</v>
      </c>
    </row>
    <row r="210" spans="1:49" x14ac:dyDescent="0.3">
      <c r="A210" s="7">
        <v>150400020607</v>
      </c>
      <c r="B210" s="8">
        <f>100/(MAX(MainData!B:B)-MIN(MainData!B:B))*(MainData!B210-MIN(MainData!B:B))</f>
        <v>0.24153147581248</v>
      </c>
      <c r="C210" s="8">
        <f>100/(MAX(MainData!C:C)-MIN(MainData!C:C))*(MainData!C210-MIN(MainData!C:C))</f>
        <v>12.5</v>
      </c>
      <c r="D210" s="8">
        <f>100/(MAX(MainData!D:D)-MIN(MainData!D:D))*(MainData!D210-MIN(MainData!D:D))</f>
        <v>0</v>
      </c>
      <c r="E210" s="8">
        <f>100/(MAX(MainData!E:E)-MIN(MainData!E:E))*(MainData!E210-MIN(MainData!E:E))</f>
        <v>18.469771287662411</v>
      </c>
      <c r="F210" s="8">
        <f>100/(MAX(MainData!F:F)-MIN(MainData!F:F))*(MainData!F210-MIN(MainData!F:F))</f>
        <v>0</v>
      </c>
      <c r="G210" s="8">
        <f>100/(MAX(MainData!G:G)-MIN(MainData!G:G))*(MainData!G210-MIN(MainData!G:G))</f>
        <v>0.75090391570346893</v>
      </c>
      <c r="H210" s="8">
        <f>100/(MAX(MainData!H:H)-MIN(MainData!H:H))*(MainData!H210-MIN(MainData!H:H))</f>
        <v>39.463282122179848</v>
      </c>
      <c r="I210">
        <v>-3.2416012403565873</v>
      </c>
      <c r="J210" s="8">
        <f>100/(MAX(MainData!J:J)-MIN(MainData!J:J))*(MainData!J210-MIN(MainData!J:J))</f>
        <v>20.853171503375329</v>
      </c>
      <c r="K210">
        <v>-4.5613868245594063</v>
      </c>
      <c r="L210" s="8">
        <f>100/(MAX(MainData!L:L)-MIN(MainData!L:L))*(MainData!L210-MIN(MainData!L:L))</f>
        <v>0</v>
      </c>
      <c r="M210" s="8">
        <f>100/(MAX(MainData!M:M)-MIN(MainData!M:M))*(MainData!M210-MIN(MainData!M:M))</f>
        <v>0</v>
      </c>
      <c r="N210" s="8">
        <f>100/(MAX(MainData!N:N)-MIN(MainData!N:N))*(MainData!N210-MIN(MainData!N:N))</f>
        <v>0</v>
      </c>
      <c r="O210" s="8"/>
      <c r="P210" s="8">
        <f>100/(MAX(MainData!P:P)-MIN(MainData!P:P))*(MainData!P210-MIN(MainData!P:P))</f>
        <v>28.951652818932782</v>
      </c>
      <c r="Q210" s="8">
        <f>100/(MAX(MainData!Q:Q)-MIN(MainData!Q:Q))*(MainData!Q210-MIN(MainData!Q:Q))</f>
        <v>28.657680433571151</v>
      </c>
      <c r="R210" s="8">
        <f>100/(MAX(MainData!R:R)-MIN(MainData!R:R))*(MainData!R210-MIN(MainData!R:R))</f>
        <v>4.5960346641807467E-2</v>
      </c>
      <c r="S210" s="8"/>
      <c r="T210" s="8"/>
      <c r="U210" s="8">
        <f>100/(MAX(MainData!U:U)-MIN(MainData!U:U))*(MainData!U210-MIN(MainData!U:U))</f>
        <v>13.8053291421</v>
      </c>
      <c r="V210" s="8"/>
      <c r="W210" s="8"/>
      <c r="X210" s="8">
        <f>100/(MAX(MainData!X:X)-MIN(MainData!X:X))*(MainData!X210-MIN(MainData!X:X))</f>
        <v>10.371938999999999</v>
      </c>
      <c r="Y210" s="8">
        <f>100/(MAX(MainData!Y:Y)-MIN(MainData!Y:Y))*(MainData!Y210-MIN(MainData!Y:Y))</f>
        <v>0.6592357261327445</v>
      </c>
      <c r="Z210" s="8">
        <f>100/(MAX(MainData!Z:Z)-MIN(MainData!Z:Z))*(MainData!Z210-MIN(MainData!Z:Z))</f>
        <v>16.422513492675407</v>
      </c>
      <c r="AA210" s="8">
        <f>100/(MAX(MainData!AA:AA)-MIN(MainData!AA:AA))*(MainData!AA210-MIN(MainData!AA:AA))</f>
        <v>2.3551000000000002</v>
      </c>
      <c r="AB210" s="8">
        <f>100/(MAX(MainData!AB:AB)-MIN(MainData!AB:AB))*(MainData!AB210-MIN(MainData!AB:AB))</f>
        <v>6.1908982338322427E-2</v>
      </c>
      <c r="AC210" s="8">
        <f>100/(MAX(MainData!AC:AC)-MIN(MainData!AC:AC))*(MainData!AC210-MIN(MainData!AC:AC))</f>
        <v>14.862332</v>
      </c>
      <c r="AD210" s="8">
        <f>100/(MAX(MainData!AD:AD)-MIN(MainData!AD:AD))*(MainData!AD210-MIN(MainData!AD:AD))</f>
        <v>4.5161290322580641</v>
      </c>
      <c r="AE210" s="8">
        <f>100/(MAX(MainData!AE:AE)-MIN(MainData!AE:AE))*(MainData!AE210-MIN(MainData!AE:AE))</f>
        <v>14.8634</v>
      </c>
      <c r="AF210" s="8">
        <f>100/(MAX(MainData!AF:AF)-MIN(MainData!AF:AF))*(MainData!AF210-MIN(MainData!AF:AF))</f>
        <v>3.2649619593547374</v>
      </c>
      <c r="AG210" s="8">
        <f>100/(MAX(MainData!AG:AG)-MIN(MainData!AG:AG))*(MainData!AG210-MIN(MainData!AG:AG))</f>
        <v>0</v>
      </c>
      <c r="AH210" s="8">
        <f>100/(MAX(MainData!AH:AH)-MIN(MainData!AH:AH))*(MainData!AH210-MIN(MainData!AH:AH))</f>
        <v>0</v>
      </c>
      <c r="AI210" s="8">
        <f>100/(MAX(MainData!AI:AI)-MIN(MainData!AI:AI))*(MainData!AI210-MIN(MainData!AI:AI))</f>
        <v>0</v>
      </c>
      <c r="AJ210" s="8">
        <f>100/(MAX(MainData!AJ:AJ)-MIN(MainData!AJ:AJ))*(MainData!AJ210-MIN(MainData!AJ:AJ))</f>
        <v>0</v>
      </c>
      <c r="AK210" s="8" t="s">
        <v>950</v>
      </c>
      <c r="AM210" s="8"/>
      <c r="AO210" s="8"/>
      <c r="AQ210" s="8">
        <v>53.217530726530946</v>
      </c>
      <c r="AR210">
        <v>4.6119386581469399</v>
      </c>
      <c r="AS210" s="8">
        <v>56.869204702387158</v>
      </c>
      <c r="AT210">
        <v>-4.6444626262626372</v>
      </c>
      <c r="AU210" s="8">
        <v>1.047247399760576</v>
      </c>
      <c r="AV210">
        <v>1.1019375754080016</v>
      </c>
      <c r="AW210" t="s">
        <v>963</v>
      </c>
    </row>
    <row r="211" spans="1:49" x14ac:dyDescent="0.3">
      <c r="A211" s="7">
        <v>150400020608</v>
      </c>
      <c r="B211" s="8">
        <f>100/(MAX(MainData!B:B)-MIN(MainData!B:B))*(MainData!B211-MIN(MainData!B:B))</f>
        <v>0</v>
      </c>
      <c r="C211" s="8">
        <f>100/(MAX(MainData!C:C)-MIN(MainData!C:C))*(MainData!C211-MIN(MainData!C:C))</f>
        <v>0</v>
      </c>
      <c r="D211" s="8">
        <f>100/(MAX(MainData!D:D)-MIN(MainData!D:D))*(MainData!D211-MIN(MainData!D:D))</f>
        <v>4.1383716743605978E-3</v>
      </c>
      <c r="E211" s="8">
        <f>100/(MAX(MainData!E:E)-MIN(MainData!E:E))*(MainData!E211-MIN(MainData!E:E))</f>
        <v>20.827286452629444</v>
      </c>
      <c r="F211" s="8">
        <f>100/(MAX(MainData!F:F)-MIN(MainData!F:F))*(MainData!F211-MIN(MainData!F:F))</f>
        <v>0.30919839890451362</v>
      </c>
      <c r="G211" s="8">
        <f>100/(MAX(MainData!G:G)-MIN(MainData!G:G))*(MainData!G211-MIN(MainData!G:G))</f>
        <v>3.0825618040437321</v>
      </c>
      <c r="H211" s="8">
        <f>100/(MAX(MainData!H:H)-MIN(MainData!H:H))*(MainData!H211-MIN(MainData!H:H))</f>
        <v>41.620433559245882</v>
      </c>
      <c r="I211">
        <v>14.134452871771558</v>
      </c>
      <c r="J211" s="8">
        <f>100/(MAX(MainData!J:J)-MIN(MainData!J:J))*(MainData!J211-MIN(MainData!J:J))</f>
        <v>17.805885690959116</v>
      </c>
      <c r="K211">
        <v>-3.5067225760586354</v>
      </c>
      <c r="L211" s="8">
        <f>100/(MAX(MainData!L:L)-MIN(MainData!L:L))*(MainData!L211-MIN(MainData!L:L))</f>
        <v>14.721706886449059</v>
      </c>
      <c r="M211" s="8">
        <f>100/(MAX(MainData!M:M)-MIN(MainData!M:M))*(MainData!M211-MIN(MainData!M:M))</f>
        <v>20.400173112171291</v>
      </c>
      <c r="N211" s="8">
        <f>100/(MAX(MainData!N:N)-MIN(MainData!N:N))*(MainData!N211-MIN(MainData!N:N))</f>
        <v>1.6374299475890834</v>
      </c>
      <c r="O211" s="8"/>
      <c r="P211" s="8">
        <f>100/(MAX(MainData!P:P)-MIN(MainData!P:P))*(MainData!P211-MIN(MainData!P:P))</f>
        <v>15.7623130711813</v>
      </c>
      <c r="Q211" s="8">
        <f>100/(MAX(MainData!Q:Q)-MIN(MainData!Q:Q))*(MainData!Q211-MIN(MainData!Q:Q))</f>
        <v>47.873412275169734</v>
      </c>
      <c r="R211" s="8">
        <f>100/(MAX(MainData!R:R)-MIN(MainData!R:R))*(MainData!R211-MIN(MainData!R:R))</f>
        <v>2.3615073157265116</v>
      </c>
      <c r="S211" s="8"/>
      <c r="T211" s="8"/>
      <c r="U211" s="8">
        <f>100/(MAX(MainData!U:U)-MIN(MainData!U:U))*(MainData!U211-MIN(MainData!U:U))</f>
        <v>0</v>
      </c>
      <c r="V211" s="8"/>
      <c r="W211" s="8"/>
      <c r="X211" s="8">
        <f>100/(MAX(MainData!X:X)-MIN(MainData!X:X))*(MainData!X211-MIN(MainData!X:X))</f>
        <v>0</v>
      </c>
      <c r="Y211" s="8">
        <f>100/(MAX(MainData!Y:Y)-MIN(MainData!Y:Y))*(MainData!Y211-MIN(MainData!Y:Y))</f>
        <v>0.23681724245996943</v>
      </c>
      <c r="Z211" s="8">
        <f>100/(MAX(MainData!Z:Z)-MIN(MainData!Z:Z))*(MainData!Z211-MIN(MainData!Z:Z))</f>
        <v>0</v>
      </c>
      <c r="AA211" s="8">
        <f>100/(MAX(MainData!AA:AA)-MIN(MainData!AA:AA))*(MainData!AA211-MIN(MainData!AA:AA))</f>
        <v>0</v>
      </c>
      <c r="AB211" s="8">
        <f>100/(MAX(MainData!AB:AB)-MIN(MainData!AB:AB))*(MainData!AB211-MIN(MainData!AB:AB))</f>
        <v>0</v>
      </c>
      <c r="AC211" s="8">
        <f>100/(MAX(MainData!AC:AC)-MIN(MainData!AC:AC))*(MainData!AC211-MIN(MainData!AC:AC))</f>
        <v>0</v>
      </c>
      <c r="AD211" s="8">
        <f>100/(MAX(MainData!AD:AD)-MIN(MainData!AD:AD))*(MainData!AD211-MIN(MainData!AD:AD))</f>
        <v>0</v>
      </c>
      <c r="AE211" s="8">
        <f>100/(MAX(MainData!AE:AE)-MIN(MainData!AE:AE))*(MainData!AE211-MIN(MainData!AE:AE))</f>
        <v>0</v>
      </c>
      <c r="AF211" s="8">
        <f>100/(MAX(MainData!AF:AF)-MIN(MainData!AF:AF))*(MainData!AF211-MIN(MainData!AF:AF))</f>
        <v>0</v>
      </c>
      <c r="AG211" s="8">
        <f>100/(MAX(MainData!AG:AG)-MIN(MainData!AG:AG))*(MainData!AG211-MIN(MainData!AG:AG))</f>
        <v>0</v>
      </c>
      <c r="AH211" s="8">
        <f>100/(MAX(MainData!AH:AH)-MIN(MainData!AH:AH))*(MainData!AH211-MIN(MainData!AH:AH))</f>
        <v>0</v>
      </c>
      <c r="AI211" s="8">
        <f>100/(MAX(MainData!AI:AI)-MIN(MainData!AI:AI))*(MainData!AI211-MIN(MainData!AI:AI))</f>
        <v>0</v>
      </c>
      <c r="AJ211" s="8">
        <f>100/(MAX(MainData!AJ:AJ)-MIN(MainData!AJ:AJ))*(MainData!AJ211-MIN(MainData!AJ:AJ))</f>
        <v>0</v>
      </c>
      <c r="AK211" s="8" t="s">
        <v>950</v>
      </c>
      <c r="AM211" s="8"/>
      <c r="AO211" s="8"/>
      <c r="AQ211" s="8">
        <v>56.978059407291646</v>
      </c>
      <c r="AR211">
        <v>-13.65542875399359</v>
      </c>
      <c r="AS211" s="8">
        <v>51.954444173658722</v>
      </c>
      <c r="AT211">
        <v>12.031877441077441</v>
      </c>
      <c r="AU211" s="8">
        <v>4.6089768504842894</v>
      </c>
      <c r="AV211">
        <v>9.796375027734527</v>
      </c>
      <c r="AW211" t="s">
        <v>963</v>
      </c>
    </row>
    <row r="212" spans="1:49" x14ac:dyDescent="0.3">
      <c r="A212" s="7">
        <v>150400020701</v>
      </c>
      <c r="B212" s="8">
        <f>100/(MAX(MainData!B:B)-MIN(MainData!B:B))*(MainData!B212-MIN(MainData!B:B))</f>
        <v>1.0865195511337346E-3</v>
      </c>
      <c r="C212" s="8">
        <f>100/(MAX(MainData!C:C)-MIN(MainData!C:C))*(MainData!C212-MIN(MainData!C:C))</f>
        <v>12.5</v>
      </c>
      <c r="D212" s="8">
        <f>100/(MAX(MainData!D:D)-MIN(MainData!D:D))*(MainData!D212-MIN(MainData!D:D))</f>
        <v>0</v>
      </c>
      <c r="E212" s="8">
        <f>100/(MAX(MainData!E:E)-MIN(MainData!E:E))*(MainData!E212-MIN(MainData!E:E))</f>
        <v>18.303987160693769</v>
      </c>
      <c r="F212" s="8">
        <f>100/(MAX(MainData!F:F)-MIN(MainData!F:F))*(MainData!F212-MIN(MainData!F:F))</f>
        <v>0.21010787285080221</v>
      </c>
      <c r="G212" s="8">
        <f>100/(MAX(MainData!G:G)-MIN(MainData!G:G))*(MainData!G212-MIN(MainData!G:G))</f>
        <v>2.709558143784176</v>
      </c>
      <c r="H212" s="8">
        <f>100/(MAX(MainData!H:H)-MIN(MainData!H:H))*(MainData!H212-MIN(MainData!H:H))</f>
        <v>38.446280165970428</v>
      </c>
      <c r="I212">
        <v>-15.561909578509869</v>
      </c>
      <c r="J212" s="8">
        <f>100/(MAX(MainData!J:J)-MIN(MainData!J:J))*(MainData!J212-MIN(MainData!J:J))</f>
        <v>18.832094469199326</v>
      </c>
      <c r="K212">
        <v>-8.8403408239956178</v>
      </c>
      <c r="L212" s="8">
        <f>100/(MAX(MainData!L:L)-MIN(MainData!L:L))*(MainData!L212-MIN(MainData!L:L))</f>
        <v>0</v>
      </c>
      <c r="M212" s="8">
        <f>100/(MAX(MainData!M:M)-MIN(MainData!M:M))*(MainData!M212-MIN(MainData!M:M))</f>
        <v>0</v>
      </c>
      <c r="N212" s="8">
        <f>100/(MAX(MainData!N:N)-MIN(MainData!N:N))*(MainData!N212-MIN(MainData!N:N))</f>
        <v>0</v>
      </c>
      <c r="O212" s="8"/>
      <c r="P212" s="8">
        <f>100/(MAX(MainData!P:P)-MIN(MainData!P:P))*(MainData!P212-MIN(MainData!P:P))</f>
        <v>23.248935239103858</v>
      </c>
      <c r="Q212" s="8">
        <f>100/(MAX(MainData!Q:Q)-MIN(MainData!Q:Q))*(MainData!Q212-MIN(MainData!Q:Q))</f>
        <v>55.296239470692726</v>
      </c>
      <c r="R212" s="8">
        <f>100/(MAX(MainData!R:R)-MIN(MainData!R:R))*(MainData!R212-MIN(MainData!R:R))</f>
        <v>13.780152115899353</v>
      </c>
      <c r="S212" s="8"/>
      <c r="T212" s="8"/>
      <c r="U212" s="8">
        <f>100/(MAX(MainData!U:U)-MIN(MainData!U:U))*(MainData!U212-MIN(MainData!U:U))</f>
        <v>0</v>
      </c>
      <c r="V212" s="8"/>
      <c r="W212" s="8"/>
      <c r="X212" s="8">
        <f>100/(MAX(MainData!X:X)-MIN(MainData!X:X))*(MainData!X212-MIN(MainData!X:X))</f>
        <v>0</v>
      </c>
      <c r="Y212" s="8">
        <f>100/(MAX(MainData!Y:Y)-MIN(MainData!Y:Y))*(MainData!Y212-MIN(MainData!Y:Y))</f>
        <v>0</v>
      </c>
      <c r="Z212" s="8">
        <f>100/(MAX(MainData!Z:Z)-MIN(MainData!Z:Z))*(MainData!Z212-MIN(MainData!Z:Z))</f>
        <v>0</v>
      </c>
      <c r="AA212" s="8">
        <f>100/(MAX(MainData!AA:AA)-MIN(MainData!AA:AA))*(MainData!AA212-MIN(MainData!AA:AA))</f>
        <v>0</v>
      </c>
      <c r="AB212" s="8">
        <f>100/(MAX(MainData!AB:AB)-MIN(MainData!AB:AB))*(MainData!AB212-MIN(MainData!AB:AB))</f>
        <v>0</v>
      </c>
      <c r="AC212" s="8">
        <f>100/(MAX(MainData!AC:AC)-MIN(MainData!AC:AC))*(MainData!AC212-MIN(MainData!AC:AC))</f>
        <v>0.75994399999999995</v>
      </c>
      <c r="AD212" s="8">
        <f>100/(MAX(MainData!AD:AD)-MIN(MainData!AD:AD))*(MainData!AD212-MIN(MainData!AD:AD))</f>
        <v>6.4516129032258061</v>
      </c>
      <c r="AE212" s="8">
        <f>100/(MAX(MainData!AE:AE)-MIN(MainData!AE:AE))*(MainData!AE212-MIN(MainData!AE:AE))</f>
        <v>0.22009999999999999</v>
      </c>
      <c r="AF212" s="8">
        <f>100/(MAX(MainData!AF:AF)-MIN(MainData!AF:AF))*(MainData!AF212-MIN(MainData!AF:AF))</f>
        <v>4.2556899601173447E-2</v>
      </c>
      <c r="AG212" s="8">
        <f>100/(MAX(MainData!AG:AG)-MIN(MainData!AG:AG))*(MainData!AG212-MIN(MainData!AG:AG))</f>
        <v>56.510278796512878</v>
      </c>
      <c r="AH212" s="8">
        <f>100/(MAX(MainData!AH:AH)-MIN(MainData!AH:AH))*(MainData!AH212-MIN(MainData!AH:AH))</f>
        <v>38.389354463594977</v>
      </c>
      <c r="AI212" s="8">
        <f>100/(MAX(MainData!AI:AI)-MIN(MainData!AI:AI))*(MainData!AI212-MIN(MainData!AI:AI))</f>
        <v>70</v>
      </c>
      <c r="AJ212" s="8">
        <f>100/(MAX(MainData!AJ:AJ)-MIN(MainData!AJ:AJ))*(MainData!AJ212-MIN(MainData!AJ:AJ))</f>
        <v>4.3527754776402396</v>
      </c>
      <c r="AK212" s="8" t="s">
        <v>950</v>
      </c>
      <c r="AM212" s="8"/>
      <c r="AO212" s="8"/>
      <c r="AQ212" s="8">
        <v>54.522211194417821</v>
      </c>
      <c r="AR212">
        <v>16.965434345047925</v>
      </c>
      <c r="AS212" s="8">
        <v>55.860721373115609</v>
      </c>
      <c r="AT212">
        <v>-15.22597811447811</v>
      </c>
      <c r="AU212" s="8">
        <v>3.9103092302669427</v>
      </c>
      <c r="AV212">
        <v>-9.8126218716489007</v>
      </c>
      <c r="AW212" t="s">
        <v>963</v>
      </c>
    </row>
    <row r="213" spans="1:49" x14ac:dyDescent="0.3">
      <c r="A213" s="7">
        <v>150400020702</v>
      </c>
      <c r="B213" s="8">
        <f>100/(MAX(MainData!B:B)-MIN(MainData!B:B))*(MainData!B213-MIN(MainData!B:B))</f>
        <v>0</v>
      </c>
      <c r="C213" s="8">
        <f>100/(MAX(MainData!C:C)-MIN(MainData!C:C))*(MainData!C213-MIN(MainData!C:C))</f>
        <v>0</v>
      </c>
      <c r="D213" s="8">
        <f>100/(MAX(MainData!D:D)-MIN(MainData!D:D))*(MainData!D213-MIN(MainData!D:D))</f>
        <v>6.7410399795266203E-3</v>
      </c>
      <c r="E213" s="8">
        <f>100/(MAX(MainData!E:E)-MIN(MainData!E:E))*(MainData!E213-MIN(MainData!E:E))</f>
        <v>19.838606213307116</v>
      </c>
      <c r="F213" s="8">
        <f>100/(MAX(MainData!F:F)-MIN(MainData!F:F))*(MainData!F213-MIN(MainData!F:F))</f>
        <v>2.7312706780237193</v>
      </c>
      <c r="G213" s="8">
        <f>100/(MAX(MainData!G:G)-MIN(MainData!G:G))*(MainData!G213-MIN(MainData!G:G))</f>
        <v>1.5197184688345242</v>
      </c>
      <c r="H213" s="8">
        <f>100/(MAX(MainData!H:H)-MIN(MainData!H:H))*(MainData!H213-MIN(MainData!H:H))</f>
        <v>29.344329911862847</v>
      </c>
      <c r="I213">
        <v>-33.878996165356988</v>
      </c>
      <c r="J213" s="8">
        <f>100/(MAX(MainData!J:J)-MIN(MainData!J:J))*(MainData!J213-MIN(MainData!J:J))</f>
        <v>18.838349428487625</v>
      </c>
      <c r="K213">
        <v>-11.154626104684084</v>
      </c>
      <c r="L213" s="8">
        <f>100/(MAX(MainData!L:L)-MIN(MainData!L:L))*(MainData!L213-MIN(MainData!L:L))</f>
        <v>14.721706886449059</v>
      </c>
      <c r="M213" s="8">
        <f>100/(MAX(MainData!M:M)-MIN(MainData!M:M))*(MainData!M213-MIN(MainData!M:M))</f>
        <v>20.400173112171291</v>
      </c>
      <c r="N213" s="8">
        <f>100/(MAX(MainData!N:N)-MIN(MainData!N:N))*(MainData!N213-MIN(MainData!N:N))</f>
        <v>1.6374299475890834</v>
      </c>
      <c r="O213" s="8"/>
      <c r="P213" s="8">
        <f>100/(MAX(MainData!P:P)-MIN(MainData!P:P))*(MainData!P213-MIN(MainData!P:P))</f>
        <v>23.379908128143931</v>
      </c>
      <c r="Q213" s="8">
        <f>100/(MAX(MainData!Q:Q)-MIN(MainData!Q:Q))*(MainData!Q213-MIN(MainData!Q:Q))</f>
        <v>41.240582162647215</v>
      </c>
      <c r="R213" s="8">
        <f>100/(MAX(MainData!R:R)-MIN(MainData!R:R))*(MainData!R213-MIN(MainData!R:R))</f>
        <v>36.471107181294784</v>
      </c>
      <c r="S213" s="8"/>
      <c r="T213" s="8"/>
      <c r="U213" s="8">
        <f>100/(MAX(MainData!U:U)-MIN(MainData!U:U))*(MainData!U213-MIN(MainData!U:U))</f>
        <v>0</v>
      </c>
      <c r="V213" s="8"/>
      <c r="W213" s="8"/>
      <c r="X213" s="8">
        <f>100/(MAX(MainData!X:X)-MIN(MainData!X:X))*(MainData!X213-MIN(MainData!X:X))</f>
        <v>0.20153099999999999</v>
      </c>
      <c r="Y213" s="8">
        <f>100/(MAX(MainData!Y:Y)-MIN(MainData!Y:Y))*(MainData!Y213-MIN(MainData!Y:Y))</f>
        <v>0.22634396160144932</v>
      </c>
      <c r="Z213" s="8">
        <f>100/(MAX(MainData!Z:Z)-MIN(MainData!Z:Z))*(MainData!Z213-MIN(MainData!Z:Z))</f>
        <v>0.69390902081727068</v>
      </c>
      <c r="AA213" s="8">
        <f>100/(MAX(MainData!AA:AA)-MIN(MainData!AA:AA))*(MainData!AA213-MIN(MainData!AA:AA))</f>
        <v>0.1103</v>
      </c>
      <c r="AB213" s="8">
        <f>100/(MAX(MainData!AB:AB)-MIN(MainData!AB:AB))*(MainData!AB213-MIN(MainData!AB:AB))</f>
        <v>4.6381346849597861E-2</v>
      </c>
      <c r="AC213" s="8">
        <f>100/(MAX(MainData!AC:AC)-MIN(MainData!AC:AC))*(MainData!AC213-MIN(MainData!AC:AC))</f>
        <v>0.26613700000000001</v>
      </c>
      <c r="AD213" s="8">
        <f>100/(MAX(MainData!AD:AD)-MIN(MainData!AD:AD))*(MainData!AD213-MIN(MainData!AD:AD))</f>
        <v>1.935483870967742</v>
      </c>
      <c r="AE213" s="8">
        <f>100/(MAX(MainData!AE:AE)-MIN(MainData!AE:AE))*(MainData!AE213-MIN(MainData!AE:AE))</f>
        <v>0.11990000000000001</v>
      </c>
      <c r="AF213" s="8">
        <f>100/(MAX(MainData!AF:AF)-MIN(MainData!AF:AF))*(MainData!AF213-MIN(MainData!AF:AF))</f>
        <v>0.2288211278876344</v>
      </c>
      <c r="AG213" s="8">
        <f>100/(MAX(MainData!AG:AG)-MIN(MainData!AG:AG))*(MainData!AG213-MIN(MainData!AG:AG))</f>
        <v>75.669557628320504</v>
      </c>
      <c r="AH213" s="8">
        <f>100/(MAX(MainData!AH:AH)-MIN(MainData!AH:AH))*(MainData!AH213-MIN(MainData!AH:AH))</f>
        <v>36.552516211010129</v>
      </c>
      <c r="AI213" s="8">
        <f>100/(MAX(MainData!AI:AI)-MIN(MainData!AI:AI))*(MainData!AI213-MIN(MainData!AI:AI))</f>
        <v>70</v>
      </c>
      <c r="AJ213" s="8">
        <f>100/(MAX(MainData!AJ:AJ)-MIN(MainData!AJ:AJ))*(MainData!AJ213-MIN(MainData!AJ:AJ))</f>
        <v>3.22238397609215</v>
      </c>
      <c r="AK213" s="8" t="s">
        <v>950</v>
      </c>
      <c r="AM213" s="8"/>
      <c r="AO213" s="8"/>
      <c r="AQ213" s="8">
        <v>38.677352857877423</v>
      </c>
      <c r="AR213">
        <v>31.433114536741201</v>
      </c>
      <c r="AS213" s="8">
        <v>67.543432092747963</v>
      </c>
      <c r="AT213">
        <v>-32.525108754208759</v>
      </c>
      <c r="AU213" s="8">
        <v>1.7463607012743374</v>
      </c>
      <c r="AV213">
        <v>-3.2816928849341451</v>
      </c>
      <c r="AW213" t="s">
        <v>963</v>
      </c>
    </row>
    <row r="214" spans="1:49" x14ac:dyDescent="0.3">
      <c r="A214" s="7">
        <v>150400020703</v>
      </c>
      <c r="B214" s="8">
        <f>100/(MAX(MainData!B:B)-MIN(MainData!B:B))*(MainData!B214-MIN(MainData!B:B))</f>
        <v>0</v>
      </c>
      <c r="C214" s="8">
        <f>100/(MAX(MainData!C:C)-MIN(MainData!C:C))*(MainData!C214-MIN(MainData!C:C))</f>
        <v>0</v>
      </c>
      <c r="D214" s="8">
        <f>100/(MAX(MainData!D:D)-MIN(MainData!D:D))*(MainData!D214-MIN(MainData!D:D))</f>
        <v>1.2338945088980242E-2</v>
      </c>
      <c r="E214" s="8">
        <f>100/(MAX(MainData!E:E)-MIN(MainData!E:E))*(MainData!E214-MIN(MainData!E:E))</f>
        <v>11.318541138707921</v>
      </c>
      <c r="F214" s="8">
        <f>100/(MAX(MainData!F:F)-MIN(MainData!F:F))*(MainData!F214-MIN(MainData!F:F))</f>
        <v>0.17959536908027982</v>
      </c>
      <c r="G214" s="8">
        <f>100/(MAX(MainData!G:G)-MIN(MainData!G:G))*(MainData!G214-MIN(MainData!G:G))</f>
        <v>13.416060925038288</v>
      </c>
      <c r="H214" s="8">
        <f>100/(MAX(MainData!H:H)-MIN(MainData!H:H))*(MainData!H214-MIN(MainData!H:H))</f>
        <v>59.269543827065725</v>
      </c>
      <c r="I214">
        <v>7.3107463202236289</v>
      </c>
      <c r="J214" s="8">
        <f>100/(MAX(MainData!J:J)-MIN(MainData!J:J))*(MainData!J214-MIN(MainData!J:J))</f>
        <v>24.374105188812973</v>
      </c>
      <c r="K214">
        <v>-15.749305855106286</v>
      </c>
      <c r="L214" s="8">
        <f>100/(MAX(MainData!L:L)-MIN(MainData!L:L))*(MainData!L214-MIN(MainData!L:L))</f>
        <v>0</v>
      </c>
      <c r="M214" s="8">
        <f>100/(MAX(MainData!M:M)-MIN(MainData!M:M))*(MainData!M214-MIN(MainData!M:M))</f>
        <v>0</v>
      </c>
      <c r="N214" s="8">
        <f>100/(MAX(MainData!N:N)-MIN(MainData!N:N))*(MainData!N214-MIN(MainData!N:N))</f>
        <v>0</v>
      </c>
      <c r="O214" s="8"/>
      <c r="P214" s="8">
        <f>100/(MAX(MainData!P:P)-MIN(MainData!P:P))*(MainData!P214-MIN(MainData!P:P))</f>
        <v>39.233312477975794</v>
      </c>
      <c r="Q214" s="8">
        <f>100/(MAX(MainData!Q:Q)-MIN(MainData!Q:Q))*(MainData!Q214-MIN(MainData!Q:Q))</f>
        <v>69.69991802242555</v>
      </c>
      <c r="R214" s="8">
        <f>100/(MAX(MainData!R:R)-MIN(MainData!R:R))*(MainData!R214-MIN(MainData!R:R))</f>
        <v>0</v>
      </c>
      <c r="S214" s="8"/>
      <c r="T214" s="8"/>
      <c r="U214" s="8">
        <f>100/(MAX(MainData!U:U)-MIN(MainData!U:U))*(MainData!U214-MIN(MainData!U:U))</f>
        <v>0</v>
      </c>
      <c r="V214" s="8"/>
      <c r="W214" s="8"/>
      <c r="X214" s="8">
        <f>100/(MAX(MainData!X:X)-MIN(MainData!X:X))*(MainData!X214-MIN(MainData!X:X))</f>
        <v>1.9407000000000001E-2</v>
      </c>
      <c r="Y214" s="8">
        <f>100/(MAX(MainData!Y:Y)-MIN(MainData!Y:Y))*(MainData!Y214-MIN(MainData!Y:Y))</f>
        <v>0</v>
      </c>
      <c r="Z214" s="8">
        <f>100/(MAX(MainData!Z:Z)-MIN(MainData!Z:Z))*(MainData!Z214-MIN(MainData!Z:Z))</f>
        <v>7.7101002313030076E-2</v>
      </c>
      <c r="AA214" s="8">
        <f>100/(MAX(MainData!AA:AA)-MIN(MainData!AA:AA))*(MainData!AA214-MIN(MainData!AA:AA))</f>
        <v>1.9300000000000001E-2</v>
      </c>
      <c r="AB214" s="8">
        <f>100/(MAX(MainData!AB:AB)-MIN(MainData!AB:AB))*(MainData!AB214-MIN(MainData!AB:AB))</f>
        <v>1.0625533156174287E-2</v>
      </c>
      <c r="AC214" s="8">
        <f>100/(MAX(MainData!AC:AC)-MIN(MainData!AC:AC))*(MainData!AC214-MIN(MainData!AC:AC))</f>
        <v>52.782187999999998</v>
      </c>
      <c r="AD214" s="8">
        <f>100/(MAX(MainData!AD:AD)-MIN(MainData!AD:AD))*(MainData!AD214-MIN(MainData!AD:AD))</f>
        <v>3.225806451612903</v>
      </c>
      <c r="AE214" s="8">
        <f>100/(MAX(MainData!AE:AE)-MIN(MainData!AE:AE))*(MainData!AE214-MIN(MainData!AE:AE))</f>
        <v>52.449599999999997</v>
      </c>
      <c r="AF214" s="8">
        <f>100/(MAX(MainData!AF:AF)-MIN(MainData!AF:AF))*(MainData!AF214-MIN(MainData!AF:AF))</f>
        <v>6.9837203975707016</v>
      </c>
      <c r="AG214" s="8">
        <f>100/(MAX(MainData!AG:AG)-MIN(MainData!AG:AG))*(MainData!AG214-MIN(MainData!AG:AG))</f>
        <v>59.380504779231273</v>
      </c>
      <c r="AH214" s="8">
        <f>100/(MAX(MainData!AH:AH)-MIN(MainData!AH:AH))*(MainData!AH214-MIN(MainData!AH:AH))</f>
        <v>42.962374097970809</v>
      </c>
      <c r="AI214" s="8">
        <f>100/(MAX(MainData!AI:AI)-MIN(MainData!AI:AI))*(MainData!AI214-MIN(MainData!AI:AI))</f>
        <v>50</v>
      </c>
      <c r="AJ214" s="8">
        <f>100/(MAX(MainData!AJ:AJ)-MIN(MainData!AJ:AJ))*(MainData!AJ214-MIN(MainData!AJ:AJ))</f>
        <v>15.726133896797151</v>
      </c>
      <c r="AK214" s="8" t="s">
        <v>950</v>
      </c>
      <c r="AM214" s="8"/>
      <c r="AO214" s="8"/>
      <c r="AQ214" s="8">
        <v>67.724305363812704</v>
      </c>
      <c r="AR214">
        <v>-13.227867731629402</v>
      </c>
      <c r="AS214" s="8">
        <v>45.768054636818334</v>
      </c>
      <c r="AT214">
        <v>9.9360942760942663</v>
      </c>
      <c r="AU214" s="8">
        <v>5.5167052751045533</v>
      </c>
      <c r="AV214">
        <v>3.1745884880487409</v>
      </c>
      <c r="AW214" t="s">
        <v>963</v>
      </c>
    </row>
    <row r="215" spans="1:49" x14ac:dyDescent="0.3">
      <c r="A215" s="7">
        <v>150400020704</v>
      </c>
      <c r="B215" s="8">
        <f>100/(MAX(MainData!B:B)-MIN(MainData!B:B))*(MainData!B215-MIN(MainData!B:B))</f>
        <v>0</v>
      </c>
      <c r="C215" s="8">
        <f>100/(MAX(MainData!C:C)-MIN(MainData!C:C))*(MainData!C215-MIN(MainData!C:C))</f>
        <v>0</v>
      </c>
      <c r="D215" s="8">
        <f>100/(MAX(MainData!D:D)-MIN(MainData!D:D))*(MainData!D215-MIN(MainData!D:D))</f>
        <v>0</v>
      </c>
      <c r="E215" s="8">
        <f>100/(MAX(MainData!E:E)-MIN(MainData!E:E))*(MainData!E215-MIN(MainData!E:E))</f>
        <v>10.772041337492773</v>
      </c>
      <c r="F215" s="8">
        <f>100/(MAX(MainData!F:F)-MIN(MainData!F:F))*(MainData!F215-MIN(MainData!F:F))</f>
        <v>0</v>
      </c>
      <c r="G215" s="8">
        <f>100/(MAX(MainData!G:G)-MIN(MainData!G:G))*(MainData!G215-MIN(MainData!G:G))</f>
        <v>1.255126569683755</v>
      </c>
      <c r="H215" s="8">
        <f>100/(MAX(MainData!H:H)-MIN(MainData!H:H))*(MainData!H215-MIN(MainData!H:H))</f>
        <v>31.824622104316681</v>
      </c>
      <c r="I215">
        <v>-31.671105191471995</v>
      </c>
      <c r="J215" s="8">
        <f>100/(MAX(MainData!J:J)-MIN(MainData!J:J))*(MainData!J215-MIN(MainData!J:J))</f>
        <v>21.886250150663752</v>
      </c>
      <c r="K215">
        <v>-11.032107422866545</v>
      </c>
      <c r="L215" s="8">
        <f>100/(MAX(MainData!L:L)-MIN(MainData!L:L))*(MainData!L215-MIN(MainData!L:L))</f>
        <v>0</v>
      </c>
      <c r="M215" s="8">
        <f>100/(MAX(MainData!M:M)-MIN(MainData!M:M))*(MainData!M215-MIN(MainData!M:M))</f>
        <v>0</v>
      </c>
      <c r="N215" s="8">
        <f>100/(MAX(MainData!N:N)-MIN(MainData!N:N))*(MainData!N215-MIN(MainData!N:N))</f>
        <v>0</v>
      </c>
      <c r="O215" s="8"/>
      <c r="P215" s="8">
        <f>100/(MAX(MainData!P:P)-MIN(MainData!P:P))*(MainData!P215-MIN(MainData!P:P))</f>
        <v>22.306621325086581</v>
      </c>
      <c r="Q215" s="8">
        <f>100/(MAX(MainData!Q:Q)-MIN(MainData!Q:Q))*(MainData!Q215-MIN(MainData!Q:Q))</f>
        <v>33.355452028760276</v>
      </c>
      <c r="R215" s="8">
        <f>100/(MAX(MainData!R:R)-MIN(MainData!R:R))*(MainData!R215-MIN(MainData!R:R))</f>
        <v>1.1084615969368772</v>
      </c>
      <c r="S215" s="8"/>
      <c r="T215" s="8"/>
      <c r="U215" s="8">
        <f>100/(MAX(MainData!U:U)-MIN(MainData!U:U))*(MainData!U215-MIN(MainData!U:U))</f>
        <v>0</v>
      </c>
      <c r="V215" s="8"/>
      <c r="W215" s="8"/>
      <c r="X215" s="8">
        <f>100/(MAX(MainData!X:X)-MIN(MainData!X:X))*(MainData!X215-MIN(MainData!X:X))</f>
        <v>6.6543000000000005E-2</v>
      </c>
      <c r="Y215" s="8">
        <f>100/(MAX(MainData!Y:Y)-MIN(MainData!Y:Y))*(MainData!Y215-MIN(MainData!Y:Y))</f>
        <v>0</v>
      </c>
      <c r="Z215" s="8">
        <f>100/(MAX(MainData!Z:Z)-MIN(MainData!Z:Z))*(MainData!Z215-MIN(MainData!Z:Z))</f>
        <v>0.46260601387818046</v>
      </c>
      <c r="AA215" s="8">
        <f>100/(MAX(MainData!AA:AA)-MIN(MainData!AA:AA))*(MainData!AA215-MIN(MainData!AA:AA))</f>
        <v>1.6199999999999999E-2</v>
      </c>
      <c r="AB215" s="8">
        <f>100/(MAX(MainData!AB:AB)-MIN(MainData!AB:AB))*(MainData!AB215-MIN(MainData!AB:AB))</f>
        <v>1.195237747705586E-2</v>
      </c>
      <c r="AC215" s="8">
        <f>100/(MAX(MainData!AC:AC)-MIN(MainData!AC:AC))*(MainData!AC215-MIN(MainData!AC:AC))</f>
        <v>0.31922699999999998</v>
      </c>
      <c r="AD215" s="8">
        <f>100/(MAX(MainData!AD:AD)-MIN(MainData!AD:AD))*(MainData!AD215-MIN(MainData!AD:AD))</f>
        <v>0.64516129032258063</v>
      </c>
      <c r="AE215" s="8">
        <f>100/(MAX(MainData!AE:AE)-MIN(MainData!AE:AE))*(MainData!AE215-MIN(MainData!AE:AE))</f>
        <v>0.31369999999999998</v>
      </c>
      <c r="AF215" s="8">
        <f>100/(MAX(MainData!AF:AF)-MIN(MainData!AF:AF))*(MainData!AF215-MIN(MainData!AF:AF))</f>
        <v>0.40767833786769053</v>
      </c>
      <c r="AG215" s="8">
        <f>100/(MAX(MainData!AG:AG)-MIN(MainData!AG:AG))*(MainData!AG215-MIN(MainData!AG:AG))</f>
        <v>0</v>
      </c>
      <c r="AH215" s="8">
        <f>100/(MAX(MainData!AH:AH)-MIN(MainData!AH:AH))*(MainData!AH215-MIN(MainData!AH:AH))</f>
        <v>0</v>
      </c>
      <c r="AI215" s="8">
        <f>100/(MAX(MainData!AI:AI)-MIN(MainData!AI:AI))*(MainData!AI215-MIN(MainData!AI:AI))</f>
        <v>0</v>
      </c>
      <c r="AJ215" s="8">
        <f>100/(MAX(MainData!AJ:AJ)-MIN(MainData!AJ:AJ))*(MainData!AJ215-MIN(MainData!AJ:AJ))</f>
        <v>0</v>
      </c>
      <c r="AK215" s="8" t="s">
        <v>950</v>
      </c>
      <c r="AM215" s="8"/>
      <c r="AO215" s="8"/>
      <c r="AQ215" s="8">
        <v>44.091163814776955</v>
      </c>
      <c r="AR215">
        <v>29.826850319488798</v>
      </c>
      <c r="AS215" s="8">
        <v>62.954339727744305</v>
      </c>
      <c r="AT215">
        <v>-32.092612626262635</v>
      </c>
      <c r="AU215" s="8">
        <v>2.1545477630426562</v>
      </c>
      <c r="AV215">
        <v>1.3111036089178469</v>
      </c>
      <c r="AW215" t="s">
        <v>963</v>
      </c>
    </row>
    <row r="216" spans="1:49" x14ac:dyDescent="0.3">
      <c r="A216" s="7">
        <v>150400020705</v>
      </c>
      <c r="B216" s="8">
        <f>100/(MAX(MainData!B:B)-MIN(MainData!B:B))*(MainData!B216-MIN(MainData!B:B))</f>
        <v>0</v>
      </c>
      <c r="C216" s="8">
        <f>100/(MAX(MainData!C:C)-MIN(MainData!C:C))*(MainData!C216-MIN(MainData!C:C))</f>
        <v>0</v>
      </c>
      <c r="D216" s="8">
        <f>100/(MAX(MainData!D:D)-MIN(MainData!D:D))*(MainData!D216-MIN(MainData!D:D))</f>
        <v>0</v>
      </c>
      <c r="E216" s="8">
        <f>100/(MAX(MainData!E:E)-MIN(MainData!E:E))*(MainData!E216-MIN(MainData!E:E))</f>
        <v>11.684402828354768</v>
      </c>
      <c r="F216" s="8">
        <f>100/(MAX(MainData!F:F)-MIN(MainData!F:F))*(MainData!F216-MIN(MainData!F:F))</f>
        <v>6.2996452117956306E-2</v>
      </c>
      <c r="G216" s="8">
        <f>100/(MAX(MainData!G:G)-MIN(MainData!G:G))*(MainData!G216-MIN(MainData!G:G))</f>
        <v>2.2956893936197584</v>
      </c>
      <c r="H216" s="8">
        <f>100/(MAX(MainData!H:H)-MIN(MainData!H:H))*(MainData!H216-MIN(MainData!H:H))</f>
        <v>39.177395830838286</v>
      </c>
      <c r="I216">
        <v>-15.296506624485119</v>
      </c>
      <c r="J216" s="8">
        <f>100/(MAX(MainData!J:J)-MIN(MainData!J:J))*(MainData!J216-MIN(MainData!J:J))</f>
        <v>19.669474428299367</v>
      </c>
      <c r="K216">
        <v>-11.293842141955579</v>
      </c>
      <c r="L216" s="8">
        <f>100/(MAX(MainData!L:L)-MIN(MainData!L:L))*(MainData!L216-MIN(MainData!L:L))</f>
        <v>0</v>
      </c>
      <c r="M216" s="8">
        <f>100/(MAX(MainData!M:M)-MIN(MainData!M:M))*(MainData!M216-MIN(MainData!M:M))</f>
        <v>0</v>
      </c>
      <c r="N216" s="8">
        <f>100/(MAX(MainData!N:N)-MIN(MainData!N:N))*(MainData!N216-MIN(MainData!N:N))</f>
        <v>0</v>
      </c>
      <c r="O216" s="8"/>
      <c r="P216" s="8">
        <f>100/(MAX(MainData!P:P)-MIN(MainData!P:P))*(MainData!P216-MIN(MainData!P:P))</f>
        <v>28.494272108122196</v>
      </c>
      <c r="Q216" s="8">
        <f>100/(MAX(MainData!Q:Q)-MIN(MainData!Q:Q))*(MainData!Q216-MIN(MainData!Q:Q))</f>
        <v>35.418195367867789</v>
      </c>
      <c r="R216" s="8">
        <f>100/(MAX(MainData!R:R)-MIN(MainData!R:R))*(MainData!R216-MIN(MainData!R:R))</f>
        <v>2.7189416702341758</v>
      </c>
      <c r="S216" s="8"/>
      <c r="T216" s="8"/>
      <c r="U216" s="8">
        <f>100/(MAX(MainData!U:U)-MIN(MainData!U:U))*(MainData!U216-MIN(MainData!U:U))</f>
        <v>0</v>
      </c>
      <c r="V216" s="8"/>
      <c r="W216" s="8"/>
      <c r="X216" s="8">
        <f>100/(MAX(MainData!X:X)-MIN(MainData!X:X))*(MainData!X216-MIN(MainData!X:X))</f>
        <v>0</v>
      </c>
      <c r="Y216" s="8">
        <f>100/(MAX(MainData!Y:Y)-MIN(MainData!Y:Y))*(MainData!Y216-MIN(MainData!Y:Y))</f>
        <v>4.742024784035255E-2</v>
      </c>
      <c r="Z216" s="8">
        <f>100/(MAX(MainData!Z:Z)-MIN(MainData!Z:Z))*(MainData!Z216-MIN(MainData!Z:Z))</f>
        <v>0</v>
      </c>
      <c r="AA216" s="8">
        <f>100/(MAX(MainData!AA:AA)-MIN(MainData!AA:AA))*(MainData!AA216-MIN(MainData!AA:AA))</f>
        <v>0</v>
      </c>
      <c r="AB216" s="8">
        <f>100/(MAX(MainData!AB:AB)-MIN(MainData!AB:AB))*(MainData!AB216-MIN(MainData!AB:AB))</f>
        <v>0</v>
      </c>
      <c r="AC216" s="8">
        <f>100/(MAX(MainData!AC:AC)-MIN(MainData!AC:AC))*(MainData!AC216-MIN(MainData!AC:AC))</f>
        <v>5.1735449999999998</v>
      </c>
      <c r="AD216" s="8">
        <f>100/(MAX(MainData!AD:AD)-MIN(MainData!AD:AD))*(MainData!AD216-MIN(MainData!AD:AD))</f>
        <v>2.5806451612903225</v>
      </c>
      <c r="AE216" s="8">
        <f>100/(MAX(MainData!AE:AE)-MIN(MainData!AE:AE))*(MainData!AE216-MIN(MainData!AE:AE))</f>
        <v>2.7694000000000001</v>
      </c>
      <c r="AF216" s="8">
        <f>100/(MAX(MainData!AF:AF)-MIN(MainData!AF:AF))*(MainData!AF216-MIN(MainData!AF:AF))</f>
        <v>1.7985451347979238</v>
      </c>
      <c r="AG216" s="8">
        <f>100/(MAX(MainData!AG:AG)-MIN(MainData!AG:AG))*(MainData!AG216-MIN(MainData!AG:AG))</f>
        <v>0</v>
      </c>
      <c r="AH216" s="8">
        <f>100/(MAX(MainData!AH:AH)-MIN(MainData!AH:AH))*(MainData!AH216-MIN(MainData!AH:AH))</f>
        <v>0</v>
      </c>
      <c r="AI216" s="8">
        <f>100/(MAX(MainData!AI:AI)-MIN(MainData!AI:AI))*(MainData!AI216-MIN(MainData!AI:AI))</f>
        <v>0</v>
      </c>
      <c r="AJ216" s="8">
        <f>100/(MAX(MainData!AJ:AJ)-MIN(MainData!AJ:AJ))*(MainData!AJ216-MIN(MainData!AJ:AJ))</f>
        <v>0</v>
      </c>
      <c r="AK216" s="8" t="s">
        <v>950</v>
      </c>
      <c r="AM216" s="8"/>
      <c r="AO216" s="8"/>
      <c r="AQ216" s="8">
        <v>54.13452049839043</v>
      </c>
      <c r="AR216">
        <v>14.445257827476013</v>
      </c>
      <c r="AS216" s="8">
        <v>54.621296521951045</v>
      </c>
      <c r="AT216">
        <v>-18.351221212121231</v>
      </c>
      <c r="AU216" s="8">
        <v>4.9083865818835735</v>
      </c>
      <c r="AV216">
        <v>8.8577898463095011</v>
      </c>
      <c r="AW216" t="s">
        <v>963</v>
      </c>
    </row>
    <row r="217" spans="1:49" x14ac:dyDescent="0.3">
      <c r="A217" s="7">
        <v>150400020706</v>
      </c>
      <c r="B217" s="8">
        <f>100/(MAX(MainData!B:B)-MIN(MainData!B:B))*(MainData!B217-MIN(MainData!B:B))</f>
        <v>5.706809747979924E-2</v>
      </c>
      <c r="C217" s="8">
        <f>100/(MAX(MainData!C:C)-MIN(MainData!C:C))*(MainData!C217-MIN(MainData!C:C))</f>
        <v>25</v>
      </c>
      <c r="D217" s="8">
        <f>100/(MAX(MainData!D:D)-MIN(MainData!D:D))*(MainData!D217-MIN(MainData!D:D))</f>
        <v>0</v>
      </c>
      <c r="E217" s="8">
        <f>100/(MAX(MainData!E:E)-MIN(MainData!E:E))*(MainData!E217-MIN(MainData!E:E))</f>
        <v>13.415245700515376</v>
      </c>
      <c r="F217" s="8">
        <f>100/(MAX(MainData!F:F)-MIN(MainData!F:F))*(MainData!F217-MIN(MainData!F:F))</f>
        <v>0.13858405511905272</v>
      </c>
      <c r="G217" s="8">
        <f>100/(MAX(MainData!G:G)-MIN(MainData!G:G))*(MainData!G217-MIN(MainData!G:G))</f>
        <v>7.0817565986137936</v>
      </c>
      <c r="H217" s="8">
        <f>100/(MAX(MainData!H:H)-MIN(MainData!H:H))*(MainData!H217-MIN(MainData!H:H))</f>
        <v>48.659775211899444</v>
      </c>
      <c r="I217">
        <v>-8.3137670669120922</v>
      </c>
      <c r="J217" s="8">
        <f>100/(MAX(MainData!J:J)-MIN(MainData!J:J))*(MainData!J217-MIN(MainData!J:J))</f>
        <v>21.678679318633264</v>
      </c>
      <c r="K217">
        <v>-11.676542630057028</v>
      </c>
      <c r="L217" s="8">
        <f>100/(MAX(MainData!L:L)-MIN(MainData!L:L))*(MainData!L217-MIN(MainData!L:L))</f>
        <v>0</v>
      </c>
      <c r="M217" s="8">
        <f>100/(MAX(MainData!M:M)-MIN(MainData!M:M))*(MainData!M217-MIN(MainData!M:M))</f>
        <v>0</v>
      </c>
      <c r="N217" s="8">
        <f>100/(MAX(MainData!N:N)-MIN(MainData!N:N))*(MainData!N217-MIN(MainData!N:N))</f>
        <v>0</v>
      </c>
      <c r="O217" s="8"/>
      <c r="P217" s="8">
        <f>100/(MAX(MainData!P:P)-MIN(MainData!P:P))*(MainData!P217-MIN(MainData!P:P))</f>
        <v>30.182142359334318</v>
      </c>
      <c r="Q217" s="8">
        <f>100/(MAX(MainData!Q:Q)-MIN(MainData!Q:Q))*(MainData!Q217-MIN(MainData!Q:Q))</f>
        <v>54.591300678820204</v>
      </c>
      <c r="R217" s="8">
        <f>100/(MAX(MainData!R:R)-MIN(MainData!R:R))*(MainData!R217-MIN(MainData!R:R))</f>
        <v>0</v>
      </c>
      <c r="S217" s="8"/>
      <c r="T217" s="8"/>
      <c r="U217" s="8">
        <f>100/(MAX(MainData!U:U)-MIN(MainData!U:U))*(MainData!U217-MIN(MainData!U:U))</f>
        <v>0</v>
      </c>
      <c r="V217" s="8"/>
      <c r="W217" s="8"/>
      <c r="X217" s="8">
        <f>100/(MAX(MainData!X:X)-MIN(MainData!X:X))*(MainData!X217-MIN(MainData!X:X))</f>
        <v>0</v>
      </c>
      <c r="Y217" s="8">
        <f>100/(MAX(MainData!Y:Y)-MIN(MainData!Y:Y))*(MainData!Y217-MIN(MainData!Y:Y))</f>
        <v>0.12074186349695165</v>
      </c>
      <c r="Z217" s="8">
        <f>100/(MAX(MainData!Z:Z)-MIN(MainData!Z:Z))*(MainData!Z217-MIN(MainData!Z:Z))</f>
        <v>0</v>
      </c>
      <c r="AA217" s="8">
        <f>100/(MAX(MainData!AA:AA)-MIN(MainData!AA:AA))*(MainData!AA217-MIN(MainData!AA:AA))</f>
        <v>0</v>
      </c>
      <c r="AB217" s="8">
        <f>100/(MAX(MainData!AB:AB)-MIN(MainData!AB:AB))*(MainData!AB217-MIN(MainData!AB:AB))</f>
        <v>0</v>
      </c>
      <c r="AC217" s="8">
        <f>100/(MAX(MainData!AC:AC)-MIN(MainData!AC:AC))*(MainData!AC217-MIN(MainData!AC:AC))</f>
        <v>15.977452</v>
      </c>
      <c r="AD217" s="8">
        <f>100/(MAX(MainData!AD:AD)-MIN(MainData!AD:AD))*(MainData!AD217-MIN(MainData!AD:AD))</f>
        <v>1.2903225806451613</v>
      </c>
      <c r="AE217" s="8">
        <f>100/(MAX(MainData!AE:AE)-MIN(MainData!AE:AE))*(MainData!AE217-MIN(MainData!AE:AE))</f>
        <v>15.398899999999999</v>
      </c>
      <c r="AF217" s="8">
        <f>100/(MAX(MainData!AF:AF)-MIN(MainData!AF:AF))*(MainData!AF217-MIN(MainData!AF:AF))</f>
        <v>8.2865513843932881</v>
      </c>
      <c r="AG217" s="8">
        <f>100/(MAX(MainData!AG:AG)-MIN(MainData!AG:AG))*(MainData!AG217-MIN(MainData!AG:AG))</f>
        <v>0</v>
      </c>
      <c r="AH217" s="8">
        <f>100/(MAX(MainData!AH:AH)-MIN(MainData!AH:AH))*(MainData!AH217-MIN(MainData!AH:AH))</f>
        <v>0</v>
      </c>
      <c r="AI217" s="8">
        <f>100/(MAX(MainData!AI:AI)-MIN(MainData!AI:AI))*(MainData!AI217-MIN(MainData!AI:AI))</f>
        <v>0</v>
      </c>
      <c r="AJ217" s="8">
        <f>100/(MAX(MainData!AJ:AJ)-MIN(MainData!AJ:AJ))*(MainData!AJ217-MIN(MainData!AJ:AJ))</f>
        <v>0</v>
      </c>
      <c r="AK217" s="8" t="s">
        <v>950</v>
      </c>
      <c r="AM217" s="8"/>
      <c r="AO217" s="8"/>
      <c r="AQ217" s="8">
        <v>63.853617090230294</v>
      </c>
      <c r="AR217">
        <v>9.8889720447284191</v>
      </c>
      <c r="AS217" s="8">
        <v>43.723380798198875</v>
      </c>
      <c r="AT217">
        <v>-15.476015993266003</v>
      </c>
      <c r="AU217" s="8">
        <v>13.166876551463234</v>
      </c>
      <c r="AV217">
        <v>15.64730813476838</v>
      </c>
      <c r="AW217" t="s">
        <v>963</v>
      </c>
    </row>
    <row r="218" spans="1:49" x14ac:dyDescent="0.3">
      <c r="A218" s="7">
        <v>150400020707</v>
      </c>
      <c r="B218" s="8">
        <f>100/(MAX(MainData!B:B)-MIN(MainData!B:B))*(MainData!B218-MIN(MainData!B:B))</f>
        <v>0</v>
      </c>
      <c r="C218" s="8">
        <f>100/(MAX(MainData!C:C)-MIN(MainData!C:C))*(MainData!C218-MIN(MainData!C:C))</f>
        <v>0</v>
      </c>
      <c r="D218" s="8">
        <f>100/(MAX(MainData!D:D)-MIN(MainData!D:D))*(MainData!D218-MIN(MainData!D:D))</f>
        <v>0</v>
      </c>
      <c r="E218" s="8">
        <f>100/(MAX(MainData!E:E)-MIN(MainData!E:E))*(MainData!E218-MIN(MainData!E:E))</f>
        <v>27.94378413184679</v>
      </c>
      <c r="F218" s="8">
        <f>100/(MAX(MainData!F:F)-MIN(MainData!F:F))*(MainData!F218-MIN(MainData!F:F))</f>
        <v>0</v>
      </c>
      <c r="G218" s="8">
        <f>100/(MAX(MainData!G:G)-MIN(MainData!G:G))*(MainData!G218-MIN(MainData!G:G))</f>
        <v>0.17944852315088977</v>
      </c>
      <c r="H218" s="8">
        <f>100/(MAX(MainData!H:H)-MIN(MainData!H:H))*(MainData!H218-MIN(MainData!H:H))</f>
        <v>15.119613719037586</v>
      </c>
      <c r="I218">
        <v>-28.5715427275479</v>
      </c>
      <c r="J218" s="8">
        <f>100/(MAX(MainData!J:J)-MIN(MainData!J:J))*(MainData!J218-MIN(MainData!J:J))</f>
        <v>15.460544617393559</v>
      </c>
      <c r="K218">
        <v>-15.902960810599026</v>
      </c>
      <c r="L218" s="8">
        <f>100/(MAX(MainData!L:L)-MIN(MainData!L:L))*(MainData!L218-MIN(MainData!L:L))</f>
        <v>0</v>
      </c>
      <c r="M218" s="8">
        <f>100/(MAX(MainData!M:M)-MIN(MainData!M:M))*(MainData!M218-MIN(MainData!M:M))</f>
        <v>0</v>
      </c>
      <c r="N218" s="8">
        <f>100/(MAX(MainData!N:N)-MIN(MainData!N:N))*(MainData!N218-MIN(MainData!N:N))</f>
        <v>0</v>
      </c>
      <c r="O218" s="8"/>
      <c r="P218" s="8">
        <f>100/(MAX(MainData!P:P)-MIN(MainData!P:P))*(MainData!P218-MIN(MainData!P:P))</f>
        <v>12.505008866277267</v>
      </c>
      <c r="Q218" s="8">
        <f>100/(MAX(MainData!Q:Q)-MIN(MainData!Q:Q))*(MainData!Q218-MIN(MainData!Q:Q))</f>
        <v>21.822431387792825</v>
      </c>
      <c r="R218" s="8">
        <f>100/(MAX(MainData!R:R)-MIN(MainData!R:R))*(MainData!R218-MIN(MainData!R:R))</f>
        <v>0</v>
      </c>
      <c r="S218" s="8"/>
      <c r="T218" s="8"/>
      <c r="U218" s="8">
        <f>100/(MAX(MainData!U:U)-MIN(MainData!U:U))*(MainData!U218-MIN(MainData!U:U))</f>
        <v>0</v>
      </c>
      <c r="V218" s="8"/>
      <c r="W218" s="8"/>
      <c r="X218" s="8">
        <f>100/(MAX(MainData!X:X)-MIN(MainData!X:X))*(MainData!X218-MIN(MainData!X:X))</f>
        <v>9.5895379999999992</v>
      </c>
      <c r="Y218" s="8">
        <f>100/(MAX(MainData!Y:Y)-MIN(MainData!Y:Y))*(MainData!Y218-MIN(MainData!Y:Y))</f>
        <v>1.5319332063305673</v>
      </c>
      <c r="Z218" s="8">
        <f>100/(MAX(MainData!Z:Z)-MIN(MainData!Z:Z))*(MainData!Z218-MIN(MainData!Z:Z))</f>
        <v>10.254433307633001</v>
      </c>
      <c r="AA218" s="8">
        <f>100/(MAX(MainData!AA:AA)-MIN(MainData!AA:AA))*(MainData!AA218-MIN(MainData!AA:AA))</f>
        <v>3.1284999999999998</v>
      </c>
      <c r="AB218" s="8">
        <f>100/(MAX(MainData!AB:AB)-MIN(MainData!AB:AB))*(MainData!AB218-MIN(MainData!AB:AB))</f>
        <v>0.10432273053222162</v>
      </c>
      <c r="AC218" s="8">
        <f>100/(MAX(MainData!AC:AC)-MIN(MainData!AC:AC))*(MainData!AC218-MIN(MainData!AC:AC))</f>
        <v>0</v>
      </c>
      <c r="AD218" s="8">
        <f>100/(MAX(MainData!AD:AD)-MIN(MainData!AD:AD))*(MainData!AD218-MIN(MainData!AD:AD))</f>
        <v>0</v>
      </c>
      <c r="AE218" s="8">
        <f>100/(MAX(MainData!AE:AE)-MIN(MainData!AE:AE))*(MainData!AE218-MIN(MainData!AE:AE))</f>
        <v>0</v>
      </c>
      <c r="AF218" s="8">
        <f>100/(MAX(MainData!AF:AF)-MIN(MainData!AF:AF))*(MainData!AF218-MIN(MainData!AF:AF))</f>
        <v>0</v>
      </c>
      <c r="AG218" s="8">
        <f>100/(MAX(MainData!AG:AG)-MIN(MainData!AG:AG))*(MainData!AG218-MIN(MainData!AG:AG))</f>
        <v>0</v>
      </c>
      <c r="AH218" s="8">
        <f>100/(MAX(MainData!AH:AH)-MIN(MainData!AH:AH))*(MainData!AH218-MIN(MainData!AH:AH))</f>
        <v>0</v>
      </c>
      <c r="AI218" s="8">
        <f>100/(MAX(MainData!AI:AI)-MIN(MainData!AI:AI))*(MainData!AI218-MIN(MainData!AI:AI))</f>
        <v>0</v>
      </c>
      <c r="AJ218" s="8">
        <f>100/(MAX(MainData!AJ:AJ)-MIN(MainData!AJ:AJ))*(MainData!AJ218-MIN(MainData!AJ:AJ))</f>
        <v>0</v>
      </c>
      <c r="AK218" s="8" t="s">
        <v>950</v>
      </c>
      <c r="AM218" s="8"/>
      <c r="AO218" s="8"/>
      <c r="AQ218" s="8">
        <v>24.47422780790583</v>
      </c>
      <c r="AR218">
        <v>32.095213099041516</v>
      </c>
      <c r="AS218" s="8">
        <v>80.890894637282528</v>
      </c>
      <c r="AT218">
        <v>-34.060135016835034</v>
      </c>
      <c r="AU218" s="8">
        <v>0.27691889118639323</v>
      </c>
      <c r="AV218">
        <v>-1.8177327473960503</v>
      </c>
      <c r="AW218" t="s">
        <v>963</v>
      </c>
    </row>
    <row r="219" spans="1:49" x14ac:dyDescent="0.3">
      <c r="A219" s="7">
        <v>150400020708</v>
      </c>
      <c r="B219" s="8">
        <f>100/(MAX(MainData!B:B)-MIN(MainData!B:B))*(MainData!B219-MIN(MainData!B:B))</f>
        <v>3.1823430213932299E-3</v>
      </c>
      <c r="C219" s="8">
        <f>100/(MAX(MainData!C:C)-MIN(MainData!C:C))*(MainData!C219-MIN(MainData!C:C))</f>
        <v>12.5</v>
      </c>
      <c r="D219" s="8">
        <f>100/(MAX(MainData!D:D)-MIN(MainData!D:D))*(MainData!D219-MIN(MainData!D:D))</f>
        <v>4.0012837709302522E-2</v>
      </c>
      <c r="E219" s="8">
        <f>100/(MAX(MainData!E:E)-MIN(MainData!E:E))*(MainData!E219-MIN(MainData!E:E))</f>
        <v>29.244544392437877</v>
      </c>
      <c r="F219" s="8">
        <f>100/(MAX(MainData!F:F)-MIN(MainData!F:F))*(MainData!F219-MIN(MainData!F:F))</f>
        <v>2.4177188219690984</v>
      </c>
      <c r="G219" s="8">
        <f>100/(MAX(MainData!G:G)-MIN(MainData!G:G))*(MainData!G219-MIN(MainData!G:G))</f>
        <v>2.3649161159569441</v>
      </c>
      <c r="H219" s="8">
        <f>100/(MAX(MainData!H:H)-MIN(MainData!H:H))*(MainData!H219-MIN(MainData!H:H))</f>
        <v>27.41609568148634</v>
      </c>
      <c r="I219">
        <v>-16.861657722438608</v>
      </c>
      <c r="J219" s="8">
        <f>100/(MAX(MainData!J:J)-MIN(MainData!J:J))*(MainData!J219-MIN(MainData!J:J))</f>
        <v>16.921322546605406</v>
      </c>
      <c r="K219">
        <v>-11.731444577291725</v>
      </c>
      <c r="L219" s="8">
        <f>100/(MAX(MainData!L:L)-MIN(MainData!L:L))*(MainData!L219-MIN(MainData!L:L))</f>
        <v>0</v>
      </c>
      <c r="M219" s="8">
        <f>100/(MAX(MainData!M:M)-MIN(MainData!M:M))*(MainData!M219-MIN(MainData!M:M))</f>
        <v>0</v>
      </c>
      <c r="N219" s="8">
        <f>100/(MAX(MainData!N:N)-MIN(MainData!N:N))*(MainData!N219-MIN(MainData!N:N))</f>
        <v>0</v>
      </c>
      <c r="O219" s="8"/>
      <c r="P219" s="8">
        <f>100/(MAX(MainData!P:P)-MIN(MainData!P:P))*(MainData!P219-MIN(MainData!P:P))</f>
        <v>30.230105065970264</v>
      </c>
      <c r="Q219" s="8">
        <f>100/(MAX(MainData!Q:Q)-MIN(MainData!Q:Q))*(MainData!Q219-MIN(MainData!Q:Q))</f>
        <v>36.411598656307405</v>
      </c>
      <c r="R219" s="8">
        <f>100/(MAX(MainData!R:R)-MIN(MainData!R:R))*(MainData!R219-MIN(MainData!R:R))</f>
        <v>0</v>
      </c>
      <c r="S219" s="8"/>
      <c r="T219" s="8"/>
      <c r="U219" s="8">
        <f>100/(MAX(MainData!U:U)-MIN(MainData!U:U))*(MainData!U219-MIN(MainData!U:U))</f>
        <v>0</v>
      </c>
      <c r="V219" s="8"/>
      <c r="W219" s="8"/>
      <c r="X219" s="8">
        <f>100/(MAX(MainData!X:X)-MIN(MainData!X:X))*(MainData!X219-MIN(MainData!X:X))</f>
        <v>0</v>
      </c>
      <c r="Y219" s="8">
        <f>100/(MAX(MainData!Y:Y)-MIN(MainData!Y:Y))*(MainData!Y219-MIN(MainData!Y:Y))</f>
        <v>0</v>
      </c>
      <c r="Z219" s="8">
        <f>100/(MAX(MainData!Z:Z)-MIN(MainData!Z:Z))*(MainData!Z219-MIN(MainData!Z:Z))</f>
        <v>0</v>
      </c>
      <c r="AA219" s="8">
        <f>100/(MAX(MainData!AA:AA)-MIN(MainData!AA:AA))*(MainData!AA219-MIN(MainData!AA:AA))</f>
        <v>0</v>
      </c>
      <c r="AB219" s="8">
        <f>100/(MAX(MainData!AB:AB)-MIN(MainData!AB:AB))*(MainData!AB219-MIN(MainData!AB:AB))</f>
        <v>0</v>
      </c>
      <c r="AC219" s="8">
        <f>100/(MAX(MainData!AC:AC)-MIN(MainData!AC:AC))*(MainData!AC219-MIN(MainData!AC:AC))</f>
        <v>2.695459</v>
      </c>
      <c r="AD219" s="8">
        <f>100/(MAX(MainData!AD:AD)-MIN(MainData!AD:AD))*(MainData!AD219-MIN(MainData!AD:AD))</f>
        <v>1.2903225806451613</v>
      </c>
      <c r="AE219" s="8">
        <f>100/(MAX(MainData!AE:AE)-MIN(MainData!AE:AE))*(MainData!AE219-MIN(MainData!AE:AE))</f>
        <v>2.6278000000000001</v>
      </c>
      <c r="AF219" s="8">
        <f>100/(MAX(MainData!AF:AF)-MIN(MainData!AF:AF))*(MainData!AF219-MIN(MainData!AF:AF))</f>
        <v>1.6178105100743569</v>
      </c>
      <c r="AG219" s="8">
        <f>100/(MAX(MainData!AG:AG)-MIN(MainData!AG:AG))*(MainData!AG219-MIN(MainData!AG:AG))</f>
        <v>0</v>
      </c>
      <c r="AH219" s="8">
        <f>100/(MAX(MainData!AH:AH)-MIN(MainData!AH:AH))*(MainData!AH219-MIN(MainData!AH:AH))</f>
        <v>0</v>
      </c>
      <c r="AI219" s="8">
        <f>100/(MAX(MainData!AI:AI)-MIN(MainData!AI:AI))*(MainData!AI219-MIN(MainData!AI:AI))</f>
        <v>0</v>
      </c>
      <c r="AJ219" s="8">
        <f>100/(MAX(MainData!AJ:AJ)-MIN(MainData!AJ:AJ))*(MainData!AJ219-MIN(MainData!AJ:AJ))</f>
        <v>0</v>
      </c>
      <c r="AK219" s="8" t="s">
        <v>950</v>
      </c>
      <c r="AM219" s="8"/>
      <c r="AO219" s="8"/>
      <c r="AQ219" s="8">
        <v>72.817765117716178</v>
      </c>
      <c r="AR219">
        <v>-12.905727795527156</v>
      </c>
      <c r="AS219" s="8">
        <v>34.585523796260823</v>
      </c>
      <c r="AT219">
        <v>6.9509526936026873</v>
      </c>
      <c r="AU219" s="8">
        <v>18.138192295932381</v>
      </c>
      <c r="AV219">
        <v>23.896350091596972</v>
      </c>
      <c r="AW219" t="s">
        <v>963</v>
      </c>
    </row>
    <row r="220" spans="1:49" x14ac:dyDescent="0.3">
      <c r="A220" s="7">
        <v>150400020709</v>
      </c>
      <c r="B220" s="8">
        <f>100/(MAX(MainData!B:B)-MIN(MainData!B:B))*(MainData!B220-MIN(MainData!B:B))</f>
        <v>0</v>
      </c>
      <c r="C220" s="8">
        <f>100/(MAX(MainData!C:C)-MIN(MainData!C:C))*(MainData!C220-MIN(MainData!C:C))</f>
        <v>0</v>
      </c>
      <c r="D220" s="8">
        <f>100/(MAX(MainData!D:D)-MIN(MainData!D:D))*(MainData!D220-MIN(MainData!D:D))</f>
        <v>3.1315620600748065E-2</v>
      </c>
      <c r="E220" s="8">
        <f>100/(MAX(MainData!E:E)-MIN(MainData!E:E))*(MainData!E220-MIN(MainData!E:E))</f>
        <v>22.708059445207329</v>
      </c>
      <c r="F220" s="8">
        <f>100/(MAX(MainData!F:F)-MIN(MainData!F:F))*(MainData!F220-MIN(MainData!F:F))</f>
        <v>16.65517555073567</v>
      </c>
      <c r="G220" s="8">
        <f>100/(MAX(MainData!G:G)-MIN(MainData!G:G))*(MainData!G220-MIN(MainData!G:G))</f>
        <v>4.7642822188793303</v>
      </c>
      <c r="H220" s="8">
        <f>100/(MAX(MainData!H:H)-MIN(MainData!H:H))*(MainData!H220-MIN(MainData!H:H))</f>
        <v>45.233619787026932</v>
      </c>
      <c r="I220">
        <v>-8.5173070128654444</v>
      </c>
      <c r="J220" s="8">
        <f>100/(MAX(MainData!J:J)-MIN(MainData!J:J))*(MainData!J220-MIN(MainData!J:J))</f>
        <v>22.87647639760263</v>
      </c>
      <c r="K220">
        <v>-8.952541644856467</v>
      </c>
      <c r="L220" s="8">
        <f>100/(MAX(MainData!L:L)-MIN(MainData!L:L))*(MainData!L220-MIN(MainData!L:L))</f>
        <v>0</v>
      </c>
      <c r="M220" s="8">
        <f>100/(MAX(MainData!M:M)-MIN(MainData!M:M))*(MainData!M220-MIN(MainData!M:M))</f>
        <v>0</v>
      </c>
      <c r="N220" s="8">
        <f>100/(MAX(MainData!N:N)-MIN(MainData!N:N))*(MainData!N220-MIN(MainData!N:N))</f>
        <v>0</v>
      </c>
      <c r="O220" s="8"/>
      <c r="P220" s="8">
        <f>100/(MAX(MainData!P:P)-MIN(MainData!P:P))*(MainData!P220-MIN(MainData!P:P))</f>
        <v>32.949591050146317</v>
      </c>
      <c r="Q220" s="8">
        <f>100/(MAX(MainData!Q:Q)-MIN(MainData!Q:Q))*(MainData!Q220-MIN(MainData!Q:Q))</f>
        <v>48.192625528111158</v>
      </c>
      <c r="R220" s="8">
        <f>100/(MAX(MainData!R:R)-MIN(MainData!R:R))*(MainData!R220-MIN(MainData!R:R))</f>
        <v>0</v>
      </c>
      <c r="S220" s="8"/>
      <c r="T220" s="8"/>
      <c r="U220" s="8">
        <f>100/(MAX(MainData!U:U)-MIN(MainData!U:U))*(MainData!U220-MIN(MainData!U:U))</f>
        <v>0</v>
      </c>
      <c r="V220" s="8"/>
      <c r="W220" s="8"/>
      <c r="X220" s="8">
        <f>100/(MAX(MainData!X:X)-MIN(MainData!X:X))*(MainData!X220-MIN(MainData!X:X))</f>
        <v>0</v>
      </c>
      <c r="Y220" s="8">
        <f>100/(MAX(MainData!Y:Y)-MIN(MainData!Y:Y))*(MainData!Y220-MIN(MainData!Y:Y))</f>
        <v>0</v>
      </c>
      <c r="Z220" s="8">
        <f>100/(MAX(MainData!Z:Z)-MIN(MainData!Z:Z))*(MainData!Z220-MIN(MainData!Z:Z))</f>
        <v>0</v>
      </c>
      <c r="AA220" s="8">
        <f>100/(MAX(MainData!AA:AA)-MIN(MainData!AA:AA))*(MainData!AA220-MIN(MainData!AA:AA))</f>
        <v>0</v>
      </c>
      <c r="AB220" s="8">
        <f>100/(MAX(MainData!AB:AB)-MIN(MainData!AB:AB))*(MainData!AB220-MIN(MainData!AB:AB))</f>
        <v>0</v>
      </c>
      <c r="AC220" s="8">
        <f>100/(MAX(MainData!AC:AC)-MIN(MainData!AC:AC))*(MainData!AC220-MIN(MainData!AC:AC))</f>
        <v>6.8259319999999999</v>
      </c>
      <c r="AD220" s="8">
        <f>100/(MAX(MainData!AD:AD)-MIN(MainData!AD:AD))*(MainData!AD220-MIN(MainData!AD:AD))</f>
        <v>7.096774193548387</v>
      </c>
      <c r="AE220" s="8">
        <f>100/(MAX(MainData!AE:AE)-MIN(MainData!AE:AE))*(MainData!AE220-MIN(MainData!AE:AE))</f>
        <v>5.9131999999999998</v>
      </c>
      <c r="AF220" s="8">
        <f>100/(MAX(MainData!AF:AF)-MIN(MainData!AF:AF))*(MainData!AF220-MIN(MainData!AF:AF))</f>
        <v>1.215841072125688</v>
      </c>
      <c r="AG220" s="8">
        <f>100/(MAX(MainData!AG:AG)-MIN(MainData!AG:AG))*(MainData!AG220-MIN(MainData!AG:AG))</f>
        <v>82.916975495811158</v>
      </c>
      <c r="AH220" s="8">
        <f>100/(MAX(MainData!AH:AH)-MIN(MainData!AH:AH))*(MainData!AH220-MIN(MainData!AH:AH))</f>
        <v>48.473875390600547</v>
      </c>
      <c r="AI220" s="8">
        <f>100/(MAX(MainData!AI:AI)-MIN(MainData!AI:AI))*(MainData!AI220-MIN(MainData!AI:AI))</f>
        <v>90</v>
      </c>
      <c r="AJ220" s="8">
        <f>100/(MAX(MainData!AJ:AJ)-MIN(MainData!AJ:AJ))*(MainData!AJ220-MIN(MainData!AJ:AJ))</f>
        <v>2.6615038444856256</v>
      </c>
      <c r="AK220" s="8" t="s">
        <v>950</v>
      </c>
      <c r="AM220" s="8"/>
      <c r="AO220" s="8"/>
      <c r="AQ220" s="8">
        <v>59.711083369845909</v>
      </c>
      <c r="AR220">
        <v>3.8117070287540002</v>
      </c>
      <c r="AS220" s="8">
        <v>48.943935754157515</v>
      </c>
      <c r="AT220">
        <v>-4.455157070707088</v>
      </c>
      <c r="AU220" s="8">
        <v>7.1319890341671721</v>
      </c>
      <c r="AV220">
        <v>-1.3378621344843395</v>
      </c>
      <c r="AW220" t="s">
        <v>963</v>
      </c>
    </row>
    <row r="221" spans="1:49" x14ac:dyDescent="0.3">
      <c r="A221" s="7">
        <v>150400020710</v>
      </c>
      <c r="B221" s="8">
        <f>100/(MAX(MainData!B:B)-MIN(MainData!B:B))*(MainData!B221-MIN(MainData!B:B))</f>
        <v>0</v>
      </c>
      <c r="C221" s="8">
        <f>100/(MAX(MainData!C:C)-MIN(MainData!C:C))*(MainData!C221-MIN(MainData!C:C))</f>
        <v>0</v>
      </c>
      <c r="D221" s="8">
        <f>100/(MAX(MainData!D:D)-MIN(MainData!D:D))*(MainData!D221-MIN(MainData!D:D))</f>
        <v>0.1998411855449036</v>
      </c>
      <c r="E221" s="8">
        <f>100/(MAX(MainData!E:E)-MIN(MainData!E:E))*(MainData!E221-MIN(MainData!E:E))</f>
        <v>35.175162381613248</v>
      </c>
      <c r="F221" s="8">
        <f>100/(MAX(MainData!F:F)-MIN(MainData!F:F))*(MainData!F221-MIN(MainData!F:F))</f>
        <v>12.585764422547484</v>
      </c>
      <c r="G221" s="8">
        <f>100/(MAX(MainData!G:G)-MIN(MainData!G:G))*(MainData!G221-MIN(MainData!G:G))</f>
        <v>3.0157636171587923</v>
      </c>
      <c r="H221" s="8">
        <f>100/(MAX(MainData!H:H)-MIN(MainData!H:H))*(MainData!H221-MIN(MainData!H:H))</f>
        <v>30.2651573845753</v>
      </c>
      <c r="I221">
        <v>-6.5337602673514965</v>
      </c>
      <c r="J221" s="8">
        <f>100/(MAX(MainData!J:J)-MIN(MainData!J:J))*(MainData!J221-MIN(MainData!J:J))</f>
        <v>18.068402091631423</v>
      </c>
      <c r="K221">
        <v>-15.21072907849161</v>
      </c>
      <c r="L221" s="8">
        <f>100/(MAX(MainData!L:L)-MIN(MainData!L:L))*(MainData!L221-MIN(MainData!L:L))</f>
        <v>0</v>
      </c>
      <c r="M221" s="8">
        <f>100/(MAX(MainData!M:M)-MIN(MainData!M:M))*(MainData!M221-MIN(MainData!M:M))</f>
        <v>0</v>
      </c>
      <c r="N221" s="8">
        <f>100/(MAX(MainData!N:N)-MIN(MainData!N:N))*(MainData!N221-MIN(MainData!N:N))</f>
        <v>0</v>
      </c>
      <c r="O221" s="8"/>
      <c r="P221" s="8">
        <f>100/(MAX(MainData!P:P)-MIN(MainData!P:P))*(MainData!P221-MIN(MainData!P:P))</f>
        <v>32.658152901577829</v>
      </c>
      <c r="Q221" s="8">
        <f>100/(MAX(MainData!Q:Q)-MIN(MainData!Q:Q))*(MainData!Q221-MIN(MainData!Q:Q))</f>
        <v>41.003918160576248</v>
      </c>
      <c r="R221" s="8">
        <f>100/(MAX(MainData!R:R)-MIN(MainData!R:R))*(MainData!R221-MIN(MainData!R:R))</f>
        <v>0</v>
      </c>
      <c r="S221" s="8"/>
      <c r="T221" s="8"/>
      <c r="U221" s="8">
        <f>100/(MAX(MainData!U:U)-MIN(MainData!U:U))*(MainData!U221-MIN(MainData!U:U))</f>
        <v>0</v>
      </c>
      <c r="V221" s="8"/>
      <c r="W221" s="8"/>
      <c r="X221" s="8">
        <f>100/(MAX(MainData!X:X)-MIN(MainData!X:X))*(MainData!X221-MIN(MainData!X:X))</f>
        <v>0</v>
      </c>
      <c r="Y221" s="8">
        <f>100/(MAX(MainData!Y:Y)-MIN(MainData!Y:Y))*(MainData!Y221-MIN(MainData!Y:Y))</f>
        <v>0</v>
      </c>
      <c r="Z221" s="8">
        <f>100/(MAX(MainData!Z:Z)-MIN(MainData!Z:Z))*(MainData!Z221-MIN(MainData!Z:Z))</f>
        <v>0</v>
      </c>
      <c r="AA221" s="8">
        <f>100/(MAX(MainData!AA:AA)-MIN(MainData!AA:AA))*(MainData!AA221-MIN(MainData!AA:AA))</f>
        <v>0</v>
      </c>
      <c r="AB221" s="8">
        <f>100/(MAX(MainData!AB:AB)-MIN(MainData!AB:AB))*(MainData!AB221-MIN(MainData!AB:AB))</f>
        <v>0</v>
      </c>
      <c r="AC221" s="8">
        <f>100/(MAX(MainData!AC:AC)-MIN(MainData!AC:AC))*(MainData!AC221-MIN(MainData!AC:AC))</f>
        <v>0.45628999999999997</v>
      </c>
      <c r="AD221" s="8">
        <f>100/(MAX(MainData!AD:AD)-MIN(MainData!AD:AD))*(MainData!AD221-MIN(MainData!AD:AD))</f>
        <v>3.225806451612903</v>
      </c>
      <c r="AE221" s="8">
        <f>100/(MAX(MainData!AE:AE)-MIN(MainData!AE:AE))*(MainData!AE221-MIN(MainData!AE:AE))</f>
        <v>0.41260000000000002</v>
      </c>
      <c r="AF221" s="8">
        <f>100/(MAX(MainData!AF:AF)-MIN(MainData!AF:AF))*(MainData!AF221-MIN(MainData!AF:AF))</f>
        <v>0.11438847671154061</v>
      </c>
      <c r="AG221" s="8">
        <f>100/(MAX(MainData!AG:AG)-MIN(MainData!AG:AG))*(MainData!AG221-MIN(MainData!AG:AG))</f>
        <v>0</v>
      </c>
      <c r="AH221" s="8">
        <f>100/(MAX(MainData!AH:AH)-MIN(MainData!AH:AH))*(MainData!AH221-MIN(MainData!AH:AH))</f>
        <v>0</v>
      </c>
      <c r="AI221" s="8">
        <f>100/(MAX(MainData!AI:AI)-MIN(MainData!AI:AI))*(MainData!AI221-MIN(MainData!AI:AI))</f>
        <v>0</v>
      </c>
      <c r="AJ221" s="8">
        <f>100/(MAX(MainData!AJ:AJ)-MIN(MainData!AJ:AJ))*(MainData!AJ221-MIN(MainData!AJ:AJ))</f>
        <v>0</v>
      </c>
      <c r="AK221" s="8" t="s">
        <v>950</v>
      </c>
      <c r="AM221" s="8"/>
      <c r="AO221" s="8"/>
      <c r="AQ221" s="8">
        <v>54.469085842395735</v>
      </c>
      <c r="AR221">
        <v>-8.8991597444089479</v>
      </c>
      <c r="AS221" s="8">
        <v>55.017175550371924</v>
      </c>
      <c r="AT221">
        <v>9.1844361952861817</v>
      </c>
      <c r="AU221" s="8">
        <v>5.2829817115198248</v>
      </c>
      <c r="AV221">
        <v>6.7650021612520135</v>
      </c>
      <c r="AW221" t="s">
        <v>963</v>
      </c>
    </row>
    <row r="222" spans="1:49" x14ac:dyDescent="0.3">
      <c r="A222" s="7">
        <v>150400020711</v>
      </c>
      <c r="B222" s="8">
        <f>100/(MAX(MainData!B:B)-MIN(MainData!B:B))*(MainData!B222-MIN(MainData!B:B))</f>
        <v>6.3189228633467429E-4</v>
      </c>
      <c r="C222" s="8">
        <f>100/(MAX(MainData!C:C)-MIN(MainData!C:C))*(MainData!C222-MIN(MainData!C:C))</f>
        <v>12.5</v>
      </c>
      <c r="D222" s="8">
        <f>100/(MAX(MainData!D:D)-MIN(MainData!D:D))*(MainData!D222-MIN(MainData!D:D))</f>
        <v>0.11518014529839284</v>
      </c>
      <c r="E222" s="8">
        <f>100/(MAX(MainData!E:E)-MIN(MainData!E:E))*(MainData!E222-MIN(MainData!E:E))</f>
        <v>31.981677646582479</v>
      </c>
      <c r="F222" s="8">
        <f>100/(MAX(MainData!F:F)-MIN(MainData!F:F))*(MainData!F222-MIN(MainData!F:F))</f>
        <v>1.238191681389659</v>
      </c>
      <c r="G222" s="8">
        <f>100/(MAX(MainData!G:G)-MIN(MainData!G:G))*(MainData!G222-MIN(MainData!G:G))</f>
        <v>3.7289507080073103</v>
      </c>
      <c r="H222" s="8">
        <f>100/(MAX(MainData!H:H)-MIN(MainData!H:H))*(MainData!H222-MIN(MainData!H:H))</f>
        <v>32.754063493033335</v>
      </c>
      <c r="I222">
        <v>12.977716604535871</v>
      </c>
      <c r="J222" s="8">
        <f>100/(MAX(MainData!J:J)-MIN(MainData!J:J))*(MainData!J222-MIN(MainData!J:J))</f>
        <v>16.203405383191591</v>
      </c>
      <c r="K222">
        <v>-1.9390680350162341</v>
      </c>
      <c r="L222" s="8">
        <f>100/(MAX(MainData!L:L)-MIN(MainData!L:L))*(MainData!L222-MIN(MainData!L:L))</f>
        <v>0</v>
      </c>
      <c r="M222" s="8">
        <f>100/(MAX(MainData!M:M)-MIN(MainData!M:M))*(MainData!M222-MIN(MainData!M:M))</f>
        <v>0</v>
      </c>
      <c r="N222" s="8">
        <f>100/(MAX(MainData!N:N)-MIN(MainData!N:N))*(MainData!N222-MIN(MainData!N:N))</f>
        <v>0</v>
      </c>
      <c r="O222" s="8"/>
      <c r="P222" s="8">
        <f>100/(MAX(MainData!P:P)-MIN(MainData!P:P))*(MainData!P222-MIN(MainData!P:P))</f>
        <v>33.890322978071111</v>
      </c>
      <c r="Q222" s="8">
        <f>100/(MAX(MainData!Q:Q)-MIN(MainData!Q:Q))*(MainData!Q222-MIN(MainData!Q:Q))</f>
        <v>43.676748677471814</v>
      </c>
      <c r="R222" s="8">
        <f>100/(MAX(MainData!R:R)-MIN(MainData!R:R))*(MainData!R222-MIN(MainData!R:R))</f>
        <v>0</v>
      </c>
      <c r="S222" s="8"/>
      <c r="T222" s="8"/>
      <c r="U222" s="8">
        <f>100/(MAX(MainData!U:U)-MIN(MainData!U:U))*(MainData!U222-MIN(MainData!U:U))</f>
        <v>0</v>
      </c>
      <c r="V222" s="8"/>
      <c r="W222" s="8"/>
      <c r="X222" s="8">
        <f>100/(MAX(MainData!X:X)-MIN(MainData!X:X))*(MainData!X222-MIN(MainData!X:X))</f>
        <v>0</v>
      </c>
      <c r="Y222" s="8">
        <f>100/(MAX(MainData!Y:Y)-MIN(MainData!Y:Y))*(MainData!Y222-MIN(MainData!Y:Y))</f>
        <v>1.4458202044306581</v>
      </c>
      <c r="Z222" s="8">
        <f>100/(MAX(MainData!Z:Z)-MIN(MainData!Z:Z))*(MainData!Z222-MIN(MainData!Z:Z))</f>
        <v>0</v>
      </c>
      <c r="AA222" s="8">
        <f>100/(MAX(MainData!AA:AA)-MIN(MainData!AA:AA))*(MainData!AA222-MIN(MainData!AA:AA))</f>
        <v>0</v>
      </c>
      <c r="AB222" s="8">
        <f>100/(MAX(MainData!AB:AB)-MIN(MainData!AB:AB))*(MainData!AB222-MIN(MainData!AB:AB))</f>
        <v>0</v>
      </c>
      <c r="AC222" s="8">
        <f>100/(MAX(MainData!AC:AC)-MIN(MainData!AC:AC))*(MainData!AC222-MIN(MainData!AC:AC))</f>
        <v>1.5087569999999999</v>
      </c>
      <c r="AD222" s="8">
        <f>100/(MAX(MainData!AD:AD)-MIN(MainData!AD:AD))*(MainData!AD222-MIN(MainData!AD:AD))</f>
        <v>5.806451612903226</v>
      </c>
      <c r="AE222" s="8">
        <f>100/(MAX(MainData!AE:AE)-MIN(MainData!AE:AE))*(MainData!AE222-MIN(MainData!AE:AE))</f>
        <v>0.62960000000000005</v>
      </c>
      <c r="AF222" s="8">
        <f>100/(MAX(MainData!AF:AF)-MIN(MainData!AF:AF))*(MainData!AF222-MIN(MainData!AF:AF))</f>
        <v>0.34577692053909015</v>
      </c>
      <c r="AG222" s="8">
        <f>100/(MAX(MainData!AG:AG)-MIN(MainData!AG:AG))*(MainData!AG222-MIN(MainData!AG:AG))</f>
        <v>0</v>
      </c>
      <c r="AH222" s="8">
        <f>100/(MAX(MainData!AH:AH)-MIN(MainData!AH:AH))*(MainData!AH222-MIN(MainData!AH:AH))</f>
        <v>0</v>
      </c>
      <c r="AI222" s="8">
        <f>100/(MAX(MainData!AI:AI)-MIN(MainData!AI:AI))*(MainData!AI222-MIN(MainData!AI:AI))</f>
        <v>0</v>
      </c>
      <c r="AJ222" s="8">
        <f>100/(MAX(MainData!AJ:AJ)-MIN(MainData!AJ:AJ))*(MainData!AJ222-MIN(MainData!AJ:AJ))</f>
        <v>0</v>
      </c>
      <c r="AK222" s="8" t="s">
        <v>950</v>
      </c>
      <c r="AM222" s="8"/>
      <c r="AO222" s="8"/>
      <c r="AQ222" s="8">
        <v>65.00602857255555</v>
      </c>
      <c r="AR222">
        <v>-25.17421405750801</v>
      </c>
      <c r="AS222" s="8">
        <v>42.938875929858753</v>
      </c>
      <c r="AT222">
        <v>22.203580808080801</v>
      </c>
      <c r="AU222" s="8">
        <v>11.792053398838119</v>
      </c>
      <c r="AV222">
        <v>19.387706801388418</v>
      </c>
      <c r="AW222" t="s">
        <v>963</v>
      </c>
    </row>
    <row r="223" spans="1:49" x14ac:dyDescent="0.3">
      <c r="A223" s="7">
        <v>150400020801</v>
      </c>
      <c r="B223" s="8">
        <f>100/(MAX(MainData!B:B)-MIN(MainData!B:B))*(MainData!B223-MIN(MainData!B:B))</f>
        <v>0</v>
      </c>
      <c r="C223" s="8">
        <f>100/(MAX(MainData!C:C)-MIN(MainData!C:C))*(MainData!C223-MIN(MainData!C:C))</f>
        <v>0</v>
      </c>
      <c r="D223" s="8">
        <f>100/(MAX(MainData!D:D)-MIN(MainData!D:D))*(MainData!D223-MIN(MainData!D:D))</f>
        <v>0</v>
      </c>
      <c r="E223" s="8">
        <f>100/(MAX(MainData!E:E)-MIN(MainData!E:E))*(MainData!E223-MIN(MainData!E:E))</f>
        <v>22.388540236249085</v>
      </c>
      <c r="F223" s="8">
        <f>100/(MAX(MainData!F:F)-MIN(MainData!F:F))*(MainData!F223-MIN(MainData!F:F))</f>
        <v>0</v>
      </c>
      <c r="G223" s="8">
        <f>100/(MAX(MainData!G:G)-MIN(MainData!G:G))*(MainData!G223-MIN(MainData!G:G))</f>
        <v>3.9431303036017069</v>
      </c>
      <c r="H223" s="8">
        <f>100/(MAX(MainData!H:H)-MIN(MainData!H:H))*(MainData!H223-MIN(MainData!H:H))</f>
        <v>34.717988355196901</v>
      </c>
      <c r="I223">
        <v>-7.1962017663526296</v>
      </c>
      <c r="J223" s="8">
        <f>100/(MAX(MainData!J:J)-MIN(MainData!J:J))*(MainData!J223-MIN(MainData!J:J))</f>
        <v>15.399134766775919</v>
      </c>
      <c r="K223">
        <v>-13.594701227318836</v>
      </c>
      <c r="L223" s="8">
        <f>100/(MAX(MainData!L:L)-MIN(MainData!L:L))*(MainData!L223-MIN(MainData!L:L))</f>
        <v>0</v>
      </c>
      <c r="M223" s="8">
        <f>100/(MAX(MainData!M:M)-MIN(MainData!M:M))*(MainData!M223-MIN(MainData!M:M))</f>
        <v>0</v>
      </c>
      <c r="N223" s="8">
        <f>100/(MAX(MainData!N:N)-MIN(MainData!N:N))*(MainData!N223-MIN(MainData!N:N))</f>
        <v>0</v>
      </c>
      <c r="O223" s="8"/>
      <c r="P223" s="8">
        <f>100/(MAX(MainData!P:P)-MIN(MainData!P:P))*(MainData!P223-MIN(MainData!P:P))</f>
        <v>40.698947395760811</v>
      </c>
      <c r="Q223" s="8">
        <f>100/(MAX(MainData!Q:Q)-MIN(MainData!Q:Q))*(MainData!Q223-MIN(MainData!Q:Q))</f>
        <v>54.605559588813541</v>
      </c>
      <c r="R223" s="8">
        <f>100/(MAX(MainData!R:R)-MIN(MainData!R:R))*(MainData!R223-MIN(MainData!R:R))</f>
        <v>0</v>
      </c>
      <c r="S223" s="8"/>
      <c r="T223" s="8"/>
      <c r="U223" s="8">
        <f>100/(MAX(MainData!U:U)-MIN(MainData!U:U))*(MainData!U223-MIN(MainData!U:U))</f>
        <v>0</v>
      </c>
      <c r="V223" s="8"/>
      <c r="W223" s="8"/>
      <c r="X223" s="8">
        <f>100/(MAX(MainData!X:X)-MIN(MainData!X:X))*(MainData!X223-MIN(MainData!X:X))</f>
        <v>2.807E-3</v>
      </c>
      <c r="Y223" s="8">
        <f>100/(MAX(MainData!Y:Y)-MIN(MainData!Y:Y))*(MainData!Y223-MIN(MainData!Y:Y))</f>
        <v>0</v>
      </c>
      <c r="Z223" s="8">
        <f>100/(MAX(MainData!Z:Z)-MIN(MainData!Z:Z))*(MainData!Z223-MIN(MainData!Z:Z))</f>
        <v>0</v>
      </c>
      <c r="AA223" s="8">
        <f>100/(MAX(MainData!AA:AA)-MIN(MainData!AA:AA))*(MainData!AA223-MIN(MainData!AA:AA))</f>
        <v>0</v>
      </c>
      <c r="AB223" s="8">
        <f>100/(MAX(MainData!AB:AB)-MIN(MainData!AB:AB))*(MainData!AB223-MIN(MainData!AB:AB))</f>
        <v>0</v>
      </c>
      <c r="AC223" s="8">
        <f>100/(MAX(MainData!AC:AC)-MIN(MainData!AC:AC))*(MainData!AC223-MIN(MainData!AC:AC))</f>
        <v>3.3482080000000001</v>
      </c>
      <c r="AD223" s="8">
        <f>100/(MAX(MainData!AD:AD)-MIN(MainData!AD:AD))*(MainData!AD223-MIN(MainData!AD:AD))</f>
        <v>0.64516129032258063</v>
      </c>
      <c r="AE223" s="8">
        <f>100/(MAX(MainData!AE:AE)-MIN(MainData!AE:AE))*(MainData!AE223-MIN(MainData!AE:AE))</f>
        <v>3.2755999999999998</v>
      </c>
      <c r="AF223" s="8">
        <f>100/(MAX(MainData!AF:AF)-MIN(MainData!AF:AF))*(MainData!AF223-MIN(MainData!AF:AF))</f>
        <v>1.3657484168359124</v>
      </c>
      <c r="AG223" s="8">
        <f>100/(MAX(MainData!AG:AG)-MIN(MainData!AG:AG))*(MainData!AG223-MIN(MainData!AG:AG))</f>
        <v>46.092669599340311</v>
      </c>
      <c r="AH223" s="8">
        <f>100/(MAX(MainData!AH:AH)-MIN(MainData!AH:AH))*(MainData!AH223-MIN(MainData!AH:AH))</f>
        <v>44.603914319266728</v>
      </c>
      <c r="AI223" s="8">
        <f>100/(MAX(MainData!AI:AI)-MIN(MainData!AI:AI))*(MainData!AI223-MIN(MainData!AI:AI))</f>
        <v>70</v>
      </c>
      <c r="AJ223" s="8">
        <f>100/(MAX(MainData!AJ:AJ)-MIN(MainData!AJ:AJ))*(MainData!AJ223-MIN(MainData!AJ:AJ))</f>
        <v>12.515416966902812</v>
      </c>
      <c r="AK223" s="8" t="s">
        <v>950</v>
      </c>
      <c r="AM223" s="8"/>
      <c r="AO223" s="8"/>
      <c r="AQ223" s="8">
        <v>60.188323154231597</v>
      </c>
      <c r="AR223">
        <v>8.0094079872204418</v>
      </c>
      <c r="AS223" s="8">
        <v>49.086678503870282</v>
      </c>
      <c r="AT223">
        <v>-5.9966329966329965</v>
      </c>
      <c r="AU223" s="8">
        <v>8.2053554308338903</v>
      </c>
      <c r="AV223">
        <v>-17.378393098214175</v>
      </c>
      <c r="AW223" t="s">
        <v>963</v>
      </c>
    </row>
    <row r="224" spans="1:49" x14ac:dyDescent="0.3">
      <c r="A224" s="7">
        <v>150400020802</v>
      </c>
      <c r="B224" s="8">
        <f>100/(MAX(MainData!B:B)-MIN(MainData!B:B))*(MainData!B224-MIN(MainData!B:B))</f>
        <v>0</v>
      </c>
      <c r="C224" s="8">
        <f>100/(MAX(MainData!C:C)-MIN(MainData!C:C))*(MainData!C224-MIN(MainData!C:C))</f>
        <v>0</v>
      </c>
      <c r="D224" s="8">
        <f>100/(MAX(MainData!D:D)-MIN(MainData!D:D))*(MainData!D224-MIN(MainData!D:D))</f>
        <v>0</v>
      </c>
      <c r="E224" s="8">
        <f>100/(MAX(MainData!E:E)-MIN(MainData!E:E))*(MainData!E224-MIN(MainData!E:E))</f>
        <v>21.424616637926192</v>
      </c>
      <c r="F224" s="8">
        <f>100/(MAX(MainData!F:F)-MIN(MainData!F:F))*(MainData!F224-MIN(MainData!F:F))</f>
        <v>0</v>
      </c>
      <c r="G224" s="8">
        <f>100/(MAX(MainData!G:G)-MIN(MainData!G:G))*(MainData!G224-MIN(MainData!G:G))</f>
        <v>6.7452348179306565</v>
      </c>
      <c r="H224" s="8">
        <f>100/(MAX(MainData!H:H)-MIN(MainData!H:H))*(MainData!H224-MIN(MainData!H:H))</f>
        <v>45.731366857562108</v>
      </c>
      <c r="I224">
        <v>-9.3277281088070367</v>
      </c>
      <c r="J224" s="8">
        <f>100/(MAX(MainData!J:J)-MIN(MainData!J:J))*(MainData!J224-MIN(MainData!J:J))</f>
        <v>19.562329080195799</v>
      </c>
      <c r="K224">
        <v>-14.119760328740938</v>
      </c>
      <c r="L224" s="8">
        <f>100/(MAX(MainData!L:L)-MIN(MainData!L:L))*(MainData!L224-MIN(MainData!L:L))</f>
        <v>0</v>
      </c>
      <c r="M224" s="8">
        <f>100/(MAX(MainData!M:M)-MIN(MainData!M:M))*(MainData!M224-MIN(MainData!M:M))</f>
        <v>0</v>
      </c>
      <c r="N224" s="8">
        <f>100/(MAX(MainData!N:N)-MIN(MainData!N:N))*(MainData!N224-MIN(MainData!N:N))</f>
        <v>0</v>
      </c>
      <c r="O224" s="8"/>
      <c r="P224" s="8">
        <f>100/(MAX(MainData!P:P)-MIN(MainData!P:P))*(MainData!P224-MIN(MainData!P:P))</f>
        <v>39.854503959849097</v>
      </c>
      <c r="Q224" s="8">
        <f>100/(MAX(MainData!Q:Q)-MIN(MainData!Q:Q))*(MainData!Q224-MIN(MainData!Q:Q))</f>
        <v>58.602838998103159</v>
      </c>
      <c r="R224" s="8">
        <f>100/(MAX(MainData!R:R)-MIN(MainData!R:R))*(MainData!R224-MIN(MainData!R:R))</f>
        <v>0</v>
      </c>
      <c r="S224" s="8"/>
      <c r="T224" s="8"/>
      <c r="U224" s="8">
        <f>100/(MAX(MainData!U:U)-MIN(MainData!U:U))*(MainData!U224-MIN(MainData!U:U))</f>
        <v>0</v>
      </c>
      <c r="V224" s="8"/>
      <c r="W224" s="8"/>
      <c r="X224" s="8">
        <f>100/(MAX(MainData!X:X)-MIN(MainData!X:X))*(MainData!X224-MIN(MainData!X:X))</f>
        <v>0</v>
      </c>
      <c r="Y224" s="8">
        <f>100/(MAX(MainData!Y:Y)-MIN(MainData!Y:Y))*(MainData!Y224-MIN(MainData!Y:Y))</f>
        <v>0</v>
      </c>
      <c r="Z224" s="8">
        <f>100/(MAX(MainData!Z:Z)-MIN(MainData!Z:Z))*(MainData!Z224-MIN(MainData!Z:Z))</f>
        <v>0</v>
      </c>
      <c r="AA224" s="8">
        <f>100/(MAX(MainData!AA:AA)-MIN(MainData!AA:AA))*(MainData!AA224-MIN(MainData!AA:AA))</f>
        <v>0</v>
      </c>
      <c r="AB224" s="8">
        <f>100/(MAX(MainData!AB:AB)-MIN(MainData!AB:AB))*(MainData!AB224-MIN(MainData!AB:AB))</f>
        <v>0</v>
      </c>
      <c r="AC224" s="8">
        <f>100/(MAX(MainData!AC:AC)-MIN(MainData!AC:AC))*(MainData!AC224-MIN(MainData!AC:AC))</f>
        <v>7.7375319999999999</v>
      </c>
      <c r="AD224" s="8">
        <f>100/(MAX(MainData!AD:AD)-MIN(MainData!AD:AD))*(MainData!AD224-MIN(MainData!AD:AD))</f>
        <v>1.2903225806451613</v>
      </c>
      <c r="AE224" s="8">
        <f>100/(MAX(MainData!AE:AE)-MIN(MainData!AE:AE))*(MainData!AE224-MIN(MainData!AE:AE))</f>
        <v>7.7598000000000003</v>
      </c>
      <c r="AF224" s="8">
        <f>100/(MAX(MainData!AF:AF)-MIN(MainData!AF:AF))*(MainData!AF224-MIN(MainData!AF:AF))</f>
        <v>2.2675610159466832</v>
      </c>
      <c r="AG224" s="8">
        <f>100/(MAX(MainData!AG:AG)-MIN(MainData!AG:AG))*(MainData!AG224-MIN(MainData!AG:AG))</f>
        <v>0</v>
      </c>
      <c r="AH224" s="8">
        <f>100/(MAX(MainData!AH:AH)-MIN(MainData!AH:AH))*(MainData!AH224-MIN(MainData!AH:AH))</f>
        <v>0</v>
      </c>
      <c r="AI224" s="8">
        <f>100/(MAX(MainData!AI:AI)-MIN(MainData!AI:AI))*(MainData!AI224-MIN(MainData!AI:AI))</f>
        <v>0</v>
      </c>
      <c r="AJ224" s="8">
        <f>100/(MAX(MainData!AJ:AJ)-MIN(MainData!AJ:AJ))*(MainData!AJ224-MIN(MainData!AJ:AJ))</f>
        <v>0</v>
      </c>
      <c r="AK224" s="8" t="s">
        <v>950</v>
      </c>
      <c r="AM224" s="8"/>
      <c r="AO224" s="8"/>
      <c r="AQ224" s="8">
        <v>72.876931479667206</v>
      </c>
      <c r="AR224">
        <v>4.4828268370606992</v>
      </c>
      <c r="AS224" s="8">
        <v>36.997934291914717</v>
      </c>
      <c r="AT224">
        <v>-3.2311193602693606</v>
      </c>
      <c r="AU224" s="8">
        <v>10.634577613324835</v>
      </c>
      <c r="AV224">
        <v>-12.814123039607196</v>
      </c>
      <c r="AW224" t="s">
        <v>963</v>
      </c>
    </row>
    <row r="225" spans="1:49" x14ac:dyDescent="0.3">
      <c r="A225" s="7">
        <v>150400020803</v>
      </c>
      <c r="B225" s="8">
        <f>100/(MAX(MainData!B:B)-MIN(MainData!B:B))*(MainData!B225-MIN(MainData!B:B))</f>
        <v>0</v>
      </c>
      <c r="C225" s="8">
        <f>100/(MAX(MainData!C:C)-MIN(MainData!C:C))*(MainData!C225-MIN(MainData!C:C))</f>
        <v>0</v>
      </c>
      <c r="D225" s="8">
        <f>100/(MAX(MainData!D:D)-MIN(MainData!D:D))*(MainData!D225-MIN(MainData!D:D))</f>
        <v>0</v>
      </c>
      <c r="E225" s="8">
        <f>100/(MAX(MainData!E:E)-MIN(MainData!E:E))*(MainData!E225-MIN(MainData!E:E))</f>
        <v>13.138873780156148</v>
      </c>
      <c r="F225" s="8">
        <f>100/(MAX(MainData!F:F)-MIN(MainData!F:F))*(MainData!F225-MIN(MainData!F:F))</f>
        <v>0</v>
      </c>
      <c r="G225" s="8">
        <f>100/(MAX(MainData!G:G)-MIN(MainData!G:G))*(MainData!G225-MIN(MainData!G:G))</f>
        <v>15.412144753847507</v>
      </c>
      <c r="H225" s="8">
        <f>100/(MAX(MainData!H:H)-MIN(MainData!H:H))*(MainData!H225-MIN(MainData!H:H))</f>
        <v>58.756746235434186</v>
      </c>
      <c r="I225">
        <v>-1.0181678681190647</v>
      </c>
      <c r="J225" s="8">
        <f>100/(MAX(MainData!J:J)-MIN(MainData!J:J))*(MainData!J225-MIN(MainData!J:J))</f>
        <v>28.745416898155156</v>
      </c>
      <c r="K225">
        <v>-12.316508561663028</v>
      </c>
      <c r="L225" s="8">
        <f>100/(MAX(MainData!L:L)-MIN(MainData!L:L))*(MainData!L225-MIN(MainData!L:L))</f>
        <v>0</v>
      </c>
      <c r="M225" s="8">
        <f>100/(MAX(MainData!M:M)-MIN(MainData!M:M))*(MainData!M225-MIN(MainData!M:M))</f>
        <v>0</v>
      </c>
      <c r="N225" s="8">
        <f>100/(MAX(MainData!N:N)-MIN(MainData!N:N))*(MainData!N225-MIN(MainData!N:N))</f>
        <v>0</v>
      </c>
      <c r="O225" s="8"/>
      <c r="P225" s="8">
        <f>100/(MAX(MainData!P:P)-MIN(MainData!P:P))*(MainData!P225-MIN(MainData!P:P))</f>
        <v>41.129895971484821</v>
      </c>
      <c r="Q225" s="8">
        <f>100/(MAX(MainData!Q:Q)-MIN(MainData!Q:Q))*(MainData!Q225-MIN(MainData!Q:Q))</f>
        <v>72.019652318994062</v>
      </c>
      <c r="R225" s="8">
        <f>100/(MAX(MainData!R:R)-MIN(MainData!R:R))*(MainData!R225-MIN(MainData!R:R))</f>
        <v>11.127226025341981</v>
      </c>
      <c r="S225" s="8"/>
      <c r="T225" s="8"/>
      <c r="U225" s="8">
        <f>100/(MAX(MainData!U:U)-MIN(MainData!U:U))*(MainData!U225-MIN(MainData!U:U))</f>
        <v>0</v>
      </c>
      <c r="V225" s="8"/>
      <c r="W225" s="8"/>
      <c r="X225" s="8">
        <f>100/(MAX(MainData!X:X)-MIN(MainData!X:X))*(MainData!X225-MIN(MainData!X:X))</f>
        <v>6.8241999999999997E-2</v>
      </c>
      <c r="Y225" s="8">
        <f>100/(MAX(MainData!Y:Y)-MIN(MainData!Y:Y))*(MainData!Y225-MIN(MainData!Y:Y))</f>
        <v>0</v>
      </c>
      <c r="Z225" s="8">
        <f>100/(MAX(MainData!Z:Z)-MIN(MainData!Z:Z))*(MainData!Z225-MIN(MainData!Z:Z))</f>
        <v>0.38550501156515038</v>
      </c>
      <c r="AA225" s="8">
        <f>100/(MAX(MainData!AA:AA)-MIN(MainData!AA:AA))*(MainData!AA225-MIN(MainData!AA:AA))</f>
        <v>3.3300000000000003E-2</v>
      </c>
      <c r="AB225" s="8">
        <f>100/(MAX(MainData!AB:AB)-MIN(MainData!AB:AB))*(MainData!AB225-MIN(MainData!AB:AB))</f>
        <v>7.5525573975769155E-3</v>
      </c>
      <c r="AC225" s="8">
        <f>100/(MAX(MainData!AC:AC)-MIN(MainData!AC:AC))*(MainData!AC225-MIN(MainData!AC:AC))</f>
        <v>35.365254</v>
      </c>
      <c r="AD225" s="8">
        <f>100/(MAX(MainData!AD:AD)-MIN(MainData!AD:AD))*(MainData!AD225-MIN(MainData!AD:AD))</f>
        <v>9.0322580645161281</v>
      </c>
      <c r="AE225" s="8">
        <f>100/(MAX(MainData!AE:AE)-MIN(MainData!AE:AE))*(MainData!AE225-MIN(MainData!AE:AE))</f>
        <v>33.102400000000003</v>
      </c>
      <c r="AF225" s="8">
        <f>100/(MAX(MainData!AF:AF)-MIN(MainData!AF:AF))*(MainData!AF225-MIN(MainData!AF:AF))</f>
        <v>1.8656253584709077</v>
      </c>
      <c r="AG225" s="8">
        <f>100/(MAX(MainData!AG:AG)-MIN(MainData!AG:AG))*(MainData!AG225-MIN(MainData!AG:AG))</f>
        <v>38.575387199553361</v>
      </c>
      <c r="AH225" s="8">
        <f>100/(MAX(MainData!AH:AH)-MIN(MainData!AH:AH))*(MainData!AH225-MIN(MainData!AH:AH))</f>
        <v>43.588787869710679</v>
      </c>
      <c r="AI225" s="8">
        <f>100/(MAX(MainData!AI:AI)-MIN(MainData!AI:AI))*(MainData!AI225-MIN(MainData!AI:AI))</f>
        <v>60</v>
      </c>
      <c r="AJ225" s="8">
        <f>100/(MAX(MainData!AJ:AJ)-MIN(MainData!AJ:AJ))*(MainData!AJ225-MIN(MainData!AJ:AJ))</f>
        <v>21.221178285772318</v>
      </c>
      <c r="AK225" s="8" t="s">
        <v>950</v>
      </c>
      <c r="AM225" s="8"/>
      <c r="AO225" s="8"/>
      <c r="AQ225" s="8">
        <v>75.194902524751271</v>
      </c>
      <c r="AR225">
        <v>3.248734664536741</v>
      </c>
      <c r="AS225" s="8">
        <v>35.850189743411192</v>
      </c>
      <c r="AT225">
        <v>0.75151515151513593</v>
      </c>
      <c r="AU225" s="8">
        <v>9.491249617802378</v>
      </c>
      <c r="AV225">
        <v>-19.686444875016576</v>
      </c>
      <c r="AW225" t="s">
        <v>963</v>
      </c>
    </row>
    <row r="226" spans="1:49" x14ac:dyDescent="0.3">
      <c r="A226" s="7">
        <v>150400020804</v>
      </c>
      <c r="B226" s="8">
        <f>100/(MAX(MainData!B:B)-MIN(MainData!B:B))*(MainData!B226-MIN(MainData!B:B))</f>
        <v>5.696837290428222E-3</v>
      </c>
      <c r="C226" s="8">
        <f>100/(MAX(MainData!C:C)-MIN(MainData!C:C))*(MainData!C226-MIN(MainData!C:C))</f>
        <v>12.5</v>
      </c>
      <c r="D226" s="8">
        <f>100/(MAX(MainData!D:D)-MIN(MainData!D:D))*(MainData!D226-MIN(MainData!D:D))</f>
        <v>0.97877444766010557</v>
      </c>
      <c r="E226" s="8">
        <f>100/(MAX(MainData!E:E)-MIN(MainData!E:E))*(MainData!E226-MIN(MainData!E:E))</f>
        <v>12.100046098572895</v>
      </c>
      <c r="F226" s="8">
        <f>100/(MAX(MainData!F:F)-MIN(MainData!F:F))*(MainData!F226-MIN(MainData!F:F))</f>
        <v>5.3551712415671963E-2</v>
      </c>
      <c r="G226" s="8">
        <f>100/(MAX(MainData!G:G)-MIN(MainData!G:G))*(MainData!G226-MIN(MainData!G:G))</f>
        <v>26.790775683991438</v>
      </c>
      <c r="H226" s="8">
        <f>100/(MAX(MainData!H:H)-MIN(MainData!H:H))*(MainData!H226-MIN(MainData!H:H))</f>
        <v>69.351628041331097</v>
      </c>
      <c r="I226">
        <v>-6.5197140907806954</v>
      </c>
      <c r="J226" s="8">
        <f>100/(MAX(MainData!J:J)-MIN(MainData!J:J))*(MainData!J226-MIN(MainData!J:J))</f>
        <v>40.179371350431452</v>
      </c>
      <c r="K226">
        <v>-15.31511050066446</v>
      </c>
      <c r="L226" s="8">
        <f>100/(MAX(MainData!L:L)-MIN(MainData!L:L))*(MainData!L226-MIN(MainData!L:L))</f>
        <v>5.4891215088135015</v>
      </c>
      <c r="M226" s="8">
        <f>100/(MAX(MainData!M:M)-MIN(MainData!M:M))*(MainData!M226-MIN(MainData!M:M))</f>
        <v>9.7094982666475076</v>
      </c>
      <c r="N226" s="8">
        <f>100/(MAX(MainData!N:N)-MIN(MainData!N:N))*(MainData!N226-MIN(MainData!N:N))</f>
        <v>0.6105306007828567</v>
      </c>
      <c r="O226" s="8"/>
      <c r="P226" s="8">
        <f>100/(MAX(MainData!P:P)-MIN(MainData!P:P))*(MainData!P226-MIN(MainData!P:P))</f>
        <v>52.920536967459157</v>
      </c>
      <c r="Q226" s="8">
        <f>100/(MAX(MainData!Q:Q)-MIN(MainData!Q:Q))*(MainData!Q226-MIN(MainData!Q:Q))</f>
        <v>75.564938872660733</v>
      </c>
      <c r="R226" s="8">
        <f>100/(MAX(MainData!R:R)-MIN(MainData!R:R))*(MainData!R226-MIN(MainData!R:R))</f>
        <v>33.159925742475224</v>
      </c>
      <c r="S226" s="8"/>
      <c r="T226" s="8"/>
      <c r="U226" s="8">
        <f>100/(MAX(MainData!U:U)-MIN(MainData!U:U))*(MainData!U226-MIN(MainData!U:U))</f>
        <v>0</v>
      </c>
      <c r="V226" s="8"/>
      <c r="W226" s="8"/>
      <c r="X226" s="8">
        <f>100/(MAX(MainData!X:X)-MIN(MainData!X:X))*(MainData!X226-MIN(MainData!X:X))</f>
        <v>0.30956600000000001</v>
      </c>
      <c r="Y226" s="8">
        <f>100/(MAX(MainData!Y:Y)-MIN(MainData!Y:Y))*(MainData!Y226-MIN(MainData!Y:Y))</f>
        <v>0</v>
      </c>
      <c r="Z226" s="8">
        <f>100/(MAX(MainData!Z:Z)-MIN(MainData!Z:Z))*(MainData!Z226-MIN(MainData!Z:Z))</f>
        <v>1.4649190439475714</v>
      </c>
      <c r="AA226" s="8">
        <f>100/(MAX(MainData!AA:AA)-MIN(MainData!AA:AA))*(MainData!AA226-MIN(MainData!AA:AA))</f>
        <v>8.5900000000000004E-2</v>
      </c>
      <c r="AB226" s="8">
        <f>100/(MAX(MainData!AB:AB)-MIN(MainData!AB:AB))*(MainData!AB226-MIN(MainData!AB:AB))</f>
        <v>2.794564801583797E-2</v>
      </c>
      <c r="AC226" s="8">
        <f>100/(MAX(MainData!AC:AC)-MIN(MainData!AC:AC))*(MainData!AC226-MIN(MainData!AC:AC))</f>
        <v>46.627212</v>
      </c>
      <c r="AD226" s="8">
        <f>100/(MAX(MainData!AD:AD)-MIN(MainData!AD:AD))*(MainData!AD226-MIN(MainData!AD:AD))</f>
        <v>15.483870967741936</v>
      </c>
      <c r="AE226" s="8">
        <f>100/(MAX(MainData!AE:AE)-MIN(MainData!AE:AE))*(MainData!AE226-MIN(MainData!AE:AE))</f>
        <v>45.598300000000002</v>
      </c>
      <c r="AF226" s="8">
        <f>100/(MAX(MainData!AF:AF)-MIN(MainData!AF:AF))*(MainData!AF226-MIN(MainData!AF:AF))</f>
        <v>3.9870377569412603</v>
      </c>
      <c r="AG226" s="8">
        <f>100/(MAX(MainData!AG:AG)-MIN(MainData!AG:AG))*(MainData!AG226-MIN(MainData!AG:AG))</f>
        <v>49.461935404173126</v>
      </c>
      <c r="AH226" s="8">
        <f>100/(MAX(MainData!AH:AH)-MIN(MainData!AH:AH))*(MainData!AH226-MIN(MainData!AH:AH))</f>
        <v>42.780421192993309</v>
      </c>
      <c r="AI226" s="8">
        <f>100/(MAX(MainData!AI:AI)-MIN(MainData!AI:AI))*(MainData!AI226-MIN(MainData!AI:AI))</f>
        <v>40</v>
      </c>
      <c r="AJ226" s="8">
        <f>100/(MAX(MainData!AJ:AJ)-MIN(MainData!AJ:AJ))*(MainData!AJ226-MIN(MainData!AJ:AJ))</f>
        <v>38.042181822972324</v>
      </c>
      <c r="AK226" s="8" t="s">
        <v>950</v>
      </c>
      <c r="AM226" s="8"/>
      <c r="AO226" s="8"/>
      <c r="AQ226" s="8">
        <v>71.692893533596362</v>
      </c>
      <c r="AR226">
        <v>7.5408126198083067</v>
      </c>
      <c r="AS226" s="8">
        <v>40.088517912474316</v>
      </c>
      <c r="AT226">
        <v>-1.907407407407419</v>
      </c>
      <c r="AU226" s="8">
        <v>8.1130579437508743</v>
      </c>
      <c r="AV226">
        <v>-17.260693544816107</v>
      </c>
      <c r="AW226" t="s">
        <v>963</v>
      </c>
    </row>
    <row r="227" spans="1:49" x14ac:dyDescent="0.3">
      <c r="A227" s="7">
        <v>150400020805</v>
      </c>
      <c r="B227" s="8">
        <f>100/(MAX(MainData!B:B)-MIN(MainData!B:B))*(MainData!B227-MIN(MainData!B:B))</f>
        <v>0</v>
      </c>
      <c r="C227" s="8">
        <f>100/(MAX(MainData!C:C)-MIN(MainData!C:C))*(MainData!C227-MIN(MainData!C:C))</f>
        <v>0</v>
      </c>
      <c r="D227" s="8">
        <f>100/(MAX(MainData!D:D)-MIN(MainData!D:D))*(MainData!D227-MIN(MainData!D:D))</f>
        <v>9.2086791140818358E-2</v>
      </c>
      <c r="E227" s="8">
        <f>100/(MAX(MainData!E:E)-MIN(MainData!E:E))*(MainData!E227-MIN(MainData!E:E))</f>
        <v>32.779012222219507</v>
      </c>
      <c r="F227" s="8">
        <f>100/(MAX(MainData!F:F)-MIN(MainData!F:F))*(MainData!F227-MIN(MainData!F:F))</f>
        <v>2.4001829002619015</v>
      </c>
      <c r="G227" s="8">
        <f>100/(MAX(MainData!G:G)-MIN(MainData!G:G))*(MainData!G227-MIN(MainData!G:G))</f>
        <v>6.687106125675685</v>
      </c>
      <c r="H227" s="8">
        <f>100/(MAX(MainData!H:H)-MIN(MainData!H:H))*(MainData!H227-MIN(MainData!H:H))</f>
        <v>50.629383709039239</v>
      </c>
      <c r="I227">
        <v>4.5549921354607932</v>
      </c>
      <c r="J227" s="8">
        <f>100/(MAX(MainData!J:J)-MIN(MainData!J:J))*(MainData!J227-MIN(MainData!J:J))</f>
        <v>18.830186839468524</v>
      </c>
      <c r="K227">
        <v>-4.9801400510067282</v>
      </c>
      <c r="L227" s="8">
        <f>100/(MAX(MainData!L:L)-MIN(MainData!L:L))*(MainData!L227-MIN(MainData!L:L))</f>
        <v>25.481522621679133</v>
      </c>
      <c r="M227" s="8">
        <f>100/(MAX(MainData!M:M)-MIN(MainData!M:M))*(MainData!M227-MIN(MainData!M:M))</f>
        <v>42.888059751688459</v>
      </c>
      <c r="N227" s="8">
        <f>100/(MAX(MainData!N:N)-MIN(MainData!N:N))*(MainData!N227-MIN(MainData!N:N))</f>
        <v>88.922361292327935</v>
      </c>
      <c r="O227" s="8"/>
      <c r="P227" s="8">
        <f>100/(MAX(MainData!P:P)-MIN(MainData!P:P))*(MainData!P227-MIN(MainData!P:P))</f>
        <v>26.362906315970879</v>
      </c>
      <c r="Q227" s="8">
        <f>100/(MAX(MainData!Q:Q)-MIN(MainData!Q:Q))*(MainData!Q227-MIN(MainData!Q:Q))</f>
        <v>56.829336968102965</v>
      </c>
      <c r="R227" s="8">
        <f>100/(MAX(MainData!R:R)-MIN(MainData!R:R))*(MainData!R227-MIN(MainData!R:R))</f>
        <v>0</v>
      </c>
      <c r="S227" s="8"/>
      <c r="T227" s="8"/>
      <c r="U227" s="8">
        <f>100/(MAX(MainData!U:U)-MIN(MainData!U:U))*(MainData!U227-MIN(MainData!U:U))</f>
        <v>0</v>
      </c>
      <c r="V227" s="8"/>
      <c r="W227" s="8"/>
      <c r="X227" s="8">
        <f>100/(MAX(MainData!X:X)-MIN(MainData!X:X))*(MainData!X227-MIN(MainData!X:X))</f>
        <v>0</v>
      </c>
      <c r="Y227" s="8">
        <f>100/(MAX(MainData!Y:Y)-MIN(MainData!Y:Y))*(MainData!Y227-MIN(MainData!Y:Y))</f>
        <v>1.7900660621111255</v>
      </c>
      <c r="Z227" s="8">
        <f>100/(MAX(MainData!Z:Z)-MIN(MainData!Z:Z))*(MainData!Z227-MIN(MainData!Z:Z))</f>
        <v>0</v>
      </c>
      <c r="AA227" s="8">
        <f>100/(MAX(MainData!AA:AA)-MIN(MainData!AA:AA))*(MainData!AA227-MIN(MainData!AA:AA))</f>
        <v>0</v>
      </c>
      <c r="AB227" s="8">
        <f>100/(MAX(MainData!AB:AB)-MIN(MainData!AB:AB))*(MainData!AB227-MIN(MainData!AB:AB))</f>
        <v>0</v>
      </c>
      <c r="AC227" s="8">
        <f>100/(MAX(MainData!AC:AC)-MIN(MainData!AC:AC))*(MainData!AC227-MIN(MainData!AC:AC))</f>
        <v>0.29141499999999998</v>
      </c>
      <c r="AD227" s="8">
        <f>100/(MAX(MainData!AD:AD)-MIN(MainData!AD:AD))*(MainData!AD227-MIN(MainData!AD:AD))</f>
        <v>3.225806451612903</v>
      </c>
      <c r="AE227" s="8">
        <f>100/(MAX(MainData!AE:AE)-MIN(MainData!AE:AE))*(MainData!AE227-MIN(MainData!AE:AE))</f>
        <v>0.18590000000000001</v>
      </c>
      <c r="AF227" s="8">
        <f>100/(MAX(MainData!AF:AF)-MIN(MainData!AF:AF))*(MainData!AF227-MIN(MainData!AF:AF))</f>
        <v>0.11847201618479622</v>
      </c>
      <c r="AG227" s="8">
        <f>100/(MAX(MainData!AG:AG)-MIN(MainData!AG:AG))*(MainData!AG227-MIN(MainData!AG:AG))</f>
        <v>51.927514992251197</v>
      </c>
      <c r="AH227" s="8">
        <f>100/(MAX(MainData!AH:AH)-MIN(MainData!AH:AH))*(MainData!AH227-MIN(MainData!AH:AH))</f>
        <v>45.799486965990916</v>
      </c>
      <c r="AI227" s="8">
        <f>100/(MAX(MainData!AI:AI)-MIN(MainData!AI:AI))*(MainData!AI227-MIN(MainData!AI:AI))</f>
        <v>60</v>
      </c>
      <c r="AJ227" s="8">
        <f>100/(MAX(MainData!AJ:AJ)-MIN(MainData!AJ:AJ))*(MainData!AJ227-MIN(MainData!AJ:AJ))</f>
        <v>5.1036032982850648</v>
      </c>
      <c r="AK227" s="8" t="s">
        <v>950</v>
      </c>
      <c r="AM227" s="8"/>
      <c r="AO227" s="8"/>
      <c r="AQ227" s="8">
        <v>75.632165037548432</v>
      </c>
      <c r="AR227">
        <v>-11.824661022364225</v>
      </c>
      <c r="AS227" s="8">
        <v>34.913658044076172</v>
      </c>
      <c r="AT227">
        <v>9.4725560606060668</v>
      </c>
      <c r="AU227" s="8">
        <v>11.454475728507539</v>
      </c>
      <c r="AV227">
        <v>13.787663977906249</v>
      </c>
      <c r="AW227" t="s">
        <v>963</v>
      </c>
    </row>
    <row r="228" spans="1:49" x14ac:dyDescent="0.3">
      <c r="A228" s="7">
        <v>150400020806</v>
      </c>
      <c r="B228" s="8">
        <f>100/(MAX(MainData!B:B)-MIN(MainData!B:B))*(MainData!B228-MIN(MainData!B:B))</f>
        <v>0</v>
      </c>
      <c r="C228" s="8">
        <f>100/(MAX(MainData!C:C)-MIN(MainData!C:C))*(MainData!C228-MIN(MainData!C:C))</f>
        <v>0</v>
      </c>
      <c r="D228" s="8">
        <f>100/(MAX(MainData!D:D)-MIN(MainData!D:D))*(MainData!D228-MIN(MainData!D:D))</f>
        <v>8.1641562906733644E-3</v>
      </c>
      <c r="E228" s="8">
        <f>100/(MAX(MainData!E:E)-MIN(MainData!E:E))*(MainData!E228-MIN(MainData!E:E))</f>
        <v>25.276408506528185</v>
      </c>
      <c r="F228" s="8">
        <f>100/(MAX(MainData!F:F)-MIN(MainData!F:F))*(MainData!F228-MIN(MainData!F:F))</f>
        <v>0</v>
      </c>
      <c r="G228" s="8">
        <f>100/(MAX(MainData!G:G)-MIN(MainData!G:G))*(MainData!G228-MIN(MainData!G:G))</f>
        <v>8.1717974669022588</v>
      </c>
      <c r="H228" s="8">
        <f>100/(MAX(MainData!H:H)-MIN(MainData!H:H))*(MainData!H228-MIN(MainData!H:H))</f>
        <v>53.956839744666631</v>
      </c>
      <c r="I228">
        <v>1.3235268594241774</v>
      </c>
      <c r="J228" s="8">
        <f>100/(MAX(MainData!J:J)-MIN(MainData!J:J))*(MainData!J228-MIN(MainData!J:J))</f>
        <v>22.368588593923175</v>
      </c>
      <c r="K228">
        <v>-10.590471587521549</v>
      </c>
      <c r="L228" s="8">
        <f>100/(MAX(MainData!L:L)-MIN(MainData!L:L))*(MainData!L228-MIN(MainData!L:L))</f>
        <v>0</v>
      </c>
      <c r="M228" s="8">
        <f>100/(MAX(MainData!M:M)-MIN(MainData!M:M))*(MainData!M228-MIN(MainData!M:M))</f>
        <v>0</v>
      </c>
      <c r="N228" s="8">
        <f>100/(MAX(MainData!N:N)-MIN(MainData!N:N))*(MainData!N228-MIN(MainData!N:N))</f>
        <v>0</v>
      </c>
      <c r="O228" s="8"/>
      <c r="P228" s="8">
        <f>100/(MAX(MainData!P:P)-MIN(MainData!P:P))*(MainData!P228-MIN(MainData!P:P))</f>
        <v>43.182520350204747</v>
      </c>
      <c r="Q228" s="8">
        <f>100/(MAX(MainData!Q:Q)-MIN(MainData!Q:Q))*(MainData!Q228-MIN(MainData!Q:Q))</f>
        <v>62.203014143400836</v>
      </c>
      <c r="R228" s="8">
        <f>100/(MAX(MainData!R:R)-MIN(MainData!R:R))*(MainData!R228-MIN(MainData!R:R))</f>
        <v>0</v>
      </c>
      <c r="S228" s="8"/>
      <c r="T228" s="8"/>
      <c r="U228" s="8">
        <f>100/(MAX(MainData!U:U)-MIN(MainData!U:U))*(MainData!U228-MIN(MainData!U:U))</f>
        <v>0</v>
      </c>
      <c r="V228" s="8"/>
      <c r="W228" s="8"/>
      <c r="X228" s="8">
        <f>100/(MAX(MainData!X:X)-MIN(MainData!X:X))*(MainData!X228-MIN(MainData!X:X))</f>
        <v>0</v>
      </c>
      <c r="Y228" s="8">
        <f>100/(MAX(MainData!Y:Y)-MIN(MainData!Y:Y))*(MainData!Y228-MIN(MainData!Y:Y))</f>
        <v>0</v>
      </c>
      <c r="Z228" s="8">
        <f>100/(MAX(MainData!Z:Z)-MIN(MainData!Z:Z))*(MainData!Z228-MIN(MainData!Z:Z))</f>
        <v>0</v>
      </c>
      <c r="AA228" s="8">
        <f>100/(MAX(MainData!AA:AA)-MIN(MainData!AA:AA))*(MainData!AA228-MIN(MainData!AA:AA))</f>
        <v>0</v>
      </c>
      <c r="AB228" s="8">
        <f>100/(MAX(MainData!AB:AB)-MIN(MainData!AB:AB))*(MainData!AB228-MIN(MainData!AB:AB))</f>
        <v>0</v>
      </c>
      <c r="AC228" s="8">
        <f>100/(MAX(MainData!AC:AC)-MIN(MainData!AC:AC))*(MainData!AC228-MIN(MainData!AC:AC))</f>
        <v>5.0445099999999998</v>
      </c>
      <c r="AD228" s="8">
        <f>100/(MAX(MainData!AD:AD)-MIN(MainData!AD:AD))*(MainData!AD228-MIN(MainData!AD:AD))</f>
        <v>7.741935483870968</v>
      </c>
      <c r="AE228" s="8">
        <f>100/(MAX(MainData!AE:AE)-MIN(MainData!AE:AE))*(MainData!AE228-MIN(MainData!AE:AE))</f>
        <v>4.3287000000000004</v>
      </c>
      <c r="AF228" s="8">
        <f>100/(MAX(MainData!AF:AF)-MIN(MainData!AF:AF))*(MainData!AF228-MIN(MainData!AF:AF))</f>
        <v>0.20959614106429253</v>
      </c>
      <c r="AG228" s="8">
        <f>100/(MAX(MainData!AG:AG)-MIN(MainData!AG:AG))*(MainData!AG228-MIN(MainData!AG:AG))</f>
        <v>41.883147875415908</v>
      </c>
      <c r="AH228" s="8">
        <f>100/(MAX(MainData!AH:AH)-MIN(MainData!AH:AH))*(MainData!AH228-MIN(MainData!AH:AH))</f>
        <v>43.568626684261666</v>
      </c>
      <c r="AI228" s="8">
        <f>100/(MAX(MainData!AI:AI)-MIN(MainData!AI:AI))*(MainData!AI228-MIN(MainData!AI:AI))</f>
        <v>40</v>
      </c>
      <c r="AJ228" s="8">
        <f>100/(MAX(MainData!AJ:AJ)-MIN(MainData!AJ:AJ))*(MainData!AJ228-MIN(MainData!AJ:AJ))</f>
        <v>20.824229050067103</v>
      </c>
      <c r="AK228" s="8" t="s">
        <v>950</v>
      </c>
      <c r="AM228" s="8"/>
      <c r="AO228" s="8"/>
      <c r="AQ228" s="8">
        <v>66.345711362677704</v>
      </c>
      <c r="AR228">
        <v>5.1904052715654956</v>
      </c>
      <c r="AS228" s="8">
        <v>44.867353688681533</v>
      </c>
      <c r="AT228">
        <v>-5.9324306397306401</v>
      </c>
      <c r="AU228" s="8">
        <v>6.2689738447267098</v>
      </c>
      <c r="AV228">
        <v>1.0416652113483735</v>
      </c>
      <c r="AW228" t="s">
        <v>963</v>
      </c>
    </row>
    <row r="229" spans="1:49" x14ac:dyDescent="0.3">
      <c r="A229" s="7">
        <v>150400020807</v>
      </c>
      <c r="B229" s="8">
        <f>100/(MAX(MainData!B:B)-MIN(MainData!B:B))*(MainData!B229-MIN(MainData!B:B))</f>
        <v>0</v>
      </c>
      <c r="C229" s="8">
        <f>100/(MAX(MainData!C:C)-MIN(MainData!C:C))*(MainData!C229-MIN(MainData!C:C))</f>
        <v>0</v>
      </c>
      <c r="D229" s="8">
        <f>100/(MAX(MainData!D:D)-MIN(MainData!D:D))*(MainData!D229-MIN(MainData!D:D))</f>
        <v>7.8060174310559463E-2</v>
      </c>
      <c r="E229" s="8">
        <f>100/(MAX(MainData!E:E)-MIN(MainData!E:E))*(MainData!E229-MIN(MainData!E:E))</f>
        <v>26.126427165474357</v>
      </c>
      <c r="F229" s="8">
        <f>100/(MAX(MainData!F:F)-MIN(MainData!F:F))*(MainData!F229-MIN(MainData!F:F))</f>
        <v>0</v>
      </c>
      <c r="G229" s="8">
        <f>100/(MAX(MainData!G:G)-MIN(MainData!G:G))*(MainData!G229-MIN(MainData!G:G))</f>
        <v>10.415069588251033</v>
      </c>
      <c r="H229" s="8">
        <f>100/(MAX(MainData!H:H)-MIN(MainData!H:H))*(MainData!H229-MIN(MainData!H:H))</f>
        <v>54.432400548444008</v>
      </c>
      <c r="I229">
        <v>0.12554530485583371</v>
      </c>
      <c r="J229" s="8">
        <f>100/(MAX(MainData!J:J)-MIN(MainData!J:J))*(MainData!J229-MIN(MainData!J:J))</f>
        <v>23.22369528812299</v>
      </c>
      <c r="K229">
        <v>-8.6126259685427442</v>
      </c>
      <c r="L229" s="8">
        <f>100/(MAX(MainData!L:L)-MIN(MainData!L:L))*(MainData!L229-MIN(MainData!L:L))</f>
        <v>0</v>
      </c>
      <c r="M229" s="8">
        <f>100/(MAX(MainData!M:M)-MIN(MainData!M:M))*(MainData!M229-MIN(MainData!M:M))</f>
        <v>0</v>
      </c>
      <c r="N229" s="8">
        <f>100/(MAX(MainData!N:N)-MIN(MainData!N:N))*(MainData!N229-MIN(MainData!N:N))</f>
        <v>0</v>
      </c>
      <c r="O229" s="8"/>
      <c r="P229" s="8">
        <f>100/(MAX(MainData!P:P)-MIN(MainData!P:P))*(MainData!P229-MIN(MainData!P:P))</f>
        <v>45.023060040876437</v>
      </c>
      <c r="Q229" s="8">
        <f>100/(MAX(MainData!Q:Q)-MIN(MainData!Q:Q))*(MainData!Q229-MIN(MainData!Q:Q))</f>
        <v>66.277824623067886</v>
      </c>
      <c r="R229" s="8">
        <f>100/(MAX(MainData!R:R)-MIN(MainData!R:R))*(MainData!R229-MIN(MainData!R:R))</f>
        <v>0</v>
      </c>
      <c r="S229" s="8"/>
      <c r="T229" s="8"/>
      <c r="U229" s="8">
        <f>100/(MAX(MainData!U:U)-MIN(MainData!U:U))*(MainData!U229-MIN(MainData!U:U))</f>
        <v>0</v>
      </c>
      <c r="V229" s="8"/>
      <c r="W229" s="8"/>
      <c r="X229" s="8">
        <f>100/(MAX(MainData!X:X)-MIN(MainData!X:X))*(MainData!X229-MIN(MainData!X:X))</f>
        <v>0</v>
      </c>
      <c r="Y229" s="8">
        <f>100/(MAX(MainData!Y:Y)-MIN(MainData!Y:Y))*(MainData!Y229-MIN(MainData!Y:Y))</f>
        <v>0</v>
      </c>
      <c r="Z229" s="8">
        <f>100/(MAX(MainData!Z:Z)-MIN(MainData!Z:Z))*(MainData!Z229-MIN(MainData!Z:Z))</f>
        <v>0</v>
      </c>
      <c r="AA229" s="8">
        <f>100/(MAX(MainData!AA:AA)-MIN(MainData!AA:AA))*(MainData!AA229-MIN(MainData!AA:AA))</f>
        <v>0</v>
      </c>
      <c r="AB229" s="8">
        <f>100/(MAX(MainData!AB:AB)-MIN(MainData!AB:AB))*(MainData!AB229-MIN(MainData!AB:AB))</f>
        <v>0</v>
      </c>
      <c r="AC229" s="8">
        <f>100/(MAX(MainData!AC:AC)-MIN(MainData!AC:AC))*(MainData!AC229-MIN(MainData!AC:AC))</f>
        <v>12.732786000000001</v>
      </c>
      <c r="AD229" s="8">
        <f>100/(MAX(MainData!AD:AD)-MIN(MainData!AD:AD))*(MainData!AD229-MIN(MainData!AD:AD))</f>
        <v>7.741935483870968</v>
      </c>
      <c r="AE229" s="8">
        <f>100/(MAX(MainData!AE:AE)-MIN(MainData!AE:AE))*(MainData!AE229-MIN(MainData!AE:AE))</f>
        <v>11.315799999999999</v>
      </c>
      <c r="AF229" s="8">
        <f>100/(MAX(MainData!AF:AF)-MIN(MainData!AF:AF))*(MainData!AF229-MIN(MainData!AF:AF))</f>
        <v>0.66532330387628458</v>
      </c>
      <c r="AG229" s="8">
        <f>100/(MAX(MainData!AG:AG)-MIN(MainData!AG:AG))*(MainData!AG229-MIN(MainData!AG:AG))</f>
        <v>54.536499594110268</v>
      </c>
      <c r="AH229" s="8">
        <f>100/(MAX(MainData!AH:AH)-MIN(MainData!AH:AH))*(MainData!AH229-MIN(MainData!AH:AH))</f>
        <v>44.175955490416349</v>
      </c>
      <c r="AI229" s="8">
        <f>100/(MAX(MainData!AI:AI)-MIN(MainData!AI:AI))*(MainData!AI229-MIN(MainData!AI:AI))</f>
        <v>40</v>
      </c>
      <c r="AJ229" s="8">
        <f>100/(MAX(MainData!AJ:AJ)-MIN(MainData!AJ:AJ))*(MainData!AJ229-MIN(MainData!AJ:AJ))</f>
        <v>45.605389876437073</v>
      </c>
      <c r="AK229" s="8" t="s">
        <v>950</v>
      </c>
      <c r="AM229" s="8"/>
      <c r="AO229" s="8"/>
      <c r="AQ229" s="8">
        <v>59.863352355407542</v>
      </c>
      <c r="AR229">
        <v>11.980833067092647</v>
      </c>
      <c r="AS229" s="8">
        <v>49.952419083429064</v>
      </c>
      <c r="AT229">
        <v>-13.819567845117845</v>
      </c>
      <c r="AU229" s="8">
        <v>3.8167213403605871</v>
      </c>
      <c r="AV229">
        <v>7.9556348514009869</v>
      </c>
      <c r="AW229" t="s">
        <v>963</v>
      </c>
    </row>
    <row r="230" spans="1:49" x14ac:dyDescent="0.3">
      <c r="A230" s="7">
        <v>150400020808</v>
      </c>
      <c r="B230" s="8">
        <f>100/(MAX(MainData!B:B)-MIN(MainData!B:B))*(MainData!B230-MIN(MainData!B:B))</f>
        <v>1.5974953725127257E-2</v>
      </c>
      <c r="C230" s="8">
        <f>100/(MAX(MainData!C:C)-MIN(MainData!C:C))*(MainData!C230-MIN(MainData!C:C))</f>
        <v>12.5</v>
      </c>
      <c r="D230" s="8">
        <f>100/(MAX(MainData!D:D)-MIN(MainData!D:D))*(MainData!D230-MIN(MainData!D:D))</f>
        <v>0.88087131204127755</v>
      </c>
      <c r="E230" s="8">
        <f>100/(MAX(MainData!E:E)-MIN(MainData!E:E))*(MainData!E230-MIN(MainData!E:E))</f>
        <v>25.361532326319352</v>
      </c>
      <c r="F230" s="8">
        <f>100/(MAX(MainData!F:F)-MIN(MainData!F:F))*(MainData!F230-MIN(MainData!F:F))</f>
        <v>0</v>
      </c>
      <c r="G230" s="8">
        <f>100/(MAX(MainData!G:G)-MIN(MainData!G:G))*(MainData!G230-MIN(MainData!G:G))</f>
        <v>20.4429017137983</v>
      </c>
      <c r="H230" s="8">
        <f>100/(MAX(MainData!H:H)-MIN(MainData!H:H))*(MainData!H230-MIN(MainData!H:H))</f>
        <v>64.624429015787271</v>
      </c>
      <c r="I230">
        <v>10.898712805339656</v>
      </c>
      <c r="J230" s="8">
        <f>100/(MAX(MainData!J:J)-MIN(MainData!J:J))*(MainData!J230-MIN(MainData!J:J))</f>
        <v>32.371814640458084</v>
      </c>
      <c r="K230">
        <v>-3.9322136635228304</v>
      </c>
      <c r="L230" s="8">
        <f>100/(MAX(MainData!L:L)-MIN(MainData!L:L))*(MainData!L230-MIN(MainData!L:L))</f>
        <v>8.6633336990075414</v>
      </c>
      <c r="M230" s="8">
        <f>100/(MAX(MainData!M:M)-MIN(MainData!M:M))*(MainData!M230-MIN(MainData!M:M))</f>
        <v>15.324241483603966</v>
      </c>
      <c r="N230" s="8">
        <f>100/(MAX(MainData!N:N)-MIN(MainData!N:N))*(MainData!N230-MIN(MainData!N:N))</f>
        <v>0.9635841217114417</v>
      </c>
      <c r="O230" s="8"/>
      <c r="P230" s="8">
        <f>100/(MAX(MainData!P:P)-MIN(MainData!P:P))*(MainData!P230-MIN(MainData!P:P))</f>
        <v>52.31095881987973</v>
      </c>
      <c r="Q230" s="8">
        <f>100/(MAX(MainData!Q:Q)-MIN(MainData!Q:Q))*(MainData!Q230-MIN(MainData!Q:Q))</f>
        <v>71.882417709414568</v>
      </c>
      <c r="R230" s="8">
        <f>100/(MAX(MainData!R:R)-MIN(MainData!R:R))*(MainData!R230-MIN(MainData!R:R))</f>
        <v>0</v>
      </c>
      <c r="S230" s="8"/>
      <c r="T230" s="8"/>
      <c r="U230" s="8">
        <f>100/(MAX(MainData!U:U)-MIN(MainData!U:U))*(MainData!U230-MIN(MainData!U:U))</f>
        <v>44.021500795599998</v>
      </c>
      <c r="V230" s="8"/>
      <c r="W230" s="8"/>
      <c r="X230" s="8">
        <f>100/(MAX(MainData!X:X)-MIN(MainData!X:X))*(MainData!X230-MIN(MainData!X:X))</f>
        <v>0</v>
      </c>
      <c r="Y230" s="8">
        <f>100/(MAX(MainData!Y:Y)-MIN(MainData!Y:Y))*(MainData!Y230-MIN(MainData!Y:Y))</f>
        <v>3.0192400007882711</v>
      </c>
      <c r="Z230" s="8">
        <f>100/(MAX(MainData!Z:Z)-MIN(MainData!Z:Z))*(MainData!Z230-MIN(MainData!Z:Z))</f>
        <v>0</v>
      </c>
      <c r="AA230" s="8">
        <f>100/(MAX(MainData!AA:AA)-MIN(MainData!AA:AA))*(MainData!AA230-MIN(MainData!AA:AA))</f>
        <v>0</v>
      </c>
      <c r="AB230" s="8">
        <f>100/(MAX(MainData!AB:AB)-MIN(MainData!AB:AB))*(MainData!AB230-MIN(MainData!AB:AB))</f>
        <v>0</v>
      </c>
      <c r="AC230" s="8">
        <f>100/(MAX(MainData!AC:AC)-MIN(MainData!AC:AC))*(MainData!AC230-MIN(MainData!AC:AC))</f>
        <v>34.250134000000003</v>
      </c>
      <c r="AD230" s="8">
        <f>100/(MAX(MainData!AD:AD)-MIN(MainData!AD:AD))*(MainData!AD230-MIN(MainData!AD:AD))</f>
        <v>7.741935483870968</v>
      </c>
      <c r="AE230" s="8">
        <f>100/(MAX(MainData!AE:AE)-MIN(MainData!AE:AE))*(MainData!AE230-MIN(MainData!AE:AE))</f>
        <v>33.434100000000001</v>
      </c>
      <c r="AF230" s="8">
        <f>100/(MAX(MainData!AF:AF)-MIN(MainData!AF:AF))*(MainData!AF230-MIN(MainData!AF:AF))</f>
        <v>2.5529059697280454</v>
      </c>
      <c r="AG230" s="8">
        <f>100/(MAX(MainData!AG:AG)-MIN(MainData!AG:AG))*(MainData!AG230-MIN(MainData!AG:AG))</f>
        <v>60.786218840342549</v>
      </c>
      <c r="AH230" s="8">
        <f>100/(MAX(MainData!AH:AH)-MIN(MainData!AH:AH))*(MainData!AH230-MIN(MainData!AH:AH))</f>
        <v>49.942162150818227</v>
      </c>
      <c r="AI230" s="8">
        <f>100/(MAX(MainData!AI:AI)-MIN(MainData!AI:AI))*(MainData!AI230-MIN(MainData!AI:AI))</f>
        <v>60</v>
      </c>
      <c r="AJ230" s="8">
        <f>100/(MAX(MainData!AJ:AJ)-MIN(MainData!AJ:AJ))*(MainData!AJ230-MIN(MainData!AJ:AJ))</f>
        <v>34.911812327140296</v>
      </c>
      <c r="AK230" s="8" t="s">
        <v>950</v>
      </c>
      <c r="AM230" s="8"/>
      <c r="AO230" s="8"/>
      <c r="AQ230" s="8">
        <v>71.252255162309496</v>
      </c>
      <c r="AR230">
        <v>-13.862436421725249</v>
      </c>
      <c r="AS230" s="8">
        <v>39.52973227030602</v>
      </c>
      <c r="AT230">
        <v>7.668404377104352</v>
      </c>
      <c r="AU230" s="8">
        <v>9.0814301187274253</v>
      </c>
      <c r="AV230">
        <v>28.557183868906719</v>
      </c>
      <c r="AW230" t="s">
        <v>963</v>
      </c>
    </row>
    <row r="231" spans="1:49" x14ac:dyDescent="0.3">
      <c r="A231" s="7">
        <v>150400020809</v>
      </c>
      <c r="B231" s="8">
        <f>100/(MAX(MainData!B:B)-MIN(MainData!B:B))*(MainData!B231-MIN(MainData!B:B))</f>
        <v>1.8383894564482257</v>
      </c>
      <c r="C231" s="8">
        <f>100/(MAX(MainData!C:C)-MIN(MainData!C:C))*(MainData!C231-MIN(MainData!C:C))</f>
        <v>12.5</v>
      </c>
      <c r="D231" s="8">
        <f>100/(MAX(MainData!D:D)-MIN(MainData!D:D))*(MainData!D231-MIN(MainData!D:D))</f>
        <v>9.4723501863694555E-3</v>
      </c>
      <c r="E231" s="8">
        <f>100/(MAX(MainData!E:E)-MIN(MainData!E:E))*(MainData!E231-MIN(MainData!E:E))</f>
        <v>23.629786995324281</v>
      </c>
      <c r="F231" s="8">
        <f>100/(MAX(MainData!F:F)-MIN(MainData!F:F))*(MainData!F231-MIN(MainData!F:F))</f>
        <v>0</v>
      </c>
      <c r="G231" s="8">
        <f>100/(MAX(MainData!G:G)-MIN(MainData!G:G))*(MainData!G231-MIN(MainData!G:G))</f>
        <v>11.609036696513646</v>
      </c>
      <c r="H231" s="8">
        <f>100/(MAX(MainData!H:H)-MIN(MainData!H:H))*(MainData!H231-MIN(MainData!H:H))</f>
        <v>54.771112451042228</v>
      </c>
      <c r="I231">
        <v>4.3284390027621242</v>
      </c>
      <c r="J231" s="8">
        <f>100/(MAX(MainData!J:J)-MIN(MainData!J:J))*(MainData!J231-MIN(MainData!J:J))</f>
        <v>24.479269400688398</v>
      </c>
      <c r="K231">
        <v>-5.9062513281202484</v>
      </c>
      <c r="L231" s="8">
        <f>100/(MAX(MainData!L:L)-MIN(MainData!L:L))*(MainData!L231-MIN(MainData!L:L))</f>
        <v>27.552831854573341</v>
      </c>
      <c r="M231" s="8">
        <f>100/(MAX(MainData!M:M)-MIN(MainData!M:M))*(MainData!M231-MIN(MainData!M:M))</f>
        <v>42.888059751688459</v>
      </c>
      <c r="N231" s="8">
        <f>100/(MAX(MainData!N:N)-MIN(MainData!N:N))*(MainData!N231-MIN(MainData!N:N))</f>
        <v>88.922361292327935</v>
      </c>
      <c r="O231" s="8"/>
      <c r="P231" s="8">
        <f>100/(MAX(MainData!P:P)-MIN(MainData!P:P))*(MainData!P231-MIN(MainData!P:P))</f>
        <v>46.673512430658597</v>
      </c>
      <c r="Q231" s="8">
        <f>100/(MAX(MainData!Q:Q)-MIN(MainData!Q:Q))*(MainData!Q231-MIN(MainData!Q:Q))</f>
        <v>60.919762688925736</v>
      </c>
      <c r="R231" s="8">
        <f>100/(MAX(MainData!R:R)-MIN(MainData!R:R))*(MainData!R231-MIN(MainData!R:R))</f>
        <v>0</v>
      </c>
      <c r="S231" s="8"/>
      <c r="T231" s="8"/>
      <c r="U231" s="8">
        <f>100/(MAX(MainData!U:U)-MIN(MainData!U:U))*(MainData!U231-MIN(MainData!U:U))</f>
        <v>76.430967674800002</v>
      </c>
      <c r="V231" s="8"/>
      <c r="W231" s="8"/>
      <c r="X231" s="8">
        <f>100/(MAX(MainData!X:X)-MIN(MainData!X:X))*(MainData!X231-MIN(MainData!X:X))</f>
        <v>0.197848</v>
      </c>
      <c r="Y231" s="8">
        <f>100/(MAX(MainData!Y:Y)-MIN(MainData!Y:Y))*(MainData!Y231-MIN(MainData!Y:Y))</f>
        <v>0</v>
      </c>
      <c r="Z231" s="8">
        <f>100/(MAX(MainData!Z:Z)-MIN(MainData!Z:Z))*(MainData!Z231-MIN(MainData!Z:Z))</f>
        <v>0.15420200462606015</v>
      </c>
      <c r="AA231" s="8">
        <f>100/(MAX(MainData!AA:AA)-MIN(MainData!AA:AA))*(MainData!AA231-MIN(MainData!AA:AA))</f>
        <v>0.1676</v>
      </c>
      <c r="AB231" s="8">
        <f>100/(MAX(MainData!AB:AB)-MIN(MainData!AB:AB))*(MainData!AB231-MIN(MainData!AB:AB))</f>
        <v>3.5774137294930473E-2</v>
      </c>
      <c r="AC231" s="8">
        <f>100/(MAX(MainData!AC:AC)-MIN(MainData!AC:AC))*(MainData!AC231-MIN(MainData!AC:AC))</f>
        <v>13.730114</v>
      </c>
      <c r="AD231" s="8">
        <f>100/(MAX(MainData!AD:AD)-MIN(MainData!AD:AD))*(MainData!AD231-MIN(MainData!AD:AD))</f>
        <v>2.5806451612903225</v>
      </c>
      <c r="AE231" s="8">
        <f>100/(MAX(MainData!AE:AE)-MIN(MainData!AE:AE))*(MainData!AE231-MIN(MainData!AE:AE))</f>
        <v>13.4838</v>
      </c>
      <c r="AF231" s="8">
        <f>100/(MAX(MainData!AF:AF)-MIN(MainData!AF:AF))*(MainData!AF231-MIN(MainData!AF:AF))</f>
        <v>1.4728649971326224</v>
      </c>
      <c r="AG231" s="8">
        <f>100/(MAX(MainData!AG:AG)-MIN(MainData!AG:AG))*(MainData!AG231-MIN(MainData!AG:AG))</f>
        <v>55.034697154921524</v>
      </c>
      <c r="AH231" s="8">
        <f>100/(MAX(MainData!AH:AH)-MIN(MainData!AH:AH))*(MainData!AH231-MIN(MainData!AH:AH))</f>
        <v>51.842909926316608</v>
      </c>
      <c r="AI231" s="8">
        <f>100/(MAX(MainData!AI:AI)-MIN(MainData!AI:AI))*(MainData!AI231-MIN(MainData!AI:AI))</f>
        <v>60</v>
      </c>
      <c r="AJ231" s="8">
        <f>100/(MAX(MainData!AJ:AJ)-MIN(MainData!AJ:AJ))*(MainData!AJ231-MIN(MainData!AJ:AJ))</f>
        <v>18.117817663970726</v>
      </c>
      <c r="AK231" s="8" t="s">
        <v>950</v>
      </c>
      <c r="AM231" s="8"/>
      <c r="AO231" s="8"/>
      <c r="AQ231" s="8">
        <v>73.540021157748896</v>
      </c>
      <c r="AR231">
        <v>-0.93210031948882488</v>
      </c>
      <c r="AS231" s="8">
        <v>38.736233448223828</v>
      </c>
      <c r="AT231">
        <v>-1.3866151515151728</v>
      </c>
      <c r="AU231" s="8">
        <v>6.2389162689220221</v>
      </c>
      <c r="AV231">
        <v>21.787911309524688</v>
      </c>
      <c r="AW231" t="s">
        <v>963</v>
      </c>
    </row>
    <row r="232" spans="1:49" x14ac:dyDescent="0.3">
      <c r="A232" s="7">
        <v>150400020810</v>
      </c>
      <c r="B232" s="8">
        <f>100/(MAX(MainData!B:B)-MIN(MainData!B:B))*(MainData!B232-MIN(MainData!B:B))</f>
        <v>0</v>
      </c>
      <c r="C232" s="8">
        <f>100/(MAX(MainData!C:C)-MIN(MainData!C:C))*(MainData!C232-MIN(MainData!C:C))</f>
        <v>0</v>
      </c>
      <c r="D232" s="8">
        <f>100/(MAX(MainData!D:D)-MIN(MainData!D:D))*(MainData!D232-MIN(MainData!D:D))</f>
        <v>0</v>
      </c>
      <c r="E232" s="8">
        <f>100/(MAX(MainData!E:E)-MIN(MainData!E:E))*(MainData!E232-MIN(MainData!E:E))</f>
        <v>22.751718940171852</v>
      </c>
      <c r="F232" s="8">
        <f>100/(MAX(MainData!F:F)-MIN(MainData!F:F))*(MainData!F232-MIN(MainData!F:F))</f>
        <v>0</v>
      </c>
      <c r="G232" s="8">
        <f>100/(MAX(MainData!G:G)-MIN(MainData!G:G))*(MainData!G232-MIN(MainData!G:G))</f>
        <v>10.152911609331783</v>
      </c>
      <c r="H232" s="8">
        <f>100/(MAX(MainData!H:H)-MIN(MainData!H:H))*(MainData!H232-MIN(MainData!H:H))</f>
        <v>53.057503930515892</v>
      </c>
      <c r="I232">
        <v>7.8391980586896324</v>
      </c>
      <c r="J232" s="8">
        <f>100/(MAX(MainData!J:J)-MIN(MainData!J:J))*(MainData!J232-MIN(MainData!J:J))</f>
        <v>23.044501011789073</v>
      </c>
      <c r="K232">
        <v>-2.8558677959548788</v>
      </c>
      <c r="L232" s="8">
        <f>100/(MAX(MainData!L:L)-MIN(MainData!L:L))*(MainData!L232-MIN(MainData!L:L))</f>
        <v>32.363309458383206</v>
      </c>
      <c r="M232" s="8">
        <f>100/(MAX(MainData!M:M)-MIN(MainData!M:M))*(MainData!M232-MIN(MainData!M:M))</f>
        <v>51.436988072998993</v>
      </c>
      <c r="N232" s="8">
        <f>100/(MAX(MainData!N:N)-MIN(MainData!N:N))*(MainData!N232-MIN(MainData!N:N))</f>
        <v>88.922361292327935</v>
      </c>
      <c r="O232" s="8"/>
      <c r="P232" s="8">
        <f>100/(MAX(MainData!P:P)-MIN(MainData!P:P))*(MainData!P232-MIN(MainData!P:P))</f>
        <v>39.339891659935823</v>
      </c>
      <c r="Q232" s="8">
        <f>100/(MAX(MainData!Q:Q)-MIN(MainData!Q:Q))*(MainData!Q232-MIN(MainData!Q:Q))</f>
        <v>61.816997026634787</v>
      </c>
      <c r="R232" s="8">
        <f>100/(MAX(MainData!R:R)-MIN(MainData!R:R))*(MainData!R232-MIN(MainData!R:R))</f>
        <v>0</v>
      </c>
      <c r="S232" s="8"/>
      <c r="T232" s="8"/>
      <c r="U232" s="8">
        <f>100/(MAX(MainData!U:U)-MIN(MainData!U:U))*(MainData!U232-MIN(MainData!U:U))</f>
        <v>43.066248455500002</v>
      </c>
      <c r="V232" s="8"/>
      <c r="W232" s="8"/>
      <c r="X232" s="8">
        <f>100/(MAX(MainData!X:X)-MIN(MainData!X:X))*(MainData!X232-MIN(MainData!X:X))</f>
        <v>0</v>
      </c>
      <c r="Y232" s="8">
        <f>100/(MAX(MainData!Y:Y)-MIN(MainData!Y:Y))*(MainData!Y232-MIN(MainData!Y:Y))</f>
        <v>3.7400208482440633</v>
      </c>
      <c r="Z232" s="8">
        <f>100/(MAX(MainData!Z:Z)-MIN(MainData!Z:Z))*(MainData!Z232-MIN(MainData!Z:Z))</f>
        <v>0</v>
      </c>
      <c r="AA232" s="8">
        <f>100/(MAX(MainData!AA:AA)-MIN(MainData!AA:AA))*(MainData!AA232-MIN(MainData!AA:AA))</f>
        <v>0</v>
      </c>
      <c r="AB232" s="8">
        <f>100/(MAX(MainData!AB:AB)-MIN(MainData!AB:AB))*(MainData!AB232-MIN(MainData!AB:AB))</f>
        <v>0</v>
      </c>
      <c r="AC232" s="8">
        <f>100/(MAX(MainData!AC:AC)-MIN(MainData!AC:AC))*(MainData!AC232-MIN(MainData!AC:AC))</f>
        <v>14.914213999999999</v>
      </c>
      <c r="AD232" s="8">
        <f>100/(MAX(MainData!AD:AD)-MIN(MainData!AD:AD))*(MainData!AD232-MIN(MainData!AD:AD))</f>
        <v>2.5806451612903225</v>
      </c>
      <c r="AE232" s="8">
        <f>100/(MAX(MainData!AE:AE)-MIN(MainData!AE:AE))*(MainData!AE232-MIN(MainData!AE:AE))</f>
        <v>14.554399999999999</v>
      </c>
      <c r="AF232" s="8">
        <f>100/(MAX(MainData!AF:AF)-MIN(MainData!AF:AF))*(MainData!AF232-MIN(MainData!AF:AF))</f>
        <v>1.7718533642161347</v>
      </c>
      <c r="AG232" s="8">
        <f>100/(MAX(MainData!AG:AG)-MIN(MainData!AG:AG))*(MainData!AG232-MIN(MainData!AG:AG))</f>
        <v>53.539823718720015</v>
      </c>
      <c r="AH232" s="8">
        <f>100/(MAX(MainData!AH:AH)-MIN(MainData!AH:AH))*(MainData!AH232-MIN(MainData!AH:AH))</f>
        <v>48.281034728000677</v>
      </c>
      <c r="AI232" s="8">
        <f>100/(MAX(MainData!AI:AI)-MIN(MainData!AI:AI))*(MainData!AI232-MIN(MainData!AI:AI))</f>
        <v>20</v>
      </c>
      <c r="AJ232" s="8">
        <f>100/(MAX(MainData!AJ:AJ)-MIN(MainData!AJ:AJ))*(MainData!AJ232-MIN(MainData!AJ:AJ))</f>
        <v>11.034856813817161</v>
      </c>
      <c r="AK232" s="8" t="s">
        <v>950</v>
      </c>
      <c r="AM232" s="8"/>
      <c r="AO232" s="8"/>
      <c r="AQ232" s="8">
        <v>70.714249925109243</v>
      </c>
      <c r="AR232">
        <v>7.8015015974429502E-2</v>
      </c>
      <c r="AS232" s="8">
        <v>41.903700866901083</v>
      </c>
      <c r="AT232">
        <v>-4.0675101010101145</v>
      </c>
      <c r="AU232" s="8">
        <v>3.7963651062638957</v>
      </c>
      <c r="AV232">
        <v>11.514835956214483</v>
      </c>
      <c r="AW232" t="s">
        <v>963</v>
      </c>
    </row>
    <row r="233" spans="1:49" x14ac:dyDescent="0.3">
      <c r="A233" s="7">
        <v>150400020811</v>
      </c>
      <c r="B233" s="8">
        <f>100/(MAX(MainData!B:B)-MIN(MainData!B:B))*(MainData!B233-MIN(MainData!B:B))</f>
        <v>0.37887051489694945</v>
      </c>
      <c r="C233" s="8">
        <f>100/(MAX(MainData!C:C)-MIN(MainData!C:C))*(MainData!C233-MIN(MainData!C:C))</f>
        <v>12.5</v>
      </c>
      <c r="D233" s="8">
        <f>100/(MAX(MainData!D:D)-MIN(MainData!D:D))*(MainData!D233-MIN(MainData!D:D))</f>
        <v>8.279559072087915E-2</v>
      </c>
      <c r="E233" s="8">
        <f>100/(MAX(MainData!E:E)-MIN(MainData!E:E))*(MainData!E233-MIN(MainData!E:E))</f>
        <v>40.363568956391717</v>
      </c>
      <c r="F233" s="8">
        <f>100/(MAX(MainData!F:F)-MIN(MainData!F:F))*(MainData!F233-MIN(MainData!F:F))</f>
        <v>0.97727751523769846</v>
      </c>
      <c r="G233" s="8">
        <f>100/(MAX(MainData!G:G)-MIN(MainData!G:G))*(MainData!G233-MIN(MainData!G:G))</f>
        <v>7.3985431632603893</v>
      </c>
      <c r="H233" s="8">
        <f>100/(MAX(MainData!H:H)-MIN(MainData!H:H))*(MainData!H233-MIN(MainData!H:H))</f>
        <v>53.974371580935575</v>
      </c>
      <c r="I233">
        <v>2.2835547763492201</v>
      </c>
      <c r="J233" s="8">
        <f>100/(MAX(MainData!J:J)-MIN(MainData!J:J))*(MainData!J233-MIN(MainData!J:J))</f>
        <v>20.507606791907342</v>
      </c>
      <c r="K233">
        <v>-3.5594988739823492</v>
      </c>
      <c r="L233" s="8">
        <f>100/(MAX(MainData!L:L)-MIN(MainData!L:L))*(MainData!L233-MIN(MainData!L:L))</f>
        <v>28.839833042991426</v>
      </c>
      <c r="M233" s="8">
        <f>100/(MAX(MainData!M:M)-MIN(MainData!M:M))*(MainData!M233-MIN(MainData!M:M))</f>
        <v>42.888059751688459</v>
      </c>
      <c r="N233" s="8">
        <f>100/(MAX(MainData!N:N)-MIN(MainData!N:N))*(MainData!N233-MIN(MainData!N:N))</f>
        <v>88.922361292327935</v>
      </c>
      <c r="O233" s="8"/>
      <c r="P233" s="8">
        <f>100/(MAX(MainData!P:P)-MIN(MainData!P:P))*(MainData!P233-MIN(MainData!P:P))</f>
        <v>40.81788162989136</v>
      </c>
      <c r="Q233" s="8">
        <f>100/(MAX(MainData!Q:Q)-MIN(MainData!Q:Q))*(MainData!Q233-MIN(MainData!Q:Q))</f>
        <v>60.776663637866974</v>
      </c>
      <c r="R233" s="8">
        <f>100/(MAX(MainData!R:R)-MIN(MainData!R:R))*(MainData!R233-MIN(MainData!R:R))</f>
        <v>0</v>
      </c>
      <c r="S233" s="8"/>
      <c r="T233" s="8"/>
      <c r="U233" s="8">
        <f>100/(MAX(MainData!U:U)-MIN(MainData!U:U))*(MainData!U233-MIN(MainData!U:U))</f>
        <v>1.8927968054099999</v>
      </c>
      <c r="V233" s="8"/>
      <c r="W233" s="8"/>
      <c r="X233" s="8">
        <f>100/(MAX(MainData!X:X)-MIN(MainData!X:X))*(MainData!X233-MIN(MainData!X:X))</f>
        <v>0</v>
      </c>
      <c r="Y233" s="8">
        <f>100/(MAX(MainData!Y:Y)-MIN(MainData!Y:Y))*(MainData!Y233-MIN(MainData!Y:Y))</f>
        <v>2.6180506339665035</v>
      </c>
      <c r="Z233" s="8">
        <f>100/(MAX(MainData!Z:Z)-MIN(MainData!Z:Z))*(MainData!Z233-MIN(MainData!Z:Z))</f>
        <v>0</v>
      </c>
      <c r="AA233" s="8">
        <f>100/(MAX(MainData!AA:AA)-MIN(MainData!AA:AA))*(MainData!AA233-MIN(MainData!AA:AA))</f>
        <v>0</v>
      </c>
      <c r="AB233" s="8">
        <f>100/(MAX(MainData!AB:AB)-MIN(MainData!AB:AB))*(MainData!AB233-MIN(MainData!AB:AB))</f>
        <v>0</v>
      </c>
      <c r="AC233" s="8">
        <f>100/(MAX(MainData!AC:AC)-MIN(MainData!AC:AC))*(MainData!AC233-MIN(MainData!AC:AC))</f>
        <v>4.5411780000000004</v>
      </c>
      <c r="AD233" s="8">
        <f>100/(MAX(MainData!AD:AD)-MIN(MainData!AD:AD))*(MainData!AD233-MIN(MainData!AD:AD))</f>
        <v>2.5806451612903225</v>
      </c>
      <c r="AE233" s="8">
        <f>100/(MAX(MainData!AE:AE)-MIN(MainData!AE:AE))*(MainData!AE233-MIN(MainData!AE:AE))</f>
        <v>4.4824000000000002</v>
      </c>
      <c r="AF233" s="8">
        <f>100/(MAX(MainData!AF:AF)-MIN(MainData!AF:AF))*(MainData!AF233-MIN(MainData!AF:AF))</f>
        <v>2.1010076935936488</v>
      </c>
      <c r="AG233" s="8">
        <f>100/(MAX(MainData!AG:AG)-MIN(MainData!AG:AG))*(MainData!AG233-MIN(MainData!AG:AG))</f>
        <v>50.302030892540287</v>
      </c>
      <c r="AH233" s="8">
        <f>100/(MAX(MainData!AH:AH)-MIN(MainData!AH:AH))*(MainData!AH233-MIN(MainData!AH:AH))</f>
        <v>49.083213140501037</v>
      </c>
      <c r="AI233" s="8">
        <f>100/(MAX(MainData!AI:AI)-MIN(MainData!AI:AI))*(MainData!AI233-MIN(MainData!AI:AI))</f>
        <v>80</v>
      </c>
      <c r="AJ233" s="8">
        <f>100/(MAX(MainData!AJ:AJ)-MIN(MainData!AJ:AJ))*(MainData!AJ233-MIN(MainData!AJ:AJ))</f>
        <v>4.2796054338337974</v>
      </c>
      <c r="AK233" s="8" t="s">
        <v>950</v>
      </c>
      <c r="AM233" s="8"/>
      <c r="AO233" s="8"/>
      <c r="AQ233" s="8">
        <v>74.041958012138167</v>
      </c>
      <c r="AR233">
        <v>-6.3614017571885171</v>
      </c>
      <c r="AS233" s="8">
        <v>34.635860924462385</v>
      </c>
      <c r="AT233">
        <v>2.3835143097642799</v>
      </c>
      <c r="AU233" s="8">
        <v>16.870954535325424</v>
      </c>
      <c r="AV233">
        <v>19.326749064789411</v>
      </c>
      <c r="AW233" t="s">
        <v>963</v>
      </c>
    </row>
    <row r="234" spans="1:49" x14ac:dyDescent="0.3">
      <c r="A234" s="7">
        <v>150400020812</v>
      </c>
      <c r="B234" s="8">
        <f>100/(MAX(MainData!B:B)-MIN(MainData!B:B))*(MainData!B234-MIN(MainData!B:B))</f>
        <v>0</v>
      </c>
      <c r="C234" s="8">
        <f>100/(MAX(MainData!C:C)-MIN(MainData!C:C))*(MainData!C234-MIN(MainData!C:C))</f>
        <v>0</v>
      </c>
      <c r="D234" s="8">
        <f>100/(MAX(MainData!D:D)-MIN(MainData!D:D))*(MainData!D234-MIN(MainData!D:D))</f>
        <v>0</v>
      </c>
      <c r="E234" s="8">
        <f>100/(MAX(MainData!E:E)-MIN(MainData!E:E))*(MainData!E234-MIN(MainData!E:E))</f>
        <v>44.501952481883741</v>
      </c>
      <c r="F234" s="8">
        <f>100/(MAX(MainData!F:F)-MIN(MainData!F:F))*(MainData!F234-MIN(MainData!F:F))</f>
        <v>0</v>
      </c>
      <c r="G234" s="8">
        <f>100/(MAX(MainData!G:G)-MIN(MainData!G:G))*(MainData!G234-MIN(MainData!G:G))</f>
        <v>8.7971318839073422</v>
      </c>
      <c r="H234" s="8">
        <f>100/(MAX(MainData!H:H)-MIN(MainData!H:H))*(MainData!H234-MIN(MainData!H:H))</f>
        <v>56.318984020701414</v>
      </c>
      <c r="I234">
        <v>16.172900206758229</v>
      </c>
      <c r="J234" s="8">
        <f>100/(MAX(MainData!J:J)-MIN(MainData!J:J))*(MainData!J234-MIN(MainData!J:J))</f>
        <v>22.528141328602192</v>
      </c>
      <c r="K234">
        <v>3.6780715468963052</v>
      </c>
      <c r="L234" s="8">
        <f>100/(MAX(MainData!L:L)-MIN(MainData!L:L))*(MainData!L234-MIN(MainData!L:L))</f>
        <v>29.218028302040249</v>
      </c>
      <c r="M234" s="8">
        <f>100/(MAX(MainData!M:M)-MIN(MainData!M:M))*(MainData!M234-MIN(MainData!M:M))</f>
        <v>51.436988072998993</v>
      </c>
      <c r="N234" s="8">
        <f>100/(MAX(MainData!N:N)-MIN(MainData!N:N))*(MainData!N234-MIN(MainData!N:N))</f>
        <v>88.922361292327935</v>
      </c>
      <c r="O234" s="8"/>
      <c r="P234" s="8">
        <f>100/(MAX(MainData!P:P)-MIN(MainData!P:P))*(MainData!P234-MIN(MainData!P:P))</f>
        <v>42.261277972494568</v>
      </c>
      <c r="Q234" s="8">
        <f>100/(MAX(MainData!Q:Q)-MIN(MainData!Q:Q))*(MainData!Q234-MIN(MainData!Q:Q))</f>
        <v>65.37860890710779</v>
      </c>
      <c r="R234" s="8">
        <f>100/(MAX(MainData!R:R)-MIN(MainData!R:R))*(MainData!R234-MIN(MainData!R:R))</f>
        <v>9.0050351883044399</v>
      </c>
      <c r="S234" s="8"/>
      <c r="T234" s="8"/>
      <c r="U234" s="8">
        <f>100/(MAX(MainData!U:U)-MIN(MainData!U:U))*(MainData!U234-MIN(MainData!U:U))</f>
        <v>4.9832900993100004</v>
      </c>
      <c r="V234" s="8">
        <v>92.765041999999994</v>
      </c>
      <c r="W234" s="8">
        <f>100/(MAX(MainData!W:W)-MIN(MainData!W:W))*(MainData!W234-MIN(MainData!W:W))</f>
        <v>0</v>
      </c>
      <c r="X234" s="8">
        <f>100/(MAX(MainData!X:X)-MIN(MainData!X:X))*(MainData!X234-MIN(MainData!X:X))</f>
        <v>0</v>
      </c>
      <c r="Y234" s="8">
        <f>100/(MAX(MainData!Y:Y)-MIN(MainData!Y:Y))*(MainData!Y234-MIN(MainData!Y:Y))</f>
        <v>2.6849758356975344</v>
      </c>
      <c r="Z234" s="8">
        <f>100/(MAX(MainData!Z:Z)-MIN(MainData!Z:Z))*(MainData!Z234-MIN(MainData!Z:Z))</f>
        <v>0</v>
      </c>
      <c r="AA234" s="8">
        <f>100/(MAX(MainData!AA:AA)-MIN(MainData!AA:AA))*(MainData!AA234-MIN(MainData!AA:AA))</f>
        <v>0</v>
      </c>
      <c r="AB234" s="8">
        <f>100/(MAX(MainData!AB:AB)-MIN(MainData!AB:AB))*(MainData!AB234-MIN(MainData!AB:AB))</f>
        <v>0</v>
      </c>
      <c r="AC234" s="8">
        <f>100/(MAX(MainData!AC:AC)-MIN(MainData!AC:AC))*(MainData!AC234-MIN(MainData!AC:AC))</f>
        <v>5.7439349999999996</v>
      </c>
      <c r="AD234" s="8">
        <f>100/(MAX(MainData!AD:AD)-MIN(MainData!AD:AD))*(MainData!AD234-MIN(MainData!AD:AD))</f>
        <v>1.935483870967742</v>
      </c>
      <c r="AE234" s="8">
        <f>100/(MAX(MainData!AE:AE)-MIN(MainData!AE:AE))*(MainData!AE234-MIN(MainData!AE:AE))</f>
        <v>4.8394000000000004</v>
      </c>
      <c r="AF234" s="8">
        <f>100/(MAX(MainData!AF:AF)-MIN(MainData!AF:AF))*(MainData!AF234-MIN(MainData!AF:AF))</f>
        <v>3.6424353574597026</v>
      </c>
      <c r="AG234" s="8">
        <f>100/(MAX(MainData!AG:AG)-MIN(MainData!AG:AG))*(MainData!AG234-MIN(MainData!AG:AG))</f>
        <v>55.075887743413517</v>
      </c>
      <c r="AH234" s="8">
        <f>100/(MAX(MainData!AH:AH)-MIN(MainData!AH:AH))*(MainData!AH234-MIN(MainData!AH:AH))</f>
        <v>52.410597967487043</v>
      </c>
      <c r="AI234" s="8">
        <f>100/(MAX(MainData!AI:AI)-MIN(MainData!AI:AI))*(MainData!AI234-MIN(MainData!AI:AI))</f>
        <v>60</v>
      </c>
      <c r="AJ234" s="8">
        <f>100/(MAX(MainData!AJ:AJ)-MIN(MainData!AJ:AJ))*(MainData!AJ234-MIN(MainData!AJ:AJ))</f>
        <v>2.7567867371049446</v>
      </c>
      <c r="AK234" s="8">
        <v>39.368783917929385</v>
      </c>
      <c r="AL234">
        <v>-41.563499229168805</v>
      </c>
      <c r="AM234" s="8">
        <v>62.992763490020877</v>
      </c>
      <c r="AN234">
        <v>47.256023106481962</v>
      </c>
      <c r="AO234" s="8">
        <v>60.32902467686101</v>
      </c>
      <c r="AP234">
        <v>14.957107192759565</v>
      </c>
      <c r="AQ234" s="8">
        <v>76.119354720640601</v>
      </c>
      <c r="AR234">
        <v>-17.850182108626214</v>
      </c>
      <c r="AS234" s="8">
        <v>32.54650744467267</v>
      </c>
      <c r="AT234">
        <v>12.234443265993249</v>
      </c>
      <c r="AU234" s="8">
        <v>18.339163466571311</v>
      </c>
      <c r="AV234">
        <v>24.190484746335585</v>
      </c>
      <c r="AW234" t="s">
        <v>963</v>
      </c>
    </row>
    <row r="235" spans="1:49" x14ac:dyDescent="0.3">
      <c r="A235" s="7">
        <v>150400030101</v>
      </c>
      <c r="B235" s="8">
        <f>100/(MAX(MainData!B:B)-MIN(MainData!B:B))*(MainData!B235-MIN(MainData!B:B))</f>
        <v>0</v>
      </c>
      <c r="C235" s="8">
        <f>100/(MAX(MainData!C:C)-MIN(MainData!C:C))*(MainData!C235-MIN(MainData!C:C))</f>
        <v>0</v>
      </c>
      <c r="D235" s="8">
        <f>100/(MAX(MainData!D:D)-MIN(MainData!D:D))*(MainData!D235-MIN(MainData!D:D))</f>
        <v>0</v>
      </c>
      <c r="E235" s="8">
        <f>100/(MAX(MainData!E:E)-MIN(MainData!E:E))*(MainData!E235-MIN(MainData!E:E))</f>
        <v>9.7557263452124552</v>
      </c>
      <c r="F235" s="8">
        <f>100/(MAX(MainData!F:F)-MIN(MainData!F:F))*(MainData!F235-MIN(MainData!F:F))</f>
        <v>0</v>
      </c>
      <c r="G235" s="8">
        <f>100/(MAX(MainData!G:G)-MIN(MainData!G:G))*(MainData!G235-MIN(MainData!G:G))</f>
        <v>0.59883505663662917</v>
      </c>
      <c r="H235" s="8">
        <f>100/(MAX(MainData!H:H)-MIN(MainData!H:H))*(MainData!H235-MIN(MainData!H:H))</f>
        <v>29.974597669460486</v>
      </c>
      <c r="I235">
        <v>11.164623639714023</v>
      </c>
      <c r="J235" s="8">
        <f>100/(MAX(MainData!J:J)-MIN(MainData!J:J))*(MainData!J235-MIN(MainData!J:J))</f>
        <v>16.719584683140582</v>
      </c>
      <c r="K235">
        <v>-7.489750849447816</v>
      </c>
      <c r="L235" s="8">
        <f>100/(MAX(MainData!L:L)-MIN(MainData!L:L))*(MainData!L235-MIN(MainData!L:L))</f>
        <v>0</v>
      </c>
      <c r="M235" s="8">
        <f>100/(MAX(MainData!M:M)-MIN(MainData!M:M))*(MainData!M235-MIN(MainData!M:M))</f>
        <v>0</v>
      </c>
      <c r="N235" s="8">
        <f>100/(MAX(MainData!N:N)-MIN(MainData!N:N))*(MainData!N235-MIN(MainData!N:N))</f>
        <v>0</v>
      </c>
      <c r="O235" s="8"/>
      <c r="P235" s="8">
        <f>100/(MAX(MainData!P:P)-MIN(MainData!P:P))*(MainData!P235-MIN(MainData!P:P))</f>
        <v>15.090705507447749</v>
      </c>
      <c r="Q235" s="8">
        <f>100/(MAX(MainData!Q:Q)-MIN(MainData!Q:Q))*(MainData!Q235-MIN(MainData!Q:Q))</f>
        <v>28.219469394525884</v>
      </c>
      <c r="R235" s="8">
        <f>100/(MAX(MainData!R:R)-MIN(MainData!R:R))*(MainData!R235-MIN(MainData!R:R))</f>
        <v>0</v>
      </c>
      <c r="S235" s="8"/>
      <c r="T235" s="8"/>
      <c r="U235" s="8">
        <f>100/(MAX(MainData!U:U)-MIN(MainData!U:U))*(MainData!U235-MIN(MainData!U:U))</f>
        <v>46.939499674700002</v>
      </c>
      <c r="V235" s="8"/>
      <c r="W235" s="8"/>
      <c r="X235" s="8">
        <f>100/(MAX(MainData!X:X)-MIN(MainData!X:X))*(MainData!X235-MIN(MainData!X:X))</f>
        <v>9.7241499999999998</v>
      </c>
      <c r="Y235" s="8">
        <f>100/(MAX(MainData!Y:Y)-MIN(MainData!Y:Y))*(MainData!Y235-MIN(MainData!Y:Y))</f>
        <v>0</v>
      </c>
      <c r="Z235" s="8">
        <f>100/(MAX(MainData!Z:Z)-MIN(MainData!Z:Z))*(MainData!Z235-MIN(MainData!Z:Z))</f>
        <v>16.730917501927525</v>
      </c>
      <c r="AA235" s="8">
        <f>100/(MAX(MainData!AA:AA)-MIN(MainData!AA:AA))*(MainData!AA235-MIN(MainData!AA:AA))</f>
        <v>1.0630999999999999</v>
      </c>
      <c r="AB235" s="8">
        <f>100/(MAX(MainData!AB:AB)-MIN(MainData!AB:AB))*(MainData!AB235-MIN(MainData!AB:AB))</f>
        <v>4.2263925805107523E-2</v>
      </c>
      <c r="AC235" s="8">
        <f>100/(MAX(MainData!AC:AC)-MIN(MainData!AC:AC))*(MainData!AC235-MIN(MainData!AC:AC))</f>
        <v>34.647297000000002</v>
      </c>
      <c r="AD235" s="8">
        <f>100/(MAX(MainData!AD:AD)-MIN(MainData!AD:AD))*(MainData!AD235-MIN(MainData!AD:AD))</f>
        <v>7.096774193548387</v>
      </c>
      <c r="AE235" s="8">
        <f>100/(MAX(MainData!AE:AE)-MIN(MainData!AE:AE))*(MainData!AE235-MIN(MainData!AE:AE))</f>
        <v>34.470599999999997</v>
      </c>
      <c r="AF235" s="8">
        <f>100/(MAX(MainData!AF:AF)-MIN(MainData!AF:AF))*(MainData!AF235-MIN(MainData!AF:AF))</f>
        <v>3.5865910387707198</v>
      </c>
      <c r="AG235" s="8">
        <f>100/(MAX(MainData!AG:AG)-MIN(MainData!AG:AG))*(MainData!AG235-MIN(MainData!AG:AG))</f>
        <v>0</v>
      </c>
      <c r="AH235" s="8">
        <f>100/(MAX(MainData!AH:AH)-MIN(MainData!AH:AH))*(MainData!AH235-MIN(MainData!AH:AH))</f>
        <v>0</v>
      </c>
      <c r="AI235" s="8">
        <f>100/(MAX(MainData!AI:AI)-MIN(MainData!AI:AI))*(MainData!AI235-MIN(MainData!AI:AI))</f>
        <v>0</v>
      </c>
      <c r="AJ235" s="8">
        <f>100/(MAX(MainData!AJ:AJ)-MIN(MainData!AJ:AJ))*(MainData!AJ235-MIN(MainData!AJ:AJ))</f>
        <v>0</v>
      </c>
      <c r="AK235" s="8" t="s">
        <v>950</v>
      </c>
      <c r="AM235" s="8"/>
      <c r="AO235" s="8"/>
      <c r="AQ235" s="8">
        <v>41.631762066650808</v>
      </c>
      <c r="AR235">
        <v>-10.519571884984046</v>
      </c>
      <c r="AS235" s="8">
        <v>65.073141152850781</v>
      </c>
      <c r="AT235">
        <v>9.2775823232322807</v>
      </c>
      <c r="AU235" s="8">
        <v>1.2210216466369199</v>
      </c>
      <c r="AV235">
        <v>2.7767077618677405</v>
      </c>
      <c r="AW235" t="s">
        <v>963</v>
      </c>
    </row>
    <row r="236" spans="1:49" x14ac:dyDescent="0.3">
      <c r="A236" s="7">
        <v>150400030102</v>
      </c>
      <c r="B236" s="8">
        <f>100/(MAX(MainData!B:B)-MIN(MainData!B:B))*(MainData!B236-MIN(MainData!B:B))</f>
        <v>0</v>
      </c>
      <c r="C236" s="8">
        <f>100/(MAX(MainData!C:C)-MIN(MainData!C:C))*(MainData!C236-MIN(MainData!C:C))</f>
        <v>0</v>
      </c>
      <c r="D236" s="8">
        <f>100/(MAX(MainData!D:D)-MIN(MainData!D:D))*(MainData!D236-MIN(MainData!D:D))</f>
        <v>0</v>
      </c>
      <c r="E236" s="8">
        <f>100/(MAX(MainData!E:E)-MIN(MainData!E:E))*(MainData!E236-MIN(MainData!E:E))</f>
        <v>11.438543772912087</v>
      </c>
      <c r="F236" s="8">
        <f>100/(MAX(MainData!F:F)-MIN(MainData!F:F))*(MainData!F236-MIN(MainData!F:F))</f>
        <v>0</v>
      </c>
      <c r="G236" s="8">
        <f>100/(MAX(MainData!G:G)-MIN(MainData!G:G))*(MainData!G236-MIN(MainData!G:G))</f>
        <v>7.4977343514283812E-2</v>
      </c>
      <c r="H236" s="8">
        <f>100/(MAX(MainData!H:H)-MIN(MainData!H:H))*(MainData!H236-MIN(MainData!H:H))</f>
        <v>19.150351719282551</v>
      </c>
      <c r="I236">
        <v>1.7556032312637626</v>
      </c>
      <c r="J236" s="8">
        <f>100/(MAX(MainData!J:J)-MIN(MainData!J:J))*(MainData!J236-MIN(MainData!J:J))</f>
        <v>16.559018647282528</v>
      </c>
      <c r="K236">
        <v>-5.589353831676803</v>
      </c>
      <c r="L236" s="8">
        <f>100/(MAX(MainData!L:L)-MIN(MainData!L:L))*(MainData!L236-MIN(MainData!L:L))</f>
        <v>0</v>
      </c>
      <c r="M236" s="8">
        <f>100/(MAX(MainData!M:M)-MIN(MainData!M:M))*(MainData!M236-MIN(MainData!M:M))</f>
        <v>0</v>
      </c>
      <c r="N236" s="8">
        <f>100/(MAX(MainData!N:N)-MIN(MainData!N:N))*(MainData!N236-MIN(MainData!N:N))</f>
        <v>0</v>
      </c>
      <c r="O236" s="8"/>
      <c r="P236" s="8">
        <f>100/(MAX(MainData!P:P)-MIN(MainData!P:P))*(MainData!P236-MIN(MainData!P:P))</f>
        <v>15.107858386329786</v>
      </c>
      <c r="Q236" s="8">
        <f>100/(MAX(MainData!Q:Q)-MIN(MainData!Q:Q))*(MainData!Q236-MIN(MainData!Q:Q))</f>
        <v>15.794653767388766</v>
      </c>
      <c r="R236" s="8">
        <f>100/(MAX(MainData!R:R)-MIN(MainData!R:R))*(MainData!R236-MIN(MainData!R:R))</f>
        <v>0</v>
      </c>
      <c r="S236" s="8"/>
      <c r="T236" s="8"/>
      <c r="U236" s="8">
        <f>100/(MAX(MainData!U:U)-MIN(MainData!U:U))*(MainData!U236-MIN(MainData!U:U))</f>
        <v>99.281789746900003</v>
      </c>
      <c r="V236" s="8"/>
      <c r="W236" s="8"/>
      <c r="X236" s="8">
        <f>100/(MAX(MainData!X:X)-MIN(MainData!X:X))*(MainData!X236-MIN(MainData!X:X))</f>
        <v>14.690892</v>
      </c>
      <c r="Y236" s="8">
        <f>100/(MAX(MainData!Y:Y)-MIN(MainData!Y:Y))*(MainData!Y236-MIN(MainData!Y:Y))</f>
        <v>0.40540606971387683</v>
      </c>
      <c r="Z236" s="8">
        <f>100/(MAX(MainData!Z:Z)-MIN(MainData!Z:Z))*(MainData!Z236-MIN(MainData!Z:Z))</f>
        <v>11.179645335389361</v>
      </c>
      <c r="AA236" s="8">
        <f>100/(MAX(MainData!AA:AA)-MIN(MainData!AA:AA))*(MainData!AA236-MIN(MainData!AA:AA))</f>
        <v>8.8023000000000007</v>
      </c>
      <c r="AB236" s="8">
        <f>100/(MAX(MainData!AB:AB)-MIN(MainData!AB:AB))*(MainData!AB236-MIN(MainData!AB:AB))</f>
        <v>0.10250546040630258</v>
      </c>
      <c r="AC236" s="8">
        <f>100/(MAX(MainData!AC:AC)-MIN(MainData!AC:AC))*(MainData!AC236-MIN(MainData!AC:AC))</f>
        <v>0.55845100000000003</v>
      </c>
      <c r="AD236" s="8">
        <f>100/(MAX(MainData!AD:AD)-MIN(MainData!AD:AD))*(MainData!AD236-MIN(MainData!AD:AD))</f>
        <v>1.2903225806451613</v>
      </c>
      <c r="AE236" s="8">
        <f>100/(MAX(MainData!AE:AE)-MIN(MainData!AE:AE))*(MainData!AE236-MIN(MainData!AE:AE))</f>
        <v>0.3629</v>
      </c>
      <c r="AF236" s="8">
        <f>100/(MAX(MainData!AF:AF)-MIN(MainData!AF:AF))*(MainData!AF236-MIN(MainData!AF:AF))</f>
        <v>0.33504382490162121</v>
      </c>
      <c r="AG236" s="8">
        <f>100/(MAX(MainData!AG:AG)-MIN(MainData!AG:AG))*(MainData!AG236-MIN(MainData!AG:AG))</f>
        <v>0</v>
      </c>
      <c r="AH236" s="8">
        <f>100/(MAX(MainData!AH:AH)-MIN(MainData!AH:AH))*(MainData!AH236-MIN(MainData!AH:AH))</f>
        <v>0</v>
      </c>
      <c r="AI236" s="8">
        <f>100/(MAX(MainData!AI:AI)-MIN(MainData!AI:AI))*(MainData!AI236-MIN(MainData!AI:AI))</f>
        <v>0</v>
      </c>
      <c r="AJ236" s="8">
        <f>100/(MAX(MainData!AJ:AJ)-MIN(MainData!AJ:AJ))*(MainData!AJ236-MIN(MainData!AJ:AJ))</f>
        <v>0</v>
      </c>
      <c r="AK236" s="8" t="s">
        <v>950</v>
      </c>
      <c r="AM236" s="8"/>
      <c r="AO236" s="8"/>
      <c r="AQ236" s="8">
        <v>27.939457709199285</v>
      </c>
      <c r="AR236">
        <v>-1.0380642172523977</v>
      </c>
      <c r="AS236" s="8">
        <v>77.250664392066739</v>
      </c>
      <c r="AT236">
        <v>0.9150621212121024</v>
      </c>
      <c r="AU236" s="8">
        <v>2.6713100438944256E-2</v>
      </c>
      <c r="AV236">
        <v>1.0341920146208565</v>
      </c>
      <c r="AW236" t="s">
        <v>963</v>
      </c>
    </row>
    <row r="237" spans="1:49" x14ac:dyDescent="0.3">
      <c r="A237" s="7">
        <v>150400030103</v>
      </c>
      <c r="B237" s="8">
        <f>100/(MAX(MainData!B:B)-MIN(MainData!B:B))*(MainData!B237-MIN(MainData!B:B))</f>
        <v>0</v>
      </c>
      <c r="C237" s="8">
        <f>100/(MAX(MainData!C:C)-MIN(MainData!C:C))*(MainData!C237-MIN(MainData!C:C))</f>
        <v>0</v>
      </c>
      <c r="D237" s="8">
        <f>100/(MAX(MainData!D:D)-MIN(MainData!D:D))*(MainData!D237-MIN(MainData!D:D))</f>
        <v>0</v>
      </c>
      <c r="E237" s="8">
        <f>100/(MAX(MainData!E:E)-MIN(MainData!E:E))*(MainData!E237-MIN(MainData!E:E))</f>
        <v>13.926354480952019</v>
      </c>
      <c r="F237" s="8">
        <f>100/(MAX(MainData!F:F)-MIN(MainData!F:F))*(MainData!F237-MIN(MainData!F:F))</f>
        <v>0</v>
      </c>
      <c r="G237" s="8">
        <f>100/(MAX(MainData!G:G)-MIN(MainData!G:G))*(MainData!G237-MIN(MainData!G:G))</f>
        <v>0.25504059306701032</v>
      </c>
      <c r="H237" s="8">
        <f>100/(MAX(MainData!H:H)-MIN(MainData!H:H))*(MainData!H237-MIN(MainData!H:H))</f>
        <v>18.464418659235534</v>
      </c>
      <c r="I237">
        <v>10.959666795351566</v>
      </c>
      <c r="J237" s="8">
        <f>100/(MAX(MainData!J:J)-MIN(MainData!J:J))*(MainData!J237-MIN(MainData!J:J))</f>
        <v>16.017515697845766</v>
      </c>
      <c r="K237">
        <v>-2.3746162840952536</v>
      </c>
      <c r="L237" s="8">
        <f>100/(MAX(MainData!L:L)-MIN(MainData!L:L))*(MainData!L237-MIN(MainData!L:L))</f>
        <v>0</v>
      </c>
      <c r="M237" s="8">
        <f>100/(MAX(MainData!M:M)-MIN(MainData!M:M))*(MainData!M237-MIN(MainData!M:M))</f>
        <v>0</v>
      </c>
      <c r="N237" s="8">
        <f>100/(MAX(MainData!N:N)-MIN(MainData!N:N))*(MainData!N237-MIN(MainData!N:N))</f>
        <v>0</v>
      </c>
      <c r="O237" s="8"/>
      <c r="P237" s="8">
        <f>100/(MAX(MainData!P:P)-MIN(MainData!P:P))*(MainData!P237-MIN(MainData!P:P))</f>
        <v>20.4730994284823</v>
      </c>
      <c r="Q237" s="8">
        <f>100/(MAX(MainData!Q:Q)-MIN(MainData!Q:Q))*(MainData!Q237-MIN(MainData!Q:Q))</f>
        <v>20.698441140112077</v>
      </c>
      <c r="R237" s="8">
        <f>100/(MAX(MainData!R:R)-MIN(MainData!R:R))*(MainData!R237-MIN(MainData!R:R))</f>
        <v>0</v>
      </c>
      <c r="S237" s="8"/>
      <c r="T237" s="8"/>
      <c r="U237" s="8">
        <f>100/(MAX(MainData!U:U)-MIN(MainData!U:U))*(MainData!U237-MIN(MainData!U:U))</f>
        <v>56.548252075800001</v>
      </c>
      <c r="V237" s="8"/>
      <c r="W237" s="8"/>
      <c r="X237" s="8">
        <f>100/(MAX(MainData!X:X)-MIN(MainData!X:X))*(MainData!X237-MIN(MainData!X:X))</f>
        <v>23.364142999999999</v>
      </c>
      <c r="Y237" s="8">
        <f>100/(MAX(MainData!Y:Y)-MIN(MainData!Y:Y))*(MainData!Y237-MIN(MainData!Y:Y))</f>
        <v>0.9595918335396203</v>
      </c>
      <c r="Z237" s="8">
        <f>100/(MAX(MainData!Z:Z)-MIN(MainData!Z:Z))*(MainData!Z237-MIN(MainData!Z:Z))</f>
        <v>14.109483423284503</v>
      </c>
      <c r="AA237" s="8">
        <f>100/(MAX(MainData!AA:AA)-MIN(MainData!AA:AA))*(MainData!AA237-MIN(MainData!AA:AA))</f>
        <v>5.4321000000000002</v>
      </c>
      <c r="AB237" s="8">
        <f>100/(MAX(MainData!AB:AB)-MIN(MainData!AB:AB))*(MainData!AB237-MIN(MainData!AB:AB))</f>
        <v>0.12203734175373962</v>
      </c>
      <c r="AC237" s="8">
        <f>100/(MAX(MainData!AC:AC)-MIN(MainData!AC:AC))*(MainData!AC237-MIN(MainData!AC:AC))</f>
        <v>3.7888350000000002</v>
      </c>
      <c r="AD237" s="8">
        <f>100/(MAX(MainData!AD:AD)-MIN(MainData!AD:AD))*(MainData!AD237-MIN(MainData!AD:AD))</f>
        <v>4.5161290322580641</v>
      </c>
      <c r="AE237" s="8">
        <f>100/(MAX(MainData!AE:AE)-MIN(MainData!AE:AE))*(MainData!AE237-MIN(MainData!AE:AE))</f>
        <v>3.1398999999999999</v>
      </c>
      <c r="AF237" s="8">
        <f>100/(MAX(MainData!AF:AF)-MIN(MainData!AF:AF))*(MainData!AF237-MIN(MainData!AF:AF))</f>
        <v>0.62095525122843009</v>
      </c>
      <c r="AG237" s="8">
        <f>100/(MAX(MainData!AG:AG)-MIN(MainData!AG:AG))*(MainData!AG237-MIN(MainData!AG:AG))</f>
        <v>0</v>
      </c>
      <c r="AH237" s="8">
        <f>100/(MAX(MainData!AH:AH)-MIN(MainData!AH:AH))*(MainData!AH237-MIN(MainData!AH:AH))</f>
        <v>0</v>
      </c>
      <c r="AI237" s="8">
        <f>100/(MAX(MainData!AI:AI)-MIN(MainData!AI:AI))*(MainData!AI237-MIN(MainData!AI:AI))</f>
        <v>0</v>
      </c>
      <c r="AJ237" s="8">
        <f>100/(MAX(MainData!AJ:AJ)-MIN(MainData!AJ:AJ))*(MainData!AJ237-MIN(MainData!AJ:AJ))</f>
        <v>0</v>
      </c>
      <c r="AK237" s="8" t="s">
        <v>950</v>
      </c>
      <c r="AM237" s="8"/>
      <c r="AO237" s="8"/>
      <c r="AQ237" s="8">
        <v>27.505393378129199</v>
      </c>
      <c r="AR237">
        <v>-8.9495554313099177</v>
      </c>
      <c r="AS237" s="8">
        <v>77.674105536793974</v>
      </c>
      <c r="AT237">
        <v>9.4413511784511712</v>
      </c>
      <c r="AU237" s="8">
        <v>0.3638930779475858</v>
      </c>
      <c r="AV237">
        <v>1.5786545959557969</v>
      </c>
      <c r="AW237" t="s">
        <v>963</v>
      </c>
    </row>
    <row r="238" spans="1:49" x14ac:dyDescent="0.3">
      <c r="A238" s="7">
        <v>150400030104</v>
      </c>
      <c r="B238" s="8">
        <f>100/(MAX(MainData!B:B)-MIN(MainData!B:B))*(MainData!B238-MIN(MainData!B:B))</f>
        <v>0</v>
      </c>
      <c r="C238" s="8">
        <f>100/(MAX(MainData!C:C)-MIN(MainData!C:C))*(MainData!C238-MIN(MainData!C:C))</f>
        <v>0</v>
      </c>
      <c r="D238" s="8">
        <f>100/(MAX(MainData!D:D)-MIN(MainData!D:D))*(MainData!D238-MIN(MainData!D:D))</f>
        <v>0</v>
      </c>
      <c r="E238" s="8">
        <f>100/(MAX(MainData!E:E)-MIN(MainData!E:E))*(MainData!E238-MIN(MainData!E:E))</f>
        <v>11.944091455666099</v>
      </c>
      <c r="F238" s="8">
        <f>100/(MAX(MainData!F:F)-MIN(MainData!F:F))*(MainData!F238-MIN(MainData!F:F))</f>
        <v>0</v>
      </c>
      <c r="G238" s="8">
        <f>100/(MAX(MainData!G:G)-MIN(MainData!G:G))*(MainData!G238-MIN(MainData!G:G))</f>
        <v>5.0365940606830188E-2</v>
      </c>
      <c r="H238" s="8">
        <f>100/(MAX(MainData!H:H)-MIN(MainData!H:H))*(MainData!H238-MIN(MainData!H:H))</f>
        <v>15.052042355818704</v>
      </c>
      <c r="I238">
        <v>6.4956134200434263</v>
      </c>
      <c r="J238" s="8">
        <f>100/(MAX(MainData!J:J)-MIN(MainData!J:J))*(MainData!J238-MIN(MainData!J:J))</f>
        <v>15.083807598224118</v>
      </c>
      <c r="K238">
        <v>-3.1393777425816012</v>
      </c>
      <c r="L238" s="8">
        <f>100/(MAX(MainData!L:L)-MIN(MainData!L:L))*(MainData!L238-MIN(MainData!L:L))</f>
        <v>0</v>
      </c>
      <c r="M238" s="8">
        <f>100/(MAX(MainData!M:M)-MIN(MainData!M:M))*(MainData!M238-MIN(MainData!M:M))</f>
        <v>0</v>
      </c>
      <c r="N238" s="8">
        <f>100/(MAX(MainData!N:N)-MIN(MainData!N:N))*(MainData!N238-MIN(MainData!N:N))</f>
        <v>0</v>
      </c>
      <c r="O238" s="8"/>
      <c r="P238" s="8">
        <f>100/(MAX(MainData!P:P)-MIN(MainData!P:P))*(MainData!P238-MIN(MainData!P:P))</f>
        <v>10.274335841407394</v>
      </c>
      <c r="Q238" s="8">
        <f>100/(MAX(MainData!Q:Q)-MIN(MainData!Q:Q))*(MainData!Q238-MIN(MainData!Q:Q))</f>
        <v>15.45742739546098</v>
      </c>
      <c r="R238" s="8">
        <f>100/(MAX(MainData!R:R)-MIN(MainData!R:R))*(MainData!R238-MIN(MainData!R:R))</f>
        <v>0</v>
      </c>
      <c r="S238" s="8"/>
      <c r="T238" s="8"/>
      <c r="U238" s="8">
        <f>100/(MAX(MainData!U:U)-MIN(MainData!U:U))*(MainData!U238-MIN(MainData!U:U))</f>
        <v>65.955371771900005</v>
      </c>
      <c r="V238" s="8"/>
      <c r="W238" s="8"/>
      <c r="X238" s="8">
        <f>100/(MAX(MainData!X:X)-MIN(MainData!X:X))*(MainData!X238-MIN(MainData!X:X))</f>
        <v>14.941159000000001</v>
      </c>
      <c r="Y238" s="8">
        <f>100/(MAX(MainData!Y:Y)-MIN(MainData!Y:Y))*(MainData!Y238-MIN(MainData!Y:Y))</f>
        <v>1.4827916787455384</v>
      </c>
      <c r="Z238" s="8">
        <f>100/(MAX(MainData!Z:Z)-MIN(MainData!Z:Z))*(MainData!Z238-MIN(MainData!Z:Z))</f>
        <v>21.048573631457209</v>
      </c>
      <c r="AA238" s="8">
        <f>100/(MAX(MainData!AA:AA)-MIN(MainData!AA:AA))*(MainData!AA238-MIN(MainData!AA:AA))</f>
        <v>1.6497999999999999</v>
      </c>
      <c r="AB238" s="8">
        <f>100/(MAX(MainData!AB:AB)-MIN(MainData!AB:AB))*(MainData!AB238-MIN(MainData!AB:AB))</f>
        <v>9.1213810442407089E-2</v>
      </c>
      <c r="AC238" s="8">
        <f>100/(MAX(MainData!AC:AC)-MIN(MainData!AC:AC))*(MainData!AC238-MIN(MainData!AC:AC))</f>
        <v>0</v>
      </c>
      <c r="AD238" s="8">
        <f>100/(MAX(MainData!AD:AD)-MIN(MainData!AD:AD))*(MainData!AD238-MIN(MainData!AD:AD))</f>
        <v>0</v>
      </c>
      <c r="AE238" s="8">
        <f>100/(MAX(MainData!AE:AE)-MIN(MainData!AE:AE))*(MainData!AE238-MIN(MainData!AE:AE))</f>
        <v>0</v>
      </c>
      <c r="AF238" s="8">
        <f>100/(MAX(MainData!AF:AF)-MIN(MainData!AF:AF))*(MainData!AF238-MIN(MainData!AF:AF))</f>
        <v>0</v>
      </c>
      <c r="AG238" s="8">
        <f>100/(MAX(MainData!AG:AG)-MIN(MainData!AG:AG))*(MainData!AG238-MIN(MainData!AG:AG))</f>
        <v>0</v>
      </c>
      <c r="AH238" s="8">
        <f>100/(MAX(MainData!AH:AH)-MIN(MainData!AH:AH))*(MainData!AH238-MIN(MainData!AH:AH))</f>
        <v>0</v>
      </c>
      <c r="AI238" s="8">
        <f>100/(MAX(MainData!AI:AI)-MIN(MainData!AI:AI))*(MainData!AI238-MIN(MainData!AI:AI))</f>
        <v>0</v>
      </c>
      <c r="AJ238" s="8">
        <f>100/(MAX(MainData!AJ:AJ)-MIN(MainData!AJ:AJ))*(MainData!AJ238-MIN(MainData!AJ:AJ))</f>
        <v>0</v>
      </c>
      <c r="AK238" s="8" t="s">
        <v>950</v>
      </c>
      <c r="AM238" s="8"/>
      <c r="AO238" s="8"/>
      <c r="AQ238" s="8">
        <v>24.930324057540265</v>
      </c>
      <c r="AR238">
        <v>-8.5832247603833736</v>
      </c>
      <c r="AS238" s="8">
        <v>80.107840406642737</v>
      </c>
      <c r="AT238">
        <v>11.034981481481466</v>
      </c>
      <c r="AU238" s="8">
        <v>7.576530215637195E-2</v>
      </c>
      <c r="AV238">
        <v>-0.10919829786148227</v>
      </c>
      <c r="AW238" t="s">
        <v>963</v>
      </c>
    </row>
    <row r="239" spans="1:49" x14ac:dyDescent="0.3">
      <c r="A239" s="7">
        <v>150400030105</v>
      </c>
      <c r="B239" s="8">
        <f>100/(MAX(MainData!B:B)-MIN(MainData!B:B))*(MainData!B239-MIN(MainData!B:B))</f>
        <v>0</v>
      </c>
      <c r="C239" s="8">
        <f>100/(MAX(MainData!C:C)-MIN(MainData!C:C))*(MainData!C239-MIN(MainData!C:C))</f>
        <v>0</v>
      </c>
      <c r="D239" s="8">
        <f>100/(MAX(MainData!D:D)-MIN(MainData!D:D))*(MainData!D239-MIN(MainData!D:D))</f>
        <v>0</v>
      </c>
      <c r="E239" s="8">
        <f>100/(MAX(MainData!E:E)-MIN(MainData!E:E))*(MainData!E239-MIN(MainData!E:E))</f>
        <v>16.354627296696755</v>
      </c>
      <c r="F239" s="8">
        <f>100/(MAX(MainData!F:F)-MIN(MainData!F:F))*(MainData!F239-MIN(MainData!F:F))</f>
        <v>0</v>
      </c>
      <c r="G239" s="8">
        <f>100/(MAX(MainData!G:G)-MIN(MainData!G:G))*(MainData!G239-MIN(MainData!G:G))</f>
        <v>1.5204139669254602E-2</v>
      </c>
      <c r="H239" s="8">
        <f>100/(MAX(MainData!H:H)-MIN(MainData!H:H))*(MainData!H239-MIN(MainData!H:H))</f>
        <v>18.255832228418925</v>
      </c>
      <c r="I239">
        <v>-17.398341678483277</v>
      </c>
      <c r="J239" s="8">
        <f>100/(MAX(MainData!J:J)-MIN(MainData!J:J))*(MainData!J239-MIN(MainData!J:J))</f>
        <v>17.2434097074573</v>
      </c>
      <c r="K239">
        <v>-13.769063791926911</v>
      </c>
      <c r="L239" s="8">
        <f>100/(MAX(MainData!L:L)-MIN(MainData!L:L))*(MainData!L239-MIN(MainData!L:L))</f>
        <v>0</v>
      </c>
      <c r="M239" s="8">
        <f>100/(MAX(MainData!M:M)-MIN(MainData!M:M))*(MainData!M239-MIN(MainData!M:M))</f>
        <v>0</v>
      </c>
      <c r="N239" s="8">
        <f>100/(MAX(MainData!N:N)-MIN(MainData!N:N))*(MainData!N239-MIN(MainData!N:N))</f>
        <v>0</v>
      </c>
      <c r="O239" s="8"/>
      <c r="P239" s="8">
        <f>100/(MAX(MainData!P:P)-MIN(MainData!P:P))*(MainData!P239-MIN(MainData!P:P))</f>
        <v>6.8780450801327255</v>
      </c>
      <c r="Q239" s="8">
        <f>100/(MAX(MainData!Q:Q)-MIN(MainData!Q:Q))*(MainData!Q239-MIN(MainData!Q:Q))</f>
        <v>13.390318178350222</v>
      </c>
      <c r="R239" s="8">
        <f>100/(MAX(MainData!R:R)-MIN(MainData!R:R))*(MainData!R239-MIN(MainData!R:R))</f>
        <v>0</v>
      </c>
      <c r="S239" s="8"/>
      <c r="T239" s="8"/>
      <c r="U239" s="8">
        <f>100/(MAX(MainData!U:U)-MIN(MainData!U:U))*(MainData!U239-MIN(MainData!U:U))</f>
        <v>73.029394029599999</v>
      </c>
      <c r="V239" s="8"/>
      <c r="W239" s="8"/>
      <c r="X239" s="8">
        <f>100/(MAX(MainData!X:X)-MIN(MainData!X:X))*(MainData!X239-MIN(MainData!X:X))</f>
        <v>19.353401000000002</v>
      </c>
      <c r="Y239" s="8">
        <f>100/(MAX(MainData!Y:Y)-MIN(MainData!Y:Y))*(MainData!Y239-MIN(MainData!Y:Y))</f>
        <v>0.93053622779929357</v>
      </c>
      <c r="Z239" s="8">
        <f>100/(MAX(MainData!Z:Z)-MIN(MainData!Z:Z))*(MainData!Z239-MIN(MainData!Z:Z))</f>
        <v>29.9922898997687</v>
      </c>
      <c r="AA239" s="8">
        <f>100/(MAX(MainData!AA:AA)-MIN(MainData!AA:AA))*(MainData!AA239-MIN(MainData!AA:AA))</f>
        <v>4.5103</v>
      </c>
      <c r="AB239" s="8">
        <f>100/(MAX(MainData!AB:AB)-MIN(MainData!AB:AB))*(MainData!AB239-MIN(MainData!AB:AB))</f>
        <v>6.0564892274846134E-2</v>
      </c>
      <c r="AC239" s="8">
        <f>100/(MAX(MainData!AC:AC)-MIN(MainData!AC:AC))*(MainData!AC239-MIN(MainData!AC:AC))</f>
        <v>0</v>
      </c>
      <c r="AD239" s="8">
        <f>100/(MAX(MainData!AD:AD)-MIN(MainData!AD:AD))*(MainData!AD239-MIN(MainData!AD:AD))</f>
        <v>0</v>
      </c>
      <c r="AE239" s="8">
        <f>100/(MAX(MainData!AE:AE)-MIN(MainData!AE:AE))*(MainData!AE239-MIN(MainData!AE:AE))</f>
        <v>0</v>
      </c>
      <c r="AF239" s="8">
        <f>100/(MAX(MainData!AF:AF)-MIN(MainData!AF:AF))*(MainData!AF239-MIN(MainData!AF:AF))</f>
        <v>0</v>
      </c>
      <c r="AG239" s="8">
        <f>100/(MAX(MainData!AG:AG)-MIN(MainData!AG:AG))*(MainData!AG239-MIN(MainData!AG:AG))</f>
        <v>0</v>
      </c>
      <c r="AH239" s="8">
        <f>100/(MAX(MainData!AH:AH)-MIN(MainData!AH:AH))*(MainData!AH239-MIN(MainData!AH:AH))</f>
        <v>0</v>
      </c>
      <c r="AI239" s="8">
        <f>100/(MAX(MainData!AI:AI)-MIN(MainData!AI:AI))*(MainData!AI239-MIN(MainData!AI:AI))</f>
        <v>0</v>
      </c>
      <c r="AJ239" s="8">
        <f>100/(MAX(MainData!AJ:AJ)-MIN(MainData!AJ:AJ))*(MainData!AJ239-MIN(MainData!AJ:AJ))</f>
        <v>0</v>
      </c>
      <c r="AK239" s="8" t="s">
        <v>950</v>
      </c>
      <c r="AM239" s="8"/>
      <c r="AO239" s="8"/>
      <c r="AQ239" s="8">
        <v>26.531902395757928</v>
      </c>
      <c r="AR239">
        <v>16.393125239616595</v>
      </c>
      <c r="AS239" s="8">
        <v>78.495166475182472</v>
      </c>
      <c r="AT239">
        <v>-15.892322558922558</v>
      </c>
      <c r="AU239" s="8">
        <v>2.8992138389224879E-2</v>
      </c>
      <c r="AV239">
        <v>-0.9389059006261391</v>
      </c>
      <c r="AW239" t="s">
        <v>963</v>
      </c>
    </row>
    <row r="240" spans="1:49" x14ac:dyDescent="0.3">
      <c r="A240" s="7">
        <v>150400030106</v>
      </c>
      <c r="B240" s="8">
        <f>100/(MAX(MainData!B:B)-MIN(MainData!B:B))*(MainData!B240-MIN(MainData!B:B))</f>
        <v>0</v>
      </c>
      <c r="C240" s="8">
        <f>100/(MAX(MainData!C:C)-MIN(MainData!C:C))*(MainData!C240-MIN(MainData!C:C))</f>
        <v>0</v>
      </c>
      <c r="D240" s="8">
        <f>100/(MAX(MainData!D:D)-MIN(MainData!D:D))*(MainData!D240-MIN(MainData!D:D))</f>
        <v>0</v>
      </c>
      <c r="E240" s="8">
        <f>100/(MAX(MainData!E:E)-MIN(MainData!E:E))*(MainData!E240-MIN(MainData!E:E))</f>
        <v>12.868160520596792</v>
      </c>
      <c r="F240" s="8">
        <f>100/(MAX(MainData!F:F)-MIN(MainData!F:F))*(MainData!F240-MIN(MainData!F:F))</f>
        <v>0</v>
      </c>
      <c r="G240" s="8">
        <f>100/(MAX(MainData!G:G)-MIN(MainData!G:G))*(MainData!G240-MIN(MainData!G:G))</f>
        <v>0.26673687212648456</v>
      </c>
      <c r="H240" s="8">
        <f>100/(MAX(MainData!H:H)-MIN(MainData!H:H))*(MainData!H240-MIN(MainData!H:H))</f>
        <v>12.109206395391954</v>
      </c>
      <c r="I240">
        <v>9.085329090095982</v>
      </c>
      <c r="J240" s="8">
        <f>100/(MAX(MainData!J:J)-MIN(MainData!J:J))*(MainData!J240-MIN(MainData!J:J))</f>
        <v>17.046269679209917</v>
      </c>
      <c r="K240">
        <v>0.98799399152139245</v>
      </c>
      <c r="L240" s="8">
        <f>100/(MAX(MainData!L:L)-MIN(MainData!L:L))*(MainData!L240-MIN(MainData!L:L))</f>
        <v>0</v>
      </c>
      <c r="M240" s="8">
        <f>100/(MAX(MainData!M:M)-MIN(MainData!M:M))*(MainData!M240-MIN(MainData!M:M))</f>
        <v>0</v>
      </c>
      <c r="N240" s="8">
        <f>100/(MAX(MainData!N:N)-MIN(MainData!N:N))*(MainData!N240-MIN(MainData!N:N))</f>
        <v>0</v>
      </c>
      <c r="O240" s="8"/>
      <c r="P240" s="8">
        <f>100/(MAX(MainData!P:P)-MIN(MainData!P:P))*(MainData!P240-MIN(MainData!P:P))</f>
        <v>11.92831009520431</v>
      </c>
      <c r="Q240" s="8">
        <f>100/(MAX(MainData!Q:Q)-MIN(MainData!Q:Q))*(MainData!Q240-MIN(MainData!Q:Q))</f>
        <v>21.098677201798992</v>
      </c>
      <c r="R240" s="8">
        <f>100/(MAX(MainData!R:R)-MIN(MainData!R:R))*(MainData!R240-MIN(MainData!R:R))</f>
        <v>0</v>
      </c>
      <c r="S240" s="8"/>
      <c r="T240" s="8"/>
      <c r="U240" s="8">
        <f>100/(MAX(MainData!U:U)-MIN(MainData!U:U))*(MainData!U240-MIN(MainData!U:U))</f>
        <v>1.13513605231</v>
      </c>
      <c r="V240" s="8"/>
      <c r="W240" s="8"/>
      <c r="X240" s="8">
        <f>100/(MAX(MainData!X:X)-MIN(MainData!X:X))*(MainData!X240-MIN(MainData!X:X))</f>
        <v>14.930593999999999</v>
      </c>
      <c r="Y240" s="8">
        <f>100/(MAX(MainData!Y:Y)-MIN(MainData!Y:Y))*(MainData!Y240-MIN(MainData!Y:Y))</f>
        <v>0.82823973644064408</v>
      </c>
      <c r="Z240" s="8">
        <f>100/(MAX(MainData!Z:Z)-MIN(MainData!Z:Z))*(MainData!Z240-MIN(MainData!Z:Z))</f>
        <v>18.81264456437934</v>
      </c>
      <c r="AA240" s="8">
        <f>100/(MAX(MainData!AA:AA)-MIN(MainData!AA:AA))*(MainData!AA240-MIN(MainData!AA:AA))</f>
        <v>1.5873999999999999</v>
      </c>
      <c r="AB240" s="8">
        <f>100/(MAX(MainData!AB:AB)-MIN(MainData!AB:AB))*(MainData!AB240-MIN(MainData!AB:AB))</f>
        <v>0.1006289080402142</v>
      </c>
      <c r="AC240" s="8">
        <f>100/(MAX(MainData!AC:AC)-MIN(MainData!AC:AC))*(MainData!AC240-MIN(MainData!AC:AC))</f>
        <v>4.13E-3</v>
      </c>
      <c r="AD240" s="8">
        <f>100/(MAX(MainData!AD:AD)-MIN(MainData!AD:AD))*(MainData!AD240-MIN(MainData!AD:AD))</f>
        <v>0.64516129032258063</v>
      </c>
      <c r="AE240" s="8">
        <f>100/(MAX(MainData!AE:AE)-MIN(MainData!AE:AE))*(MainData!AE240-MIN(MainData!AE:AE))</f>
        <v>4.1000000000000003E-3</v>
      </c>
      <c r="AF240" s="8">
        <f>100/(MAX(MainData!AF:AF)-MIN(MainData!AF:AF))*(MainData!AF240-MIN(MainData!AF:AF))</f>
        <v>8.1748744402559397E-3</v>
      </c>
      <c r="AG240" s="8">
        <f>100/(MAX(MainData!AG:AG)-MIN(MainData!AG:AG))*(MainData!AG240-MIN(MainData!AG:AG))</f>
        <v>0</v>
      </c>
      <c r="AH240" s="8">
        <f>100/(MAX(MainData!AH:AH)-MIN(MainData!AH:AH))*(MainData!AH240-MIN(MainData!AH:AH))</f>
        <v>0</v>
      </c>
      <c r="AI240" s="8">
        <f>100/(MAX(MainData!AI:AI)-MIN(MainData!AI:AI))*(MainData!AI240-MIN(MainData!AI:AI))</f>
        <v>0</v>
      </c>
      <c r="AJ240" s="8">
        <f>100/(MAX(MainData!AJ:AJ)-MIN(MainData!AJ:AJ))*(MainData!AJ240-MIN(MainData!AJ:AJ))</f>
        <v>0</v>
      </c>
      <c r="AK240" s="8" t="s">
        <v>950</v>
      </c>
      <c r="AM240" s="8"/>
      <c r="AO240" s="8"/>
      <c r="AQ240" s="8">
        <v>17.24900225613953</v>
      </c>
      <c r="AR240">
        <v>-8.4224293929712388</v>
      </c>
      <c r="AS240" s="8">
        <v>84.679670183012433</v>
      </c>
      <c r="AT240">
        <v>10.099117508417478</v>
      </c>
      <c r="AU240" s="8">
        <v>0.16322351953483311</v>
      </c>
      <c r="AV240">
        <v>3.7430540458687602</v>
      </c>
      <c r="AW240" t="s">
        <v>963</v>
      </c>
    </row>
    <row r="241" spans="1:49" x14ac:dyDescent="0.3">
      <c r="A241" s="7">
        <v>150400030107</v>
      </c>
      <c r="B241" s="8">
        <f>100/(MAX(MainData!B:B)-MIN(MainData!B:B))*(MainData!B241-MIN(MainData!B:B))</f>
        <v>0</v>
      </c>
      <c r="C241" s="8">
        <f>100/(MAX(MainData!C:C)-MIN(MainData!C:C))*(MainData!C241-MIN(MainData!C:C))</f>
        <v>0</v>
      </c>
      <c r="D241" s="8">
        <f>100/(MAX(MainData!D:D)-MIN(MainData!D:D))*(MainData!D241-MIN(MainData!D:D))</f>
        <v>0</v>
      </c>
      <c r="E241" s="8">
        <f>100/(MAX(MainData!E:E)-MIN(MainData!E:E))*(MainData!E241-MIN(MainData!E:E))</f>
        <v>11.880407130888239</v>
      </c>
      <c r="F241" s="8">
        <f>100/(MAX(MainData!F:F)-MIN(MainData!F:F))*(MainData!F241-MIN(MainData!F:F))</f>
        <v>0</v>
      </c>
      <c r="G241" s="8">
        <f>100/(MAX(MainData!G:G)-MIN(MainData!G:G))*(MainData!G241-MIN(MainData!G:G))</f>
        <v>3.7075766882467408E-2</v>
      </c>
      <c r="H241" s="8">
        <f>100/(MAX(MainData!H:H)-MIN(MainData!H:H))*(MainData!H241-MIN(MainData!H:H))</f>
        <v>18.540393880661902</v>
      </c>
      <c r="I241">
        <v>18.718882121202981</v>
      </c>
      <c r="J241" s="8">
        <f>100/(MAX(MainData!J:J)-MIN(MainData!J:J))*(MainData!J241-MIN(MainData!J:J))</f>
        <v>17.180288884975912</v>
      </c>
      <c r="K241">
        <v>2.4668030734826232</v>
      </c>
      <c r="L241" s="8">
        <f>100/(MAX(MainData!L:L)-MIN(MainData!L:L))*(MainData!L241-MIN(MainData!L:L))</f>
        <v>0</v>
      </c>
      <c r="M241" s="8">
        <f>100/(MAX(MainData!M:M)-MIN(MainData!M:M))*(MainData!M241-MIN(MainData!M:M))</f>
        <v>0</v>
      </c>
      <c r="N241" s="8">
        <f>100/(MAX(MainData!N:N)-MIN(MainData!N:N))*(MainData!N241-MIN(MainData!N:N))</f>
        <v>0</v>
      </c>
      <c r="O241" s="8"/>
      <c r="P241" s="8">
        <f>100/(MAX(MainData!P:P)-MIN(MainData!P:P))*(MainData!P241-MIN(MainData!P:P))</f>
        <v>10.748724199535557</v>
      </c>
      <c r="Q241" s="8">
        <f>100/(MAX(MainData!Q:Q)-MIN(MainData!Q:Q))*(MainData!Q241-MIN(MainData!Q:Q))</f>
        <v>19.944877825771393</v>
      </c>
      <c r="R241" s="8">
        <f>100/(MAX(MainData!R:R)-MIN(MainData!R:R))*(MainData!R241-MIN(MainData!R:R))</f>
        <v>0</v>
      </c>
      <c r="S241" s="8"/>
      <c r="T241" s="8"/>
      <c r="U241" s="8">
        <f>100/(MAX(MainData!U:U)-MIN(MainData!U:U))*(MainData!U241-MIN(MainData!U:U))</f>
        <v>0</v>
      </c>
      <c r="V241" s="8"/>
      <c r="W241" s="8"/>
      <c r="X241" s="8">
        <f>100/(MAX(MainData!X:X)-MIN(MainData!X:X))*(MainData!X241-MIN(MainData!X:X))</f>
        <v>25.757487000000001</v>
      </c>
      <c r="Y241" s="8">
        <f>100/(MAX(MainData!Y:Y)-MIN(MainData!Y:Y))*(MainData!Y241-MIN(MainData!Y:Y))</f>
        <v>0</v>
      </c>
      <c r="Z241" s="8">
        <f>100/(MAX(MainData!Z:Z)-MIN(MainData!Z:Z))*(MainData!Z241-MIN(MainData!Z:Z))</f>
        <v>9.4063222821896701</v>
      </c>
      <c r="AA241" s="8">
        <f>100/(MAX(MainData!AA:AA)-MIN(MainData!AA:AA))*(MainData!AA241-MIN(MainData!AA:AA))</f>
        <v>21.210899999999999</v>
      </c>
      <c r="AB241" s="8">
        <f>100/(MAX(MainData!AB:AB)-MIN(MainData!AB:AB))*(MainData!AB241-MIN(MainData!AB:AB))</f>
        <v>0.20929109855283323</v>
      </c>
      <c r="AC241" s="8">
        <f>100/(MAX(MainData!AC:AC)-MIN(MainData!AC:AC))*(MainData!AC241-MIN(MainData!AC:AC))</f>
        <v>0</v>
      </c>
      <c r="AD241" s="8">
        <f>100/(MAX(MainData!AD:AD)-MIN(MainData!AD:AD))*(MainData!AD241-MIN(MainData!AD:AD))</f>
        <v>0</v>
      </c>
      <c r="AE241" s="8">
        <f>100/(MAX(MainData!AE:AE)-MIN(MainData!AE:AE))*(MainData!AE241-MIN(MainData!AE:AE))</f>
        <v>0</v>
      </c>
      <c r="AF241" s="8">
        <f>100/(MAX(MainData!AF:AF)-MIN(MainData!AF:AF))*(MainData!AF241-MIN(MainData!AF:AF))</f>
        <v>0</v>
      </c>
      <c r="AG241" s="8">
        <f>100/(MAX(MainData!AG:AG)-MIN(MainData!AG:AG))*(MainData!AG241-MIN(MainData!AG:AG))</f>
        <v>0</v>
      </c>
      <c r="AH241" s="8">
        <f>100/(MAX(MainData!AH:AH)-MIN(MainData!AH:AH))*(MainData!AH241-MIN(MainData!AH:AH))</f>
        <v>0</v>
      </c>
      <c r="AI241" s="8">
        <f>100/(MAX(MainData!AI:AI)-MIN(MainData!AI:AI))*(MainData!AI241-MIN(MainData!AI:AI))</f>
        <v>0</v>
      </c>
      <c r="AJ241" s="8">
        <f>100/(MAX(MainData!AJ:AJ)-MIN(MainData!AJ:AJ))*(MainData!AJ241-MIN(MainData!AJ:AJ))</f>
        <v>0</v>
      </c>
      <c r="AK241" s="8" t="s">
        <v>950</v>
      </c>
      <c r="AM241" s="8"/>
      <c r="AO241" s="8"/>
      <c r="AQ241" s="8">
        <v>28.171503561175353</v>
      </c>
      <c r="AR241">
        <v>-18.10372715654951</v>
      </c>
      <c r="AS241" s="8">
        <v>75.974393343313722</v>
      </c>
      <c r="AT241">
        <v>20.212906060606045</v>
      </c>
      <c r="AU241" s="8">
        <v>0.1873136300741593</v>
      </c>
      <c r="AV241">
        <v>0.73135840072851011</v>
      </c>
      <c r="AW241" t="s">
        <v>963</v>
      </c>
    </row>
    <row r="242" spans="1:49" x14ac:dyDescent="0.3">
      <c r="A242" s="7">
        <v>150400030108</v>
      </c>
      <c r="B242" s="8">
        <f>100/(MAX(MainData!B:B)-MIN(MainData!B:B))*(MainData!B242-MIN(MainData!B:B))</f>
        <v>0</v>
      </c>
      <c r="C242" s="8">
        <f>100/(MAX(MainData!C:C)-MIN(MainData!C:C))*(MainData!C242-MIN(MainData!C:C))</f>
        <v>0</v>
      </c>
      <c r="D242" s="8">
        <f>100/(MAX(MainData!D:D)-MIN(MainData!D:D))*(MainData!D242-MIN(MainData!D:D))</f>
        <v>0</v>
      </c>
      <c r="E242" s="8">
        <f>100/(MAX(MainData!E:E)-MIN(MainData!E:E))*(MainData!E242-MIN(MainData!E:E))</f>
        <v>18.764997280428105</v>
      </c>
      <c r="F242" s="8">
        <f>100/(MAX(MainData!F:F)-MIN(MainData!F:F))*(MainData!F242-MIN(MainData!F:F))</f>
        <v>2.3845621645432039E-2</v>
      </c>
      <c r="G242" s="8">
        <f>100/(MAX(MainData!G:G)-MIN(MainData!G:G))*(MainData!G242-MIN(MainData!G:G))</f>
        <v>0.10754233464732395</v>
      </c>
      <c r="H242" s="8">
        <f>100/(MAX(MainData!H:H)-MIN(MainData!H:H))*(MainData!H242-MIN(MainData!H:H))</f>
        <v>20.23565883075176</v>
      </c>
      <c r="I242">
        <v>-7.8755425914921773</v>
      </c>
      <c r="J242" s="8">
        <f>100/(MAX(MainData!J:J)-MIN(MainData!J:J))*(MainData!J242-MIN(MainData!J:J))</f>
        <v>17.14920407089787</v>
      </c>
      <c r="K242">
        <v>-9.2136018180936361</v>
      </c>
      <c r="L242" s="8">
        <f>100/(MAX(MainData!L:L)-MIN(MainData!L:L))*(MainData!L242-MIN(MainData!L:L))</f>
        <v>0</v>
      </c>
      <c r="M242" s="8">
        <f>100/(MAX(MainData!M:M)-MIN(MainData!M:M))*(MainData!M242-MIN(MainData!M:M))</f>
        <v>0</v>
      </c>
      <c r="N242" s="8">
        <f>100/(MAX(MainData!N:N)-MIN(MainData!N:N))*(MainData!N242-MIN(MainData!N:N))</f>
        <v>0</v>
      </c>
      <c r="O242" s="8"/>
      <c r="P242" s="8">
        <f>100/(MAX(MainData!P:P)-MIN(MainData!P:P))*(MainData!P242-MIN(MainData!P:P))</f>
        <v>11.539151886878646</v>
      </c>
      <c r="Q242" s="8">
        <f>100/(MAX(MainData!Q:Q)-MIN(MainData!Q:Q))*(MainData!Q242-MIN(MainData!Q:Q))</f>
        <v>16.746194766389955</v>
      </c>
      <c r="R242" s="8">
        <f>100/(MAX(MainData!R:R)-MIN(MainData!R:R))*(MainData!R242-MIN(MainData!R:R))</f>
        <v>0</v>
      </c>
      <c r="S242" s="8"/>
      <c r="T242" s="8"/>
      <c r="U242" s="8">
        <f>100/(MAX(MainData!U:U)-MIN(MainData!U:U))*(MainData!U242-MIN(MainData!U:U))</f>
        <v>0</v>
      </c>
      <c r="V242" s="8"/>
      <c r="W242" s="8"/>
      <c r="X242" s="8">
        <f>100/(MAX(MainData!X:X)-MIN(MainData!X:X))*(MainData!X242-MIN(MainData!X:X))</f>
        <v>25.200576999999999</v>
      </c>
      <c r="Y242" s="8">
        <f>100/(MAX(MainData!Y:Y)-MIN(MainData!Y:Y))*(MainData!Y242-MIN(MainData!Y:Y))</f>
        <v>0.32190670280316175</v>
      </c>
      <c r="Z242" s="8">
        <f>100/(MAX(MainData!Z:Z)-MIN(MainData!Z:Z))*(MainData!Z242-MIN(MainData!Z:Z))</f>
        <v>15.420200462606015</v>
      </c>
      <c r="AA242" s="8">
        <f>100/(MAX(MainData!AA:AA)-MIN(MainData!AA:AA))*(MainData!AA242-MIN(MainData!AA:AA))</f>
        <v>5.3438999999999997</v>
      </c>
      <c r="AB242" s="8">
        <f>100/(MAX(MainData!AB:AB)-MIN(MainData!AB:AB))*(MainData!AB242-MIN(MainData!AB:AB))</f>
        <v>0.17722264019794406</v>
      </c>
      <c r="AC242" s="8">
        <f>100/(MAX(MainData!AC:AC)-MIN(MainData!AC:AC))*(MainData!AC242-MIN(MainData!AC:AC))</f>
        <v>0</v>
      </c>
      <c r="AD242" s="8">
        <f>100/(MAX(MainData!AD:AD)-MIN(MainData!AD:AD))*(MainData!AD242-MIN(MainData!AD:AD))</f>
        <v>0</v>
      </c>
      <c r="AE242" s="8">
        <f>100/(MAX(MainData!AE:AE)-MIN(MainData!AE:AE))*(MainData!AE242-MIN(MainData!AE:AE))</f>
        <v>0</v>
      </c>
      <c r="AF242" s="8">
        <f>100/(MAX(MainData!AF:AF)-MIN(MainData!AF:AF))*(MainData!AF242-MIN(MainData!AF:AF))</f>
        <v>0</v>
      </c>
      <c r="AG242" s="8">
        <f>100/(MAX(MainData!AG:AG)-MIN(MainData!AG:AG))*(MainData!AG242-MIN(MainData!AG:AG))</f>
        <v>0</v>
      </c>
      <c r="AH242" s="8">
        <f>100/(MAX(MainData!AH:AH)-MIN(MainData!AH:AH))*(MainData!AH242-MIN(MainData!AH:AH))</f>
        <v>0</v>
      </c>
      <c r="AI242" s="8">
        <f>100/(MAX(MainData!AI:AI)-MIN(MainData!AI:AI))*(MainData!AI242-MIN(MainData!AI:AI))</f>
        <v>0</v>
      </c>
      <c r="AJ242" s="8">
        <f>100/(MAX(MainData!AJ:AJ)-MIN(MainData!AJ:AJ))*(MainData!AJ242-MIN(MainData!AJ:AJ))</f>
        <v>0</v>
      </c>
      <c r="AK242" s="8" t="s">
        <v>950</v>
      </c>
      <c r="AM242" s="8"/>
      <c r="AO242" s="8"/>
      <c r="AQ242" s="8">
        <v>36.871446242651736</v>
      </c>
      <c r="AR242">
        <v>16.225631309904131</v>
      </c>
      <c r="AS242" s="8">
        <v>70.41366384662696</v>
      </c>
      <c r="AT242">
        <v>-17.166293771043783</v>
      </c>
      <c r="AU242" s="8">
        <v>0.44209563491446546</v>
      </c>
      <c r="AV242">
        <v>0.4570881267563891</v>
      </c>
      <c r="AW242" t="s">
        <v>963</v>
      </c>
    </row>
    <row r="243" spans="1:49" x14ac:dyDescent="0.3">
      <c r="A243" s="7">
        <v>150400030201</v>
      </c>
      <c r="B243" s="8">
        <f>100/(MAX(MainData!B:B)-MIN(MainData!B:B))*(MainData!B243-MIN(MainData!B:B))</f>
        <v>0</v>
      </c>
      <c r="C243" s="8">
        <f>100/(MAX(MainData!C:C)-MIN(MainData!C:C))*(MainData!C243-MIN(MainData!C:C))</f>
        <v>0</v>
      </c>
      <c r="D243" s="8">
        <f>100/(MAX(MainData!D:D)-MIN(MainData!D:D))*(MainData!D243-MIN(MainData!D:D))</f>
        <v>0</v>
      </c>
      <c r="E243" s="8">
        <f>100/(MAX(MainData!E:E)-MIN(MainData!E:E))*(MainData!E243-MIN(MainData!E:E))</f>
        <v>11.587620216053521</v>
      </c>
      <c r="F243" s="8">
        <f>100/(MAX(MainData!F:F)-MIN(MainData!F:F))*(MainData!F243-MIN(MainData!F:F))</f>
        <v>0</v>
      </c>
      <c r="G243" s="8">
        <f>100/(MAX(MainData!G:G)-MIN(MainData!G:G))*(MainData!G243-MIN(MainData!G:G))</f>
        <v>7.8582417698196263</v>
      </c>
      <c r="H243" s="8">
        <f>100/(MAX(MainData!H:H)-MIN(MainData!H:H))*(MainData!H243-MIN(MainData!H:H))</f>
        <v>66.537085022701035</v>
      </c>
      <c r="I243">
        <v>18.320879601565196</v>
      </c>
      <c r="J243" s="8">
        <f>100/(MAX(MainData!J:J)-MIN(MainData!J:J))*(MainData!J243-MIN(MainData!J:J))</f>
        <v>37.817801460671177</v>
      </c>
      <c r="K243">
        <v>-3.8966432588331088</v>
      </c>
      <c r="L243" s="8">
        <f>100/(MAX(MainData!L:L)-MIN(MainData!L:L))*(MainData!L243-MIN(MainData!L:L))</f>
        <v>0</v>
      </c>
      <c r="M243" s="8">
        <f>100/(MAX(MainData!M:M)-MIN(MainData!M:M))*(MainData!M243-MIN(MainData!M:M))</f>
        <v>0</v>
      </c>
      <c r="N243" s="8">
        <f>100/(MAX(MainData!N:N)-MIN(MainData!N:N))*(MainData!N243-MIN(MainData!N:N))</f>
        <v>0</v>
      </c>
      <c r="O243" s="8"/>
      <c r="P243" s="8">
        <f>100/(MAX(MainData!P:P)-MIN(MainData!P:P))*(MainData!P243-MIN(MainData!P:P))</f>
        <v>24.428324034859042</v>
      </c>
      <c r="Q243" s="8">
        <f>100/(MAX(MainData!Q:Q)-MIN(MainData!Q:Q))*(MainData!Q243-MIN(MainData!Q:Q))</f>
        <v>51.624662981950067</v>
      </c>
      <c r="R243" s="8">
        <f>100/(MAX(MainData!R:R)-MIN(MainData!R:R))*(MainData!R243-MIN(MainData!R:R))</f>
        <v>0</v>
      </c>
      <c r="S243" s="8"/>
      <c r="T243" s="8"/>
      <c r="U243" s="8">
        <f>100/(MAX(MainData!U:U)-MIN(MainData!U:U))*(MainData!U243-MIN(MainData!U:U))</f>
        <v>87.366024038600003</v>
      </c>
      <c r="V243" s="8"/>
      <c r="W243" s="8"/>
      <c r="X243" s="8">
        <f>100/(MAX(MainData!X:X)-MIN(MainData!X:X))*(MainData!X243-MIN(MainData!X:X))</f>
        <v>2.3124639999999999</v>
      </c>
      <c r="Y243" s="8">
        <f>100/(MAX(MainData!Y:Y)-MIN(MainData!Y:Y))*(MainData!Y243-MIN(MainData!Y:Y))</f>
        <v>0</v>
      </c>
      <c r="Z243" s="8">
        <f>100/(MAX(MainData!Z:Z)-MIN(MainData!Z:Z))*(MainData!Z243-MIN(MainData!Z:Z))</f>
        <v>5.0115651503469554</v>
      </c>
      <c r="AA243" s="8">
        <f>100/(MAX(MainData!AA:AA)-MIN(MainData!AA:AA))*(MainData!AA243-MIN(MainData!AA:AA))</f>
        <v>0.3014</v>
      </c>
      <c r="AB243" s="8">
        <f>100/(MAX(MainData!AB:AB)-MIN(MainData!AB:AB))*(MainData!AB243-MIN(MainData!AB:AB))</f>
        <v>3.8847113053527844E-2</v>
      </c>
      <c r="AC243" s="8">
        <f>100/(MAX(MainData!AC:AC)-MIN(MainData!AC:AC))*(MainData!AC243-MIN(MainData!AC:AC))</f>
        <v>96.484448</v>
      </c>
      <c r="AD243" s="8">
        <f>100/(MAX(MainData!AD:AD)-MIN(MainData!AD:AD))*(MainData!AD243-MIN(MainData!AD:AD))</f>
        <v>5.806451612903226</v>
      </c>
      <c r="AE243" s="8">
        <f>100/(MAX(MainData!AE:AE)-MIN(MainData!AE:AE))*(MainData!AE243-MIN(MainData!AE:AE))</f>
        <v>96.417599999999993</v>
      </c>
      <c r="AF243" s="8">
        <f>100/(MAX(MainData!AF:AF)-MIN(MainData!AF:AF))*(MainData!AF243-MIN(MainData!AF:AF))</f>
        <v>14.044232904771302</v>
      </c>
      <c r="AG243" s="8">
        <f>100/(MAX(MainData!AG:AG)-MIN(MainData!AG:AG))*(MainData!AG243-MIN(MainData!AG:AG))</f>
        <v>31.612112198831422</v>
      </c>
      <c r="AH243" s="8">
        <f>100/(MAX(MainData!AH:AH)-MIN(MainData!AH:AH))*(MainData!AH243-MIN(MainData!AH:AH))</f>
        <v>47.455520281453026</v>
      </c>
      <c r="AI243" s="8">
        <f>100/(MAX(MainData!AI:AI)-MIN(MainData!AI:AI))*(MainData!AI243-MIN(MainData!AI:AI))</f>
        <v>30</v>
      </c>
      <c r="AJ243" s="8">
        <f>100/(MAX(MainData!AJ:AJ)-MIN(MainData!AJ:AJ))*(MainData!AJ243-MIN(MainData!AJ:AJ))</f>
        <v>1.9879862923143863</v>
      </c>
      <c r="AK243" s="8" t="s">
        <v>950</v>
      </c>
      <c r="AM243" s="8"/>
      <c r="AO243" s="8"/>
      <c r="AQ243" s="8">
        <v>77.477160540549562</v>
      </c>
      <c r="AR243">
        <v>-17.382289456869017</v>
      </c>
      <c r="AS243" s="8">
        <v>33.23585047987094</v>
      </c>
      <c r="AT243">
        <v>12.889270707070693</v>
      </c>
      <c r="AU243" s="8">
        <v>10.600218694775684</v>
      </c>
      <c r="AV243">
        <v>29.813081598459931</v>
      </c>
      <c r="AW243" t="s">
        <v>963</v>
      </c>
    </row>
    <row r="244" spans="1:49" x14ac:dyDescent="0.3">
      <c r="A244" s="7">
        <v>150400030202</v>
      </c>
      <c r="B244" s="8">
        <f>100/(MAX(MainData!B:B)-MIN(MainData!B:B))*(MainData!B244-MIN(MainData!B:B))</f>
        <v>0</v>
      </c>
      <c r="C244" s="8">
        <f>100/(MAX(MainData!C:C)-MIN(MainData!C:C))*(MainData!C244-MIN(MainData!C:C))</f>
        <v>0</v>
      </c>
      <c r="D244" s="8">
        <f>100/(MAX(MainData!D:D)-MIN(MainData!D:D))*(MainData!D244-MIN(MainData!D:D))</f>
        <v>0</v>
      </c>
      <c r="E244" s="8">
        <f>100/(MAX(MainData!E:E)-MIN(MainData!E:E))*(MainData!E244-MIN(MainData!E:E))</f>
        <v>9.5027695729906263</v>
      </c>
      <c r="F244" s="8">
        <f>100/(MAX(MainData!F:F)-MIN(MainData!F:F))*(MainData!F244-MIN(MainData!F:F))</f>
        <v>0.22743312409926406</v>
      </c>
      <c r="G244" s="8">
        <f>100/(MAX(MainData!G:G)-MIN(MainData!G:G))*(MainData!G244-MIN(MainData!G:G))</f>
        <v>1.1095086761862951</v>
      </c>
      <c r="H244" s="8">
        <f>100/(MAX(MainData!H:H)-MIN(MainData!H:H))*(MainData!H244-MIN(MainData!H:H))</f>
        <v>30.431133879945865</v>
      </c>
      <c r="I244">
        <v>7.1379868853764066</v>
      </c>
      <c r="J244" s="8">
        <f>100/(MAX(MainData!J:J)-MIN(MainData!J:J))*(MainData!J244-MIN(MainData!J:J))</f>
        <v>16.835446896748504</v>
      </c>
      <c r="K244">
        <v>-9.1478981781668978</v>
      </c>
      <c r="L244" s="8">
        <f>100/(MAX(MainData!L:L)-MIN(MainData!L:L))*(MainData!L244-MIN(MainData!L:L))</f>
        <v>0</v>
      </c>
      <c r="M244" s="8">
        <f>100/(MAX(MainData!M:M)-MIN(MainData!M:M))*(MainData!M244-MIN(MainData!M:M))</f>
        <v>0</v>
      </c>
      <c r="N244" s="8">
        <f>100/(MAX(MainData!N:N)-MIN(MainData!N:N))*(MainData!N244-MIN(MainData!N:N))</f>
        <v>0</v>
      </c>
      <c r="O244" s="8"/>
      <c r="P244" s="8">
        <f>100/(MAX(MainData!P:P)-MIN(MainData!P:P))*(MainData!P244-MIN(MainData!P:P))</f>
        <v>19.665358070255966</v>
      </c>
      <c r="Q244" s="8">
        <f>100/(MAX(MainData!Q:Q)-MIN(MainData!Q:Q))*(MainData!Q244-MIN(MainData!Q:Q))</f>
        <v>40.609481886562307</v>
      </c>
      <c r="R244" s="8">
        <f>100/(MAX(MainData!R:R)-MIN(MainData!R:R))*(MainData!R244-MIN(MainData!R:R))</f>
        <v>0</v>
      </c>
      <c r="S244" s="8"/>
      <c r="T244" s="8"/>
      <c r="U244" s="8">
        <f>100/(MAX(MainData!U:U)-MIN(MainData!U:U))*(MainData!U244-MIN(MainData!U:U))</f>
        <v>100</v>
      </c>
      <c r="V244" s="8"/>
      <c r="W244" s="8"/>
      <c r="X244" s="8">
        <f>100/(MAX(MainData!X:X)-MIN(MainData!X:X))*(MainData!X244-MIN(MainData!X:X))</f>
        <v>0.809674</v>
      </c>
      <c r="Y244" s="8">
        <f>100/(MAX(MainData!Y:Y)-MIN(MainData!Y:Y))*(MainData!Y244-MIN(MainData!Y:Y))</f>
        <v>0.17141726180922967</v>
      </c>
      <c r="Z244" s="8">
        <f>100/(MAX(MainData!Z:Z)-MIN(MainData!Z:Z))*(MainData!Z244-MIN(MainData!Z:Z))</f>
        <v>3.8550501156515038</v>
      </c>
      <c r="AA244" s="8">
        <f>100/(MAX(MainData!AA:AA)-MIN(MainData!AA:AA))*(MainData!AA244-MIN(MainData!AA:AA))</f>
        <v>0.1241</v>
      </c>
      <c r="AB244" s="8">
        <f>100/(MAX(MainData!AB:AB)-MIN(MainData!AB:AB))*(MainData!AB244-MIN(MainData!AB:AB))</f>
        <v>1.9537270641997884E-2</v>
      </c>
      <c r="AC244" s="8">
        <f>100/(MAX(MainData!AC:AC)-MIN(MainData!AC:AC))*(MainData!AC244-MIN(MainData!AC:AC))</f>
        <v>33.120911</v>
      </c>
      <c r="AD244" s="8">
        <f>100/(MAX(MainData!AD:AD)-MIN(MainData!AD:AD))*(MainData!AD244-MIN(MainData!AD:AD))</f>
        <v>6.4516129032258061</v>
      </c>
      <c r="AE244" s="8">
        <f>100/(MAX(MainData!AE:AE)-MIN(MainData!AE:AE))*(MainData!AE244-MIN(MainData!AE:AE))</f>
        <v>32.217500000000001</v>
      </c>
      <c r="AF244" s="8">
        <f>100/(MAX(MainData!AF:AF)-MIN(MainData!AF:AF))*(MainData!AF244-MIN(MainData!AF:AF))</f>
        <v>4.8030895308688759</v>
      </c>
      <c r="AG244" s="8">
        <f>100/(MAX(MainData!AG:AG)-MIN(MainData!AG:AG))*(MainData!AG244-MIN(MainData!AG:AG))</f>
        <v>21.162918202790848</v>
      </c>
      <c r="AH244" s="8">
        <f>100/(MAX(MainData!AH:AH)-MIN(MainData!AH:AH))*(MainData!AH244-MIN(MainData!AH:AH))</f>
        <v>44.159076775552016</v>
      </c>
      <c r="AI244" s="8">
        <f>100/(MAX(MainData!AI:AI)-MIN(MainData!AI:AI))*(MainData!AI244-MIN(MainData!AI:AI))</f>
        <v>90</v>
      </c>
      <c r="AJ244" s="8">
        <f>100/(MAX(MainData!AJ:AJ)-MIN(MainData!AJ:AJ))*(MainData!AJ244-MIN(MainData!AJ:AJ))</f>
        <v>1.7938746266747549</v>
      </c>
      <c r="AK244" s="8" t="s">
        <v>950</v>
      </c>
      <c r="AM244" s="8"/>
      <c r="AO244" s="8"/>
      <c r="AQ244" s="8">
        <v>42.476792749650961</v>
      </c>
      <c r="AR244">
        <v>-6.6603402555910662</v>
      </c>
      <c r="AS244" s="8">
        <v>64.683064675231222</v>
      </c>
      <c r="AT244">
        <v>6.1611786195286271</v>
      </c>
      <c r="AU244" s="8">
        <v>2.3475536760933444</v>
      </c>
      <c r="AV244">
        <v>5.571236967124932</v>
      </c>
      <c r="AW244" t="s">
        <v>963</v>
      </c>
    </row>
    <row r="245" spans="1:49" x14ac:dyDescent="0.3">
      <c r="A245" s="7">
        <v>150400030203</v>
      </c>
      <c r="B245" s="8">
        <f>100/(MAX(MainData!B:B)-MIN(MainData!B:B))*(MainData!B245-MIN(MainData!B:B))</f>
        <v>0</v>
      </c>
      <c r="C245" s="8">
        <f>100/(MAX(MainData!C:C)-MIN(MainData!C:C))*(MainData!C245-MIN(MainData!C:C))</f>
        <v>0</v>
      </c>
      <c r="D245" s="8">
        <f>100/(MAX(MainData!D:D)-MIN(MainData!D:D))*(MainData!D245-MIN(MainData!D:D))</f>
        <v>0</v>
      </c>
      <c r="E245" s="8">
        <f>100/(MAX(MainData!E:E)-MIN(MainData!E:E))*(MainData!E245-MIN(MainData!E:E))</f>
        <v>14.086577510238028</v>
      </c>
      <c r="F245" s="8">
        <f>100/(MAX(MainData!F:F)-MIN(MainData!F:F))*(MainData!F245-MIN(MainData!F:F))</f>
        <v>6.0704453286219755E-2</v>
      </c>
      <c r="G245" s="8">
        <f>100/(MAX(MainData!G:G)-MIN(MainData!G:G))*(MainData!G245-MIN(MainData!G:G))</f>
        <v>1.4869305478395707</v>
      </c>
      <c r="H245" s="8">
        <f>100/(MAX(MainData!H:H)-MIN(MainData!H:H))*(MainData!H245-MIN(MainData!H:H))</f>
        <v>36.223737961539022</v>
      </c>
      <c r="I245">
        <v>-1.603188598151192</v>
      </c>
      <c r="J245" s="8">
        <f>100/(MAX(MainData!J:J)-MIN(MainData!J:J))*(MainData!J245-MIN(MainData!J:J))</f>
        <v>23.042266844254492</v>
      </c>
      <c r="K245">
        <v>-10.109758468828446</v>
      </c>
      <c r="L245" s="8">
        <f>100/(MAX(MainData!L:L)-MIN(MainData!L:L))*(MainData!L245-MIN(MainData!L:L))</f>
        <v>0</v>
      </c>
      <c r="M245" s="8">
        <f>100/(MAX(MainData!M:M)-MIN(MainData!M:M))*(MainData!M245-MIN(MainData!M:M))</f>
        <v>0</v>
      </c>
      <c r="N245" s="8">
        <f>100/(MAX(MainData!N:N)-MIN(MainData!N:N))*(MainData!N245-MIN(MainData!N:N))</f>
        <v>0</v>
      </c>
      <c r="O245" s="8"/>
      <c r="P245" s="8">
        <f>100/(MAX(MainData!P:P)-MIN(MainData!P:P))*(MainData!P245-MIN(MainData!P:P))</f>
        <v>31.292079371642956</v>
      </c>
      <c r="Q245" s="8">
        <f>100/(MAX(MainData!Q:Q)-MIN(MainData!Q:Q))*(MainData!Q245-MIN(MainData!Q:Q))</f>
        <v>27.960335438756463</v>
      </c>
      <c r="R245" s="8">
        <f>100/(MAX(MainData!R:R)-MIN(MainData!R:R))*(MainData!R245-MIN(MainData!R:R))</f>
        <v>0</v>
      </c>
      <c r="S245" s="8"/>
      <c r="T245" s="8"/>
      <c r="U245" s="8">
        <f>100/(MAX(MainData!U:U)-MIN(MainData!U:U))*(MainData!U245-MIN(MainData!U:U))</f>
        <v>48.658260588399997</v>
      </c>
      <c r="V245" s="8"/>
      <c r="W245" s="8"/>
      <c r="X245" s="8">
        <f>100/(MAX(MainData!X:X)-MIN(MainData!X:X))*(MainData!X245-MIN(MainData!X:X))</f>
        <v>6.0186549999999999</v>
      </c>
      <c r="Y245" s="8">
        <f>100/(MAX(MainData!Y:Y)-MIN(MainData!Y:Y))*(MainData!Y245-MIN(MainData!Y:Y))</f>
        <v>0.30386065603276191</v>
      </c>
      <c r="Z245" s="8">
        <f>100/(MAX(MainData!Z:Z)-MIN(MainData!Z:Z))*(MainData!Z245-MIN(MainData!Z:Z))</f>
        <v>15.265998457979954</v>
      </c>
      <c r="AA245" s="8">
        <f>100/(MAX(MainData!AA:AA)-MIN(MainData!AA:AA))*(MainData!AA245-MIN(MainData!AA:AA))</f>
        <v>1.1324000000000001</v>
      </c>
      <c r="AB245" s="8">
        <f>100/(MAX(MainData!AB:AB)-MIN(MainData!AB:AB))*(MainData!AB245-MIN(MainData!AB:AB))</f>
        <v>4.1954580297314664E-2</v>
      </c>
      <c r="AC245" s="8">
        <f>100/(MAX(MainData!AC:AC)-MIN(MainData!AC:AC))*(MainData!AC245-MIN(MainData!AC:AC))</f>
        <v>55.995477000000001</v>
      </c>
      <c r="AD245" s="8">
        <f>100/(MAX(MainData!AD:AD)-MIN(MainData!AD:AD))*(MainData!AD245-MIN(MainData!AD:AD))</f>
        <v>1.2903225806451613</v>
      </c>
      <c r="AE245" s="8">
        <f>100/(MAX(MainData!AE:AE)-MIN(MainData!AE:AE))*(MainData!AE245-MIN(MainData!AE:AE))</f>
        <v>56.039900000000003</v>
      </c>
      <c r="AF245" s="8">
        <f>100/(MAX(MainData!AF:AF)-MIN(MainData!AF:AF))*(MainData!AF245-MIN(MainData!AF:AF))</f>
        <v>46.774707359438516</v>
      </c>
      <c r="AG245" s="8">
        <f>100/(MAX(MainData!AG:AG)-MIN(MainData!AG:AG))*(MainData!AG245-MIN(MainData!AG:AG))</f>
        <v>0</v>
      </c>
      <c r="AH245" s="8">
        <f>100/(MAX(MainData!AH:AH)-MIN(MainData!AH:AH))*(MainData!AH245-MIN(MainData!AH:AH))</f>
        <v>0</v>
      </c>
      <c r="AI245" s="8">
        <f>100/(MAX(MainData!AI:AI)-MIN(MainData!AI:AI))*(MainData!AI245-MIN(MainData!AI:AI))</f>
        <v>0</v>
      </c>
      <c r="AJ245" s="8">
        <f>100/(MAX(MainData!AJ:AJ)-MIN(MainData!AJ:AJ))*(MainData!AJ245-MIN(MainData!AJ:AJ))</f>
        <v>0</v>
      </c>
      <c r="AK245" s="8" t="s">
        <v>950</v>
      </c>
      <c r="AM245" s="8"/>
      <c r="AO245" s="8"/>
      <c r="AQ245" s="8">
        <v>43.958972303390887</v>
      </c>
      <c r="AR245">
        <v>4.7277434504792097</v>
      </c>
      <c r="AS245" s="8">
        <v>63.026146293910784</v>
      </c>
      <c r="AT245">
        <v>-7.3109170033670239</v>
      </c>
      <c r="AU245" s="8">
        <v>2.1102180210713972</v>
      </c>
      <c r="AV245">
        <v>8.3481151934447553</v>
      </c>
      <c r="AW245" t="s">
        <v>963</v>
      </c>
    </row>
    <row r="246" spans="1:49" x14ac:dyDescent="0.3">
      <c r="A246" s="7">
        <v>150400030204</v>
      </c>
      <c r="B246" s="8">
        <f>100/(MAX(MainData!B:B)-MIN(MainData!B:B))*(MainData!B246-MIN(MainData!B:B))</f>
        <v>0</v>
      </c>
      <c r="C246" s="8">
        <f>100/(MAX(MainData!C:C)-MIN(MainData!C:C))*(MainData!C246-MIN(MainData!C:C))</f>
        <v>0</v>
      </c>
      <c r="D246" s="8">
        <f>100/(MAX(MainData!D:D)-MIN(MainData!D:D))*(MainData!D246-MIN(MainData!D:D))</f>
        <v>0</v>
      </c>
      <c r="E246" s="8">
        <f>100/(MAX(MainData!E:E)-MIN(MainData!E:E))*(MainData!E246-MIN(MainData!E:E))</f>
        <v>23.914671297662629</v>
      </c>
      <c r="F246" s="8">
        <f>100/(MAX(MainData!F:F)-MIN(MainData!F:F))*(MainData!F246-MIN(MainData!F:F))</f>
        <v>0.24310293645891684</v>
      </c>
      <c r="G246" s="8">
        <f>100/(MAX(MainData!G:G)-MIN(MainData!G:G))*(MainData!G246-MIN(MainData!G:G))</f>
        <v>5.462180090546076E-2</v>
      </c>
      <c r="H246" s="8">
        <f>100/(MAX(MainData!H:H)-MIN(MainData!H:H))*(MainData!H246-MIN(MainData!H:H))</f>
        <v>22.845428146128349</v>
      </c>
      <c r="I246">
        <v>-29.580711468192241</v>
      </c>
      <c r="J246" s="8">
        <f>100/(MAX(MainData!J:J)-MIN(MainData!J:J))*(MainData!J246-MIN(MainData!J:J))</f>
        <v>19.495404997641174</v>
      </c>
      <c r="K246">
        <v>-20.713072067040386</v>
      </c>
      <c r="L246" s="8">
        <f>100/(MAX(MainData!L:L)-MIN(MainData!L:L))*(MainData!L246-MIN(MainData!L:L))</f>
        <v>0</v>
      </c>
      <c r="M246" s="8">
        <f>100/(MAX(MainData!M:M)-MIN(MainData!M:M))*(MainData!M246-MIN(MainData!M:M))</f>
        <v>0</v>
      </c>
      <c r="N246" s="8">
        <f>100/(MAX(MainData!N:N)-MIN(MainData!N:N))*(MainData!N246-MIN(MainData!N:N))</f>
        <v>0</v>
      </c>
      <c r="O246" s="8"/>
      <c r="P246" s="8">
        <f>100/(MAX(MainData!P:P)-MIN(MainData!P:P))*(MainData!P246-MIN(MainData!P:P))</f>
        <v>7.9871055165256193</v>
      </c>
      <c r="Q246" s="8">
        <f>100/(MAX(MainData!Q:Q)-MIN(MainData!Q:Q))*(MainData!Q246-MIN(MainData!Q:Q))</f>
        <v>12.839109696568382</v>
      </c>
      <c r="R246" s="8">
        <f>100/(MAX(MainData!R:R)-MIN(MainData!R:R))*(MainData!R246-MIN(MainData!R:R))</f>
        <v>0</v>
      </c>
      <c r="S246" s="8"/>
      <c r="T246" s="8"/>
      <c r="U246" s="8">
        <f>100/(MAX(MainData!U:U)-MIN(MainData!U:U))*(MainData!U246-MIN(MainData!U:U))</f>
        <v>22.634944517600001</v>
      </c>
      <c r="V246" s="8"/>
      <c r="W246" s="8"/>
      <c r="X246" s="8">
        <f>100/(MAX(MainData!X:X)-MIN(MainData!X:X))*(MainData!X246-MIN(MainData!X:X))</f>
        <v>21.311169</v>
      </c>
      <c r="Y246" s="8">
        <f>100/(MAX(MainData!Y:Y)-MIN(MainData!Y:Y))*(MainData!Y246-MIN(MainData!Y:Y))</f>
        <v>1.2053023546804171</v>
      </c>
      <c r="Z246" s="8">
        <f>100/(MAX(MainData!Z:Z)-MIN(MainData!Z:Z))*(MainData!Z246-MIN(MainData!Z:Z))</f>
        <v>18.658442559753279</v>
      </c>
      <c r="AA246" s="8">
        <f>100/(MAX(MainData!AA:AA)-MIN(MainData!AA:AA))*(MainData!AA246-MIN(MainData!AA:AA))</f>
        <v>2.7641</v>
      </c>
      <c r="AB246" s="8">
        <f>100/(MAX(MainData!AB:AB)-MIN(MainData!AB:AB))*(MainData!AB246-MIN(MainData!AB:AB))</f>
        <v>9.6140703529937296E-2</v>
      </c>
      <c r="AC246" s="8">
        <f>100/(MAX(MainData!AC:AC)-MIN(MainData!AC:AC))*(MainData!AC246-MIN(MainData!AC:AC))</f>
        <v>0</v>
      </c>
      <c r="AD246" s="8">
        <f>100/(MAX(MainData!AD:AD)-MIN(MainData!AD:AD))*(MainData!AD246-MIN(MainData!AD:AD))</f>
        <v>0</v>
      </c>
      <c r="AE246" s="8">
        <f>100/(MAX(MainData!AE:AE)-MIN(MainData!AE:AE))*(MainData!AE246-MIN(MainData!AE:AE))</f>
        <v>0</v>
      </c>
      <c r="AF246" s="8">
        <f>100/(MAX(MainData!AF:AF)-MIN(MainData!AF:AF))*(MainData!AF246-MIN(MainData!AF:AF))</f>
        <v>0</v>
      </c>
      <c r="AG246" s="8">
        <f>100/(MAX(MainData!AG:AG)-MIN(MainData!AG:AG))*(MainData!AG246-MIN(MainData!AG:AG))</f>
        <v>0</v>
      </c>
      <c r="AH246" s="8">
        <f>100/(MAX(MainData!AH:AH)-MIN(MainData!AH:AH))*(MainData!AH246-MIN(MainData!AH:AH))</f>
        <v>0</v>
      </c>
      <c r="AI246" s="8">
        <f>100/(MAX(MainData!AI:AI)-MIN(MainData!AI:AI))*(MainData!AI246-MIN(MainData!AI:AI))</f>
        <v>0</v>
      </c>
      <c r="AJ246" s="8">
        <f>100/(MAX(MainData!AJ:AJ)-MIN(MainData!AJ:AJ))*(MainData!AJ246-MIN(MainData!AJ:AJ))</f>
        <v>0</v>
      </c>
      <c r="AK246" s="8" t="s">
        <v>950</v>
      </c>
      <c r="AM246" s="8"/>
      <c r="AO246" s="8"/>
      <c r="AQ246" s="8">
        <v>32.37320364351077</v>
      </c>
      <c r="AR246">
        <v>27.871644249201282</v>
      </c>
      <c r="AS246" s="8">
        <v>73.238490640485537</v>
      </c>
      <c r="AT246">
        <v>-28.676078619528624</v>
      </c>
      <c r="AU246" s="8">
        <v>0.41426231971932448</v>
      </c>
      <c r="AV246">
        <v>0.67484416275983961</v>
      </c>
      <c r="AW246" t="s">
        <v>963</v>
      </c>
    </row>
    <row r="247" spans="1:49" x14ac:dyDescent="0.3">
      <c r="A247" s="7">
        <v>150400030301</v>
      </c>
      <c r="B247" s="8">
        <f>100/(MAX(MainData!B:B)-MIN(MainData!B:B))*(MainData!B247-MIN(MainData!B:B))</f>
        <v>0</v>
      </c>
      <c r="C247" s="8">
        <f>100/(MAX(MainData!C:C)-MIN(MainData!C:C))*(MainData!C247-MIN(MainData!C:C))</f>
        <v>0</v>
      </c>
      <c r="D247" s="8">
        <f>100/(MAX(MainData!D:D)-MIN(MainData!D:D))*(MainData!D247-MIN(MainData!D:D))</f>
        <v>0</v>
      </c>
      <c r="E247" s="8">
        <f>100/(MAX(MainData!E:E)-MIN(MainData!E:E))*(MainData!E247-MIN(MainData!E:E))</f>
        <v>8.1172513542980198</v>
      </c>
      <c r="F247" s="8">
        <f>100/(MAX(MainData!F:F)-MIN(MainData!F:F))*(MainData!F247-MIN(MainData!F:F))</f>
        <v>0</v>
      </c>
      <c r="G247" s="8">
        <f>100/(MAX(MainData!G:G)-MIN(MainData!G:G))*(MainData!G247-MIN(MainData!G:G))</f>
        <v>9.4132349584130873E-2</v>
      </c>
      <c r="H247" s="8">
        <f>100/(MAX(MainData!H:H)-MIN(MainData!H:H))*(MainData!H247-MIN(MainData!H:H))</f>
        <v>9.2629333258084028</v>
      </c>
      <c r="I247">
        <v>0.29178168343025845</v>
      </c>
      <c r="J247" s="8">
        <f>100/(MAX(MainData!J:J)-MIN(MainData!J:J))*(MainData!J247-MIN(MainData!J:J))</f>
        <v>14.407753738164256</v>
      </c>
      <c r="K247">
        <v>-5.5393293128133081</v>
      </c>
      <c r="L247" s="8">
        <f>100/(MAX(MainData!L:L)-MIN(MainData!L:L))*(MainData!L247-MIN(MainData!L:L))</f>
        <v>0</v>
      </c>
      <c r="M247" s="8">
        <f>100/(MAX(MainData!M:M)-MIN(MainData!M:M))*(MainData!M247-MIN(MainData!M:M))</f>
        <v>0</v>
      </c>
      <c r="N247" s="8">
        <f>100/(MAX(MainData!N:N)-MIN(MainData!N:N))*(MainData!N247-MIN(MainData!N:N))</f>
        <v>0</v>
      </c>
      <c r="O247" s="8"/>
      <c r="P247" s="8">
        <f>100/(MAX(MainData!P:P)-MIN(MainData!P:P))*(MainData!P247-MIN(MainData!P:P))</f>
        <v>17.918881717372589</v>
      </c>
      <c r="Q247" s="8">
        <f>100/(MAX(MainData!Q:Q)-MIN(MainData!Q:Q))*(MainData!Q247-MIN(MainData!Q:Q))</f>
        <v>22.434857312085157</v>
      </c>
      <c r="R247" s="8">
        <f>100/(MAX(MainData!R:R)-MIN(MainData!R:R))*(MainData!R247-MIN(MainData!R:R))</f>
        <v>0</v>
      </c>
      <c r="S247" s="8"/>
      <c r="T247" s="8"/>
      <c r="U247" s="8">
        <f>100/(MAX(MainData!U:U)-MIN(MainData!U:U))*(MainData!U247-MIN(MainData!U:U))</f>
        <v>0</v>
      </c>
      <c r="V247" s="8"/>
      <c r="W247" s="8"/>
      <c r="X247" s="8">
        <f>100/(MAX(MainData!X:X)-MIN(MainData!X:X))*(MainData!X247-MIN(MainData!X:X))</f>
        <v>12.608001</v>
      </c>
      <c r="Y247" s="8">
        <f>100/(MAX(MainData!Y:Y)-MIN(MainData!Y:Y))*(MainData!Y247-MIN(MainData!Y:Y))</f>
        <v>0</v>
      </c>
      <c r="Z247" s="8">
        <f>100/(MAX(MainData!Z:Z)-MIN(MainData!Z:Z))*(MainData!Z247-MIN(MainData!Z:Z))</f>
        <v>10.794140323824211</v>
      </c>
      <c r="AA247" s="8">
        <f>100/(MAX(MainData!AA:AA)-MIN(MainData!AA:AA))*(MainData!AA247-MIN(MainData!AA:AA))</f>
        <v>2.3975</v>
      </c>
      <c r="AB247" s="8">
        <f>100/(MAX(MainData!AB:AB)-MIN(MainData!AB:AB))*(MainData!AB247-MIN(MainData!AB:AB))</f>
        <v>7.7961535117273911E-2</v>
      </c>
      <c r="AC247" s="8">
        <f>100/(MAX(MainData!AC:AC)-MIN(MainData!AC:AC))*(MainData!AC247-MIN(MainData!AC:AC))</f>
        <v>1.3882209999999999</v>
      </c>
      <c r="AD247" s="8">
        <f>100/(MAX(MainData!AD:AD)-MIN(MainData!AD:AD))*(MainData!AD247-MIN(MainData!AD:AD))</f>
        <v>3.870967741935484</v>
      </c>
      <c r="AE247" s="8">
        <f>100/(MAX(MainData!AE:AE)-MIN(MainData!AE:AE))*(MainData!AE247-MIN(MainData!AE:AE))</f>
        <v>1.2936000000000001</v>
      </c>
      <c r="AF247" s="8">
        <f>100/(MAX(MainData!AF:AF)-MIN(MainData!AF:AF))*(MainData!AF247-MIN(MainData!AF:AF))</f>
        <v>0.2356395864163158</v>
      </c>
      <c r="AG247" s="8">
        <f>100/(MAX(MainData!AG:AG)-MIN(MainData!AG:AG))*(MainData!AG247-MIN(MainData!AG:AG))</f>
        <v>0</v>
      </c>
      <c r="AH247" s="8">
        <f>100/(MAX(MainData!AH:AH)-MIN(MainData!AH:AH))*(MainData!AH247-MIN(MainData!AH:AH))</f>
        <v>0</v>
      </c>
      <c r="AI247" s="8">
        <f>100/(MAX(MainData!AI:AI)-MIN(MainData!AI:AI))*(MainData!AI247-MIN(MainData!AI:AI))</f>
        <v>0</v>
      </c>
      <c r="AJ247" s="8">
        <f>100/(MAX(MainData!AJ:AJ)-MIN(MainData!AJ:AJ))*(MainData!AJ247-MIN(MainData!AJ:AJ))</f>
        <v>0</v>
      </c>
      <c r="AK247" s="8" t="s">
        <v>950</v>
      </c>
      <c r="AM247" s="8"/>
      <c r="AO247" s="8"/>
      <c r="AQ247" s="8">
        <v>13.364988225360943</v>
      </c>
      <c r="AR247">
        <v>2.7208648562300226</v>
      </c>
      <c r="AS247" s="8">
        <v>89.241925750559943</v>
      </c>
      <c r="AT247">
        <v>-0.30950437710440326</v>
      </c>
      <c r="AU247" s="8">
        <v>5.6329969994247601E-2</v>
      </c>
      <c r="AV247">
        <v>-0.477543861008769</v>
      </c>
      <c r="AW247" t="s">
        <v>963</v>
      </c>
    </row>
    <row r="248" spans="1:49" x14ac:dyDescent="0.3">
      <c r="A248" s="7">
        <v>150400030302</v>
      </c>
      <c r="B248" s="8">
        <f>100/(MAX(MainData!B:B)-MIN(MainData!B:B))*(MainData!B248-MIN(MainData!B:B))</f>
        <v>0</v>
      </c>
      <c r="C248" s="8">
        <f>100/(MAX(MainData!C:C)-MIN(MainData!C:C))*(MainData!C248-MIN(MainData!C:C))</f>
        <v>0</v>
      </c>
      <c r="D248" s="8">
        <f>100/(MAX(MainData!D:D)-MIN(MainData!D:D))*(MainData!D248-MIN(MainData!D:D))</f>
        <v>0</v>
      </c>
      <c r="E248" s="8">
        <f>100/(MAX(MainData!E:E)-MIN(MainData!E:E))*(MainData!E248-MIN(MainData!E:E))</f>
        <v>13.286169696407969</v>
      </c>
      <c r="F248" s="8">
        <f>100/(MAX(MainData!F:F)-MIN(MainData!F:F))*(MainData!F248-MIN(MainData!F:F))</f>
        <v>4.77528883398689</v>
      </c>
      <c r="G248" s="8">
        <f>100/(MAX(MainData!G:G)-MIN(MainData!G:G))*(MainData!G248-MIN(MainData!G:G))</f>
        <v>0.26582415203966492</v>
      </c>
      <c r="H248" s="8">
        <f>100/(MAX(MainData!H:H)-MIN(MainData!H:H))*(MainData!H248-MIN(MainData!H:H))</f>
        <v>21.062932725394333</v>
      </c>
      <c r="I248">
        <v>-12.610927572036488</v>
      </c>
      <c r="J248" s="8">
        <f>100/(MAX(MainData!J:J)-MIN(MainData!J:J))*(MainData!J248-MIN(MainData!J:J))</f>
        <v>17.120723982524524</v>
      </c>
      <c r="K248">
        <v>-5.5961988084293068</v>
      </c>
      <c r="L248" s="8">
        <f>100/(MAX(MainData!L:L)-MIN(MainData!L:L))*(MainData!L248-MIN(MainData!L:L))</f>
        <v>0</v>
      </c>
      <c r="M248" s="8">
        <f>100/(MAX(MainData!M:M)-MIN(MainData!M:M))*(MainData!M248-MIN(MainData!M:M))</f>
        <v>0</v>
      </c>
      <c r="N248" s="8">
        <f>100/(MAX(MainData!N:N)-MIN(MainData!N:N))*(MainData!N248-MIN(MainData!N:N))</f>
        <v>0</v>
      </c>
      <c r="O248" s="8"/>
      <c r="P248" s="8">
        <f>100/(MAX(MainData!P:P)-MIN(MainData!P:P))*(MainData!P248-MIN(MainData!P:P))</f>
        <v>15.993480142508506</v>
      </c>
      <c r="Q248" s="8">
        <f>100/(MAX(MainData!Q:Q)-MIN(MainData!Q:Q))*(MainData!Q248-MIN(MainData!Q:Q))</f>
        <v>17.994682097538416</v>
      </c>
      <c r="R248" s="8">
        <f>100/(MAX(MainData!R:R)-MIN(MainData!R:R))*(MainData!R248-MIN(MainData!R:R))</f>
        <v>0</v>
      </c>
      <c r="S248" s="8"/>
      <c r="T248" s="8"/>
      <c r="U248" s="8">
        <f>100/(MAX(MainData!U:U)-MIN(MainData!U:U))*(MainData!U248-MIN(MainData!U:U))</f>
        <v>1.4550745725700001</v>
      </c>
      <c r="V248" s="8"/>
      <c r="W248" s="8"/>
      <c r="X248" s="8">
        <f>100/(MAX(MainData!X:X)-MIN(MainData!X:X))*(MainData!X248-MIN(MainData!X:X))</f>
        <v>25.465036000000001</v>
      </c>
      <c r="Y248" s="8">
        <f>100/(MAX(MainData!Y:Y)-MIN(MainData!Y:Y))*(MainData!Y248-MIN(MainData!Y:Y))</f>
        <v>6.7506832824654808</v>
      </c>
      <c r="Z248" s="8">
        <f>100/(MAX(MainData!Z:Z)-MIN(MainData!Z:Z))*(MainData!Z248-MIN(MainData!Z:Z))</f>
        <v>14.880493446414805</v>
      </c>
      <c r="AA248" s="8">
        <f>100/(MAX(MainData!AA:AA)-MIN(MainData!AA:AA))*(MainData!AA248-MIN(MainData!AA:AA))</f>
        <v>7.0130999999999997</v>
      </c>
      <c r="AB248" s="8">
        <f>100/(MAX(MainData!AB:AB)-MIN(MainData!AB:AB))*(MainData!AB248-MIN(MainData!AB:AB))</f>
        <v>0.14193892870805103</v>
      </c>
      <c r="AC248" s="8">
        <f>100/(MAX(MainData!AC:AC)-MIN(MainData!AC:AC))*(MainData!AC248-MIN(MainData!AC:AC))</f>
        <v>1.3102290000000001</v>
      </c>
      <c r="AD248" s="8">
        <f>100/(MAX(MainData!AD:AD)-MIN(MainData!AD:AD))*(MainData!AD248-MIN(MainData!AD:AD))</f>
        <v>3.870967741935484</v>
      </c>
      <c r="AE248" s="8">
        <f>100/(MAX(MainData!AE:AE)-MIN(MainData!AE:AE))*(MainData!AE248-MIN(MainData!AE:AE))</f>
        <v>0.97729999999999995</v>
      </c>
      <c r="AF248" s="8">
        <f>100/(MAX(MainData!AF:AF)-MIN(MainData!AF:AF))*(MainData!AF248-MIN(MainData!AF:AF))</f>
        <v>0.27837838087153183</v>
      </c>
      <c r="AG248" s="8">
        <f>100/(MAX(MainData!AG:AG)-MIN(MainData!AG:AG))*(MainData!AG248-MIN(MainData!AG:AG))</f>
        <v>0</v>
      </c>
      <c r="AH248" s="8">
        <f>100/(MAX(MainData!AH:AH)-MIN(MainData!AH:AH))*(MainData!AH248-MIN(MainData!AH:AH))</f>
        <v>0</v>
      </c>
      <c r="AI248" s="8">
        <f>100/(MAX(MainData!AI:AI)-MIN(MainData!AI:AI))*(MainData!AI248-MIN(MainData!AI:AI))</f>
        <v>0</v>
      </c>
      <c r="AJ248" s="8">
        <f>100/(MAX(MainData!AJ:AJ)-MIN(MainData!AJ:AJ))*(MainData!AJ248-MIN(MainData!AJ:AJ))</f>
        <v>0</v>
      </c>
      <c r="AK248" s="8" t="s">
        <v>950</v>
      </c>
      <c r="AM248" s="8"/>
      <c r="AO248" s="8"/>
      <c r="AQ248" s="8">
        <v>35.761144153066397</v>
      </c>
      <c r="AR248">
        <v>9.3083924920127714</v>
      </c>
      <c r="AS248" s="8">
        <v>70.294276363889551</v>
      </c>
      <c r="AT248">
        <v>-9.3730234006734037</v>
      </c>
      <c r="AU248" s="8">
        <v>1.7524810455890509</v>
      </c>
      <c r="AV248">
        <v>5.675352085319318</v>
      </c>
      <c r="AW248" t="s">
        <v>963</v>
      </c>
    </row>
    <row r="249" spans="1:49" x14ac:dyDescent="0.3">
      <c r="A249" s="7">
        <v>150400030303</v>
      </c>
      <c r="B249" s="8">
        <f>100/(MAX(MainData!B:B)-MIN(MainData!B:B))*(MainData!B249-MIN(MainData!B:B))</f>
        <v>0</v>
      </c>
      <c r="C249" s="8">
        <f>100/(MAX(MainData!C:C)-MIN(MainData!C:C))*(MainData!C249-MIN(MainData!C:C))</f>
        <v>0</v>
      </c>
      <c r="D249" s="8">
        <f>100/(MAX(MainData!D:D)-MIN(MainData!D:D))*(MainData!D249-MIN(MainData!D:D))</f>
        <v>0</v>
      </c>
      <c r="E249" s="8">
        <f>100/(MAX(MainData!E:E)-MIN(MainData!E:E))*(MainData!E249-MIN(MainData!E:E))</f>
        <v>12.876428994782811</v>
      </c>
      <c r="F249" s="8">
        <f>100/(MAX(MainData!F:F)-MIN(MainData!F:F))*(MainData!F249-MIN(MainData!F:F))</f>
        <v>0</v>
      </c>
      <c r="G249" s="8">
        <f>100/(MAX(MainData!G:G)-MIN(MainData!G:G))*(MainData!G249-MIN(MainData!G:G))</f>
        <v>8.2784196504673654E-2</v>
      </c>
      <c r="H249" s="8">
        <f>100/(MAX(MainData!H:H)-MIN(MainData!H:H))*(MainData!H249-MIN(MainData!H:H))</f>
        <v>20.413786739064395</v>
      </c>
      <c r="I249">
        <v>-42.05459302108995</v>
      </c>
      <c r="J249" s="8">
        <f>100/(MAX(MainData!J:J)-MIN(MainData!J:J))*(MainData!J249-MIN(MainData!J:J))</f>
        <v>18.055877883381818</v>
      </c>
      <c r="K249">
        <v>-25.045251802672226</v>
      </c>
      <c r="L249" s="8">
        <f>100/(MAX(MainData!L:L)-MIN(MainData!L:L))*(MainData!L249-MIN(MainData!L:L))</f>
        <v>0</v>
      </c>
      <c r="M249" s="8">
        <f>100/(MAX(MainData!M:M)-MIN(MainData!M:M))*(MainData!M249-MIN(MainData!M:M))</f>
        <v>0</v>
      </c>
      <c r="N249" s="8">
        <f>100/(MAX(MainData!N:N)-MIN(MainData!N:N))*(MainData!N249-MIN(MainData!N:N))</f>
        <v>0</v>
      </c>
      <c r="O249" s="8"/>
      <c r="P249" s="8">
        <f>100/(MAX(MainData!P:P)-MIN(MainData!P:P))*(MainData!P249-MIN(MainData!P:P))</f>
        <v>26.170158166205692</v>
      </c>
      <c r="Q249" s="8">
        <f>100/(MAX(MainData!Q:Q)-MIN(MainData!Q:Q))*(MainData!Q249-MIN(MainData!Q:Q))</f>
        <v>25.228844620678849</v>
      </c>
      <c r="R249" s="8">
        <f>100/(MAX(MainData!R:R)-MIN(MainData!R:R))*(MainData!R249-MIN(MainData!R:R))</f>
        <v>0</v>
      </c>
      <c r="S249" s="8"/>
      <c r="T249" s="8"/>
      <c r="U249" s="8">
        <f>100/(MAX(MainData!U:U)-MIN(MainData!U:U))*(MainData!U249-MIN(MainData!U:U))</f>
        <v>11.193146417399999</v>
      </c>
      <c r="V249" s="8"/>
      <c r="W249" s="8"/>
      <c r="X249" s="8">
        <f>100/(MAX(MainData!X:X)-MIN(MainData!X:X))*(MainData!X249-MIN(MainData!X:X))</f>
        <v>11.702404</v>
      </c>
      <c r="Y249" s="8">
        <f>100/(MAX(MainData!Y:Y)-MIN(MainData!Y:Y))*(MainData!Y249-MIN(MainData!Y:Y))</f>
        <v>0.9600315239266608</v>
      </c>
      <c r="Z249" s="8">
        <f>100/(MAX(MainData!Z:Z)-MIN(MainData!Z:Z))*(MainData!Z249-MIN(MainData!Z:Z))</f>
        <v>8.8666152659984583</v>
      </c>
      <c r="AA249" s="8">
        <f>100/(MAX(MainData!AA:AA)-MIN(MainData!AA:AA))*(MainData!AA249-MIN(MainData!AA:AA))</f>
        <v>3.9489000000000001</v>
      </c>
      <c r="AB249" s="8">
        <f>100/(MAX(MainData!AB:AB)-MIN(MainData!AB:AB))*(MainData!AB249-MIN(MainData!AB:AB))</f>
        <v>0.12174308627071714</v>
      </c>
      <c r="AC249" s="8">
        <f>100/(MAX(MainData!AC:AC)-MIN(MainData!AC:AC))*(MainData!AC249-MIN(MainData!AC:AC))</f>
        <v>10.688758999999999</v>
      </c>
      <c r="AD249" s="8">
        <f>100/(MAX(MainData!AD:AD)-MIN(MainData!AD:AD))*(MainData!AD249-MIN(MainData!AD:AD))</f>
        <v>1.2903225806451613</v>
      </c>
      <c r="AE249" s="8">
        <f>100/(MAX(MainData!AE:AE)-MIN(MainData!AE:AE))*(MainData!AE249-MIN(MainData!AE:AE))</f>
        <v>10.674200000000001</v>
      </c>
      <c r="AF249" s="8">
        <f>100/(MAX(MainData!AF:AF)-MIN(MainData!AF:AF))*(MainData!AF249-MIN(MainData!AF:AF))</f>
        <v>7.6933013179334573</v>
      </c>
      <c r="AG249" s="8">
        <f>100/(MAX(MainData!AG:AG)-MIN(MainData!AG:AG))*(MainData!AG249-MIN(MainData!AG:AG))</f>
        <v>0</v>
      </c>
      <c r="AH249" s="8">
        <f>100/(MAX(MainData!AH:AH)-MIN(MainData!AH:AH))*(MainData!AH249-MIN(MainData!AH:AH))</f>
        <v>0</v>
      </c>
      <c r="AI249" s="8">
        <f>100/(MAX(MainData!AI:AI)-MIN(MainData!AI:AI))*(MainData!AI249-MIN(MainData!AI:AI))</f>
        <v>0</v>
      </c>
      <c r="AJ249" s="8">
        <f>100/(MAX(MainData!AJ:AJ)-MIN(MainData!AJ:AJ))*(MainData!AJ249-MIN(MainData!AJ:AJ))</f>
        <v>0</v>
      </c>
      <c r="AK249" s="8" t="s">
        <v>950</v>
      </c>
      <c r="AM249" s="8"/>
      <c r="AO249" s="8"/>
      <c r="AQ249" s="8">
        <v>29.791737959467667</v>
      </c>
      <c r="AR249">
        <v>39.671769169329082</v>
      </c>
      <c r="AS249" s="8">
        <v>76.085947382469328</v>
      </c>
      <c r="AT249">
        <v>-41.400657744107747</v>
      </c>
      <c r="AU249" s="8">
        <v>0.37865238413581881</v>
      </c>
      <c r="AV249">
        <v>0.11581477891475345</v>
      </c>
      <c r="AW249" t="s">
        <v>963</v>
      </c>
    </row>
    <row r="250" spans="1:49" x14ac:dyDescent="0.3">
      <c r="A250" s="7">
        <v>150400030304</v>
      </c>
      <c r="B250" s="8">
        <f>100/(MAX(MainData!B:B)-MIN(MainData!B:B))*(MainData!B250-MIN(MainData!B:B))</f>
        <v>0</v>
      </c>
      <c r="C250" s="8">
        <f>100/(MAX(MainData!C:C)-MIN(MainData!C:C))*(MainData!C250-MIN(MainData!C:C))</f>
        <v>0</v>
      </c>
      <c r="D250" s="8">
        <f>100/(MAX(MainData!D:D)-MIN(MainData!D:D))*(MainData!D250-MIN(MainData!D:D))</f>
        <v>0</v>
      </c>
      <c r="E250" s="8">
        <f>100/(MAX(MainData!E:E)-MIN(MainData!E:E))*(MainData!E250-MIN(MainData!E:E))</f>
        <v>13.86354822422931</v>
      </c>
      <c r="F250" s="8">
        <f>100/(MAX(MainData!F:F)-MIN(MainData!F:F))*(MainData!F250-MIN(MainData!F:F))</f>
        <v>5.6671550390937337</v>
      </c>
      <c r="G250" s="8">
        <f>100/(MAX(MainData!G:G)-MIN(MainData!G:G))*(MainData!G250-MIN(MainData!G:G))</f>
        <v>0.48106993393016917</v>
      </c>
      <c r="H250" s="8">
        <f>100/(MAX(MainData!H:H)-MIN(MainData!H:H))*(MainData!H250-MIN(MainData!H:H))</f>
        <v>27.515102002764493</v>
      </c>
      <c r="I250">
        <v>-9.5055665834891414</v>
      </c>
      <c r="J250" s="8">
        <f>100/(MAX(MainData!J:J)-MIN(MainData!J:J))*(MainData!J250-MIN(MainData!J:J))</f>
        <v>20.070881212346212</v>
      </c>
      <c r="K250">
        <v>-2.732134435986282</v>
      </c>
      <c r="L250" s="8">
        <f>100/(MAX(MainData!L:L)-MIN(MainData!L:L))*(MainData!L250-MIN(MainData!L:L))</f>
        <v>0</v>
      </c>
      <c r="M250" s="8">
        <f>100/(MAX(MainData!M:M)-MIN(MainData!M:M))*(MainData!M250-MIN(MainData!M:M))</f>
        <v>0</v>
      </c>
      <c r="N250" s="8">
        <f>100/(MAX(MainData!N:N)-MIN(MainData!N:N))*(MainData!N250-MIN(MainData!N:N))</f>
        <v>0</v>
      </c>
      <c r="O250" s="8"/>
      <c r="P250" s="8">
        <f>100/(MAX(MainData!P:P)-MIN(MainData!P:P))*(MainData!P250-MIN(MainData!P:P))</f>
        <v>28.492026206549273</v>
      </c>
      <c r="Q250" s="8">
        <f>100/(MAX(MainData!Q:Q)-MIN(MainData!Q:Q))*(MainData!Q250-MIN(MainData!Q:Q))</f>
        <v>17.314462062629602</v>
      </c>
      <c r="R250" s="8">
        <f>100/(MAX(MainData!R:R)-MIN(MainData!R:R))*(MainData!R250-MIN(MainData!R:R))</f>
        <v>0</v>
      </c>
      <c r="S250" s="8"/>
      <c r="T250" s="8"/>
      <c r="U250" s="8">
        <f>100/(MAX(MainData!U:U)-MIN(MainData!U:U))*(MainData!U250-MIN(MainData!U:U))</f>
        <v>13.237529439899999</v>
      </c>
      <c r="V250" s="8"/>
      <c r="W250" s="8"/>
      <c r="X250" s="8">
        <f>100/(MAX(MainData!X:X)-MIN(MainData!X:X))*(MainData!X250-MIN(MainData!X:X))</f>
        <v>22.489668000000002</v>
      </c>
      <c r="Y250" s="8">
        <f>100/(MAX(MainData!Y:Y)-MIN(MainData!Y:Y))*(MainData!Y250-MIN(MainData!Y:Y))</f>
        <v>5.0708612956597392</v>
      </c>
      <c r="Z250" s="8">
        <f>100/(MAX(MainData!Z:Z)-MIN(MainData!Z:Z))*(MainData!Z250-MIN(MainData!Z:Z))</f>
        <v>16.268311488049346</v>
      </c>
      <c r="AA250" s="8">
        <f>100/(MAX(MainData!AA:AA)-MIN(MainData!AA:AA))*(MainData!AA250-MIN(MainData!AA:AA))</f>
        <v>7.3342000000000001</v>
      </c>
      <c r="AB250" s="8">
        <f>100/(MAX(MainData!AB:AB)-MIN(MainData!AB:AB))*(MainData!AB250-MIN(MainData!AB:AB))</f>
        <v>0.17806013657270034</v>
      </c>
      <c r="AC250" s="8">
        <f>100/(MAX(MainData!AC:AC)-MIN(MainData!AC:AC))*(MainData!AC250-MIN(MainData!AC:AC))</f>
        <v>13.800148999999999</v>
      </c>
      <c r="AD250" s="8">
        <f>100/(MAX(MainData!AD:AD)-MIN(MainData!AD:AD))*(MainData!AD250-MIN(MainData!AD:AD))</f>
        <v>1.935483870967742</v>
      </c>
      <c r="AE250" s="8">
        <f>100/(MAX(MainData!AE:AE)-MIN(MainData!AE:AE))*(MainData!AE250-MIN(MainData!AE:AE))</f>
        <v>13.788</v>
      </c>
      <c r="AF250" s="8">
        <f>100/(MAX(MainData!AF:AF)-MIN(MainData!AF:AF))*(MainData!AF250-MIN(MainData!AF:AF))</f>
        <v>9.2633865160539166</v>
      </c>
      <c r="AG250" s="8">
        <f>100/(MAX(MainData!AG:AG)-MIN(MainData!AG:AG))*(MainData!AG250-MIN(MainData!AG:AG))</f>
        <v>0</v>
      </c>
      <c r="AH250" s="8">
        <f>100/(MAX(MainData!AH:AH)-MIN(MainData!AH:AH))*(MainData!AH250-MIN(MainData!AH:AH))</f>
        <v>0</v>
      </c>
      <c r="AI250" s="8">
        <f>100/(MAX(MainData!AI:AI)-MIN(MainData!AI:AI))*(MainData!AI250-MIN(MainData!AI:AI))</f>
        <v>0</v>
      </c>
      <c r="AJ250" s="8">
        <f>100/(MAX(MainData!AJ:AJ)-MIN(MainData!AJ:AJ))*(MainData!AJ250-MIN(MainData!AJ:AJ))</f>
        <v>0</v>
      </c>
      <c r="AK250" s="8" t="s">
        <v>950</v>
      </c>
      <c r="AM250" s="8"/>
      <c r="AO250" s="8"/>
      <c r="AQ250" s="8">
        <v>36.448397870863815</v>
      </c>
      <c r="AR250">
        <v>11.527219009584641</v>
      </c>
      <c r="AS250" s="8">
        <v>69.370510276317461</v>
      </c>
      <c r="AT250">
        <v>-13.702626262626268</v>
      </c>
      <c r="AU250" s="8">
        <v>1.0487399138694984</v>
      </c>
      <c r="AV250">
        <v>3.9063080273845685</v>
      </c>
      <c r="AW250" t="s">
        <v>963</v>
      </c>
    </row>
    <row r="251" spans="1:49" x14ac:dyDescent="0.3">
      <c r="A251" s="7">
        <v>150400030305</v>
      </c>
      <c r="B251" s="8">
        <f>100/(MAX(MainData!B:B)-MIN(MainData!B:B))*(MainData!B251-MIN(MainData!B:B))</f>
        <v>0</v>
      </c>
      <c r="C251" s="8">
        <f>100/(MAX(MainData!C:C)-MIN(MainData!C:C))*(MainData!C251-MIN(MainData!C:C))</f>
        <v>0</v>
      </c>
      <c r="D251" s="8">
        <f>100/(MAX(MainData!D:D)-MIN(MainData!D:D))*(MainData!D251-MIN(MainData!D:D))</f>
        <v>0</v>
      </c>
      <c r="E251" s="8">
        <f>100/(MAX(MainData!E:E)-MIN(MainData!E:E))*(MainData!E251-MIN(MainData!E:E))</f>
        <v>15.14882033995868</v>
      </c>
      <c r="F251" s="8">
        <f>100/(MAX(MainData!F:F)-MIN(MainData!F:F))*(MainData!F251-MIN(MainData!F:F))</f>
        <v>0</v>
      </c>
      <c r="G251" s="8">
        <f>100/(MAX(MainData!G:G)-MIN(MainData!G:G))*(MainData!G251-MIN(MainData!G:G))</f>
        <v>0.48938403312810125</v>
      </c>
      <c r="H251" s="8">
        <f>100/(MAX(MainData!H:H)-MIN(MainData!H:H))*(MainData!H251-MIN(MainData!H:H))</f>
        <v>24.807619860958855</v>
      </c>
      <c r="I251">
        <v>-24.90406203129244</v>
      </c>
      <c r="J251" s="8">
        <f>100/(MAX(MainData!J:J)-MIN(MainData!J:J))*(MainData!J251-MIN(MainData!J:J))</f>
        <v>17.891842567609558</v>
      </c>
      <c r="K251">
        <v>-20.386618252657755</v>
      </c>
      <c r="L251" s="8">
        <f>100/(MAX(MainData!L:L)-MIN(MainData!L:L))*(MainData!L251-MIN(MainData!L:L))</f>
        <v>0</v>
      </c>
      <c r="M251" s="8">
        <f>100/(MAX(MainData!M:M)-MIN(MainData!M:M))*(MainData!M251-MIN(MainData!M:M))</f>
        <v>0</v>
      </c>
      <c r="N251" s="8">
        <f>100/(MAX(MainData!N:N)-MIN(MainData!N:N))*(MainData!N251-MIN(MainData!N:N))</f>
        <v>0</v>
      </c>
      <c r="O251" s="8"/>
      <c r="P251" s="8">
        <f>100/(MAX(MainData!P:P)-MIN(MainData!P:P))*(MainData!P251-MIN(MainData!P:P))</f>
        <v>29.352522911254169</v>
      </c>
      <c r="Q251" s="8">
        <f>100/(MAX(MainData!Q:Q)-MIN(MainData!Q:Q))*(MainData!Q251-MIN(MainData!Q:Q))</f>
        <v>26.152501452031323</v>
      </c>
      <c r="R251" s="8">
        <f>100/(MAX(MainData!R:R)-MIN(MainData!R:R))*(MainData!R251-MIN(MainData!R:R))</f>
        <v>0</v>
      </c>
      <c r="S251" s="8"/>
      <c r="T251" s="8"/>
      <c r="U251" s="8">
        <f>100/(MAX(MainData!U:U)-MIN(MainData!U:U))*(MainData!U251-MIN(MainData!U:U))</f>
        <v>10.8125856884</v>
      </c>
      <c r="V251" s="8"/>
      <c r="W251" s="8"/>
      <c r="X251" s="8">
        <f>100/(MAX(MainData!X:X)-MIN(MainData!X:X))*(MainData!X251-MIN(MainData!X:X))</f>
        <v>10.250095999999999</v>
      </c>
      <c r="Y251" s="8">
        <f>100/(MAX(MainData!Y:Y)-MIN(MainData!Y:Y))*(MainData!Y251-MIN(MainData!Y:Y))</f>
        <v>0.95140926751718946</v>
      </c>
      <c r="Z251" s="8">
        <f>100/(MAX(MainData!Z:Z)-MIN(MainData!Z:Z))*(MainData!Z251-MIN(MainData!Z:Z))</f>
        <v>5.7054741711642256</v>
      </c>
      <c r="AA251" s="8">
        <f>100/(MAX(MainData!AA:AA)-MIN(MainData!AA:AA))*(MainData!AA251-MIN(MainData!AA:AA))</f>
        <v>4.8314000000000004</v>
      </c>
      <c r="AB251" s="8">
        <f>100/(MAX(MainData!AB:AB)-MIN(MainData!AB:AB))*(MainData!AB251-MIN(MainData!AB:AB))</f>
        <v>0.11250260181668162</v>
      </c>
      <c r="AC251" s="8">
        <f>100/(MAX(MainData!AC:AC)-MIN(MainData!AC:AC))*(MainData!AC251-MIN(MainData!AC:AC))</f>
        <v>22.35369</v>
      </c>
      <c r="AD251" s="8">
        <f>100/(MAX(MainData!AD:AD)-MIN(MainData!AD:AD))*(MainData!AD251-MIN(MainData!AD:AD))</f>
        <v>0.64516129032258063</v>
      </c>
      <c r="AE251" s="8">
        <f>100/(MAX(MainData!AE:AE)-MIN(MainData!AE:AE))*(MainData!AE251-MIN(MainData!AE:AE))</f>
        <v>22.283899999999999</v>
      </c>
      <c r="AF251" s="8">
        <f>100/(MAX(MainData!AF:AF)-MIN(MainData!AF:AF))*(MainData!AF251-MIN(MainData!AF:AF))</f>
        <v>21.690036279318413</v>
      </c>
      <c r="AG251" s="8">
        <f>100/(MAX(MainData!AG:AG)-MIN(MainData!AG:AG))*(MainData!AG251-MIN(MainData!AG:AG))</f>
        <v>0</v>
      </c>
      <c r="AH251" s="8">
        <f>100/(MAX(MainData!AH:AH)-MIN(MainData!AH:AH))*(MainData!AH251-MIN(MainData!AH:AH))</f>
        <v>0</v>
      </c>
      <c r="AI251" s="8">
        <f>100/(MAX(MainData!AI:AI)-MIN(MainData!AI:AI))*(MainData!AI251-MIN(MainData!AI:AI))</f>
        <v>0</v>
      </c>
      <c r="AJ251" s="8">
        <f>100/(MAX(MainData!AJ:AJ)-MIN(MainData!AJ:AJ))*(MainData!AJ251-MIN(MainData!AJ:AJ))</f>
        <v>0</v>
      </c>
      <c r="AK251" s="8" t="s">
        <v>950</v>
      </c>
      <c r="AM251" s="8"/>
      <c r="AO251" s="8"/>
      <c r="AQ251" s="8">
        <v>29.686197962473955</v>
      </c>
      <c r="AR251">
        <v>29.8781621405751</v>
      </c>
      <c r="AS251" s="8">
        <v>76.392612192319731</v>
      </c>
      <c r="AT251">
        <v>-31.133151178451186</v>
      </c>
      <c r="AU251" s="8">
        <v>0.39864170851406744</v>
      </c>
      <c r="AV251">
        <v>-0.19458165734486954</v>
      </c>
      <c r="AW251" t="s">
        <v>963</v>
      </c>
    </row>
    <row r="252" spans="1:49" x14ac:dyDescent="0.3">
      <c r="A252" s="7">
        <v>150400030306</v>
      </c>
      <c r="B252" s="8">
        <f>100/(MAX(MainData!B:B)-MIN(MainData!B:B))*(MainData!B252-MIN(MainData!B:B))</f>
        <v>0</v>
      </c>
      <c r="C252" s="8">
        <f>100/(MAX(MainData!C:C)-MIN(MainData!C:C))*(MainData!C252-MIN(MainData!C:C))</f>
        <v>0</v>
      </c>
      <c r="D252" s="8">
        <f>100/(MAX(MainData!D:D)-MIN(MainData!D:D))*(MainData!D252-MIN(MainData!D:D))</f>
        <v>0</v>
      </c>
      <c r="E252" s="8">
        <f>100/(MAX(MainData!E:E)-MIN(MainData!E:E))*(MainData!E252-MIN(MainData!E:E))</f>
        <v>9.7190426131305312</v>
      </c>
      <c r="F252" s="8">
        <f>100/(MAX(MainData!F:F)-MIN(MainData!F:F))*(MainData!F252-MIN(MainData!F:F))</f>
        <v>1.1217782980699713</v>
      </c>
      <c r="G252" s="8">
        <f>100/(MAX(MainData!G:G)-MIN(MainData!G:G))*(MainData!G252-MIN(MainData!G:G))</f>
        <v>0.52620784618837224</v>
      </c>
      <c r="H252" s="8">
        <f>100/(MAX(MainData!H:H)-MIN(MainData!H:H))*(MainData!H252-MIN(MainData!H:H))</f>
        <v>25.406369170218955</v>
      </c>
      <c r="I252">
        <v>-13.196146281643692</v>
      </c>
      <c r="J252" s="8">
        <f>100/(MAX(MainData!J:J)-MIN(MainData!J:J))*(MainData!J252-MIN(MainData!J:J))</f>
        <v>18.293145963192249</v>
      </c>
      <c r="K252">
        <v>-4.9531502587596066</v>
      </c>
      <c r="L252" s="8">
        <f>100/(MAX(MainData!L:L)-MIN(MainData!L:L))*(MainData!L252-MIN(MainData!L:L))</f>
        <v>0</v>
      </c>
      <c r="M252" s="8">
        <f>100/(MAX(MainData!M:M)-MIN(MainData!M:M))*(MainData!M252-MIN(MainData!M:M))</f>
        <v>0</v>
      </c>
      <c r="N252" s="8">
        <f>100/(MAX(MainData!N:N)-MIN(MainData!N:N))*(MainData!N252-MIN(MainData!N:N))</f>
        <v>0</v>
      </c>
      <c r="O252" s="8"/>
      <c r="P252" s="8">
        <f>100/(MAX(MainData!P:P)-MIN(MainData!P:P))*(MainData!P252-MIN(MainData!P:P))</f>
        <v>23.038515526498152</v>
      </c>
      <c r="Q252" s="8">
        <f>100/(MAX(MainData!Q:Q)-MIN(MainData!Q:Q))*(MainData!Q252-MIN(MainData!Q:Q))</f>
        <v>35.756818782082028</v>
      </c>
      <c r="R252" s="8">
        <f>100/(MAX(MainData!R:R)-MIN(MainData!R:R))*(MainData!R252-MIN(MainData!R:R))</f>
        <v>0</v>
      </c>
      <c r="S252" s="8"/>
      <c r="T252" s="8"/>
      <c r="U252" s="8">
        <f>100/(MAX(MainData!U:U)-MIN(MainData!U:U))*(MainData!U252-MIN(MainData!U:U))</f>
        <v>0</v>
      </c>
      <c r="V252" s="8"/>
      <c r="W252" s="8"/>
      <c r="X252" s="8">
        <f>100/(MAX(MainData!X:X)-MIN(MainData!X:X))*(MainData!X252-MIN(MainData!X:X))</f>
        <v>33.971066</v>
      </c>
      <c r="Y252" s="8">
        <f>100/(MAX(MainData!Y:Y)-MIN(MainData!Y:Y))*(MainData!Y252-MIN(MainData!Y:Y))</f>
        <v>0</v>
      </c>
      <c r="Z252" s="8">
        <f>100/(MAX(MainData!Z:Z)-MIN(MainData!Z:Z))*(MainData!Z252-MIN(MainData!Z:Z))</f>
        <v>13.107170393215114</v>
      </c>
      <c r="AA252" s="8">
        <f>100/(MAX(MainData!AA:AA)-MIN(MainData!AA:AA))*(MainData!AA252-MIN(MainData!AA:AA))</f>
        <v>9.5413999999999994</v>
      </c>
      <c r="AB252" s="8">
        <f>100/(MAX(MainData!AB:AB)-MIN(MainData!AB:AB))*(MainData!AB252-MIN(MainData!AB:AB))</f>
        <v>0.19345627327414014</v>
      </c>
      <c r="AC252" s="8">
        <f>100/(MAX(MainData!AC:AC)-MIN(MainData!AC:AC))*(MainData!AC252-MIN(MainData!AC:AC))</f>
        <v>1.9705029999999999</v>
      </c>
      <c r="AD252" s="8">
        <f>100/(MAX(MainData!AD:AD)-MIN(MainData!AD:AD))*(MainData!AD252-MIN(MainData!AD:AD))</f>
        <v>7.096774193548387</v>
      </c>
      <c r="AE252" s="8">
        <f>100/(MAX(MainData!AE:AE)-MIN(MainData!AE:AE))*(MainData!AE252-MIN(MainData!AE:AE))</f>
        <v>0.91959999999999997</v>
      </c>
      <c r="AF252" s="8">
        <f>100/(MAX(MainData!AF:AF)-MIN(MainData!AF:AF))*(MainData!AF252-MIN(MainData!AF:AF))</f>
        <v>0.2062856547207178</v>
      </c>
      <c r="AG252" s="8">
        <f>100/(MAX(MainData!AG:AG)-MIN(MainData!AG:AG))*(MainData!AG252-MIN(MainData!AG:AG))</f>
        <v>28.639391037056289</v>
      </c>
      <c r="AH252" s="8">
        <f>100/(MAX(MainData!AH:AH)-MIN(MainData!AH:AH))*(MainData!AH252-MIN(MainData!AH:AH))</f>
        <v>31.602963120277078</v>
      </c>
      <c r="AI252" s="8">
        <f>100/(MAX(MainData!AI:AI)-MIN(MainData!AI:AI))*(MainData!AI252-MIN(MainData!AI:AI))</f>
        <v>40</v>
      </c>
      <c r="AJ252" s="8">
        <f>100/(MAX(MainData!AJ:AJ)-MIN(MainData!AJ:AJ))*(MainData!AJ252-MIN(MainData!AJ:AJ))</f>
        <v>2.2394603377207036</v>
      </c>
      <c r="AK252" s="8" t="s">
        <v>950</v>
      </c>
      <c r="AM252" s="8"/>
      <c r="AO252" s="8"/>
      <c r="AQ252" s="8">
        <v>46.672096468532203</v>
      </c>
      <c r="AR252">
        <v>-2.1349840255591204</v>
      </c>
      <c r="AS252" s="8">
        <v>61.865926261184413</v>
      </c>
      <c r="AT252">
        <v>-2.1401134680134675</v>
      </c>
      <c r="AU252" s="8">
        <v>3.2812819037846634</v>
      </c>
      <c r="AV252">
        <v>2.9040464649543196</v>
      </c>
      <c r="AW252" t="s">
        <v>963</v>
      </c>
    </row>
    <row r="253" spans="1:49" x14ac:dyDescent="0.3">
      <c r="A253" s="7">
        <v>150400030307</v>
      </c>
      <c r="B253" s="8">
        <f>100/(MAX(MainData!B:B)-MIN(MainData!B:B))*(MainData!B253-MIN(MainData!B:B))</f>
        <v>0</v>
      </c>
      <c r="C253" s="8">
        <f>100/(MAX(MainData!C:C)-MIN(MainData!C:C))*(MainData!C253-MIN(MainData!C:C))</f>
        <v>0</v>
      </c>
      <c r="D253" s="8">
        <f>100/(MAX(MainData!D:D)-MIN(MainData!D:D))*(MainData!D253-MIN(MainData!D:D))</f>
        <v>0</v>
      </c>
      <c r="E253" s="8">
        <f>100/(MAX(MainData!E:E)-MIN(MainData!E:E))*(MainData!E253-MIN(MainData!E:E))</f>
        <v>15.490242468737115</v>
      </c>
      <c r="F253" s="8">
        <f>100/(MAX(MainData!F:F)-MIN(MainData!F:F))*(MainData!F253-MIN(MainData!F:F))</f>
        <v>1.443140521983941</v>
      </c>
      <c r="G253" s="8">
        <f>100/(MAX(MainData!G:G)-MIN(MainData!G:G))*(MainData!G253-MIN(MainData!G:G))</f>
        <v>0.202774848484777</v>
      </c>
      <c r="H253" s="8">
        <f>100/(MAX(MainData!H:H)-MIN(MainData!H:H))*(MainData!H253-MIN(MainData!H:H))</f>
        <v>23.131950171297301</v>
      </c>
      <c r="I253">
        <v>-23.947912503927398</v>
      </c>
      <c r="J253" s="8">
        <f>100/(MAX(MainData!J:J)-MIN(MainData!J:J))*(MainData!J253-MIN(MainData!J:J))</f>
        <v>17.074390408999196</v>
      </c>
      <c r="K253">
        <v>-12.252366522230389</v>
      </c>
      <c r="L253" s="8">
        <f>100/(MAX(MainData!L:L)-MIN(MainData!L:L))*(MainData!L253-MIN(MainData!L:L))</f>
        <v>0</v>
      </c>
      <c r="M253" s="8">
        <f>100/(MAX(MainData!M:M)-MIN(MainData!M:M))*(MainData!M253-MIN(MainData!M:M))</f>
        <v>0</v>
      </c>
      <c r="N253" s="8">
        <f>100/(MAX(MainData!N:N)-MIN(MainData!N:N))*(MainData!N253-MIN(MainData!N:N))</f>
        <v>0</v>
      </c>
      <c r="O253" s="8"/>
      <c r="P253" s="8">
        <f>100/(MAX(MainData!P:P)-MIN(MainData!P:P))*(MainData!P253-MIN(MainData!P:P))</f>
        <v>29.472686426388822</v>
      </c>
      <c r="Q253" s="8">
        <f>100/(MAX(MainData!Q:Q)-MIN(MainData!Q:Q))*(MainData!Q253-MIN(MainData!Q:Q))</f>
        <v>22.928518123378616</v>
      </c>
      <c r="R253" s="8">
        <f>100/(MAX(MainData!R:R)-MIN(MainData!R:R))*(MainData!R253-MIN(MainData!R:R))</f>
        <v>0</v>
      </c>
      <c r="S253" s="8"/>
      <c r="T253" s="8"/>
      <c r="U253" s="8">
        <f>100/(MAX(MainData!U:U)-MIN(MainData!U:U))*(MainData!U253-MIN(MainData!U:U))</f>
        <v>1.22666302086</v>
      </c>
      <c r="V253" s="8"/>
      <c r="W253" s="8"/>
      <c r="X253" s="8">
        <f>100/(MAX(MainData!X:X)-MIN(MainData!X:X))*(MainData!X253-MIN(MainData!X:X))</f>
        <v>22.590812</v>
      </c>
      <c r="Y253" s="8">
        <f>100/(MAX(MainData!Y:Y)-MIN(MainData!Y:Y))*(MainData!Y253-MIN(MainData!Y:Y))</f>
        <v>1.5768724471017506</v>
      </c>
      <c r="Z253" s="8">
        <f>100/(MAX(MainData!Z:Z)-MIN(MainData!Z:Z))*(MainData!Z253-MIN(MainData!Z:Z))</f>
        <v>11.102544333076331</v>
      </c>
      <c r="AA253" s="8">
        <f>100/(MAX(MainData!AA:AA)-MIN(MainData!AA:AA))*(MainData!AA253-MIN(MainData!AA:AA))</f>
        <v>11.8017</v>
      </c>
      <c r="AB253" s="8">
        <f>100/(MAX(MainData!AB:AB)-MIN(MainData!AB:AB))*(MainData!AB253-MIN(MainData!AB:AB))</f>
        <v>0.19241937300063236</v>
      </c>
      <c r="AC253" s="8">
        <f>100/(MAX(MainData!AC:AC)-MIN(MainData!AC:AC))*(MainData!AC253-MIN(MainData!AC:AC))</f>
        <v>7.527895</v>
      </c>
      <c r="AD253" s="8">
        <f>100/(MAX(MainData!AD:AD)-MIN(MainData!AD:AD))*(MainData!AD253-MIN(MainData!AD:AD))</f>
        <v>2.5806451612903225</v>
      </c>
      <c r="AE253" s="8">
        <f>100/(MAX(MainData!AE:AE)-MIN(MainData!AE:AE))*(MainData!AE253-MIN(MainData!AE:AE))</f>
        <v>7.4181999999999997</v>
      </c>
      <c r="AF253" s="8">
        <f>100/(MAX(MainData!AF:AF)-MIN(MainData!AF:AF))*(MainData!AF253-MIN(MainData!AF:AF))</f>
        <v>2.7816413471844879</v>
      </c>
      <c r="AG253" s="8">
        <f>100/(MAX(MainData!AG:AG)-MIN(MainData!AG:AG))*(MainData!AG253-MIN(MainData!AG:AG))</f>
        <v>0</v>
      </c>
      <c r="AH253" s="8">
        <f>100/(MAX(MainData!AH:AH)-MIN(MainData!AH:AH))*(MainData!AH253-MIN(MainData!AH:AH))</f>
        <v>0</v>
      </c>
      <c r="AI253" s="8">
        <f>100/(MAX(MainData!AI:AI)-MIN(MainData!AI:AI))*(MainData!AI253-MIN(MainData!AI:AI))</f>
        <v>0</v>
      </c>
      <c r="AJ253" s="8">
        <f>100/(MAX(MainData!AJ:AJ)-MIN(MainData!AJ:AJ))*(MainData!AJ253-MIN(MainData!AJ:AJ))</f>
        <v>0</v>
      </c>
      <c r="AK253" s="8" t="s">
        <v>950</v>
      </c>
      <c r="AM253" s="8"/>
      <c r="AO253" s="8"/>
      <c r="AQ253" s="8">
        <v>33.201355034062409</v>
      </c>
      <c r="AR253">
        <v>17.54053562300318</v>
      </c>
      <c r="AS253" s="8">
        <v>72.99492857059964</v>
      </c>
      <c r="AT253">
        <v>-17.796610269360272</v>
      </c>
      <c r="AU253" s="8">
        <v>0.96124127423392058</v>
      </c>
      <c r="AV253">
        <v>-0.64247964129430102</v>
      </c>
      <c r="AW253" t="s">
        <v>963</v>
      </c>
    </row>
    <row r="254" spans="1:49" x14ac:dyDescent="0.3">
      <c r="A254" s="7">
        <v>150400030401</v>
      </c>
      <c r="B254" s="8">
        <f>100/(MAX(MainData!B:B)-MIN(MainData!B:B))*(MainData!B254-MIN(MainData!B:B))</f>
        <v>0</v>
      </c>
      <c r="C254" s="8">
        <f>100/(MAX(MainData!C:C)-MIN(MainData!C:C))*(MainData!C254-MIN(MainData!C:C))</f>
        <v>0</v>
      </c>
      <c r="D254" s="8">
        <f>100/(MAX(MainData!D:D)-MIN(MainData!D:D))*(MainData!D254-MIN(MainData!D:D))</f>
        <v>0</v>
      </c>
      <c r="E254" s="8">
        <f>100/(MAX(MainData!E:E)-MIN(MainData!E:E))*(MainData!E254-MIN(MainData!E:E))</f>
        <v>23.466124866155592</v>
      </c>
      <c r="F254" s="8">
        <f>100/(MAX(MainData!F:F)-MIN(MainData!F:F))*(MainData!F254-MIN(MainData!F:F))</f>
        <v>1.5440947634027109E-2</v>
      </c>
      <c r="G254" s="8">
        <f>100/(MAX(MainData!G:G)-MIN(MainData!G:G))*(MainData!G254-MIN(MainData!G:G))</f>
        <v>0.81260540900625688</v>
      </c>
      <c r="H254" s="8">
        <f>100/(MAX(MainData!H:H)-MIN(MainData!H:H))*(MainData!H254-MIN(MainData!H:H))</f>
        <v>27.885413205867568</v>
      </c>
      <c r="I254">
        <v>-32.32836726146909</v>
      </c>
      <c r="J254" s="8">
        <f>100/(MAX(MainData!J:J)-MIN(MainData!J:J))*(MainData!J254-MIN(MainData!J:J))</f>
        <v>20.411424218402875</v>
      </c>
      <c r="K254">
        <v>-17.153906701163649</v>
      </c>
      <c r="L254" s="8">
        <f>100/(MAX(MainData!L:L)-MIN(MainData!L:L))*(MainData!L254-MIN(MainData!L:L))</f>
        <v>3.4977833796432494</v>
      </c>
      <c r="M254" s="8">
        <f>100/(MAX(MainData!M:M)-MIN(MainData!M:M))*(MainData!M254-MIN(MainData!M:M))</f>
        <v>6.1870959874407241</v>
      </c>
      <c r="N254" s="8">
        <f>100/(MAX(MainData!N:N)-MIN(MainData!N:N))*(MainData!N254-MIN(MainData!N:N))</f>
        <v>0.38904290691198101</v>
      </c>
      <c r="O254" s="8"/>
      <c r="P254" s="8">
        <f>100/(MAX(MainData!P:P)-MIN(MainData!P:P))*(MainData!P254-MIN(MainData!P:P))</f>
        <v>36.620504225674068</v>
      </c>
      <c r="Q254" s="8">
        <f>100/(MAX(MainData!Q:Q)-MIN(MainData!Q:Q))*(MainData!Q254-MIN(MainData!Q:Q))</f>
        <v>32.193084665050414</v>
      </c>
      <c r="R254" s="8">
        <f>100/(MAX(MainData!R:R)-MIN(MainData!R:R))*(MainData!R254-MIN(MainData!R:R))</f>
        <v>0</v>
      </c>
      <c r="S254" s="8"/>
      <c r="T254" s="8"/>
      <c r="U254" s="8">
        <f>100/(MAX(MainData!U:U)-MIN(MainData!U:U))*(MainData!U254-MIN(MainData!U:U))</f>
        <v>6.6908356955999997</v>
      </c>
      <c r="V254" s="8"/>
      <c r="W254" s="8"/>
      <c r="X254" s="8">
        <f>100/(MAX(MainData!X:X)-MIN(MainData!X:X))*(MainData!X254-MIN(MainData!X:X))</f>
        <v>10.320107999999999</v>
      </c>
      <c r="Y254" s="8">
        <f>100/(MAX(MainData!Y:Y)-MIN(MainData!Y:Y))*(MainData!Y254-MIN(MainData!Y:Y))</f>
        <v>1.1401258232427633</v>
      </c>
      <c r="Z254" s="8">
        <f>100/(MAX(MainData!Z:Z)-MIN(MainData!Z:Z))*(MainData!Z254-MIN(MainData!Z:Z))</f>
        <v>11.796453353893602</v>
      </c>
      <c r="AA254" s="8">
        <f>100/(MAX(MainData!AA:AA)-MIN(MainData!AA:AA))*(MainData!AA254-MIN(MainData!AA:AA))</f>
        <v>2.2267000000000001</v>
      </c>
      <c r="AB254" s="8">
        <f>100/(MAX(MainData!AB:AB)-MIN(MainData!AB:AB))*(MainData!AB254-MIN(MainData!AB:AB))</f>
        <v>9.7579645177684568E-2</v>
      </c>
      <c r="AC254" s="8">
        <f>100/(MAX(MainData!AC:AC)-MIN(MainData!AC:AC))*(MainData!AC254-MIN(MainData!AC:AC))</f>
        <v>24.974205999999999</v>
      </c>
      <c r="AD254" s="8">
        <f>100/(MAX(MainData!AD:AD)-MIN(MainData!AD:AD))*(MainData!AD254-MIN(MainData!AD:AD))</f>
        <v>1.2903225806451613</v>
      </c>
      <c r="AE254" s="8">
        <f>100/(MAX(MainData!AE:AE)-MIN(MainData!AE:AE))*(MainData!AE254-MIN(MainData!AE:AE))</f>
        <v>24.992100000000001</v>
      </c>
      <c r="AF254" s="8">
        <f>100/(MAX(MainData!AF:AF)-MIN(MainData!AF:AF))*(MainData!AF254-MIN(MainData!AF:AF))</f>
        <v>21.828393300796936</v>
      </c>
      <c r="AG254" s="8">
        <f>100/(MAX(MainData!AG:AG)-MIN(MainData!AG:AG))*(MainData!AG254-MIN(MainData!AG:AG))</f>
        <v>21.280233170014856</v>
      </c>
      <c r="AH254" s="8">
        <f>100/(MAX(MainData!AH:AH)-MIN(MainData!AH:AH))*(MainData!AH254-MIN(MainData!AH:AH))</f>
        <v>41.497585052310562</v>
      </c>
      <c r="AI254" s="8">
        <f>100/(MAX(MainData!AI:AI)-MIN(MainData!AI:AI))*(MainData!AI254-MIN(MainData!AI:AI))</f>
        <v>50</v>
      </c>
      <c r="AJ254" s="8">
        <f>100/(MAX(MainData!AJ:AJ)-MIN(MainData!AJ:AJ))*(MainData!AJ254-MIN(MainData!AJ:AJ))</f>
        <v>4.4771386806750559</v>
      </c>
      <c r="AK254" s="8" t="s">
        <v>950</v>
      </c>
      <c r="AM254" s="8"/>
      <c r="AO254" s="8"/>
      <c r="AQ254" s="8">
        <v>35.032491749579528</v>
      </c>
      <c r="AR254">
        <v>28.009153035143768</v>
      </c>
      <c r="AS254" s="8">
        <v>70.906590537200131</v>
      </c>
      <c r="AT254">
        <v>-29.82831094276095</v>
      </c>
      <c r="AU254" s="8">
        <v>0.63751081813611943</v>
      </c>
      <c r="AV254">
        <v>-3.0631899685993176</v>
      </c>
      <c r="AW254" t="s">
        <v>963</v>
      </c>
    </row>
    <row r="255" spans="1:49" x14ac:dyDescent="0.3">
      <c r="A255" s="7">
        <v>150400030402</v>
      </c>
      <c r="B255" s="8">
        <f>100/(MAX(MainData!B:B)-MIN(MainData!B:B))*(MainData!B255-MIN(MainData!B:B))</f>
        <v>4.4163692912825266E-3</v>
      </c>
      <c r="C255" s="8">
        <f>100/(MAX(MainData!C:C)-MIN(MainData!C:C))*(MainData!C255-MIN(MainData!C:C))</f>
        <v>12.5</v>
      </c>
      <c r="D255" s="8">
        <f>100/(MAX(MainData!D:D)-MIN(MainData!D:D))*(MainData!D255-MIN(MainData!D:D))</f>
        <v>0</v>
      </c>
      <c r="E255" s="8">
        <f>100/(MAX(MainData!E:E)-MIN(MainData!E:E))*(MainData!E255-MIN(MainData!E:E))</f>
        <v>22.366588534870274</v>
      </c>
      <c r="F255" s="8">
        <f>100/(MAX(MainData!F:F)-MIN(MainData!F:F))*(MainData!F255-MIN(MainData!F:F))</f>
        <v>7.6235055564333491E-3</v>
      </c>
      <c r="G255" s="8">
        <f>100/(MAX(MainData!G:G)-MIN(MainData!G:G))*(MainData!G255-MIN(MainData!G:G))</f>
        <v>0.536255844312298</v>
      </c>
      <c r="H255" s="8">
        <f>100/(MAX(MainData!H:H)-MIN(MainData!H:H))*(MainData!H255-MIN(MainData!H:H))</f>
        <v>31.622311001213887</v>
      </c>
      <c r="I255">
        <v>-36.011669290048616</v>
      </c>
      <c r="J255" s="8">
        <f>100/(MAX(MainData!J:J)-MIN(MainData!J:J))*(MainData!J255-MIN(MainData!J:J))</f>
        <v>20.414591827989184</v>
      </c>
      <c r="K255">
        <v>-19.950852539197086</v>
      </c>
      <c r="L255" s="8">
        <f>100/(MAX(MainData!L:L)-MIN(MainData!L:L))*(MainData!L255-MIN(MainData!L:L))</f>
        <v>0</v>
      </c>
      <c r="M255" s="8">
        <f>100/(MAX(MainData!M:M)-MIN(MainData!M:M))*(MainData!M255-MIN(MainData!M:M))</f>
        <v>0</v>
      </c>
      <c r="N255" s="8">
        <f>100/(MAX(MainData!N:N)-MIN(MainData!N:N))*(MainData!N255-MIN(MainData!N:N))</f>
        <v>0</v>
      </c>
      <c r="O255" s="8"/>
      <c r="P255" s="8">
        <f>100/(MAX(MainData!P:P)-MIN(MainData!P:P))*(MainData!P255-MIN(MainData!P:P))</f>
        <v>35.464025700820748</v>
      </c>
      <c r="Q255" s="8">
        <f>100/(MAX(MainData!Q:Q)-MIN(MainData!Q:Q))*(MainData!Q255-MIN(MainData!Q:Q))</f>
        <v>33.706275497571824</v>
      </c>
      <c r="R255" s="8">
        <f>100/(MAX(MainData!R:R)-MIN(MainData!R:R))*(MainData!R255-MIN(MainData!R:R))</f>
        <v>0</v>
      </c>
      <c r="S255" s="8"/>
      <c r="T255" s="8"/>
      <c r="U255" s="8">
        <f>100/(MAX(MainData!U:U)-MIN(MainData!U:U))*(MainData!U255-MIN(MainData!U:U))</f>
        <v>0</v>
      </c>
      <c r="V255" s="8"/>
      <c r="W255" s="8"/>
      <c r="X255" s="8">
        <f>100/(MAX(MainData!X:X)-MIN(MainData!X:X))*(MainData!X255-MIN(MainData!X:X))</f>
        <v>7.317577</v>
      </c>
      <c r="Y255" s="8">
        <f>100/(MAX(MainData!Y:Y)-MIN(MainData!Y:Y))*(MainData!Y255-MIN(MainData!Y:Y))</f>
        <v>1.8944168446223411</v>
      </c>
      <c r="Z255" s="8">
        <f>100/(MAX(MainData!Z:Z)-MIN(MainData!Z:Z))*(MainData!Z255-MIN(MainData!Z:Z))</f>
        <v>8.8666152659984583</v>
      </c>
      <c r="AA255" s="8">
        <f>100/(MAX(MainData!AA:AA)-MIN(MainData!AA:AA))*(MainData!AA255-MIN(MainData!AA:AA))</f>
        <v>1.2665999999999999</v>
      </c>
      <c r="AB255" s="8">
        <f>100/(MAX(MainData!AB:AB)-MIN(MainData!AB:AB))*(MainData!AB255-MIN(MainData!AB:AB))</f>
        <v>7.7832192047813484E-2</v>
      </c>
      <c r="AC255" s="8">
        <f>100/(MAX(MainData!AC:AC)-MIN(MainData!AC:AC))*(MainData!AC255-MIN(MainData!AC:AC))</f>
        <v>20.28867</v>
      </c>
      <c r="AD255" s="8">
        <f>100/(MAX(MainData!AD:AD)-MIN(MainData!AD:AD))*(MainData!AD255-MIN(MainData!AD:AD))</f>
        <v>2.5806451612903225</v>
      </c>
      <c r="AE255" s="8">
        <f>100/(MAX(MainData!AE:AE)-MIN(MainData!AE:AE))*(MainData!AE255-MIN(MainData!AE:AE))</f>
        <v>19.391400000000001</v>
      </c>
      <c r="AF255" s="8">
        <f>100/(MAX(MainData!AF:AF)-MIN(MainData!AF:AF))*(MainData!AF255-MIN(MainData!AF:AF))</f>
        <v>7.4817030342257391</v>
      </c>
      <c r="AG255" s="8">
        <f>100/(MAX(MainData!AG:AG)-MIN(MainData!AG:AG))*(MainData!AG255-MIN(MainData!AG:AG))</f>
        <v>22.797286153865898</v>
      </c>
      <c r="AH255" s="8">
        <f>100/(MAX(MainData!AH:AH)-MIN(MainData!AH:AH))*(MainData!AH255-MIN(MainData!AH:AH))</f>
        <v>41.345048823610973</v>
      </c>
      <c r="AI255" s="8">
        <f>100/(MAX(MainData!AI:AI)-MIN(MainData!AI:AI))*(MainData!AI255-MIN(MainData!AI:AI))</f>
        <v>60</v>
      </c>
      <c r="AJ255" s="8">
        <f>100/(MAX(MainData!AJ:AJ)-MIN(MainData!AJ:AJ))*(MainData!AJ255-MIN(MainData!AJ:AJ))</f>
        <v>8.842062710763086</v>
      </c>
      <c r="AK255" s="8" t="s">
        <v>950</v>
      </c>
      <c r="AM255" s="8"/>
      <c r="AO255" s="8"/>
      <c r="AQ255" s="8">
        <v>45.451279432599918</v>
      </c>
      <c r="AR255">
        <v>35.702101916932889</v>
      </c>
      <c r="AS255" s="8">
        <v>64.138930473836297</v>
      </c>
      <c r="AT255">
        <v>-34.791907912457901</v>
      </c>
      <c r="AU255" s="8">
        <v>0.68162290179982699</v>
      </c>
      <c r="AV255">
        <v>-3.7118757461060028</v>
      </c>
      <c r="AW255" t="s">
        <v>963</v>
      </c>
    </row>
    <row r="256" spans="1:49" x14ac:dyDescent="0.3">
      <c r="A256" s="7">
        <v>150400030403</v>
      </c>
      <c r="B256" s="8">
        <f>100/(MAX(MainData!B:B)-MIN(MainData!B:B))*(MainData!B256-MIN(MainData!B:B))</f>
        <v>6.885345103762504E-3</v>
      </c>
      <c r="C256" s="8">
        <f>100/(MAX(MainData!C:C)-MIN(MainData!C:C))*(MainData!C256-MIN(MainData!C:C))</f>
        <v>12.5</v>
      </c>
      <c r="D256" s="8">
        <f>100/(MAX(MainData!D:D)-MIN(MainData!D:D))*(MainData!D256-MIN(MainData!D:D))</f>
        <v>11.169396168924287</v>
      </c>
      <c r="E256" s="8">
        <f>100/(MAX(MainData!E:E)-MIN(MainData!E:E))*(MainData!E256-MIN(MainData!E:E))</f>
        <v>8.6273845035622738</v>
      </c>
      <c r="F256" s="8">
        <f>100/(MAX(MainData!F:F)-MIN(MainData!F:F))*(MainData!F256-MIN(MainData!F:F))</f>
        <v>0</v>
      </c>
      <c r="G256" s="8">
        <f>100/(MAX(MainData!G:G)-MIN(MainData!G:G))*(MainData!G256-MIN(MainData!G:G))</f>
        <v>13.078489112396863</v>
      </c>
      <c r="H256" s="8">
        <f>100/(MAX(MainData!H:H)-MIN(MainData!H:H))*(MainData!H256-MIN(MainData!H:H))</f>
        <v>70.465063142567871</v>
      </c>
      <c r="I256">
        <v>7.123572551099258</v>
      </c>
      <c r="J256" s="8">
        <f>100/(MAX(MainData!J:J)-MIN(MainData!J:J))*(MainData!J256-MIN(MainData!J:J))</f>
        <v>47.825126446578629</v>
      </c>
      <c r="K256">
        <v>-6.9263504611473223</v>
      </c>
      <c r="L256" s="8">
        <f>100/(MAX(MainData!L:L)-MIN(MainData!L:L))*(MainData!L256-MIN(MainData!L:L))</f>
        <v>4.5968683579027427</v>
      </c>
      <c r="M256" s="8">
        <f>100/(MAX(MainData!M:M)-MIN(MainData!M:M))*(MainData!M256-MIN(MainData!M:M))</f>
        <v>4.5749100900129331</v>
      </c>
      <c r="N256" s="8">
        <f>100/(MAX(MainData!N:N)-MIN(MainData!N:N))*(MainData!N256-MIN(MainData!N:N))</f>
        <v>0.28766909773058308</v>
      </c>
      <c r="O256" s="8"/>
      <c r="P256" s="8">
        <f>100/(MAX(MainData!P:P)-MIN(MainData!P:P))*(MainData!P256-MIN(MainData!P:P))</f>
        <v>37.861118477194921</v>
      </c>
      <c r="Q256" s="8">
        <f>100/(MAX(MainData!Q:Q)-MIN(MainData!Q:Q))*(MainData!Q256-MIN(MainData!Q:Q))</f>
        <v>62.091664253093697</v>
      </c>
      <c r="R256" s="8">
        <f>100/(MAX(MainData!R:R)-MIN(MainData!R:R))*(MainData!R256-MIN(MainData!R:R))</f>
        <v>0</v>
      </c>
      <c r="S256" s="8"/>
      <c r="T256" s="8"/>
      <c r="U256" s="8">
        <f>100/(MAX(MainData!U:U)-MIN(MainData!U:U))*(MainData!U256-MIN(MainData!U:U))</f>
        <v>89.818733936699999</v>
      </c>
      <c r="V256" s="8"/>
      <c r="W256" s="8"/>
      <c r="X256" s="8">
        <f>100/(MAX(MainData!X:X)-MIN(MainData!X:X))*(MainData!X256-MIN(MainData!X:X))</f>
        <v>3.1820430000000002</v>
      </c>
      <c r="Y256" s="8">
        <f>100/(MAX(MainData!Y:Y)-MIN(MainData!Y:Y))*(MainData!Y256-MIN(MainData!Y:Y))</f>
        <v>0</v>
      </c>
      <c r="Z256" s="8">
        <f>100/(MAX(MainData!Z:Z)-MIN(MainData!Z:Z))*(MainData!Z256-MIN(MainData!Z:Z))</f>
        <v>6.4764841942945264</v>
      </c>
      <c r="AA256" s="8">
        <f>100/(MAX(MainData!AA:AA)-MIN(MainData!AA:AA))*(MainData!AA256-MIN(MainData!AA:AA))</f>
        <v>0.79730000000000001</v>
      </c>
      <c r="AB256" s="8">
        <f>100/(MAX(MainData!AB:AB)-MIN(MainData!AB:AB))*(MainData!AB256-MIN(MainData!AB:AB))</f>
        <v>4.1737930655968446E-2</v>
      </c>
      <c r="AC256" s="8">
        <f>100/(MAX(MainData!AC:AC)-MIN(MainData!AC:AC))*(MainData!AC256-MIN(MainData!AC:AC))</f>
        <v>94.590172999999993</v>
      </c>
      <c r="AD256" s="8">
        <f>100/(MAX(MainData!AD:AD)-MIN(MainData!AD:AD))*(MainData!AD256-MIN(MainData!AD:AD))</f>
        <v>5.806451612903226</v>
      </c>
      <c r="AE256" s="8">
        <f>100/(MAX(MainData!AE:AE)-MIN(MainData!AE:AE))*(MainData!AE256-MIN(MainData!AE:AE))</f>
        <v>94.340900000000005</v>
      </c>
      <c r="AF256" s="8">
        <f>100/(MAX(MainData!AF:AF)-MIN(MainData!AF:AF))*(MainData!AF256-MIN(MainData!AF:AF))</f>
        <v>13.903781493973375</v>
      </c>
      <c r="AG256" s="8">
        <f>100/(MAX(MainData!AG:AG)-MIN(MainData!AG:AG))*(MainData!AG256-MIN(MainData!AG:AG))</f>
        <v>35.492410022428217</v>
      </c>
      <c r="AH256" s="8">
        <f>100/(MAX(MainData!AH:AH)-MIN(MainData!AH:AH))*(MainData!AH256-MIN(MainData!AH:AH))</f>
        <v>46.650400201324871</v>
      </c>
      <c r="AI256" s="8">
        <f>100/(MAX(MainData!AI:AI)-MIN(MainData!AI:AI))*(MainData!AI256-MIN(MainData!AI:AI))</f>
        <v>50</v>
      </c>
      <c r="AJ256" s="8">
        <f>100/(MAX(MainData!AJ:AJ)-MIN(MainData!AJ:AJ))*(MainData!AJ256-MIN(MainData!AJ:AJ))</f>
        <v>21.663683228964558</v>
      </c>
      <c r="AK256" s="8" t="s">
        <v>950</v>
      </c>
      <c r="AM256" s="8"/>
      <c r="AO256" s="8"/>
      <c r="AQ256" s="8">
        <v>61.378757463756607</v>
      </c>
      <c r="AR256">
        <v>-1.3885463258785791</v>
      </c>
      <c r="AS256" s="8">
        <v>48.928558994533986</v>
      </c>
      <c r="AT256">
        <v>4.8709309764309552</v>
      </c>
      <c r="AU256" s="8">
        <v>3.1891347045806708</v>
      </c>
      <c r="AV256">
        <v>-1.4869965630061017</v>
      </c>
      <c r="AW256" t="s">
        <v>963</v>
      </c>
    </row>
    <row r="257" spans="1:49" x14ac:dyDescent="0.3">
      <c r="A257" s="7">
        <v>150400030404</v>
      </c>
      <c r="B257" s="8">
        <f>100/(MAX(MainData!B:B)-MIN(MainData!B:B))*(MainData!B257-MIN(MainData!B:B))</f>
        <v>0</v>
      </c>
      <c r="C257" s="8">
        <f>100/(MAX(MainData!C:C)-MIN(MainData!C:C))*(MainData!C257-MIN(MainData!C:C))</f>
        <v>0</v>
      </c>
      <c r="D257" s="8">
        <f>100/(MAX(MainData!D:D)-MIN(MainData!D:D))*(MainData!D257-MIN(MainData!D:D))</f>
        <v>0</v>
      </c>
      <c r="E257" s="8">
        <f>100/(MAX(MainData!E:E)-MIN(MainData!E:E))*(MainData!E257-MIN(MainData!E:E))</f>
        <v>15.00506108670678</v>
      </c>
      <c r="F257" s="8">
        <f>100/(MAX(MainData!F:F)-MIN(MainData!F:F))*(MainData!F257-MIN(MainData!F:F))</f>
        <v>0</v>
      </c>
      <c r="G257" s="8">
        <f>100/(MAX(MainData!G:G)-MIN(MainData!G:G))*(MainData!G257-MIN(MainData!G:G))</f>
        <v>2.2743441285805082</v>
      </c>
      <c r="H257" s="8">
        <f>100/(MAX(MainData!H:H)-MIN(MainData!H:H))*(MainData!H257-MIN(MainData!H:H))</f>
        <v>42.173315135666023</v>
      </c>
      <c r="I257">
        <v>-15.174094965596481</v>
      </c>
      <c r="J257" s="8">
        <f>100/(MAX(MainData!J:J)-MIN(MainData!J:J))*(MainData!J257-MIN(MainData!J:J))</f>
        <v>27.359695338108398</v>
      </c>
      <c r="K257">
        <v>-13.897379760189878</v>
      </c>
      <c r="L257" s="8">
        <f>100/(MAX(MainData!L:L)-MIN(MainData!L:L))*(MainData!L257-MIN(MainData!L:L))</f>
        <v>0</v>
      </c>
      <c r="M257" s="8">
        <f>100/(MAX(MainData!M:M)-MIN(MainData!M:M))*(MainData!M257-MIN(MainData!M:M))</f>
        <v>0</v>
      </c>
      <c r="N257" s="8">
        <f>100/(MAX(MainData!N:N)-MIN(MainData!N:N))*(MainData!N257-MIN(MainData!N:N))</f>
        <v>0</v>
      </c>
      <c r="O257" s="8"/>
      <c r="P257" s="8">
        <f>100/(MAX(MainData!P:P)-MIN(MainData!P:P))*(MainData!P257-MIN(MainData!P:P))</f>
        <v>31.027804702554825</v>
      </c>
      <c r="Q257" s="8">
        <f>100/(MAX(MainData!Q:Q)-MIN(MainData!Q:Q))*(MainData!Q257-MIN(MainData!Q:Q))</f>
        <v>34.168829921956835</v>
      </c>
      <c r="R257" s="8">
        <f>100/(MAX(MainData!R:R)-MIN(MainData!R:R))*(MainData!R257-MIN(MainData!R:R))</f>
        <v>0</v>
      </c>
      <c r="S257" s="8"/>
      <c r="T257" s="8"/>
      <c r="U257" s="8">
        <f>100/(MAX(MainData!U:U)-MIN(MainData!U:U))*(MainData!U257-MIN(MainData!U:U))</f>
        <v>16.864484746900001</v>
      </c>
      <c r="V257" s="8"/>
      <c r="W257" s="8"/>
      <c r="X257" s="8">
        <f>100/(MAX(MainData!X:X)-MIN(MainData!X:X))*(MainData!X257-MIN(MainData!X:X))</f>
        <v>6.5094320000000003</v>
      </c>
      <c r="Y257" s="8">
        <f>100/(MAX(MainData!Y:Y)-MIN(MainData!Y:Y))*(MainData!Y257-MIN(MainData!Y:Y))</f>
        <v>0.94051792038902438</v>
      </c>
      <c r="Z257" s="8">
        <f>100/(MAX(MainData!Z:Z)-MIN(MainData!Z:Z))*(MainData!Z257-MIN(MainData!Z:Z))</f>
        <v>11.410948342328451</v>
      </c>
      <c r="AA257" s="8">
        <f>100/(MAX(MainData!AA:AA)-MIN(MainData!AA:AA))*(MainData!AA257-MIN(MainData!AA:AA))</f>
        <v>1.3771</v>
      </c>
      <c r="AB257" s="8">
        <f>100/(MAX(MainData!AB:AB)-MIN(MainData!AB:AB))*(MainData!AB257-MIN(MainData!AB:AB))</f>
        <v>4.473114485506522E-2</v>
      </c>
      <c r="AC257" s="8">
        <f>100/(MAX(MainData!AC:AC)-MIN(MainData!AC:AC))*(MainData!AC257-MIN(MainData!AC:AC))</f>
        <v>39.208571999999997</v>
      </c>
      <c r="AD257" s="8">
        <f>100/(MAX(MainData!AD:AD)-MIN(MainData!AD:AD))*(MainData!AD257-MIN(MainData!AD:AD))</f>
        <v>7.096774193548387</v>
      </c>
      <c r="AE257" s="8">
        <f>100/(MAX(MainData!AE:AE)-MIN(MainData!AE:AE))*(MainData!AE257-MIN(MainData!AE:AE))</f>
        <v>38.098700000000001</v>
      </c>
      <c r="AF257" s="8">
        <f>100/(MAX(MainData!AF:AF)-MIN(MainData!AF:AF))*(MainData!AF257-MIN(MainData!AF:AF))</f>
        <v>4.396011446019525</v>
      </c>
      <c r="AG257" s="8">
        <f>100/(MAX(MainData!AG:AG)-MIN(MainData!AG:AG))*(MainData!AG257-MIN(MainData!AG:AG))</f>
        <v>27.202894330699056</v>
      </c>
      <c r="AH257" s="8">
        <f>100/(MAX(MainData!AH:AH)-MIN(MainData!AH:AH))*(MainData!AH257-MIN(MainData!AH:AH))</f>
        <v>44.127059234603195</v>
      </c>
      <c r="AI257" s="8">
        <f>100/(MAX(MainData!AI:AI)-MIN(MainData!AI:AI))*(MainData!AI257-MIN(MainData!AI:AI))</f>
        <v>40</v>
      </c>
      <c r="AJ257" s="8">
        <f>100/(MAX(MainData!AJ:AJ)-MIN(MainData!AJ:AJ))*(MainData!AJ257-MIN(MainData!AJ:AJ))</f>
        <v>4.2310175657123974</v>
      </c>
      <c r="AK257" s="8" t="s">
        <v>950</v>
      </c>
      <c r="AM257" s="8"/>
      <c r="AO257" s="8"/>
      <c r="AQ257" s="8">
        <v>46.714205861272113</v>
      </c>
      <c r="AR257">
        <v>25.077177955271594</v>
      </c>
      <c r="AS257" s="8">
        <v>62.960432406085701</v>
      </c>
      <c r="AT257">
        <v>-23.374078282828293</v>
      </c>
      <c r="AU257" s="8">
        <v>0.74033363909143213</v>
      </c>
      <c r="AV257">
        <v>-2.7630899367198225</v>
      </c>
      <c r="AW257" t="s">
        <v>963</v>
      </c>
    </row>
    <row r="258" spans="1:49" x14ac:dyDescent="0.3">
      <c r="A258" s="7">
        <v>150400030405</v>
      </c>
      <c r="B258" s="8">
        <f>100/(MAX(MainData!B:B)-MIN(MainData!B:B))*(MainData!B258-MIN(MainData!B:B))</f>
        <v>0</v>
      </c>
      <c r="C258" s="8">
        <f>100/(MAX(MainData!C:C)-MIN(MainData!C:C))*(MainData!C258-MIN(MainData!C:C))</f>
        <v>0</v>
      </c>
      <c r="D258" s="8">
        <f>100/(MAX(MainData!D:D)-MIN(MainData!D:D))*(MainData!D258-MIN(MainData!D:D))</f>
        <v>0</v>
      </c>
      <c r="E258" s="8">
        <f>100/(MAX(MainData!E:E)-MIN(MainData!E:E))*(MainData!E258-MIN(MainData!E:E))</f>
        <v>30.932142412882225</v>
      </c>
      <c r="F258" s="8">
        <f>100/(MAX(MainData!F:F)-MIN(MainData!F:F))*(MainData!F258-MIN(MainData!F:F))</f>
        <v>7.0189531593386853E-2</v>
      </c>
      <c r="G258" s="8">
        <f>100/(MAX(MainData!G:G)-MIN(MainData!G:G))*(MainData!G258-MIN(MainData!G:G))</f>
        <v>2.1151727456522225</v>
      </c>
      <c r="H258" s="8">
        <f>100/(MAX(MainData!H:H)-MIN(MainData!H:H))*(MainData!H258-MIN(MainData!H:H))</f>
        <v>34.795416810744257</v>
      </c>
      <c r="I258">
        <v>-32.352609467959304</v>
      </c>
      <c r="J258" s="8">
        <f>100/(MAX(MainData!J:J)-MIN(MainData!J:J))*(MainData!J258-MIN(MainData!J:J))</f>
        <v>25.184096830997209</v>
      </c>
      <c r="K258">
        <v>-17.172172447782188</v>
      </c>
      <c r="L258" s="8">
        <f>100/(MAX(MainData!L:L)-MIN(MainData!L:L))*(MainData!L258-MIN(MainData!L:L))</f>
        <v>0</v>
      </c>
      <c r="M258" s="8">
        <f>100/(MAX(MainData!M:M)-MIN(MainData!M:M))*(MainData!M258-MIN(MainData!M:M))</f>
        <v>0</v>
      </c>
      <c r="N258" s="8">
        <f>100/(MAX(MainData!N:N)-MIN(MainData!N:N))*(MainData!N258-MIN(MainData!N:N))</f>
        <v>0</v>
      </c>
      <c r="O258" s="8"/>
      <c r="P258" s="8">
        <f>100/(MAX(MainData!P:P)-MIN(MainData!P:P))*(MainData!P258-MIN(MainData!P:P))</f>
        <v>36.766129936849183</v>
      </c>
      <c r="Q258" s="8">
        <f>100/(MAX(MainData!Q:Q)-MIN(MainData!Q:Q))*(MainData!Q258-MIN(MainData!Q:Q))</f>
        <v>26.138495118650386</v>
      </c>
      <c r="R258" s="8">
        <f>100/(MAX(MainData!R:R)-MIN(MainData!R:R))*(MainData!R258-MIN(MainData!R:R))</f>
        <v>0</v>
      </c>
      <c r="S258" s="8"/>
      <c r="T258" s="8"/>
      <c r="U258" s="8">
        <f>100/(MAX(MainData!U:U)-MIN(MainData!U:U))*(MainData!U258-MIN(MainData!U:U))</f>
        <v>11.474128611899999</v>
      </c>
      <c r="V258" s="8"/>
      <c r="W258" s="8"/>
      <c r="X258" s="8">
        <f>100/(MAX(MainData!X:X)-MIN(MainData!X:X))*(MainData!X258-MIN(MainData!X:X))</f>
        <v>10.569953999999999</v>
      </c>
      <c r="Y258" s="8">
        <f>100/(MAX(MainData!Y:Y)-MIN(MainData!Y:Y))*(MainData!Y258-MIN(MainData!Y:Y))</f>
        <v>4.3426806752312306</v>
      </c>
      <c r="Z258" s="8">
        <f>100/(MAX(MainData!Z:Z)-MIN(MainData!Z:Z))*(MainData!Z258-MIN(MainData!Z:Z))</f>
        <v>10.639938319198151</v>
      </c>
      <c r="AA258" s="8">
        <f>100/(MAX(MainData!AA:AA)-MIN(MainData!AA:AA))*(MainData!AA258-MIN(MainData!AA:AA))</f>
        <v>4.9382000000000001</v>
      </c>
      <c r="AB258" s="8">
        <f>100/(MAX(MainData!AB:AB)-MIN(MainData!AB:AB))*(MainData!AB258-MIN(MainData!AB:AB))</f>
        <v>9.7522518655339549E-2</v>
      </c>
      <c r="AC258" s="8">
        <f>100/(MAX(MainData!AC:AC)-MIN(MainData!AC:AC))*(MainData!AC258-MIN(MainData!AC:AC))</f>
        <v>23.515349000000001</v>
      </c>
      <c r="AD258" s="8">
        <f>100/(MAX(MainData!AD:AD)-MIN(MainData!AD:AD))*(MainData!AD258-MIN(MainData!AD:AD))</f>
        <v>1.935483870967742</v>
      </c>
      <c r="AE258" s="8">
        <f>100/(MAX(MainData!AE:AE)-MIN(MainData!AE:AE))*(MainData!AE258-MIN(MainData!AE:AE))</f>
        <v>12.9939</v>
      </c>
      <c r="AF258" s="8">
        <f>100/(MAX(MainData!AF:AF)-MIN(MainData!AF:AF))*(MainData!AF258-MIN(MainData!AF:AF))</f>
        <v>12.052098376064832</v>
      </c>
      <c r="AG258" s="8">
        <f>100/(MAX(MainData!AG:AG)-MIN(MainData!AG:AG))*(MainData!AG258-MIN(MainData!AG:AG))</f>
        <v>30.131095966450726</v>
      </c>
      <c r="AH258" s="8">
        <f>100/(MAX(MainData!AH:AH)-MIN(MainData!AH:AH))*(MainData!AH258-MIN(MainData!AH:AH))</f>
        <v>42.272337795281096</v>
      </c>
      <c r="AI258" s="8">
        <f>100/(MAX(MainData!AI:AI)-MIN(MainData!AI:AI))*(MainData!AI258-MIN(MainData!AI:AI))</f>
        <v>40</v>
      </c>
      <c r="AJ258" s="8">
        <f>100/(MAX(MainData!AJ:AJ)-MIN(MainData!AJ:AJ))*(MainData!AJ258-MIN(MainData!AJ:AJ))</f>
        <v>5.0880893397809608</v>
      </c>
      <c r="AK258" s="8" t="s">
        <v>950</v>
      </c>
      <c r="AM258" s="8"/>
      <c r="AO258" s="8"/>
      <c r="AQ258" s="8">
        <v>38.231561860474699</v>
      </c>
      <c r="AR258">
        <v>39.373975718849806</v>
      </c>
      <c r="AS258" s="8">
        <v>68.596449999419733</v>
      </c>
      <c r="AT258">
        <v>-40.497676936026949</v>
      </c>
      <c r="AU258" s="8">
        <v>0.16296647543829648</v>
      </c>
      <c r="AV258">
        <v>-3.6476422802418256</v>
      </c>
      <c r="AW258" t="s">
        <v>963</v>
      </c>
    </row>
    <row r="259" spans="1:49" x14ac:dyDescent="0.3">
      <c r="A259" s="7">
        <v>150400030406</v>
      </c>
      <c r="B259" s="8">
        <f>100/(MAX(MainData!B:B)-MIN(MainData!B:B))*(MainData!B259-MIN(MainData!B:B))</f>
        <v>0</v>
      </c>
      <c r="C259" s="8">
        <f>100/(MAX(MainData!C:C)-MIN(MainData!C:C))*(MainData!C259-MIN(MainData!C:C))</f>
        <v>0</v>
      </c>
      <c r="D259" s="8">
        <f>100/(MAX(MainData!D:D)-MIN(MainData!D:D))*(MainData!D259-MIN(MainData!D:D))</f>
        <v>0</v>
      </c>
      <c r="E259" s="8">
        <f>100/(MAX(MainData!E:E)-MIN(MainData!E:E))*(MainData!E259-MIN(MainData!E:E))</f>
        <v>12.62015507657485</v>
      </c>
      <c r="F259" s="8">
        <f>100/(MAX(MainData!F:F)-MIN(MainData!F:F))*(MainData!F259-MIN(MainData!F:F))</f>
        <v>0</v>
      </c>
      <c r="G259" s="8">
        <f>100/(MAX(MainData!G:G)-MIN(MainData!G:G))*(MainData!G259-MIN(MainData!G:G))</f>
        <v>1.3413969799855305E-2</v>
      </c>
      <c r="H259" s="8">
        <f>100/(MAX(MainData!H:H)-MIN(MainData!H:H))*(MainData!H259-MIN(MainData!H:H))</f>
        <v>18.614129854020117</v>
      </c>
      <c r="I259">
        <v>-39.555682664395206</v>
      </c>
      <c r="J259" s="8">
        <f>100/(MAX(MainData!J:J)-MIN(MainData!J:J))*(MainData!J259-MIN(MainData!J:J))</f>
        <v>18.672747750587988</v>
      </c>
      <c r="K259">
        <v>-9.6202372469649902</v>
      </c>
      <c r="L259" s="8">
        <f>100/(MAX(MainData!L:L)-MIN(MainData!L:L))*(MainData!L259-MIN(MainData!L:L))</f>
        <v>0</v>
      </c>
      <c r="M259" s="8">
        <f>100/(MAX(MainData!M:M)-MIN(MainData!M:M))*(MainData!M259-MIN(MainData!M:M))</f>
        <v>0</v>
      </c>
      <c r="N259" s="8">
        <f>100/(MAX(MainData!N:N)-MIN(MainData!N:N))*(MainData!N259-MIN(MainData!N:N))</f>
        <v>0</v>
      </c>
      <c r="O259" s="8"/>
      <c r="P259" s="8">
        <f>100/(MAX(MainData!P:P)-MIN(MainData!P:P))*(MainData!P259-MIN(MainData!P:P))</f>
        <v>11.64862532541281</v>
      </c>
      <c r="Q259" s="8">
        <f>100/(MAX(MainData!Q:Q)-MIN(MainData!Q:Q))*(MainData!Q259-MIN(MainData!Q:Q))</f>
        <v>15.29476982176128</v>
      </c>
      <c r="R259" s="8">
        <f>100/(MAX(MainData!R:R)-MIN(MainData!R:R))*(MainData!R259-MIN(MainData!R:R))</f>
        <v>0</v>
      </c>
      <c r="S259" s="8"/>
      <c r="T259" s="8"/>
      <c r="U259" s="8">
        <f>100/(MAX(MainData!U:U)-MIN(MainData!U:U))*(MainData!U259-MIN(MainData!U:U))</f>
        <v>0</v>
      </c>
      <c r="V259" s="8"/>
      <c r="W259" s="8"/>
      <c r="X259" s="8">
        <f>100/(MAX(MainData!X:X)-MIN(MainData!X:X))*(MainData!X259-MIN(MainData!X:X))</f>
        <v>1.2125999999999999</v>
      </c>
      <c r="Y259" s="8">
        <f>100/(MAX(MainData!Y:Y)-MIN(MainData!Y:Y))*(MainData!Y259-MIN(MainData!Y:Y))</f>
        <v>1.2536063081183295</v>
      </c>
      <c r="Z259" s="8">
        <f>100/(MAX(MainData!Z:Z)-MIN(MainData!Z:Z))*(MainData!Z259-MIN(MainData!Z:Z))</f>
        <v>2.6214340786430226</v>
      </c>
      <c r="AA259" s="8">
        <f>100/(MAX(MainData!AA:AA)-MIN(MainData!AA:AA))*(MainData!AA259-MIN(MainData!AA:AA))</f>
        <v>0.31690000000000002</v>
      </c>
      <c r="AB259" s="8">
        <f>100/(MAX(MainData!AB:AB)-MIN(MainData!AB:AB))*(MainData!AB259-MIN(MainData!AB:AB))</f>
        <v>2.5918195402045738E-2</v>
      </c>
      <c r="AC259" s="8">
        <f>100/(MAX(MainData!AC:AC)-MIN(MainData!AC:AC))*(MainData!AC259-MIN(MainData!AC:AC))</f>
        <v>0</v>
      </c>
      <c r="AD259" s="8">
        <f>100/(MAX(MainData!AD:AD)-MIN(MainData!AD:AD))*(MainData!AD259-MIN(MainData!AD:AD))</f>
        <v>0</v>
      </c>
      <c r="AE259" s="8">
        <f>100/(MAX(MainData!AE:AE)-MIN(MainData!AE:AE))*(MainData!AE259-MIN(MainData!AE:AE))</f>
        <v>0</v>
      </c>
      <c r="AF259" s="8">
        <f>100/(MAX(MainData!AF:AF)-MIN(MainData!AF:AF))*(MainData!AF259-MIN(MainData!AF:AF))</f>
        <v>0</v>
      </c>
      <c r="AG259" s="8">
        <f>100/(MAX(MainData!AG:AG)-MIN(MainData!AG:AG))*(MainData!AG259-MIN(MainData!AG:AG))</f>
        <v>0</v>
      </c>
      <c r="AH259" s="8">
        <f>100/(MAX(MainData!AH:AH)-MIN(MainData!AH:AH))*(MainData!AH259-MIN(MainData!AH:AH))</f>
        <v>0</v>
      </c>
      <c r="AI259" s="8">
        <f>100/(MAX(MainData!AI:AI)-MIN(MainData!AI:AI))*(MainData!AI259-MIN(MainData!AI:AI))</f>
        <v>0</v>
      </c>
      <c r="AJ259" s="8">
        <f>100/(MAX(MainData!AJ:AJ)-MIN(MainData!AJ:AJ))*(MainData!AJ259-MIN(MainData!AJ:AJ))</f>
        <v>0</v>
      </c>
      <c r="AK259" s="8" t="s">
        <v>950</v>
      </c>
      <c r="AM259" s="8"/>
      <c r="AO259" s="8"/>
      <c r="AQ259" s="8">
        <v>27.699771756430739</v>
      </c>
      <c r="AR259">
        <v>37.276828115015974</v>
      </c>
      <c r="AS259" s="8">
        <v>78.086811962538718</v>
      </c>
      <c r="AT259">
        <v>-37.488205723905736</v>
      </c>
      <c r="AU259" s="8">
        <v>0</v>
      </c>
      <c r="AV259">
        <v>-2.1811998639552996</v>
      </c>
      <c r="AW259" t="s">
        <v>963</v>
      </c>
    </row>
    <row r="260" spans="1:49" x14ac:dyDescent="0.3">
      <c r="A260" s="7">
        <v>150400030407</v>
      </c>
      <c r="B260" s="8">
        <f>100/(MAX(MainData!B:B)-MIN(MainData!B:B))*(MainData!B260-MIN(MainData!B:B))</f>
        <v>0</v>
      </c>
      <c r="C260" s="8">
        <f>100/(MAX(MainData!C:C)-MIN(MainData!C:C))*(MainData!C260-MIN(MainData!C:C))</f>
        <v>0</v>
      </c>
      <c r="D260" s="8">
        <f>100/(MAX(MainData!D:D)-MIN(MainData!D:D))*(MainData!D260-MIN(MainData!D:D))</f>
        <v>0</v>
      </c>
      <c r="E260" s="8">
        <f>100/(MAX(MainData!E:E)-MIN(MainData!E:E))*(MainData!E260-MIN(MainData!E:E))</f>
        <v>15.139649406938201</v>
      </c>
      <c r="F260" s="8">
        <f>100/(MAX(MainData!F:F)-MIN(MainData!F:F))*(MainData!F260-MIN(MainData!F:F))</f>
        <v>0</v>
      </c>
      <c r="G260" s="8">
        <f>100/(MAX(MainData!G:G)-MIN(MainData!G:G))*(MainData!G260-MIN(MainData!G:G))</f>
        <v>3.7311620214636729E-2</v>
      </c>
      <c r="H260" s="8">
        <f>100/(MAX(MainData!H:H)-MIN(MainData!H:H))*(MainData!H260-MIN(MainData!H:H))</f>
        <v>18.58749518793309</v>
      </c>
      <c r="I260">
        <v>-48.77577207372434</v>
      </c>
      <c r="J260" s="8">
        <f>100/(MAX(MainData!J:J)-MIN(MainData!J:J))*(MainData!J260-MIN(MainData!J:J))</f>
        <v>19.974992800057194</v>
      </c>
      <c r="K260">
        <v>-11.703094951725078</v>
      </c>
      <c r="L260" s="8">
        <f>100/(MAX(MainData!L:L)-MIN(MainData!L:L))*(MainData!L260-MIN(MainData!L:L))</f>
        <v>0</v>
      </c>
      <c r="M260" s="8">
        <f>100/(MAX(MainData!M:M)-MIN(MainData!M:M))*(MainData!M260-MIN(MainData!M:M))</f>
        <v>0</v>
      </c>
      <c r="N260" s="8">
        <f>100/(MAX(MainData!N:N)-MIN(MainData!N:N))*(MainData!N260-MIN(MainData!N:N))</f>
        <v>0</v>
      </c>
      <c r="O260" s="8"/>
      <c r="P260" s="8">
        <f>100/(MAX(MainData!P:P)-MIN(MainData!P:P))*(MainData!P260-MIN(MainData!P:P))</f>
        <v>15.872740888197361</v>
      </c>
      <c r="Q260" s="8">
        <f>100/(MAX(MainData!Q:Q)-MIN(MainData!Q:Q))*(MainData!Q260-MIN(MainData!Q:Q))</f>
        <v>12.909006437432364</v>
      </c>
      <c r="R260" s="8">
        <f>100/(MAX(MainData!R:R)-MIN(MainData!R:R))*(MainData!R260-MIN(MainData!R:R))</f>
        <v>0</v>
      </c>
      <c r="S260" s="8"/>
      <c r="T260" s="8"/>
      <c r="U260" s="8">
        <f>100/(MAX(MainData!U:U)-MIN(MainData!U:U))*(MainData!U260-MIN(MainData!U:U))</f>
        <v>0</v>
      </c>
      <c r="V260" s="8"/>
      <c r="W260" s="8"/>
      <c r="X260" s="8">
        <f>100/(MAX(MainData!X:X)-MIN(MainData!X:X))*(MainData!X260-MIN(MainData!X:X))</f>
        <v>14.192303000000001</v>
      </c>
      <c r="Y260" s="8">
        <f>100/(MAX(MainData!Y:Y)-MIN(MainData!Y:Y))*(MainData!Y260-MIN(MainData!Y:Y))</f>
        <v>0.68370269416176088</v>
      </c>
      <c r="Z260" s="8">
        <f>100/(MAX(MainData!Z:Z)-MIN(MainData!Z:Z))*(MainData!Z260-MIN(MainData!Z:Z))</f>
        <v>6.3993831919814959</v>
      </c>
      <c r="AA260" s="8">
        <f>100/(MAX(MainData!AA:AA)-MIN(MainData!AA:AA))*(MainData!AA260-MIN(MainData!AA:AA))</f>
        <v>11.870699999999999</v>
      </c>
      <c r="AB260" s="8">
        <f>100/(MAX(MainData!AB:AB)-MIN(MainData!AB:AB))*(MainData!AB260-MIN(MainData!AB:AB))</f>
        <v>0.22392195542663212</v>
      </c>
      <c r="AC260" s="8">
        <f>100/(MAX(MainData!AC:AC)-MIN(MainData!AC:AC))*(MainData!AC260-MIN(MainData!AC:AC))</f>
        <v>0.58114100000000002</v>
      </c>
      <c r="AD260" s="8">
        <f>100/(MAX(MainData!AD:AD)-MIN(MainData!AD:AD))*(MainData!AD260-MIN(MainData!AD:AD))</f>
        <v>1.935483870967742</v>
      </c>
      <c r="AE260" s="8">
        <f>100/(MAX(MainData!AE:AE)-MIN(MainData!AE:AE))*(MainData!AE260-MIN(MainData!AE:AE))</f>
        <v>0.59130000000000005</v>
      </c>
      <c r="AF260" s="8">
        <f>100/(MAX(MainData!AF:AF)-MIN(MainData!AF:AF))*(MainData!AF260-MIN(MainData!AF:AF))</f>
        <v>0.31123378850744915</v>
      </c>
      <c r="AG260" s="8">
        <f>100/(MAX(MainData!AG:AG)-MIN(MainData!AG:AG))*(MainData!AG260-MIN(MainData!AG:AG))</f>
        <v>0</v>
      </c>
      <c r="AH260" s="8">
        <f>100/(MAX(MainData!AH:AH)-MIN(MainData!AH:AH))*(MainData!AH260-MIN(MainData!AH:AH))</f>
        <v>0</v>
      </c>
      <c r="AI260" s="8">
        <f>100/(MAX(MainData!AI:AI)-MIN(MainData!AI:AI))*(MainData!AI260-MIN(MainData!AI:AI))</f>
        <v>0</v>
      </c>
      <c r="AJ260" s="8">
        <f>100/(MAX(MainData!AJ:AJ)-MIN(MainData!AJ:AJ))*(MainData!AJ260-MIN(MainData!AJ:AJ))</f>
        <v>0</v>
      </c>
      <c r="AK260" s="8" t="s">
        <v>950</v>
      </c>
      <c r="AM260" s="8"/>
      <c r="AO260" s="8"/>
      <c r="AQ260" s="8">
        <v>26.59355623238557</v>
      </c>
      <c r="AR260">
        <v>45.992750159744418</v>
      </c>
      <c r="AS260" s="8">
        <v>78.114229015075026</v>
      </c>
      <c r="AT260">
        <v>-47.328133333333341</v>
      </c>
      <c r="AU260" s="8">
        <v>6.0337474023517461E-2</v>
      </c>
      <c r="AV260">
        <v>-3.5749796108259631</v>
      </c>
      <c r="AW260" t="s">
        <v>963</v>
      </c>
    </row>
    <row r="261" spans="1:49" x14ac:dyDescent="0.3">
      <c r="A261" s="7">
        <v>150400030408</v>
      </c>
      <c r="B261" s="8">
        <f>100/(MAX(MainData!B:B)-MIN(MainData!B:B))*(MainData!B261-MIN(MainData!B:B))</f>
        <v>0</v>
      </c>
      <c r="C261" s="8">
        <f>100/(MAX(MainData!C:C)-MIN(MainData!C:C))*(MainData!C261-MIN(MainData!C:C))</f>
        <v>0</v>
      </c>
      <c r="D261" s="8">
        <f>100/(MAX(MainData!D:D)-MIN(MainData!D:D))*(MainData!D261-MIN(MainData!D:D))</f>
        <v>0</v>
      </c>
      <c r="E261" s="8">
        <f>100/(MAX(MainData!E:E)-MIN(MainData!E:E))*(MainData!E261-MIN(MainData!E:E))</f>
        <v>22.600740016244256</v>
      </c>
      <c r="F261" s="8">
        <f>100/(MAX(MainData!F:F)-MIN(MainData!F:F))*(MainData!F261-MIN(MainData!F:F))</f>
        <v>0</v>
      </c>
      <c r="G261" s="8">
        <f>100/(MAX(MainData!G:G)-MIN(MainData!G:G))*(MainData!G261-MIN(MainData!G:G))</f>
        <v>5.3188372662915741E-2</v>
      </c>
      <c r="H261" s="8">
        <f>100/(MAX(MainData!H:H)-MIN(MainData!H:H))*(MainData!H261-MIN(MainData!H:H))</f>
        <v>13.543012892971106</v>
      </c>
      <c r="I261">
        <v>-44.363534910042418</v>
      </c>
      <c r="J261" s="8">
        <f>100/(MAX(MainData!J:J)-MIN(MainData!J:J))*(MainData!J261-MIN(MainData!J:J))</f>
        <v>15.348943745393585</v>
      </c>
      <c r="K261">
        <v>-15.821149934518203</v>
      </c>
      <c r="L261" s="8">
        <f>100/(MAX(MainData!L:L)-MIN(MainData!L:L))*(MainData!L261-MIN(MainData!L:L))</f>
        <v>0</v>
      </c>
      <c r="M261" s="8">
        <f>100/(MAX(MainData!M:M)-MIN(MainData!M:M))*(MainData!M261-MIN(MainData!M:M))</f>
        <v>0</v>
      </c>
      <c r="N261" s="8">
        <f>100/(MAX(MainData!N:N)-MIN(MainData!N:N))*(MainData!N261-MIN(MainData!N:N))</f>
        <v>0</v>
      </c>
      <c r="O261" s="8"/>
      <c r="P261" s="8">
        <f>100/(MAX(MainData!P:P)-MIN(MainData!P:P))*(MainData!P261-MIN(MainData!P:P))</f>
        <v>10.979751226209695</v>
      </c>
      <c r="Q261" s="8">
        <f>100/(MAX(MainData!Q:Q)-MIN(MainData!Q:Q))*(MainData!Q261-MIN(MainData!Q:Q))</f>
        <v>16.729658907771753</v>
      </c>
      <c r="R261" s="8">
        <f>100/(MAX(MainData!R:R)-MIN(MainData!R:R))*(MainData!R261-MIN(MainData!R:R))</f>
        <v>0</v>
      </c>
      <c r="S261" s="8"/>
      <c r="T261" s="8"/>
      <c r="U261" s="8">
        <f>100/(MAX(MainData!U:U)-MIN(MainData!U:U))*(MainData!U261-MIN(MainData!U:U))</f>
        <v>0</v>
      </c>
      <c r="V261" s="8"/>
      <c r="W261" s="8"/>
      <c r="X261" s="8">
        <f>100/(MAX(MainData!X:X)-MIN(MainData!X:X))*(MainData!X261-MIN(MainData!X:X))</f>
        <v>26.092449999999999</v>
      </c>
      <c r="Y261" s="8">
        <f>100/(MAX(MainData!Y:Y)-MIN(MainData!Y:Y))*(MainData!Y261-MIN(MainData!Y:Y))</f>
        <v>1.2773452641950329</v>
      </c>
      <c r="Z261" s="8">
        <f>100/(MAX(MainData!Z:Z)-MIN(MainData!Z:Z))*(MainData!Z261-MIN(MainData!Z:Z))</f>
        <v>9.0208172706245193</v>
      </c>
      <c r="AA261" s="8">
        <f>100/(MAX(MainData!AA:AA)-MIN(MainData!AA:AA))*(MainData!AA261-MIN(MainData!AA:AA))</f>
        <v>14.0207</v>
      </c>
      <c r="AB261" s="8">
        <f>100/(MAX(MainData!AB:AB)-MIN(MainData!AB:AB))*(MainData!AB261-MIN(MainData!AB:AB))</f>
        <v>0.34580839693266796</v>
      </c>
      <c r="AC261" s="8">
        <f>100/(MAX(MainData!AC:AC)-MIN(MainData!AC:AC))*(MainData!AC261-MIN(MainData!AC:AC))</f>
        <v>0</v>
      </c>
      <c r="AD261" s="8">
        <f>100/(MAX(MainData!AD:AD)-MIN(MainData!AD:AD))*(MainData!AD261-MIN(MainData!AD:AD))</f>
        <v>0</v>
      </c>
      <c r="AE261" s="8">
        <f>100/(MAX(MainData!AE:AE)-MIN(MainData!AE:AE))*(MainData!AE261-MIN(MainData!AE:AE))</f>
        <v>0</v>
      </c>
      <c r="AF261" s="8">
        <f>100/(MAX(MainData!AF:AF)-MIN(MainData!AF:AF))*(MainData!AF261-MIN(MainData!AF:AF))</f>
        <v>0</v>
      </c>
      <c r="AG261" s="8">
        <f>100/(MAX(MainData!AG:AG)-MIN(MainData!AG:AG))*(MainData!AG261-MIN(MainData!AG:AG))</f>
        <v>0</v>
      </c>
      <c r="AH261" s="8">
        <f>100/(MAX(MainData!AH:AH)-MIN(MainData!AH:AH))*(MainData!AH261-MIN(MainData!AH:AH))</f>
        <v>0</v>
      </c>
      <c r="AI261" s="8">
        <f>100/(MAX(MainData!AI:AI)-MIN(MainData!AI:AI))*(MainData!AI261-MIN(MainData!AI:AI))</f>
        <v>0</v>
      </c>
      <c r="AJ261" s="8">
        <f>100/(MAX(MainData!AJ:AJ)-MIN(MainData!AJ:AJ))*(MainData!AJ261-MIN(MainData!AJ:AJ))</f>
        <v>0</v>
      </c>
      <c r="AK261" s="8" t="s">
        <v>950</v>
      </c>
      <c r="AM261" s="8"/>
      <c r="AO261" s="8"/>
      <c r="AQ261" s="8">
        <v>22.649309779080266</v>
      </c>
      <c r="AR261">
        <v>36.085201277955292</v>
      </c>
      <c r="AS261" s="8">
        <v>81.834824588889262</v>
      </c>
      <c r="AT261">
        <v>-39.370079797979798</v>
      </c>
      <c r="AU261" s="8">
        <v>0.1003498079942787</v>
      </c>
      <c r="AV261">
        <v>-1.5261278202739561</v>
      </c>
      <c r="AW261" t="s">
        <v>963</v>
      </c>
    </row>
    <row r="262" spans="1:49" x14ac:dyDescent="0.3">
      <c r="A262" s="7">
        <v>150400030501</v>
      </c>
      <c r="B262" s="8">
        <f>100/(MAX(MainData!B:B)-MIN(MainData!B:B))*(MainData!B262-MIN(MainData!B:B))</f>
        <v>4.2917053402982956</v>
      </c>
      <c r="C262" s="8">
        <f>100/(MAX(MainData!C:C)-MIN(MainData!C:C))*(MainData!C262-MIN(MainData!C:C))</f>
        <v>50</v>
      </c>
      <c r="D262" s="8">
        <f>100/(MAX(MainData!D:D)-MIN(MainData!D:D))*(MainData!D262-MIN(MainData!D:D))</f>
        <v>0.45620785958628585</v>
      </c>
      <c r="E262" s="8">
        <f>100/(MAX(MainData!E:E)-MIN(MainData!E:E))*(MainData!E262-MIN(MainData!E:E))</f>
        <v>11.788990490035145</v>
      </c>
      <c r="F262" s="8">
        <f>100/(MAX(MainData!F:F)-MIN(MainData!F:F))*(MainData!F262-MIN(MainData!F:F))</f>
        <v>6.1904676405387417E-2</v>
      </c>
      <c r="G262" s="8">
        <f>100/(MAX(MainData!G:G)-MIN(MainData!G:G))*(MainData!G262-MIN(MainData!G:G))</f>
        <v>9.5927060976369241</v>
      </c>
      <c r="H262" s="8">
        <f>100/(MAX(MainData!H:H)-MIN(MainData!H:H))*(MainData!H262-MIN(MainData!H:H))</f>
        <v>56.186134234077109</v>
      </c>
      <c r="I262">
        <v>30.379985081373718</v>
      </c>
      <c r="J262" s="8">
        <f>100/(MAX(MainData!J:J)-MIN(MainData!J:J))*(MainData!J262-MIN(MainData!J:J))</f>
        <v>37.478353554088422</v>
      </c>
      <c r="K262">
        <v>4.704080765199592</v>
      </c>
      <c r="L262" s="8">
        <f>100/(MAX(MainData!L:L)-MIN(MainData!L:L))*(MainData!L262-MIN(MainData!L:L))</f>
        <v>0</v>
      </c>
      <c r="M262" s="8">
        <f>100/(MAX(MainData!M:M)-MIN(MainData!M:M))*(MainData!M262-MIN(MainData!M:M))</f>
        <v>0</v>
      </c>
      <c r="N262" s="8">
        <f>100/(MAX(MainData!N:N)-MIN(MainData!N:N))*(MainData!N262-MIN(MainData!N:N))</f>
        <v>0</v>
      </c>
      <c r="O262" s="8"/>
      <c r="P262" s="8">
        <f>100/(MAX(MainData!P:P)-MIN(MainData!P:P))*(MainData!P262-MIN(MainData!P:P))</f>
        <v>18.657612173544702</v>
      </c>
      <c r="Q262" s="8">
        <f>100/(MAX(MainData!Q:Q)-MIN(MainData!Q:Q))*(MainData!Q262-MIN(MainData!Q:Q))</f>
        <v>51.589060279181595</v>
      </c>
      <c r="R262" s="8">
        <f>100/(MAX(MainData!R:R)-MIN(MainData!R:R))*(MainData!R262-MIN(MainData!R:R))</f>
        <v>82.29662200279266</v>
      </c>
      <c r="S262" s="8"/>
      <c r="T262" s="8"/>
      <c r="U262" s="8">
        <f>100/(MAX(MainData!U:U)-MIN(MainData!U:U))*(MainData!U262-MIN(MainData!U:U))</f>
        <v>0</v>
      </c>
      <c r="V262" s="8"/>
      <c r="W262" s="8"/>
      <c r="X262" s="8">
        <f>100/(MAX(MainData!X:X)-MIN(MainData!X:X))*(MainData!X262-MIN(MainData!X:X))</f>
        <v>39.130301000000003</v>
      </c>
      <c r="Y262" s="8">
        <f>100/(MAX(MainData!Y:Y)-MIN(MainData!Y:Y))*(MainData!Y262-MIN(MainData!Y:Y))</f>
        <v>9.7524769453391197E-2</v>
      </c>
      <c r="Z262" s="8">
        <f>100/(MAX(MainData!Z:Z)-MIN(MainData!Z:Z))*(MainData!Z262-MIN(MainData!Z:Z))</f>
        <v>3.6237471087124136</v>
      </c>
      <c r="AA262" s="8">
        <f>100/(MAX(MainData!AA:AA)-MIN(MainData!AA:AA))*(MainData!AA262-MIN(MainData!AA:AA))</f>
        <v>35.641100000000002</v>
      </c>
      <c r="AB262" s="8">
        <f>100/(MAX(MainData!AB:AB)-MIN(MainData!AB:AB))*(MainData!AB262-MIN(MainData!AB:AB))</f>
        <v>0.52760223677712603</v>
      </c>
      <c r="AC262" s="8">
        <f>100/(MAX(MainData!AC:AC)-MIN(MainData!AC:AC))*(MainData!AC262-MIN(MainData!AC:AC))</f>
        <v>55.841225000000001</v>
      </c>
      <c r="AD262" s="8">
        <f>100/(MAX(MainData!AD:AD)-MIN(MainData!AD:AD))*(MainData!AD262-MIN(MainData!AD:AD))</f>
        <v>23.225806451612904</v>
      </c>
      <c r="AE262" s="8">
        <f>100/(MAX(MainData!AE:AE)-MIN(MainData!AE:AE))*(MainData!AE262-MIN(MainData!AE:AE))</f>
        <v>52.7239</v>
      </c>
      <c r="AF262" s="8">
        <f>100/(MAX(MainData!AF:AF)-MIN(MainData!AF:AF))*(MainData!AF262-MIN(MainData!AF:AF))</f>
        <v>1.1843264894138561</v>
      </c>
      <c r="AG262" s="8">
        <f>100/(MAX(MainData!AG:AG)-MIN(MainData!AG:AG))*(MainData!AG262-MIN(MainData!AG:AG))</f>
        <v>0</v>
      </c>
      <c r="AH262" s="8">
        <f>100/(MAX(MainData!AH:AH)-MIN(MainData!AH:AH))*(MainData!AH262-MIN(MainData!AH:AH))</f>
        <v>0</v>
      </c>
      <c r="AI262" s="8">
        <f>100/(MAX(MainData!AI:AI)-MIN(MainData!AI:AI))*(MainData!AI262-MIN(MainData!AI:AI))</f>
        <v>0</v>
      </c>
      <c r="AJ262" s="8">
        <f>100/(MAX(MainData!AJ:AJ)-MIN(MainData!AJ:AJ))*(MainData!AJ262-MIN(MainData!AJ:AJ))</f>
        <v>0</v>
      </c>
      <c r="AK262" s="8" t="s">
        <v>950</v>
      </c>
      <c r="AM262" s="8"/>
      <c r="AO262" s="8"/>
      <c r="AQ262" s="8">
        <v>67.575945267028629</v>
      </c>
      <c r="AR262">
        <v>-63.978975878594241</v>
      </c>
      <c r="AS262" s="8">
        <v>43.246991377409501</v>
      </c>
      <c r="AT262">
        <v>64.425167340067304</v>
      </c>
      <c r="AU262" s="8">
        <v>6.2535304695718876</v>
      </c>
      <c r="AV262">
        <v>2.3464335176906275</v>
      </c>
      <c r="AW262" t="s">
        <v>963</v>
      </c>
    </row>
    <row r="263" spans="1:49" x14ac:dyDescent="0.3">
      <c r="A263" s="7">
        <v>150400030502</v>
      </c>
      <c r="B263" s="8">
        <f>100/(MAX(MainData!B:B)-MIN(MainData!B:B))*(MainData!B263-MIN(MainData!B:B))</f>
        <v>5.4130934307478737</v>
      </c>
      <c r="C263" s="8">
        <f>100/(MAX(MainData!C:C)-MIN(MainData!C:C))*(MainData!C263-MIN(MainData!C:C))</f>
        <v>100</v>
      </c>
      <c r="D263" s="8">
        <f>100/(MAX(MainData!D:D)-MIN(MainData!D:D))*(MainData!D263-MIN(MainData!D:D))</f>
        <v>0.70229784537740869</v>
      </c>
      <c r="E263" s="8">
        <f>100/(MAX(MainData!E:E)-MIN(MainData!E:E))*(MainData!E263-MIN(MainData!E:E))</f>
        <v>10.010756333675616</v>
      </c>
      <c r="F263" s="8">
        <f>100/(MAX(MainData!F:F)-MIN(MainData!F:F))*(MainData!F263-MIN(MainData!F:F))</f>
        <v>0.3095371474262294</v>
      </c>
      <c r="G263" s="8">
        <f>100/(MAX(MainData!G:G)-MIN(MainData!G:G))*(MainData!G263-MIN(MainData!G:G))</f>
        <v>9.5383736747696091</v>
      </c>
      <c r="H263" s="8">
        <f>100/(MAX(MainData!H:H)-MIN(MainData!H:H))*(MainData!H263-MIN(MainData!H:H))</f>
        <v>57.006524284848851</v>
      </c>
      <c r="I263">
        <v>18.421220351936086</v>
      </c>
      <c r="J263" s="8">
        <f>100/(MAX(MainData!J:J)-MIN(MainData!J:J))*(MainData!J263-MIN(MainData!J:J))</f>
        <v>40.08480482072877</v>
      </c>
      <c r="K263">
        <v>8.3099162427175486</v>
      </c>
      <c r="L263" s="8">
        <f>100/(MAX(MainData!L:L)-MIN(MainData!L:L))*(MainData!L263-MIN(MainData!L:L))</f>
        <v>0</v>
      </c>
      <c r="M263" s="8">
        <f>100/(MAX(MainData!M:M)-MIN(MainData!M:M))*(MainData!M263-MIN(MainData!M:M))</f>
        <v>0</v>
      </c>
      <c r="N263" s="8">
        <f>100/(MAX(MainData!N:N)-MIN(MainData!N:N))*(MainData!N263-MIN(MainData!N:N))</f>
        <v>0</v>
      </c>
      <c r="O263" s="8"/>
      <c r="P263" s="8">
        <f>100/(MAX(MainData!P:P)-MIN(MainData!P:P))*(MainData!P263-MIN(MainData!P:P))</f>
        <v>42.638602406021398</v>
      </c>
      <c r="Q263" s="8">
        <f>100/(MAX(MainData!Q:Q)-MIN(MainData!Q:Q))*(MainData!Q263-MIN(MainData!Q:Q))</f>
        <v>48.90622085742627</v>
      </c>
      <c r="R263" s="8">
        <f>100/(MAX(MainData!R:R)-MIN(MainData!R:R))*(MainData!R263-MIN(MainData!R:R))</f>
        <v>69.896995690983076</v>
      </c>
      <c r="S263" s="8"/>
      <c r="T263" s="8"/>
      <c r="U263" s="8">
        <f>100/(MAX(MainData!U:U)-MIN(MainData!U:U))*(MainData!U263-MIN(MainData!U:U))</f>
        <v>0</v>
      </c>
      <c r="V263" s="8"/>
      <c r="W263" s="8"/>
      <c r="X263" s="8">
        <f>100/(MAX(MainData!X:X)-MIN(MainData!X:X))*(MainData!X263-MIN(MainData!X:X))</f>
        <v>44.236035999999999</v>
      </c>
      <c r="Y263" s="8">
        <f>100/(MAX(MainData!Y:Y)-MIN(MainData!Y:Y))*(MainData!Y263-MIN(MainData!Y:Y))</f>
        <v>0.41701245432391748</v>
      </c>
      <c r="Z263" s="8">
        <f>100/(MAX(MainData!Z:Z)-MIN(MainData!Z:Z))*(MainData!Z263-MIN(MainData!Z:Z))</f>
        <v>4.9344641480339249</v>
      </c>
      <c r="AA263" s="8">
        <f>100/(MAX(MainData!AA:AA)-MIN(MainData!AA:AA))*(MainData!AA263-MIN(MainData!AA:AA))</f>
        <v>42.58</v>
      </c>
      <c r="AB263" s="8">
        <f>100/(MAX(MainData!AB:AB)-MIN(MainData!AB:AB))*(MainData!AB263-MIN(MainData!AB:AB))</f>
        <v>1.1500097098920103</v>
      </c>
      <c r="AC263" s="8">
        <f>100/(MAX(MainData!AC:AC)-MIN(MainData!AC:AC))*(MainData!AC263-MIN(MainData!AC:AC))</f>
        <v>54.399836000000001</v>
      </c>
      <c r="AD263" s="8">
        <f>100/(MAX(MainData!AD:AD)-MIN(MainData!AD:AD))*(MainData!AD263-MIN(MainData!AD:AD))</f>
        <v>45.161290322580641</v>
      </c>
      <c r="AE263" s="8">
        <f>100/(MAX(MainData!AE:AE)-MIN(MainData!AE:AE))*(MainData!AE263-MIN(MainData!AE:AE))</f>
        <v>37.211799999999997</v>
      </c>
      <c r="AF263" s="8">
        <f>100/(MAX(MainData!AF:AF)-MIN(MainData!AF:AF))*(MainData!AF263-MIN(MainData!AF:AF))</f>
        <v>1.5537848207003309</v>
      </c>
      <c r="AG263" s="8">
        <f>100/(MAX(MainData!AG:AG)-MIN(MainData!AG:AG))*(MainData!AG263-MIN(MainData!AG:AG))</f>
        <v>0</v>
      </c>
      <c r="AH263" s="8">
        <f>100/(MAX(MainData!AH:AH)-MIN(MainData!AH:AH))*(MainData!AH263-MIN(MainData!AH:AH))</f>
        <v>0</v>
      </c>
      <c r="AI263" s="8">
        <f>100/(MAX(MainData!AI:AI)-MIN(MainData!AI:AI))*(MainData!AI263-MIN(MainData!AI:AI))</f>
        <v>0</v>
      </c>
      <c r="AJ263" s="8">
        <f>100/(MAX(MainData!AJ:AJ)-MIN(MainData!AJ:AJ))*(MainData!AJ263-MIN(MainData!AJ:AJ))</f>
        <v>0</v>
      </c>
      <c r="AK263" s="8" t="s">
        <v>950</v>
      </c>
      <c r="AM263" s="8"/>
      <c r="AO263" s="8"/>
      <c r="AQ263" s="8">
        <v>65.79171521684205</v>
      </c>
      <c r="AR263">
        <v>-37.454740894568687</v>
      </c>
      <c r="AS263" s="8">
        <v>43.106714711787298</v>
      </c>
      <c r="AT263">
        <v>39.824167340067305</v>
      </c>
      <c r="AU263" s="8">
        <v>12.111337406653089</v>
      </c>
      <c r="AV263">
        <v>-3.9947553535920832</v>
      </c>
      <c r="AW263" t="s">
        <v>963</v>
      </c>
    </row>
    <row r="264" spans="1:49" x14ac:dyDescent="0.3">
      <c r="A264" s="7">
        <v>150400030503</v>
      </c>
      <c r="B264" s="8">
        <f>100/(MAX(MainData!B:B)-MIN(MainData!B:B))*(MainData!B264-MIN(MainData!B:B))</f>
        <v>6.1808101662335826E-3</v>
      </c>
      <c r="C264" s="8">
        <f>100/(MAX(MainData!C:C)-MIN(MainData!C:C))*(MainData!C264-MIN(MainData!C:C))</f>
        <v>12.5</v>
      </c>
      <c r="D264" s="8">
        <f>100/(MAX(MainData!D:D)-MIN(MainData!D:D))*(MainData!D264-MIN(MainData!D:D))</f>
        <v>4.8568461654199934E-3</v>
      </c>
      <c r="E264" s="8">
        <f>100/(MAX(MainData!E:E)-MIN(MainData!E:E))*(MainData!E264-MIN(MainData!E:E))</f>
        <v>5.9830581646914194</v>
      </c>
      <c r="F264" s="8">
        <f>100/(MAX(MainData!F:F)-MIN(MainData!F:F))*(MainData!F264-MIN(MainData!F:F))</f>
        <v>0</v>
      </c>
      <c r="G264" s="8">
        <f>100/(MAX(MainData!G:G)-MIN(MainData!G:G))*(MainData!G264-MIN(MainData!G:G))</f>
        <v>7.977918489168097</v>
      </c>
      <c r="H264" s="8">
        <f>100/(MAX(MainData!H:H)-MIN(MainData!H:H))*(MainData!H264-MIN(MainData!H:H))</f>
        <v>52.462183803530571</v>
      </c>
      <c r="I264">
        <v>10.024818723263479</v>
      </c>
      <c r="J264" s="8">
        <f>100/(MAX(MainData!J:J)-MIN(MainData!J:J))*(MainData!J264-MIN(MainData!J:J))</f>
        <v>38.984166598947084</v>
      </c>
      <c r="K264">
        <v>6.1396617856684799</v>
      </c>
      <c r="L264" s="8">
        <f>100/(MAX(MainData!L:L)-MIN(MainData!L:L))*(MainData!L264-MIN(MainData!L:L))</f>
        <v>0</v>
      </c>
      <c r="M264" s="8">
        <f>100/(MAX(MainData!M:M)-MIN(MainData!M:M))*(MainData!M264-MIN(MainData!M:M))</f>
        <v>0</v>
      </c>
      <c r="N264" s="8">
        <f>100/(MAX(MainData!N:N)-MIN(MainData!N:N))*(MainData!N264-MIN(MainData!N:N))</f>
        <v>0</v>
      </c>
      <c r="O264" s="8"/>
      <c r="P264" s="8">
        <f>100/(MAX(MainData!P:P)-MIN(MainData!P:P))*(MainData!P264-MIN(MainData!P:P))</f>
        <v>21.388089071018012</v>
      </c>
      <c r="Q264" s="8">
        <f>100/(MAX(MainData!Q:Q)-MIN(MainData!Q:Q))*(MainData!Q264-MIN(MainData!Q:Q))</f>
        <v>63.482611831693831</v>
      </c>
      <c r="R264" s="8">
        <f>100/(MAX(MainData!R:R)-MIN(MainData!R:R))*(MainData!R264-MIN(MainData!R:R))</f>
        <v>6.0518782432654108</v>
      </c>
      <c r="S264" s="8"/>
      <c r="T264" s="8"/>
      <c r="U264" s="8">
        <f>100/(MAX(MainData!U:U)-MIN(MainData!U:U))*(MainData!U264-MIN(MainData!U:U))</f>
        <v>0</v>
      </c>
      <c r="V264" s="8"/>
      <c r="W264" s="8"/>
      <c r="X264" s="8">
        <f>100/(MAX(MainData!X:X)-MIN(MainData!X:X))*(MainData!X264-MIN(MainData!X:X))</f>
        <v>22.688386999999999</v>
      </c>
      <c r="Y264" s="8">
        <f>100/(MAX(MainData!Y:Y)-MIN(MainData!Y:Y))*(MainData!Y264-MIN(MainData!Y:Y))</f>
        <v>0</v>
      </c>
      <c r="Z264" s="8">
        <f>100/(MAX(MainData!Z:Z)-MIN(MainData!Z:Z))*(MainData!Z264-MIN(MainData!Z:Z))</f>
        <v>6.6306861989205865</v>
      </c>
      <c r="AA264" s="8">
        <f>100/(MAX(MainData!AA:AA)-MIN(MainData!AA:AA))*(MainData!AA264-MIN(MainData!AA:AA))</f>
        <v>17.634</v>
      </c>
      <c r="AB264" s="8">
        <f>100/(MAX(MainData!AB:AB)-MIN(MainData!AB:AB))*(MainData!AB264-MIN(MainData!AB:AB))</f>
        <v>0.18335134597254407</v>
      </c>
      <c r="AC264" s="8">
        <f>100/(MAX(MainData!AC:AC)-MIN(MainData!AC:AC))*(MainData!AC264-MIN(MainData!AC:AC))</f>
        <v>76.057551000000004</v>
      </c>
      <c r="AD264" s="8">
        <f>100/(MAX(MainData!AD:AD)-MIN(MainData!AD:AD))*(MainData!AD264-MIN(MainData!AD:AD))</f>
        <v>9.0322580645161281</v>
      </c>
      <c r="AE264" s="8">
        <f>100/(MAX(MainData!AE:AE)-MIN(MainData!AE:AE))*(MainData!AE264-MIN(MainData!AE:AE))</f>
        <v>75.976900000000001</v>
      </c>
      <c r="AF264" s="8">
        <f>100/(MAX(MainData!AF:AF)-MIN(MainData!AF:AF))*(MainData!AF264-MIN(MainData!AF:AF))</f>
        <v>4.5732952655121135</v>
      </c>
      <c r="AG264" s="8">
        <f>100/(MAX(MainData!AG:AG)-MIN(MainData!AG:AG))*(MainData!AG264-MIN(MainData!AG:AG))</f>
        <v>0</v>
      </c>
      <c r="AH264" s="8">
        <f>100/(MAX(MainData!AH:AH)-MIN(MainData!AH:AH))*(MainData!AH264-MIN(MainData!AH:AH))</f>
        <v>0</v>
      </c>
      <c r="AI264" s="8">
        <f>100/(MAX(MainData!AI:AI)-MIN(MainData!AI:AI))*(MainData!AI264-MIN(MainData!AI:AI))</f>
        <v>0</v>
      </c>
      <c r="AJ264" s="8">
        <f>100/(MAX(MainData!AJ:AJ)-MIN(MainData!AJ:AJ))*(MainData!AJ264-MIN(MainData!AJ:AJ))</f>
        <v>0</v>
      </c>
      <c r="AK264" s="8" t="s">
        <v>950</v>
      </c>
      <c r="AM264" s="8"/>
      <c r="AO264" s="8"/>
      <c r="AQ264" s="8">
        <v>66.998851142052928</v>
      </c>
      <c r="AR264">
        <v>-14.842206869009587</v>
      </c>
      <c r="AS264" s="8">
        <v>41.651434970813163</v>
      </c>
      <c r="AT264">
        <v>16.819712962962953</v>
      </c>
      <c r="AU264" s="8">
        <v>11.754585075895381</v>
      </c>
      <c r="AV264">
        <v>-3.2866776521340597</v>
      </c>
      <c r="AW264" t="s">
        <v>963</v>
      </c>
    </row>
    <row r="265" spans="1:49" x14ac:dyDescent="0.3">
      <c r="A265" s="7">
        <v>150400030504</v>
      </c>
      <c r="B265" s="8">
        <f>100/(MAX(MainData!B:B)-MIN(MainData!B:B))*(MainData!B265-MIN(MainData!B:B))</f>
        <v>6.943195813903821</v>
      </c>
      <c r="C265" s="8">
        <f>100/(MAX(MainData!C:C)-MIN(MainData!C:C))*(MainData!C265-MIN(MainData!C:C))</f>
        <v>62.5</v>
      </c>
      <c r="D265" s="8">
        <f>100/(MAX(MainData!D:D)-MIN(MainData!D:D))*(MainData!D265-MIN(MainData!D:D))</f>
        <v>8.9607546143751923E-2</v>
      </c>
      <c r="E265" s="8">
        <f>100/(MAX(MainData!E:E)-MIN(MainData!E:E))*(MainData!E265-MIN(MainData!E:E))</f>
        <v>7.6706561851357717</v>
      </c>
      <c r="F265" s="8">
        <f>100/(MAX(MainData!F:F)-MIN(MainData!F:F))*(MainData!F265-MIN(MainData!F:F))</f>
        <v>0.10390997189464563</v>
      </c>
      <c r="G265" s="8">
        <f>100/(MAX(MainData!G:G)-MIN(MainData!G:G))*(MainData!G265-MIN(MainData!G:G))</f>
        <v>5.5484676244459399</v>
      </c>
      <c r="H265" s="8">
        <f>100/(MAX(MainData!H:H)-MIN(MainData!H:H))*(MainData!H265-MIN(MainData!H:H))</f>
        <v>52.559008126370315</v>
      </c>
      <c r="I265">
        <v>46.671238550360428</v>
      </c>
      <c r="J265" s="8">
        <f>100/(MAX(MainData!J:J)-MIN(MainData!J:J))*(MainData!J265-MIN(MainData!J:J))</f>
        <v>32.646850606332841</v>
      </c>
      <c r="K265">
        <v>14.135688784659635</v>
      </c>
      <c r="L265" s="8">
        <f>100/(MAX(MainData!L:L)-MIN(MainData!L:L))*(MainData!L265-MIN(MainData!L:L))</f>
        <v>0</v>
      </c>
      <c r="M265" s="8">
        <f>100/(MAX(MainData!M:M)-MIN(MainData!M:M))*(MainData!M265-MIN(MainData!M:M))</f>
        <v>0</v>
      </c>
      <c r="N265" s="8">
        <f>100/(MAX(MainData!N:N)-MIN(MainData!N:N))*(MainData!N265-MIN(MainData!N:N))</f>
        <v>0</v>
      </c>
      <c r="O265" s="8"/>
      <c r="P265" s="8">
        <f>100/(MAX(MainData!P:P)-MIN(MainData!P:P))*(MainData!P265-MIN(MainData!P:P))</f>
        <v>46.480193728415863</v>
      </c>
      <c r="Q265" s="8">
        <f>100/(MAX(MainData!Q:Q)-MIN(MainData!Q:Q))*(MainData!Q265-MIN(MainData!Q:Q))</f>
        <v>44.619978852611474</v>
      </c>
      <c r="R265" s="8">
        <f>100/(MAX(MainData!R:R)-MIN(MainData!R:R))*(MainData!R265-MIN(MainData!R:R))</f>
        <v>88.439771786141534</v>
      </c>
      <c r="S265" s="8"/>
      <c r="T265" s="8"/>
      <c r="U265" s="8">
        <f>100/(MAX(MainData!U:U)-MIN(MainData!U:U))*(MainData!U265-MIN(MainData!U:U))</f>
        <v>0</v>
      </c>
      <c r="V265" s="8"/>
      <c r="W265" s="8"/>
      <c r="X265" s="8">
        <f>100/(MAX(MainData!X:X)-MIN(MainData!X:X))*(MainData!X265-MIN(MainData!X:X))</f>
        <v>57.103667000000002</v>
      </c>
      <c r="Y265" s="8">
        <f>100/(MAX(MainData!Y:Y)-MIN(MainData!Y:Y))*(MainData!Y265-MIN(MainData!Y:Y))</f>
        <v>0.11063042620284839</v>
      </c>
      <c r="Z265" s="8">
        <f>100/(MAX(MainData!Z:Z)-MIN(MainData!Z:Z))*(MainData!Z265-MIN(MainData!Z:Z))</f>
        <v>4.9344641480339249</v>
      </c>
      <c r="AA265" s="8">
        <f>100/(MAX(MainData!AA:AA)-MIN(MainData!AA:AA))*(MainData!AA265-MIN(MainData!AA:AA))</f>
        <v>39.134099999999997</v>
      </c>
      <c r="AB265" s="8">
        <f>100/(MAX(MainData!AB:AB)-MIN(MainData!AB:AB))*(MainData!AB265-MIN(MainData!AB:AB))</f>
        <v>0.91233319688717374</v>
      </c>
      <c r="AC265" s="8">
        <f>100/(MAX(MainData!AC:AC)-MIN(MainData!AC:AC))*(MainData!AC265-MIN(MainData!AC:AC))</f>
        <v>33.784540999999997</v>
      </c>
      <c r="AD265" s="8">
        <f>100/(MAX(MainData!AD:AD)-MIN(MainData!AD:AD))*(MainData!AD265-MIN(MainData!AD:AD))</f>
        <v>64.516129032258064</v>
      </c>
      <c r="AE265" s="8">
        <f>100/(MAX(MainData!AE:AE)-MIN(MainData!AE:AE))*(MainData!AE265-MIN(MainData!AE:AE))</f>
        <v>15.474399999999999</v>
      </c>
      <c r="AF265" s="8">
        <f>100/(MAX(MainData!AF:AF)-MIN(MainData!AF:AF))*(MainData!AF265-MIN(MainData!AF:AF))</f>
        <v>0.41775921052852111</v>
      </c>
      <c r="AG265" s="8">
        <f>100/(MAX(MainData!AG:AG)-MIN(MainData!AG:AG))*(MainData!AG265-MIN(MainData!AG:AG))</f>
        <v>53.406606055938987</v>
      </c>
      <c r="AH265" s="8">
        <f>100/(MAX(MainData!AH:AH)-MIN(MainData!AH:AH))*(MainData!AH265-MIN(MainData!AH:AH))</f>
        <v>26.434955334185105</v>
      </c>
      <c r="AI265" s="8">
        <f>100/(MAX(MainData!AI:AI)-MIN(MainData!AI:AI))*(MainData!AI265-MIN(MainData!AI:AI))</f>
        <v>100</v>
      </c>
      <c r="AJ265" s="8">
        <f>100/(MAX(MainData!AJ:AJ)-MIN(MainData!AJ:AJ))*(MainData!AJ265-MIN(MainData!AJ:AJ))</f>
        <v>2.1148713433795954</v>
      </c>
      <c r="AK265" s="8" t="s">
        <v>950</v>
      </c>
      <c r="AM265" s="8"/>
      <c r="AO265" s="8"/>
      <c r="AQ265" s="8">
        <v>67.910332934271324</v>
      </c>
      <c r="AR265">
        <v>-53.648319488817904</v>
      </c>
      <c r="AS265" s="8">
        <v>42.245471109099547</v>
      </c>
      <c r="AT265">
        <v>56.841112794612798</v>
      </c>
      <c r="AU265" s="8">
        <v>8.3951327456559035</v>
      </c>
      <c r="AV265">
        <v>-3.7151005117720786</v>
      </c>
      <c r="AW265" t="s">
        <v>963</v>
      </c>
    </row>
    <row r="266" spans="1:49" x14ac:dyDescent="0.3">
      <c r="A266" s="7">
        <v>150400030505</v>
      </c>
      <c r="B266" s="8">
        <f>100/(MAX(MainData!B:B)-MIN(MainData!B:B))*(MainData!B266-MIN(MainData!B:B))</f>
        <v>4.2845525130815512</v>
      </c>
      <c r="C266" s="8">
        <f>100/(MAX(MainData!C:C)-MIN(MainData!C:C))*(MainData!C266-MIN(MainData!C:C))</f>
        <v>50</v>
      </c>
      <c r="D266" s="8">
        <f>100/(MAX(MainData!D:D)-MIN(MainData!D:D))*(MainData!D266-MIN(MainData!D:D))</f>
        <v>0</v>
      </c>
      <c r="E266" s="8">
        <f>100/(MAX(MainData!E:E)-MIN(MainData!E:E))*(MainData!E266-MIN(MainData!E:E))</f>
        <v>8.1497642631179694</v>
      </c>
      <c r="F266" s="8">
        <f>100/(MAX(MainData!F:F)-MIN(MainData!F:F))*(MainData!F266-MIN(MainData!F:F))</f>
        <v>0</v>
      </c>
      <c r="G266" s="8">
        <f>100/(MAX(MainData!G:G)-MIN(MainData!G:G))*(MainData!G266-MIN(MainData!G:G))</f>
        <v>4.6955185875596461</v>
      </c>
      <c r="H266" s="8">
        <f>100/(MAX(MainData!H:H)-MIN(MainData!H:H))*(MainData!H266-MIN(MainData!H:H))</f>
        <v>47.584173965381183</v>
      </c>
      <c r="I266">
        <v>36.609224912274613</v>
      </c>
      <c r="J266" s="8">
        <f>100/(MAX(MainData!J:J)-MIN(MainData!J:J))*(MainData!J266-MIN(MainData!J:J))</f>
        <v>28.95108814383866</v>
      </c>
      <c r="K266">
        <v>11.110370761319373</v>
      </c>
      <c r="L266" s="8">
        <f>100/(MAX(MainData!L:L)-MIN(MainData!L:L))*(MainData!L266-MIN(MainData!L:L))</f>
        <v>0</v>
      </c>
      <c r="M266" s="8">
        <f>100/(MAX(MainData!M:M)-MIN(MainData!M:M))*(MainData!M266-MIN(MainData!M:M))</f>
        <v>0</v>
      </c>
      <c r="N266" s="8">
        <f>100/(MAX(MainData!N:N)-MIN(MainData!N:N))*(MainData!N266-MIN(MainData!N:N))</f>
        <v>0</v>
      </c>
      <c r="O266" s="8"/>
      <c r="P266" s="8">
        <f>100/(MAX(MainData!P:P)-MIN(MainData!P:P))*(MainData!P266-MIN(MainData!P:P))</f>
        <v>46.532995756417122</v>
      </c>
      <c r="Q266" s="8">
        <f>100/(MAX(MainData!Q:Q)-MIN(MainData!Q:Q))*(MainData!Q266-MIN(MainData!Q:Q))</f>
        <v>48.178384104740445</v>
      </c>
      <c r="R266" s="8">
        <f>100/(MAX(MainData!R:R)-MIN(MainData!R:R))*(MainData!R266-MIN(MainData!R:R))</f>
        <v>46.11058209737498</v>
      </c>
      <c r="S266" s="8"/>
      <c r="T266" s="8"/>
      <c r="U266" s="8">
        <f>100/(MAX(MainData!U:U)-MIN(MainData!U:U))*(MainData!U266-MIN(MainData!U:U))</f>
        <v>0.46122901928100002</v>
      </c>
      <c r="V266" s="8"/>
      <c r="W266" s="8"/>
      <c r="X266" s="8">
        <f>100/(MAX(MainData!X:X)-MIN(MainData!X:X))*(MainData!X266-MIN(MainData!X:X))</f>
        <v>55.886392000000001</v>
      </c>
      <c r="Y266" s="8">
        <f>100/(MAX(MainData!Y:Y)-MIN(MainData!Y:Y))*(MainData!Y266-MIN(MainData!Y:Y))</f>
        <v>0</v>
      </c>
      <c r="Z266" s="8">
        <f>100/(MAX(MainData!Z:Z)-MIN(MainData!Z:Z))*(MainData!Z266-MIN(MainData!Z:Z))</f>
        <v>3.9321511179645339</v>
      </c>
      <c r="AA266" s="8">
        <f>100/(MAX(MainData!AA:AA)-MIN(MainData!AA:AA))*(MainData!AA266-MIN(MainData!AA:AA))</f>
        <v>47.886699999999998</v>
      </c>
      <c r="AB266" s="8">
        <f>100/(MAX(MainData!AB:AB)-MIN(MainData!AB:AB))*(MainData!AB266-MIN(MainData!AB:AB))</f>
        <v>0.58946918261787373</v>
      </c>
      <c r="AC266" s="8">
        <f>100/(MAX(MainData!AC:AC)-MIN(MainData!AC:AC))*(MainData!AC266-MIN(MainData!AC:AC))</f>
        <v>31.381440999999999</v>
      </c>
      <c r="AD266" s="8">
        <f>100/(MAX(MainData!AD:AD)-MIN(MainData!AD:AD))*(MainData!AD266-MIN(MainData!AD:AD))</f>
        <v>27.741935483870968</v>
      </c>
      <c r="AE266" s="8">
        <f>100/(MAX(MainData!AE:AE)-MIN(MainData!AE:AE))*(MainData!AE266-MIN(MainData!AE:AE))</f>
        <v>16.834</v>
      </c>
      <c r="AF266" s="8">
        <f>100/(MAX(MainData!AF:AF)-MIN(MainData!AF:AF))*(MainData!AF266-MIN(MainData!AF:AF))</f>
        <v>0.47066332882680173</v>
      </c>
      <c r="AG266" s="8">
        <f>100/(MAX(MainData!AG:AG)-MIN(MainData!AG:AG))*(MainData!AG266-MIN(MainData!AG:AG))</f>
        <v>0</v>
      </c>
      <c r="AH266" s="8">
        <f>100/(MAX(MainData!AH:AH)-MIN(MainData!AH:AH))*(MainData!AH266-MIN(MainData!AH:AH))</f>
        <v>0</v>
      </c>
      <c r="AI266" s="8">
        <f>100/(MAX(MainData!AI:AI)-MIN(MainData!AI:AI))*(MainData!AI266-MIN(MainData!AI:AI))</f>
        <v>0</v>
      </c>
      <c r="AJ266" s="8">
        <f>100/(MAX(MainData!AJ:AJ)-MIN(MainData!AJ:AJ))*(MainData!AJ266-MIN(MainData!AJ:AJ))</f>
        <v>0</v>
      </c>
      <c r="AK266" s="8" t="s">
        <v>950</v>
      </c>
      <c r="AM266" s="8"/>
      <c r="AO266" s="8"/>
      <c r="AQ266" s="8">
        <v>61.850489268501221</v>
      </c>
      <c r="AR266">
        <v>-40.696624121405762</v>
      </c>
      <c r="AS266" s="8">
        <v>48.05121331337255</v>
      </c>
      <c r="AT266">
        <v>43.359280471380458</v>
      </c>
      <c r="AU266" s="8">
        <v>4.8443639454195884</v>
      </c>
      <c r="AV266">
        <v>-1.6905082730660155</v>
      </c>
      <c r="AW266" t="s">
        <v>963</v>
      </c>
    </row>
    <row r="267" spans="1:49" x14ac:dyDescent="0.3">
      <c r="A267" s="7">
        <v>150400030506</v>
      </c>
      <c r="B267" s="8">
        <f>100/(MAX(MainData!B:B)-MIN(MainData!B:B))*(MainData!B267-MIN(MainData!B:B))</f>
        <v>0</v>
      </c>
      <c r="C267" s="8">
        <f>100/(MAX(MainData!C:C)-MIN(MainData!C:C))*(MainData!C267-MIN(MainData!C:C))</f>
        <v>0</v>
      </c>
      <c r="D267" s="8">
        <f>100/(MAX(MainData!D:D)-MIN(MainData!D:D))*(MainData!D267-MIN(MainData!D:D))</f>
        <v>1.3542464824568201E-2</v>
      </c>
      <c r="E267" s="8">
        <f>100/(MAX(MainData!E:E)-MIN(MainData!E:E))*(MainData!E267-MIN(MainData!E:E))</f>
        <v>7.3506735513706403</v>
      </c>
      <c r="F267" s="8">
        <f>100/(MAX(MainData!F:F)-MIN(MainData!F:F))*(MainData!F267-MIN(MainData!F:F))</f>
        <v>7.438881627142015E-3</v>
      </c>
      <c r="G267" s="8">
        <f>100/(MAX(MainData!G:G)-MIN(MainData!G:G))*(MainData!G267-MIN(MainData!G:G))</f>
        <v>6.0914956902590616</v>
      </c>
      <c r="H267" s="8">
        <f>100/(MAX(MainData!H:H)-MIN(MainData!H:H))*(MainData!H267-MIN(MainData!H:H))</f>
        <v>47.712822609750098</v>
      </c>
      <c r="I267">
        <v>8.0813977928267917</v>
      </c>
      <c r="J267" s="8">
        <f>100/(MAX(MainData!J:J)-MIN(MainData!J:J))*(MainData!J267-MIN(MainData!J:J))</f>
        <v>33.902813962016715</v>
      </c>
      <c r="K267">
        <v>-1.1142312633560039</v>
      </c>
      <c r="L267" s="8">
        <f>100/(MAX(MainData!L:L)-MIN(MainData!L:L))*(MainData!L267-MIN(MainData!L:L))</f>
        <v>0</v>
      </c>
      <c r="M267" s="8">
        <f>100/(MAX(MainData!M:M)-MIN(MainData!M:M))*(MainData!M267-MIN(MainData!M:M))</f>
        <v>0</v>
      </c>
      <c r="N267" s="8">
        <f>100/(MAX(MainData!N:N)-MIN(MainData!N:N))*(MainData!N267-MIN(MainData!N:N))</f>
        <v>0</v>
      </c>
      <c r="O267" s="8"/>
      <c r="P267" s="8">
        <f>100/(MAX(MainData!P:P)-MIN(MainData!P:P))*(MainData!P267-MIN(MainData!P:P))</f>
        <v>23.300295325708195</v>
      </c>
      <c r="Q267" s="8">
        <f>100/(MAX(MainData!Q:Q)-MIN(MainData!Q:Q))*(MainData!Q267-MIN(MainData!Q:Q))</f>
        <v>65.184312091387099</v>
      </c>
      <c r="R267" s="8">
        <f>100/(MAX(MainData!R:R)-MIN(MainData!R:R))*(MainData!R267-MIN(MainData!R:R))</f>
        <v>47.652245930039491</v>
      </c>
      <c r="S267" s="8"/>
      <c r="T267" s="8"/>
      <c r="U267" s="8">
        <f>100/(MAX(MainData!U:U)-MIN(MainData!U:U))*(MainData!U267-MIN(MainData!U:U))</f>
        <v>23.628221565699999</v>
      </c>
      <c r="V267" s="8"/>
      <c r="W267" s="8"/>
      <c r="X267" s="8">
        <f>100/(MAX(MainData!X:X)-MIN(MainData!X:X))*(MainData!X267-MIN(MainData!X:X))</f>
        <v>29.869249</v>
      </c>
      <c r="Y267" s="8">
        <f>100/(MAX(MainData!Y:Y)-MIN(MainData!Y:Y))*(MainData!Y267-MIN(MainData!Y:Y))</f>
        <v>7.9317262606438781E-3</v>
      </c>
      <c r="Z267" s="8">
        <f>100/(MAX(MainData!Z:Z)-MIN(MainData!Z:Z))*(MainData!Z267-MIN(MainData!Z:Z))</f>
        <v>2.9298380878951429</v>
      </c>
      <c r="AA267" s="8">
        <f>100/(MAX(MainData!AA:AA)-MIN(MainData!AA:AA))*(MainData!AA267-MIN(MainData!AA:AA))</f>
        <v>22.459299999999999</v>
      </c>
      <c r="AB267" s="8">
        <f>100/(MAX(MainData!AB:AB)-MIN(MainData!AB:AB))*(MainData!AB267-MIN(MainData!AB:AB))</f>
        <v>0.3944855832651884</v>
      </c>
      <c r="AC267" s="8">
        <f>100/(MAX(MainData!AC:AC)-MIN(MainData!AC:AC))*(MainData!AC267-MIN(MainData!AC:AC))</f>
        <v>58.924939000000002</v>
      </c>
      <c r="AD267" s="8">
        <f>100/(MAX(MainData!AD:AD)-MIN(MainData!AD:AD))*(MainData!AD267-MIN(MainData!AD:AD))</f>
        <v>12.903225806451612</v>
      </c>
      <c r="AE267" s="8">
        <f>100/(MAX(MainData!AE:AE)-MIN(MainData!AE:AE))*(MainData!AE267-MIN(MainData!AE:AE))</f>
        <v>56.502400000000002</v>
      </c>
      <c r="AF267" s="8">
        <f>100/(MAX(MainData!AF:AF)-MIN(MainData!AF:AF))*(MainData!AF267-MIN(MainData!AF:AF))</f>
        <v>1.7791720335934331</v>
      </c>
      <c r="AG267" s="8">
        <f>100/(MAX(MainData!AG:AG)-MIN(MainData!AG:AG))*(MainData!AG267-MIN(MainData!AG:AG))</f>
        <v>25.589041458507801</v>
      </c>
      <c r="AH267" s="8">
        <f>100/(MAX(MainData!AH:AH)-MIN(MainData!AH:AH))*(MainData!AH267-MIN(MainData!AH:AH))</f>
        <v>27.561596098631245</v>
      </c>
      <c r="AI267" s="8">
        <f>100/(MAX(MainData!AI:AI)-MIN(MainData!AI:AI))*(MainData!AI267-MIN(MainData!AI:AI))</f>
        <v>90</v>
      </c>
      <c r="AJ267" s="8">
        <f>100/(MAX(MainData!AJ:AJ)-MIN(MainData!AJ:AJ))*(MainData!AJ267-MIN(MainData!AJ:AJ))</f>
        <v>4.315041108863416</v>
      </c>
      <c r="AK267" s="8" t="s">
        <v>950</v>
      </c>
      <c r="AM267" s="8"/>
      <c r="AO267" s="8"/>
      <c r="AQ267" s="8">
        <v>60.272008909423583</v>
      </c>
      <c r="AR267">
        <v>-15.215074121405749</v>
      </c>
      <c r="AS267" s="8">
        <v>47.970557857234034</v>
      </c>
      <c r="AT267">
        <v>14.848824579124567</v>
      </c>
      <c r="AU267" s="8">
        <v>9.8139021470437342</v>
      </c>
      <c r="AV267">
        <v>12.585964278611698</v>
      </c>
      <c r="AW267" t="s">
        <v>963</v>
      </c>
    </row>
    <row r="268" spans="1:49" x14ac:dyDescent="0.3">
      <c r="A268" s="7">
        <v>150400030507</v>
      </c>
      <c r="B268" s="8">
        <f>100/(MAX(MainData!B:B)-MIN(MainData!B:B))*(MainData!B268-MIN(MainData!B:B))</f>
        <v>22.958489881821098</v>
      </c>
      <c r="C268" s="8">
        <f>100/(MAX(MainData!C:C)-MIN(MainData!C:C))*(MainData!C268-MIN(MainData!C:C))</f>
        <v>62.5</v>
      </c>
      <c r="D268" s="8">
        <f>100/(MAX(MainData!D:D)-MIN(MainData!D:D))*(MainData!D268-MIN(MainData!D:D))</f>
        <v>0.38861806409701666</v>
      </c>
      <c r="E268" s="8">
        <f>100/(MAX(MainData!E:E)-MIN(MainData!E:E))*(MainData!E268-MIN(MainData!E:E))</f>
        <v>5.2716523045627834</v>
      </c>
      <c r="F268" s="8">
        <f>100/(MAX(MainData!F:F)-MIN(MainData!F:F))*(MainData!F268-MIN(MainData!F:F))</f>
        <v>4.7852597710395149E-2</v>
      </c>
      <c r="G268" s="8">
        <f>100/(MAX(MainData!G:G)-MIN(MainData!G:G))*(MainData!G268-MIN(MainData!G:G))</f>
        <v>6.8454724841026158</v>
      </c>
      <c r="H268" s="8">
        <f>100/(MAX(MainData!H:H)-MIN(MainData!H:H))*(MainData!H268-MIN(MainData!H:H))</f>
        <v>63.007957620370732</v>
      </c>
      <c r="I268">
        <v>7.2896401910880257</v>
      </c>
      <c r="J268" s="8">
        <f>100/(MAX(MainData!J:J)-MIN(MainData!J:J))*(MainData!J268-MIN(MainData!J:J))</f>
        <v>43.916554824742619</v>
      </c>
      <c r="K268">
        <v>6.0724315807708535</v>
      </c>
      <c r="L268" s="8">
        <f>100/(MAX(MainData!L:L)-MIN(MainData!L:L))*(MainData!L268-MIN(MainData!L:L))</f>
        <v>0</v>
      </c>
      <c r="M268" s="8">
        <f>100/(MAX(MainData!M:M)-MIN(MainData!M:M))*(MainData!M268-MIN(MainData!M:M))</f>
        <v>0</v>
      </c>
      <c r="N268" s="8">
        <f>100/(MAX(MainData!N:N)-MIN(MainData!N:N))*(MainData!N268-MIN(MainData!N:N))</f>
        <v>0</v>
      </c>
      <c r="O268" s="8"/>
      <c r="P268" s="8">
        <f>100/(MAX(MainData!P:P)-MIN(MainData!P:P))*(MainData!P268-MIN(MainData!P:P))</f>
        <v>45.883333711493201</v>
      </c>
      <c r="Q268" s="8">
        <f>100/(MAX(MainData!Q:Q)-MIN(MainData!Q:Q))*(MainData!Q268-MIN(MainData!Q:Q))</f>
        <v>68.612950945180131</v>
      </c>
      <c r="R268" s="8">
        <f>100/(MAX(MainData!R:R)-MIN(MainData!R:R))*(MainData!R268-MIN(MainData!R:R))</f>
        <v>94.903697272556329</v>
      </c>
      <c r="S268" s="8"/>
      <c r="T268" s="8"/>
      <c r="U268" s="8">
        <f>100/(MAX(MainData!U:U)-MIN(MainData!U:U))*(MainData!U268-MIN(MainData!U:U))</f>
        <v>17.946808608400001</v>
      </c>
      <c r="V268" s="8"/>
      <c r="W268" s="8"/>
      <c r="X268" s="8">
        <f>100/(MAX(MainData!X:X)-MIN(MainData!X:X))*(MainData!X268-MIN(MainData!X:X))</f>
        <v>9.4687710000000003</v>
      </c>
      <c r="Y268" s="8">
        <f>100/(MAX(MainData!Y:Y)-MIN(MainData!Y:Y))*(MainData!Y268-MIN(MainData!Y:Y))</f>
        <v>0.12083556800566519</v>
      </c>
      <c r="Z268" s="8">
        <f>100/(MAX(MainData!Z:Z)-MIN(MainData!Z:Z))*(MainData!Z268-MIN(MainData!Z:Z))</f>
        <v>6.7848882035466467</v>
      </c>
      <c r="AA268" s="8">
        <f>100/(MAX(MainData!AA:AA)-MIN(MainData!AA:AA))*(MainData!AA268-MIN(MainData!AA:AA))</f>
        <v>3.6709999999999998</v>
      </c>
      <c r="AB268" s="8">
        <f>100/(MAX(MainData!AB:AB)-MIN(MainData!AB:AB))*(MainData!AB268-MIN(MainData!AB:AB))</f>
        <v>0.10901788395363521</v>
      </c>
      <c r="AC268" s="8">
        <f>100/(MAX(MainData!AC:AC)-MIN(MainData!AC:AC))*(MainData!AC268-MIN(MainData!AC:AC))</f>
        <v>83.643369000000007</v>
      </c>
      <c r="AD268" s="8">
        <f>100/(MAX(MainData!AD:AD)-MIN(MainData!AD:AD))*(MainData!AD268-MIN(MainData!AD:AD))</f>
        <v>4.5161290322580641</v>
      </c>
      <c r="AE268" s="8">
        <f>100/(MAX(MainData!AE:AE)-MIN(MainData!AE:AE))*(MainData!AE268-MIN(MainData!AE:AE))</f>
        <v>83.5839</v>
      </c>
      <c r="AF268" s="8">
        <f>100/(MAX(MainData!AF:AF)-MIN(MainData!AF:AF))*(MainData!AF268-MIN(MainData!AF:AF))</f>
        <v>14.574474593790789</v>
      </c>
      <c r="AG268" s="8">
        <f>100/(MAX(MainData!AG:AG)-MIN(MainData!AG:AG))*(MainData!AG268-MIN(MainData!AG:AG))</f>
        <v>0</v>
      </c>
      <c r="AH268" s="8">
        <f>100/(MAX(MainData!AH:AH)-MIN(MainData!AH:AH))*(MainData!AH268-MIN(MainData!AH:AH))</f>
        <v>0</v>
      </c>
      <c r="AI268" s="8">
        <f>100/(MAX(MainData!AI:AI)-MIN(MainData!AI:AI))*(MainData!AI268-MIN(MainData!AI:AI))</f>
        <v>0</v>
      </c>
      <c r="AJ268" s="8">
        <f>100/(MAX(MainData!AJ:AJ)-MIN(MainData!AJ:AJ))*(MainData!AJ268-MIN(MainData!AJ:AJ))</f>
        <v>0</v>
      </c>
      <c r="AK268" s="8" t="s">
        <v>950</v>
      </c>
      <c r="AM268" s="8"/>
      <c r="AO268" s="8"/>
      <c r="AQ268" s="8">
        <v>68.699040083522291</v>
      </c>
      <c r="AR268">
        <v>-27.155632907348235</v>
      </c>
      <c r="AS268" s="8">
        <v>40.903921363831529</v>
      </c>
      <c r="AT268">
        <v>26.563636363636334</v>
      </c>
      <c r="AU268" s="8">
        <v>9.7094261594191629</v>
      </c>
      <c r="AV268">
        <v>5.0347484316809101</v>
      </c>
      <c r="AW268" t="s">
        <v>963</v>
      </c>
    </row>
    <row r="269" spans="1:49" x14ac:dyDescent="0.3">
      <c r="A269" s="7">
        <v>150400030508</v>
      </c>
      <c r="B269" s="8">
        <f>100/(MAX(MainData!B:B)-MIN(MainData!B:B))*(MainData!B269-MIN(MainData!B:B))</f>
        <v>13.929945404549178</v>
      </c>
      <c r="C269" s="8">
        <f>100/(MAX(MainData!C:C)-MIN(MainData!C:C))*(MainData!C269-MIN(MainData!C:C))</f>
        <v>50</v>
      </c>
      <c r="D269" s="8">
        <f>100/(MAX(MainData!D:D)-MIN(MainData!D:D))*(MainData!D269-MIN(MainData!D:D))</f>
        <v>0</v>
      </c>
      <c r="E269" s="8">
        <f>100/(MAX(MainData!E:E)-MIN(MainData!E:E))*(MainData!E269-MIN(MainData!E:E))</f>
        <v>9.2697888490235147</v>
      </c>
      <c r="F269" s="8">
        <f>100/(MAX(MainData!F:F)-MIN(MainData!F:F))*(MainData!F269-MIN(MainData!F:F))</f>
        <v>8.2167822960207207E-2</v>
      </c>
      <c r="G269" s="8">
        <f>100/(MAX(MainData!G:G)-MIN(MainData!G:G))*(MainData!G269-MIN(MainData!G:G))</f>
        <v>3.0321333461495392</v>
      </c>
      <c r="H269" s="8">
        <f>100/(MAX(MainData!H:H)-MIN(MainData!H:H))*(MainData!H269-MIN(MainData!H:H))</f>
        <v>41.872449811994976</v>
      </c>
      <c r="I269">
        <v>28.41877842760573</v>
      </c>
      <c r="J269" s="8">
        <f>100/(MAX(MainData!J:J)-MIN(MainData!J:J))*(MainData!J269-MIN(MainData!J:J))</f>
        <v>30.203858901142009</v>
      </c>
      <c r="K269">
        <v>4.4709568795219354</v>
      </c>
      <c r="L269" s="8">
        <f>100/(MAX(MainData!L:L)-MIN(MainData!L:L))*(MainData!L269-MIN(MainData!L:L))</f>
        <v>0</v>
      </c>
      <c r="M269" s="8">
        <f>100/(MAX(MainData!M:M)-MIN(MainData!M:M))*(MainData!M269-MIN(MainData!M:M))</f>
        <v>0</v>
      </c>
      <c r="N269" s="8">
        <f>100/(MAX(MainData!N:N)-MIN(MainData!N:N))*(MainData!N269-MIN(MainData!N:N))</f>
        <v>0</v>
      </c>
      <c r="O269" s="8"/>
      <c r="P269" s="8">
        <f>100/(MAX(MainData!P:P)-MIN(MainData!P:P))*(MainData!P269-MIN(MainData!P:P))</f>
        <v>50.47125421038502</v>
      </c>
      <c r="Q269" s="8">
        <f>100/(MAX(MainData!Q:Q)-MIN(MainData!Q:Q))*(MainData!Q269-MIN(MainData!Q:Q))</f>
        <v>36.222752759309799</v>
      </c>
      <c r="R269" s="8">
        <f>100/(MAX(MainData!R:R)-MIN(MainData!R:R))*(MainData!R269-MIN(MainData!R:R))</f>
        <v>45.935640811231451</v>
      </c>
      <c r="S269" s="8"/>
      <c r="T269" s="8"/>
      <c r="U269" s="8">
        <f>100/(MAX(MainData!U:U)-MIN(MainData!U:U))*(MainData!U269-MIN(MainData!U:U))</f>
        <v>66.763631730900002</v>
      </c>
      <c r="V269" s="8"/>
      <c r="W269" s="8"/>
      <c r="X269" s="8">
        <f>100/(MAX(MainData!X:X)-MIN(MainData!X:X))*(MainData!X269-MIN(MainData!X:X))</f>
        <v>45.633459999999999</v>
      </c>
      <c r="Y269" s="8">
        <f>100/(MAX(MainData!Y:Y)-MIN(MainData!Y:Y))*(MainData!Y269-MIN(MainData!Y:Y))</f>
        <v>7.1017926350072591E-2</v>
      </c>
      <c r="Z269" s="8">
        <f>100/(MAX(MainData!Z:Z)-MIN(MainData!Z:Z))*(MainData!Z269-MIN(MainData!Z:Z))</f>
        <v>11.256746337702392</v>
      </c>
      <c r="AA269" s="8">
        <f>100/(MAX(MainData!AA:AA)-MIN(MainData!AA:AA))*(MainData!AA269-MIN(MainData!AA:AA))</f>
        <v>36.303400000000003</v>
      </c>
      <c r="AB269" s="8">
        <f>100/(MAX(MainData!AB:AB)-MIN(MainData!AB:AB))*(MainData!AB269-MIN(MainData!AB:AB))</f>
        <v>0.41071813848247229</v>
      </c>
      <c r="AC269" s="8">
        <f>100/(MAX(MainData!AC:AC)-MIN(MainData!AC:AC))*(MainData!AC269-MIN(MainData!AC:AC))</f>
        <v>17.483864000000001</v>
      </c>
      <c r="AD269" s="8">
        <f>100/(MAX(MainData!AD:AD)-MIN(MainData!AD:AD))*(MainData!AD269-MIN(MainData!AD:AD))</f>
        <v>25.806451612903224</v>
      </c>
      <c r="AE269" s="8">
        <f>100/(MAX(MainData!AE:AE)-MIN(MainData!AE:AE))*(MainData!AE269-MIN(MainData!AE:AE))</f>
        <v>13.7791</v>
      </c>
      <c r="AF269" s="8">
        <f>100/(MAX(MainData!AF:AF)-MIN(MainData!AF:AF))*(MainData!AF269-MIN(MainData!AF:AF))</f>
        <v>0.69375736731001014</v>
      </c>
      <c r="AG269" s="8">
        <f>100/(MAX(MainData!AG:AG)-MIN(MainData!AG:AG))*(MainData!AG269-MIN(MainData!AG:AG))</f>
        <v>0</v>
      </c>
      <c r="AH269" s="8">
        <f>100/(MAX(MainData!AH:AH)-MIN(MainData!AH:AH))*(MainData!AH269-MIN(MainData!AH:AH))</f>
        <v>0</v>
      </c>
      <c r="AI269" s="8">
        <f>100/(MAX(MainData!AI:AI)-MIN(MainData!AI:AI))*(MainData!AI269-MIN(MainData!AI:AI))</f>
        <v>0</v>
      </c>
      <c r="AJ269" s="8">
        <f>100/(MAX(MainData!AJ:AJ)-MIN(MainData!AJ:AJ))*(MainData!AJ269-MIN(MainData!AJ:AJ))</f>
        <v>0</v>
      </c>
      <c r="AK269" s="8" t="s">
        <v>950</v>
      </c>
      <c r="AM269" s="8"/>
      <c r="AO269" s="8"/>
      <c r="AQ269" s="8">
        <v>51.66197066983073</v>
      </c>
      <c r="AR269">
        <v>-36.899757987220461</v>
      </c>
      <c r="AS269" s="8">
        <v>56.974375935661314</v>
      </c>
      <c r="AT269">
        <v>40.221615824915801</v>
      </c>
      <c r="AU269" s="8">
        <v>3.1405761726341317</v>
      </c>
      <c r="AV269">
        <v>-5.5931785538953989</v>
      </c>
      <c r="AW269" t="s">
        <v>963</v>
      </c>
    </row>
    <row r="270" spans="1:49" x14ac:dyDescent="0.3">
      <c r="A270" s="7">
        <v>150400030601</v>
      </c>
      <c r="B270" s="8">
        <f>100/(MAX(MainData!B:B)-MIN(MainData!B:B))*(MainData!B270-MIN(MainData!B:B))</f>
        <v>0.1944367814046204</v>
      </c>
      <c r="C270" s="8">
        <f>100/(MAX(MainData!C:C)-MIN(MainData!C:C))*(MainData!C270-MIN(MainData!C:C))</f>
        <v>12.5</v>
      </c>
      <c r="D270" s="8">
        <f>100/(MAX(MainData!D:D)-MIN(MainData!D:D))*(MainData!D270-MIN(MainData!D:D))</f>
        <v>0</v>
      </c>
      <c r="E270" s="8">
        <f>100/(MAX(MainData!E:E)-MIN(MainData!E:E))*(MainData!E270-MIN(MainData!E:E))</f>
        <v>5.6781734233190484</v>
      </c>
      <c r="F270" s="8">
        <f>100/(MAX(MainData!F:F)-MIN(MainData!F:F))*(MainData!F270-MIN(MainData!F:F))</f>
        <v>0.19676620845841888</v>
      </c>
      <c r="G270" s="8">
        <f>100/(MAX(MainData!G:G)-MIN(MainData!G:G))*(MainData!G270-MIN(MainData!G:G))</f>
        <v>2.8326272740748095</v>
      </c>
      <c r="H270" s="8">
        <f>100/(MAX(MainData!H:H)-MIN(MainData!H:H))*(MainData!H270-MIN(MainData!H:H))</f>
        <v>41.171901653289446</v>
      </c>
      <c r="I270">
        <v>32.941272693669092</v>
      </c>
      <c r="J270" s="8">
        <f>100/(MAX(MainData!J:J)-MIN(MainData!J:J))*(MainData!J270-MIN(MainData!J:J))</f>
        <v>25.645499721992099</v>
      </c>
      <c r="K270">
        <v>8.1345033843964387</v>
      </c>
      <c r="L270" s="8">
        <f>100/(MAX(MainData!L:L)-MIN(MainData!L:L))*(MainData!L270-MIN(MainData!L:L))</f>
        <v>0</v>
      </c>
      <c r="M270" s="8">
        <f>100/(MAX(MainData!M:M)-MIN(MainData!M:M))*(MainData!M270-MIN(MainData!M:M))</f>
        <v>0</v>
      </c>
      <c r="N270" s="8">
        <f>100/(MAX(MainData!N:N)-MIN(MainData!N:N))*(MainData!N270-MIN(MainData!N:N))</f>
        <v>0</v>
      </c>
      <c r="O270" s="8"/>
      <c r="P270" s="8">
        <f>100/(MAX(MainData!P:P)-MIN(MainData!P:P))*(MainData!P270-MIN(MainData!P:P))</f>
        <v>34.426325804880683</v>
      </c>
      <c r="Q270" s="8">
        <f>100/(MAX(MainData!Q:Q)-MIN(MainData!Q:Q))*(MainData!Q270-MIN(MainData!Q:Q))</f>
        <v>41.177909225790174</v>
      </c>
      <c r="R270" s="8">
        <f>100/(MAX(MainData!R:R)-MIN(MainData!R:R))*(MainData!R270-MIN(MainData!R:R))</f>
        <v>40.069056297286167</v>
      </c>
      <c r="S270" s="8"/>
      <c r="T270" s="8"/>
      <c r="U270" s="8">
        <f>100/(MAX(MainData!U:U)-MIN(MainData!U:U))*(MainData!U270-MIN(MainData!U:U))</f>
        <v>20.552102905000002</v>
      </c>
      <c r="V270" s="8"/>
      <c r="W270" s="8"/>
      <c r="X270" s="8">
        <f>100/(MAX(MainData!X:X)-MIN(MainData!X:X))*(MainData!X270-MIN(MainData!X:X))</f>
        <v>26.449618999999998</v>
      </c>
      <c r="Y270" s="8">
        <f>100/(MAX(MainData!Y:Y)-MIN(MainData!Y:Y))*(MainData!Y270-MIN(MainData!Y:Y))</f>
        <v>0.14974268813987657</v>
      </c>
      <c r="Z270" s="8">
        <f>100/(MAX(MainData!Z:Z)-MIN(MainData!Z:Z))*(MainData!Z270-MIN(MainData!Z:Z))</f>
        <v>5.9367771781033163</v>
      </c>
      <c r="AA270" s="8">
        <f>100/(MAX(MainData!AA:AA)-MIN(MainData!AA:AA))*(MainData!AA270-MIN(MainData!AA:AA))</f>
        <v>20.001200000000001</v>
      </c>
      <c r="AB270" s="8">
        <f>100/(MAX(MainData!AB:AB)-MIN(MainData!AB:AB))*(MainData!AB270-MIN(MainData!AB:AB))</f>
        <v>0.22074873878920293</v>
      </c>
      <c r="AC270" s="8">
        <f>100/(MAX(MainData!AC:AC)-MIN(MainData!AC:AC))*(MainData!AC270-MIN(MainData!AC:AC))</f>
        <v>33.131359000000003</v>
      </c>
      <c r="AD270" s="8">
        <f>100/(MAX(MainData!AD:AD)-MIN(MainData!AD:AD))*(MainData!AD270-MIN(MainData!AD:AD))</f>
        <v>1.935483870967742</v>
      </c>
      <c r="AE270" s="8">
        <f>100/(MAX(MainData!AE:AE)-MIN(MainData!AE:AE))*(MainData!AE270-MIN(MainData!AE:AE))</f>
        <v>33.201599999999999</v>
      </c>
      <c r="AF270" s="8">
        <f>100/(MAX(MainData!AF:AF)-MIN(MainData!AF:AF))*(MainData!AF270-MIN(MainData!AF:AF))</f>
        <v>8.5730500712488631</v>
      </c>
      <c r="AG270" s="8">
        <f>100/(MAX(MainData!AG:AG)-MIN(MainData!AG:AG))*(MainData!AG270-MIN(MainData!AG:AG))</f>
        <v>17.788679045501361</v>
      </c>
      <c r="AH270" s="8">
        <f>100/(MAX(MainData!AH:AH)-MIN(MainData!AH:AH))*(MainData!AH270-MIN(MainData!AH:AH))</f>
        <v>26.344373495646423</v>
      </c>
      <c r="AI270" s="8">
        <f>100/(MAX(MainData!AI:AI)-MIN(MainData!AI:AI))*(MainData!AI270-MIN(MainData!AI:AI))</f>
        <v>50</v>
      </c>
      <c r="AJ270" s="8">
        <f>100/(MAX(MainData!AJ:AJ)-MIN(MainData!AJ:AJ))*(MainData!AJ270-MIN(MainData!AJ:AJ))</f>
        <v>3.3563397095997654</v>
      </c>
      <c r="AK270" s="8" t="s">
        <v>950</v>
      </c>
      <c r="AM270" s="8"/>
      <c r="AO270" s="8"/>
      <c r="AQ270" s="8">
        <v>56.621639821484607</v>
      </c>
      <c r="AR270">
        <v>-31.241991373801916</v>
      </c>
      <c r="AS270" s="8">
        <v>52.465648899256102</v>
      </c>
      <c r="AT270">
        <v>30.932026936026944</v>
      </c>
      <c r="AU270" s="8">
        <v>6.5679949005767941</v>
      </c>
      <c r="AV270">
        <v>2.8545476300041628</v>
      </c>
      <c r="AW270" t="s">
        <v>963</v>
      </c>
    </row>
    <row r="271" spans="1:49" x14ac:dyDescent="0.3">
      <c r="A271" s="7">
        <v>150400030602</v>
      </c>
      <c r="B271" s="8">
        <f>100/(MAX(MainData!B:B)-MIN(MainData!B:B))*(MainData!B271-MIN(MainData!B:B))</f>
        <v>1.8106111842807817</v>
      </c>
      <c r="C271" s="8">
        <f>100/(MAX(MainData!C:C)-MIN(MainData!C:C))*(MainData!C271-MIN(MainData!C:C))</f>
        <v>25</v>
      </c>
      <c r="D271" s="8">
        <f>100/(MAX(MainData!D:D)-MIN(MainData!D:D))*(MainData!D271-MIN(MainData!D:D))</f>
        <v>0</v>
      </c>
      <c r="E271" s="8">
        <f>100/(MAX(MainData!E:E)-MIN(MainData!E:E))*(MainData!E271-MIN(MainData!E:E))</f>
        <v>7.2684034527587187</v>
      </c>
      <c r="F271" s="8">
        <f>100/(MAX(MainData!F:F)-MIN(MainData!F:F))*(MainData!F271-MIN(MainData!F:F))</f>
        <v>5.3588340347702011E-2</v>
      </c>
      <c r="G271" s="8">
        <f>100/(MAX(MainData!G:G)-MIN(MainData!G:G))*(MainData!G271-MIN(MainData!G:G))</f>
        <v>1.9065287031507498</v>
      </c>
      <c r="H271" s="8">
        <f>100/(MAX(MainData!H:H)-MIN(MainData!H:H))*(MainData!H271-MIN(MainData!H:H))</f>
        <v>33.509528387763318</v>
      </c>
      <c r="I271">
        <v>39.453423672354532</v>
      </c>
      <c r="J271" s="8">
        <f>100/(MAX(MainData!J:J)-MIN(MainData!J:J))*(MainData!J271-MIN(MainData!J:J))</f>
        <v>23.391484641891555</v>
      </c>
      <c r="K271">
        <v>8.5594080520339872</v>
      </c>
      <c r="L271" s="8">
        <f>100/(MAX(MainData!L:L)-MIN(MainData!L:L))*(MainData!L271-MIN(MainData!L:L))</f>
        <v>0</v>
      </c>
      <c r="M271" s="8">
        <f>100/(MAX(MainData!M:M)-MIN(MainData!M:M))*(MainData!M271-MIN(MainData!M:M))</f>
        <v>0</v>
      </c>
      <c r="N271" s="8">
        <f>100/(MAX(MainData!N:N)-MIN(MainData!N:N))*(MainData!N271-MIN(MainData!N:N))</f>
        <v>0</v>
      </c>
      <c r="O271" s="8"/>
      <c r="P271" s="8">
        <f>100/(MAX(MainData!P:P)-MIN(MainData!P:P))*(MainData!P271-MIN(MainData!P:P))</f>
        <v>34.428618388018798</v>
      </c>
      <c r="Q271" s="8">
        <f>100/(MAX(MainData!Q:Q)-MIN(MainData!Q:Q))*(MainData!Q271-MIN(MainData!Q:Q))</f>
        <v>31.77095156189138</v>
      </c>
      <c r="R271" s="8">
        <f>100/(MAX(MainData!R:R)-MIN(MainData!R:R))*(MainData!R271-MIN(MainData!R:R))</f>
        <v>25.183143221800346</v>
      </c>
      <c r="S271" s="8"/>
      <c r="T271" s="8"/>
      <c r="U271" s="8">
        <f>100/(MAX(MainData!U:U)-MIN(MainData!U:U))*(MainData!U271-MIN(MainData!U:U))</f>
        <v>15.634629953499999</v>
      </c>
      <c r="V271" s="8"/>
      <c r="W271" s="8"/>
      <c r="X271" s="8">
        <f>100/(MAX(MainData!X:X)-MIN(MainData!X:X))*(MainData!X271-MIN(MainData!X:X))</f>
        <v>43.641696000000003</v>
      </c>
      <c r="Y271" s="8">
        <f>100/(MAX(MainData!Y:Y)-MIN(MainData!Y:Y))*(MainData!Y271-MIN(MainData!Y:Y))</f>
        <v>4.1150695403504092E-2</v>
      </c>
      <c r="Z271" s="8">
        <f>100/(MAX(MainData!Z:Z)-MIN(MainData!Z:Z))*(MainData!Z271-MIN(MainData!Z:Z))</f>
        <v>17.964533538936006</v>
      </c>
      <c r="AA271" s="8">
        <f>100/(MAX(MainData!AA:AA)-MIN(MainData!AA:AA))*(MainData!AA271-MIN(MainData!AA:AA))</f>
        <v>10.1426</v>
      </c>
      <c r="AB271" s="8">
        <f>100/(MAX(MainData!AB:AB)-MIN(MainData!AB:AB))*(MainData!AB271-MIN(MainData!AB:AB))</f>
        <v>0.30617875830890445</v>
      </c>
      <c r="AC271" s="8">
        <f>100/(MAX(MainData!AC:AC)-MIN(MainData!AC:AC))*(MainData!AC271-MIN(MainData!AC:AC))</f>
        <v>14.602639</v>
      </c>
      <c r="AD271" s="8">
        <f>100/(MAX(MainData!AD:AD)-MIN(MainData!AD:AD))*(MainData!AD271-MIN(MainData!AD:AD))</f>
        <v>14.838709677419354</v>
      </c>
      <c r="AE271" s="8">
        <f>100/(MAX(MainData!AE:AE)-MIN(MainData!AE:AE))*(MainData!AE271-MIN(MainData!AE:AE))</f>
        <v>10.198399999999999</v>
      </c>
      <c r="AF271" s="8">
        <f>100/(MAX(MainData!AF:AF)-MIN(MainData!AF:AF))*(MainData!AF271-MIN(MainData!AF:AF))</f>
        <v>1.2527592312515421</v>
      </c>
      <c r="AG271" s="8">
        <f>100/(MAX(MainData!AG:AG)-MIN(MainData!AG:AG))*(MainData!AG271-MIN(MainData!AG:AG))</f>
        <v>25.13895306117865</v>
      </c>
      <c r="AH271" s="8">
        <f>100/(MAX(MainData!AH:AH)-MIN(MainData!AH:AH))*(MainData!AH271-MIN(MainData!AH:AH))</f>
        <v>31.047490174561069</v>
      </c>
      <c r="AI271" s="8">
        <f>100/(MAX(MainData!AI:AI)-MIN(MainData!AI:AI))*(MainData!AI271-MIN(MainData!AI:AI))</f>
        <v>90</v>
      </c>
      <c r="AJ271" s="8">
        <f>100/(MAX(MainData!AJ:AJ)-MIN(MainData!AJ:AJ))*(MainData!AJ271-MIN(MainData!AJ:AJ))</f>
        <v>1.3226013463870578</v>
      </c>
      <c r="AK271" s="8" t="s">
        <v>950</v>
      </c>
      <c r="AM271" s="8"/>
      <c r="AO271" s="8"/>
      <c r="AQ271" s="8">
        <v>45.916614873890367</v>
      </c>
      <c r="AR271">
        <v>-37.956363418530366</v>
      </c>
      <c r="AS271" s="8">
        <v>61.624685211619017</v>
      </c>
      <c r="AT271">
        <v>38.890676599326582</v>
      </c>
      <c r="AU271" s="8">
        <v>3.083933189264263</v>
      </c>
      <c r="AV271">
        <v>4.755769296890108</v>
      </c>
      <c r="AW271" t="s">
        <v>963</v>
      </c>
    </row>
    <row r="272" spans="1:49" x14ac:dyDescent="0.3">
      <c r="A272" s="7">
        <v>150400030603</v>
      </c>
      <c r="B272" s="8">
        <f>100/(MAX(MainData!B:B)-MIN(MainData!B:B))*(MainData!B272-MIN(MainData!B:B))</f>
        <v>3.5077621649521232E-2</v>
      </c>
      <c r="C272" s="8">
        <f>100/(MAX(MainData!C:C)-MIN(MainData!C:C))*(MainData!C272-MIN(MainData!C:C))</f>
        <v>25</v>
      </c>
      <c r="D272" s="8">
        <f>100/(MAX(MainData!D:D)-MIN(MainData!D:D))*(MainData!D272-MIN(MainData!D:D))</f>
        <v>2.0043083965141351E-3</v>
      </c>
      <c r="E272" s="8">
        <f>100/(MAX(MainData!E:E)-MIN(MainData!E:E))*(MainData!E272-MIN(MainData!E:E))</f>
        <v>6.184989426597169</v>
      </c>
      <c r="F272" s="8">
        <f>100/(MAX(MainData!F:F)-MIN(MainData!F:F))*(MainData!F272-MIN(MainData!F:F))</f>
        <v>1.5413057738069589E-2</v>
      </c>
      <c r="G272" s="8">
        <f>100/(MAX(MainData!G:G)-MIN(MainData!G:G))*(MainData!G272-MIN(MainData!G:G))</f>
        <v>3.6505752456848355</v>
      </c>
      <c r="H272" s="8">
        <f>100/(MAX(MainData!H:H)-MIN(MainData!H:H))*(MainData!H272-MIN(MainData!H:H))</f>
        <v>42.836937274824024</v>
      </c>
      <c r="I272">
        <v>31.811570561528839</v>
      </c>
      <c r="J272" s="8">
        <f>100/(MAX(MainData!J:J)-MIN(MainData!J:J))*(MainData!J272-MIN(MainData!J:J))</f>
        <v>26.702642714615227</v>
      </c>
      <c r="K272">
        <v>11.641323380573937</v>
      </c>
      <c r="L272" s="8">
        <f>100/(MAX(MainData!L:L)-MIN(MainData!L:L))*(MainData!L272-MIN(MainData!L:L))</f>
        <v>0</v>
      </c>
      <c r="M272" s="8">
        <f>100/(MAX(MainData!M:M)-MIN(MainData!M:M))*(MainData!M272-MIN(MainData!M:M))</f>
        <v>0</v>
      </c>
      <c r="N272" s="8">
        <f>100/(MAX(MainData!N:N)-MIN(MainData!N:N))*(MainData!N272-MIN(MainData!N:N))</f>
        <v>0</v>
      </c>
      <c r="O272" s="8"/>
      <c r="P272" s="8">
        <f>100/(MAX(MainData!P:P)-MIN(MainData!P:P))*(MainData!P272-MIN(MainData!P:P))</f>
        <v>29.269398618371525</v>
      </c>
      <c r="Q272" s="8">
        <f>100/(MAX(MainData!Q:Q)-MIN(MainData!Q:Q))*(MainData!Q272-MIN(MainData!Q:Q))</f>
        <v>46.907658389979119</v>
      </c>
      <c r="R272" s="8">
        <f>100/(MAX(MainData!R:R)-MIN(MainData!R:R))*(MainData!R272-MIN(MainData!R:R))</f>
        <v>57.009554254804137</v>
      </c>
      <c r="S272" s="8"/>
      <c r="T272" s="8"/>
      <c r="U272" s="8">
        <f>100/(MAX(MainData!U:U)-MIN(MainData!U:U))*(MainData!U272-MIN(MainData!U:U))</f>
        <v>0</v>
      </c>
      <c r="V272" s="8"/>
      <c r="W272" s="8"/>
      <c r="X272" s="8">
        <f>100/(MAX(MainData!X:X)-MIN(MainData!X:X))*(MainData!X272-MIN(MainData!X:X))</f>
        <v>40.981181999999997</v>
      </c>
      <c r="Y272" s="8">
        <f>100/(MAX(MainData!Y:Y)-MIN(MainData!Y:Y))*(MainData!Y272-MIN(MainData!Y:Y))</f>
        <v>1.360589466520482E-2</v>
      </c>
      <c r="Z272" s="8">
        <f>100/(MAX(MainData!Z:Z)-MIN(MainData!Z:Z))*(MainData!Z272-MIN(MainData!Z:Z))</f>
        <v>15.497301464919046</v>
      </c>
      <c r="AA272" s="8">
        <f>100/(MAX(MainData!AA:AA)-MIN(MainData!AA:AA))*(MainData!AA272-MIN(MainData!AA:AA))</f>
        <v>20.7193</v>
      </c>
      <c r="AB272" s="8">
        <f>100/(MAX(MainData!AB:AB)-MIN(MainData!AB:AB))*(MainData!AB272-MIN(MainData!AB:AB))</f>
        <v>0.34489221685732324</v>
      </c>
      <c r="AC272" s="8">
        <f>100/(MAX(MainData!AC:AC)-MIN(MainData!AC:AC))*(MainData!AC272-MIN(MainData!AC:AC))</f>
        <v>35.791542999999997</v>
      </c>
      <c r="AD272" s="8">
        <f>100/(MAX(MainData!AD:AD)-MIN(MainData!AD:AD))*(MainData!AD272-MIN(MainData!AD:AD))</f>
        <v>15.483870967741936</v>
      </c>
      <c r="AE272" s="8">
        <f>100/(MAX(MainData!AE:AE)-MIN(MainData!AE:AE))*(MainData!AE272-MIN(MainData!AE:AE))</f>
        <v>34.408099999999997</v>
      </c>
      <c r="AF272" s="8">
        <f>100/(MAX(MainData!AF:AF)-MIN(MainData!AF:AF))*(MainData!AF272-MIN(MainData!AF:AF))</f>
        <v>3.0439233327222102</v>
      </c>
      <c r="AG272" s="8">
        <f>100/(MAX(MainData!AG:AG)-MIN(MainData!AG:AG))*(MainData!AG272-MIN(MainData!AG:AG))</f>
        <v>0</v>
      </c>
      <c r="AH272" s="8">
        <f>100/(MAX(MainData!AH:AH)-MIN(MainData!AH:AH))*(MainData!AH272-MIN(MainData!AH:AH))</f>
        <v>0</v>
      </c>
      <c r="AI272" s="8">
        <f>100/(MAX(MainData!AI:AI)-MIN(MainData!AI:AI))*(MainData!AI272-MIN(MainData!AI:AI))</f>
        <v>0</v>
      </c>
      <c r="AJ272" s="8">
        <f>100/(MAX(MainData!AJ:AJ)-MIN(MainData!AJ:AJ))*(MainData!AJ272-MIN(MainData!AJ:AJ))</f>
        <v>0</v>
      </c>
      <c r="AK272" s="8" t="s">
        <v>950</v>
      </c>
      <c r="AM272" s="8"/>
      <c r="AO272" s="8"/>
      <c r="AQ272" s="8">
        <v>53.711116773077279</v>
      </c>
      <c r="AR272">
        <v>-32.390627156549527</v>
      </c>
      <c r="AS272" s="8">
        <v>53.557688960066841</v>
      </c>
      <c r="AT272">
        <v>30.043251515151468</v>
      </c>
      <c r="AU272" s="8">
        <v>7.0462731197172515</v>
      </c>
      <c r="AV272">
        <v>19.27817636145015</v>
      </c>
      <c r="AW272" t="s">
        <v>963</v>
      </c>
    </row>
    <row r="273" spans="1:49" x14ac:dyDescent="0.3">
      <c r="A273" s="7">
        <v>150400030604</v>
      </c>
      <c r="B273" s="8">
        <f>100/(MAX(MainData!B:B)-MIN(MainData!B:B))*(MainData!B273-MIN(MainData!B:B))</f>
        <v>0</v>
      </c>
      <c r="C273" s="8">
        <f>100/(MAX(MainData!C:C)-MIN(MainData!C:C))*(MainData!C273-MIN(MainData!C:C))</f>
        <v>0</v>
      </c>
      <c r="D273" s="8">
        <f>100/(MAX(MainData!D:D)-MIN(MainData!D:D))*(MainData!D273-MIN(MainData!D:D))</f>
        <v>0</v>
      </c>
      <c r="E273" s="8">
        <f>100/(MAX(MainData!E:E)-MIN(MainData!E:E))*(MainData!E273-MIN(MainData!E:E))</f>
        <v>8.9535136137134703</v>
      </c>
      <c r="F273" s="8">
        <f>100/(MAX(MainData!F:F)-MIN(MainData!F:F))*(MainData!F273-MIN(MainData!F:F))</f>
        <v>2.4665919744131148</v>
      </c>
      <c r="G273" s="8">
        <f>100/(MAX(MainData!G:G)-MIN(MainData!G:G))*(MainData!G273-MIN(MainData!G:G))</f>
        <v>1.2169350226880731</v>
      </c>
      <c r="H273" s="8">
        <f>100/(MAX(MainData!H:H)-MIN(MainData!H:H))*(MainData!H273-MIN(MainData!H:H))</f>
        <v>26.57502008128877</v>
      </c>
      <c r="I273">
        <v>25.012040930774759</v>
      </c>
      <c r="J273" s="8">
        <f>100/(MAX(MainData!J:J)-MIN(MainData!J:J))*(MainData!J273-MIN(MainData!J:J))</f>
        <v>21.207717856637721</v>
      </c>
      <c r="K273">
        <v>9.9228353240613103</v>
      </c>
      <c r="L273" s="8">
        <f>100/(MAX(MainData!L:L)-MIN(MainData!L:L))*(MainData!L273-MIN(MainData!L:L))</f>
        <v>0</v>
      </c>
      <c r="M273" s="8">
        <f>100/(MAX(MainData!M:M)-MIN(MainData!M:M))*(MainData!M273-MIN(MainData!M:M))</f>
        <v>0</v>
      </c>
      <c r="N273" s="8">
        <f>100/(MAX(MainData!N:N)-MIN(MainData!N:N))*(MainData!N273-MIN(MainData!N:N))</f>
        <v>0</v>
      </c>
      <c r="O273" s="8"/>
      <c r="P273" s="8">
        <f>100/(MAX(MainData!P:P)-MIN(MainData!P:P))*(MainData!P273-MIN(MainData!P:P))</f>
        <v>24.287812547656429</v>
      </c>
      <c r="Q273" s="8">
        <f>100/(MAX(MainData!Q:Q)-MIN(MainData!Q:Q))*(MainData!Q273-MIN(MainData!Q:Q))</f>
        <v>35.453313113716128</v>
      </c>
      <c r="R273" s="8">
        <f>100/(MAX(MainData!R:R)-MIN(MainData!R:R))*(MainData!R273-MIN(MainData!R:R))</f>
        <v>60.694924002064489</v>
      </c>
      <c r="S273" s="8"/>
      <c r="T273" s="8"/>
      <c r="U273" s="8">
        <f>100/(MAX(MainData!U:U)-MIN(MainData!U:U))*(MainData!U273-MIN(MainData!U:U))</f>
        <v>0</v>
      </c>
      <c r="V273" s="8"/>
      <c r="W273" s="8"/>
      <c r="X273" s="8">
        <f>100/(MAX(MainData!X:X)-MIN(MainData!X:X))*(MainData!X273-MIN(MainData!X:X))</f>
        <v>50.819051000000002</v>
      </c>
      <c r="Y273" s="8">
        <f>100/(MAX(MainData!Y:Y)-MIN(MainData!Y:Y))*(MainData!Y273-MIN(MainData!Y:Y))</f>
        <v>2.4246675937069955</v>
      </c>
      <c r="Z273" s="8">
        <f>100/(MAX(MainData!Z:Z)-MIN(MainData!Z:Z))*(MainData!Z273-MIN(MainData!Z:Z))</f>
        <v>7.2474942174248271</v>
      </c>
      <c r="AA273" s="8">
        <f>100/(MAX(MainData!AA:AA)-MIN(MainData!AA:AA))*(MainData!AA273-MIN(MainData!AA:AA))</f>
        <v>45.921300000000002</v>
      </c>
      <c r="AB273" s="8">
        <f>100/(MAX(MainData!AB:AB)-MIN(MainData!AB:AB))*(MainData!AB273-MIN(MainData!AB:AB))</f>
        <v>0.53920862154337523</v>
      </c>
      <c r="AC273" s="8">
        <f>100/(MAX(MainData!AC:AC)-MIN(MainData!AC:AC))*(MainData!AC273-MIN(MainData!AC:AC))</f>
        <v>11.022696</v>
      </c>
      <c r="AD273" s="8">
        <f>100/(MAX(MainData!AD:AD)-MIN(MainData!AD:AD))*(MainData!AD273-MIN(MainData!AD:AD))</f>
        <v>12.258064516129032</v>
      </c>
      <c r="AE273" s="8">
        <f>100/(MAX(MainData!AE:AE)-MIN(MainData!AE:AE))*(MainData!AE273-MIN(MainData!AE:AE))</f>
        <v>8.9939</v>
      </c>
      <c r="AF273" s="8">
        <f>100/(MAX(MainData!AF:AF)-MIN(MainData!AF:AF))*(MainData!AF273-MIN(MainData!AF:AF))</f>
        <v>0.69631818700513803</v>
      </c>
      <c r="AG273" s="8">
        <f>100/(MAX(MainData!AG:AG)-MIN(MainData!AG:AG))*(MainData!AG273-MIN(MainData!AG:AG))</f>
        <v>0</v>
      </c>
      <c r="AH273" s="8">
        <f>100/(MAX(MainData!AH:AH)-MIN(MainData!AH:AH))*(MainData!AH273-MIN(MainData!AH:AH))</f>
        <v>0</v>
      </c>
      <c r="AI273" s="8">
        <f>100/(MAX(MainData!AI:AI)-MIN(MainData!AI:AI))*(MainData!AI273-MIN(MainData!AI:AI))</f>
        <v>0</v>
      </c>
      <c r="AJ273" s="8">
        <f>100/(MAX(MainData!AJ:AJ)-MIN(MainData!AJ:AJ))*(MainData!AJ273-MIN(MainData!AJ:AJ))</f>
        <v>0</v>
      </c>
      <c r="AK273" s="8" t="s">
        <v>950</v>
      </c>
      <c r="AM273" s="8"/>
      <c r="AO273" s="8"/>
      <c r="AQ273" s="8">
        <v>41.526222069657109</v>
      </c>
      <c r="AR273">
        <v>-28.585548402555929</v>
      </c>
      <c r="AS273" s="8">
        <v>65.093450080655444</v>
      </c>
      <c r="AT273">
        <v>30.268890235690236</v>
      </c>
      <c r="AU273" s="8">
        <v>2.9919829190051983</v>
      </c>
      <c r="AV273">
        <v>9.5697882301659121</v>
      </c>
      <c r="AW273" t="s">
        <v>963</v>
      </c>
    </row>
    <row r="274" spans="1:49" x14ac:dyDescent="0.3">
      <c r="A274" s="7">
        <v>150400030605</v>
      </c>
      <c r="B274" s="8">
        <f>100/(MAX(MainData!B:B)-MIN(MainData!B:B))*(MainData!B274-MIN(MainData!B:B))</f>
        <v>0</v>
      </c>
      <c r="C274" s="8">
        <f>100/(MAX(MainData!C:C)-MIN(MainData!C:C))*(MainData!C274-MIN(MainData!C:C))</f>
        <v>0</v>
      </c>
      <c r="D274" s="8">
        <f>100/(MAX(MainData!D:D)-MIN(MainData!D:D))*(MainData!D274-MIN(MainData!D:D))</f>
        <v>0</v>
      </c>
      <c r="E274" s="8">
        <f>100/(MAX(MainData!E:E)-MIN(MainData!E:E))*(MainData!E274-MIN(MainData!E:E))</f>
        <v>8.8610725601293687</v>
      </c>
      <c r="F274" s="8">
        <f>100/(MAX(MainData!F:F)-MIN(MainData!F:F))*(MainData!F274-MIN(MainData!F:F))</f>
        <v>8.0716351379173297</v>
      </c>
      <c r="G274" s="8">
        <f>100/(MAX(MainData!G:G)-MIN(MainData!G:G))*(MainData!G274-MIN(MainData!G:G))</f>
        <v>0.6826060677909227</v>
      </c>
      <c r="H274" s="8">
        <f>100/(MAX(MainData!H:H)-MIN(MainData!H:H))*(MainData!H274-MIN(MainData!H:H))</f>
        <v>22.221220515720955</v>
      </c>
      <c r="I274">
        <v>11.276624500021242</v>
      </c>
      <c r="J274" s="8">
        <f>100/(MAX(MainData!J:J)-MIN(MainData!J:J))*(MainData!J274-MIN(MainData!J:J))</f>
        <v>21.636450085606707</v>
      </c>
      <c r="K274">
        <v>6.9920483397552573</v>
      </c>
      <c r="L274" s="8">
        <f>100/(MAX(MainData!L:L)-MIN(MainData!L:L))*(MainData!L274-MIN(MainData!L:L))</f>
        <v>0</v>
      </c>
      <c r="M274" s="8">
        <f>100/(MAX(MainData!M:M)-MIN(MainData!M:M))*(MainData!M274-MIN(MainData!M:M))</f>
        <v>0</v>
      </c>
      <c r="N274" s="8">
        <f>100/(MAX(MainData!N:N)-MIN(MainData!N:N))*(MainData!N274-MIN(MainData!N:N))</f>
        <v>0</v>
      </c>
      <c r="O274" s="8"/>
      <c r="P274" s="8">
        <f>100/(MAX(MainData!P:P)-MIN(MainData!P:P))*(MainData!P274-MIN(MainData!P:P))</f>
        <v>21.552963144299706</v>
      </c>
      <c r="Q274" s="8">
        <f>100/(MAX(MainData!Q:Q)-MIN(MainData!Q:Q))*(MainData!Q274-MIN(MainData!Q:Q))</f>
        <v>25.154439061314985</v>
      </c>
      <c r="R274" s="8">
        <f>100/(MAX(MainData!R:R)-MIN(MainData!R:R))*(MainData!R274-MIN(MainData!R:R))</f>
        <v>3.444612928651162</v>
      </c>
      <c r="S274" s="8"/>
      <c r="T274" s="8"/>
      <c r="U274" s="8">
        <f>100/(MAX(MainData!U:U)-MIN(MainData!U:U))*(MainData!U274-MIN(MainData!U:U))</f>
        <v>0</v>
      </c>
      <c r="V274" s="8"/>
      <c r="W274" s="8"/>
      <c r="X274" s="8">
        <f>100/(MAX(MainData!X:X)-MIN(MainData!X:X))*(MainData!X274-MIN(MainData!X:X))</f>
        <v>56.923487000000002</v>
      </c>
      <c r="Y274" s="8">
        <f>100/(MAX(MainData!Y:Y)-MIN(MainData!Y:Y))*(MainData!Y274-MIN(MainData!Y:Y))</f>
        <v>7.7017407976730379</v>
      </c>
      <c r="Z274" s="8">
        <f>100/(MAX(MainData!Z:Z)-MIN(MainData!Z:Z))*(MainData!Z274-MIN(MainData!Z:Z))</f>
        <v>5.628373168851196</v>
      </c>
      <c r="AA274" s="8">
        <f>100/(MAX(MainData!AA:AA)-MIN(MainData!AA:AA))*(MainData!AA274-MIN(MainData!AA:AA))</f>
        <v>52.508000000000003</v>
      </c>
      <c r="AB274" s="8">
        <f>100/(MAX(MainData!AB:AB)-MIN(MainData!AB:AB))*(MainData!AB274-MIN(MainData!AB:AB))</f>
        <v>0.76615612693646917</v>
      </c>
      <c r="AC274" s="8">
        <f>100/(MAX(MainData!AC:AC)-MIN(MainData!AC:AC))*(MainData!AC274-MIN(MainData!AC:AC))</f>
        <v>4.2339779999999996</v>
      </c>
      <c r="AD274" s="8">
        <f>100/(MAX(MainData!AD:AD)-MIN(MainData!AD:AD))*(MainData!AD274-MIN(MainData!AD:AD))</f>
        <v>3.225806451612903</v>
      </c>
      <c r="AE274" s="8">
        <f>100/(MAX(MainData!AE:AE)-MIN(MainData!AE:AE))*(MainData!AE274-MIN(MainData!AE:AE))</f>
        <v>2.6714000000000002</v>
      </c>
      <c r="AF274" s="8">
        <f>100/(MAX(MainData!AF:AF)-MIN(MainData!AF:AF))*(MainData!AF274-MIN(MainData!AF:AF))</f>
        <v>1.0121617108136087</v>
      </c>
      <c r="AG274" s="8">
        <f>100/(MAX(MainData!AG:AG)-MIN(MainData!AG:AG))*(MainData!AG274-MIN(MainData!AG:AG))</f>
        <v>0</v>
      </c>
      <c r="AH274" s="8">
        <f>100/(MAX(MainData!AH:AH)-MIN(MainData!AH:AH))*(MainData!AH274-MIN(MainData!AH:AH))</f>
        <v>0</v>
      </c>
      <c r="AI274" s="8">
        <f>100/(MAX(MainData!AI:AI)-MIN(MainData!AI:AI))*(MainData!AI274-MIN(MainData!AI:AI))</f>
        <v>0</v>
      </c>
      <c r="AJ274" s="8">
        <f>100/(MAX(MainData!AJ:AJ)-MIN(MainData!AJ:AJ))*(MainData!AJ274-MIN(MainData!AJ:AJ))</f>
        <v>0</v>
      </c>
      <c r="AK274" s="8" t="s">
        <v>950</v>
      </c>
      <c r="AM274" s="8"/>
      <c r="AO274" s="8"/>
      <c r="AQ274" s="8">
        <v>29.294420700906393</v>
      </c>
      <c r="AR274">
        <v>-9.8453730031948936</v>
      </c>
      <c r="AS274" s="8">
        <v>75.513670809687937</v>
      </c>
      <c r="AT274">
        <v>10.492380303030274</v>
      </c>
      <c r="AU274" s="8">
        <v>0.74033363909143213</v>
      </c>
      <c r="AV274">
        <v>-3.0411578775063361</v>
      </c>
      <c r="AW274" t="s">
        <v>963</v>
      </c>
    </row>
    <row r="275" spans="1:49" x14ac:dyDescent="0.3">
      <c r="A275" s="7">
        <v>150400030701</v>
      </c>
      <c r="B275" s="8">
        <f>100/(MAX(MainData!B:B)-MIN(MainData!B:B))*(MainData!B275-MIN(MainData!B:B))</f>
        <v>0</v>
      </c>
      <c r="C275" s="8">
        <f>100/(MAX(MainData!C:C)-MIN(MainData!C:C))*(MainData!C275-MIN(MainData!C:C))</f>
        <v>0</v>
      </c>
      <c r="D275" s="8">
        <f>100/(MAX(MainData!D:D)-MIN(MainData!D:D))*(MainData!D275-MIN(MainData!D:D))</f>
        <v>0</v>
      </c>
      <c r="E275" s="8">
        <f>100/(MAX(MainData!E:E)-MIN(MainData!E:E))*(MainData!E275-MIN(MainData!E:E))</f>
        <v>11.402762499664625</v>
      </c>
      <c r="F275" s="8">
        <f>100/(MAX(MainData!F:F)-MIN(MainData!F:F))*(MainData!F275-MIN(MainData!F:F))</f>
        <v>1.9209435163772339</v>
      </c>
      <c r="G275" s="8">
        <f>100/(MAX(MainData!G:G)-MIN(MainData!G:G))*(MainData!G275-MIN(MainData!G:G))</f>
        <v>0.14229731551080382</v>
      </c>
      <c r="H275" s="8">
        <f>100/(MAX(MainData!H:H)-MIN(MainData!H:H))*(MainData!H275-MIN(MainData!H:H))</f>
        <v>16.975449851305331</v>
      </c>
      <c r="I275">
        <v>8.6087545769019442</v>
      </c>
      <c r="J275" s="8">
        <f>100/(MAX(MainData!J:J)-MIN(MainData!J:J))*(MainData!J275-MIN(MainData!J:J))</f>
        <v>15.75081225138087</v>
      </c>
      <c r="K275">
        <v>0.84815414653323273</v>
      </c>
      <c r="L275" s="8">
        <f>100/(MAX(MainData!L:L)-MIN(MainData!L:L))*(MainData!L275-MIN(MainData!L:L))</f>
        <v>0</v>
      </c>
      <c r="M275" s="8">
        <f>100/(MAX(MainData!M:M)-MIN(MainData!M:M))*(MainData!M275-MIN(MainData!M:M))</f>
        <v>0</v>
      </c>
      <c r="N275" s="8">
        <f>100/(MAX(MainData!N:N)-MIN(MainData!N:N))*(MainData!N275-MIN(MainData!N:N))</f>
        <v>0</v>
      </c>
      <c r="O275" s="8"/>
      <c r="P275" s="8">
        <f>100/(MAX(MainData!P:P)-MIN(MainData!P:P))*(MainData!P275-MIN(MainData!P:P))</f>
        <v>18.21123274972669</v>
      </c>
      <c r="Q275" s="8">
        <f>100/(MAX(MainData!Q:Q)-MIN(MainData!Q:Q))*(MainData!Q275-MIN(MainData!Q:Q))</f>
        <v>18.020250586880127</v>
      </c>
      <c r="R275" s="8">
        <f>100/(MAX(MainData!R:R)-MIN(MainData!R:R))*(MainData!R275-MIN(MainData!R:R))</f>
        <v>0.5291428777191417</v>
      </c>
      <c r="S275" s="8"/>
      <c r="T275" s="8"/>
      <c r="U275" s="8">
        <f>100/(MAX(MainData!U:U)-MIN(MainData!U:U))*(MainData!U275-MIN(MainData!U:U))</f>
        <v>0</v>
      </c>
      <c r="V275" s="8"/>
      <c r="W275" s="8"/>
      <c r="X275" s="8">
        <f>100/(MAX(MainData!X:X)-MIN(MainData!X:X))*(MainData!X275-MIN(MainData!X:X))</f>
        <v>45.686351000000002</v>
      </c>
      <c r="Y275" s="8">
        <f>100/(MAX(MainData!Y:Y)-MIN(MainData!Y:Y))*(MainData!Y275-MIN(MainData!Y:Y))</f>
        <v>5.8461709591476749</v>
      </c>
      <c r="Z275" s="8">
        <f>100/(MAX(MainData!Z:Z)-MIN(MainData!Z:Z))*(MainData!Z275-MIN(MainData!Z:Z))</f>
        <v>12.181958365458751</v>
      </c>
      <c r="AA275" s="8">
        <f>100/(MAX(MainData!AA:AA)-MIN(MainData!AA:AA))*(MainData!AA275-MIN(MainData!AA:AA))</f>
        <v>40.305500000000002</v>
      </c>
      <c r="AB275" s="8">
        <f>100/(MAX(MainData!AB:AB)-MIN(MainData!AB:AB))*(MainData!AB275-MIN(MainData!AB:AB))</f>
        <v>0.46149283825807613</v>
      </c>
      <c r="AC275" s="8">
        <f>100/(MAX(MainData!AC:AC)-MIN(MainData!AC:AC))*(MainData!AC275-MIN(MainData!AC:AC))</f>
        <v>0.140543</v>
      </c>
      <c r="AD275" s="8">
        <f>100/(MAX(MainData!AD:AD)-MIN(MainData!AD:AD))*(MainData!AD275-MIN(MainData!AD:AD))</f>
        <v>0.64516129032258063</v>
      </c>
      <c r="AE275" s="8">
        <f>100/(MAX(MainData!AE:AE)-MIN(MainData!AE:AE))*(MainData!AE275-MIN(MainData!AE:AE))</f>
        <v>0.13900000000000001</v>
      </c>
      <c r="AF275" s="8">
        <f>100/(MAX(MainData!AF:AF)-MIN(MainData!AF:AF))*(MainData!AF275-MIN(MainData!AF:AF))</f>
        <v>0.26715806687502031</v>
      </c>
      <c r="AG275" s="8">
        <f>100/(MAX(MainData!AG:AG)-MIN(MainData!AG:AG))*(MainData!AG275-MIN(MainData!AG:AG))</f>
        <v>0</v>
      </c>
      <c r="AH275" s="8">
        <f>100/(MAX(MainData!AH:AH)-MIN(MainData!AH:AH))*(MainData!AH275-MIN(MainData!AH:AH))</f>
        <v>0</v>
      </c>
      <c r="AI275" s="8">
        <f>100/(MAX(MainData!AI:AI)-MIN(MainData!AI:AI))*(MainData!AI275-MIN(MainData!AI:AI))</f>
        <v>0</v>
      </c>
      <c r="AJ275" s="8">
        <f>100/(MAX(MainData!AJ:AJ)-MIN(MainData!AJ:AJ))*(MainData!AJ275-MIN(MainData!AJ:AJ))</f>
        <v>0</v>
      </c>
      <c r="AK275" s="8" t="s">
        <v>950</v>
      </c>
      <c r="AM275" s="8"/>
      <c r="AO275" s="8"/>
      <c r="AQ275" s="8">
        <v>24.821052848531629</v>
      </c>
      <c r="AR275">
        <v>-7.6464324281150198</v>
      </c>
      <c r="AS275" s="8">
        <v>79.368740498323064</v>
      </c>
      <c r="AT275">
        <v>8.1609744107743865</v>
      </c>
      <c r="AU275" s="8">
        <v>0.27351253867321718</v>
      </c>
      <c r="AV275">
        <v>-1.4351736122012255</v>
      </c>
      <c r="AW275" t="s">
        <v>963</v>
      </c>
    </row>
    <row r="276" spans="1:49" x14ac:dyDescent="0.3">
      <c r="A276" s="7">
        <v>150400030702</v>
      </c>
      <c r="B276" s="8">
        <f>100/(MAX(MainData!B:B)-MIN(MainData!B:B))*(MainData!B276-MIN(MainData!B:B))</f>
        <v>0</v>
      </c>
      <c r="C276" s="8">
        <f>100/(MAX(MainData!C:C)-MIN(MainData!C:C))*(MainData!C276-MIN(MainData!C:C))</f>
        <v>0</v>
      </c>
      <c r="D276" s="8">
        <f>100/(MAX(MainData!D:D)-MIN(MainData!D:D))*(MainData!D276-MIN(MainData!D:D))</f>
        <v>0</v>
      </c>
      <c r="E276" s="8">
        <f>100/(MAX(MainData!E:E)-MIN(MainData!E:E))*(MainData!E276-MIN(MainData!E:E))</f>
        <v>8.3465734613686653</v>
      </c>
      <c r="F276" s="8">
        <f>100/(MAX(MainData!F:F)-MIN(MainData!F:F))*(MainData!F276-MIN(MainData!F:F))</f>
        <v>6.3231900295417434E-2</v>
      </c>
      <c r="G276" s="8">
        <f>100/(MAX(MainData!G:G)-MIN(MainData!G:G))*(MainData!G276-MIN(MainData!G:G))</f>
        <v>0.96693856775750753</v>
      </c>
      <c r="H276" s="8">
        <f>100/(MAX(MainData!H:H)-MIN(MainData!H:H))*(MainData!H276-MIN(MainData!H:H))</f>
        <v>22.852864570958999</v>
      </c>
      <c r="I276">
        <v>10.134828180140943</v>
      </c>
      <c r="J276" s="8">
        <f>100/(MAX(MainData!J:J)-MIN(MainData!J:J))*(MainData!J276-MIN(MainData!J:J))</f>
        <v>20.882155839507796</v>
      </c>
      <c r="K276">
        <v>3.9707785850128232</v>
      </c>
      <c r="L276" s="8">
        <f>100/(MAX(MainData!L:L)-MIN(MainData!L:L))*(MainData!L276-MIN(MainData!L:L))</f>
        <v>0</v>
      </c>
      <c r="M276" s="8">
        <f>100/(MAX(MainData!M:M)-MIN(MainData!M:M))*(MainData!M276-MIN(MainData!M:M))</f>
        <v>0</v>
      </c>
      <c r="N276" s="8">
        <f>100/(MAX(MainData!N:N)-MIN(MainData!N:N))*(MainData!N276-MIN(MainData!N:N))</f>
        <v>0</v>
      </c>
      <c r="O276" s="8"/>
      <c r="P276" s="8">
        <f>100/(MAX(MainData!P:P)-MIN(MainData!P:P))*(MainData!P276-MIN(MainData!P:P))</f>
        <v>34.900148797485187</v>
      </c>
      <c r="Q276" s="8">
        <f>100/(MAX(MainData!Q:Q)-MIN(MainData!Q:Q))*(MainData!Q276-MIN(MainData!Q:Q))</f>
        <v>30.370697675572192</v>
      </c>
      <c r="R276" s="8">
        <f>100/(MAX(MainData!R:R)-MIN(MainData!R:R))*(MainData!R276-MIN(MainData!R:R))</f>
        <v>9.3527372459900526</v>
      </c>
      <c r="S276" s="8"/>
      <c r="T276" s="8"/>
      <c r="U276" s="8">
        <f>100/(MAX(MainData!U:U)-MIN(MainData!U:U))*(MainData!U276-MIN(MainData!U:U))</f>
        <v>3.2123439136699998</v>
      </c>
      <c r="V276" s="8"/>
      <c r="W276" s="8"/>
      <c r="X276" s="8">
        <f>100/(MAX(MainData!X:X)-MIN(MainData!X:X))*(MainData!X276-MIN(MainData!X:X))</f>
        <v>35.760827999999997</v>
      </c>
      <c r="Y276" s="8">
        <f>100/(MAX(MainData!Y:Y)-MIN(MainData!Y:Y))*(MainData!Y276-MIN(MainData!Y:Y))</f>
        <v>0.20658528473333135</v>
      </c>
      <c r="Z276" s="8">
        <f>100/(MAX(MainData!Z:Z)-MIN(MainData!Z:Z))*(MainData!Z276-MIN(MainData!Z:Z))</f>
        <v>19.27525057825752</v>
      </c>
      <c r="AA276" s="8">
        <f>100/(MAX(MainData!AA:AA)-MIN(MainData!AA:AA))*(MainData!AA276-MIN(MainData!AA:AA))</f>
        <v>14.0212</v>
      </c>
      <c r="AB276" s="8">
        <f>100/(MAX(MainData!AB:AB)-MIN(MainData!AB:AB))*(MainData!AB276-MIN(MainData!AB:AB))</f>
        <v>0.23996049603972538</v>
      </c>
      <c r="AC276" s="8">
        <f>100/(MAX(MainData!AC:AC)-MIN(MainData!AC:AC))*(MainData!AC276-MIN(MainData!AC:AC))</f>
        <v>4.120406</v>
      </c>
      <c r="AD276" s="8">
        <f>100/(MAX(MainData!AD:AD)-MIN(MainData!AD:AD))*(MainData!AD276-MIN(MainData!AD:AD))</f>
        <v>10.32258064516129</v>
      </c>
      <c r="AE276" s="8">
        <f>100/(MAX(MainData!AE:AE)-MIN(MainData!AE:AE))*(MainData!AE276-MIN(MainData!AE:AE))</f>
        <v>2.9517000000000002</v>
      </c>
      <c r="AF276" s="8">
        <f>100/(MAX(MainData!AF:AF)-MIN(MainData!AF:AF))*(MainData!AF276-MIN(MainData!AF:AF))</f>
        <v>0.52109237786114593</v>
      </c>
      <c r="AG276" s="8">
        <f>100/(MAX(MainData!AG:AG)-MIN(MainData!AG:AG))*(MainData!AG276-MIN(MainData!AG:AG))</f>
        <v>0</v>
      </c>
      <c r="AH276" s="8">
        <f>100/(MAX(MainData!AH:AH)-MIN(MainData!AH:AH))*(MainData!AH276-MIN(MainData!AH:AH))</f>
        <v>0</v>
      </c>
      <c r="AI276" s="8">
        <f>100/(MAX(MainData!AI:AI)-MIN(MainData!AI:AI))*(MainData!AI276-MIN(MainData!AI:AI))</f>
        <v>0</v>
      </c>
      <c r="AJ276" s="8">
        <f>100/(MAX(MainData!AJ:AJ)-MIN(MainData!AJ:AJ))*(MainData!AJ276-MIN(MainData!AJ:AJ))</f>
        <v>0</v>
      </c>
      <c r="AK276" s="8" t="s">
        <v>950</v>
      </c>
      <c r="AM276" s="8"/>
      <c r="AO276" s="8"/>
      <c r="AQ276" s="8">
        <v>41.139775110968017</v>
      </c>
      <c r="AR276">
        <v>-10.726163099041528</v>
      </c>
      <c r="AS276" s="8">
        <v>64.320550313917991</v>
      </c>
      <c r="AT276">
        <v>10.000918518518503</v>
      </c>
      <c r="AU276" s="8">
        <v>3.3532801625182032</v>
      </c>
      <c r="AV276">
        <v>3.3416928573435172</v>
      </c>
      <c r="AW276" t="s">
        <v>963</v>
      </c>
    </row>
    <row r="277" spans="1:49" x14ac:dyDescent="0.3">
      <c r="A277" s="7">
        <v>150400030703</v>
      </c>
      <c r="B277" s="8">
        <f>100/(MAX(MainData!B:B)-MIN(MainData!B:B))*(MainData!B277-MIN(MainData!B:B))</f>
        <v>0</v>
      </c>
      <c r="C277" s="8">
        <f>100/(MAX(MainData!C:C)-MIN(MainData!C:C))*(MainData!C277-MIN(MainData!C:C))</f>
        <v>0</v>
      </c>
      <c r="D277" s="8">
        <f>100/(MAX(MainData!D:D)-MIN(MainData!D:D))*(MainData!D277-MIN(MainData!D:D))</f>
        <v>0</v>
      </c>
      <c r="E277" s="8">
        <f>100/(MAX(MainData!E:E)-MIN(MainData!E:E))*(MainData!E277-MIN(MainData!E:E))</f>
        <v>12.838769631528496</v>
      </c>
      <c r="F277" s="8">
        <f>100/(MAX(MainData!F:F)-MIN(MainData!F:F))*(MainData!F277-MIN(MainData!F:F))</f>
        <v>18.491838913706506</v>
      </c>
      <c r="G277" s="8">
        <f>100/(MAX(MainData!G:G)-MIN(MainData!G:G))*(MainData!G277-MIN(MainData!G:G))</f>
        <v>0.77598621755837016</v>
      </c>
      <c r="H277" s="8">
        <f>100/(MAX(MainData!H:H)-MIN(MainData!H:H))*(MainData!H277-MIN(MainData!H:H))</f>
        <v>21.424770396878763</v>
      </c>
      <c r="I277">
        <v>10.450083352470855</v>
      </c>
      <c r="J277" s="8">
        <f>100/(MAX(MainData!J:J)-MIN(MainData!J:J))*(MainData!J277-MIN(MainData!J:J))</f>
        <v>19.900892805103528</v>
      </c>
      <c r="K277">
        <v>16.843085961356479</v>
      </c>
      <c r="L277" s="8">
        <f>100/(MAX(MainData!L:L)-MIN(MainData!L:L))*(MainData!L277-MIN(MainData!L:L))</f>
        <v>0</v>
      </c>
      <c r="M277" s="8">
        <f>100/(MAX(MainData!M:M)-MIN(MainData!M:M))*(MainData!M277-MIN(MainData!M:M))</f>
        <v>0</v>
      </c>
      <c r="N277" s="8">
        <f>100/(MAX(MainData!N:N)-MIN(MainData!N:N))*(MainData!N277-MIN(MainData!N:N))</f>
        <v>0</v>
      </c>
      <c r="O277" s="8"/>
      <c r="P277" s="8">
        <f>100/(MAX(MainData!P:P)-MIN(MainData!P:P))*(MainData!P277-MIN(MainData!P:P))</f>
        <v>14.708871116755153</v>
      </c>
      <c r="Q277" s="8">
        <f>100/(MAX(MainData!Q:Q)-MIN(MainData!Q:Q))*(MainData!Q277-MIN(MainData!Q:Q))</f>
        <v>18.885296977212249</v>
      </c>
      <c r="R277" s="8">
        <f>100/(MAX(MainData!R:R)-MIN(MainData!R:R))*(MainData!R277-MIN(MainData!R:R))</f>
        <v>0.34823118255908397</v>
      </c>
      <c r="S277" s="8"/>
      <c r="T277" s="8"/>
      <c r="U277" s="8">
        <f>100/(MAX(MainData!U:U)-MIN(MainData!U:U))*(MainData!U277-MIN(MainData!U:U))</f>
        <v>0</v>
      </c>
      <c r="V277" s="8"/>
      <c r="W277" s="8"/>
      <c r="X277" s="8">
        <f>100/(MAX(MainData!X:X)-MIN(MainData!X:X))*(MainData!X277-MIN(MainData!X:X))</f>
        <v>26.652235999999998</v>
      </c>
      <c r="Y277" s="8">
        <f>100/(MAX(MainData!Y:Y)-MIN(MainData!Y:Y))*(MainData!Y277-MIN(MainData!Y:Y))</f>
        <v>15.762440502502395</v>
      </c>
      <c r="Z277" s="8">
        <f>100/(MAX(MainData!Z:Z)-MIN(MainData!Z:Z))*(MainData!Z277-MIN(MainData!Z:Z))</f>
        <v>14.263685427910564</v>
      </c>
      <c r="AA277" s="8">
        <f>100/(MAX(MainData!AA:AA)-MIN(MainData!AA:AA))*(MainData!AA277-MIN(MainData!AA:AA))</f>
        <v>12.1275</v>
      </c>
      <c r="AB277" s="8">
        <f>100/(MAX(MainData!AB:AB)-MIN(MainData!AB:AB))*(MainData!AB277-MIN(MainData!AB:AB))</f>
        <v>0.11441903496252032</v>
      </c>
      <c r="AC277" s="8">
        <f>100/(MAX(MainData!AC:AC)-MIN(MainData!AC:AC))*(MainData!AC277-MIN(MainData!AC:AC))</f>
        <v>0.69097900000000001</v>
      </c>
      <c r="AD277" s="8">
        <f>100/(MAX(MainData!AD:AD)-MIN(MainData!AD:AD))*(MainData!AD277-MIN(MainData!AD:AD))</f>
        <v>2.5806451612903225</v>
      </c>
      <c r="AE277" s="8">
        <f>100/(MAX(MainData!AE:AE)-MIN(MainData!AE:AE))*(MainData!AE277-MIN(MainData!AE:AE))</f>
        <v>0.37959999999999999</v>
      </c>
      <c r="AF277" s="8">
        <f>100/(MAX(MainData!AF:AF)-MIN(MainData!AF:AF))*(MainData!AF277-MIN(MainData!AF:AF))</f>
        <v>0.1645550774564806</v>
      </c>
      <c r="AG277" s="8">
        <f>100/(MAX(MainData!AG:AG)-MIN(MainData!AG:AG))*(MainData!AG277-MIN(MainData!AG:AG))</f>
        <v>0</v>
      </c>
      <c r="AH277" s="8">
        <f>100/(MAX(MainData!AH:AH)-MIN(MainData!AH:AH))*(MainData!AH277-MIN(MainData!AH:AH))</f>
        <v>0</v>
      </c>
      <c r="AI277" s="8">
        <f>100/(MAX(MainData!AI:AI)-MIN(MainData!AI:AI))*(MainData!AI277-MIN(MainData!AI:AI))</f>
        <v>0</v>
      </c>
      <c r="AJ277" s="8">
        <f>100/(MAX(MainData!AJ:AJ)-MIN(MainData!AJ:AJ))*(MainData!AJ277-MIN(MainData!AJ:AJ))</f>
        <v>0</v>
      </c>
      <c r="AK277" s="8" t="s">
        <v>950</v>
      </c>
      <c r="AM277" s="8"/>
      <c r="AO277" s="8"/>
      <c r="AQ277" s="8">
        <v>30.705707226362676</v>
      </c>
      <c r="AR277">
        <v>-6.4674241214057844</v>
      </c>
      <c r="AS277" s="8">
        <v>74.564228434819924</v>
      </c>
      <c r="AT277">
        <v>5.2568683501683608</v>
      </c>
      <c r="AU277" s="8">
        <v>1.4431834082181558</v>
      </c>
      <c r="AV277">
        <v>3.9930102896648805</v>
      </c>
      <c r="AW277" t="s">
        <v>963</v>
      </c>
    </row>
    <row r="278" spans="1:49" x14ac:dyDescent="0.3">
      <c r="A278" s="7">
        <v>150400030704</v>
      </c>
      <c r="B278" s="8">
        <f>100/(MAX(MainData!B:B)-MIN(MainData!B:B))*(MainData!B278-MIN(MainData!B:B))</f>
        <v>0</v>
      </c>
      <c r="C278" s="8">
        <f>100/(MAX(MainData!C:C)-MIN(MainData!C:C))*(MainData!C278-MIN(MainData!C:C))</f>
        <v>0</v>
      </c>
      <c r="D278" s="8">
        <f>100/(MAX(MainData!D:D)-MIN(MainData!D:D))*(MainData!D278-MIN(MainData!D:D))</f>
        <v>0</v>
      </c>
      <c r="E278" s="8">
        <f>100/(MAX(MainData!E:E)-MIN(MainData!E:E))*(MainData!E278-MIN(MainData!E:E))</f>
        <v>11.153439953559955</v>
      </c>
      <c r="F278" s="8">
        <f>100/(MAX(MainData!F:F)-MIN(MainData!F:F))*(MainData!F278-MIN(MainData!F:F))</f>
        <v>5.2164160167004212</v>
      </c>
      <c r="G278" s="8">
        <f>100/(MAX(MainData!G:G)-MIN(MainData!G:G))*(MainData!G278-MIN(MainData!G:G))</f>
        <v>0.46999882774432183</v>
      </c>
      <c r="H278" s="8">
        <f>100/(MAX(MainData!H:H)-MIN(MainData!H:H))*(MainData!H278-MIN(MainData!H:H))</f>
        <v>19.851994367140957</v>
      </c>
      <c r="I278">
        <v>6.7269667587695352</v>
      </c>
      <c r="J278" s="8">
        <f>100/(MAX(MainData!J:J)-MIN(MainData!J:J))*(MainData!J278-MIN(MainData!J:J))</f>
        <v>16.778066632500586</v>
      </c>
      <c r="K278">
        <v>7.3368718251584681</v>
      </c>
      <c r="L278" s="8">
        <f>100/(MAX(MainData!L:L)-MIN(MainData!L:L))*(MainData!L278-MIN(MainData!L:L))</f>
        <v>0</v>
      </c>
      <c r="M278" s="8">
        <f>100/(MAX(MainData!M:M)-MIN(MainData!M:M))*(MainData!M278-MIN(MainData!M:M))</f>
        <v>0</v>
      </c>
      <c r="N278" s="8">
        <f>100/(MAX(MainData!N:N)-MIN(MainData!N:N))*(MainData!N278-MIN(MainData!N:N))</f>
        <v>0</v>
      </c>
      <c r="O278" s="8"/>
      <c r="P278" s="8">
        <f>100/(MAX(MainData!P:P)-MIN(MainData!P:P))*(MainData!P278-MIN(MainData!P:P))</f>
        <v>22.186457809951921</v>
      </c>
      <c r="Q278" s="8">
        <f>100/(MAX(MainData!Q:Q)-MIN(MainData!Q:Q))*(MainData!Q278-MIN(MainData!Q:Q))</f>
        <v>32.683772525807342</v>
      </c>
      <c r="R278" s="8">
        <f>100/(MAX(MainData!R:R)-MIN(MainData!R:R))*(MainData!R278-MIN(MainData!R:R))</f>
        <v>0</v>
      </c>
      <c r="S278" s="8"/>
      <c r="T278" s="8"/>
      <c r="U278" s="8">
        <f>100/(MAX(MainData!U:U)-MIN(MainData!U:U))*(MainData!U278-MIN(MainData!U:U))</f>
        <v>0</v>
      </c>
      <c r="V278" s="8"/>
      <c r="W278" s="8"/>
      <c r="X278" s="8">
        <f>100/(MAX(MainData!X:X)-MIN(MainData!X:X))*(MainData!X278-MIN(MainData!X:X))</f>
        <v>22.289929000000001</v>
      </c>
      <c r="Y278" s="8">
        <f>100/(MAX(MainData!Y:Y)-MIN(MainData!Y:Y))*(MainData!Y278-MIN(MainData!Y:Y))</f>
        <v>9.0379195188697317</v>
      </c>
      <c r="Z278" s="8">
        <f>100/(MAX(MainData!Z:Z)-MIN(MainData!Z:Z))*(MainData!Z278-MIN(MainData!Z:Z))</f>
        <v>18.350038550501157</v>
      </c>
      <c r="AA278" s="8">
        <f>100/(MAX(MainData!AA:AA)-MIN(MainData!AA:AA))*(MainData!AA278-MIN(MainData!AA:AA))</f>
        <v>7.4679000000000002</v>
      </c>
      <c r="AB278" s="8">
        <f>100/(MAX(MainData!AB:AB)-MIN(MainData!AB:AB))*(MainData!AB278-MIN(MainData!AB:AB))</f>
        <v>0.1629474767651613</v>
      </c>
      <c r="AC278" s="8">
        <f>100/(MAX(MainData!AC:AC)-MIN(MainData!AC:AC))*(MainData!AC278-MIN(MainData!AC:AC))</f>
        <v>3.1799590000000002</v>
      </c>
      <c r="AD278" s="8">
        <f>100/(MAX(MainData!AD:AD)-MIN(MainData!AD:AD))*(MainData!AD278-MIN(MainData!AD:AD))</f>
        <v>11.612903225806452</v>
      </c>
      <c r="AE278" s="8">
        <f>100/(MAX(MainData!AE:AE)-MIN(MainData!AE:AE))*(MainData!AE278-MIN(MainData!AE:AE))</f>
        <v>1.645</v>
      </c>
      <c r="AF278" s="8">
        <f>100/(MAX(MainData!AF:AF)-MIN(MainData!AF:AF))*(MainData!AF278-MIN(MainData!AF:AF))</f>
        <v>0.36705861846207044</v>
      </c>
      <c r="AG278" s="8">
        <f>100/(MAX(MainData!AG:AG)-MIN(MainData!AG:AG))*(MainData!AG278-MIN(MainData!AG:AG))</f>
        <v>20.976517754868272</v>
      </c>
      <c r="AH278" s="8">
        <f>100/(MAX(MainData!AH:AH)-MIN(MainData!AH:AH))*(MainData!AH278-MIN(MainData!AH:AH))</f>
        <v>28.61921529581069</v>
      </c>
      <c r="AI278" s="8">
        <f>100/(MAX(MainData!AI:AI)-MIN(MainData!AI:AI))*(MainData!AI278-MIN(MainData!AI:AI))</f>
        <v>40</v>
      </c>
      <c r="AJ278" s="8">
        <f>100/(MAX(MainData!AJ:AJ)-MIN(MainData!AJ:AJ))*(MainData!AJ278-MIN(MainData!AJ:AJ))</f>
        <v>2.4932486924874313</v>
      </c>
      <c r="AK278" s="8" t="s">
        <v>950</v>
      </c>
      <c r="AM278" s="8"/>
      <c r="AO278" s="8"/>
      <c r="AQ278" s="8">
        <v>32.364852835667833</v>
      </c>
      <c r="AR278">
        <v>-3.8053212460064003</v>
      </c>
      <c r="AS278" s="8">
        <v>71.992537919669488</v>
      </c>
      <c r="AT278">
        <v>2.0573218855218727</v>
      </c>
      <c r="AU278" s="8">
        <v>2.5505563242694196</v>
      </c>
      <c r="AV278">
        <v>1.0439506651623986</v>
      </c>
      <c r="AW278" t="s">
        <v>963</v>
      </c>
    </row>
    <row r="279" spans="1:49" x14ac:dyDescent="0.3">
      <c r="A279" s="7">
        <v>150400030705</v>
      </c>
      <c r="B279" s="8">
        <f>100/(MAX(MainData!B:B)-MIN(MainData!B:B))*(MainData!B279-MIN(MainData!B:B))</f>
        <v>0</v>
      </c>
      <c r="C279" s="8">
        <f>100/(MAX(MainData!C:C)-MIN(MainData!C:C))*(MainData!C279-MIN(MainData!C:C))</f>
        <v>0</v>
      </c>
      <c r="D279" s="8">
        <f>100/(MAX(MainData!D:D)-MIN(MainData!D:D))*(MainData!D279-MIN(MainData!D:D))</f>
        <v>0</v>
      </c>
      <c r="E279" s="8">
        <f>100/(MAX(MainData!E:E)-MIN(MainData!E:E))*(MainData!E279-MIN(MainData!E:E))</f>
        <v>14.709347278354889</v>
      </c>
      <c r="F279" s="8">
        <f>100/(MAX(MainData!F:F)-MIN(MainData!F:F))*(MainData!F279-MIN(MainData!F:F))</f>
        <v>15.70512360131573</v>
      </c>
      <c r="G279" s="8">
        <f>100/(MAX(MainData!G:G)-MIN(MainData!G:G))*(MainData!G279-MIN(MainData!G:G))</f>
        <v>0.2993417106261469</v>
      </c>
      <c r="H279" s="8">
        <f>100/(MAX(MainData!H:H)-MIN(MainData!H:H))*(MainData!H279-MIN(MainData!H:H))</f>
        <v>17.531471313882779</v>
      </c>
      <c r="I279">
        <v>-4.9227803756397606</v>
      </c>
      <c r="J279" s="8">
        <f>100/(MAX(MainData!J:J)-MIN(MainData!J:J))*(MainData!J279-MIN(MainData!J:J))</f>
        <v>19.040357712219354</v>
      </c>
      <c r="K279">
        <v>2.0538194425202789</v>
      </c>
      <c r="L279" s="8">
        <f>100/(MAX(MainData!L:L)-MIN(MainData!L:L))*(MainData!L279-MIN(MainData!L:L))</f>
        <v>0</v>
      </c>
      <c r="M279" s="8">
        <f>100/(MAX(MainData!M:M)-MIN(MainData!M:M))*(MainData!M279-MIN(MainData!M:M))</f>
        <v>0</v>
      </c>
      <c r="N279" s="8">
        <f>100/(MAX(MainData!N:N)-MIN(MainData!N:N))*(MainData!N279-MIN(MainData!N:N))</f>
        <v>0</v>
      </c>
      <c r="O279" s="8"/>
      <c r="P279" s="8">
        <f>100/(MAX(MainData!P:P)-MIN(MainData!P:P))*(MainData!P279-MIN(MainData!P:P))</f>
        <v>19.837156574517174</v>
      </c>
      <c r="Q279" s="8">
        <f>100/(MAX(MainData!Q:Q)-MIN(MainData!Q:Q))*(MainData!Q279-MIN(MainData!Q:Q))</f>
        <v>18.095504523657912</v>
      </c>
      <c r="R279" s="8">
        <f>100/(MAX(MainData!R:R)-MIN(MainData!R:R))*(MainData!R279-MIN(MainData!R:R))</f>
        <v>0.26387427432874161</v>
      </c>
      <c r="S279" s="8"/>
      <c r="T279" s="8"/>
      <c r="U279" s="8">
        <f>100/(MAX(MainData!U:U)-MIN(MainData!U:U))*(MainData!U279-MIN(MainData!U:U))</f>
        <v>0</v>
      </c>
      <c r="V279" s="8"/>
      <c r="W279" s="8"/>
      <c r="X279" s="8">
        <f>100/(MAX(MainData!X:X)-MIN(MainData!X:X))*(MainData!X279-MIN(MainData!X:X))</f>
        <v>29.882617</v>
      </c>
      <c r="Y279" s="8">
        <f>100/(MAX(MainData!Y:Y)-MIN(MainData!Y:Y))*(MainData!Y279-MIN(MainData!Y:Y))</f>
        <v>21.933548424104245</v>
      </c>
      <c r="Z279" s="8">
        <f>100/(MAX(MainData!Z:Z)-MIN(MainData!Z:Z))*(MainData!Z279-MIN(MainData!Z:Z))</f>
        <v>16.885119506553586</v>
      </c>
      <c r="AA279" s="8">
        <f>100/(MAX(MainData!AA:AA)-MIN(MainData!AA:AA))*(MainData!AA279-MIN(MainData!AA:AA))</f>
        <v>10.2628</v>
      </c>
      <c r="AB279" s="8">
        <f>100/(MAX(MainData!AB:AB)-MIN(MainData!AB:AB))*(MainData!AB279-MIN(MainData!AB:AB))</f>
        <v>0.21949195529761245</v>
      </c>
      <c r="AC279" s="8">
        <f>100/(MAX(MainData!AC:AC)-MIN(MainData!AC:AC))*(MainData!AC279-MIN(MainData!AC:AC))</f>
        <v>0.26902799999999999</v>
      </c>
      <c r="AD279" s="8">
        <f>100/(MAX(MainData!AD:AD)-MIN(MainData!AD:AD))*(MainData!AD279-MIN(MainData!AD:AD))</f>
        <v>2.5806451612903225</v>
      </c>
      <c r="AE279" s="8">
        <f>100/(MAX(MainData!AE:AE)-MIN(MainData!AE:AE))*(MainData!AE279-MIN(MainData!AE:AE))</f>
        <v>0.13689999999999999</v>
      </c>
      <c r="AF279" s="8">
        <f>100/(MAX(MainData!AF:AF)-MIN(MainData!AF:AF))*(MainData!AF279-MIN(MainData!AF:AF))</f>
        <v>0.13710324623458489</v>
      </c>
      <c r="AG279" s="8">
        <f>100/(MAX(MainData!AG:AG)-MIN(MainData!AG:AG))*(MainData!AG279-MIN(MainData!AG:AG))</f>
        <v>0</v>
      </c>
      <c r="AH279" s="8">
        <f>100/(MAX(MainData!AH:AH)-MIN(MainData!AH:AH))*(MainData!AH279-MIN(MainData!AH:AH))</f>
        <v>0</v>
      </c>
      <c r="AI279" s="8">
        <f>100/(MAX(MainData!AI:AI)-MIN(MainData!AI:AI))*(MainData!AI279-MIN(MainData!AI:AI))</f>
        <v>0</v>
      </c>
      <c r="AJ279" s="8">
        <f>100/(MAX(MainData!AJ:AJ)-MIN(MainData!AJ:AJ))*(MainData!AJ279-MIN(MainData!AJ:AJ))</f>
        <v>0</v>
      </c>
      <c r="AK279" s="8" t="s">
        <v>950</v>
      </c>
      <c r="AM279" s="8"/>
      <c r="AO279" s="8"/>
      <c r="AQ279" s="8">
        <v>27.471101762944372</v>
      </c>
      <c r="AR279">
        <v>2.3016293929712361</v>
      </c>
      <c r="AS279" s="8">
        <v>77.621882579581978</v>
      </c>
      <c r="AT279">
        <v>-4.6219984848484756</v>
      </c>
      <c r="AU279" s="8">
        <v>1.0485688966278508</v>
      </c>
      <c r="AV279">
        <v>0.89412822805303449</v>
      </c>
      <c r="AW279" t="s">
        <v>963</v>
      </c>
    </row>
    <row r="280" spans="1:49" x14ac:dyDescent="0.3">
      <c r="A280" s="7">
        <v>150400030706</v>
      </c>
      <c r="B280" s="8">
        <f>100/(MAX(MainData!B:B)-MIN(MainData!B:B))*(MainData!B280-MIN(MainData!B:B))</f>
        <v>0</v>
      </c>
      <c r="C280" s="8">
        <f>100/(MAX(MainData!C:C)-MIN(MainData!C:C))*(MainData!C280-MIN(MainData!C:C))</f>
        <v>0</v>
      </c>
      <c r="D280" s="8">
        <f>100/(MAX(MainData!D:D)-MIN(MainData!D:D))*(MainData!D280-MIN(MainData!D:D))</f>
        <v>0</v>
      </c>
      <c r="E280" s="8">
        <f>100/(MAX(MainData!E:E)-MIN(MainData!E:E))*(MainData!E280-MIN(MainData!E:E))</f>
        <v>11.91616401335639</v>
      </c>
      <c r="F280" s="8">
        <f>100/(MAX(MainData!F:F)-MIN(MainData!F:F))*(MainData!F280-MIN(MainData!F:F))</f>
        <v>0.18595737753582595</v>
      </c>
      <c r="G280" s="8">
        <f>100/(MAX(MainData!G:G)-MIN(MainData!G:G))*(MainData!G280-MIN(MainData!G:G))</f>
        <v>0.40000746675033155</v>
      </c>
      <c r="H280" s="8">
        <f>100/(MAX(MainData!H:H)-MIN(MainData!H:H))*(MainData!H280-MIN(MainData!H:H))</f>
        <v>18.540607872383749</v>
      </c>
      <c r="I280">
        <v>-7.5029536028940242</v>
      </c>
      <c r="J280" s="8">
        <f>100/(MAX(MainData!J:J)-MIN(MainData!J:J))*(MainData!J280-MIN(MainData!J:J))</f>
        <v>17.559572900940459</v>
      </c>
      <c r="K280">
        <v>4.376299844437483</v>
      </c>
      <c r="L280" s="8">
        <f>100/(MAX(MainData!L:L)-MIN(MainData!L:L))*(MainData!L280-MIN(MainData!L:L))</f>
        <v>0</v>
      </c>
      <c r="M280" s="8">
        <f>100/(MAX(MainData!M:M)-MIN(MainData!M:M))*(MainData!M280-MIN(MainData!M:M))</f>
        <v>0</v>
      </c>
      <c r="N280" s="8">
        <f>100/(MAX(MainData!N:N)-MIN(MainData!N:N))*(MainData!N280-MIN(MainData!N:N))</f>
        <v>0</v>
      </c>
      <c r="O280" s="8"/>
      <c r="P280" s="8">
        <f>100/(MAX(MainData!P:P)-MIN(MainData!P:P))*(MainData!P280-MIN(MainData!P:P))</f>
        <v>23.086187770090159</v>
      </c>
      <c r="Q280" s="8">
        <f>100/(MAX(MainData!Q:Q)-MIN(MainData!Q:Q))*(MainData!Q280-MIN(MainData!Q:Q))</f>
        <v>25.929089799450946</v>
      </c>
      <c r="R280" s="8">
        <f>100/(MAX(MainData!R:R)-MIN(MainData!R:R))*(MainData!R280-MIN(MainData!R:R))</f>
        <v>0</v>
      </c>
      <c r="S280" s="8"/>
      <c r="T280" s="8"/>
      <c r="U280" s="8">
        <f>100/(MAX(MainData!U:U)-MIN(MainData!U:U))*(MainData!U280-MIN(MainData!U:U))</f>
        <v>0</v>
      </c>
      <c r="V280" s="8"/>
      <c r="W280" s="8"/>
      <c r="X280" s="8">
        <f>100/(MAX(MainData!X:X)-MIN(MainData!X:X))*(MainData!X280-MIN(MainData!X:X))</f>
        <v>29.874842000000001</v>
      </c>
      <c r="Y280" s="8">
        <f>100/(MAX(MainData!Y:Y)-MIN(MainData!Y:Y))*(MainData!Y280-MIN(MainData!Y:Y))</f>
        <v>0.7062768311147638</v>
      </c>
      <c r="Z280" s="8">
        <f>100/(MAX(MainData!Z:Z)-MIN(MainData!Z:Z))*(MainData!Z280-MIN(MainData!Z:Z))</f>
        <v>11.256746337702392</v>
      </c>
      <c r="AA280" s="8">
        <f>100/(MAX(MainData!AA:AA)-MIN(MainData!AA:AA))*(MainData!AA280-MIN(MainData!AA:AA))</f>
        <v>11.980700000000001</v>
      </c>
      <c r="AB280" s="8">
        <f>100/(MAX(MainData!AB:AB)-MIN(MainData!AB:AB))*(MainData!AB280-MIN(MainData!AB:AB))</f>
        <v>0.16215309474689185</v>
      </c>
      <c r="AC280" s="8">
        <f>100/(MAX(MainData!AC:AC)-MIN(MainData!AC:AC))*(MainData!AC280-MIN(MainData!AC:AC))</f>
        <v>1.049315</v>
      </c>
      <c r="AD280" s="8">
        <f>100/(MAX(MainData!AD:AD)-MIN(MainData!AD:AD))*(MainData!AD280-MIN(MainData!AD:AD))</f>
        <v>3.870967741935484</v>
      </c>
      <c r="AE280" s="8">
        <f>100/(MAX(MainData!AE:AE)-MIN(MainData!AE:AE))*(MainData!AE280-MIN(MainData!AE:AE))</f>
        <v>0.67589999999999995</v>
      </c>
      <c r="AF280" s="8">
        <f>100/(MAX(MainData!AF:AF)-MIN(MainData!AF:AF))*(MainData!AF280-MIN(MainData!AF:AF))</f>
        <v>0.16244119940271448</v>
      </c>
      <c r="AG280" s="8">
        <f>100/(MAX(MainData!AG:AG)-MIN(MainData!AG:AG))*(MainData!AG280-MIN(MainData!AG:AG))</f>
        <v>19.611372613191897</v>
      </c>
      <c r="AH280" s="8">
        <f>100/(MAX(MainData!AH:AH)-MIN(MainData!AH:AH))*(MainData!AH280-MIN(MainData!AH:AH))</f>
        <v>29.776922940325939</v>
      </c>
      <c r="AI280" s="8">
        <f>100/(MAX(MainData!AI:AI)-MIN(MainData!AI:AI))*(MainData!AI280-MIN(MainData!AI:AI))</f>
        <v>40</v>
      </c>
      <c r="AJ280" s="8">
        <f>100/(MAX(MainData!AJ:AJ)-MIN(MainData!AJ:AJ))*(MainData!AJ280-MIN(MainData!AJ:AJ))</f>
        <v>2.7305557243738932</v>
      </c>
      <c r="AK280" s="8" t="s">
        <v>950</v>
      </c>
      <c r="AM280" s="8"/>
      <c r="AO280" s="8"/>
      <c r="AQ280" s="8">
        <v>34.769885494433566</v>
      </c>
      <c r="AR280">
        <v>0.79981645367413989</v>
      </c>
      <c r="AS280" s="8">
        <v>74.083487100929574</v>
      </c>
      <c r="AT280">
        <v>-1.6794580808080894</v>
      </c>
      <c r="AU280" s="8">
        <v>1.6797935355482656</v>
      </c>
      <c r="AV280">
        <v>2.7082733138102242</v>
      </c>
      <c r="AW280" t="s">
        <v>963</v>
      </c>
    </row>
    <row r="281" spans="1:49" x14ac:dyDescent="0.3">
      <c r="A281" s="7">
        <v>150400030707</v>
      </c>
      <c r="B281" s="8">
        <f>100/(MAX(MainData!B:B)-MIN(MainData!B:B))*(MainData!B281-MIN(MainData!B:B))</f>
        <v>0</v>
      </c>
      <c r="C281" s="8">
        <f>100/(MAX(MainData!C:C)-MIN(MainData!C:C))*(MainData!C281-MIN(MainData!C:C))</f>
        <v>0</v>
      </c>
      <c r="D281" s="8">
        <f>100/(MAX(MainData!D:D)-MIN(MainData!D:D))*(MainData!D281-MIN(MainData!D:D))</f>
        <v>0</v>
      </c>
      <c r="E281" s="8">
        <f>100/(MAX(MainData!E:E)-MIN(MainData!E:E))*(MainData!E281-MIN(MainData!E:E))</f>
        <v>15.820420448253738</v>
      </c>
      <c r="F281" s="8">
        <f>100/(MAX(MainData!F:F)-MIN(MainData!F:F))*(MainData!F281-MIN(MainData!F:F))</f>
        <v>0</v>
      </c>
      <c r="G281" s="8">
        <f>100/(MAX(MainData!G:G)-MIN(MainData!G:G))*(MainData!G281-MIN(MainData!G:G))</f>
        <v>1.3941911868056427</v>
      </c>
      <c r="H281" s="8">
        <f>100/(MAX(MainData!H:H)-MIN(MainData!H:H))*(MainData!H281-MIN(MainData!H:H))</f>
        <v>25.145280726038507</v>
      </c>
      <c r="I281">
        <v>-30.431630589919244</v>
      </c>
      <c r="J281" s="8">
        <f>100/(MAX(MainData!J:J)-MIN(MainData!J:J))*(MainData!J281-MIN(MainData!J:J))</f>
        <v>21.004332459455021</v>
      </c>
      <c r="K281">
        <v>-12.543614947986725</v>
      </c>
      <c r="L281" s="8">
        <f>100/(MAX(MainData!L:L)-MIN(MainData!L:L))*(MainData!L281-MIN(MainData!L:L))</f>
        <v>0</v>
      </c>
      <c r="M281" s="8">
        <f>100/(MAX(MainData!M:M)-MIN(MainData!M:M))*(MainData!M281-MIN(MainData!M:M))</f>
        <v>0</v>
      </c>
      <c r="N281" s="8">
        <f>100/(MAX(MainData!N:N)-MIN(MainData!N:N))*(MainData!N281-MIN(MainData!N:N))</f>
        <v>0</v>
      </c>
      <c r="O281" s="8"/>
      <c r="P281" s="8">
        <f>100/(MAX(MainData!P:P)-MIN(MainData!P:P))*(MainData!P281-MIN(MainData!P:P))</f>
        <v>28.860354066675885</v>
      </c>
      <c r="Q281" s="8">
        <f>100/(MAX(MainData!Q:Q)-MIN(MainData!Q:Q))*(MainData!Q281-MIN(MainData!Q:Q))</f>
        <v>25.672234219254658</v>
      </c>
      <c r="R281" s="8">
        <f>100/(MAX(MainData!R:R)-MIN(MainData!R:R))*(MainData!R281-MIN(MainData!R:R))</f>
        <v>13.382858354571679</v>
      </c>
      <c r="S281" s="8"/>
      <c r="T281" s="8"/>
      <c r="U281" s="8">
        <f>100/(MAX(MainData!U:U)-MIN(MainData!U:U))*(MainData!U281-MIN(MainData!U:U))</f>
        <v>0</v>
      </c>
      <c r="V281" s="8"/>
      <c r="W281" s="8"/>
      <c r="X281" s="8">
        <f>100/(MAX(MainData!X:X)-MIN(MainData!X:X))*(MainData!X281-MIN(MainData!X:X))</f>
        <v>32.494197</v>
      </c>
      <c r="Y281" s="8">
        <f>100/(MAX(MainData!Y:Y)-MIN(MainData!Y:Y))*(MainData!Y281-MIN(MainData!Y:Y))</f>
        <v>0</v>
      </c>
      <c r="Z281" s="8">
        <f>100/(MAX(MainData!Z:Z)-MIN(MainData!Z:Z))*(MainData!Z281-MIN(MainData!Z:Z))</f>
        <v>8.712413261372399</v>
      </c>
      <c r="AA281" s="8">
        <f>100/(MAX(MainData!AA:AA)-MIN(MainData!AA:AA))*(MainData!AA281-MIN(MainData!AA:AA))</f>
        <v>25.023299999999999</v>
      </c>
      <c r="AB281" s="8">
        <f>100/(MAX(MainData!AB:AB)-MIN(MainData!AB:AB))*(MainData!AB281-MIN(MainData!AB:AB))</f>
        <v>0.32632825281301509</v>
      </c>
      <c r="AC281" s="8">
        <f>100/(MAX(MainData!AC:AC)-MIN(MainData!AC:AC))*(MainData!AC281-MIN(MainData!AC:AC))</f>
        <v>4.7864899999999997</v>
      </c>
      <c r="AD281" s="8">
        <f>100/(MAX(MainData!AD:AD)-MIN(MainData!AD:AD))*(MainData!AD281-MIN(MainData!AD:AD))</f>
        <v>0.64516129032258063</v>
      </c>
      <c r="AE281" s="8">
        <f>100/(MAX(MainData!AE:AE)-MIN(MainData!AE:AE))*(MainData!AE281-MIN(MainData!AE:AE))</f>
        <v>4.8381999999999996</v>
      </c>
      <c r="AF281" s="8">
        <f>100/(MAX(MainData!AF:AF)-MIN(MainData!AF:AF))*(MainData!AF281-MIN(MainData!AF:AF))</f>
        <v>6.6267478487652909</v>
      </c>
      <c r="AG281" s="8">
        <f>100/(MAX(MainData!AG:AG)-MIN(MainData!AG:AG))*(MainData!AG281-MIN(MainData!AG:AG))</f>
        <v>0</v>
      </c>
      <c r="AH281" s="8">
        <f>100/(MAX(MainData!AH:AH)-MIN(MainData!AH:AH))*(MainData!AH281-MIN(MainData!AH:AH))</f>
        <v>0</v>
      </c>
      <c r="AI281" s="8">
        <f>100/(MAX(MainData!AI:AI)-MIN(MainData!AI:AI))*(MainData!AI281-MIN(MainData!AI:AI))</f>
        <v>0</v>
      </c>
      <c r="AJ281" s="8">
        <f>100/(MAX(MainData!AJ:AJ)-MIN(MainData!AJ:AJ))*(MainData!AJ281-MIN(MainData!AJ:AJ))</f>
        <v>0</v>
      </c>
      <c r="AK281" s="8" t="s">
        <v>950</v>
      </c>
      <c r="AM281" s="8"/>
      <c r="AO281" s="8"/>
      <c r="AQ281" s="8">
        <v>35.024673972024438</v>
      </c>
      <c r="AR281">
        <v>30.735034185303519</v>
      </c>
      <c r="AS281" s="8">
        <v>69.978617600297085</v>
      </c>
      <c r="AT281">
        <v>-34.369882491582516</v>
      </c>
      <c r="AU281" s="8">
        <v>3.3786839964138204</v>
      </c>
      <c r="AV281">
        <v>1.7774275699838</v>
      </c>
      <c r="AW281" t="s">
        <v>963</v>
      </c>
    </row>
    <row r="282" spans="1:49" x14ac:dyDescent="0.3">
      <c r="A282" s="7">
        <v>150400030708</v>
      </c>
      <c r="B282" s="8">
        <f>100/(MAX(MainData!B:B)-MIN(MainData!B:B))*(MainData!B282-MIN(MainData!B:B))</f>
        <v>0</v>
      </c>
      <c r="C282" s="8">
        <f>100/(MAX(MainData!C:C)-MIN(MainData!C:C))*(MainData!C282-MIN(MainData!C:C))</f>
        <v>0</v>
      </c>
      <c r="D282" s="8">
        <f>100/(MAX(MainData!D:D)-MIN(MainData!D:D))*(MainData!D282-MIN(MainData!D:D))</f>
        <v>0</v>
      </c>
      <c r="E282" s="8">
        <f>100/(MAX(MainData!E:E)-MIN(MainData!E:E))*(MainData!E282-MIN(MainData!E:E))</f>
        <v>16.979226373261852</v>
      </c>
      <c r="F282" s="8">
        <f>100/(MAX(MainData!F:F)-MIN(MainData!F:F))*(MainData!F282-MIN(MainData!F:F))</f>
        <v>8.6128666982672342E-3</v>
      </c>
      <c r="G282" s="8">
        <f>100/(MAX(MainData!G:G)-MIN(MainData!G:G))*(MainData!G282-MIN(MainData!G:G))</f>
        <v>0.18673197559591756</v>
      </c>
      <c r="H282" s="8">
        <f>100/(MAX(MainData!H:H)-MIN(MainData!H:H))*(MainData!H282-MIN(MainData!H:H))</f>
        <v>26.152094358995964</v>
      </c>
      <c r="I282">
        <v>-43.107484461803452</v>
      </c>
      <c r="J282" s="8">
        <f>100/(MAX(MainData!J:J)-MIN(MainData!J:J))*(MainData!J282-MIN(MainData!J:J))</f>
        <v>22.334582225868317</v>
      </c>
      <c r="K282">
        <v>-7.2695407785087411</v>
      </c>
      <c r="L282" s="8">
        <f>100/(MAX(MainData!L:L)-MIN(MainData!L:L))*(MainData!L282-MIN(MainData!L:L))</f>
        <v>0</v>
      </c>
      <c r="M282" s="8">
        <f>100/(MAX(MainData!M:M)-MIN(MainData!M:M))*(MainData!M282-MIN(MainData!M:M))</f>
        <v>0</v>
      </c>
      <c r="N282" s="8">
        <f>100/(MAX(MainData!N:N)-MIN(MainData!N:N))*(MainData!N282-MIN(MainData!N:N))</f>
        <v>0</v>
      </c>
      <c r="O282" s="8"/>
      <c r="P282" s="8">
        <f>100/(MAX(MainData!P:P)-MIN(MainData!P:P))*(MainData!P282-MIN(MainData!P:P))</f>
        <v>16.603576974343838</v>
      </c>
      <c r="Q282" s="8">
        <f>100/(MAX(MainData!Q:Q)-MIN(MainData!Q:Q))*(MainData!Q282-MIN(MainData!Q:Q))</f>
        <v>14.482680333531512</v>
      </c>
      <c r="R282" s="8">
        <f>100/(MAX(MainData!R:R)-MIN(MainData!R:R))*(MainData!R282-MIN(MainData!R:R))</f>
        <v>0</v>
      </c>
      <c r="S282" s="8"/>
      <c r="T282" s="8"/>
      <c r="U282" s="8">
        <f>100/(MAX(MainData!U:U)-MIN(MainData!U:U))*(MainData!U282-MIN(MainData!U:U))</f>
        <v>1.14881944818</v>
      </c>
      <c r="V282" s="8"/>
      <c r="W282" s="8"/>
      <c r="X282" s="8">
        <f>100/(MAX(MainData!X:X)-MIN(MainData!X:X))*(MainData!X282-MIN(MainData!X:X))</f>
        <v>6.0304039999999999</v>
      </c>
      <c r="Y282" s="8">
        <f>100/(MAX(MainData!Y:Y)-MIN(MainData!Y:Y))*(MainData!Y282-MIN(MainData!Y:Y))</f>
        <v>0.7548964966666496</v>
      </c>
      <c r="Z282" s="8">
        <f>100/(MAX(MainData!Z:Z)-MIN(MainData!Z:Z))*(MainData!Z282-MIN(MainData!Z:Z))</f>
        <v>6.1680801850424061</v>
      </c>
      <c r="AA282" s="8">
        <f>100/(MAX(MainData!AA:AA)-MIN(MainData!AA:AA))*(MainData!AA282-MIN(MainData!AA:AA))</f>
        <v>1.7101</v>
      </c>
      <c r="AB282" s="8">
        <f>100/(MAX(MainData!AB:AB)-MIN(MainData!AB:AB))*(MainData!AB282-MIN(MainData!AB:AB))</f>
        <v>6.4400992143260047E-2</v>
      </c>
      <c r="AC282" s="8">
        <f>100/(MAX(MainData!AC:AC)-MIN(MainData!AC:AC))*(MainData!AC282-MIN(MainData!AC:AC))</f>
        <v>2.6211350000000002</v>
      </c>
      <c r="AD282" s="8">
        <f>100/(MAX(MainData!AD:AD)-MIN(MainData!AD:AD))*(MainData!AD282-MIN(MainData!AD:AD))</f>
        <v>12.258064516129032</v>
      </c>
      <c r="AE282" s="8">
        <f>100/(MAX(MainData!AE:AE)-MIN(MainData!AE:AE))*(MainData!AE282-MIN(MainData!AE:AE))</f>
        <v>1.9664999999999999</v>
      </c>
      <c r="AF282" s="8">
        <f>100/(MAX(MainData!AF:AF)-MIN(MainData!AF:AF))*(MainData!AF282-MIN(MainData!AF:AF))</f>
        <v>0.14095162164654262</v>
      </c>
      <c r="AG282" s="8">
        <f>100/(MAX(MainData!AG:AG)-MIN(MainData!AG:AG))*(MainData!AG282-MIN(MainData!AG:AG))</f>
        <v>0</v>
      </c>
      <c r="AH282" s="8">
        <f>100/(MAX(MainData!AH:AH)-MIN(MainData!AH:AH))*(MainData!AH282-MIN(MainData!AH:AH))</f>
        <v>0</v>
      </c>
      <c r="AI282" s="8">
        <f>100/(MAX(MainData!AI:AI)-MIN(MainData!AI:AI))*(MainData!AI282-MIN(MainData!AI:AI))</f>
        <v>0</v>
      </c>
      <c r="AJ282" s="8">
        <f>100/(MAX(MainData!AJ:AJ)-MIN(MainData!AJ:AJ))*(MainData!AJ282-MIN(MainData!AJ:AJ))</f>
        <v>0</v>
      </c>
      <c r="AK282" s="8" t="s">
        <v>950</v>
      </c>
      <c r="AM282" s="8"/>
      <c r="AO282" s="8"/>
      <c r="AQ282" s="8">
        <v>37.47608026583287</v>
      </c>
      <c r="AR282">
        <v>40.906135463258778</v>
      </c>
      <c r="AS282" s="8">
        <v>69.559093177360751</v>
      </c>
      <c r="AT282">
        <v>-42.133944781144798</v>
      </c>
      <c r="AU282" s="8">
        <v>0.36581209869249548</v>
      </c>
      <c r="AV282">
        <v>-4.0254284107777636</v>
      </c>
      <c r="AW282" t="s">
        <v>963</v>
      </c>
    </row>
    <row r="283" spans="1:49" x14ac:dyDescent="0.3">
      <c r="A283" s="7">
        <v>150400030709</v>
      </c>
      <c r="B283" s="8">
        <f>100/(MAX(MainData!B:B)-MIN(MainData!B:B))*(MainData!B283-MIN(MainData!B:B))</f>
        <v>0</v>
      </c>
      <c r="C283" s="8">
        <f>100/(MAX(MainData!C:C)-MIN(MainData!C:C))*(MainData!C283-MIN(MainData!C:C))</f>
        <v>0</v>
      </c>
      <c r="D283" s="8">
        <f>100/(MAX(MainData!D:D)-MIN(MainData!D:D))*(MainData!D283-MIN(MainData!D:D))</f>
        <v>0</v>
      </c>
      <c r="E283" s="8">
        <f>100/(MAX(MainData!E:E)-MIN(MainData!E:E))*(MainData!E283-MIN(MainData!E:E))</f>
        <v>18.026005448900097</v>
      </c>
      <c r="F283" s="8">
        <f>100/(MAX(MainData!F:F)-MIN(MainData!F:F))*(MainData!F283-MIN(MainData!F:F))</f>
        <v>6.1197972775631174E-2</v>
      </c>
      <c r="G283" s="8">
        <f>100/(MAX(MainData!G:G)-MIN(MainData!G:G))*(MainData!G283-MIN(MainData!G:G))</f>
        <v>1.8320849912624473E-2</v>
      </c>
      <c r="H283" s="8">
        <f>100/(MAX(MainData!H:H)-MIN(MainData!H:H))*(MainData!H283-MIN(MainData!H:H))</f>
        <v>16.917388083230325</v>
      </c>
      <c r="I283">
        <v>-41.265442423998124</v>
      </c>
      <c r="J283" s="8">
        <f>100/(MAX(MainData!J:J)-MIN(MainData!J:J))*(MainData!J283-MIN(MainData!J:J))</f>
        <v>18.421707146135276</v>
      </c>
      <c r="K283">
        <v>-13.125912283856877</v>
      </c>
      <c r="L283" s="8">
        <f>100/(MAX(MainData!L:L)-MIN(MainData!L:L))*(MainData!L283-MIN(MainData!L:L))</f>
        <v>0</v>
      </c>
      <c r="M283" s="8">
        <f>100/(MAX(MainData!M:M)-MIN(MainData!M:M))*(MainData!M283-MIN(MainData!M:M))</f>
        <v>0</v>
      </c>
      <c r="N283" s="8">
        <f>100/(MAX(MainData!N:N)-MIN(MainData!N:N))*(MainData!N283-MIN(MainData!N:N))</f>
        <v>0</v>
      </c>
      <c r="O283" s="8"/>
      <c r="P283" s="8">
        <f>100/(MAX(MainData!P:P)-MIN(MainData!P:P))*(MainData!P283-MIN(MainData!P:P))</f>
        <v>2.7632058559432733</v>
      </c>
      <c r="Q283" s="8">
        <f>100/(MAX(MainData!Q:Q)-MIN(MainData!Q:Q))*(MainData!Q283-MIN(MainData!Q:Q))</f>
        <v>7.6692255218565499</v>
      </c>
      <c r="R283" s="8">
        <f>100/(MAX(MainData!R:R)-MIN(MainData!R:R))*(MainData!R283-MIN(MainData!R:R))</f>
        <v>0</v>
      </c>
      <c r="S283" s="8"/>
      <c r="T283" s="8"/>
      <c r="U283" s="8">
        <f>100/(MAX(MainData!U:U)-MIN(MainData!U:U))*(MainData!U283-MIN(MainData!U:U))</f>
        <v>0</v>
      </c>
      <c r="V283" s="8"/>
      <c r="W283" s="8"/>
      <c r="X283" s="8">
        <f>100/(MAX(MainData!X:X)-MIN(MainData!X:X))*(MainData!X283-MIN(MainData!X:X))</f>
        <v>28.118561</v>
      </c>
      <c r="Y283" s="8">
        <f>100/(MAX(MainData!Y:Y)-MIN(MainData!Y:Y))*(MainData!Y283-MIN(MainData!Y:Y))</f>
        <v>1.4255483151763551</v>
      </c>
      <c r="Z283" s="8">
        <f>100/(MAX(MainData!Z:Z)-MIN(MainData!Z:Z))*(MainData!Z283-MIN(MainData!Z:Z))</f>
        <v>4.2405551272166537</v>
      </c>
      <c r="AA283" s="8">
        <f>100/(MAX(MainData!AA:AA)-MIN(MainData!AA:AA))*(MainData!AA283-MIN(MainData!AA:AA))</f>
        <v>15.527799999999999</v>
      </c>
      <c r="AB283" s="8">
        <f>100/(MAX(MainData!AB:AB)-MIN(MainData!AB:AB))*(MainData!AB283-MIN(MainData!AB:AB))</f>
        <v>0.70063416152455205</v>
      </c>
      <c r="AC283" s="8">
        <f>100/(MAX(MainData!AC:AC)-MIN(MainData!AC:AC))*(MainData!AC283-MIN(MainData!AC:AC))</f>
        <v>0</v>
      </c>
      <c r="AD283" s="8">
        <f>100/(MAX(MainData!AD:AD)-MIN(MainData!AD:AD))*(MainData!AD283-MIN(MainData!AD:AD))</f>
        <v>0</v>
      </c>
      <c r="AE283" s="8">
        <f>100/(MAX(MainData!AE:AE)-MIN(MainData!AE:AE))*(MainData!AE283-MIN(MainData!AE:AE))</f>
        <v>0</v>
      </c>
      <c r="AF283" s="8">
        <f>100/(MAX(MainData!AF:AF)-MIN(MainData!AF:AF))*(MainData!AF283-MIN(MainData!AF:AF))</f>
        <v>0</v>
      </c>
      <c r="AG283" s="8">
        <f>100/(MAX(MainData!AG:AG)-MIN(MainData!AG:AG))*(MainData!AG283-MIN(MainData!AG:AG))</f>
        <v>0</v>
      </c>
      <c r="AH283" s="8">
        <f>100/(MAX(MainData!AH:AH)-MIN(MainData!AH:AH))*(MainData!AH283-MIN(MainData!AH:AH))</f>
        <v>0</v>
      </c>
      <c r="AI283" s="8">
        <f>100/(MAX(MainData!AI:AI)-MIN(MainData!AI:AI))*(MainData!AI283-MIN(MainData!AI:AI))</f>
        <v>0</v>
      </c>
      <c r="AJ283" s="8">
        <f>100/(MAX(MainData!AJ:AJ)-MIN(MainData!AJ:AJ))*(MainData!AJ283-MIN(MainData!AJ:AJ))</f>
        <v>0</v>
      </c>
      <c r="AK283" s="8" t="s">
        <v>950</v>
      </c>
      <c r="AM283" s="8"/>
      <c r="AO283" s="8"/>
      <c r="AQ283" s="8">
        <v>24.683175680741865</v>
      </c>
      <c r="AR283">
        <v>39.347989936102209</v>
      </c>
      <c r="AS283" s="8">
        <v>79.914470401188353</v>
      </c>
      <c r="AT283">
        <v>-41.721477946127955</v>
      </c>
      <c r="AU283" s="8">
        <v>1.9855723636137499E-2</v>
      </c>
      <c r="AV283">
        <v>-3.7518171488627274</v>
      </c>
      <c r="AW283" t="s">
        <v>963</v>
      </c>
    </row>
    <row r="284" spans="1:49" x14ac:dyDescent="0.3">
      <c r="A284" s="7">
        <v>150400030710</v>
      </c>
      <c r="B284" s="8">
        <f>100/(MAX(MainData!B:B)-MIN(MainData!B:B))*(MainData!B284-MIN(MainData!B:B))</f>
        <v>0</v>
      </c>
      <c r="C284" s="8">
        <f>100/(MAX(MainData!C:C)-MIN(MainData!C:C))*(MainData!C284-MIN(MainData!C:C))</f>
        <v>0</v>
      </c>
      <c r="D284" s="8">
        <f>100/(MAX(MainData!D:D)-MIN(MainData!D:D))*(MainData!D284-MIN(MainData!D:D))</f>
        <v>0</v>
      </c>
      <c r="E284" s="8">
        <f>100/(MAX(MainData!E:E)-MIN(MainData!E:E))*(MainData!E284-MIN(MainData!E:E))</f>
        <v>12.456663682861329</v>
      </c>
      <c r="F284" s="8">
        <f>100/(MAX(MainData!F:F)-MIN(MainData!F:F))*(MainData!F284-MIN(MainData!F:F))</f>
        <v>2.1512805412315601E-2</v>
      </c>
      <c r="G284" s="8">
        <f>100/(MAX(MainData!G:G)-MIN(MainData!G:G))*(MainData!G284-MIN(MainData!G:G))</f>
        <v>0.70079315978639911</v>
      </c>
      <c r="H284" s="8">
        <f>100/(MAX(MainData!H:H)-MIN(MainData!H:H))*(MainData!H284-MIN(MainData!H:H))</f>
        <v>20.48482113645245</v>
      </c>
      <c r="I284">
        <v>-30.55735370502925</v>
      </c>
      <c r="J284" s="8">
        <f>100/(MAX(MainData!J:J)-MIN(MainData!J:J))*(MainData!J284-MIN(MainData!J:J))</f>
        <v>17.892638358076706</v>
      </c>
      <c r="K284">
        <v>-10.448912329340303</v>
      </c>
      <c r="L284" s="8">
        <f>100/(MAX(MainData!L:L)-MIN(MainData!L:L))*(MainData!L284-MIN(MainData!L:L))</f>
        <v>0</v>
      </c>
      <c r="M284" s="8">
        <f>100/(MAX(MainData!M:M)-MIN(MainData!M:M))*(MainData!M284-MIN(MainData!M:M))</f>
        <v>0</v>
      </c>
      <c r="N284" s="8">
        <f>100/(MAX(MainData!N:N)-MIN(MainData!N:N))*(MainData!N284-MIN(MainData!N:N))</f>
        <v>0</v>
      </c>
      <c r="O284" s="8"/>
      <c r="P284" s="8">
        <f>100/(MAX(MainData!P:P)-MIN(MainData!P:P))*(MainData!P284-MIN(MainData!P:P))</f>
        <v>30.013139561690458</v>
      </c>
      <c r="Q284" s="8">
        <f>100/(MAX(MainData!Q:Q)-MIN(MainData!Q:Q))*(MainData!Q284-MIN(MainData!Q:Q))</f>
        <v>25.226446737680106</v>
      </c>
      <c r="R284" s="8">
        <f>100/(MAX(MainData!R:R)-MIN(MainData!R:R))*(MainData!R284-MIN(MainData!R:R))</f>
        <v>17.381802105296853</v>
      </c>
      <c r="S284" s="8"/>
      <c r="T284" s="8"/>
      <c r="U284" s="8">
        <f>100/(MAX(MainData!U:U)-MIN(MainData!U:U))*(MainData!U284-MIN(MainData!U:U))</f>
        <v>0</v>
      </c>
      <c r="V284" s="8"/>
      <c r="W284" s="8"/>
      <c r="X284" s="8">
        <f>100/(MAX(MainData!X:X)-MIN(MainData!X:X))*(MainData!X284-MIN(MainData!X:X))</f>
        <v>36.176487999999999</v>
      </c>
      <c r="Y284" s="8">
        <f>100/(MAX(MainData!Y:Y)-MIN(MainData!Y:Y))*(MainData!Y284-MIN(MainData!Y:Y))</f>
        <v>1.9600100007218135E-2</v>
      </c>
      <c r="Z284" s="8">
        <f>100/(MAX(MainData!Z:Z)-MIN(MainData!Z:Z))*(MainData!Z284-MIN(MainData!Z:Z))</f>
        <v>15.420200462606015</v>
      </c>
      <c r="AA284" s="8">
        <f>100/(MAX(MainData!AA:AA)-MIN(MainData!AA:AA))*(MainData!AA284-MIN(MainData!AA:AA))</f>
        <v>12.114800000000001</v>
      </c>
      <c r="AB284" s="8">
        <f>100/(MAX(MainData!AB:AB)-MIN(MainData!AB:AB))*(MainData!AB284-MIN(MainData!AB:AB))</f>
        <v>0.32887523342247338</v>
      </c>
      <c r="AC284" s="8">
        <f>100/(MAX(MainData!AC:AC)-MIN(MainData!AC:AC))*(MainData!AC284-MIN(MainData!AC:AC))</f>
        <v>6.101769</v>
      </c>
      <c r="AD284" s="8">
        <f>100/(MAX(MainData!AD:AD)-MIN(MainData!AD:AD))*(MainData!AD284-MIN(MainData!AD:AD))</f>
        <v>4.5161290322580641</v>
      </c>
      <c r="AE284" s="8">
        <f>100/(MAX(MainData!AE:AE)-MIN(MainData!AE:AE))*(MainData!AE284-MIN(MainData!AE:AE))</f>
        <v>5.7713999999999999</v>
      </c>
      <c r="AF284" s="8">
        <f>100/(MAX(MainData!AF:AF)-MIN(MainData!AF:AF))*(MainData!AF284-MIN(MainData!AF:AF))</f>
        <v>1.9024629641613997</v>
      </c>
      <c r="AG284" s="8">
        <f>100/(MAX(MainData!AG:AG)-MIN(MainData!AG:AG))*(MainData!AG284-MIN(MainData!AG:AG))</f>
        <v>28.412321400496047</v>
      </c>
      <c r="AH284" s="8">
        <f>100/(MAX(MainData!AH:AH)-MIN(MainData!AH:AH))*(MainData!AH284-MIN(MainData!AH:AH))</f>
        <v>30.220092343251714</v>
      </c>
      <c r="AI284" s="8">
        <f>100/(MAX(MainData!AI:AI)-MIN(MainData!AI:AI))*(MainData!AI284-MIN(MainData!AI:AI))</f>
        <v>70</v>
      </c>
      <c r="AJ284" s="8">
        <f>100/(MAX(MainData!AJ:AJ)-MIN(MainData!AJ:AJ))*(MainData!AJ284-MIN(MainData!AJ:AJ))</f>
        <v>2.3770727224370054</v>
      </c>
      <c r="AK284" s="8" t="s">
        <v>950</v>
      </c>
      <c r="AM284" s="8"/>
      <c r="AO284" s="8"/>
      <c r="AQ284" s="8">
        <v>31.293461957095325</v>
      </c>
      <c r="AR284">
        <v>29.209660063897743</v>
      </c>
      <c r="AS284" s="8">
        <v>74.049687242511794</v>
      </c>
      <c r="AT284">
        <v>-30.028345959595953</v>
      </c>
      <c r="AU284" s="8">
        <v>1.7332804734586424</v>
      </c>
      <c r="AV284">
        <v>-1.1359601712092342</v>
      </c>
      <c r="AW284" t="s">
        <v>963</v>
      </c>
    </row>
    <row r="285" spans="1:49" x14ac:dyDescent="0.3">
      <c r="A285" s="7">
        <v>150400030711</v>
      </c>
      <c r="B285" s="8">
        <f>100/(MAX(MainData!B:B)-MIN(MainData!B:B))*(MainData!B285-MIN(MainData!B:B))</f>
        <v>0</v>
      </c>
      <c r="C285" s="8">
        <f>100/(MAX(MainData!C:C)-MIN(MainData!C:C))*(MainData!C285-MIN(MainData!C:C))</f>
        <v>0</v>
      </c>
      <c r="D285" s="8">
        <f>100/(MAX(MainData!D:D)-MIN(MainData!D:D))*(MainData!D285-MIN(MainData!D:D))</f>
        <v>0</v>
      </c>
      <c r="E285" s="8">
        <f>100/(MAX(MainData!E:E)-MIN(MainData!E:E))*(MainData!E285-MIN(MainData!E:E))</f>
        <v>25.477144620247756</v>
      </c>
      <c r="F285" s="8">
        <f>100/(MAX(MainData!F:F)-MIN(MainData!F:F))*(MainData!F285-MIN(MainData!F:F))</f>
        <v>0.22139190929679156</v>
      </c>
      <c r="G285" s="8">
        <f>100/(MAX(MainData!G:G)-MIN(MainData!G:G))*(MainData!G285-MIN(MainData!G:G))</f>
        <v>0.32262818859341197</v>
      </c>
      <c r="H285" s="8">
        <f>100/(MAX(MainData!H:H)-MIN(MainData!H:H))*(MainData!H285-MIN(MainData!H:H))</f>
        <v>20.563797356213975</v>
      </c>
      <c r="I285">
        <v>-11.664064355229897</v>
      </c>
      <c r="J285" s="8">
        <f>100/(MAX(MainData!J:J)-MIN(MainData!J:J))*(MainData!J285-MIN(MainData!J:J))</f>
        <v>16.352072948916202</v>
      </c>
      <c r="K285">
        <v>0.2742363063565989</v>
      </c>
      <c r="L285" s="8">
        <f>100/(MAX(MainData!L:L)-MIN(MainData!L:L))*(MainData!L285-MIN(MainData!L:L))</f>
        <v>0</v>
      </c>
      <c r="M285" s="8">
        <f>100/(MAX(MainData!M:M)-MIN(MainData!M:M))*(MainData!M285-MIN(MainData!M:M))</f>
        <v>0</v>
      </c>
      <c r="N285" s="8">
        <f>100/(MAX(MainData!N:N)-MIN(MainData!N:N))*(MainData!N285-MIN(MainData!N:N))</f>
        <v>0</v>
      </c>
      <c r="O285" s="8"/>
      <c r="P285" s="8">
        <f>100/(MAX(MainData!P:P)-MIN(MainData!P:P))*(MainData!P285-MIN(MainData!P:P))</f>
        <v>20.541197446793394</v>
      </c>
      <c r="Q285" s="8">
        <f>100/(MAX(MainData!Q:Q)-MIN(MainData!Q:Q))*(MainData!Q285-MIN(MainData!Q:Q))</f>
        <v>21.675322607374873</v>
      </c>
      <c r="R285" s="8">
        <f>100/(MAX(MainData!R:R)-MIN(MainData!R:R))*(MainData!R285-MIN(MainData!R:R))</f>
        <v>0</v>
      </c>
      <c r="S285" s="8"/>
      <c r="T285" s="8"/>
      <c r="U285" s="8">
        <f>100/(MAX(MainData!U:U)-MIN(MainData!U:U))*(MainData!U285-MIN(MainData!U:U))</f>
        <v>24.344536141799999</v>
      </c>
      <c r="V285" s="8"/>
      <c r="W285" s="8"/>
      <c r="X285" s="8">
        <f>100/(MAX(MainData!X:X)-MIN(MainData!X:X))*(MainData!X285-MIN(MainData!X:X))</f>
        <v>32.844586999999997</v>
      </c>
      <c r="Y285" s="8">
        <f>100/(MAX(MainData!Y:Y)-MIN(MainData!Y:Y))*(MainData!Y285-MIN(MainData!Y:Y))</f>
        <v>2.1131116350971135</v>
      </c>
      <c r="Z285" s="8">
        <f>100/(MAX(MainData!Z:Z)-MIN(MainData!Z:Z))*(MainData!Z285-MIN(MainData!Z:Z))</f>
        <v>20.35466461063994</v>
      </c>
      <c r="AA285" s="8">
        <f>100/(MAX(MainData!AA:AA)-MIN(MainData!AA:AA))*(MainData!AA285-MIN(MainData!AA:AA))</f>
        <v>13.0177</v>
      </c>
      <c r="AB285" s="8">
        <f>100/(MAX(MainData!AB:AB)-MIN(MainData!AB:AB))*(MainData!AB285-MIN(MainData!AB:AB))</f>
        <v>0.20950343675853078</v>
      </c>
      <c r="AC285" s="8">
        <f>100/(MAX(MainData!AC:AC)-MIN(MainData!AC:AC))*(MainData!AC285-MIN(MainData!AC:AC))</f>
        <v>0.264546</v>
      </c>
      <c r="AD285" s="8">
        <f>100/(MAX(MainData!AD:AD)-MIN(MainData!AD:AD))*(MainData!AD285-MIN(MainData!AD:AD))</f>
        <v>4.5161290322580641</v>
      </c>
      <c r="AE285" s="8">
        <f>100/(MAX(MainData!AE:AE)-MIN(MainData!AE:AE))*(MainData!AE285-MIN(MainData!AE:AE))</f>
        <v>0.20300000000000001</v>
      </c>
      <c r="AF285" s="8">
        <f>100/(MAX(MainData!AF:AF)-MIN(MainData!AF:AF))*(MainData!AF285-MIN(MainData!AF:AF))</f>
        <v>7.9653055834197545E-2</v>
      </c>
      <c r="AG285" s="8">
        <f>100/(MAX(MainData!AG:AG)-MIN(MainData!AG:AG))*(MainData!AG285-MIN(MainData!AG:AG))</f>
        <v>0</v>
      </c>
      <c r="AH285" s="8">
        <f>100/(MAX(MainData!AH:AH)-MIN(MainData!AH:AH))*(MainData!AH285-MIN(MainData!AH:AH))</f>
        <v>0</v>
      </c>
      <c r="AI285" s="8">
        <f>100/(MAX(MainData!AI:AI)-MIN(MainData!AI:AI))*(MainData!AI285-MIN(MainData!AI:AI))</f>
        <v>0</v>
      </c>
      <c r="AJ285" s="8">
        <f>100/(MAX(MainData!AJ:AJ)-MIN(MainData!AJ:AJ))*(MainData!AJ285-MIN(MainData!AJ:AJ))</f>
        <v>0</v>
      </c>
      <c r="AK285" s="8" t="s">
        <v>950</v>
      </c>
      <c r="AM285" s="8"/>
      <c r="AO285" s="8"/>
      <c r="AQ285" s="8">
        <v>30.170367140601662</v>
      </c>
      <c r="AR285">
        <v>7.0126206070287509</v>
      </c>
      <c r="AS285" s="8">
        <v>74.967215587972447</v>
      </c>
      <c r="AT285">
        <v>-6.4521851851851864</v>
      </c>
      <c r="AU285" s="8">
        <v>1.1352487264397839</v>
      </c>
      <c r="AV285">
        <v>2.2848281919101652</v>
      </c>
      <c r="AW285" t="s">
        <v>963</v>
      </c>
    </row>
    <row r="286" spans="1:49" x14ac:dyDescent="0.3">
      <c r="A286" s="7">
        <v>150400030712</v>
      </c>
      <c r="B286" s="8">
        <f>100/(MAX(MainData!B:B)-MIN(MainData!B:B))*(MainData!B286-MIN(MainData!B:B))</f>
        <v>0</v>
      </c>
      <c r="C286" s="8">
        <f>100/(MAX(MainData!C:C)-MIN(MainData!C:C))*(MainData!C286-MIN(MainData!C:C))</f>
        <v>0</v>
      </c>
      <c r="D286" s="8">
        <f>100/(MAX(MainData!D:D)-MIN(MainData!D:D))*(MainData!D286-MIN(MainData!D:D))</f>
        <v>0</v>
      </c>
      <c r="E286" s="8">
        <f>100/(MAX(MainData!E:E)-MIN(MainData!E:E))*(MainData!E286-MIN(MainData!E:E))</f>
        <v>13.848230814822761</v>
      </c>
      <c r="F286" s="8">
        <f>100/(MAX(MainData!F:F)-MIN(MainData!F:F))*(MainData!F286-MIN(MainData!F:F))</f>
        <v>1.347524861508113</v>
      </c>
      <c r="G286" s="8">
        <f>100/(MAX(MainData!G:G)-MIN(MainData!G:G))*(MainData!G286-MIN(MainData!G:G))</f>
        <v>0.20506095652524467</v>
      </c>
      <c r="H286" s="8">
        <f>100/(MAX(MainData!H:H)-MIN(MainData!H:H))*(MainData!H286-MIN(MainData!H:H))</f>
        <v>10.773262244807569</v>
      </c>
      <c r="I286">
        <v>-31.049680804611157</v>
      </c>
      <c r="J286" s="8">
        <f>100/(MAX(MainData!J:J)-MIN(MainData!J:J))*(MainData!J286-MIN(MainData!J:J))</f>
        <v>13.552889464517339</v>
      </c>
      <c r="K286">
        <v>-5.9713457625873332</v>
      </c>
      <c r="L286" s="8">
        <f>100/(MAX(MainData!L:L)-MIN(MainData!L:L))*(MainData!L286-MIN(MainData!L:L))</f>
        <v>0</v>
      </c>
      <c r="M286" s="8">
        <f>100/(MAX(MainData!M:M)-MIN(MainData!M:M))*(MainData!M286-MIN(MainData!M:M))</f>
        <v>0</v>
      </c>
      <c r="N286" s="8">
        <f>100/(MAX(MainData!N:N)-MIN(MainData!N:N))*(MainData!N286-MIN(MainData!N:N))</f>
        <v>0</v>
      </c>
      <c r="O286" s="8"/>
      <c r="P286" s="8">
        <f>100/(MAX(MainData!P:P)-MIN(MainData!P:P))*(MainData!P286-MIN(MainData!P:P))</f>
        <v>14.99722309570484</v>
      </c>
      <c r="Q286" s="8">
        <f>100/(MAX(MainData!Q:Q)-MIN(MainData!Q:Q))*(MainData!Q286-MIN(MainData!Q:Q))</f>
        <v>30.30732132236966</v>
      </c>
      <c r="R286" s="8">
        <f>100/(MAX(MainData!R:R)-MIN(MainData!R:R))*(MainData!R286-MIN(MainData!R:R))</f>
        <v>0</v>
      </c>
      <c r="S286" s="8"/>
      <c r="T286" s="8"/>
      <c r="U286" s="8">
        <f>100/(MAX(MainData!U:U)-MIN(MainData!U:U))*(MainData!U286-MIN(MainData!U:U))</f>
        <v>0</v>
      </c>
      <c r="V286" s="8"/>
      <c r="W286" s="8"/>
      <c r="X286" s="8">
        <f>100/(MAX(MainData!X:X)-MIN(MainData!X:X))*(MainData!X286-MIN(MainData!X:X))</f>
        <v>18.379951999999999</v>
      </c>
      <c r="Y286" s="8">
        <f>100/(MAX(MainData!Y:Y)-MIN(MainData!Y:Y))*(MainData!Y286-MIN(MainData!Y:Y))</f>
        <v>3.7016899377489234</v>
      </c>
      <c r="Z286" s="8">
        <f>100/(MAX(MainData!Z:Z)-MIN(MainData!Z:Z))*(MainData!Z286-MIN(MainData!Z:Z))</f>
        <v>15.959907478797225</v>
      </c>
      <c r="AA286" s="8">
        <f>100/(MAX(MainData!AA:AA)-MIN(MainData!AA:AA))*(MainData!AA286-MIN(MainData!AA:AA))</f>
        <v>1.2665</v>
      </c>
      <c r="AB286" s="8">
        <f>100/(MAX(MainData!AB:AB)-MIN(MainData!AB:AB))*(MainData!AB286-MIN(MainData!AB:AB))</f>
        <v>8.9981817705796496E-2</v>
      </c>
      <c r="AC286" s="8">
        <f>100/(MAX(MainData!AC:AC)-MIN(MainData!AC:AC))*(MainData!AC286-MIN(MainData!AC:AC))</f>
        <v>4.4868999999999999E-2</v>
      </c>
      <c r="AD286" s="8">
        <f>100/(MAX(MainData!AD:AD)-MIN(MainData!AD:AD))*(MainData!AD286-MIN(MainData!AD:AD))</f>
        <v>1.2903225806451613</v>
      </c>
      <c r="AE286" s="8">
        <f>100/(MAX(MainData!AE:AE)-MIN(MainData!AE:AE))*(MainData!AE286-MIN(MainData!AE:AE))</f>
        <v>3.6200000000000003E-2</v>
      </c>
      <c r="AF286" s="8">
        <f>100/(MAX(MainData!AF:AF)-MIN(MainData!AF:AF))*(MainData!AF286-MIN(MainData!AF:AF))</f>
        <v>2.5656269162704075E-2</v>
      </c>
      <c r="AG286" s="8">
        <f>100/(MAX(MainData!AG:AG)-MIN(MainData!AG:AG))*(MainData!AG286-MIN(MainData!AG:AG))</f>
        <v>0</v>
      </c>
      <c r="AH286" s="8">
        <f>100/(MAX(MainData!AH:AH)-MIN(MainData!AH:AH))*(MainData!AH286-MIN(MainData!AH:AH))</f>
        <v>0</v>
      </c>
      <c r="AI286" s="8">
        <f>100/(MAX(MainData!AI:AI)-MIN(MainData!AI:AI))*(MainData!AI286-MIN(MainData!AI:AI))</f>
        <v>0</v>
      </c>
      <c r="AJ286" s="8">
        <f>100/(MAX(MainData!AJ:AJ)-MIN(MainData!AJ:AJ))*(MainData!AJ286-MIN(MainData!AJ:AJ))</f>
        <v>0</v>
      </c>
      <c r="AK286" s="8" t="s">
        <v>950</v>
      </c>
      <c r="AM286" s="8"/>
      <c r="AO286" s="8"/>
      <c r="AQ286" s="8">
        <v>10.001389432283654</v>
      </c>
      <c r="AR286">
        <v>25.090081309904122</v>
      </c>
      <c r="AS286" s="8">
        <v>91.859601480810952</v>
      </c>
      <c r="AT286">
        <v>-28.087594107744124</v>
      </c>
      <c r="AU286" s="8">
        <v>0.11689494877256262</v>
      </c>
      <c r="AV286">
        <v>-5.9465733301749424E-2</v>
      </c>
      <c r="AW286" t="s">
        <v>963</v>
      </c>
    </row>
    <row r="287" spans="1:49" x14ac:dyDescent="0.3">
      <c r="A287" s="7">
        <v>150400030713</v>
      </c>
      <c r="B287" s="8">
        <f>100/(MAX(MainData!B:B)-MIN(MainData!B:B))*(MainData!B287-MIN(MainData!B:B))</f>
        <v>0</v>
      </c>
      <c r="C287" s="8">
        <f>100/(MAX(MainData!C:C)-MIN(MainData!C:C))*(MainData!C287-MIN(MainData!C:C))</f>
        <v>0</v>
      </c>
      <c r="D287" s="8">
        <f>100/(MAX(MainData!D:D)-MIN(MainData!D:D))*(MainData!D287-MIN(MainData!D:D))</f>
        <v>0</v>
      </c>
      <c r="E287" s="8">
        <f>100/(MAX(MainData!E:E)-MIN(MainData!E:E))*(MainData!E287-MIN(MainData!E:E))</f>
        <v>12.425687393137897</v>
      </c>
      <c r="F287" s="8">
        <f>100/(MAX(MainData!F:F)-MIN(MainData!F:F))*(MainData!F287-MIN(MainData!F:F))</f>
        <v>0.12737662611260334</v>
      </c>
      <c r="G287" s="8">
        <f>100/(MAX(MainData!G:G)-MIN(MainData!G:G))*(MainData!G287-MIN(MainData!G:G))</f>
        <v>0.18034266574921659</v>
      </c>
      <c r="H287" s="8">
        <f>100/(MAX(MainData!H:H)-MIN(MainData!H:H))*(MainData!H287-MIN(MainData!H:H))</f>
        <v>13.543577457077244</v>
      </c>
      <c r="I287">
        <v>-46.045605494123365</v>
      </c>
      <c r="J287" s="8">
        <f>100/(MAX(MainData!J:J)-MIN(MainData!J:J))*(MainData!J287-MIN(MainData!J:J))</f>
        <v>17.872913224241799</v>
      </c>
      <c r="K287">
        <v>-13.653567639274499</v>
      </c>
      <c r="L287" s="8">
        <f>100/(MAX(MainData!L:L)-MIN(MainData!L:L))*(MainData!L287-MIN(MainData!L:L))</f>
        <v>0</v>
      </c>
      <c r="M287" s="8">
        <f>100/(MAX(MainData!M:M)-MIN(MainData!M:M))*(MainData!M287-MIN(MainData!M:M))</f>
        <v>0</v>
      </c>
      <c r="N287" s="8">
        <f>100/(MAX(MainData!N:N)-MIN(MainData!N:N))*(MainData!N287-MIN(MainData!N:N))</f>
        <v>0</v>
      </c>
      <c r="O287" s="8"/>
      <c r="P287" s="8">
        <f>100/(MAX(MainData!P:P)-MIN(MainData!P:P))*(MainData!P287-MIN(MainData!P:P))</f>
        <v>18.226969621343869</v>
      </c>
      <c r="Q287" s="8">
        <f>100/(MAX(MainData!Q:Q)-MIN(MainData!Q:Q))*(MainData!Q287-MIN(MainData!Q:Q))</f>
        <v>23.783417185393464</v>
      </c>
      <c r="R287" s="8">
        <f>100/(MAX(MainData!R:R)-MIN(MainData!R:R))*(MainData!R287-MIN(MainData!R:R))</f>
        <v>0</v>
      </c>
      <c r="S287" s="8"/>
      <c r="T287" s="8"/>
      <c r="U287" s="8">
        <f>100/(MAX(MainData!U:U)-MIN(MainData!U:U))*(MainData!U287-MIN(MainData!U:U))</f>
        <v>0</v>
      </c>
      <c r="V287" s="8"/>
      <c r="W287" s="8"/>
      <c r="X287" s="8">
        <f>100/(MAX(MainData!X:X)-MIN(MainData!X:X))*(MainData!X287-MIN(MainData!X:X))</f>
        <v>44.026054000000002</v>
      </c>
      <c r="Y287" s="8">
        <f>100/(MAX(MainData!Y:Y)-MIN(MainData!Y:Y))*(MainData!Y287-MIN(MainData!Y:Y))</f>
        <v>0.13109549090588374</v>
      </c>
      <c r="Z287" s="8">
        <f>100/(MAX(MainData!Z:Z)-MIN(MainData!Z:Z))*(MainData!Z287-MIN(MainData!Z:Z))</f>
        <v>7.8643022359290677</v>
      </c>
      <c r="AA287" s="8">
        <f>100/(MAX(MainData!AA:AA)-MIN(MainData!AA:AA))*(MainData!AA287-MIN(MainData!AA:AA))</f>
        <v>24.271799999999999</v>
      </c>
      <c r="AB287" s="8">
        <f>100/(MAX(MainData!AB:AB)-MIN(MainData!AB:AB))*(MainData!AB287-MIN(MainData!AB:AB))</f>
        <v>0.42399089312693672</v>
      </c>
      <c r="AC287" s="8">
        <f>100/(MAX(MainData!AC:AC)-MIN(MainData!AC:AC))*(MainData!AC287-MIN(MainData!AC:AC))</f>
        <v>0.13561400000000001</v>
      </c>
      <c r="AD287" s="8">
        <f>100/(MAX(MainData!AD:AD)-MIN(MainData!AD:AD))*(MainData!AD287-MIN(MainData!AD:AD))</f>
        <v>0.64516129032258063</v>
      </c>
      <c r="AE287" s="8">
        <f>100/(MAX(MainData!AE:AE)-MIN(MainData!AE:AE))*(MainData!AE287-MIN(MainData!AE:AE))</f>
        <v>0.1275</v>
      </c>
      <c r="AF287" s="8">
        <f>100/(MAX(MainData!AF:AF)-MIN(MainData!AF:AF))*(MainData!AF287-MIN(MainData!AF:AF))</f>
        <v>0.15072197380654337</v>
      </c>
      <c r="AG287" s="8">
        <f>100/(MAX(MainData!AG:AG)-MIN(MainData!AG:AG))*(MainData!AG287-MIN(MainData!AG:AG))</f>
        <v>0</v>
      </c>
      <c r="AH287" s="8">
        <f>100/(MAX(MainData!AH:AH)-MIN(MainData!AH:AH))*(MainData!AH287-MIN(MainData!AH:AH))</f>
        <v>0</v>
      </c>
      <c r="AI287" s="8">
        <f>100/(MAX(MainData!AI:AI)-MIN(MainData!AI:AI))*(MainData!AI287-MIN(MainData!AI:AI))</f>
        <v>0</v>
      </c>
      <c r="AJ287" s="8">
        <f>100/(MAX(MainData!AJ:AJ)-MIN(MainData!AJ:AJ))*(MainData!AJ287-MIN(MainData!AJ:AJ))</f>
        <v>0</v>
      </c>
      <c r="AK287" s="8" t="s">
        <v>950</v>
      </c>
      <c r="AM287" s="8"/>
      <c r="AO287" s="8"/>
      <c r="AQ287" s="8">
        <v>19.155296242243079</v>
      </c>
      <c r="AR287">
        <v>41.29005287539934</v>
      </c>
      <c r="AS287" s="8">
        <v>84.064889925611283</v>
      </c>
      <c r="AT287">
        <v>-42.310508417508416</v>
      </c>
      <c r="AU287" s="8">
        <v>0.46315614910630531</v>
      </c>
      <c r="AV287">
        <v>-1.0642271481352594</v>
      </c>
      <c r="AW287" t="s">
        <v>963</v>
      </c>
    </row>
    <row r="288" spans="1:49" x14ac:dyDescent="0.3">
      <c r="A288" s="7">
        <v>150400030714</v>
      </c>
      <c r="B288" s="8">
        <f>100/(MAX(MainData!B:B)-MIN(MainData!B:B))*(MainData!B288-MIN(MainData!B:B))</f>
        <v>0</v>
      </c>
      <c r="C288" s="8">
        <f>100/(MAX(MainData!C:C)-MIN(MainData!C:C))*(MainData!C288-MIN(MainData!C:C))</f>
        <v>0</v>
      </c>
      <c r="D288" s="8">
        <f>100/(MAX(MainData!D:D)-MIN(MainData!D:D))*(MainData!D288-MIN(MainData!D:D))</f>
        <v>0</v>
      </c>
      <c r="E288" s="8">
        <f>100/(MAX(MainData!E:E)-MIN(MainData!E:E))*(MainData!E288-MIN(MainData!E:E))</f>
        <v>23.495149893534244</v>
      </c>
      <c r="F288" s="8">
        <f>100/(MAX(MainData!F:F)-MIN(MainData!F:F))*(MainData!F288-MIN(MainData!F:F))</f>
        <v>0</v>
      </c>
      <c r="G288" s="8">
        <f>100/(MAX(MainData!G:G)-MIN(MainData!G:G))*(MainData!G288-MIN(MainData!G:G))</f>
        <v>0</v>
      </c>
      <c r="H288" s="8">
        <f>100/(MAX(MainData!H:H)-MIN(MainData!H:H))*(MainData!H288-MIN(MainData!H:H))</f>
        <v>2.7613266016374087</v>
      </c>
      <c r="I288">
        <v>-39.099640097494365</v>
      </c>
      <c r="J288" s="8">
        <f>100/(MAX(MainData!J:J)-MIN(MainData!J:J))*(MainData!J288-MIN(MainData!J:J))</f>
        <v>0</v>
      </c>
      <c r="K288">
        <v>0.81744470497430655</v>
      </c>
      <c r="L288" s="8">
        <f>100/(MAX(MainData!L:L)-MIN(MainData!L:L))*(MainData!L288-MIN(MainData!L:L))</f>
        <v>0</v>
      </c>
      <c r="M288" s="8">
        <f>100/(MAX(MainData!M:M)-MIN(MainData!M:M))*(MainData!M288-MIN(MainData!M:M))</f>
        <v>0</v>
      </c>
      <c r="N288" s="8">
        <f>100/(MAX(MainData!N:N)-MIN(MainData!N:N))*(MainData!N288-MIN(MainData!N:N))</f>
        <v>0</v>
      </c>
      <c r="O288" s="8"/>
      <c r="P288" s="8">
        <f>100/(MAX(MainData!P:P)-MIN(MainData!P:P))*(MainData!P288-MIN(MainData!P:P))</f>
        <v>9.5022903139105094E-2</v>
      </c>
      <c r="Q288" s="8">
        <f>100/(MAX(MainData!Q:Q)-MIN(MainData!Q:Q))*(MainData!Q288-MIN(MainData!Q:Q))</f>
        <v>1.8656992261271381</v>
      </c>
      <c r="R288" s="8">
        <f>100/(MAX(MainData!R:R)-MIN(MainData!R:R))*(MainData!R288-MIN(MainData!R:R))</f>
        <v>0</v>
      </c>
      <c r="S288" s="8"/>
      <c r="T288" s="8"/>
      <c r="U288" s="8">
        <f>100/(MAX(MainData!U:U)-MIN(MainData!U:U))*(MainData!U288-MIN(MainData!U:U))</f>
        <v>0</v>
      </c>
      <c r="V288" s="8"/>
      <c r="W288" s="8"/>
      <c r="X288" s="8">
        <f>100/(MAX(MainData!X:X)-MIN(MainData!X:X))*(MainData!X288-MIN(MainData!X:X))</f>
        <v>2.362133</v>
      </c>
      <c r="Y288" s="8">
        <f>100/(MAX(MainData!Y:Y)-MIN(MainData!Y:Y))*(MainData!Y288-MIN(MainData!Y:Y))</f>
        <v>3.793035976058527</v>
      </c>
      <c r="Z288" s="8">
        <f>100/(MAX(MainData!Z:Z)-MIN(MainData!Z:Z))*(MainData!Z288-MIN(MainData!Z:Z))</f>
        <v>2.2359290670778722</v>
      </c>
      <c r="AA288" s="8">
        <f>100/(MAX(MainData!AA:AA)-MIN(MainData!AA:AA))*(MainData!AA288-MIN(MainData!AA:AA))</f>
        <v>1.0461</v>
      </c>
      <c r="AB288" s="8">
        <f>100/(MAX(MainData!AB:AB)-MIN(MainData!AB:AB))*(MainData!AB288-MIN(MainData!AB:AB))</f>
        <v>6.1436880134791871E-2</v>
      </c>
      <c r="AC288" s="8">
        <f>100/(MAX(MainData!AC:AC)-MIN(MainData!AC:AC))*(MainData!AC288-MIN(MainData!AC:AC))</f>
        <v>0</v>
      </c>
      <c r="AD288" s="8">
        <f>100/(MAX(MainData!AD:AD)-MIN(MainData!AD:AD))*(MainData!AD288-MIN(MainData!AD:AD))</f>
        <v>0</v>
      </c>
      <c r="AE288" s="8">
        <f>100/(MAX(MainData!AE:AE)-MIN(MainData!AE:AE))*(MainData!AE288-MIN(MainData!AE:AE))</f>
        <v>0</v>
      </c>
      <c r="AF288" s="8">
        <f>100/(MAX(MainData!AF:AF)-MIN(MainData!AF:AF))*(MainData!AF288-MIN(MainData!AF:AF))</f>
        <v>0</v>
      </c>
      <c r="AG288" s="8">
        <f>100/(MAX(MainData!AG:AG)-MIN(MainData!AG:AG))*(MainData!AG288-MIN(MainData!AG:AG))</f>
        <v>0</v>
      </c>
      <c r="AH288" s="8">
        <f>100/(MAX(MainData!AH:AH)-MIN(MainData!AH:AH))*(MainData!AH288-MIN(MainData!AH:AH))</f>
        <v>0</v>
      </c>
      <c r="AI288" s="8">
        <f>100/(MAX(MainData!AI:AI)-MIN(MainData!AI:AI))*(MainData!AI288-MIN(MainData!AI:AI))</f>
        <v>0</v>
      </c>
      <c r="AJ288" s="8">
        <f>100/(MAX(MainData!AJ:AJ)-MIN(MainData!AJ:AJ))*(MainData!AJ288-MIN(MainData!AJ:AJ))</f>
        <v>0</v>
      </c>
      <c r="AK288" s="8" t="s">
        <v>950</v>
      </c>
      <c r="AM288" s="8"/>
      <c r="AO288" s="8"/>
      <c r="AQ288" s="8">
        <v>9.5973524740956169</v>
      </c>
      <c r="AR288">
        <v>34.297737060702872</v>
      </c>
      <c r="AS288" s="8">
        <v>93.68624447307036</v>
      </c>
      <c r="AT288">
        <v>-34.202457575757592</v>
      </c>
      <c r="AU288" s="8">
        <v>1.9932059514000094E-2</v>
      </c>
      <c r="AV288">
        <v>-0.85840625982724816</v>
      </c>
      <c r="AW288" t="s">
        <v>963</v>
      </c>
    </row>
    <row r="289" spans="1:49" x14ac:dyDescent="0.3">
      <c r="A289" s="7">
        <v>150400050101</v>
      </c>
      <c r="B289" s="8">
        <f>100/(MAX(MainData!B:B)-MIN(MainData!B:B))*(MainData!B289-MIN(MainData!B:B))</f>
        <v>0</v>
      </c>
      <c r="C289" s="8">
        <f>100/(MAX(MainData!C:C)-MIN(MainData!C:C))*(MainData!C289-MIN(MainData!C:C))</f>
        <v>0</v>
      </c>
      <c r="D289" s="8">
        <f>100/(MAX(MainData!D:D)-MIN(MainData!D:D))*(MainData!D289-MIN(MainData!D:D))</f>
        <v>2.0528637025049545</v>
      </c>
      <c r="E289" s="8">
        <f>100/(MAX(MainData!E:E)-MIN(MainData!E:E))*(MainData!E289-MIN(MainData!E:E))</f>
        <v>24.572002800061458</v>
      </c>
      <c r="F289" s="8">
        <f>100/(MAX(MainData!F:F)-MIN(MainData!F:F))*(MainData!F289-MIN(MainData!F:F))</f>
        <v>0</v>
      </c>
      <c r="G289" s="8">
        <f>100/(MAX(MainData!G:G)-MIN(MainData!G:G))*(MainData!G289-MIN(MainData!G:G))</f>
        <v>53.303463381148333</v>
      </c>
      <c r="H289" s="8">
        <f>100/(MAX(MainData!H:H)-MIN(MainData!H:H))*(MainData!H289-MIN(MainData!H:H))</f>
        <v>82.629082247286931</v>
      </c>
      <c r="I289">
        <v>-23.960051738921564</v>
      </c>
      <c r="J289" s="8">
        <f>100/(MAX(MainData!J:J)-MIN(MainData!J:J))*(MainData!J289-MIN(MainData!J:J))</f>
        <v>60.601569798125162</v>
      </c>
      <c r="K289">
        <v>-33.901257594914654</v>
      </c>
      <c r="L289" s="8">
        <f>100/(MAX(MainData!L:L)-MIN(MainData!L:L))*(MainData!L289-MIN(MainData!L:L))</f>
        <v>0</v>
      </c>
      <c r="M289" s="8">
        <f>100/(MAX(MainData!M:M)-MIN(MainData!M:M))*(MainData!M289-MIN(MainData!M:M))</f>
        <v>0</v>
      </c>
      <c r="N289" s="8">
        <f>100/(MAX(MainData!N:N)-MIN(MainData!N:N))*(MainData!N289-MIN(MainData!N:N))</f>
        <v>0</v>
      </c>
      <c r="O289" s="8"/>
      <c r="P289" s="8">
        <f>100/(MAX(MainData!P:P)-MIN(MainData!P:P))*(MainData!P289-MIN(MainData!P:P))</f>
        <v>18.994808621830003</v>
      </c>
      <c r="Q289" s="8">
        <f>100/(MAX(MainData!Q:Q)-MIN(MainData!Q:Q))*(MainData!Q289-MIN(MainData!Q:Q))</f>
        <v>37.216753926648565</v>
      </c>
      <c r="R289" s="8">
        <f>100/(MAX(MainData!R:R)-MIN(MainData!R:R))*(MainData!R289-MIN(MainData!R:R))</f>
        <v>0</v>
      </c>
      <c r="S289" s="8"/>
      <c r="T289" s="8"/>
      <c r="U289" s="8">
        <f>100/(MAX(MainData!U:U)-MIN(MainData!U:U))*(MainData!U289-MIN(MainData!U:U))</f>
        <v>0</v>
      </c>
      <c r="V289" s="8"/>
      <c r="W289" s="8"/>
      <c r="X289" s="8">
        <f>100/(MAX(MainData!X:X)-MIN(MainData!X:X))*(MainData!X289-MIN(MainData!X:X))</f>
        <v>0</v>
      </c>
      <c r="Y289" s="8">
        <f>100/(MAX(MainData!Y:Y)-MIN(MainData!Y:Y))*(MainData!Y289-MIN(MainData!Y:Y))</f>
        <v>0</v>
      </c>
      <c r="Z289" s="8">
        <f>100/(MAX(MainData!Z:Z)-MIN(MainData!Z:Z))*(MainData!Z289-MIN(MainData!Z:Z))</f>
        <v>0</v>
      </c>
      <c r="AA289" s="8">
        <f>100/(MAX(MainData!AA:AA)-MIN(MainData!AA:AA))*(MainData!AA289-MIN(MainData!AA:AA))</f>
        <v>0</v>
      </c>
      <c r="AB289" s="8">
        <f>100/(MAX(MainData!AB:AB)-MIN(MainData!AB:AB))*(MainData!AB289-MIN(MainData!AB:AB))</f>
        <v>0</v>
      </c>
      <c r="AC289" s="8">
        <f>100/(MAX(MainData!AC:AC)-MIN(MainData!AC:AC))*(MainData!AC289-MIN(MainData!AC:AC))</f>
        <v>99.145590999999996</v>
      </c>
      <c r="AD289" s="8">
        <f>100/(MAX(MainData!AD:AD)-MIN(MainData!AD:AD))*(MainData!AD289-MIN(MainData!AD:AD))</f>
        <v>0.64516129032258063</v>
      </c>
      <c r="AE289" s="8">
        <f>100/(MAX(MainData!AE:AE)-MIN(MainData!AE:AE))*(MainData!AE289-MIN(MainData!AE:AE))</f>
        <v>99.149299999999997</v>
      </c>
      <c r="AF289" s="8">
        <f>100/(MAX(MainData!AF:AF)-MIN(MainData!AF:AF))*(MainData!AF289-MIN(MainData!AF:AF))</f>
        <v>57.670533928827631</v>
      </c>
      <c r="AG289" s="8">
        <f>100/(MAX(MainData!AG:AG)-MIN(MainData!AG:AG))*(MainData!AG289-MIN(MainData!AG:AG))</f>
        <v>0</v>
      </c>
      <c r="AH289" s="8">
        <f>100/(MAX(MainData!AH:AH)-MIN(MainData!AH:AH))*(MainData!AH289-MIN(MainData!AH:AH))</f>
        <v>0</v>
      </c>
      <c r="AI289" s="8">
        <f>100/(MAX(MainData!AI:AI)-MIN(MainData!AI:AI))*(MainData!AI289-MIN(MainData!AI:AI))</f>
        <v>0</v>
      </c>
      <c r="AJ289" s="8">
        <f>100/(MAX(MainData!AJ:AJ)-MIN(MainData!AJ:AJ))*(MainData!AJ289-MIN(MainData!AJ:AJ))</f>
        <v>0</v>
      </c>
      <c r="AK289" s="8" t="s">
        <v>950</v>
      </c>
      <c r="AM289" s="8"/>
      <c r="AO289" s="8"/>
      <c r="AQ289" s="8">
        <v>84.58121054021197</v>
      </c>
      <c r="AR289">
        <v>0.26139824281150936</v>
      </c>
      <c r="AS289" s="8">
        <v>9.8424317329898212</v>
      </c>
      <c r="AT289">
        <v>-21.053672895622924</v>
      </c>
      <c r="AU289" s="8">
        <v>78.677259370967505</v>
      </c>
      <c r="AV289">
        <v>98.332579994683769</v>
      </c>
      <c r="AW289" t="s">
        <v>963</v>
      </c>
    </row>
    <row r="290" spans="1:49" x14ac:dyDescent="0.3">
      <c r="A290" s="7">
        <v>150400050102</v>
      </c>
      <c r="B290" s="8">
        <f>100/(MAX(MainData!B:B)-MIN(MainData!B:B))*(MainData!B290-MIN(MainData!B:B))</f>
        <v>0</v>
      </c>
      <c r="C290" s="8">
        <f>100/(MAX(MainData!C:C)-MIN(MainData!C:C))*(MainData!C290-MIN(MainData!C:C))</f>
        <v>0</v>
      </c>
      <c r="D290" s="8">
        <f>100/(MAX(MainData!D:D)-MIN(MainData!D:D))*(MainData!D290-MIN(MainData!D:D))</f>
        <v>27.422582654048991</v>
      </c>
      <c r="E290" s="8">
        <f>100/(MAX(MainData!E:E)-MIN(MainData!E:E))*(MainData!E290-MIN(MainData!E:E))</f>
        <v>14.31948506186721</v>
      </c>
      <c r="F290" s="8">
        <f>100/(MAX(MainData!F:F)-MIN(MainData!F:F))*(MainData!F290-MIN(MainData!F:F))</f>
        <v>0</v>
      </c>
      <c r="G290" s="8">
        <f>100/(MAX(MainData!G:G)-MIN(MainData!G:G))*(MainData!G290-MIN(MainData!G:G))</f>
        <v>73.432306782566627</v>
      </c>
      <c r="H290" s="8">
        <f>100/(MAX(MainData!H:H)-MIN(MainData!H:H))*(MainData!H290-MIN(MainData!H:H))</f>
        <v>94.880893144244453</v>
      </c>
      <c r="I290">
        <v>-8.8846670203630822</v>
      </c>
      <c r="J290" s="8">
        <f>100/(MAX(MainData!J:J)-MIN(MainData!J:J))*(MainData!J290-MIN(MainData!J:J))</f>
        <v>74.587976101702665</v>
      </c>
      <c r="K290">
        <v>-16.180702437578688</v>
      </c>
      <c r="L290" s="8">
        <f>100/(MAX(MainData!L:L)-MIN(MainData!L:L))*(MainData!L290-MIN(MainData!L:L))</f>
        <v>0</v>
      </c>
      <c r="M290" s="8">
        <f>100/(MAX(MainData!M:M)-MIN(MainData!M:M))*(MainData!M290-MIN(MainData!M:M))</f>
        <v>0</v>
      </c>
      <c r="N290" s="8">
        <f>100/(MAX(MainData!N:N)-MIN(MainData!N:N))*(MainData!N290-MIN(MainData!N:N))</f>
        <v>0</v>
      </c>
      <c r="O290" s="8"/>
      <c r="P290" s="8">
        <f>100/(MAX(MainData!P:P)-MIN(MainData!P:P))*(MainData!P290-MIN(MainData!P:P))</f>
        <v>20.388911833465659</v>
      </c>
      <c r="Q290" s="8">
        <f>100/(MAX(MainData!Q:Q)-MIN(MainData!Q:Q))*(MainData!Q290-MIN(MainData!Q:Q))</f>
        <v>46.609486711544598</v>
      </c>
      <c r="R290" s="8">
        <f>100/(MAX(MainData!R:R)-MIN(MainData!R:R))*(MainData!R290-MIN(MainData!R:R))</f>
        <v>0</v>
      </c>
      <c r="S290" s="8"/>
      <c r="T290" s="8"/>
      <c r="U290" s="8">
        <f>100/(MAX(MainData!U:U)-MIN(MainData!U:U))*(MainData!U290-MIN(MainData!U:U))</f>
        <v>0</v>
      </c>
      <c r="V290" s="8"/>
      <c r="W290" s="8"/>
      <c r="X290" s="8">
        <f>100/(MAX(MainData!X:X)-MIN(MainData!X:X))*(MainData!X290-MIN(MainData!X:X))</f>
        <v>1.7350939999999999</v>
      </c>
      <c r="Y290" s="8">
        <f>100/(MAX(MainData!Y:Y)-MIN(MainData!Y:Y))*(MainData!Y290-MIN(MainData!Y:Y))</f>
        <v>0</v>
      </c>
      <c r="Z290" s="8">
        <f>100/(MAX(MainData!Z:Z)-MIN(MainData!Z:Z))*(MainData!Z290-MIN(MainData!Z:Z))</f>
        <v>1.4649190439475714</v>
      </c>
      <c r="AA290" s="8">
        <f>100/(MAX(MainData!AA:AA)-MIN(MainData!AA:AA))*(MainData!AA290-MIN(MainData!AA:AA))</f>
        <v>0.7248</v>
      </c>
      <c r="AB290" s="8">
        <f>100/(MAX(MainData!AB:AB)-MIN(MainData!AB:AB))*(MainData!AB290-MIN(MainData!AB:AB))</f>
        <v>9.3058027041130378E-2</v>
      </c>
      <c r="AC290" s="8">
        <f>100/(MAX(MainData!AC:AC)-MIN(MainData!AC:AC))*(MainData!AC290-MIN(MainData!AC:AC))</f>
        <v>97.326965999999999</v>
      </c>
      <c r="AD290" s="8">
        <f>100/(MAX(MainData!AD:AD)-MIN(MainData!AD:AD))*(MainData!AD290-MIN(MainData!AD:AD))</f>
        <v>1.2903225806451613</v>
      </c>
      <c r="AE290" s="8">
        <f>100/(MAX(MainData!AE:AE)-MIN(MainData!AE:AE))*(MainData!AE290-MIN(MainData!AE:AE))</f>
        <v>97.260400000000004</v>
      </c>
      <c r="AF290" s="8">
        <f>100/(MAX(MainData!AF:AF)-MIN(MainData!AF:AF))*(MainData!AF290-MIN(MainData!AF:AF))</f>
        <v>59.859369552695746</v>
      </c>
      <c r="AG290" s="8">
        <f>100/(MAX(MainData!AG:AG)-MIN(MainData!AG:AG))*(MainData!AG290-MIN(MainData!AG:AG))</f>
        <v>0</v>
      </c>
      <c r="AH290" s="8">
        <f>100/(MAX(MainData!AH:AH)-MIN(MainData!AH:AH))*(MainData!AH290-MIN(MainData!AH:AH))</f>
        <v>0</v>
      </c>
      <c r="AI290" s="8">
        <f>100/(MAX(MainData!AI:AI)-MIN(MainData!AI:AI))*(MainData!AI290-MIN(MainData!AI:AI))</f>
        <v>0</v>
      </c>
      <c r="AJ290" s="8">
        <f>100/(MAX(MainData!AJ:AJ)-MIN(MainData!AJ:AJ))*(MainData!AJ290-MIN(MainData!AJ:AJ))</f>
        <v>0</v>
      </c>
      <c r="AK290" s="8" t="s">
        <v>950</v>
      </c>
      <c r="AM290" s="8"/>
      <c r="AO290" s="8"/>
      <c r="AQ290" s="8">
        <v>0</v>
      </c>
      <c r="AS290" s="8"/>
      <c r="AU290" s="8"/>
      <c r="AW290" t="s">
        <v>963</v>
      </c>
    </row>
    <row r="291" spans="1:49" x14ac:dyDescent="0.3">
      <c r="A291" s="7">
        <v>150400050103</v>
      </c>
      <c r="B291" s="8">
        <f>100/(MAX(MainData!B:B)-MIN(MainData!B:B))*(MainData!B291-MIN(MainData!B:B))</f>
        <v>0</v>
      </c>
      <c r="C291" s="8">
        <f>100/(MAX(MainData!C:C)-MIN(MainData!C:C))*(MainData!C291-MIN(MainData!C:C))</f>
        <v>0</v>
      </c>
      <c r="D291" s="8">
        <f>100/(MAX(MainData!D:D)-MIN(MainData!D:D))*(MainData!D291-MIN(MainData!D:D))</f>
        <v>0.20773231751844554</v>
      </c>
      <c r="E291" s="8">
        <f>100/(MAX(MainData!E:E)-MIN(MainData!E:E))*(MainData!E291-MIN(MainData!E:E))</f>
        <v>23.592713010773402</v>
      </c>
      <c r="F291" s="8">
        <f>100/(MAX(MainData!F:F)-MIN(MainData!F:F))*(MainData!F291-MIN(MainData!F:F))</f>
        <v>0</v>
      </c>
      <c r="G291" s="8">
        <f>100/(MAX(MainData!G:G)-MIN(MainData!G:G))*(MainData!G291-MIN(MainData!G:G))</f>
        <v>20.030427621465659</v>
      </c>
      <c r="H291" s="8">
        <f>100/(MAX(MainData!H:H)-MIN(MainData!H:H))*(MainData!H291-MIN(MainData!H:H))</f>
        <v>75.307054855108959</v>
      </c>
      <c r="I291">
        <v>36.19743388164089</v>
      </c>
      <c r="J291" s="8">
        <f>100/(MAX(MainData!J:J)-MIN(MainData!J:J))*(MainData!J291-MIN(MainData!J:J))</f>
        <v>28.412884649838166</v>
      </c>
      <c r="K291">
        <v>-10.405436333155905</v>
      </c>
      <c r="L291" s="8">
        <f>100/(MAX(MainData!L:L)-MIN(MainData!L:L))*(MainData!L291-MIN(MainData!L:L))</f>
        <v>21.654996270167935</v>
      </c>
      <c r="M291" s="8">
        <f>100/(MAX(MainData!M:M)-MIN(MainData!M:M))*(MainData!M291-MIN(MainData!M:M))</f>
        <v>21.337778360310388</v>
      </c>
      <c r="N291" s="8">
        <f>100/(MAX(MainData!N:N)-MIN(MainData!N:N))*(MainData!N291-MIN(MainData!N:N))</f>
        <v>88.922361292327935</v>
      </c>
      <c r="O291" s="8"/>
      <c r="P291" s="8">
        <f>100/(MAX(MainData!P:P)-MIN(MainData!P:P))*(MainData!P291-MIN(MainData!P:P))</f>
        <v>10.747085158182578</v>
      </c>
      <c r="Q291" s="8">
        <f>100/(MAX(MainData!Q:Q)-MIN(MainData!Q:Q))*(MainData!Q291-MIN(MainData!Q:Q))</f>
        <v>22.525065431420373</v>
      </c>
      <c r="R291" s="8">
        <f>100/(MAX(MainData!R:R)-MIN(MainData!R:R))*(MainData!R291-MIN(MainData!R:R))</f>
        <v>0</v>
      </c>
      <c r="S291" s="8"/>
      <c r="T291" s="8"/>
      <c r="U291" s="8">
        <f>100/(MAX(MainData!U:U)-MIN(MainData!U:U))*(MainData!U291-MIN(MainData!U:U))</f>
        <v>0</v>
      </c>
      <c r="V291" s="8"/>
      <c r="W291" s="8"/>
      <c r="X291" s="8">
        <f>100/(MAX(MainData!X:X)-MIN(MainData!X:X))*(MainData!X291-MIN(MainData!X:X))</f>
        <v>2.3259530000000002</v>
      </c>
      <c r="Y291" s="8">
        <f>100/(MAX(MainData!Y:Y)-MIN(MainData!Y:Y))*(MainData!Y291-MIN(MainData!Y:Y))</f>
        <v>0</v>
      </c>
      <c r="Z291" s="8">
        <f>100/(MAX(MainData!Z:Z)-MIN(MainData!Z:Z))*(MainData!Z291-MIN(MainData!Z:Z))</f>
        <v>0.38550501156515038</v>
      </c>
      <c r="AA291" s="8">
        <f>100/(MAX(MainData!AA:AA)-MIN(MainData!AA:AA))*(MainData!AA291-MIN(MainData!AA:AA))</f>
        <v>2.0697000000000001</v>
      </c>
      <c r="AB291" s="8">
        <f>100/(MAX(MainData!AB:AB)-MIN(MainData!AB:AB))*(MainData!AB291-MIN(MainData!AB:AB))</f>
        <v>0.19774615174457771</v>
      </c>
      <c r="AC291" s="8">
        <f>100/(MAX(MainData!AC:AC)-MIN(MainData!AC:AC))*(MainData!AC291-MIN(MainData!AC:AC))</f>
        <v>97.674047000000002</v>
      </c>
      <c r="AD291" s="8">
        <f>100/(MAX(MainData!AD:AD)-MIN(MainData!AD:AD))*(MainData!AD291-MIN(MainData!AD:AD))</f>
        <v>5.161290322580645</v>
      </c>
      <c r="AE291" s="8">
        <f>100/(MAX(MainData!AE:AE)-MIN(MainData!AE:AE))*(MainData!AE291-MIN(MainData!AE:AE))</f>
        <v>97.278899999999993</v>
      </c>
      <c r="AF291" s="8">
        <f>100/(MAX(MainData!AF:AF)-MIN(MainData!AF:AF))*(MainData!AF291-MIN(MainData!AF:AF))</f>
        <v>6.2829146046665407</v>
      </c>
      <c r="AG291" s="8">
        <f>100/(MAX(MainData!AG:AG)-MIN(MainData!AG:AG))*(MainData!AG291-MIN(MainData!AG:AG))</f>
        <v>0</v>
      </c>
      <c r="AH291" s="8">
        <f>100/(MAX(MainData!AH:AH)-MIN(MainData!AH:AH))*(MainData!AH291-MIN(MainData!AH:AH))</f>
        <v>0</v>
      </c>
      <c r="AI291" s="8">
        <f>100/(MAX(MainData!AI:AI)-MIN(MainData!AI:AI))*(MainData!AI291-MIN(MainData!AI:AI))</f>
        <v>0</v>
      </c>
      <c r="AJ291" s="8">
        <f>100/(MAX(MainData!AJ:AJ)-MIN(MainData!AJ:AJ))*(MainData!AJ291-MIN(MainData!AJ:AJ))</f>
        <v>0</v>
      </c>
      <c r="AK291" s="8" t="s">
        <v>950</v>
      </c>
      <c r="AM291" s="8"/>
      <c r="AO291" s="8"/>
      <c r="AQ291" s="8">
        <v>88.411033158392797</v>
      </c>
      <c r="AR291">
        <v>-22.878948722044754</v>
      </c>
      <c r="AS291" s="8">
        <v>17.696474370133103</v>
      </c>
      <c r="AT291">
        <v>7.5757589225589186</v>
      </c>
      <c r="AU291" s="8">
        <v>48.944305384970178</v>
      </c>
      <c r="AV291">
        <v>57.700171463514394</v>
      </c>
      <c r="AW291" t="s">
        <v>963</v>
      </c>
    </row>
    <row r="292" spans="1:49" x14ac:dyDescent="0.3">
      <c r="A292" s="7">
        <v>150400050104</v>
      </c>
      <c r="B292" s="8">
        <f>100/(MAX(MainData!B:B)-MIN(MainData!B:B))*(MainData!B292-MIN(MainData!B:B))</f>
        <v>1.2671039048873387</v>
      </c>
      <c r="C292" s="8">
        <f>100/(MAX(MainData!C:C)-MIN(MainData!C:C))*(MainData!C292-MIN(MainData!C:C))</f>
        <v>12.5</v>
      </c>
      <c r="D292" s="8">
        <f>100/(MAX(MainData!D:D)-MIN(MainData!D:D))*(MainData!D292-MIN(MainData!D:D))</f>
        <v>17.415104165964106</v>
      </c>
      <c r="E292" s="8">
        <f>100/(MAX(MainData!E:E)-MIN(MainData!E:E))*(MainData!E292-MIN(MainData!E:E))</f>
        <v>17.180499084126232</v>
      </c>
      <c r="F292" s="8">
        <f>100/(MAX(MainData!F:F)-MIN(MainData!F:F))*(MainData!F292-MIN(MainData!F:F))</f>
        <v>2.1308479007167581E-2</v>
      </c>
      <c r="G292" s="8">
        <f>100/(MAX(MainData!G:G)-MIN(MainData!G:G))*(MainData!G292-MIN(MainData!G:G))</f>
        <v>47.40847627173374</v>
      </c>
      <c r="H292" s="8">
        <f>100/(MAX(MainData!H:H)-MIN(MainData!H:H))*(MainData!H292-MIN(MainData!H:H))</f>
        <v>82.564004715227341</v>
      </c>
      <c r="I292">
        <v>3.5305960719157099</v>
      </c>
      <c r="J292" s="8">
        <f>100/(MAX(MainData!J:J)-MIN(MainData!J:J))*(MainData!J292-MIN(MainData!J:J))</f>
        <v>52.48773913578502</v>
      </c>
      <c r="K292">
        <v>-17.066428384449253</v>
      </c>
      <c r="L292" s="8">
        <f>100/(MAX(MainData!L:L)-MIN(MainData!L:L))*(MainData!L292-MIN(MainData!L:L))</f>
        <v>57.946447722829525</v>
      </c>
      <c r="M292" s="8">
        <f>100/(MAX(MainData!M:M)-MIN(MainData!M:M))*(MainData!M292-MIN(MainData!M:M))</f>
        <v>64.194568185084066</v>
      </c>
      <c r="N292" s="8">
        <f>100/(MAX(MainData!N:N)-MIN(MainData!N:N))*(MainData!N292-MIN(MainData!N:N))</f>
        <v>88.922361292327935</v>
      </c>
      <c r="O292" s="8"/>
      <c r="P292" s="8">
        <f>100/(MAX(MainData!P:P)-MIN(MainData!P:P))*(MainData!P292-MIN(MainData!P:P))</f>
        <v>27.646934415678839</v>
      </c>
      <c r="Q292" s="8">
        <f>100/(MAX(MainData!Q:Q)-MIN(MainData!Q:Q))*(MainData!Q292-MIN(MainData!Q:Q))</f>
        <v>44.680282224745262</v>
      </c>
      <c r="R292" s="8">
        <f>100/(MAX(MainData!R:R)-MIN(MainData!R:R))*(MainData!R292-MIN(MainData!R:R))</f>
        <v>0</v>
      </c>
      <c r="S292" s="8"/>
      <c r="T292" s="8"/>
      <c r="U292" s="8">
        <f>100/(MAX(MainData!U:U)-MIN(MainData!U:U))*(MainData!U292-MIN(MainData!U:U))</f>
        <v>0</v>
      </c>
      <c r="V292" s="8"/>
      <c r="W292" s="8"/>
      <c r="X292" s="8">
        <f>100/(MAX(MainData!X:X)-MIN(MainData!X:X))*(MainData!X292-MIN(MainData!X:X))</f>
        <v>1.6455150000000001</v>
      </c>
      <c r="Y292" s="8">
        <f>100/(MAX(MainData!Y:Y)-MIN(MainData!Y:Y))*(MainData!Y292-MIN(MainData!Y:Y))</f>
        <v>0</v>
      </c>
      <c r="Z292" s="8">
        <f>100/(MAX(MainData!Z:Z)-MIN(MainData!Z:Z))*(MainData!Z292-MIN(MainData!Z:Z))</f>
        <v>2.9298380878951429</v>
      </c>
      <c r="AA292" s="8">
        <f>100/(MAX(MainData!AA:AA)-MIN(MainData!AA:AA))*(MainData!AA292-MIN(MainData!AA:AA))</f>
        <v>0.32269999999999999</v>
      </c>
      <c r="AB292" s="8">
        <f>100/(MAX(MainData!AB:AB)-MIN(MainData!AB:AB))*(MainData!AB292-MIN(MainData!AB:AB))</f>
        <v>5.6514298482910348E-2</v>
      </c>
      <c r="AC292" s="8">
        <f>100/(MAX(MainData!AC:AC)-MIN(MainData!AC:AC))*(MainData!AC292-MIN(MainData!AC:AC))</f>
        <v>97.938852999999995</v>
      </c>
      <c r="AD292" s="8">
        <f>100/(MAX(MainData!AD:AD)-MIN(MainData!AD:AD))*(MainData!AD292-MIN(MainData!AD:AD))</f>
        <v>2.5806451612903225</v>
      </c>
      <c r="AE292" s="8">
        <f>100/(MAX(MainData!AE:AE)-MIN(MainData!AE:AE))*(MainData!AE292-MIN(MainData!AE:AE))</f>
        <v>97.949799999999996</v>
      </c>
      <c r="AF292" s="8">
        <f>100/(MAX(MainData!AF:AF)-MIN(MainData!AF:AF))*(MainData!AF292-MIN(MainData!AF:AF))</f>
        <v>38.760378514356368</v>
      </c>
      <c r="AG292" s="8">
        <f>100/(MAX(MainData!AG:AG)-MIN(MainData!AG:AG))*(MainData!AG292-MIN(MainData!AG:AG))</f>
        <v>0</v>
      </c>
      <c r="AH292" s="8">
        <f>100/(MAX(MainData!AH:AH)-MIN(MainData!AH:AH))*(MainData!AH292-MIN(MainData!AH:AH))</f>
        <v>0</v>
      </c>
      <c r="AI292" s="8">
        <f>100/(MAX(MainData!AI:AI)-MIN(MainData!AI:AI))*(MainData!AI292-MIN(MainData!AI:AI))</f>
        <v>0</v>
      </c>
      <c r="AJ292" s="8">
        <f>100/(MAX(MainData!AJ:AJ)-MIN(MainData!AJ:AJ))*(MainData!AJ292-MIN(MainData!AJ:AJ))</f>
        <v>0</v>
      </c>
      <c r="AK292" s="8" t="s">
        <v>950</v>
      </c>
      <c r="AM292" s="8"/>
      <c r="AO292" s="8"/>
      <c r="AQ292" s="8">
        <v>0</v>
      </c>
      <c r="AS292" s="8"/>
      <c r="AU292" s="8"/>
      <c r="AW292" t="s">
        <v>963</v>
      </c>
    </row>
    <row r="293" spans="1:49" x14ac:dyDescent="0.3">
      <c r="A293" s="7">
        <v>150400050105</v>
      </c>
      <c r="B293" s="8">
        <f>100/(MAX(MainData!B:B)-MIN(MainData!B:B))*(MainData!B293-MIN(MainData!B:B))</f>
        <v>0</v>
      </c>
      <c r="C293" s="8">
        <f>100/(MAX(MainData!C:C)-MIN(MainData!C:C))*(MainData!C293-MIN(MainData!C:C))</f>
        <v>0</v>
      </c>
      <c r="D293" s="8">
        <f>100/(MAX(MainData!D:D)-MIN(MainData!D:D))*(MainData!D293-MIN(MainData!D:D))</f>
        <v>2.5322753407694223</v>
      </c>
      <c r="E293" s="8">
        <f>100/(MAX(MainData!E:E)-MIN(MainData!E:E))*(MainData!E293-MIN(MainData!E:E))</f>
        <v>12.546836393969622</v>
      </c>
      <c r="F293" s="8">
        <f>100/(MAX(MainData!F:F)-MIN(MainData!F:F))*(MainData!F293-MIN(MainData!F:F))</f>
        <v>0</v>
      </c>
      <c r="G293" s="8">
        <f>100/(MAX(MainData!G:G)-MIN(MainData!G:G))*(MainData!G293-MIN(MainData!G:G))</f>
        <v>53.364580625899976</v>
      </c>
      <c r="H293" s="8">
        <f>100/(MAX(MainData!H:H)-MIN(MainData!H:H))*(MainData!H293-MIN(MainData!H:H))</f>
        <v>81.878650800647236</v>
      </c>
      <c r="I293">
        <v>-6.1693025715594558</v>
      </c>
      <c r="J293" s="8">
        <f>100/(MAX(MainData!J:J)-MIN(MainData!J:J))*(MainData!J293-MIN(MainData!J:J))</f>
        <v>56.324745313742476</v>
      </c>
      <c r="K293">
        <v>-3.6848023941216042</v>
      </c>
      <c r="L293" s="8">
        <f>100/(MAX(MainData!L:L)-MIN(MainData!L:L))*(MainData!L293-MIN(MainData!L:L))</f>
        <v>45.980960996469747</v>
      </c>
      <c r="M293" s="8">
        <f>100/(MAX(MainData!M:M)-MIN(MainData!M:M))*(MainData!M293-MIN(MainData!M:M))</f>
        <v>64.194568185084066</v>
      </c>
      <c r="N293" s="8">
        <f>100/(MAX(MainData!N:N)-MIN(MainData!N:N))*(MainData!N293-MIN(MainData!N:N))</f>
        <v>88.922361292327935</v>
      </c>
      <c r="O293" s="8"/>
      <c r="P293" s="8">
        <f>100/(MAX(MainData!P:P)-MIN(MainData!P:P))*(MainData!P293-MIN(MainData!P:P))</f>
        <v>27.662105921772355</v>
      </c>
      <c r="Q293" s="8">
        <f>100/(MAX(MainData!Q:Q)-MIN(MainData!Q:Q))*(MainData!Q293-MIN(MainData!Q:Q))</f>
        <v>68.86374395653128</v>
      </c>
      <c r="R293" s="8">
        <f>100/(MAX(MainData!R:R)-MIN(MainData!R:R))*(MainData!R293-MIN(MainData!R:R))</f>
        <v>0</v>
      </c>
      <c r="S293" s="8"/>
      <c r="T293" s="8"/>
      <c r="U293" s="8">
        <f>100/(MAX(MainData!U:U)-MIN(MainData!U:U))*(MainData!U293-MIN(MainData!U:U))</f>
        <v>0</v>
      </c>
      <c r="V293" s="8"/>
      <c r="W293" s="8"/>
      <c r="X293" s="8">
        <f>100/(MAX(MainData!X:X)-MIN(MainData!X:X))*(MainData!X293-MIN(MainData!X:X))</f>
        <v>0.36295500000000003</v>
      </c>
      <c r="Y293" s="8">
        <f>100/(MAX(MainData!Y:Y)-MIN(MainData!Y:Y))*(MainData!Y293-MIN(MainData!Y:Y))</f>
        <v>32.035729154354435</v>
      </c>
      <c r="Z293" s="8">
        <f>100/(MAX(MainData!Z:Z)-MIN(MainData!Z:Z))*(MainData!Z293-MIN(MainData!Z:Z))</f>
        <v>1.3107170393215113</v>
      </c>
      <c r="AA293" s="8">
        <f>100/(MAX(MainData!AA:AA)-MIN(MainData!AA:AA))*(MainData!AA293-MIN(MainData!AA:AA))</f>
        <v>0.12509999999999999</v>
      </c>
      <c r="AB293" s="8">
        <f>100/(MAX(MainData!AB:AB)-MIN(MainData!AB:AB))*(MainData!AB293-MIN(MainData!AB:AB))</f>
        <v>2.6857010514546024E-2</v>
      </c>
      <c r="AC293" s="8">
        <f>100/(MAX(MainData!AC:AC)-MIN(MainData!AC:AC))*(MainData!AC293-MIN(MainData!AC:AC))</f>
        <v>94.786289999999994</v>
      </c>
      <c r="AD293" s="8">
        <f>100/(MAX(MainData!AD:AD)-MIN(MainData!AD:AD))*(MainData!AD293-MIN(MainData!AD:AD))</f>
        <v>6.4516129032258061</v>
      </c>
      <c r="AE293" s="8">
        <f>100/(MAX(MainData!AE:AE)-MIN(MainData!AE:AE))*(MainData!AE293-MIN(MainData!AE:AE))</f>
        <v>94.363200000000006</v>
      </c>
      <c r="AF293" s="8">
        <f>100/(MAX(MainData!AF:AF)-MIN(MainData!AF:AF))*(MainData!AF293-MIN(MainData!AF:AF))</f>
        <v>14.308698927806491</v>
      </c>
      <c r="AG293" s="8">
        <f>100/(MAX(MainData!AG:AG)-MIN(MainData!AG:AG))*(MainData!AG293-MIN(MainData!AG:AG))</f>
        <v>0</v>
      </c>
      <c r="AH293" s="8">
        <f>100/(MAX(MainData!AH:AH)-MIN(MainData!AH:AH))*(MainData!AH293-MIN(MainData!AH:AH))</f>
        <v>0</v>
      </c>
      <c r="AI293" s="8">
        <f>100/(MAX(MainData!AI:AI)-MIN(MainData!AI:AI))*(MainData!AI293-MIN(MainData!AI:AI))</f>
        <v>0</v>
      </c>
      <c r="AJ293" s="8">
        <f>100/(MAX(MainData!AJ:AJ)-MIN(MainData!AJ:AJ))*(MainData!AJ293-MIN(MainData!AJ:AJ))</f>
        <v>0</v>
      </c>
      <c r="AK293" s="8" t="s">
        <v>950</v>
      </c>
      <c r="AM293" s="8"/>
      <c r="AO293" s="8"/>
      <c r="AQ293" s="8">
        <v>0</v>
      </c>
      <c r="AS293" s="8"/>
      <c r="AU293" s="8"/>
      <c r="AW293" t="s">
        <v>963</v>
      </c>
    </row>
    <row r="294" spans="1:49" x14ac:dyDescent="0.3">
      <c r="A294" s="7">
        <v>150400050201</v>
      </c>
      <c r="B294" s="8">
        <f>100/(MAX(MainData!B:B)-MIN(MainData!B:B))*(MainData!B294-MIN(MainData!B:B))</f>
        <v>5.7886751147972806</v>
      </c>
      <c r="C294" s="8">
        <f>100/(MAX(MainData!C:C)-MIN(MainData!C:C))*(MainData!C294-MIN(MainData!C:C))</f>
        <v>12.5</v>
      </c>
      <c r="D294" s="8">
        <f>100/(MAX(MainData!D:D)-MIN(MainData!D:D))*(MainData!D294-MIN(MainData!D:D))</f>
        <v>51.258778981857269</v>
      </c>
      <c r="E294" s="8">
        <f>100/(MAX(MainData!E:E)-MIN(MainData!E:E))*(MainData!E294-MIN(MainData!E:E))</f>
        <v>17.39530867750755</v>
      </c>
      <c r="F294" s="8">
        <f>100/(MAX(MainData!F:F)-MIN(MainData!F:F))*(MainData!F294-MIN(MainData!F:F))</f>
        <v>0</v>
      </c>
      <c r="G294" s="8">
        <f>100/(MAX(MainData!G:G)-MIN(MainData!G:G))*(MainData!G294-MIN(MainData!G:G))</f>
        <v>86.425779168972127</v>
      </c>
      <c r="H294" s="8">
        <f>100/(MAX(MainData!H:H)-MIN(MainData!H:H))*(MainData!H294-MIN(MainData!H:H))</f>
        <v>98.640751909184388</v>
      </c>
      <c r="I294">
        <v>-14.267678777677418</v>
      </c>
      <c r="J294" s="8">
        <f>100/(MAX(MainData!J:J)-MIN(MainData!J:J))*(MainData!J294-MIN(MainData!J:J))</f>
        <v>86.937653433860632</v>
      </c>
      <c r="K294">
        <v>-19.980180301996</v>
      </c>
      <c r="L294" s="8">
        <f>100/(MAX(MainData!L:L)-MIN(MainData!L:L))*(MainData!L294-MIN(MainData!L:L))</f>
        <v>49.8935079344567</v>
      </c>
      <c r="M294" s="8">
        <f>100/(MAX(MainData!M:M)-MIN(MainData!M:M))*(MainData!M294-MIN(MainData!M:M))</f>
        <v>68.151168900129335</v>
      </c>
      <c r="N294" s="8">
        <f>100/(MAX(MainData!N:N)-MIN(MainData!N:N))*(MainData!N294-MIN(MainData!N:N))</f>
        <v>88.922361292327935</v>
      </c>
      <c r="O294" s="8"/>
      <c r="P294" s="8">
        <f>100/(MAX(MainData!P:P)-MIN(MainData!P:P))*(MainData!P294-MIN(MainData!P:P))</f>
        <v>45.29815964464666</v>
      </c>
      <c r="Q294" s="8">
        <f>100/(MAX(MainData!Q:Q)-MIN(MainData!Q:Q))*(MainData!Q294-MIN(MainData!Q:Q))</f>
        <v>65.468524849970251</v>
      </c>
      <c r="R294" s="8">
        <f>100/(MAX(MainData!R:R)-MIN(MainData!R:R))*(MainData!R294-MIN(MainData!R:R))</f>
        <v>0.33698652882080177</v>
      </c>
      <c r="S294" s="8"/>
      <c r="T294" s="8"/>
      <c r="U294" s="8">
        <f>100/(MAX(MainData!U:U)-MIN(MainData!U:U))*(MainData!U294-MIN(MainData!U:U))</f>
        <v>0</v>
      </c>
      <c r="V294" s="8"/>
      <c r="W294" s="8"/>
      <c r="X294" s="8">
        <f>100/(MAX(MainData!X:X)-MIN(MainData!X:X))*(MainData!X294-MIN(MainData!X:X))</f>
        <v>1.6713180000000001</v>
      </c>
      <c r="Y294" s="8">
        <f>100/(MAX(MainData!Y:Y)-MIN(MainData!Y:Y))*(MainData!Y294-MIN(MainData!Y:Y))</f>
        <v>0</v>
      </c>
      <c r="Z294" s="8">
        <f>100/(MAX(MainData!Z:Z)-MIN(MainData!Z:Z))*(MainData!Z294-MIN(MainData!Z:Z))</f>
        <v>3.2382420971472632</v>
      </c>
      <c r="AA294" s="8">
        <f>100/(MAX(MainData!AA:AA)-MIN(MainData!AA:AA))*(MainData!AA294-MIN(MainData!AA:AA))</f>
        <v>0.29630000000000001</v>
      </c>
      <c r="AB294" s="8">
        <f>100/(MAX(MainData!AB:AB)-MIN(MainData!AB:AB))*(MainData!AB294-MIN(MainData!AB:AB))</f>
        <v>5.754365374403294E-2</v>
      </c>
      <c r="AC294" s="8">
        <f>100/(MAX(MainData!AC:AC)-MIN(MainData!AC:AC))*(MainData!AC294-MIN(MainData!AC:AC))</f>
        <v>98.328682000000001</v>
      </c>
      <c r="AD294" s="8">
        <f>100/(MAX(MainData!AD:AD)-MIN(MainData!AD:AD))*(MainData!AD294-MIN(MainData!AD:AD))</f>
        <v>2.5806451612903225</v>
      </c>
      <c r="AE294" s="8">
        <f>100/(MAX(MainData!AE:AE)-MIN(MainData!AE:AE))*(MainData!AE294-MIN(MainData!AE:AE))</f>
        <v>98.336799999999997</v>
      </c>
      <c r="AF294" s="8">
        <f>100/(MAX(MainData!AF:AF)-MIN(MainData!AF:AF))*(MainData!AF294-MIN(MainData!AF:AF))</f>
        <v>43.253983045814522</v>
      </c>
      <c r="AG294" s="8">
        <f>100/(MAX(MainData!AG:AG)-MIN(MainData!AG:AG))*(MainData!AG294-MIN(MainData!AG:AG))</f>
        <v>0</v>
      </c>
      <c r="AH294" s="8">
        <f>100/(MAX(MainData!AH:AH)-MIN(MainData!AH:AH))*(MainData!AH294-MIN(MainData!AH:AH))</f>
        <v>0</v>
      </c>
      <c r="AI294" s="8">
        <f>100/(MAX(MainData!AI:AI)-MIN(MainData!AI:AI))*(MainData!AI294-MIN(MainData!AI:AI))</f>
        <v>0</v>
      </c>
      <c r="AJ294" s="8">
        <f>100/(MAX(MainData!AJ:AJ)-MIN(MainData!AJ:AJ))*(MainData!AJ294-MIN(MainData!AJ:AJ))</f>
        <v>0</v>
      </c>
      <c r="AK294" s="8" t="s">
        <v>950</v>
      </c>
      <c r="AM294" s="8"/>
      <c r="AO294" s="8"/>
      <c r="AQ294" s="8">
        <v>0</v>
      </c>
      <c r="AS294" s="8"/>
      <c r="AU294" s="8"/>
      <c r="AW294" t="s">
        <v>963</v>
      </c>
    </row>
    <row r="295" spans="1:49" x14ac:dyDescent="0.3">
      <c r="A295" s="7">
        <v>150400050202</v>
      </c>
      <c r="B295" s="8">
        <f>100/(MAX(MainData!B:B)-MIN(MainData!B:B))*(MainData!B295-MIN(MainData!B:B))</f>
        <v>8.3302421811038343</v>
      </c>
      <c r="C295" s="8">
        <f>100/(MAX(MainData!C:C)-MIN(MainData!C:C))*(MainData!C295-MIN(MainData!C:C))</f>
        <v>75</v>
      </c>
      <c r="D295" s="8">
        <f>100/(MAX(MainData!D:D)-MIN(MainData!D:D))*(MainData!D295-MIN(MainData!D:D))</f>
        <v>40.679144214217118</v>
      </c>
      <c r="E295" s="8">
        <f>100/(MAX(MainData!E:E)-MIN(MainData!E:E))*(MainData!E295-MIN(MainData!E:E))</f>
        <v>11.775868250766479</v>
      </c>
      <c r="F295" s="8">
        <f>100/(MAX(MainData!F:F)-MIN(MainData!F:F))*(MainData!F295-MIN(MainData!F:F))</f>
        <v>0</v>
      </c>
      <c r="G295" s="8">
        <f>100/(MAX(MainData!G:G)-MIN(MainData!G:G))*(MainData!G295-MIN(MainData!G:G))</f>
        <v>100</v>
      </c>
      <c r="H295" s="8">
        <f>100/(MAX(MainData!H:H)-MIN(MainData!H:H))*(MainData!H295-MIN(MainData!H:H))</f>
        <v>99.277399276949026</v>
      </c>
      <c r="I295">
        <v>-29.317399791026318</v>
      </c>
      <c r="J295" s="8">
        <f>100/(MAX(MainData!J:J)-MIN(MainData!J:J))*(MainData!J295-MIN(MainData!J:J))</f>
        <v>100</v>
      </c>
      <c r="K295">
        <v>-32.066166492138933</v>
      </c>
      <c r="L295" s="8">
        <f>100/(MAX(MainData!L:L)-MIN(MainData!L:L))*(MainData!L295-MIN(MainData!L:L))</f>
        <v>56.635380654147426</v>
      </c>
      <c r="M295" s="8">
        <f>100/(MAX(MainData!M:M)-MIN(MainData!M:M))*(MainData!M295-MIN(MainData!M:M))</f>
        <v>43.699668931455669</v>
      </c>
      <c r="N295" s="8">
        <f>100/(MAX(MainData!N:N)-MIN(MainData!N:N))*(MainData!N295-MIN(MainData!N:N))</f>
        <v>88.922361292327935</v>
      </c>
      <c r="O295" s="8"/>
      <c r="P295" s="8">
        <f>100/(MAX(MainData!P:P)-MIN(MainData!P:P))*(MainData!P295-MIN(MainData!P:P))</f>
        <v>48.923682785940215</v>
      </c>
      <c r="Q295" s="8">
        <f>100/(MAX(MainData!Q:Q)-MIN(MainData!Q:Q))*(MainData!Q295-MIN(MainData!Q:Q))</f>
        <v>85.888305980067145</v>
      </c>
      <c r="R295" s="8">
        <f>100/(MAX(MainData!R:R)-MIN(MainData!R:R))*(MainData!R295-MIN(MainData!R:R))</f>
        <v>0</v>
      </c>
      <c r="S295" s="8"/>
      <c r="T295" s="8"/>
      <c r="U295" s="8">
        <f>100/(MAX(MainData!U:U)-MIN(MainData!U:U))*(MainData!U295-MIN(MainData!U:U))</f>
        <v>0</v>
      </c>
      <c r="V295" s="8"/>
      <c r="W295" s="8"/>
      <c r="X295" s="8">
        <f>100/(MAX(MainData!X:X)-MIN(MainData!X:X))*(MainData!X295-MIN(MainData!X:X))</f>
        <v>0.57779199999999997</v>
      </c>
      <c r="Y295" s="8">
        <f>100/(MAX(MainData!Y:Y)-MIN(MainData!Y:Y))*(MainData!Y295-MIN(MainData!Y:Y))</f>
        <v>0</v>
      </c>
      <c r="Z295" s="8">
        <f>100/(MAX(MainData!Z:Z)-MIN(MainData!Z:Z))*(MainData!Z295-MIN(MainData!Z:Z))</f>
        <v>2.3130300693909023</v>
      </c>
      <c r="AA295" s="8">
        <f>100/(MAX(MainData!AA:AA)-MIN(MainData!AA:AA))*(MainData!AA295-MIN(MainData!AA:AA))</f>
        <v>0.14749999999999999</v>
      </c>
      <c r="AB295" s="8">
        <f>100/(MAX(MainData!AB:AB)-MIN(MainData!AB:AB))*(MainData!AB295-MIN(MainData!AB:AB))</f>
        <v>2.45212902518731E-2</v>
      </c>
      <c r="AC295" s="8">
        <f>100/(MAX(MainData!AC:AC)-MIN(MainData!AC:AC))*(MainData!AC295-MIN(MainData!AC:AC))</f>
        <v>98.219133999999997</v>
      </c>
      <c r="AD295" s="8">
        <f>100/(MAX(MainData!AD:AD)-MIN(MainData!AD:AD))*(MainData!AD295-MIN(MainData!AD:AD))</f>
        <v>3.870967741935484</v>
      </c>
      <c r="AE295" s="8">
        <f>100/(MAX(MainData!AE:AE)-MIN(MainData!AE:AE))*(MainData!AE295-MIN(MainData!AE:AE))</f>
        <v>98.165599999999998</v>
      </c>
      <c r="AF295" s="8">
        <f>100/(MAX(MainData!AF:AF)-MIN(MainData!AF:AF))*(MainData!AF295-MIN(MainData!AF:AF))</f>
        <v>24.198899008637966</v>
      </c>
      <c r="AG295" s="8">
        <f>100/(MAX(MainData!AG:AG)-MIN(MainData!AG:AG))*(MainData!AG295-MIN(MainData!AG:AG))</f>
        <v>0</v>
      </c>
      <c r="AH295" s="8">
        <f>100/(MAX(MainData!AH:AH)-MIN(MainData!AH:AH))*(MainData!AH295-MIN(MainData!AH:AH))</f>
        <v>0</v>
      </c>
      <c r="AI295" s="8">
        <f>100/(MAX(MainData!AI:AI)-MIN(MainData!AI:AI))*(MainData!AI295-MIN(MainData!AI:AI))</f>
        <v>0</v>
      </c>
      <c r="AJ295" s="8">
        <f>100/(MAX(MainData!AJ:AJ)-MIN(MainData!AJ:AJ))*(MainData!AJ295-MIN(MainData!AJ:AJ))</f>
        <v>0</v>
      </c>
      <c r="AK295" s="8" t="s">
        <v>950</v>
      </c>
      <c r="AM295" s="8"/>
      <c r="AO295" s="8"/>
      <c r="AQ295" s="8">
        <v>0</v>
      </c>
      <c r="AS295" s="8"/>
      <c r="AU295" s="8"/>
      <c r="AW295" t="s">
        <v>963</v>
      </c>
    </row>
    <row r="296" spans="1:49" x14ac:dyDescent="0.3">
      <c r="A296" s="7">
        <v>150400050203</v>
      </c>
      <c r="B296" s="8">
        <f>100/(MAX(MainData!B:B)-MIN(MainData!B:B))*(MainData!B296-MIN(MainData!B:B))</f>
        <v>0</v>
      </c>
      <c r="C296" s="8">
        <f>100/(MAX(MainData!C:C)-MIN(MainData!C:C))*(MainData!C296-MIN(MainData!C:C))</f>
        <v>0</v>
      </c>
      <c r="D296" s="8">
        <f>100/(MAX(MainData!D:D)-MIN(MainData!D:D))*(MainData!D296-MIN(MainData!D:D))</f>
        <v>17.071634452287825</v>
      </c>
      <c r="E296" s="8">
        <f>100/(MAX(MainData!E:E)-MIN(MainData!E:E))*(MainData!E296-MIN(MainData!E:E))</f>
        <v>13.438880365666563</v>
      </c>
      <c r="F296" s="8">
        <f>100/(MAX(MainData!F:F)-MIN(MainData!F:F))*(MainData!F296-MIN(MainData!F:F))</f>
        <v>0</v>
      </c>
      <c r="G296" s="8">
        <f>100/(MAX(MainData!G:G)-MIN(MainData!G:G))*(MainData!G296-MIN(MainData!G:G))</f>
        <v>61.646371148192401</v>
      </c>
      <c r="H296" s="8">
        <f>100/(MAX(MainData!H:H)-MIN(MainData!H:H))*(MainData!H296-MIN(MainData!H:H))</f>
        <v>89.938796429856211</v>
      </c>
      <c r="I296">
        <v>-2.2206219948048158</v>
      </c>
      <c r="J296" s="8">
        <f>100/(MAX(MainData!J:J)-MIN(MainData!J:J))*(MainData!J296-MIN(MainData!J:J))</f>
        <v>66.874466054419429</v>
      </c>
      <c r="K296">
        <v>0.17345062553306434</v>
      </c>
      <c r="L296" s="8">
        <f>100/(MAX(MainData!L:L)-MIN(MainData!L:L))*(MainData!L296-MIN(MainData!L:L))</f>
        <v>0</v>
      </c>
      <c r="M296" s="8">
        <f>100/(MAX(MainData!M:M)-MIN(MainData!M:M))*(MainData!M296-MIN(MainData!M:M))</f>
        <v>0</v>
      </c>
      <c r="N296" s="8">
        <f>100/(MAX(MainData!N:N)-MIN(MainData!N:N))*(MainData!N296-MIN(MainData!N:N))</f>
        <v>0</v>
      </c>
      <c r="O296" s="8"/>
      <c r="P296" s="8">
        <f>100/(MAX(MainData!P:P)-MIN(MainData!P:P))*(MainData!P296-MIN(MainData!P:P))</f>
        <v>33.171426996877379</v>
      </c>
      <c r="Q296" s="8">
        <f>100/(MAX(MainData!Q:Q)-MIN(MainData!Q:Q))*(MainData!Q296-MIN(MainData!Q:Q))</f>
        <v>80.290403062232329</v>
      </c>
      <c r="R296" s="8">
        <f>100/(MAX(MainData!R:R)-MIN(MainData!R:R))*(MainData!R296-MIN(MainData!R:R))</f>
        <v>0</v>
      </c>
      <c r="S296" s="8"/>
      <c r="T296" s="8"/>
      <c r="U296" s="8">
        <f>100/(MAX(MainData!U:U)-MIN(MainData!U:U))*(MainData!U296-MIN(MainData!U:U))</f>
        <v>0</v>
      </c>
      <c r="V296" s="8"/>
      <c r="W296" s="8"/>
      <c r="X296" s="8">
        <f>100/(MAX(MainData!X:X)-MIN(MainData!X:X))*(MainData!X296-MIN(MainData!X:X))</f>
        <v>8.0100000000000005E-2</v>
      </c>
      <c r="Y296" s="8">
        <f>100/(MAX(MainData!Y:Y)-MIN(MainData!Y:Y))*(MainData!Y296-MIN(MainData!Y:Y))</f>
        <v>0</v>
      </c>
      <c r="Z296" s="8">
        <f>100/(MAX(MainData!Z:Z)-MIN(MainData!Z:Z))*(MainData!Z296-MIN(MainData!Z:Z))</f>
        <v>7.7101002313030076E-2</v>
      </c>
      <c r="AA296" s="8">
        <f>100/(MAX(MainData!AA:AA)-MIN(MainData!AA:AA))*(MainData!AA296-MIN(MainData!AA:AA))</f>
        <v>7.9899999999999999E-2</v>
      </c>
      <c r="AB296" s="8">
        <f>100/(MAX(MainData!AB:AB)-MIN(MainData!AB:AB))*(MainData!AB296-MIN(MainData!AB:AB))</f>
        <v>2.6132689325567622E-2</v>
      </c>
      <c r="AC296" s="8">
        <f>100/(MAX(MainData!AC:AC)-MIN(MainData!AC:AC))*(MainData!AC296-MIN(MainData!AC:AC))</f>
        <v>99.919899999999998</v>
      </c>
      <c r="AD296" s="8">
        <f>100/(MAX(MainData!AD:AD)-MIN(MainData!AD:AD))*(MainData!AD296-MIN(MainData!AD:AD))</f>
        <v>0.64516129032258063</v>
      </c>
      <c r="AE296" s="8">
        <f>100/(MAX(MainData!AE:AE)-MIN(MainData!AE:AE))*(MainData!AE296-MIN(MainData!AE:AE))</f>
        <v>99.920100000000005</v>
      </c>
      <c r="AF296" s="8">
        <f>100/(MAX(MainData!AF:AF)-MIN(MainData!AF:AF))*(MainData!AF296-MIN(MainData!AF:AF))</f>
        <v>39.392494314129266</v>
      </c>
      <c r="AG296" s="8">
        <f>100/(MAX(MainData!AG:AG)-MIN(MainData!AG:AG))*(MainData!AG296-MIN(MainData!AG:AG))</f>
        <v>0</v>
      </c>
      <c r="AH296" s="8">
        <f>100/(MAX(MainData!AH:AH)-MIN(MainData!AH:AH))*(MainData!AH296-MIN(MainData!AH:AH))</f>
        <v>0</v>
      </c>
      <c r="AI296" s="8">
        <f>100/(MAX(MainData!AI:AI)-MIN(MainData!AI:AI))*(MainData!AI296-MIN(MainData!AI:AI))</f>
        <v>0</v>
      </c>
      <c r="AJ296" s="8">
        <f>100/(MAX(MainData!AJ:AJ)-MIN(MainData!AJ:AJ))*(MainData!AJ296-MIN(MainData!AJ:AJ))</f>
        <v>0</v>
      </c>
      <c r="AK296" s="8" t="s">
        <v>950</v>
      </c>
      <c r="AM296" s="8"/>
      <c r="AO296" s="8"/>
      <c r="AQ296" s="8">
        <v>0</v>
      </c>
      <c r="AS296" s="8"/>
      <c r="AU296" s="8"/>
      <c r="AW296" t="s">
        <v>963</v>
      </c>
    </row>
    <row r="297" spans="1:49" x14ac:dyDescent="0.3">
      <c r="A297" s="7">
        <v>150400050204</v>
      </c>
      <c r="B297" s="8">
        <f>100/(MAX(MainData!B:B)-MIN(MainData!B:B))*(MainData!B297-MIN(MainData!B:B))</f>
        <v>0</v>
      </c>
      <c r="C297" s="8">
        <f>100/(MAX(MainData!C:C)-MIN(MainData!C:C))*(MainData!C297-MIN(MainData!C:C))</f>
        <v>0</v>
      </c>
      <c r="D297" s="8">
        <f>100/(MAX(MainData!D:D)-MIN(MainData!D:D))*(MainData!D297-MIN(MainData!D:D))</f>
        <v>23.775135443772317</v>
      </c>
      <c r="E297" s="8">
        <f>100/(MAX(MainData!E:E)-MIN(MainData!E:E))*(MainData!E297-MIN(MainData!E:E))</f>
        <v>17.734194165237771</v>
      </c>
      <c r="F297" s="8">
        <f>100/(MAX(MainData!F:F)-MIN(MainData!F:F))*(MainData!F297-MIN(MainData!F:F))</f>
        <v>0</v>
      </c>
      <c r="G297" s="8">
        <f>100/(MAX(MainData!G:G)-MIN(MainData!G:G))*(MainData!G297-MIN(MainData!G:G))</f>
        <v>68.032988605256747</v>
      </c>
      <c r="H297" s="8">
        <f>100/(MAX(MainData!H:H)-MIN(MainData!H:H))*(MainData!H297-MIN(MainData!H:H))</f>
        <v>93.174991017517499</v>
      </c>
      <c r="I297">
        <v>-3.7966467215530315</v>
      </c>
      <c r="J297" s="8">
        <f>100/(MAX(MainData!J:J)-MIN(MainData!J:J))*(MainData!J297-MIN(MainData!J:J))</f>
        <v>70.834196106467985</v>
      </c>
      <c r="K297">
        <v>-9.1113933834508742</v>
      </c>
      <c r="L297" s="8">
        <f>100/(MAX(MainData!L:L)-MIN(MainData!L:L))*(MainData!L297-MIN(MainData!L:L))</f>
        <v>4.0575457221428808</v>
      </c>
      <c r="M297" s="8">
        <f>100/(MAX(MainData!M:M)-MIN(MainData!M:M))*(MainData!M297-MIN(MainData!M:M))</f>
        <v>7.1772383053887054</v>
      </c>
      <c r="N297" s="8">
        <f>100/(MAX(MainData!N:N)-MIN(MainData!N:N))*(MainData!N297-MIN(MainData!N:N))</f>
        <v>0.45130278560353332</v>
      </c>
      <c r="O297" s="8"/>
      <c r="P297" s="8">
        <f>100/(MAX(MainData!P:P)-MIN(MainData!P:P))*(MainData!P297-MIN(MainData!P:P))</f>
        <v>31.967592625650546</v>
      </c>
      <c r="Q297" s="8">
        <f>100/(MAX(MainData!Q:Q)-MIN(MainData!Q:Q))*(MainData!Q297-MIN(MainData!Q:Q))</f>
        <v>72.30050560586443</v>
      </c>
      <c r="R297" s="8">
        <f>100/(MAX(MainData!R:R)-MIN(MainData!R:R))*(MainData!R297-MIN(MainData!R:R))</f>
        <v>0</v>
      </c>
      <c r="S297" s="8"/>
      <c r="T297" s="8"/>
      <c r="U297" s="8">
        <f>100/(MAX(MainData!U:U)-MIN(MainData!U:U))*(MainData!U297-MIN(MainData!U:U))</f>
        <v>0</v>
      </c>
      <c r="V297" s="8"/>
      <c r="W297" s="8"/>
      <c r="X297" s="8">
        <f>100/(MAX(MainData!X:X)-MIN(MainData!X:X))*(MainData!X297-MIN(MainData!X:X))</f>
        <v>0</v>
      </c>
      <c r="Y297" s="8">
        <f>100/(MAX(MainData!Y:Y)-MIN(MainData!Y:Y))*(MainData!Y297-MIN(MainData!Y:Y))</f>
        <v>0</v>
      </c>
      <c r="Z297" s="8">
        <f>100/(MAX(MainData!Z:Z)-MIN(MainData!Z:Z))*(MainData!Z297-MIN(MainData!Z:Z))</f>
        <v>0</v>
      </c>
      <c r="AA297" s="8">
        <f>100/(MAX(MainData!AA:AA)-MIN(MainData!AA:AA))*(MainData!AA297-MIN(MainData!AA:AA))</f>
        <v>0</v>
      </c>
      <c r="AB297" s="8">
        <f>100/(MAX(MainData!AB:AB)-MIN(MainData!AB:AB))*(MainData!AB297-MIN(MainData!AB:AB))</f>
        <v>0</v>
      </c>
      <c r="AC297" s="8">
        <f>100/(MAX(MainData!AC:AC)-MIN(MainData!AC:AC))*(MainData!AC297-MIN(MainData!AC:AC))</f>
        <v>100</v>
      </c>
      <c r="AD297" s="8">
        <f>100/(MAX(MainData!AD:AD)-MIN(MainData!AD:AD))*(MainData!AD297-MIN(MainData!AD:AD))</f>
        <v>0.64516129032258063</v>
      </c>
      <c r="AE297" s="8">
        <f>100/(MAX(MainData!AE:AE)-MIN(MainData!AE:AE))*(MainData!AE297-MIN(MainData!AE:AE))</f>
        <v>100</v>
      </c>
      <c r="AF297" s="8">
        <f>100/(MAX(MainData!AF:AF)-MIN(MainData!AF:AF))*(MainData!AF297-MIN(MainData!AF:AF))</f>
        <v>60.074860386279973</v>
      </c>
      <c r="AG297" s="8">
        <f>100/(MAX(MainData!AG:AG)-MIN(MainData!AG:AG))*(MainData!AG297-MIN(MainData!AG:AG))</f>
        <v>0</v>
      </c>
      <c r="AH297" s="8">
        <f>100/(MAX(MainData!AH:AH)-MIN(MainData!AH:AH))*(MainData!AH297-MIN(MainData!AH:AH))</f>
        <v>0</v>
      </c>
      <c r="AI297" s="8">
        <f>100/(MAX(MainData!AI:AI)-MIN(MainData!AI:AI))*(MainData!AI297-MIN(MainData!AI:AI))</f>
        <v>0</v>
      </c>
      <c r="AJ297" s="8">
        <f>100/(MAX(MainData!AJ:AJ)-MIN(MainData!AJ:AJ))*(MainData!AJ297-MIN(MainData!AJ:AJ))</f>
        <v>0</v>
      </c>
      <c r="AK297" s="8" t="s">
        <v>950</v>
      </c>
      <c r="AM297" s="8"/>
      <c r="AO297" s="8"/>
      <c r="AQ297" s="8">
        <v>0</v>
      </c>
      <c r="AS297" s="8"/>
      <c r="AU297" s="8"/>
      <c r="AW297" t="s">
        <v>963</v>
      </c>
    </row>
    <row r="298" spans="1:49" x14ac:dyDescent="0.3">
      <c r="A298" s="7">
        <v>150400050205</v>
      </c>
      <c r="B298" s="8">
        <f>100/(MAX(MainData!B:B)-MIN(MainData!B:B))*(MainData!B298-MIN(MainData!B:B))</f>
        <v>5.9427170469511986E-2</v>
      </c>
      <c r="C298" s="8">
        <f>100/(MAX(MainData!C:C)-MIN(MainData!C:C))*(MainData!C298-MIN(MainData!C:C))</f>
        <v>12.5</v>
      </c>
      <c r="D298" s="8">
        <f>100/(MAX(MainData!D:D)-MIN(MainData!D:D))*(MainData!D298-MIN(MainData!D:D))</f>
        <v>30.283650557365469</v>
      </c>
      <c r="E298" s="8">
        <f>100/(MAX(MainData!E:E)-MIN(MainData!E:E))*(MainData!E298-MIN(MainData!E:E))</f>
        <v>8.9394157432724128</v>
      </c>
      <c r="F298" s="8">
        <f>100/(MAX(MainData!F:F)-MIN(MainData!F:F))*(MainData!F298-MIN(MainData!F:F))</f>
        <v>0</v>
      </c>
      <c r="G298" s="8">
        <f>100/(MAX(MainData!G:G)-MIN(MainData!G:G))*(MainData!G298-MIN(MainData!G:G))</f>
        <v>56.807339254266459</v>
      </c>
      <c r="H298" s="8">
        <f>100/(MAX(MainData!H:H)-MIN(MainData!H:H))*(MainData!H298-MIN(MainData!H:H))</f>
        <v>84.961226915476047</v>
      </c>
      <c r="I298">
        <v>12.090978622033589</v>
      </c>
      <c r="J298" s="8">
        <f>100/(MAX(MainData!J:J)-MIN(MainData!J:J))*(MainData!J298-MIN(MainData!J:J))</f>
        <v>59.043133558287145</v>
      </c>
      <c r="K298">
        <v>4.0868090574462173</v>
      </c>
      <c r="L298" s="8">
        <f>100/(MAX(MainData!L:L)-MIN(MainData!L:L))*(MainData!L298-MIN(MainData!L:L))</f>
        <v>38.528257257689113</v>
      </c>
      <c r="M298" s="8">
        <f>100/(MAX(MainData!M:M)-MIN(MainData!M:M))*(MainData!M298-MIN(MainData!M:M))</f>
        <v>68.151168900129335</v>
      </c>
      <c r="N298" s="8">
        <f>100/(MAX(MainData!N:N)-MIN(MainData!N:N))*(MainData!N298-MIN(MainData!N:N))</f>
        <v>88.922361292327935</v>
      </c>
      <c r="O298" s="8"/>
      <c r="P298" s="8">
        <f>100/(MAX(MainData!P:P)-MIN(MainData!P:P))*(MainData!P298-MIN(MainData!P:P))</f>
        <v>51.501848135868748</v>
      </c>
      <c r="Q298" s="8">
        <f>100/(MAX(MainData!Q:Q)-MIN(MainData!Q:Q))*(MainData!Q298-MIN(MainData!Q:Q))</f>
        <v>78.241521811618554</v>
      </c>
      <c r="R298" s="8">
        <f>100/(MAX(MainData!R:R)-MIN(MainData!R:R))*(MainData!R298-MIN(MainData!R:R))</f>
        <v>0</v>
      </c>
      <c r="S298" s="8"/>
      <c r="T298" s="8"/>
      <c r="U298" s="8">
        <f>100/(MAX(MainData!U:U)-MIN(MainData!U:U))*(MainData!U298-MIN(MainData!U:U))</f>
        <v>0</v>
      </c>
      <c r="V298" s="8"/>
      <c r="W298" s="8"/>
      <c r="X298" s="8">
        <f>100/(MAX(MainData!X:X)-MIN(MainData!X:X))*(MainData!X298-MIN(MainData!X:X))</f>
        <v>0</v>
      </c>
      <c r="Y298" s="8">
        <f>100/(MAX(MainData!Y:Y)-MIN(MainData!Y:Y))*(MainData!Y298-MIN(MainData!Y:Y))</f>
        <v>0.94842658092444643</v>
      </c>
      <c r="Z298" s="8">
        <f>100/(MAX(MainData!Z:Z)-MIN(MainData!Z:Z))*(MainData!Z298-MIN(MainData!Z:Z))</f>
        <v>0</v>
      </c>
      <c r="AA298" s="8">
        <f>100/(MAX(MainData!AA:AA)-MIN(MainData!AA:AA))*(MainData!AA298-MIN(MainData!AA:AA))</f>
        <v>0</v>
      </c>
      <c r="AB298" s="8">
        <f>100/(MAX(MainData!AB:AB)-MIN(MainData!AB:AB))*(MainData!AB298-MIN(MainData!AB:AB))</f>
        <v>0</v>
      </c>
      <c r="AC298" s="8">
        <f>100/(MAX(MainData!AC:AC)-MIN(MainData!AC:AC))*(MainData!AC298-MIN(MainData!AC:AC))</f>
        <v>85.300751000000005</v>
      </c>
      <c r="AD298" s="8">
        <f>100/(MAX(MainData!AD:AD)-MIN(MainData!AD:AD))*(MainData!AD298-MIN(MainData!AD:AD))</f>
        <v>1.2903225806451613</v>
      </c>
      <c r="AE298" s="8">
        <f>100/(MAX(MainData!AE:AE)-MIN(MainData!AE:AE))*(MainData!AE298-MIN(MainData!AE:AE))</f>
        <v>85.3446</v>
      </c>
      <c r="AF298" s="8">
        <f>100/(MAX(MainData!AF:AF)-MIN(MainData!AF:AF))*(MainData!AF298-MIN(MainData!AF:AF))</f>
        <v>33.612385158247811</v>
      </c>
      <c r="AG298" s="8">
        <f>100/(MAX(MainData!AG:AG)-MIN(MainData!AG:AG))*(MainData!AG298-MIN(MainData!AG:AG))</f>
        <v>0</v>
      </c>
      <c r="AH298" s="8">
        <f>100/(MAX(MainData!AH:AH)-MIN(MainData!AH:AH))*(MainData!AH298-MIN(MainData!AH:AH))</f>
        <v>0</v>
      </c>
      <c r="AI298" s="8">
        <f>100/(MAX(MainData!AI:AI)-MIN(MainData!AI:AI))*(MainData!AI298-MIN(MainData!AI:AI))</f>
        <v>0</v>
      </c>
      <c r="AJ298" s="8">
        <f>100/(MAX(MainData!AJ:AJ)-MIN(MainData!AJ:AJ))*(MainData!AJ298-MIN(MainData!AJ:AJ))</f>
        <v>0</v>
      </c>
      <c r="AK298" s="8" t="s">
        <v>950</v>
      </c>
      <c r="AM298" s="8"/>
      <c r="AO298" s="8"/>
      <c r="AQ298" s="8">
        <v>84.832090129025318</v>
      </c>
      <c r="AR298">
        <v>-37.59318306709266</v>
      </c>
      <c r="AS298" s="8">
        <v>27.689772423957564</v>
      </c>
      <c r="AT298">
        <v>32.491582491582477</v>
      </c>
      <c r="AU298" s="8">
        <v>19.001933013064679</v>
      </c>
      <c r="AV298">
        <v>41.590983744993139</v>
      </c>
      <c r="AW298" t="s">
        <v>963</v>
      </c>
    </row>
    <row r="299" spans="1:49" x14ac:dyDescent="0.3">
      <c r="A299" s="7">
        <v>150400050206</v>
      </c>
      <c r="B299" s="8">
        <f>100/(MAX(MainData!B:B)-MIN(MainData!B:B))*(MainData!B299-MIN(MainData!B:B))</f>
        <v>0</v>
      </c>
      <c r="C299" s="8">
        <f>100/(MAX(MainData!C:C)-MIN(MainData!C:C))*(MainData!C299-MIN(MainData!C:C))</f>
        <v>0</v>
      </c>
      <c r="D299" s="8">
        <f>100/(MAX(MainData!D:D)-MIN(MainData!D:D))*(MainData!D299-MIN(MainData!D:D))</f>
        <v>9.5909516320987596</v>
      </c>
      <c r="E299" s="8">
        <f>100/(MAX(MainData!E:E)-MIN(MainData!E:E))*(MainData!E299-MIN(MainData!E:E))</f>
        <v>11.621108756045864</v>
      </c>
      <c r="F299" s="8">
        <f>100/(MAX(MainData!F:F)-MIN(MainData!F:F))*(MainData!F299-MIN(MainData!F:F))</f>
        <v>0</v>
      </c>
      <c r="G299" s="8">
        <f>100/(MAX(MainData!G:G)-MIN(MainData!G:G))*(MainData!G299-MIN(MainData!G:G))</f>
        <v>45.103790742773299</v>
      </c>
      <c r="H299" s="8">
        <f>100/(MAX(MainData!H:H)-MIN(MainData!H:H))*(MainData!H299-MIN(MainData!H:H))</f>
        <v>82.077004741606316</v>
      </c>
      <c r="I299">
        <v>6.4760172221366332</v>
      </c>
      <c r="J299" s="8">
        <f>100/(MAX(MainData!J:J)-MIN(MainData!J:J))*(MainData!J299-MIN(MainData!J:J))</f>
        <v>53.347123783431272</v>
      </c>
      <c r="K299">
        <v>-2.2496260323644037</v>
      </c>
      <c r="L299" s="8">
        <f>100/(MAX(MainData!L:L)-MIN(MainData!L:L))*(MainData!L299-MIN(MainData!L:L))</f>
        <v>75.107386818065507</v>
      </c>
      <c r="M299" s="8">
        <f>100/(MAX(MainData!M:M)-MIN(MainData!M:M))*(MainData!M299-MIN(MainData!M:M))</f>
        <v>68.151168900129335</v>
      </c>
      <c r="N299" s="8">
        <f>100/(MAX(MainData!N:N)-MIN(MainData!N:N))*(MainData!N299-MIN(MainData!N:N))</f>
        <v>88.922361292327935</v>
      </c>
      <c r="O299" s="8"/>
      <c r="P299" s="8">
        <f>100/(MAX(MainData!P:P)-MIN(MainData!P:P))*(MainData!P299-MIN(MainData!P:P))</f>
        <v>40.78308830921226</v>
      </c>
      <c r="Q299" s="8">
        <f>100/(MAX(MainData!Q:Q)-MIN(MainData!Q:Q))*(MainData!Q299-MIN(MainData!Q:Q))</f>
        <v>72.410726988225036</v>
      </c>
      <c r="R299" s="8">
        <f>100/(MAX(MainData!R:R)-MIN(MainData!R:R))*(MainData!R299-MIN(MainData!R:R))</f>
        <v>0</v>
      </c>
      <c r="S299" s="8"/>
      <c r="T299" s="8"/>
      <c r="U299" s="8">
        <f>100/(MAX(MainData!U:U)-MIN(MainData!U:U))*(MainData!U299-MIN(MainData!U:U))</f>
        <v>0</v>
      </c>
      <c r="V299" s="8"/>
      <c r="W299" s="8"/>
      <c r="X299" s="8">
        <f>100/(MAX(MainData!X:X)-MIN(MainData!X:X))*(MainData!X299-MIN(MainData!X:X))</f>
        <v>4.1377999999999998E-2</v>
      </c>
      <c r="Y299" s="8">
        <f>100/(MAX(MainData!Y:Y)-MIN(MainData!Y:Y))*(MainData!Y299-MIN(MainData!Y:Y))</f>
        <v>0.10859055112854613</v>
      </c>
      <c r="Z299" s="8">
        <f>100/(MAX(MainData!Z:Z)-MIN(MainData!Z:Z))*(MainData!Z299-MIN(MainData!Z:Z))</f>
        <v>0.15420200462606015</v>
      </c>
      <c r="AA299" s="8">
        <f>100/(MAX(MainData!AA:AA)-MIN(MainData!AA:AA))*(MainData!AA299-MIN(MainData!AA:AA))</f>
        <v>3.0300000000000001E-2</v>
      </c>
      <c r="AB299" s="8">
        <f>100/(MAX(MainData!AB:AB)-MIN(MainData!AB:AB))*(MainData!AB299-MIN(MainData!AB:AB))</f>
        <v>2.9041830529515113E-2</v>
      </c>
      <c r="AC299" s="8">
        <f>100/(MAX(MainData!AC:AC)-MIN(MainData!AC:AC))*(MainData!AC299-MIN(MainData!AC:AC))</f>
        <v>82.142561999999998</v>
      </c>
      <c r="AD299" s="8">
        <f>100/(MAX(MainData!AD:AD)-MIN(MainData!AD:AD))*(MainData!AD299-MIN(MainData!AD:AD))</f>
        <v>9.67741935483871</v>
      </c>
      <c r="AE299" s="8">
        <f>100/(MAX(MainData!AE:AE)-MIN(MainData!AE:AE))*(MainData!AE299-MIN(MainData!AE:AE))</f>
        <v>81.867099999999994</v>
      </c>
      <c r="AF299" s="8">
        <f>100/(MAX(MainData!AF:AF)-MIN(MainData!AF:AF))*(MainData!AF299-MIN(MainData!AF:AF))</f>
        <v>9.2746665955024703</v>
      </c>
      <c r="AG299" s="8">
        <f>100/(MAX(MainData!AG:AG)-MIN(MainData!AG:AG))*(MainData!AG299-MIN(MainData!AG:AG))</f>
        <v>0</v>
      </c>
      <c r="AH299" s="8">
        <f>100/(MAX(MainData!AH:AH)-MIN(MainData!AH:AH))*(MainData!AH299-MIN(MainData!AH:AH))</f>
        <v>0</v>
      </c>
      <c r="AI299" s="8">
        <f>100/(MAX(MainData!AI:AI)-MIN(MainData!AI:AI))*(MainData!AI299-MIN(MainData!AI:AI))</f>
        <v>0</v>
      </c>
      <c r="AJ299" s="8">
        <f>100/(MAX(MainData!AJ:AJ)-MIN(MainData!AJ:AJ))*(MainData!AJ299-MIN(MainData!AJ:AJ))</f>
        <v>0</v>
      </c>
      <c r="AK299" s="8" t="s">
        <v>950</v>
      </c>
      <c r="AM299" s="8"/>
      <c r="AO299" s="8"/>
      <c r="AQ299" s="8">
        <v>86.821359163270373</v>
      </c>
      <c r="AR299">
        <v>-19.82475079872205</v>
      </c>
      <c r="AS299" s="8">
        <v>15.949471387621998</v>
      </c>
      <c r="AT299">
        <v>11.085078282828263</v>
      </c>
      <c r="AU299" s="8">
        <v>46.031363525650001</v>
      </c>
      <c r="AV299">
        <v>57.38573308663787</v>
      </c>
      <c r="AW299" t="s">
        <v>963</v>
      </c>
    </row>
    <row r="300" spans="1:49" x14ac:dyDescent="0.3">
      <c r="A300" s="7">
        <v>150400050301</v>
      </c>
      <c r="B300" s="8">
        <f>100/(MAX(MainData!B:B)-MIN(MainData!B:B))*(MainData!B300-MIN(MainData!B:B))</f>
        <v>0</v>
      </c>
      <c r="C300" s="8">
        <f>100/(MAX(MainData!C:C)-MIN(MainData!C:C))*(MainData!C300-MIN(MainData!C:C))</f>
        <v>0</v>
      </c>
      <c r="D300" s="8">
        <f>100/(MAX(MainData!D:D)-MIN(MainData!D:D))*(MainData!D300-MIN(MainData!D:D))</f>
        <v>3.3125088892377073</v>
      </c>
      <c r="E300" s="8">
        <f>100/(MAX(MainData!E:E)-MIN(MainData!E:E))*(MainData!E300-MIN(MainData!E:E))</f>
        <v>13.68734923449539</v>
      </c>
      <c r="F300" s="8">
        <f>100/(MAX(MainData!F:F)-MIN(MainData!F:F))*(MainData!F300-MIN(MainData!F:F))</f>
        <v>0</v>
      </c>
      <c r="G300" s="8">
        <f>100/(MAX(MainData!G:G)-MIN(MainData!G:G))*(MainData!G300-MIN(MainData!G:G))</f>
        <v>48.895752307011485</v>
      </c>
      <c r="H300" s="8">
        <f>100/(MAX(MainData!H:H)-MIN(MainData!H:H))*(MainData!H300-MIN(MainData!H:H))</f>
        <v>83.318560900988871</v>
      </c>
      <c r="I300">
        <v>5.8074992020958973</v>
      </c>
      <c r="J300" s="8">
        <f>100/(MAX(MainData!J:J)-MIN(MainData!J:J))*(MainData!J300-MIN(MainData!J:J))</f>
        <v>55.15699364262089</v>
      </c>
      <c r="K300">
        <v>0.27619539828425843</v>
      </c>
      <c r="L300" s="8">
        <f>100/(MAX(MainData!L:L)-MIN(MainData!L:L))*(MainData!L300-MIN(MainData!L:L))</f>
        <v>32.147301010267384</v>
      </c>
      <c r="M300" s="8">
        <f>100/(MAX(MainData!M:M)-MIN(MainData!M:M))*(MainData!M300-MIN(MainData!M:M))</f>
        <v>30.317574364132778</v>
      </c>
      <c r="N300" s="8">
        <f>100/(MAX(MainData!N:N)-MIN(MainData!N:N))*(MainData!N300-MIN(MainData!N:N))</f>
        <v>88.922361292327935</v>
      </c>
      <c r="O300" s="8"/>
      <c r="P300" s="8">
        <f>100/(MAX(MainData!P:P)-MIN(MainData!P:P))*(MainData!P300-MIN(MainData!P:P))</f>
        <v>38.720251043069055</v>
      </c>
      <c r="Q300" s="8">
        <f>100/(MAX(MainData!Q:Q)-MIN(MainData!Q:Q))*(MainData!Q300-MIN(MainData!Q:Q))</f>
        <v>71.477448009998596</v>
      </c>
      <c r="R300" s="8">
        <f>100/(MAX(MainData!R:R)-MIN(MainData!R:R))*(MainData!R300-MIN(MainData!R:R))</f>
        <v>0</v>
      </c>
      <c r="S300" s="8"/>
      <c r="T300" s="8"/>
      <c r="U300" s="8">
        <f>100/(MAX(MainData!U:U)-MIN(MainData!U:U))*(MainData!U300-MIN(MainData!U:U))</f>
        <v>0</v>
      </c>
      <c r="V300" s="8"/>
      <c r="W300" s="8"/>
      <c r="X300" s="8">
        <f>100/(MAX(MainData!X:X)-MIN(MainData!X:X))*(MainData!X300-MIN(MainData!X:X))</f>
        <v>0.13735700000000001</v>
      </c>
      <c r="Y300" s="8">
        <f>100/(MAX(MainData!Y:Y)-MIN(MainData!Y:Y))*(MainData!Y300-MIN(MainData!Y:Y))</f>
        <v>0</v>
      </c>
      <c r="Z300" s="8">
        <f>100/(MAX(MainData!Z:Z)-MIN(MainData!Z:Z))*(MainData!Z300-MIN(MainData!Z:Z))</f>
        <v>0.3084040092521203</v>
      </c>
      <c r="AA300" s="8">
        <f>100/(MAX(MainData!AA:AA)-MIN(MainData!AA:AA))*(MainData!AA300-MIN(MainData!AA:AA))</f>
        <v>8.6099999999999996E-2</v>
      </c>
      <c r="AB300" s="8">
        <f>100/(MAX(MainData!AB:AB)-MIN(MainData!AB:AB))*(MainData!AB300-MIN(MainData!AB:AB))</f>
        <v>3.5821563087065959E-2</v>
      </c>
      <c r="AC300" s="8">
        <f>100/(MAX(MainData!AC:AC)-MIN(MainData!AC:AC))*(MainData!AC300-MIN(MainData!AC:AC))</f>
        <v>85.738508999999993</v>
      </c>
      <c r="AD300" s="8">
        <f>100/(MAX(MainData!AD:AD)-MIN(MainData!AD:AD))*(MainData!AD300-MIN(MainData!AD:AD))</f>
        <v>8.387096774193548</v>
      </c>
      <c r="AE300" s="8">
        <f>100/(MAX(MainData!AE:AE)-MIN(MainData!AE:AE))*(MainData!AE300-MIN(MainData!AE:AE))</f>
        <v>84.918800000000005</v>
      </c>
      <c r="AF300" s="8">
        <f>100/(MAX(MainData!AF:AF)-MIN(MainData!AF:AF))*(MainData!AF300-MIN(MainData!AF:AF))</f>
        <v>8.1299529075522123</v>
      </c>
      <c r="AG300" s="8">
        <f>100/(MAX(MainData!AG:AG)-MIN(MainData!AG:AG))*(MainData!AG300-MIN(MainData!AG:AG))</f>
        <v>0</v>
      </c>
      <c r="AH300" s="8">
        <f>100/(MAX(MainData!AH:AH)-MIN(MainData!AH:AH))*(MainData!AH300-MIN(MainData!AH:AH))</f>
        <v>0</v>
      </c>
      <c r="AI300" s="8">
        <f>100/(MAX(MainData!AI:AI)-MIN(MainData!AI:AI))*(MainData!AI300-MIN(MainData!AI:AI))</f>
        <v>0</v>
      </c>
      <c r="AJ300" s="8">
        <f>100/(MAX(MainData!AJ:AJ)-MIN(MainData!AJ:AJ))*(MainData!AJ300-MIN(MainData!AJ:AJ))</f>
        <v>0</v>
      </c>
      <c r="AK300" s="8" t="s">
        <v>950</v>
      </c>
      <c r="AM300" s="8"/>
      <c r="AO300" s="8"/>
      <c r="AQ300" s="8">
        <v>73.816130846853639</v>
      </c>
      <c r="AR300">
        <v>-51.437699680511187</v>
      </c>
      <c r="AS300" s="8">
        <v>32.525183070477773</v>
      </c>
      <c r="AT300">
        <v>37.205387205387183</v>
      </c>
      <c r="AU300" s="8">
        <v>20.729362623922722</v>
      </c>
      <c r="AV300">
        <v>80.838812337608985</v>
      </c>
      <c r="AW300" t="s">
        <v>963</v>
      </c>
    </row>
    <row r="301" spans="1:49" x14ac:dyDescent="0.3">
      <c r="A301" s="7">
        <v>150400050302</v>
      </c>
      <c r="B301" s="8">
        <f>100/(MAX(MainData!B:B)-MIN(MainData!B:B))*(MainData!B301-MIN(MainData!B:B))</f>
        <v>0</v>
      </c>
      <c r="C301" s="8">
        <f>100/(MAX(MainData!C:C)-MIN(MainData!C:C))*(MainData!C301-MIN(MainData!C:C))</f>
        <v>0</v>
      </c>
      <c r="D301" s="8">
        <f>100/(MAX(MainData!D:D)-MIN(MainData!D:D))*(MainData!D301-MIN(MainData!D:D))</f>
        <v>7.2760470496218102E-2</v>
      </c>
      <c r="E301" s="8">
        <f>100/(MAX(MainData!E:E)-MIN(MainData!E:E))*(MainData!E301-MIN(MainData!E:E))</f>
        <v>11.25949106199892</v>
      </c>
      <c r="F301" s="8">
        <f>100/(MAX(MainData!F:F)-MIN(MainData!F:F))*(MainData!F301-MIN(MainData!F:F))</f>
        <v>0</v>
      </c>
      <c r="G301" s="8">
        <f>100/(MAX(MainData!G:G)-MIN(MainData!G:G))*(MainData!G301-MIN(MainData!G:G))</f>
        <v>29.438121642006553</v>
      </c>
      <c r="H301" s="8">
        <f>100/(MAX(MainData!H:H)-MIN(MainData!H:H))*(MainData!H301-MIN(MainData!H:H))</f>
        <v>74.593992020812124</v>
      </c>
      <c r="I301">
        <v>21.44278443727444</v>
      </c>
      <c r="J301" s="8">
        <f>100/(MAX(MainData!J:J)-MIN(MainData!J:J))*(MainData!J301-MIN(MainData!J:J))</f>
        <v>36.002198047188429</v>
      </c>
      <c r="K301">
        <v>1.3826342753596492</v>
      </c>
      <c r="L301" s="8">
        <f>100/(MAX(MainData!L:L)-MIN(MainData!L:L))*(MainData!L301-MIN(MainData!L:L))</f>
        <v>17.398240911401988</v>
      </c>
      <c r="M301" s="8">
        <f>100/(MAX(MainData!M:M)-MIN(MainData!M:M))*(MainData!M301-MIN(MainData!M:M))</f>
        <v>30.317574364132778</v>
      </c>
      <c r="N301" s="8">
        <f>100/(MAX(MainData!N:N)-MIN(MainData!N:N))*(MainData!N301-MIN(MainData!N:N))</f>
        <v>88.922361292327935</v>
      </c>
      <c r="O301" s="8"/>
      <c r="P301" s="8">
        <f>100/(MAX(MainData!P:P)-MIN(MainData!P:P))*(MainData!P301-MIN(MainData!P:P))</f>
        <v>29.408955727092241</v>
      </c>
      <c r="Q301" s="8">
        <f>100/(MAX(MainData!Q:Q)-MIN(MainData!Q:Q))*(MainData!Q301-MIN(MainData!Q:Q))</f>
        <v>66.9217653691572</v>
      </c>
      <c r="R301" s="8">
        <f>100/(MAX(MainData!R:R)-MIN(MainData!R:R))*(MainData!R301-MIN(MainData!R:R))</f>
        <v>0</v>
      </c>
      <c r="S301" s="8"/>
      <c r="T301" s="8"/>
      <c r="U301" s="8">
        <f>100/(MAX(MainData!U:U)-MIN(MainData!U:U))*(MainData!U301-MIN(MainData!U:U))</f>
        <v>0</v>
      </c>
      <c r="V301" s="8"/>
      <c r="W301" s="8"/>
      <c r="X301" s="8">
        <f>100/(MAX(MainData!X:X)-MIN(MainData!X:X))*(MainData!X301-MIN(MainData!X:X))</f>
        <v>0.108983</v>
      </c>
      <c r="Y301" s="8">
        <f>100/(MAX(MainData!Y:Y)-MIN(MainData!Y:Y))*(MainData!Y301-MIN(MainData!Y:Y))</f>
        <v>3.229729159515391</v>
      </c>
      <c r="Z301" s="8">
        <f>100/(MAX(MainData!Z:Z)-MIN(MainData!Z:Z))*(MainData!Z301-MIN(MainData!Z:Z))</f>
        <v>0.61680801850424061</v>
      </c>
      <c r="AA301" s="8">
        <f>100/(MAX(MainData!AA:AA)-MIN(MainData!AA:AA))*(MainData!AA301-MIN(MainData!AA:AA))</f>
        <v>3.0599999999999999E-2</v>
      </c>
      <c r="AB301" s="8">
        <f>100/(MAX(MainData!AB:AB)-MIN(MainData!AB:AB))*(MainData!AB301-MIN(MainData!AB:AB))</f>
        <v>1.0774277686053782E-2</v>
      </c>
      <c r="AC301" s="8">
        <f>100/(MAX(MainData!AC:AC)-MIN(MainData!AC:AC))*(MainData!AC301-MIN(MainData!AC:AC))</f>
        <v>66.580133000000004</v>
      </c>
      <c r="AD301" s="8">
        <f>100/(MAX(MainData!AD:AD)-MIN(MainData!AD:AD))*(MainData!AD301-MIN(MainData!AD:AD))</f>
        <v>12.258064516129032</v>
      </c>
      <c r="AE301" s="8">
        <f>100/(MAX(MainData!AE:AE)-MIN(MainData!AE:AE))*(MainData!AE301-MIN(MainData!AE:AE))</f>
        <v>47.651499999999999</v>
      </c>
      <c r="AF301" s="8">
        <f>100/(MAX(MainData!AF:AF)-MIN(MainData!AF:AF))*(MainData!AF301-MIN(MainData!AF:AF))</f>
        <v>3.3473525327422755</v>
      </c>
      <c r="AG301" s="8">
        <f>100/(MAX(MainData!AG:AG)-MIN(MainData!AG:AG))*(MainData!AG301-MIN(MainData!AG:AG))</f>
        <v>0</v>
      </c>
      <c r="AH301" s="8">
        <f>100/(MAX(MainData!AH:AH)-MIN(MainData!AH:AH))*(MainData!AH301-MIN(MainData!AH:AH))</f>
        <v>0</v>
      </c>
      <c r="AI301" s="8">
        <f>100/(MAX(MainData!AI:AI)-MIN(MainData!AI:AI))*(MainData!AI301-MIN(MainData!AI:AI))</f>
        <v>0</v>
      </c>
      <c r="AJ301" s="8">
        <f>100/(MAX(MainData!AJ:AJ)-MIN(MainData!AJ:AJ))*(MainData!AJ301-MIN(MainData!AJ:AJ))</f>
        <v>0</v>
      </c>
      <c r="AK301" s="8" t="s">
        <v>950</v>
      </c>
      <c r="AM301" s="8"/>
      <c r="AO301" s="8"/>
      <c r="AQ301" s="8">
        <v>82.271057272683009</v>
      </c>
      <c r="AR301">
        <v>-38.120340734824289</v>
      </c>
      <c r="AS301" s="8">
        <v>21.621174668384217</v>
      </c>
      <c r="AT301">
        <v>22.013236700336677</v>
      </c>
      <c r="AU301" s="8">
        <v>38.867554919855102</v>
      </c>
      <c r="AV301">
        <v>86.594180788218679</v>
      </c>
      <c r="AW301" t="s">
        <v>963</v>
      </c>
    </row>
    <row r="302" spans="1:49" x14ac:dyDescent="0.3">
      <c r="A302" s="7">
        <v>150400050303</v>
      </c>
      <c r="B302" s="8">
        <f>100/(MAX(MainData!B:B)-MIN(MainData!B:B))*(MainData!B302-MIN(MainData!B:B))</f>
        <v>1.3698323425764427</v>
      </c>
      <c r="C302" s="8">
        <f>100/(MAX(MainData!C:C)-MIN(MainData!C:C))*(MainData!C302-MIN(MainData!C:C))</f>
        <v>25</v>
      </c>
      <c r="D302" s="8">
        <f>100/(MAX(MainData!D:D)-MIN(MainData!D:D))*(MainData!D302-MIN(MainData!D:D))</f>
        <v>1.8847169710671168</v>
      </c>
      <c r="E302" s="8">
        <f>100/(MAX(MainData!E:E)-MIN(MainData!E:E))*(MainData!E302-MIN(MainData!E:E))</f>
        <v>10.304762787475822</v>
      </c>
      <c r="F302" s="8">
        <f>100/(MAX(MainData!F:F)-MIN(MainData!F:F))*(MainData!F302-MIN(MainData!F:F))</f>
        <v>0</v>
      </c>
      <c r="G302" s="8">
        <f>100/(MAX(MainData!G:G)-MIN(MainData!G:G))*(MainData!G302-MIN(MainData!G:G))</f>
        <v>58.207112626353535</v>
      </c>
      <c r="H302" s="8">
        <f>100/(MAX(MainData!H:H)-MIN(MainData!H:H))*(MainData!H302-MIN(MainData!H:H))</f>
        <v>88.386401652582464</v>
      </c>
      <c r="I302">
        <v>-0.27400729234355481</v>
      </c>
      <c r="J302" s="8">
        <f>100/(MAX(MainData!J:J)-MIN(MainData!J:J))*(MainData!J302-MIN(MainData!J:J))</f>
        <v>59.06739983872923</v>
      </c>
      <c r="K302">
        <v>-8.6450883887267906</v>
      </c>
      <c r="L302" s="8">
        <f>100/(MAX(MainData!L:L)-MIN(MainData!L:L))*(MainData!L302-MIN(MainData!L:L))</f>
        <v>9.5390397084670848</v>
      </c>
      <c r="M302" s="8">
        <f>100/(MAX(MainData!M:M)-MIN(MainData!M:M))*(MainData!M302-MIN(MainData!M:M))</f>
        <v>16.72622542526225</v>
      </c>
      <c r="N302" s="8">
        <f>100/(MAX(MainData!N:N)-MIN(MainData!N:N))*(MainData!N302-MIN(MainData!N:N))</f>
        <v>88.922361292327935</v>
      </c>
      <c r="O302" s="8"/>
      <c r="P302" s="8">
        <f>100/(MAX(MainData!P:P)-MIN(MainData!P:P))*(MainData!P302-MIN(MainData!P:P))</f>
        <v>34.781556894790178</v>
      </c>
      <c r="Q302" s="8">
        <f>100/(MAX(MainData!Q:Q)-MIN(MainData!Q:Q))*(MainData!Q302-MIN(MainData!Q:Q))</f>
        <v>73.506645705820247</v>
      </c>
      <c r="R302" s="8">
        <f>100/(MAX(MainData!R:R)-MIN(MainData!R:R))*(MainData!R302-MIN(MainData!R:R))</f>
        <v>0</v>
      </c>
      <c r="S302" s="8"/>
      <c r="T302" s="8"/>
      <c r="U302" s="8">
        <f>100/(MAX(MainData!U:U)-MIN(MainData!U:U))*(MainData!U302-MIN(MainData!U:U))</f>
        <v>0</v>
      </c>
      <c r="V302" s="8"/>
      <c r="W302" s="8"/>
      <c r="X302" s="8">
        <f>100/(MAX(MainData!X:X)-MIN(MainData!X:X))*(MainData!X302-MIN(MainData!X:X))</f>
        <v>0.79870600000000003</v>
      </c>
      <c r="Y302" s="8">
        <f>100/(MAX(MainData!Y:Y)-MIN(MainData!Y:Y))*(MainData!Y302-MIN(MainData!Y:Y))</f>
        <v>0</v>
      </c>
      <c r="Z302" s="8">
        <f>100/(MAX(MainData!Z:Z)-MIN(MainData!Z:Z))*(MainData!Z302-MIN(MainData!Z:Z))</f>
        <v>2.3130300693909023</v>
      </c>
      <c r="AA302" s="8">
        <f>100/(MAX(MainData!AA:AA)-MIN(MainData!AA:AA))*(MainData!AA302-MIN(MainData!AA:AA))</f>
        <v>8.9300000000000004E-2</v>
      </c>
      <c r="AB302" s="8">
        <f>100/(MAX(MainData!AB:AB)-MIN(MainData!AB:AB))*(MainData!AB302-MIN(MainData!AB:AB))</f>
        <v>4.2826568157260395E-2</v>
      </c>
      <c r="AC302" s="8">
        <f>100/(MAX(MainData!AC:AC)-MIN(MainData!AC:AC))*(MainData!AC302-MIN(MainData!AC:AC))</f>
        <v>92.505568999999994</v>
      </c>
      <c r="AD302" s="8">
        <f>100/(MAX(MainData!AD:AD)-MIN(MainData!AD:AD))*(MainData!AD302-MIN(MainData!AD:AD))</f>
        <v>7.096774193548387</v>
      </c>
      <c r="AE302" s="8">
        <f>100/(MAX(MainData!AE:AE)-MIN(MainData!AE:AE))*(MainData!AE302-MIN(MainData!AE:AE))</f>
        <v>91.317999999999998</v>
      </c>
      <c r="AF302" s="8">
        <f>100/(MAX(MainData!AF:AF)-MIN(MainData!AF:AF))*(MainData!AF302-MIN(MainData!AF:AF))</f>
        <v>16.293266630584792</v>
      </c>
      <c r="AG302" s="8">
        <f>100/(MAX(MainData!AG:AG)-MIN(MainData!AG:AG))*(MainData!AG302-MIN(MainData!AG:AG))</f>
        <v>0</v>
      </c>
      <c r="AH302" s="8">
        <f>100/(MAX(MainData!AH:AH)-MIN(MainData!AH:AH))*(MainData!AH302-MIN(MainData!AH:AH))</f>
        <v>0</v>
      </c>
      <c r="AI302" s="8">
        <f>100/(MAX(MainData!AI:AI)-MIN(MainData!AI:AI))*(MainData!AI302-MIN(MainData!AI:AI))</f>
        <v>0</v>
      </c>
      <c r="AJ302" s="8">
        <f>100/(MAX(MainData!AJ:AJ)-MIN(MainData!AJ:AJ))*(MainData!AJ302-MIN(MainData!AJ:AJ))</f>
        <v>0</v>
      </c>
      <c r="AK302" s="8" t="s">
        <v>950</v>
      </c>
      <c r="AM302" s="8"/>
      <c r="AO302" s="8"/>
      <c r="AQ302" s="8">
        <v>93.267116757441727</v>
      </c>
      <c r="AR302">
        <v>-18.612978913738033</v>
      </c>
      <c r="AS302" s="8">
        <v>11.542724181550204</v>
      </c>
      <c r="AT302">
        <v>6.2422466329966255</v>
      </c>
      <c r="AU302" s="8">
        <v>47.936651067821295</v>
      </c>
      <c r="AV302">
        <v>71.506595317979432</v>
      </c>
      <c r="AW302" t="s">
        <v>963</v>
      </c>
    </row>
    <row r="303" spans="1:49" x14ac:dyDescent="0.3">
      <c r="A303" s="7">
        <v>150400050304</v>
      </c>
      <c r="B303" s="8">
        <f>100/(MAX(MainData!B:B)-MIN(MainData!B:B))*(MainData!B303-MIN(MainData!B:B))</f>
        <v>0</v>
      </c>
      <c r="C303" s="8">
        <f>100/(MAX(MainData!C:C)-MIN(MainData!C:C))*(MainData!C303-MIN(MainData!C:C))</f>
        <v>0</v>
      </c>
      <c r="D303" s="8">
        <f>100/(MAX(MainData!D:D)-MIN(MainData!D:D))*(MainData!D303-MIN(MainData!D:D))</f>
        <v>1.1531441794601884</v>
      </c>
      <c r="E303" s="8">
        <f>100/(MAX(MainData!E:E)-MIN(MainData!E:E))*(MainData!E303-MIN(MainData!E:E))</f>
        <v>7.9997121888041436</v>
      </c>
      <c r="F303" s="8">
        <f>100/(MAX(MainData!F:F)-MIN(MainData!F:F))*(MainData!F303-MIN(MainData!F:F))</f>
        <v>0</v>
      </c>
      <c r="G303" s="8">
        <f>100/(MAX(MainData!G:G)-MIN(MainData!G:G))*(MainData!G303-MIN(MainData!G:G))</f>
        <v>39.175956479791751</v>
      </c>
      <c r="H303" s="8">
        <f>100/(MAX(MainData!H:H)-MIN(MainData!H:H))*(MainData!H303-MIN(MainData!H:H))</f>
        <v>79.299811447285563</v>
      </c>
      <c r="I303">
        <v>15.248697541479572</v>
      </c>
      <c r="J303" s="8">
        <f>100/(MAX(MainData!J:J)-MIN(MainData!J:J))*(MainData!J303-MIN(MainData!J:J))</f>
        <v>41.933853689647123</v>
      </c>
      <c r="K303">
        <v>3.6637119584533622</v>
      </c>
      <c r="L303" s="8">
        <f>100/(MAX(MainData!L:L)-MIN(MainData!L:L))*(MainData!L303-MIN(MainData!L:L))</f>
        <v>37.404400275388156</v>
      </c>
      <c r="M303" s="8">
        <f>100/(MAX(MainData!M:M)-MIN(MainData!M:M))*(MainData!M303-MIN(MainData!M:M))</f>
        <v>39.370885499065963</v>
      </c>
      <c r="N303" s="8">
        <f>100/(MAX(MainData!N:N)-MIN(MainData!N:N))*(MainData!N303-MIN(MainData!N:N))</f>
        <v>88.922361292327935</v>
      </c>
      <c r="O303" s="8"/>
      <c r="P303" s="8">
        <f>100/(MAX(MainData!P:P)-MIN(MainData!P:P))*(MainData!P303-MIN(MainData!P:P))</f>
        <v>42.295954589366922</v>
      </c>
      <c r="Q303" s="8">
        <f>100/(MAX(MainData!Q:Q)-MIN(MainData!Q:Q))*(MainData!Q303-MIN(MainData!Q:Q))</f>
        <v>76.813167745011214</v>
      </c>
      <c r="R303" s="8">
        <f>100/(MAX(MainData!R:R)-MIN(MainData!R:R))*(MainData!R303-MIN(MainData!R:R))</f>
        <v>0</v>
      </c>
      <c r="S303" s="8"/>
      <c r="T303" s="8"/>
      <c r="U303" s="8">
        <f>100/(MAX(MainData!U:U)-MIN(MainData!U:U))*(MainData!U303-MIN(MainData!U:U))</f>
        <v>0</v>
      </c>
      <c r="V303" s="8"/>
      <c r="W303" s="8"/>
      <c r="X303" s="8">
        <f>100/(MAX(MainData!X:X)-MIN(MainData!X:X))*(MainData!X303-MIN(MainData!X:X))</f>
        <v>9.9489999999999995E-3</v>
      </c>
      <c r="Y303" s="8">
        <f>100/(MAX(MainData!Y:Y)-MIN(MainData!Y:Y))*(MainData!Y303-MIN(MainData!Y:Y))</f>
        <v>0</v>
      </c>
      <c r="Z303" s="8">
        <f>100/(MAX(MainData!Z:Z)-MIN(MainData!Z:Z))*(MainData!Z303-MIN(MainData!Z:Z))</f>
        <v>0.3084040092521203</v>
      </c>
      <c r="AA303" s="8">
        <f>100/(MAX(MainData!AA:AA)-MIN(MainData!AA:AA))*(MainData!AA303-MIN(MainData!AA:AA))</f>
        <v>8.3000000000000001E-3</v>
      </c>
      <c r="AB303" s="8">
        <f>100/(MAX(MainData!AB:AB)-MIN(MainData!AB:AB))*(MainData!AB303-MIN(MainData!AB:AB))</f>
        <v>1.9401460419064432E-3</v>
      </c>
      <c r="AC303" s="8">
        <f>100/(MAX(MainData!AC:AC)-MIN(MainData!AC:AC))*(MainData!AC303-MIN(MainData!AC:AC))</f>
        <v>65.969689000000002</v>
      </c>
      <c r="AD303" s="8">
        <f>100/(MAX(MainData!AD:AD)-MIN(MainData!AD:AD))*(MainData!AD303-MIN(MainData!AD:AD))</f>
        <v>16.129032258064516</v>
      </c>
      <c r="AE303" s="8">
        <f>100/(MAX(MainData!AE:AE)-MIN(MainData!AE:AE))*(MainData!AE303-MIN(MainData!AE:AE))</f>
        <v>55.679699999999997</v>
      </c>
      <c r="AF303" s="8">
        <f>100/(MAX(MainData!AF:AF)-MIN(MainData!AF:AF))*(MainData!AF303-MIN(MainData!AF:AF))</f>
        <v>1.8636193180806095</v>
      </c>
      <c r="AG303" s="8">
        <f>100/(MAX(MainData!AG:AG)-MIN(MainData!AG:AG))*(MainData!AG303-MIN(MainData!AG:AG))</f>
        <v>0</v>
      </c>
      <c r="AH303" s="8">
        <f>100/(MAX(MainData!AH:AH)-MIN(MainData!AH:AH))*(MainData!AH303-MIN(MainData!AH:AH))</f>
        <v>0</v>
      </c>
      <c r="AI303" s="8">
        <f>100/(MAX(MainData!AI:AI)-MIN(MainData!AI:AI))*(MainData!AI303-MIN(MainData!AI:AI))</f>
        <v>0</v>
      </c>
      <c r="AJ303" s="8">
        <f>100/(MAX(MainData!AJ:AJ)-MIN(MainData!AJ:AJ))*(MainData!AJ303-MIN(MainData!AJ:AJ))</f>
        <v>0</v>
      </c>
      <c r="AK303" s="8" t="s">
        <v>950</v>
      </c>
      <c r="AM303" s="8"/>
      <c r="AO303" s="8"/>
      <c r="AQ303" s="8">
        <v>86.07049716445654</v>
      </c>
      <c r="AR303">
        <v>-17.738338817891375</v>
      </c>
      <c r="AS303" s="8">
        <v>12.545404960020422</v>
      </c>
      <c r="AT303">
        <v>-0.79481700336700101</v>
      </c>
      <c r="AU303" s="8">
        <v>60.70749314635448</v>
      </c>
      <c r="AV303">
        <v>99.999999999999986</v>
      </c>
      <c r="AW303" t="s">
        <v>963</v>
      </c>
    </row>
    <row r="304" spans="1:49" x14ac:dyDescent="0.3">
      <c r="A304" s="7">
        <v>150400050305</v>
      </c>
      <c r="B304" s="8">
        <f>100/(MAX(MainData!B:B)-MIN(MainData!B:B))*(MainData!B304-MIN(MainData!B:B))</f>
        <v>0</v>
      </c>
      <c r="C304" s="8">
        <f>100/(MAX(MainData!C:C)-MIN(MainData!C:C))*(MainData!C304-MIN(MainData!C:C))</f>
        <v>0</v>
      </c>
      <c r="D304" s="8">
        <f>100/(MAX(MainData!D:D)-MIN(MainData!D:D))*(MainData!D304-MIN(MainData!D:D))</f>
        <v>6.0316616841605928</v>
      </c>
      <c r="E304" s="8">
        <f>100/(MAX(MainData!E:E)-MIN(MainData!E:E))*(MainData!E304-MIN(MainData!E:E))</f>
        <v>16.430019195543316</v>
      </c>
      <c r="F304" s="8">
        <f>100/(MAX(MainData!F:F)-MIN(MainData!F:F))*(MainData!F304-MIN(MainData!F:F))</f>
        <v>0</v>
      </c>
      <c r="G304" s="8">
        <f>100/(MAX(MainData!G:G)-MIN(MainData!G:G))*(MainData!G304-MIN(MainData!G:G))</f>
        <v>51.14416689256624</v>
      </c>
      <c r="H304" s="8">
        <f>100/(MAX(MainData!H:H)-MIN(MainData!H:H))*(MainData!H304-MIN(MainData!H:H))</f>
        <v>79.436721143060055</v>
      </c>
      <c r="I304">
        <v>-1.4516846560321852</v>
      </c>
      <c r="J304" s="8">
        <f>100/(MAX(MainData!J:J)-MIN(MainData!J:J))*(MainData!J304-MIN(MainData!J:J))</f>
        <v>61.208782191649192</v>
      </c>
      <c r="K304">
        <v>5.9995353632372996</v>
      </c>
      <c r="L304" s="8">
        <f>100/(MAX(MainData!L:L)-MIN(MainData!L:L))*(MainData!L304-MIN(MainData!L:L))</f>
        <v>0</v>
      </c>
      <c r="M304" s="8">
        <f>100/(MAX(MainData!M:M)-MIN(MainData!M:M))*(MainData!M304-MIN(MainData!M:M))</f>
        <v>0</v>
      </c>
      <c r="N304" s="8">
        <f>100/(MAX(MainData!N:N)-MIN(MainData!N:N))*(MainData!N304-MIN(MainData!N:N))</f>
        <v>0</v>
      </c>
      <c r="O304" s="8"/>
      <c r="P304" s="8">
        <f>100/(MAX(MainData!P:P)-MIN(MainData!P:P))*(MainData!P304-MIN(MainData!P:P))</f>
        <v>47.154669614633974</v>
      </c>
      <c r="Q304" s="8">
        <f>100/(MAX(MainData!Q:Q)-MIN(MainData!Q:Q))*(MainData!Q304-MIN(MainData!Q:Q))</f>
        <v>96.355528140564232</v>
      </c>
      <c r="R304" s="8">
        <f>100/(MAX(MainData!R:R)-MIN(MainData!R:R))*(MainData!R304-MIN(MainData!R:R))</f>
        <v>0</v>
      </c>
      <c r="S304" s="8"/>
      <c r="T304" s="8"/>
      <c r="U304" s="8">
        <f>100/(MAX(MainData!U:U)-MIN(MainData!U:U))*(MainData!U304-MIN(MainData!U:U))</f>
        <v>0</v>
      </c>
      <c r="V304" s="8"/>
      <c r="W304" s="8"/>
      <c r="X304" s="8">
        <f>100/(MAX(MainData!X:X)-MIN(MainData!X:X))*(MainData!X304-MIN(MainData!X:X))</f>
        <v>0.39620300000000003</v>
      </c>
      <c r="Y304" s="8">
        <f>100/(MAX(MainData!Y:Y)-MIN(MainData!Y:Y))*(MainData!Y304-MIN(MainData!Y:Y))</f>
        <v>0</v>
      </c>
      <c r="Z304" s="8">
        <f>100/(MAX(MainData!Z:Z)-MIN(MainData!Z:Z))*(MainData!Z304-MIN(MainData!Z:Z))</f>
        <v>0.15420200462606015</v>
      </c>
      <c r="AA304" s="8">
        <f>100/(MAX(MainData!AA:AA)-MIN(MainData!AA:AA))*(MainData!AA304-MIN(MainData!AA:AA))</f>
        <v>0.32700000000000001</v>
      </c>
      <c r="AB304" s="8">
        <f>100/(MAX(MainData!AB:AB)-MIN(MainData!AB:AB))*(MainData!AB304-MIN(MainData!AB:AB))</f>
        <v>6.979890957540863E-2</v>
      </c>
      <c r="AC304" s="8">
        <f>100/(MAX(MainData!AC:AC)-MIN(MainData!AC:AC))*(MainData!AC304-MIN(MainData!AC:AC))</f>
        <v>80.624570000000006</v>
      </c>
      <c r="AD304" s="8">
        <f>100/(MAX(MainData!AD:AD)-MIN(MainData!AD:AD))*(MainData!AD304-MIN(MainData!AD:AD))</f>
        <v>5.161290322580645</v>
      </c>
      <c r="AE304" s="8">
        <f>100/(MAX(MainData!AE:AE)-MIN(MainData!AE:AE))*(MainData!AE304-MIN(MainData!AE:AE))</f>
        <v>80.269800000000004</v>
      </c>
      <c r="AF304" s="8">
        <f>100/(MAX(MainData!AF:AF)-MIN(MainData!AF:AF))*(MainData!AF304-MIN(MainData!AF:AF))</f>
        <v>4.2824337006574318</v>
      </c>
      <c r="AG304" s="8">
        <f>100/(MAX(MainData!AG:AG)-MIN(MainData!AG:AG))*(MainData!AG304-MIN(MainData!AG:AG))</f>
        <v>0</v>
      </c>
      <c r="AH304" s="8">
        <f>100/(MAX(MainData!AH:AH)-MIN(MainData!AH:AH))*(MainData!AH304-MIN(MainData!AH:AH))</f>
        <v>0</v>
      </c>
      <c r="AI304" s="8">
        <f>100/(MAX(MainData!AI:AI)-MIN(MainData!AI:AI))*(MainData!AI304-MIN(MainData!AI:AI))</f>
        <v>0</v>
      </c>
      <c r="AJ304" s="8">
        <f>100/(MAX(MainData!AJ:AJ)-MIN(MainData!AJ:AJ))*(MainData!AJ304-MIN(MainData!AJ:AJ))</f>
        <v>0</v>
      </c>
      <c r="AK304" s="8" t="s">
        <v>950</v>
      </c>
      <c r="AM304" s="8"/>
      <c r="AO304" s="8"/>
      <c r="AQ304" s="8">
        <v>83.055322502868592</v>
      </c>
      <c r="AR304">
        <v>-4.0396386581469699</v>
      </c>
      <c r="AS304" s="8">
        <v>22.370719168146312</v>
      </c>
      <c r="AT304">
        <v>-5.4356060606060623</v>
      </c>
      <c r="AU304" s="8">
        <v>35.114814757233255</v>
      </c>
      <c r="AV304">
        <v>46.18296921467352</v>
      </c>
      <c r="AW304" t="s">
        <v>963</v>
      </c>
    </row>
    <row r="305" spans="1:49" x14ac:dyDescent="0.3">
      <c r="A305" s="7">
        <v>150400050306</v>
      </c>
      <c r="B305" s="8">
        <f>100/(MAX(MainData!B:B)-MIN(MainData!B:B))*(MainData!B305-MIN(MainData!B:B))</f>
        <v>0</v>
      </c>
      <c r="C305" s="8">
        <f>100/(MAX(MainData!C:C)-MIN(MainData!C:C))*(MainData!C305-MIN(MainData!C:C))</f>
        <v>0</v>
      </c>
      <c r="D305" s="8">
        <f>100/(MAX(MainData!D:D)-MIN(MainData!D:D))*(MainData!D305-MIN(MainData!D:D))</f>
        <v>0.12725183493791251</v>
      </c>
      <c r="E305" s="8">
        <f>100/(MAX(MainData!E:E)-MIN(MainData!E:E))*(MainData!E305-MIN(MainData!E:E))</f>
        <v>8.081640816505729</v>
      </c>
      <c r="F305" s="8">
        <f>100/(MAX(MainData!F:F)-MIN(MainData!F:F))*(MainData!F305-MIN(MainData!F:F))</f>
        <v>0</v>
      </c>
      <c r="G305" s="8">
        <f>100/(MAX(MainData!G:G)-MIN(MainData!G:G))*(MainData!G305-MIN(MainData!G:G))</f>
        <v>30.535808896863063</v>
      </c>
      <c r="H305" s="8">
        <f>100/(MAX(MainData!H:H)-MIN(MainData!H:H))*(MainData!H305-MIN(MainData!H:H))</f>
        <v>76.031249753444826</v>
      </c>
      <c r="I305">
        <v>9.4907577697036203</v>
      </c>
      <c r="J305" s="8">
        <f>100/(MAX(MainData!J:J)-MIN(MainData!J:J))*(MainData!J305-MIN(MainData!J:J))</f>
        <v>42.31233401169402</v>
      </c>
      <c r="K305">
        <v>7.2753425181456777</v>
      </c>
      <c r="L305" s="8">
        <f>100/(MAX(MainData!L:L)-MIN(MainData!L:L))*(MainData!L305-MIN(MainData!L:L))</f>
        <v>62.17664869570109</v>
      </c>
      <c r="M305" s="8">
        <f>100/(MAX(MainData!M:M)-MIN(MainData!M:M))*(MainData!M305-MIN(MainData!M:M))</f>
        <v>53.639026350912488</v>
      </c>
      <c r="N305" s="8">
        <f>100/(MAX(MainData!N:N)-MIN(MainData!N:N))*(MainData!N305-MIN(MainData!N:N))</f>
        <v>88.922361292327935</v>
      </c>
      <c r="O305" s="8"/>
      <c r="P305" s="8">
        <f>100/(MAX(MainData!P:P)-MIN(MainData!P:P))*(MainData!P305-MIN(MainData!P:P))</f>
        <v>46.357421233222034</v>
      </c>
      <c r="Q305" s="8">
        <f>100/(MAX(MainData!Q:Q)-MIN(MainData!Q:Q))*(MainData!Q305-MIN(MainData!Q:Q))</f>
        <v>83.243961213583233</v>
      </c>
      <c r="R305" s="8">
        <f>100/(MAX(MainData!R:R)-MIN(MainData!R:R))*(MainData!R305-MIN(MainData!R:R))</f>
        <v>0</v>
      </c>
      <c r="S305" s="8"/>
      <c r="T305" s="8"/>
      <c r="U305" s="8">
        <f>100/(MAX(MainData!U:U)-MIN(MainData!U:U))*(MainData!U305-MIN(MainData!U:U))</f>
        <v>0</v>
      </c>
      <c r="V305" s="8"/>
      <c r="W305" s="8"/>
      <c r="X305" s="8">
        <f>100/(MAX(MainData!X:X)-MIN(MainData!X:X))*(MainData!X305-MIN(MainData!X:X))</f>
        <v>0</v>
      </c>
      <c r="Y305" s="8">
        <f>100/(MAX(MainData!Y:Y)-MIN(MainData!Y:Y))*(MainData!Y305-MIN(MainData!Y:Y))</f>
        <v>0</v>
      </c>
      <c r="Z305" s="8">
        <f>100/(MAX(MainData!Z:Z)-MIN(MainData!Z:Z))*(MainData!Z305-MIN(MainData!Z:Z))</f>
        <v>0</v>
      </c>
      <c r="AA305" s="8">
        <f>100/(MAX(MainData!AA:AA)-MIN(MainData!AA:AA))*(MainData!AA305-MIN(MainData!AA:AA))</f>
        <v>0</v>
      </c>
      <c r="AB305" s="8">
        <f>100/(MAX(MainData!AB:AB)-MIN(MainData!AB:AB))*(MainData!AB305-MIN(MainData!AB:AB))</f>
        <v>0</v>
      </c>
      <c r="AC305" s="8">
        <f>100/(MAX(MainData!AC:AC)-MIN(MainData!AC:AC))*(MainData!AC305-MIN(MainData!AC:AC))</f>
        <v>45.908411000000001</v>
      </c>
      <c r="AD305" s="8">
        <f>100/(MAX(MainData!AD:AD)-MIN(MainData!AD:AD))*(MainData!AD305-MIN(MainData!AD:AD))</f>
        <v>21.93548387096774</v>
      </c>
      <c r="AE305" s="8">
        <f>100/(MAX(MainData!AE:AE)-MIN(MainData!AE:AE))*(MainData!AE305-MIN(MainData!AE:AE))</f>
        <v>23.5167</v>
      </c>
      <c r="AF305" s="8">
        <f>100/(MAX(MainData!AF:AF)-MIN(MainData!AF:AF))*(MainData!AF305-MIN(MainData!AF:AF))</f>
        <v>1.6080037789435477</v>
      </c>
      <c r="AG305" s="8">
        <f>100/(MAX(MainData!AG:AG)-MIN(MainData!AG:AG))*(MainData!AG305-MIN(MainData!AG:AG))</f>
        <v>0</v>
      </c>
      <c r="AH305" s="8">
        <f>100/(MAX(MainData!AH:AH)-MIN(MainData!AH:AH))*(MainData!AH305-MIN(MainData!AH:AH))</f>
        <v>0</v>
      </c>
      <c r="AI305" s="8">
        <f>100/(MAX(MainData!AI:AI)-MIN(MainData!AI:AI))*(MainData!AI305-MIN(MainData!AI:AI))</f>
        <v>0</v>
      </c>
      <c r="AJ305" s="8">
        <f>100/(MAX(MainData!AJ:AJ)-MIN(MainData!AJ:AJ))*(MainData!AJ305-MIN(MainData!AJ:AJ))</f>
        <v>0</v>
      </c>
      <c r="AK305" s="8" t="s">
        <v>950</v>
      </c>
      <c r="AM305" s="8"/>
      <c r="AO305" s="8"/>
      <c r="AQ305" s="8">
        <v>88.335342857518512</v>
      </c>
      <c r="AR305">
        <v>-13.791130670926535</v>
      </c>
      <c r="AS305" s="8">
        <v>16.005611066624887</v>
      </c>
      <c r="AT305">
        <v>5.1944627946127753</v>
      </c>
      <c r="AU305" s="8">
        <v>42.860081984629176</v>
      </c>
      <c r="AV305">
        <v>55.485115953478996</v>
      </c>
      <c r="AW305" t="s">
        <v>963</v>
      </c>
    </row>
    <row r="306" spans="1:49" x14ac:dyDescent="0.3">
      <c r="A306" s="7">
        <v>150400050307</v>
      </c>
      <c r="B306" s="8">
        <f>100/(MAX(MainData!B:B)-MIN(MainData!B:B))*(MainData!B306-MIN(MainData!B:B))</f>
        <v>0</v>
      </c>
      <c r="C306" s="8">
        <f>100/(MAX(MainData!C:C)-MIN(MainData!C:C))*(MainData!C306-MIN(MainData!C:C))</f>
        <v>0</v>
      </c>
      <c r="D306" s="8">
        <f>100/(MAX(MainData!D:D)-MIN(MainData!D:D))*(MainData!D306-MIN(MainData!D:D))</f>
        <v>0.1630860378104422</v>
      </c>
      <c r="E306" s="8">
        <f>100/(MAX(MainData!E:E)-MIN(MainData!E:E))*(MainData!E306-MIN(MainData!E:E))</f>
        <v>8.1172513542980198</v>
      </c>
      <c r="F306" s="8">
        <f>100/(MAX(MainData!F:F)-MIN(MainData!F:F))*(MainData!F306-MIN(MainData!F:F))</f>
        <v>0</v>
      </c>
      <c r="G306" s="8">
        <f>100/(MAX(MainData!G:G)-MIN(MainData!G:G))*(MainData!G306-MIN(MainData!G:G))</f>
        <v>37.169587722570576</v>
      </c>
      <c r="H306" s="8">
        <f>100/(MAX(MainData!H:H)-MIN(MainData!H:H))*(MainData!H306-MIN(MainData!H:H))</f>
        <v>82.725635297997755</v>
      </c>
      <c r="I306">
        <v>2.6141669272881387</v>
      </c>
      <c r="J306" s="8">
        <f>100/(MAX(MainData!J:J)-MIN(MainData!J:J))*(MainData!J306-MIN(MainData!J:J))</f>
        <v>46.618459517552473</v>
      </c>
      <c r="K306">
        <v>-1.5115416556593289</v>
      </c>
      <c r="L306" s="8">
        <f>100/(MAX(MainData!L:L)-MIN(MainData!L:L))*(MainData!L306-MIN(MainData!L:L))</f>
        <v>0</v>
      </c>
      <c r="M306" s="8">
        <f>100/(MAX(MainData!M:M)-MIN(MainData!M:M))*(MainData!M306-MIN(MainData!M:M))</f>
        <v>0</v>
      </c>
      <c r="N306" s="8">
        <f>100/(MAX(MainData!N:N)-MIN(MainData!N:N))*(MainData!N306-MIN(MainData!N:N))</f>
        <v>0</v>
      </c>
      <c r="O306" s="8"/>
      <c r="P306" s="8">
        <f>100/(MAX(MainData!P:P)-MIN(MainData!P:P))*(MainData!P306-MIN(MainData!P:P))</f>
        <v>34.649935650791384</v>
      </c>
      <c r="Q306" s="8">
        <f>100/(MAX(MainData!Q:Q)-MIN(MainData!Q:Q))*(MainData!Q306-MIN(MainData!Q:Q))</f>
        <v>91.187690932719903</v>
      </c>
      <c r="R306" s="8">
        <f>100/(MAX(MainData!R:R)-MIN(MainData!R:R))*(MainData!R306-MIN(MainData!R:R))</f>
        <v>0</v>
      </c>
      <c r="S306" s="8"/>
      <c r="T306" s="8"/>
      <c r="U306" s="8">
        <f>100/(MAX(MainData!U:U)-MIN(MainData!U:U))*(MainData!U306-MIN(MainData!U:U))</f>
        <v>0</v>
      </c>
      <c r="V306" s="8"/>
      <c r="W306" s="8"/>
      <c r="X306" s="8">
        <f>100/(MAX(MainData!X:X)-MIN(MainData!X:X))*(MainData!X306-MIN(MainData!X:X))</f>
        <v>0</v>
      </c>
      <c r="Y306" s="8">
        <f>100/(MAX(MainData!Y:Y)-MIN(MainData!Y:Y))*(MainData!Y306-MIN(MainData!Y:Y))</f>
        <v>0</v>
      </c>
      <c r="Z306" s="8">
        <f>100/(MAX(MainData!Z:Z)-MIN(MainData!Z:Z))*(MainData!Z306-MIN(MainData!Z:Z))</f>
        <v>0</v>
      </c>
      <c r="AA306" s="8">
        <f>100/(MAX(MainData!AA:AA)-MIN(MainData!AA:AA))*(MainData!AA306-MIN(MainData!AA:AA))</f>
        <v>0</v>
      </c>
      <c r="AB306" s="8">
        <f>100/(MAX(MainData!AB:AB)-MIN(MainData!AB:AB))*(MainData!AB306-MIN(MainData!AB:AB))</f>
        <v>0</v>
      </c>
      <c r="AC306" s="8">
        <f>100/(MAX(MainData!AC:AC)-MIN(MainData!AC:AC))*(MainData!AC306-MIN(MainData!AC:AC))</f>
        <v>67.857975999999994</v>
      </c>
      <c r="AD306" s="8">
        <f>100/(MAX(MainData!AD:AD)-MIN(MainData!AD:AD))*(MainData!AD306-MIN(MainData!AD:AD))</f>
        <v>20</v>
      </c>
      <c r="AE306" s="8">
        <f>100/(MAX(MainData!AE:AE)-MIN(MainData!AE:AE))*(MainData!AE306-MIN(MainData!AE:AE))</f>
        <v>64.682699999999997</v>
      </c>
      <c r="AF306" s="8">
        <f>100/(MAX(MainData!AF:AF)-MIN(MainData!AF:AF))*(MainData!AF306-MIN(MainData!AF:AF))</f>
        <v>0.87920956499806668</v>
      </c>
      <c r="AG306" s="8">
        <f>100/(MAX(MainData!AG:AG)-MIN(MainData!AG:AG))*(MainData!AG306-MIN(MainData!AG:AG))</f>
        <v>0</v>
      </c>
      <c r="AH306" s="8">
        <f>100/(MAX(MainData!AH:AH)-MIN(MainData!AH:AH))*(MainData!AH306-MIN(MainData!AH:AH))</f>
        <v>0</v>
      </c>
      <c r="AI306" s="8">
        <f>100/(MAX(MainData!AI:AI)-MIN(MainData!AI:AI))*(MainData!AI306-MIN(MainData!AI:AI))</f>
        <v>0</v>
      </c>
      <c r="AJ306" s="8">
        <f>100/(MAX(MainData!AJ:AJ)-MIN(MainData!AJ:AJ))*(MainData!AJ306-MIN(MainData!AJ:AJ))</f>
        <v>0</v>
      </c>
      <c r="AK306" s="8" t="s">
        <v>950</v>
      </c>
      <c r="AM306" s="8"/>
      <c r="AO306" s="8"/>
      <c r="AQ306" s="8">
        <v>89.571262418273122</v>
      </c>
      <c r="AR306">
        <v>-8.4450252396166121</v>
      </c>
      <c r="AS306" s="8">
        <v>8.6250565748703103</v>
      </c>
      <c r="AT306">
        <v>-0.93262811447813476</v>
      </c>
      <c r="AU306" s="8">
        <v>65.916781973746268</v>
      </c>
      <c r="AV306">
        <v>44.609222061836292</v>
      </c>
      <c r="AW306" t="s">
        <v>963</v>
      </c>
    </row>
    <row r="307" spans="1:49" x14ac:dyDescent="0.3">
      <c r="A307" s="7">
        <v>150400050308</v>
      </c>
      <c r="B307" s="8">
        <f>100/(MAX(MainData!B:B)-MIN(MainData!B:B))*(MainData!B307-MIN(MainData!B:B))</f>
        <v>0</v>
      </c>
      <c r="C307" s="8">
        <f>100/(MAX(MainData!C:C)-MIN(MainData!C:C))*(MainData!C307-MIN(MainData!C:C))</f>
        <v>0</v>
      </c>
      <c r="D307" s="8">
        <f>100/(MAX(MainData!D:D)-MIN(MainData!D:D))*(MainData!D307-MIN(MainData!D:D))</f>
        <v>6.6455292717286261</v>
      </c>
      <c r="E307" s="8">
        <f>100/(MAX(MainData!E:E)-MIN(MainData!E:E))*(MainData!E307-MIN(MainData!E:E))</f>
        <v>19.88677800244395</v>
      </c>
      <c r="F307" s="8">
        <f>100/(MAX(MainData!F:F)-MIN(MainData!F:F))*(MainData!F307-MIN(MainData!F:F))</f>
        <v>0</v>
      </c>
      <c r="G307" s="8">
        <f>100/(MAX(MainData!G:G)-MIN(MainData!G:G))*(MainData!G307-MIN(MainData!G:G))</f>
        <v>47.03342639535034</v>
      </c>
      <c r="H307" s="8">
        <f>100/(MAX(MainData!H:H)-MIN(MainData!H:H))*(MainData!H307-MIN(MainData!H:H))</f>
        <v>77.758605143066902</v>
      </c>
      <c r="I307">
        <v>-5.2569808451136879</v>
      </c>
      <c r="J307" s="8">
        <f>100/(MAX(MainData!J:J)-MIN(MainData!J:J))*(MainData!J307-MIN(MainData!J:J))</f>
        <v>55.293313672961403</v>
      </c>
      <c r="K307">
        <v>4.688236466512123</v>
      </c>
      <c r="L307" s="8">
        <f>100/(MAX(MainData!L:L)-MIN(MainData!L:L))*(MainData!L307-MIN(MainData!L:L))</f>
        <v>0</v>
      </c>
      <c r="M307" s="8">
        <f>100/(MAX(MainData!M:M)-MIN(MainData!M:M))*(MainData!M307-MIN(MainData!M:M))</f>
        <v>0</v>
      </c>
      <c r="N307" s="8">
        <f>100/(MAX(MainData!N:N)-MIN(MainData!N:N))*(MainData!N307-MIN(MainData!N:N))</f>
        <v>0</v>
      </c>
      <c r="O307" s="8"/>
      <c r="P307" s="8">
        <f>100/(MAX(MainData!P:P)-MIN(MainData!P:P))*(MainData!P307-MIN(MainData!P:P))</f>
        <v>44.767737857206498</v>
      </c>
      <c r="Q307" s="8">
        <f>100/(MAX(MainData!Q:Q)-MIN(MainData!Q:Q))*(MainData!Q307-MIN(MainData!Q:Q))</f>
        <v>95.44028415381473</v>
      </c>
      <c r="R307" s="8">
        <f>100/(MAX(MainData!R:R)-MIN(MainData!R:R))*(MainData!R307-MIN(MainData!R:R))</f>
        <v>0</v>
      </c>
      <c r="S307" s="8"/>
      <c r="T307" s="8"/>
      <c r="U307" s="8">
        <f>100/(MAX(MainData!U:U)-MIN(MainData!U:U))*(MainData!U307-MIN(MainData!U:U))</f>
        <v>0</v>
      </c>
      <c r="V307" s="8"/>
      <c r="W307" s="8"/>
      <c r="X307" s="8">
        <f>100/(MAX(MainData!X:X)-MIN(MainData!X:X))*(MainData!X307-MIN(MainData!X:X))</f>
        <v>0</v>
      </c>
      <c r="Y307" s="8">
        <f>100/(MAX(MainData!Y:Y)-MIN(MainData!Y:Y))*(MainData!Y307-MIN(MainData!Y:Y))</f>
        <v>0</v>
      </c>
      <c r="Z307" s="8">
        <f>100/(MAX(MainData!Z:Z)-MIN(MainData!Z:Z))*(MainData!Z307-MIN(MainData!Z:Z))</f>
        <v>0</v>
      </c>
      <c r="AA307" s="8">
        <f>100/(MAX(MainData!AA:AA)-MIN(MainData!AA:AA))*(MainData!AA307-MIN(MainData!AA:AA))</f>
        <v>0</v>
      </c>
      <c r="AB307" s="8">
        <f>100/(MAX(MainData!AB:AB)-MIN(MainData!AB:AB))*(MainData!AB307-MIN(MainData!AB:AB))</f>
        <v>0</v>
      </c>
      <c r="AC307" s="8">
        <f>100/(MAX(MainData!AC:AC)-MIN(MainData!AC:AC))*(MainData!AC307-MIN(MainData!AC:AC))</f>
        <v>70.840974000000003</v>
      </c>
      <c r="AD307" s="8">
        <f>100/(MAX(MainData!AD:AD)-MIN(MainData!AD:AD))*(MainData!AD307-MIN(MainData!AD:AD))</f>
        <v>8.387096774193548</v>
      </c>
      <c r="AE307" s="8">
        <f>100/(MAX(MainData!AE:AE)-MIN(MainData!AE:AE))*(MainData!AE307-MIN(MainData!AE:AE))</f>
        <v>69.202200000000005</v>
      </c>
      <c r="AF307" s="8">
        <f>100/(MAX(MainData!AF:AF)-MIN(MainData!AF:AF))*(MainData!AF307-MIN(MainData!AF:AF))</f>
        <v>2.9888143889431418</v>
      </c>
      <c r="AG307" s="8">
        <f>100/(MAX(MainData!AG:AG)-MIN(MainData!AG:AG))*(MainData!AG307-MIN(MainData!AG:AG))</f>
        <v>0</v>
      </c>
      <c r="AH307" s="8">
        <f>100/(MAX(MainData!AH:AH)-MIN(MainData!AH:AH))*(MainData!AH307-MIN(MainData!AH:AH))</f>
        <v>0</v>
      </c>
      <c r="AI307" s="8">
        <f>100/(MAX(MainData!AI:AI)-MIN(MainData!AI:AI))*(MainData!AI307-MIN(MainData!AI:AI))</f>
        <v>0</v>
      </c>
      <c r="AJ307" s="8">
        <f>100/(MAX(MainData!AJ:AJ)-MIN(MainData!AJ:AJ))*(MainData!AJ307-MIN(MainData!AJ:AJ))</f>
        <v>0</v>
      </c>
      <c r="AK307" s="8" t="s">
        <v>950</v>
      </c>
      <c r="AM307" s="8"/>
      <c r="AO307" s="8"/>
      <c r="AQ307" s="8">
        <v>85.451115969978318</v>
      </c>
      <c r="AR307">
        <v>5.1440162939296954</v>
      </c>
      <c r="AS307" s="8">
        <v>19.795547122515053</v>
      </c>
      <c r="AT307">
        <v>-11.774555892255904</v>
      </c>
      <c r="AU307" s="8">
        <v>41.13731648036152</v>
      </c>
      <c r="AV307">
        <v>48.715799459959854</v>
      </c>
      <c r="AW307" t="s">
        <v>963</v>
      </c>
    </row>
    <row r="308" spans="1:49" x14ac:dyDescent="0.3">
      <c r="A308" s="7">
        <v>150400050309</v>
      </c>
      <c r="B308" s="8">
        <f>100/(MAX(MainData!B:B)-MIN(MainData!B:B))*(MainData!B308-MIN(MainData!B:B))</f>
        <v>0</v>
      </c>
      <c r="C308" s="8">
        <f>100/(MAX(MainData!C:C)-MIN(MainData!C:C))*(MainData!C308-MIN(MainData!C:C))</f>
        <v>0</v>
      </c>
      <c r="D308" s="8">
        <f>100/(MAX(MainData!D:D)-MIN(MainData!D:D))*(MainData!D308-MIN(MainData!D:D))</f>
        <v>0.11694698019083857</v>
      </c>
      <c r="E308" s="8">
        <f>100/(MAX(MainData!E:E)-MIN(MainData!E:E))*(MainData!E308-MIN(MainData!E:E))</f>
        <v>16.327212060752551</v>
      </c>
      <c r="F308" s="8">
        <f>100/(MAX(MainData!F:F)-MIN(MainData!F:F))*(MainData!F308-MIN(MainData!F:F))</f>
        <v>0</v>
      </c>
      <c r="G308" s="8">
        <f>100/(MAX(MainData!G:G)-MIN(MainData!G:G))*(MainData!G308-MIN(MainData!G:G))</f>
        <v>26.845027335169657</v>
      </c>
      <c r="H308" s="8">
        <f>100/(MAX(MainData!H:H)-MIN(MainData!H:H))*(MainData!H308-MIN(MainData!H:H))</f>
        <v>74.255221965149275</v>
      </c>
      <c r="I308">
        <v>5.4991503276854274</v>
      </c>
      <c r="J308" s="8">
        <f>100/(MAX(MainData!J:J)-MIN(MainData!J:J))*(MainData!J308-MIN(MainData!J:J))</f>
        <v>36.338343899726269</v>
      </c>
      <c r="K308">
        <v>-3.1468832929221691</v>
      </c>
      <c r="L308" s="8">
        <f>100/(MAX(MainData!L:L)-MIN(MainData!L:L))*(MainData!L308-MIN(MainData!L:L))</f>
        <v>88.828227478069181</v>
      </c>
      <c r="M308" s="8">
        <f>100/(MAX(MainData!M:M)-MIN(MainData!M:M))*(MainData!M308-MIN(MainData!M:M))</f>
        <v>64.114961291277481</v>
      </c>
      <c r="N308" s="8">
        <f>100/(MAX(MainData!N:N)-MIN(MainData!N:N))*(MainData!N308-MIN(MainData!N:N))</f>
        <v>88.922361292327935</v>
      </c>
      <c r="O308" s="8"/>
      <c r="P308" s="8">
        <f>100/(MAX(MainData!P:P)-MIN(MainData!P:P))*(MainData!P308-MIN(MainData!P:P))</f>
        <v>48.60626894436917</v>
      </c>
      <c r="Q308" s="8">
        <f>100/(MAX(MainData!Q:Q)-MIN(MainData!Q:Q))*(MainData!Q308-MIN(MainData!Q:Q))</f>
        <v>94.708521328881062</v>
      </c>
      <c r="R308" s="8">
        <f>100/(MAX(MainData!R:R)-MIN(MainData!R:R))*(MainData!R308-MIN(MainData!R:R))</f>
        <v>0</v>
      </c>
      <c r="S308" s="8"/>
      <c r="T308" s="8"/>
      <c r="U308" s="8">
        <f>100/(MAX(MainData!U:U)-MIN(MainData!U:U))*(MainData!U308-MIN(MainData!U:U))</f>
        <v>0</v>
      </c>
      <c r="V308" s="8"/>
      <c r="W308" s="8"/>
      <c r="X308" s="8">
        <f>100/(MAX(MainData!X:X)-MIN(MainData!X:X))*(MainData!X308-MIN(MainData!X:X))</f>
        <v>3.0016999999999999E-2</v>
      </c>
      <c r="Y308" s="8">
        <f>100/(MAX(MainData!Y:Y)-MIN(MainData!Y:Y))*(MainData!Y308-MIN(MainData!Y:Y))</f>
        <v>0</v>
      </c>
      <c r="Z308" s="8">
        <f>100/(MAX(MainData!Z:Z)-MIN(MainData!Z:Z))*(MainData!Z308-MIN(MainData!Z:Z))</f>
        <v>0.15420200462606015</v>
      </c>
      <c r="AA308" s="8">
        <f>100/(MAX(MainData!AA:AA)-MIN(MainData!AA:AA))*(MainData!AA308-MIN(MainData!AA:AA))</f>
        <v>1.7999999999999999E-2</v>
      </c>
      <c r="AB308" s="8">
        <f>100/(MAX(MainData!AB:AB)-MIN(MainData!AB:AB))*(MainData!AB308-MIN(MainData!AB:AB))</f>
        <v>1.6956876406262311E-2</v>
      </c>
      <c r="AC308" s="8">
        <f>100/(MAX(MainData!AC:AC)-MIN(MainData!AC:AC))*(MainData!AC308-MIN(MainData!AC:AC))</f>
        <v>36.919066000000001</v>
      </c>
      <c r="AD308" s="8">
        <f>100/(MAX(MainData!AD:AD)-MIN(MainData!AD:AD))*(MainData!AD308-MIN(MainData!AD:AD))</f>
        <v>32.903225806451609</v>
      </c>
      <c r="AE308" s="8">
        <f>100/(MAX(MainData!AE:AE)-MIN(MainData!AE:AE))*(MainData!AE308-MIN(MainData!AE:AE))</f>
        <v>21.2866</v>
      </c>
      <c r="AF308" s="8">
        <f>100/(MAX(MainData!AF:AF)-MIN(MainData!AF:AF))*(MainData!AF308-MIN(MainData!AF:AF))</f>
        <v>0.98668733650494722</v>
      </c>
      <c r="AG308" s="8">
        <f>100/(MAX(MainData!AG:AG)-MIN(MainData!AG:AG))*(MainData!AG308-MIN(MainData!AG:AG))</f>
        <v>0</v>
      </c>
      <c r="AH308" s="8">
        <f>100/(MAX(MainData!AH:AH)-MIN(MainData!AH:AH))*(MainData!AH308-MIN(MainData!AH:AH))</f>
        <v>0</v>
      </c>
      <c r="AI308" s="8">
        <f>100/(MAX(MainData!AI:AI)-MIN(MainData!AI:AI))*(MainData!AI308-MIN(MainData!AI:AI))</f>
        <v>0</v>
      </c>
      <c r="AJ308" s="8">
        <f>100/(MAX(MainData!AJ:AJ)-MIN(MainData!AJ:AJ))*(MainData!AJ308-MIN(MainData!AJ:AJ))</f>
        <v>0</v>
      </c>
      <c r="AK308" s="8" t="s">
        <v>950</v>
      </c>
      <c r="AM308" s="8"/>
      <c r="AO308" s="8"/>
      <c r="AQ308" s="8">
        <v>88.948327688542577</v>
      </c>
      <c r="AR308">
        <v>-6.1287474440894556</v>
      </c>
      <c r="AS308" s="8">
        <v>15.174395664334039</v>
      </c>
      <c r="AT308">
        <v>-2.401452356902368</v>
      </c>
      <c r="AU308" s="8">
        <v>43.765385073822443</v>
      </c>
      <c r="AV308">
        <v>46.764504299609925</v>
      </c>
      <c r="AW308" t="s">
        <v>963</v>
      </c>
    </row>
    <row r="309" spans="1:49" x14ac:dyDescent="0.3">
      <c r="A309" s="7">
        <v>150400050310</v>
      </c>
      <c r="B309" s="8">
        <f>100/(MAX(MainData!B:B)-MIN(MainData!B:B))*(MainData!B309-MIN(MainData!B:B))</f>
        <v>0</v>
      </c>
      <c r="C309" s="8">
        <f>100/(MAX(MainData!C:C)-MIN(MainData!C:C))*(MainData!C309-MIN(MainData!C:C))</f>
        <v>0</v>
      </c>
      <c r="D309" s="8">
        <f>100/(MAX(MainData!D:D)-MIN(MainData!D:D))*(MainData!D309-MIN(MainData!D:D))</f>
        <v>5.581542574212792E-3</v>
      </c>
      <c r="E309" s="8">
        <f>100/(MAX(MainData!E:E)-MIN(MainData!E:E))*(MainData!E309-MIN(MainData!E:E))</f>
        <v>33.494881594961832</v>
      </c>
      <c r="F309" s="8">
        <f>100/(MAX(MainData!F:F)-MIN(MainData!F:F))*(MainData!F309-MIN(MainData!F:F))</f>
        <v>0</v>
      </c>
      <c r="G309" s="8">
        <f>100/(MAX(MainData!G:G)-MIN(MainData!G:G))*(MainData!G309-MIN(MainData!G:G))</f>
        <v>16.159013639050343</v>
      </c>
      <c r="H309" s="8">
        <f>100/(MAX(MainData!H:H)-MIN(MainData!H:H))*(MainData!H309-MIN(MainData!H:H))</f>
        <v>64.827490225067962</v>
      </c>
      <c r="I309">
        <v>18.272755561921372</v>
      </c>
      <c r="J309" s="8">
        <f>100/(MAX(MainData!J:J)-MIN(MainData!J:J))*(MainData!J309-MIN(MainData!J:J))</f>
        <v>27.348490172269646</v>
      </c>
      <c r="K309">
        <v>6.341162001066877</v>
      </c>
      <c r="L309" s="8">
        <f>100/(MAX(MainData!L:L)-MIN(MainData!L:L))*(MainData!L309-MIN(MainData!L:L))</f>
        <v>100</v>
      </c>
      <c r="M309" s="8">
        <f>100/(MAX(MainData!M:M)-MIN(MainData!M:M))*(MainData!M309-MIN(MainData!M:M))</f>
        <v>64.114961291277481</v>
      </c>
      <c r="N309" s="8">
        <f>100/(MAX(MainData!N:N)-MIN(MainData!N:N))*(MainData!N309-MIN(MainData!N:N))</f>
        <v>88.922361292327935</v>
      </c>
      <c r="O309" s="8"/>
      <c r="P309" s="8">
        <f>100/(MAX(MainData!P:P)-MIN(MainData!P:P))*(MainData!P309-MIN(MainData!P:P))</f>
        <v>47.638988177168635</v>
      </c>
      <c r="Q309" s="8">
        <f>100/(MAX(MainData!Q:Q)-MIN(MainData!Q:Q))*(MainData!Q309-MIN(MainData!Q:Q))</f>
        <v>91.734897255911278</v>
      </c>
      <c r="R309" s="8">
        <f>100/(MAX(MainData!R:R)-MIN(MainData!R:R))*(MainData!R309-MIN(MainData!R:R))</f>
        <v>1.3061082415450047</v>
      </c>
      <c r="S309" s="8"/>
      <c r="T309" s="8"/>
      <c r="U309" s="8">
        <f>100/(MAX(MainData!U:U)-MIN(MainData!U:U))*(MainData!U309-MIN(MainData!U:U))</f>
        <v>0</v>
      </c>
      <c r="V309" s="8">
        <v>77.109077999999997</v>
      </c>
      <c r="W309" s="8">
        <f>100/(MAX(MainData!W:W)-MIN(MainData!W:W))*(MainData!W309-MIN(MainData!W:W))</f>
        <v>0</v>
      </c>
      <c r="X309" s="8">
        <f>100/(MAX(MainData!X:X)-MIN(MainData!X:X))*(MainData!X309-MIN(MainData!X:X))</f>
        <v>0</v>
      </c>
      <c r="Y309" s="8">
        <f>100/(MAX(MainData!Y:Y)-MIN(MainData!Y:Y))*(MainData!Y309-MIN(MainData!Y:Y))</f>
        <v>1.332802475667354</v>
      </c>
      <c r="Z309" s="8">
        <f>100/(MAX(MainData!Z:Z)-MIN(MainData!Z:Z))*(MainData!Z309-MIN(MainData!Z:Z))</f>
        <v>0</v>
      </c>
      <c r="AA309" s="8">
        <f>100/(MAX(MainData!AA:AA)-MIN(MainData!AA:AA))*(MainData!AA309-MIN(MainData!AA:AA))</f>
        <v>0</v>
      </c>
      <c r="AB309" s="8">
        <f>100/(MAX(MainData!AB:AB)-MIN(MainData!AB:AB))*(MainData!AB309-MIN(MainData!AB:AB))</f>
        <v>0</v>
      </c>
      <c r="AC309" s="8">
        <f>100/(MAX(MainData!AC:AC)-MIN(MainData!AC:AC))*(MainData!AC309-MIN(MainData!AC:AC))</f>
        <v>21.480346000000001</v>
      </c>
      <c r="AD309" s="8">
        <f>100/(MAX(MainData!AD:AD)-MIN(MainData!AD:AD))*(MainData!AD309-MIN(MainData!AD:AD))</f>
        <v>7.096774193548387</v>
      </c>
      <c r="AE309" s="8">
        <f>100/(MAX(MainData!AE:AE)-MIN(MainData!AE:AE))*(MainData!AE309-MIN(MainData!AE:AE))</f>
        <v>16.513500000000001</v>
      </c>
      <c r="AF309" s="8">
        <f>100/(MAX(MainData!AF:AF)-MIN(MainData!AF:AF))*(MainData!AF309-MIN(MainData!AF:AF))</f>
        <v>2.8544629520004294</v>
      </c>
      <c r="AG309" s="8">
        <f>100/(MAX(MainData!AG:AG)-MIN(MainData!AG:AG))*(MainData!AG309-MIN(MainData!AG:AG))</f>
        <v>61.548425212009199</v>
      </c>
      <c r="AH309" s="8">
        <f>100/(MAX(MainData!AH:AH)-MIN(MainData!AH:AH))*(MainData!AH309-MIN(MainData!AH:AH))</f>
        <v>52.467099510337896</v>
      </c>
      <c r="AI309" s="8">
        <f>100/(MAX(MainData!AI:AI)-MIN(MainData!AI:AI))*(MainData!AI309-MIN(MainData!AI:AI))</f>
        <v>50</v>
      </c>
      <c r="AJ309" s="8">
        <f>100/(MAX(MainData!AJ:AJ)-MIN(MainData!AJ:AJ))*(MainData!AJ309-MIN(MainData!AJ:AJ))</f>
        <v>30.251330004792706</v>
      </c>
      <c r="AK309" s="8">
        <v>44.50006193181845</v>
      </c>
      <c r="AL309">
        <v>-28.314401566267527</v>
      </c>
      <c r="AM309" s="8">
        <v>56.575778888329104</v>
      </c>
      <c r="AN309">
        <v>25.357498483163099</v>
      </c>
      <c r="AO309" s="8">
        <v>61.316595223487525</v>
      </c>
      <c r="AP309">
        <v>19.212371193195168</v>
      </c>
      <c r="AQ309" s="8">
        <v>81.47133416414988</v>
      </c>
      <c r="AR309">
        <v>-16.241277635782751</v>
      </c>
      <c r="AS309" s="8">
        <v>26.940518051735534</v>
      </c>
      <c r="AT309">
        <v>9.2861617845117905</v>
      </c>
      <c r="AU309" s="8">
        <v>20.380798391401459</v>
      </c>
      <c r="AV309">
        <v>36.672194196196813</v>
      </c>
      <c r="AW309" t="s">
        <v>963</v>
      </c>
    </row>
    <row r="310" spans="1:49" x14ac:dyDescent="0.3">
      <c r="A310" s="7">
        <v>150400050401</v>
      </c>
      <c r="B310" s="8">
        <f>100/(MAX(MainData!B:B)-MIN(MainData!B:B))*(MainData!B310-MIN(MainData!B:B))</f>
        <v>0.29832270716904574</v>
      </c>
      <c r="C310" s="8">
        <f>100/(MAX(MainData!C:C)-MIN(MainData!C:C))*(MainData!C310-MIN(MainData!C:C))</f>
        <v>37.5</v>
      </c>
      <c r="D310" s="8">
        <f>100/(MAX(MainData!D:D)-MIN(MainData!D:D))*(MainData!D310-MIN(MainData!D:D))</f>
        <v>0.13249545243012753</v>
      </c>
      <c r="E310" s="8">
        <f>100/(MAX(MainData!E:E)-MIN(MainData!E:E))*(MainData!E310-MIN(MainData!E:E))</f>
        <v>14.405511340492838</v>
      </c>
      <c r="F310" s="8">
        <f>100/(MAX(MainData!F:F)-MIN(MainData!F:F))*(MainData!F310-MIN(MainData!F:F))</f>
        <v>0</v>
      </c>
      <c r="G310" s="8">
        <f>100/(MAX(MainData!G:G)-MIN(MainData!G:G))*(MainData!G310-MIN(MainData!G:G))</f>
        <v>13.468993305294552</v>
      </c>
      <c r="H310" s="8">
        <f>100/(MAX(MainData!H:H)-MIN(MainData!H:H))*(MainData!H310-MIN(MainData!H:H))</f>
        <v>64.893110394603966</v>
      </c>
      <c r="I310">
        <v>-2.8031843073072196</v>
      </c>
      <c r="J310" s="8">
        <f>100/(MAX(MainData!J:J)-MIN(MainData!J:J))*(MainData!J310-MIN(MainData!J:J))</f>
        <v>31.540340964494177</v>
      </c>
      <c r="K310">
        <v>-28.870965651567445</v>
      </c>
      <c r="L310" s="8">
        <f>100/(MAX(MainData!L:L)-MIN(MainData!L:L))*(MainData!L310-MIN(MainData!L:L))</f>
        <v>0</v>
      </c>
      <c r="M310" s="8">
        <f>100/(MAX(MainData!M:M)-MIN(MainData!M:M))*(MainData!M310-MIN(MainData!M:M))</f>
        <v>0</v>
      </c>
      <c r="N310" s="8">
        <f>100/(MAX(MainData!N:N)-MIN(MainData!N:N))*(MainData!N310-MIN(MainData!N:N))</f>
        <v>0</v>
      </c>
      <c r="O310" s="8"/>
      <c r="P310" s="8">
        <f>100/(MAX(MainData!P:P)-MIN(MainData!P:P))*(MainData!P310-MIN(MainData!P:P))</f>
        <v>31.24477020683463</v>
      </c>
      <c r="Q310" s="8">
        <f>100/(MAX(MainData!Q:Q)-MIN(MainData!Q:Q))*(MainData!Q310-MIN(MainData!Q:Q))</f>
        <v>38.957704340986275</v>
      </c>
      <c r="R310" s="8">
        <f>100/(MAX(MainData!R:R)-MIN(MainData!R:R))*(MainData!R310-MIN(MainData!R:R))</f>
        <v>2.2743567481925735E-2</v>
      </c>
      <c r="S310" s="8"/>
      <c r="T310" s="8"/>
      <c r="U310" s="8">
        <f>100/(MAX(MainData!U:U)-MIN(MainData!U:U))*(MainData!U310-MIN(MainData!U:U))</f>
        <v>0.124295259612</v>
      </c>
      <c r="V310" s="8"/>
      <c r="W310" s="8"/>
      <c r="X310" s="8">
        <f>100/(MAX(MainData!X:X)-MIN(MainData!X:X))*(MainData!X310-MIN(MainData!X:X))</f>
        <v>0.28247</v>
      </c>
      <c r="Y310" s="8">
        <f>100/(MAX(MainData!Y:Y)-MIN(MainData!Y:Y))*(MainData!Y310-MIN(MainData!Y:Y))</f>
        <v>0</v>
      </c>
      <c r="Z310" s="8">
        <f>100/(MAX(MainData!Z:Z)-MIN(MainData!Z:Z))*(MainData!Z310-MIN(MainData!Z:Z))</f>
        <v>1.002313030069391</v>
      </c>
      <c r="AA310" s="8">
        <f>100/(MAX(MainData!AA:AA)-MIN(MainData!AA:AA))*(MainData!AA310-MIN(MainData!AA:AA))</f>
        <v>5.1400000000000001E-2</v>
      </c>
      <c r="AB310" s="8">
        <f>100/(MAX(MainData!AB:AB)-MIN(MainData!AB:AB))*(MainData!AB310-MIN(MainData!AB:AB))</f>
        <v>3.051095222680316E-2</v>
      </c>
      <c r="AC310" s="8">
        <f>100/(MAX(MainData!AC:AC)-MIN(MainData!AC:AC))*(MainData!AC310-MIN(MainData!AC:AC))</f>
        <v>38.53745</v>
      </c>
      <c r="AD310" s="8">
        <f>100/(MAX(MainData!AD:AD)-MIN(MainData!AD:AD))*(MainData!AD310-MIN(MainData!AD:AD))</f>
        <v>3.225806451612903</v>
      </c>
      <c r="AE310" s="8">
        <f>100/(MAX(MainData!AE:AE)-MIN(MainData!AE:AE))*(MainData!AE310-MIN(MainData!AE:AE))</f>
        <v>24.418099999999999</v>
      </c>
      <c r="AF310" s="8">
        <f>100/(MAX(MainData!AF:AF)-MIN(MainData!AF:AF))*(MainData!AF310-MIN(MainData!AF:AF))</f>
        <v>12.583795223916658</v>
      </c>
      <c r="AG310" s="8">
        <f>100/(MAX(MainData!AG:AG)-MIN(MainData!AG:AG))*(MainData!AG310-MIN(MainData!AG:AG))</f>
        <v>0</v>
      </c>
      <c r="AH310" s="8">
        <f>100/(MAX(MainData!AH:AH)-MIN(MainData!AH:AH))*(MainData!AH310-MIN(MainData!AH:AH))</f>
        <v>0</v>
      </c>
      <c r="AI310" s="8">
        <f>100/(MAX(MainData!AI:AI)-MIN(MainData!AI:AI))*(MainData!AI310-MIN(MainData!AI:AI))</f>
        <v>0</v>
      </c>
      <c r="AJ310" s="8">
        <f>100/(MAX(MainData!AJ:AJ)-MIN(MainData!AJ:AJ))*(MainData!AJ310-MIN(MainData!AJ:AJ))</f>
        <v>0</v>
      </c>
      <c r="AK310" s="8" t="s">
        <v>950</v>
      </c>
      <c r="AM310" s="8"/>
      <c r="AO310" s="8"/>
      <c r="AQ310" s="8">
        <v>82.691795846556914</v>
      </c>
      <c r="AR310">
        <v>7.1475330670926525</v>
      </c>
      <c r="AS310" s="8">
        <v>28.656042196149418</v>
      </c>
      <c r="AT310">
        <v>-13.03971464646466</v>
      </c>
      <c r="AU310" s="8">
        <v>14.299580748640931</v>
      </c>
      <c r="AV310">
        <v>31.863582676520181</v>
      </c>
      <c r="AW310" t="s">
        <v>963</v>
      </c>
    </row>
    <row r="311" spans="1:49" x14ac:dyDescent="0.3">
      <c r="A311" s="7">
        <v>150400050402</v>
      </c>
      <c r="B311" s="8">
        <f>100/(MAX(MainData!B:B)-MIN(MainData!B:B))*(MainData!B311-MIN(MainData!B:B))</f>
        <v>0</v>
      </c>
      <c r="C311" s="8">
        <f>100/(MAX(MainData!C:C)-MIN(MainData!C:C))*(MainData!C311-MIN(MainData!C:C))</f>
        <v>0</v>
      </c>
      <c r="D311" s="8">
        <f>100/(MAX(MainData!D:D)-MIN(MainData!D:D))*(MainData!D311-MIN(MainData!D:D))</f>
        <v>9.2315180340517528E-2</v>
      </c>
      <c r="E311" s="8">
        <f>100/(MAX(MainData!E:E)-MIN(MainData!E:E))*(MainData!E311-MIN(MainData!E:E))</f>
        <v>10.958362500640257</v>
      </c>
      <c r="F311" s="8">
        <f>100/(MAX(MainData!F:F)-MIN(MainData!F:F))*(MainData!F311-MIN(MainData!F:F))</f>
        <v>0</v>
      </c>
      <c r="G311" s="8">
        <f>100/(MAX(MainData!G:G)-MIN(MainData!G:G))*(MainData!G311-MIN(MainData!G:G))</f>
        <v>15.860293008865575</v>
      </c>
      <c r="H311" s="8">
        <f>100/(MAX(MainData!H:H)-MIN(MainData!H:H))*(MainData!H311-MIN(MainData!H:H))</f>
        <v>66.772694419800203</v>
      </c>
      <c r="I311">
        <v>11.927204083607734</v>
      </c>
      <c r="J311" s="8">
        <f>100/(MAX(MainData!J:J)-MIN(MainData!J:J))*(MainData!J311-MIN(MainData!J:J))</f>
        <v>30.59694324012149</v>
      </c>
      <c r="K311">
        <v>-21.453167923977503</v>
      </c>
      <c r="L311" s="8">
        <f>100/(MAX(MainData!L:L)-MIN(MainData!L:L))*(MainData!L311-MIN(MainData!L:L))</f>
        <v>0</v>
      </c>
      <c r="M311" s="8">
        <f>100/(MAX(MainData!M:M)-MIN(MainData!M:M))*(MainData!M311-MIN(MainData!M:M))</f>
        <v>0</v>
      </c>
      <c r="N311" s="8">
        <f>100/(MAX(MainData!N:N)-MIN(MainData!N:N))*(MainData!N311-MIN(MainData!N:N))</f>
        <v>0</v>
      </c>
      <c r="O311" s="8"/>
      <c r="P311" s="8">
        <f>100/(MAX(MainData!P:P)-MIN(MainData!P:P))*(MainData!P311-MIN(MainData!P:P))</f>
        <v>31.397947956599843</v>
      </c>
      <c r="Q311" s="8">
        <f>100/(MAX(MainData!Q:Q)-MIN(MainData!Q:Q))*(MainData!Q311-MIN(MainData!Q:Q))</f>
        <v>43.826958359198294</v>
      </c>
      <c r="R311" s="8">
        <f>100/(MAX(MainData!R:R)-MIN(MainData!R:R))*(MainData!R311-MIN(MainData!R:R))</f>
        <v>0</v>
      </c>
      <c r="S311" s="8"/>
      <c r="T311" s="8"/>
      <c r="U311" s="8">
        <f>100/(MAX(MainData!U:U)-MIN(MainData!U:U))*(MainData!U311-MIN(MainData!U:U))</f>
        <v>0</v>
      </c>
      <c r="V311" s="8"/>
      <c r="W311" s="8"/>
      <c r="X311" s="8">
        <f>100/(MAX(MainData!X:X)-MIN(MainData!X:X))*(MainData!X311-MIN(MainData!X:X))</f>
        <v>2.7157000000000001E-2</v>
      </c>
      <c r="Y311" s="8">
        <f>100/(MAX(MainData!Y:Y)-MIN(MainData!Y:Y))*(MainData!Y311-MIN(MainData!Y:Y))</f>
        <v>0</v>
      </c>
      <c r="Z311" s="8">
        <f>100/(MAX(MainData!Z:Z)-MIN(MainData!Z:Z))*(MainData!Z311-MIN(MainData!Z:Z))</f>
        <v>0.15420200462606015</v>
      </c>
      <c r="AA311" s="8">
        <f>100/(MAX(MainData!AA:AA)-MIN(MainData!AA:AA))*(MainData!AA311-MIN(MainData!AA:AA))</f>
        <v>1.8100000000000002E-2</v>
      </c>
      <c r="AB311" s="8">
        <f>100/(MAX(MainData!AB:AB)-MIN(MainData!AB:AB))*(MainData!AB311-MIN(MainData!AB:AB))</f>
        <v>1.7431134327617222E-2</v>
      </c>
      <c r="AC311" s="8">
        <f>100/(MAX(MainData!AC:AC)-MIN(MainData!AC:AC))*(MainData!AC311-MIN(MainData!AC:AC))</f>
        <v>42.258833000000003</v>
      </c>
      <c r="AD311" s="8">
        <f>100/(MAX(MainData!AD:AD)-MIN(MainData!AD:AD))*(MainData!AD311-MIN(MainData!AD:AD))</f>
        <v>3.870967741935484</v>
      </c>
      <c r="AE311" s="8">
        <f>100/(MAX(MainData!AE:AE)-MIN(MainData!AE:AE))*(MainData!AE311-MIN(MainData!AE:AE))</f>
        <v>28.9251</v>
      </c>
      <c r="AF311" s="8">
        <f>100/(MAX(MainData!AF:AF)-MIN(MainData!AF:AF))*(MainData!AF311-MIN(MainData!AF:AF))</f>
        <v>10.942390352775066</v>
      </c>
      <c r="AG311" s="8">
        <f>100/(MAX(MainData!AG:AG)-MIN(MainData!AG:AG))*(MainData!AG311-MIN(MainData!AG:AG))</f>
        <v>0</v>
      </c>
      <c r="AH311" s="8">
        <f>100/(MAX(MainData!AH:AH)-MIN(MainData!AH:AH))*(MainData!AH311-MIN(MainData!AH:AH))</f>
        <v>0</v>
      </c>
      <c r="AI311" s="8">
        <f>100/(MAX(MainData!AI:AI)-MIN(MainData!AI:AI))*(MainData!AI311-MIN(MainData!AI:AI))</f>
        <v>0</v>
      </c>
      <c r="AJ311" s="8">
        <f>100/(MAX(MainData!AJ:AJ)-MIN(MainData!AJ:AJ))*(MainData!AJ311-MIN(MainData!AJ:AJ))</f>
        <v>0</v>
      </c>
      <c r="AK311" s="8" t="s">
        <v>950</v>
      </c>
      <c r="AM311" s="8"/>
      <c r="AO311" s="8"/>
      <c r="AQ311" s="8">
        <v>86.139435748351431</v>
      </c>
      <c r="AR311">
        <v>-12.306953833865805</v>
      </c>
      <c r="AS311" s="8">
        <v>24.240591163875635</v>
      </c>
      <c r="AT311">
        <v>4.1270358585858418</v>
      </c>
      <c r="AU311" s="8">
        <v>17.578654975306147</v>
      </c>
      <c r="AV311">
        <v>47.371512397260133</v>
      </c>
      <c r="AW311" t="s">
        <v>963</v>
      </c>
    </row>
    <row r="312" spans="1:49" x14ac:dyDescent="0.3">
      <c r="A312" s="7">
        <v>150400050403</v>
      </c>
      <c r="B312" s="8">
        <f>100/(MAX(MainData!B:B)-MIN(MainData!B:B))*(MainData!B312-MIN(MainData!B:B))</f>
        <v>0</v>
      </c>
      <c r="C312" s="8">
        <f>100/(MAX(MainData!C:C)-MIN(MainData!C:C))*(MainData!C312-MIN(MainData!C:C))</f>
        <v>0</v>
      </c>
      <c r="D312" s="8">
        <f>100/(MAX(MainData!D:D)-MIN(MainData!D:D))*(MainData!D312-MIN(MainData!D:D))</f>
        <v>0</v>
      </c>
      <c r="E312" s="8">
        <f>100/(MAX(MainData!E:E)-MIN(MainData!E:E))*(MainData!E312-MIN(MainData!E:E))</f>
        <v>10.116490361983555</v>
      </c>
      <c r="F312" s="8">
        <f>100/(MAX(MainData!F:F)-MIN(MainData!F:F))*(MainData!F312-MIN(MainData!F:F))</f>
        <v>0</v>
      </c>
      <c r="G312" s="8">
        <f>100/(MAX(MainData!G:G)-MIN(MainData!G:G))*(MainData!G312-MIN(MainData!G:G))</f>
        <v>13.461158451451942</v>
      </c>
      <c r="H312" s="8">
        <f>100/(MAX(MainData!H:H)-MIN(MainData!H:H))*(MainData!H312-MIN(MainData!H:H))</f>
        <v>70.874262319313843</v>
      </c>
      <c r="I312">
        <v>29.796298732027637</v>
      </c>
      <c r="J312" s="8">
        <f>100/(MAX(MainData!J:J)-MIN(MainData!J:J))*(MainData!J312-MIN(MainData!J:J))</f>
        <v>21.163160904025521</v>
      </c>
      <c r="K312">
        <v>-5.4393796301694124</v>
      </c>
      <c r="L312" s="8">
        <f>100/(MAX(MainData!L:L)-MIN(MainData!L:L))*(MainData!L312-MIN(MainData!L:L))</f>
        <v>0</v>
      </c>
      <c r="M312" s="8">
        <f>100/(MAX(MainData!M:M)-MIN(MainData!M:M))*(MainData!M312-MIN(MainData!M:M))</f>
        <v>0</v>
      </c>
      <c r="N312" s="8">
        <f>100/(MAX(MainData!N:N)-MIN(MainData!N:N))*(MainData!N312-MIN(MainData!N:N))</f>
        <v>0</v>
      </c>
      <c r="O312" s="8"/>
      <c r="P312" s="8">
        <f>100/(MAX(MainData!P:P)-MIN(MainData!P:P))*(MainData!P312-MIN(MainData!P:P))</f>
        <v>25.439322080059217</v>
      </c>
      <c r="Q312" s="8">
        <f>100/(MAX(MainData!Q:Q)-MIN(MainData!Q:Q))*(MainData!Q312-MIN(MainData!Q:Q))</f>
        <v>62.609069748423686</v>
      </c>
      <c r="R312" s="8">
        <f>100/(MAX(MainData!R:R)-MIN(MainData!R:R))*(MainData!R312-MIN(MainData!R:R))</f>
        <v>0</v>
      </c>
      <c r="S312" s="8"/>
      <c r="T312" s="8"/>
      <c r="U312" s="8">
        <f>100/(MAX(MainData!U:U)-MIN(MainData!U:U))*(MainData!U312-MIN(MainData!U:U))</f>
        <v>0</v>
      </c>
      <c r="V312" s="8"/>
      <c r="W312" s="8"/>
      <c r="X312" s="8">
        <f>100/(MAX(MainData!X:X)-MIN(MainData!X:X))*(MainData!X312-MIN(MainData!X:X))</f>
        <v>0</v>
      </c>
      <c r="Y312" s="8">
        <f>100/(MAX(MainData!Y:Y)-MIN(MainData!Y:Y))*(MainData!Y312-MIN(MainData!Y:Y))</f>
        <v>0</v>
      </c>
      <c r="Z312" s="8">
        <f>100/(MAX(MainData!Z:Z)-MIN(MainData!Z:Z))*(MainData!Z312-MIN(MainData!Z:Z))</f>
        <v>0</v>
      </c>
      <c r="AA312" s="8">
        <f>100/(MAX(MainData!AA:AA)-MIN(MainData!AA:AA))*(MainData!AA312-MIN(MainData!AA:AA))</f>
        <v>0</v>
      </c>
      <c r="AB312" s="8">
        <f>100/(MAX(MainData!AB:AB)-MIN(MainData!AB:AB))*(MainData!AB312-MIN(MainData!AB:AB))</f>
        <v>0</v>
      </c>
      <c r="AC312" s="8">
        <f>100/(MAX(MainData!AC:AC)-MIN(MainData!AC:AC))*(MainData!AC312-MIN(MainData!AC:AC))</f>
        <v>70.775565999999998</v>
      </c>
      <c r="AD312" s="8">
        <f>100/(MAX(MainData!AD:AD)-MIN(MainData!AD:AD))*(MainData!AD312-MIN(MainData!AD:AD))</f>
        <v>7.096774193548387</v>
      </c>
      <c r="AE312" s="8">
        <f>100/(MAX(MainData!AE:AE)-MIN(MainData!AE:AE))*(MainData!AE312-MIN(MainData!AE:AE))</f>
        <v>69.997799999999998</v>
      </c>
      <c r="AF312" s="8">
        <f>100/(MAX(MainData!AF:AF)-MIN(MainData!AF:AF))*(MainData!AF312-MIN(MainData!AF:AF))</f>
        <v>3.4329093758391118</v>
      </c>
      <c r="AG312" s="8">
        <f>100/(MAX(MainData!AG:AG)-MIN(MainData!AG:AG))*(MainData!AG312-MIN(MainData!AG:AG))</f>
        <v>0</v>
      </c>
      <c r="AH312" s="8">
        <f>100/(MAX(MainData!AH:AH)-MIN(MainData!AH:AH))*(MainData!AH312-MIN(MainData!AH:AH))</f>
        <v>0</v>
      </c>
      <c r="AI312" s="8">
        <f>100/(MAX(MainData!AI:AI)-MIN(MainData!AI:AI))*(MainData!AI312-MIN(MainData!AI:AI))</f>
        <v>0</v>
      </c>
      <c r="AJ312" s="8">
        <f>100/(MAX(MainData!AJ:AJ)-MIN(MainData!AJ:AJ))*(MainData!AJ312-MIN(MainData!AJ:AJ))</f>
        <v>0</v>
      </c>
      <c r="AK312" s="8" t="s">
        <v>950</v>
      </c>
      <c r="AM312" s="8"/>
      <c r="AO312" s="8"/>
      <c r="AQ312" s="8">
        <v>90.182825835196269</v>
      </c>
      <c r="AR312">
        <v>-22.935176357827473</v>
      </c>
      <c r="AS312" s="8">
        <v>17.811509939769522</v>
      </c>
      <c r="AT312">
        <v>13.828183670033638</v>
      </c>
      <c r="AU312" s="8">
        <v>32.069930504811808</v>
      </c>
      <c r="AV312">
        <v>57.681270119034011</v>
      </c>
      <c r="AW312" t="s">
        <v>963</v>
      </c>
    </row>
    <row r="313" spans="1:49" x14ac:dyDescent="0.3">
      <c r="A313" s="7">
        <v>150400050404</v>
      </c>
      <c r="B313" s="8">
        <f>100/(MAX(MainData!B:B)-MIN(MainData!B:B))*(MainData!B313-MIN(MainData!B:B))</f>
        <v>2.5965854483323253E-2</v>
      </c>
      <c r="C313" s="8">
        <f>100/(MAX(MainData!C:C)-MIN(MainData!C:C))*(MainData!C313-MIN(MainData!C:C))</f>
        <v>12.5</v>
      </c>
      <c r="D313" s="8">
        <f>100/(MAX(MainData!D:D)-MIN(MainData!D:D))*(MainData!D313-MIN(MainData!D:D))</f>
        <v>0.7411217778611332</v>
      </c>
      <c r="E313" s="8">
        <f>100/(MAX(MainData!E:E)-MIN(MainData!E:E))*(MainData!E313-MIN(MainData!E:E))</f>
        <v>14.644858057859805</v>
      </c>
      <c r="F313" s="8">
        <f>100/(MAX(MainData!F:F)-MIN(MainData!F:F))*(MainData!F313-MIN(MainData!F:F))</f>
        <v>0</v>
      </c>
      <c r="G313" s="8">
        <f>100/(MAX(MainData!G:G)-MIN(MainData!G:G))*(MainData!G313-MIN(MainData!G:G))</f>
        <v>56.343978997801408</v>
      </c>
      <c r="H313" s="8">
        <f>100/(MAX(MainData!H:H)-MIN(MainData!H:H))*(MainData!H313-MIN(MainData!H:H))</f>
        <v>89.264982852223397</v>
      </c>
      <c r="I313">
        <v>2.1424190736051543</v>
      </c>
      <c r="J313" s="8">
        <f>100/(MAX(MainData!J:J)-MIN(MainData!J:J))*(MainData!J313-MIN(MainData!J:J))</f>
        <v>59.394843719031847</v>
      </c>
      <c r="K313">
        <v>-6.3494284521974862</v>
      </c>
      <c r="L313" s="8">
        <f>100/(MAX(MainData!L:L)-MIN(MainData!L:L))*(MainData!L313-MIN(MainData!L:L))</f>
        <v>0</v>
      </c>
      <c r="M313" s="8">
        <f>100/(MAX(MainData!M:M)-MIN(MainData!M:M))*(MainData!M313-MIN(MainData!M:M))</f>
        <v>0</v>
      </c>
      <c r="N313" s="8">
        <f>100/(MAX(MainData!N:N)-MIN(MainData!N:N))*(MainData!N313-MIN(MainData!N:N))</f>
        <v>0</v>
      </c>
      <c r="O313" s="8"/>
      <c r="P313" s="8">
        <f>100/(MAX(MainData!P:P)-MIN(MainData!P:P))*(MainData!P313-MIN(MainData!P:P))</f>
        <v>37.505700661024683</v>
      </c>
      <c r="Q313" s="8">
        <f>100/(MAX(MainData!Q:Q)-MIN(MainData!Q:Q))*(MainData!Q313-MIN(MainData!Q:Q))</f>
        <v>79.743030528145255</v>
      </c>
      <c r="R313" s="8">
        <f>100/(MAX(MainData!R:R)-MIN(MainData!R:R))*(MainData!R313-MIN(MainData!R:R))</f>
        <v>0</v>
      </c>
      <c r="S313" s="8"/>
      <c r="T313" s="8"/>
      <c r="U313" s="8">
        <f>100/(MAX(MainData!U:U)-MIN(MainData!U:U))*(MainData!U313-MIN(MainData!U:U))</f>
        <v>0</v>
      </c>
      <c r="V313" s="8"/>
      <c r="W313" s="8"/>
      <c r="X313" s="8">
        <f>100/(MAX(MainData!X:X)-MIN(MainData!X:X))*(MainData!X313-MIN(MainData!X:X))</f>
        <v>0.1731</v>
      </c>
      <c r="Y313" s="8">
        <f>100/(MAX(MainData!Y:Y)-MIN(MainData!Y:Y))*(MainData!Y313-MIN(MainData!Y:Y))</f>
        <v>0</v>
      </c>
      <c r="Z313" s="8">
        <f>100/(MAX(MainData!Z:Z)-MIN(MainData!Z:Z))*(MainData!Z313-MIN(MainData!Z:Z))</f>
        <v>0.69390902081727068</v>
      </c>
      <c r="AA313" s="8">
        <f>100/(MAX(MainData!AA:AA)-MIN(MainData!AA:AA))*(MainData!AA313-MIN(MainData!AA:AA))</f>
        <v>5.9200000000000003E-2</v>
      </c>
      <c r="AB313" s="8">
        <f>100/(MAX(MainData!AB:AB)-MIN(MainData!AB:AB))*(MainData!AB313-MIN(MainData!AB:AB))</f>
        <v>1.9688170889701716E-2</v>
      </c>
      <c r="AC313" s="8">
        <f>100/(MAX(MainData!AC:AC)-MIN(MainData!AC:AC))*(MainData!AC313-MIN(MainData!AC:AC))</f>
        <v>90.023437000000001</v>
      </c>
      <c r="AD313" s="8">
        <f>100/(MAX(MainData!AD:AD)-MIN(MainData!AD:AD))*(MainData!AD313-MIN(MainData!AD:AD))</f>
        <v>7.741935483870968</v>
      </c>
      <c r="AE313" s="8">
        <f>100/(MAX(MainData!AE:AE)-MIN(MainData!AE:AE))*(MainData!AE313-MIN(MainData!AE:AE))</f>
        <v>89.851699999999994</v>
      </c>
      <c r="AF313" s="8">
        <f>100/(MAX(MainData!AF:AF)-MIN(MainData!AF:AF))*(MainData!AF313-MIN(MainData!AF:AF))</f>
        <v>9.0246910960896862</v>
      </c>
      <c r="AG313" s="8">
        <f>100/(MAX(MainData!AG:AG)-MIN(MainData!AG:AG))*(MainData!AG313-MIN(MainData!AG:AG))</f>
        <v>0</v>
      </c>
      <c r="AH313" s="8">
        <f>100/(MAX(MainData!AH:AH)-MIN(MainData!AH:AH))*(MainData!AH313-MIN(MainData!AH:AH))</f>
        <v>0</v>
      </c>
      <c r="AI313" s="8">
        <f>100/(MAX(MainData!AI:AI)-MIN(MainData!AI:AI))*(MainData!AI313-MIN(MainData!AI:AI))</f>
        <v>0</v>
      </c>
      <c r="AJ313" s="8">
        <f>100/(MAX(MainData!AJ:AJ)-MIN(MainData!AJ:AJ))*(MainData!AJ313-MIN(MainData!AJ:AJ))</f>
        <v>0</v>
      </c>
      <c r="AK313" s="8" t="s">
        <v>950</v>
      </c>
      <c r="AM313" s="8"/>
      <c r="AO313" s="8"/>
      <c r="AQ313" s="8">
        <v>91.508116807546571</v>
      </c>
      <c r="AR313">
        <v>-18.749077955271559</v>
      </c>
      <c r="AS313" s="8">
        <v>11.390552286785269</v>
      </c>
      <c r="AT313">
        <v>9.312988215488204</v>
      </c>
      <c r="AU313" s="8">
        <v>48.554541544233871</v>
      </c>
      <c r="AV313">
        <v>59.912646282334165</v>
      </c>
      <c r="AW313" t="s">
        <v>963</v>
      </c>
    </row>
    <row r="314" spans="1:49" x14ac:dyDescent="0.3">
      <c r="A314" s="7">
        <v>150400050405</v>
      </c>
      <c r="B314" s="8">
        <f>100/(MAX(MainData!B:B)-MIN(MainData!B:B))*(MainData!B314-MIN(MainData!B:B))</f>
        <v>0</v>
      </c>
      <c r="C314" s="8">
        <f>100/(MAX(MainData!C:C)-MIN(MainData!C:C))*(MainData!C314-MIN(MainData!C:C))</f>
        <v>0</v>
      </c>
      <c r="D314" s="8">
        <f>100/(MAX(MainData!D:D)-MIN(MainData!D:D))*(MainData!D314-MIN(MainData!D:D))</f>
        <v>3.2864118097954857E-2</v>
      </c>
      <c r="E314" s="8">
        <f>100/(MAX(MainData!E:E)-MIN(MainData!E:E))*(MainData!E314-MIN(MainData!E:E))</f>
        <v>11.714891302492004</v>
      </c>
      <c r="F314" s="8">
        <f>100/(MAX(MainData!F:F)-MIN(MainData!F:F))*(MainData!F314-MIN(MainData!F:F))</f>
        <v>0</v>
      </c>
      <c r="G314" s="8">
        <f>100/(MAX(MainData!G:G)-MIN(MainData!G:G))*(MainData!G314-MIN(MainData!G:G))</f>
        <v>20.519715590131526</v>
      </c>
      <c r="H314" s="8">
        <f>100/(MAX(MainData!H:H)-MIN(MainData!H:H))*(MainData!H314-MIN(MainData!H:H))</f>
        <v>71.6650866492311</v>
      </c>
      <c r="I314">
        <v>9.5297379131142179</v>
      </c>
      <c r="J314" s="8">
        <f>100/(MAX(MainData!J:J)-MIN(MainData!J:J))*(MainData!J314-MIN(MainData!J:J))</f>
        <v>32.388548676456317</v>
      </c>
      <c r="K314">
        <v>-11.271523685712111</v>
      </c>
      <c r="L314" s="8">
        <f>100/(MAX(MainData!L:L)-MIN(MainData!L:L))*(MainData!L314-MIN(MainData!L:L))</f>
        <v>0</v>
      </c>
      <c r="M314" s="8">
        <f>100/(MAX(MainData!M:M)-MIN(MainData!M:M))*(MainData!M314-MIN(MainData!M:M))</f>
        <v>0</v>
      </c>
      <c r="N314" s="8">
        <f>100/(MAX(MainData!N:N)-MIN(MainData!N:N))*(MainData!N314-MIN(MainData!N:N))</f>
        <v>0</v>
      </c>
      <c r="O314" s="8"/>
      <c r="P314" s="8">
        <f>100/(MAX(MainData!P:P)-MIN(MainData!P:P))*(MainData!P314-MIN(MainData!P:P))</f>
        <v>32.132041378061651</v>
      </c>
      <c r="Q314" s="8">
        <f>100/(MAX(MainData!Q:Q)-MIN(MainData!Q:Q))*(MainData!Q314-MIN(MainData!Q:Q))</f>
        <v>63.553689813819908</v>
      </c>
      <c r="R314" s="8">
        <f>100/(MAX(MainData!R:R)-MIN(MainData!R:R))*(MainData!R314-MIN(MainData!R:R))</f>
        <v>0</v>
      </c>
      <c r="S314" s="8"/>
      <c r="T314" s="8"/>
      <c r="U314" s="8">
        <f>100/(MAX(MainData!U:U)-MIN(MainData!U:U))*(MainData!U314-MIN(MainData!U:U))</f>
        <v>0</v>
      </c>
      <c r="V314" s="8"/>
      <c r="W314" s="8"/>
      <c r="X314" s="8">
        <f>100/(MAX(MainData!X:X)-MIN(MainData!X:X))*(MainData!X314-MIN(MainData!X:X))</f>
        <v>6.1537000000000001E-2</v>
      </c>
      <c r="Y314" s="8">
        <f>100/(MAX(MainData!Y:Y)-MIN(MainData!Y:Y))*(MainData!Y314-MIN(MainData!Y:Y))</f>
        <v>0</v>
      </c>
      <c r="Z314" s="8">
        <f>100/(MAX(MainData!Z:Z)-MIN(MainData!Z:Z))*(MainData!Z314-MIN(MainData!Z:Z))</f>
        <v>0.38550501156515038</v>
      </c>
      <c r="AA314" s="8">
        <f>100/(MAX(MainData!AA:AA)-MIN(MainData!AA:AA))*(MainData!AA314-MIN(MainData!AA:AA))</f>
        <v>2.0500000000000001E-2</v>
      </c>
      <c r="AB314" s="8">
        <f>100/(MAX(MainData!AB:AB)-MIN(MainData!AB:AB))*(MainData!AB314-MIN(MainData!AB:AB))</f>
        <v>1.2802808158758184E-2</v>
      </c>
      <c r="AC314" s="8">
        <f>100/(MAX(MainData!AC:AC)-MIN(MainData!AC:AC))*(MainData!AC314-MIN(MainData!AC:AC))</f>
        <v>35.672893999999999</v>
      </c>
      <c r="AD314" s="8">
        <f>100/(MAX(MainData!AD:AD)-MIN(MainData!AD:AD))*(MainData!AD314-MIN(MainData!AD:AD))</f>
        <v>20.64516129032258</v>
      </c>
      <c r="AE314" s="8">
        <f>100/(MAX(MainData!AE:AE)-MIN(MainData!AE:AE))*(MainData!AE314-MIN(MainData!AE:AE))</f>
        <v>26.386800000000001</v>
      </c>
      <c r="AF314" s="8">
        <f>100/(MAX(MainData!AF:AF)-MIN(MainData!AF:AF))*(MainData!AF314-MIN(MainData!AF:AF))</f>
        <v>1.526882571787435</v>
      </c>
      <c r="AG314" s="8">
        <f>100/(MAX(MainData!AG:AG)-MIN(MainData!AG:AG))*(MainData!AG314-MIN(MainData!AG:AG))</f>
        <v>0</v>
      </c>
      <c r="AH314" s="8">
        <f>100/(MAX(MainData!AH:AH)-MIN(MainData!AH:AH))*(MainData!AH314-MIN(MainData!AH:AH))</f>
        <v>0</v>
      </c>
      <c r="AI314" s="8">
        <f>100/(MAX(MainData!AI:AI)-MIN(MainData!AI:AI))*(MainData!AI314-MIN(MainData!AI:AI))</f>
        <v>0</v>
      </c>
      <c r="AJ314" s="8">
        <f>100/(MAX(MainData!AJ:AJ)-MIN(MainData!AJ:AJ))*(MainData!AJ314-MIN(MainData!AJ:AJ))</f>
        <v>0</v>
      </c>
      <c r="AK314" s="8" t="s">
        <v>950</v>
      </c>
      <c r="AM314" s="8"/>
      <c r="AO314" s="8"/>
      <c r="AQ314" s="8">
        <v>87.295578442691607</v>
      </c>
      <c r="AR314">
        <v>-8.2377140575079864</v>
      </c>
      <c r="AS314" s="8">
        <v>20.873951188942659</v>
      </c>
      <c r="AT314">
        <v>-1.2108553872053989</v>
      </c>
      <c r="AU314" s="8">
        <v>28.442343869031887</v>
      </c>
      <c r="AV314">
        <v>54.94757475610912</v>
      </c>
      <c r="AW314" t="s">
        <v>963</v>
      </c>
    </row>
    <row r="315" spans="1:49" x14ac:dyDescent="0.3">
      <c r="A315" s="7">
        <v>150400050406</v>
      </c>
      <c r="B315" s="8">
        <f>100/(MAX(MainData!B:B)-MIN(MainData!B:B))*(MainData!B315-MIN(MainData!B:B))</f>
        <v>5.1430516498771937</v>
      </c>
      <c r="C315" s="8">
        <f>100/(MAX(MainData!C:C)-MIN(MainData!C:C))*(MainData!C315-MIN(MainData!C:C))</f>
        <v>12.5</v>
      </c>
      <c r="D315" s="8">
        <f>100/(MAX(MainData!D:D)-MIN(MainData!D:D))*(MainData!D315-MIN(MainData!D:D))</f>
        <v>0.22224755150515185</v>
      </c>
      <c r="E315" s="8">
        <f>100/(MAX(MainData!E:E)-MIN(MainData!E:E))*(MainData!E315-MIN(MainData!E:E))</f>
        <v>10.407008934342461</v>
      </c>
      <c r="F315" s="8">
        <f>100/(MAX(MainData!F:F)-MIN(MainData!F:F))*(MainData!F315-MIN(MainData!F:F))</f>
        <v>0</v>
      </c>
      <c r="G315" s="8">
        <f>100/(MAX(MainData!G:G)-MIN(MainData!G:G))*(MainData!G315-MIN(MainData!G:G))</f>
        <v>25.761125115252725</v>
      </c>
      <c r="H315" s="8">
        <f>100/(MAX(MainData!H:H)-MIN(MainData!H:H))*(MainData!H315-MIN(MainData!H:H))</f>
        <v>75.217667931715241</v>
      </c>
      <c r="I315">
        <v>1.0413359124455326</v>
      </c>
      <c r="J315" s="8">
        <f>100/(MAX(MainData!J:J)-MIN(MainData!J:J))*(MainData!J315-MIN(MainData!J:J))</f>
        <v>40.67165133092373</v>
      </c>
      <c r="K315">
        <v>-2.2146077142314908</v>
      </c>
      <c r="L315" s="8">
        <f>100/(MAX(MainData!L:L)-MIN(MainData!L:L))*(MainData!L315-MIN(MainData!L:L))</f>
        <v>0</v>
      </c>
      <c r="M315" s="8">
        <f>100/(MAX(MainData!M:M)-MIN(MainData!M:M))*(MainData!M315-MIN(MainData!M:M))</f>
        <v>0</v>
      </c>
      <c r="N315" s="8">
        <f>100/(MAX(MainData!N:N)-MIN(MainData!N:N))*(MainData!N315-MIN(MainData!N:N))</f>
        <v>0</v>
      </c>
      <c r="O315" s="8"/>
      <c r="P315" s="8">
        <f>100/(MAX(MainData!P:P)-MIN(MainData!P:P))*(MainData!P315-MIN(MainData!P:P))</f>
        <v>42.935440054949879</v>
      </c>
      <c r="Q315" s="8">
        <f>100/(MAX(MainData!Q:Q)-MIN(MainData!Q:Q))*(MainData!Q315-MIN(MainData!Q:Q))</f>
        <v>93.089339871050541</v>
      </c>
      <c r="R315" s="8">
        <f>100/(MAX(MainData!R:R)-MIN(MainData!R:R))*(MainData!R315-MIN(MainData!R:R))</f>
        <v>0.17511832792539042</v>
      </c>
      <c r="S315" s="8"/>
      <c r="T315" s="8"/>
      <c r="U315" s="8">
        <f>100/(MAX(MainData!U:U)-MIN(MainData!U:U))*(MainData!U315-MIN(MainData!U:U))</f>
        <v>0</v>
      </c>
      <c r="V315" s="8">
        <v>24.066582</v>
      </c>
      <c r="W315" s="8">
        <f>100/(MAX(MainData!W:W)-MIN(MainData!W:W))*(MainData!W315-MIN(MainData!W:W))</f>
        <v>0</v>
      </c>
      <c r="X315" s="8">
        <f>100/(MAX(MainData!X:X)-MIN(MainData!X:X))*(MainData!X315-MIN(MainData!X:X))</f>
        <v>0.28031400000000001</v>
      </c>
      <c r="Y315" s="8">
        <f>100/(MAX(MainData!Y:Y)-MIN(MainData!Y:Y))*(MainData!Y315-MIN(MainData!Y:Y))</f>
        <v>0</v>
      </c>
      <c r="Z315" s="8">
        <f>100/(MAX(MainData!Z:Z)-MIN(MainData!Z:Z))*(MainData!Z315-MIN(MainData!Z:Z))</f>
        <v>0.3084040092521203</v>
      </c>
      <c r="AA315" s="8">
        <f>100/(MAX(MainData!AA:AA)-MIN(MainData!AA:AA))*(MainData!AA315-MIN(MainData!AA:AA))</f>
        <v>0.11509999999999999</v>
      </c>
      <c r="AB315" s="8">
        <f>100/(MAX(MainData!AB:AB)-MIN(MainData!AB:AB))*(MainData!AB315-MIN(MainData!AB:AB))</f>
        <v>2.2445333987033207E-2</v>
      </c>
      <c r="AC315" s="8">
        <f>100/(MAX(MainData!AC:AC)-MIN(MainData!AC:AC))*(MainData!AC315-MIN(MainData!AC:AC))</f>
        <v>75.618425999999999</v>
      </c>
      <c r="AD315" s="8">
        <f>100/(MAX(MainData!AD:AD)-MIN(MainData!AD:AD))*(MainData!AD315-MIN(MainData!AD:AD))</f>
        <v>1.935483870967742</v>
      </c>
      <c r="AE315" s="8">
        <f>100/(MAX(MainData!AE:AE)-MIN(MainData!AE:AE))*(MainData!AE315-MIN(MainData!AE:AE))</f>
        <v>75.678600000000003</v>
      </c>
      <c r="AF315" s="8">
        <f>100/(MAX(MainData!AF:AF)-MIN(MainData!AF:AF))*(MainData!AF315-MIN(MainData!AF:AF))</f>
        <v>10.201380600131669</v>
      </c>
      <c r="AG315" s="8">
        <f>100/(MAX(MainData!AG:AG)-MIN(MainData!AG:AG))*(MainData!AG315-MIN(MainData!AG:AG))</f>
        <v>0</v>
      </c>
      <c r="AH315" s="8">
        <f>100/(MAX(MainData!AH:AH)-MIN(MainData!AH:AH))*(MainData!AH315-MIN(MainData!AH:AH))</f>
        <v>0</v>
      </c>
      <c r="AI315" s="8">
        <f>100/(MAX(MainData!AI:AI)-MIN(MainData!AI:AI))*(MainData!AI315-MIN(MainData!AI:AI))</f>
        <v>0</v>
      </c>
      <c r="AJ315" s="8">
        <f>100/(MAX(MainData!AJ:AJ)-MIN(MainData!AJ:AJ))*(MainData!AJ315-MIN(MainData!AJ:AJ))</f>
        <v>0</v>
      </c>
      <c r="AK315" s="8">
        <v>49.874956099062594</v>
      </c>
      <c r="AL315">
        <v>50.322580753381885</v>
      </c>
      <c r="AM315" s="8">
        <v>59.556591705551689</v>
      </c>
      <c r="AN315">
        <v>-21.362119526746895</v>
      </c>
      <c r="AO315" s="8">
        <v>59.130434782634403</v>
      </c>
      <c r="AP315">
        <v>-0.51194539336509592</v>
      </c>
      <c r="AQ315" s="8">
        <v>86.38534038781151</v>
      </c>
      <c r="AR315">
        <v>-0.96046325878596406</v>
      </c>
      <c r="AS315" s="8">
        <v>12.900521069061954</v>
      </c>
      <c r="AT315">
        <v>-5.0409461279461425</v>
      </c>
      <c r="AU315" s="8">
        <v>57.820411166907647</v>
      </c>
      <c r="AV315">
        <v>38.6290900803493</v>
      </c>
      <c r="AW315" t="s">
        <v>963</v>
      </c>
    </row>
    <row r="316" spans="1:49" x14ac:dyDescent="0.3">
      <c r="A316" s="7">
        <v>150400050407</v>
      </c>
      <c r="B316" s="8">
        <f>100/(MAX(MainData!B:B)-MIN(MainData!B:B))*(MainData!B316-MIN(MainData!B:B))</f>
        <v>2.0042581781938563E-2</v>
      </c>
      <c r="C316" s="8">
        <f>100/(MAX(MainData!C:C)-MIN(MainData!C:C))*(MainData!C316-MIN(MainData!C:C))</f>
        <v>12.5</v>
      </c>
      <c r="D316" s="8">
        <f>100/(MAX(MainData!D:D)-MIN(MainData!D:D))*(MainData!D316-MIN(MainData!D:D))</f>
        <v>4.4705806193355443E-2</v>
      </c>
      <c r="E316" s="8">
        <f>100/(MAX(MainData!E:E)-MIN(MainData!E:E))*(MainData!E316-MIN(MainData!E:E))</f>
        <v>9.0992241293101532</v>
      </c>
      <c r="F316" s="8">
        <f>100/(MAX(MainData!F:F)-MIN(MainData!F:F))*(MainData!F316-MIN(MainData!F:F))</f>
        <v>0</v>
      </c>
      <c r="G316" s="8">
        <f>100/(MAX(MainData!G:G)-MIN(MainData!G:G))*(MainData!G316-MIN(MainData!G:G))</f>
        <v>18.822702402159834</v>
      </c>
      <c r="H316" s="8">
        <f>100/(MAX(MainData!H:H)-MIN(MainData!H:H))*(MainData!H316-MIN(MainData!H:H))</f>
        <v>73.879219651978929</v>
      </c>
      <c r="I316">
        <v>10.450783832642955</v>
      </c>
      <c r="J316" s="8">
        <f>100/(MAX(MainData!J:J)-MIN(MainData!J:J))*(MainData!J316-MIN(MainData!J:J))</f>
        <v>31.874823276355578</v>
      </c>
      <c r="K316">
        <v>-5.9674760897336938</v>
      </c>
      <c r="L316" s="8">
        <f>100/(MAX(MainData!L:L)-MIN(MainData!L:L))*(MainData!L316-MIN(MainData!L:L))</f>
        <v>49.264331703192255</v>
      </c>
      <c r="M316" s="8">
        <f>100/(MAX(MainData!M:M)-MIN(MainData!M:M))*(MainData!M316-MIN(MainData!M:M))</f>
        <v>68.14168814657279</v>
      </c>
      <c r="N316" s="8">
        <f>100/(MAX(MainData!N:N)-MIN(MainData!N:N))*(MainData!N316-MIN(MainData!N:N))</f>
        <v>88.922361292327935</v>
      </c>
      <c r="O316" s="8"/>
      <c r="P316" s="8">
        <f>100/(MAX(MainData!P:P)-MIN(MainData!P:P))*(MainData!P316-MIN(MainData!P:P))</f>
        <v>41.852510916734346</v>
      </c>
      <c r="Q316" s="8">
        <f>100/(MAX(MainData!Q:Q)-MIN(MainData!Q:Q))*(MainData!Q316-MIN(MainData!Q:Q))</f>
        <v>75.30127826587551</v>
      </c>
      <c r="R316" s="8">
        <f>100/(MAX(MainData!R:R)-MIN(MainData!R:R))*(MainData!R316-MIN(MainData!R:R))</f>
        <v>0</v>
      </c>
      <c r="S316" s="8"/>
      <c r="T316" s="8"/>
      <c r="U316" s="8">
        <f>100/(MAX(MainData!U:U)-MIN(MainData!U:U))*(MainData!U316-MIN(MainData!U:U))</f>
        <v>0</v>
      </c>
      <c r="V316" s="8">
        <v>68.286573000000004</v>
      </c>
      <c r="W316" s="8">
        <f>100/(MAX(MainData!W:W)-MIN(MainData!W:W))*(MainData!W316-MIN(MainData!W:W))</f>
        <v>0</v>
      </c>
      <c r="X316" s="8">
        <f>100/(MAX(MainData!X:X)-MIN(MainData!X:X))*(MainData!X316-MIN(MainData!X:X))</f>
        <v>8.7189999999999993E-3</v>
      </c>
      <c r="Y316" s="8">
        <f>100/(MAX(MainData!Y:Y)-MIN(MainData!Y:Y))*(MainData!Y316-MIN(MainData!Y:Y))</f>
        <v>0</v>
      </c>
      <c r="Z316" s="8">
        <f>100/(MAX(MainData!Z:Z)-MIN(MainData!Z:Z))*(MainData!Z316-MIN(MainData!Z:Z))</f>
        <v>0.15420200462606015</v>
      </c>
      <c r="AA316" s="8">
        <f>100/(MAX(MainData!AA:AA)-MIN(MainData!AA:AA))*(MainData!AA316-MIN(MainData!AA:AA))</f>
        <v>6.4000000000000003E-3</v>
      </c>
      <c r="AB316" s="8">
        <f>100/(MAX(MainData!AB:AB)-MIN(MainData!AB:AB))*(MainData!AB316-MIN(MainData!AB:AB))</f>
        <v>6.3022410594594297E-3</v>
      </c>
      <c r="AC316" s="8">
        <f>100/(MAX(MainData!AC:AC)-MIN(MainData!AC:AC))*(MainData!AC316-MIN(MainData!AC:AC))</f>
        <v>31.499531999999999</v>
      </c>
      <c r="AD316" s="8">
        <f>100/(MAX(MainData!AD:AD)-MIN(MainData!AD:AD))*(MainData!AD316-MIN(MainData!AD:AD))</f>
        <v>28.387096774193548</v>
      </c>
      <c r="AE316" s="8">
        <f>100/(MAX(MainData!AE:AE)-MIN(MainData!AE:AE))*(MainData!AE316-MIN(MainData!AE:AE))</f>
        <v>16.7134</v>
      </c>
      <c r="AF316" s="8">
        <f>100/(MAX(MainData!AF:AF)-MIN(MainData!AF:AF))*(MainData!AF316-MIN(MainData!AF:AF))</f>
        <v>1.4412893497197905</v>
      </c>
      <c r="AG316" s="8">
        <f>100/(MAX(MainData!AG:AG)-MIN(MainData!AG:AG))*(MainData!AG316-MIN(MainData!AG:AG))</f>
        <v>0</v>
      </c>
      <c r="AH316" s="8">
        <f>100/(MAX(MainData!AH:AH)-MIN(MainData!AH:AH))*(MainData!AH316-MIN(MainData!AH:AH))</f>
        <v>0</v>
      </c>
      <c r="AI316" s="8">
        <f>100/(MAX(MainData!AI:AI)-MIN(MainData!AI:AI))*(MainData!AI316-MIN(MainData!AI:AI))</f>
        <v>0</v>
      </c>
      <c r="AJ316" s="8">
        <f>100/(MAX(MainData!AJ:AJ)-MIN(MainData!AJ:AJ))*(MainData!AJ316-MIN(MainData!AJ:AJ))</f>
        <v>0</v>
      </c>
      <c r="AK316" s="8">
        <v>35.653186439131872</v>
      </c>
      <c r="AL316">
        <v>8.8844086212567959</v>
      </c>
      <c r="AM316" s="8">
        <v>62.926041707864641</v>
      </c>
      <c r="AN316">
        <v>-12.83693548387096</v>
      </c>
      <c r="AO316" s="8">
        <v>92.391304347866253</v>
      </c>
      <c r="AP316">
        <v>0.83191126421829154</v>
      </c>
      <c r="AQ316" s="8">
        <v>90.390885324219227</v>
      </c>
      <c r="AR316">
        <v>-9.8691420127795482</v>
      </c>
      <c r="AS316" s="8">
        <v>15.485992642365575</v>
      </c>
      <c r="AT316">
        <v>2.0925848484848331</v>
      </c>
      <c r="AU316" s="8">
        <v>37.915610764758007</v>
      </c>
      <c r="AV316">
        <v>45.298665538367729</v>
      </c>
      <c r="AW316" t="s">
        <v>963</v>
      </c>
    </row>
    <row r="317" spans="1:49" x14ac:dyDescent="0.3">
      <c r="A317" s="7">
        <v>150400050408</v>
      </c>
      <c r="B317" s="8">
        <f>100/(MAX(MainData!B:B)-MIN(MainData!B:B))*(MainData!B317-MIN(MainData!B:B))</f>
        <v>8.2473614423521871E-2</v>
      </c>
      <c r="C317" s="8">
        <f>100/(MAX(MainData!C:C)-MIN(MainData!C:C))*(MainData!C317-MIN(MainData!C:C))</f>
        <v>12.5</v>
      </c>
      <c r="D317" s="8">
        <f>100/(MAX(MainData!D:D)-MIN(MainData!D:D))*(MainData!D317-MIN(MainData!D:D))</f>
        <v>0.13391536539022161</v>
      </c>
      <c r="E317" s="8">
        <f>100/(MAX(MainData!E:E)-MIN(MainData!E:E))*(MainData!E317-MIN(MainData!E:E))</f>
        <v>15.732467298062639</v>
      </c>
      <c r="F317" s="8">
        <f>100/(MAX(MainData!F:F)-MIN(MainData!F:F))*(MainData!F317-MIN(MainData!F:F))</f>
        <v>4.508934342636349E-2</v>
      </c>
      <c r="G317" s="8">
        <f>100/(MAX(MainData!G:G)-MIN(MainData!G:G))*(MainData!G317-MIN(MainData!G:G))</f>
        <v>12.197593071082284</v>
      </c>
      <c r="H317" s="8">
        <f>100/(MAX(MainData!H:H)-MIN(MainData!H:H))*(MainData!H317-MIN(MainData!H:H))</f>
        <v>61.546633612217285</v>
      </c>
      <c r="I317">
        <v>6.1833230610682932</v>
      </c>
      <c r="J317" s="8">
        <f>100/(MAX(MainData!J:J)-MIN(MainData!J:J))*(MainData!J317-MIN(MainData!J:J))</f>
        <v>28.711560577123038</v>
      </c>
      <c r="K317">
        <v>0.13238183932641334</v>
      </c>
      <c r="L317" s="8">
        <f>100/(MAX(MainData!L:L)-MIN(MainData!L:L))*(MainData!L317-MIN(MainData!L:L))</f>
        <v>49.265419587237801</v>
      </c>
      <c r="M317" s="8">
        <f>100/(MAX(MainData!M:M)-MIN(MainData!M:M))*(MainData!M317-MIN(MainData!M:M))</f>
        <v>68.14168814657279</v>
      </c>
      <c r="N317" s="8">
        <f>100/(MAX(MainData!N:N)-MIN(MainData!N:N))*(MainData!N317-MIN(MainData!N:N))</f>
        <v>88.922361292327935</v>
      </c>
      <c r="O317" s="8"/>
      <c r="P317" s="8">
        <f>100/(MAX(MainData!P:P)-MIN(MainData!P:P))*(MainData!P317-MIN(MainData!P:P))</f>
        <v>51.388611645041834</v>
      </c>
      <c r="Q317" s="8">
        <f>100/(MAX(MainData!Q:Q)-MIN(MainData!Q:Q))*(MainData!Q317-MIN(MainData!Q:Q))</f>
        <v>86.690034297817547</v>
      </c>
      <c r="R317" s="8">
        <f>100/(MAX(MainData!R:R)-MIN(MainData!R:R))*(MainData!R317-MIN(MainData!R:R))</f>
        <v>21.741531001316311</v>
      </c>
      <c r="S317" s="8"/>
      <c r="T317" s="8"/>
      <c r="U317" s="8">
        <f>100/(MAX(MainData!U:U)-MIN(MainData!U:U))*(MainData!U317-MIN(MainData!U:U))</f>
        <v>0</v>
      </c>
      <c r="V317" s="8">
        <v>81.968316999999999</v>
      </c>
      <c r="W317" s="8">
        <f>100/(MAX(MainData!W:W)-MIN(MainData!W:W))*(MainData!W317-MIN(MainData!W:W))</f>
        <v>2.3334305062078465E-3</v>
      </c>
      <c r="X317" s="8">
        <f>100/(MAX(MainData!X:X)-MIN(MainData!X:X))*(MainData!X317-MIN(MainData!X:X))</f>
        <v>0</v>
      </c>
      <c r="Y317" s="8">
        <f>100/(MAX(MainData!Y:Y)-MIN(MainData!Y:Y))*(MainData!Y317-MIN(MainData!Y:Y))</f>
        <v>6.7310111020669458E-2</v>
      </c>
      <c r="Z317" s="8">
        <f>100/(MAX(MainData!Z:Z)-MIN(MainData!Z:Z))*(MainData!Z317-MIN(MainData!Z:Z))</f>
        <v>0</v>
      </c>
      <c r="AA317" s="8">
        <f>100/(MAX(MainData!AA:AA)-MIN(MainData!AA:AA))*(MainData!AA317-MIN(MainData!AA:AA))</f>
        <v>0</v>
      </c>
      <c r="AB317" s="8">
        <f>100/(MAX(MainData!AB:AB)-MIN(MainData!AB:AB))*(MainData!AB317-MIN(MainData!AB:AB))</f>
        <v>0</v>
      </c>
      <c r="AC317" s="8">
        <f>100/(MAX(MainData!AC:AC)-MIN(MainData!AC:AC))*(MainData!AC317-MIN(MainData!AC:AC))</f>
        <v>17.378007</v>
      </c>
      <c r="AD317" s="8">
        <f>100/(MAX(MainData!AD:AD)-MIN(MainData!AD:AD))*(MainData!AD317-MIN(MainData!AD:AD))</f>
        <v>9.67741935483871</v>
      </c>
      <c r="AE317" s="8">
        <f>100/(MAX(MainData!AE:AE)-MIN(MainData!AE:AE))*(MainData!AE317-MIN(MainData!AE:AE))</f>
        <v>8.8451000000000004</v>
      </c>
      <c r="AF317" s="8">
        <f>100/(MAX(MainData!AF:AF)-MIN(MainData!AF:AF))*(MainData!AF317-MIN(MainData!AF:AF))</f>
        <v>2.1963478813400608</v>
      </c>
      <c r="AG317" s="8">
        <f>100/(MAX(MainData!AG:AG)-MIN(MainData!AG:AG))*(MainData!AG317-MIN(MainData!AG:AG))</f>
        <v>65.643198860300132</v>
      </c>
      <c r="AH317" s="8">
        <f>100/(MAX(MainData!AH:AH)-MIN(MainData!AH:AH))*(MainData!AH317-MIN(MainData!AH:AH))</f>
        <v>45.863755228859048</v>
      </c>
      <c r="AI317" s="8">
        <f>100/(MAX(MainData!AI:AI)-MIN(MainData!AI:AI))*(MainData!AI317-MIN(MainData!AI:AI))</f>
        <v>60</v>
      </c>
      <c r="AJ317" s="8">
        <f>100/(MAX(MainData!AJ:AJ)-MIN(MainData!AJ:AJ))*(MainData!AJ317-MIN(MainData!AJ:AJ))</f>
        <v>24.790989415250664</v>
      </c>
      <c r="AK317" s="8">
        <v>50.694317314008764</v>
      </c>
      <c r="AL317">
        <v>4.5738748485459695</v>
      </c>
      <c r="AM317" s="8">
        <v>51.976304031687398</v>
      </c>
      <c r="AN317">
        <v>-7.1765221458185806</v>
      </c>
      <c r="AO317" s="8">
        <v>48.499731615681959</v>
      </c>
      <c r="AP317">
        <v>5.7562259483894707</v>
      </c>
      <c r="AQ317" s="8">
        <v>83.814535309525354</v>
      </c>
      <c r="AR317">
        <v>-10.402708785942494</v>
      </c>
      <c r="AS317" s="8">
        <v>25.19699659970523</v>
      </c>
      <c r="AT317">
        <v>5.6996355218854973</v>
      </c>
      <c r="AU317" s="8">
        <v>24.805999077543365</v>
      </c>
      <c r="AV317">
        <v>25.59377008311786</v>
      </c>
      <c r="AW317" t="s">
        <v>963</v>
      </c>
    </row>
    <row r="318" spans="1:49" x14ac:dyDescent="0.3">
      <c r="A318" s="7">
        <v>150400050501</v>
      </c>
      <c r="B318" s="8">
        <f>100/(MAX(MainData!B:B)-MIN(MainData!B:B))*(MainData!B318-MIN(MainData!B:B))</f>
        <v>0</v>
      </c>
      <c r="C318" s="8">
        <f>100/(MAX(MainData!C:C)-MIN(MainData!C:C))*(MainData!C318-MIN(MainData!C:C))</f>
        <v>0</v>
      </c>
      <c r="D318" s="8">
        <f>100/(MAX(MainData!D:D)-MIN(MainData!D:D))*(MainData!D318-MIN(MainData!D:D))</f>
        <v>3.1891328603110402E-3</v>
      </c>
      <c r="E318" s="8">
        <f>100/(MAX(MainData!E:E)-MIN(MainData!E:E))*(MainData!E318-MIN(MainData!E:E))</f>
        <v>26.410335836640311</v>
      </c>
      <c r="F318" s="8">
        <f>100/(MAX(MainData!F:F)-MIN(MainData!F:F))*(MainData!F318-MIN(MainData!F:F))</f>
        <v>0</v>
      </c>
      <c r="G318" s="8">
        <f>100/(MAX(MainData!G:G)-MIN(MainData!G:G))*(MainData!G318-MIN(MainData!G:G))</f>
        <v>9.1671200677738653</v>
      </c>
      <c r="H318" s="8">
        <f>100/(MAX(MainData!H:H)-MIN(MainData!H:H))*(MainData!H318-MIN(MainData!H:H))</f>
        <v>58.032509275763289</v>
      </c>
      <c r="I318">
        <v>24.815358904927947</v>
      </c>
      <c r="J318" s="8">
        <f>100/(MAX(MainData!J:J)-MIN(MainData!J:J))*(MainData!J318-MIN(MainData!J:J))</f>
        <v>21.879023059261094</v>
      </c>
      <c r="K318">
        <v>9.616991315726878</v>
      </c>
      <c r="L318" s="8">
        <f>100/(MAX(MainData!L:L)-MIN(MainData!L:L))*(MainData!L318-MIN(MainData!L:L))</f>
        <v>33.552692399405693</v>
      </c>
      <c r="M318" s="8">
        <f>100/(MAX(MainData!M:M)-MIN(MainData!M:M))*(MainData!M318-MIN(MainData!M:M))</f>
        <v>46.39143667366001</v>
      </c>
      <c r="N318" s="8">
        <f>100/(MAX(MainData!N:N)-MIN(MainData!N:N))*(MainData!N318-MIN(MainData!N:N))</f>
        <v>88.922361292327935</v>
      </c>
      <c r="O318" s="8"/>
      <c r="P318" s="8">
        <f>100/(MAX(MainData!P:P)-MIN(MainData!P:P))*(MainData!P318-MIN(MainData!P:P))</f>
        <v>40.955117627843705</v>
      </c>
      <c r="Q318" s="8">
        <f>100/(MAX(MainData!Q:Q)-MIN(MainData!Q:Q))*(MainData!Q318-MIN(MainData!Q:Q))</f>
        <v>83.73749375506705</v>
      </c>
      <c r="R318" s="8">
        <f>100/(MAX(MainData!R:R)-MIN(MainData!R:R))*(MainData!R318-MIN(MainData!R:R))</f>
        <v>42.718981679676403</v>
      </c>
      <c r="S318" s="8"/>
      <c r="T318" s="8"/>
      <c r="U318" s="8">
        <f>100/(MAX(MainData!U:U)-MIN(MainData!U:U))*(MainData!U318-MIN(MainData!U:U))</f>
        <v>3.6777905235599997E-2</v>
      </c>
      <c r="V318" s="8">
        <v>92.278780999999995</v>
      </c>
      <c r="W318" s="8">
        <f>100/(MAX(MainData!W:W)-MIN(MainData!W:W))*(MainData!W318-MIN(MainData!W:W))</f>
        <v>0</v>
      </c>
      <c r="X318" s="8">
        <f>100/(MAX(MainData!X:X)-MIN(MainData!X:X))*(MainData!X318-MIN(MainData!X:X))</f>
        <v>0</v>
      </c>
      <c r="Y318" s="8">
        <f>100/(MAX(MainData!Y:Y)-MIN(MainData!Y:Y))*(MainData!Y318-MIN(MainData!Y:Y))</f>
        <v>0</v>
      </c>
      <c r="Z318" s="8">
        <f>100/(MAX(MainData!Z:Z)-MIN(MainData!Z:Z))*(MainData!Z318-MIN(MainData!Z:Z))</f>
        <v>0</v>
      </c>
      <c r="AA318" s="8">
        <f>100/(MAX(MainData!AA:AA)-MIN(MainData!AA:AA))*(MainData!AA318-MIN(MainData!AA:AA))</f>
        <v>0</v>
      </c>
      <c r="AB318" s="8">
        <f>100/(MAX(MainData!AB:AB)-MIN(MainData!AB:AB))*(MainData!AB318-MIN(MainData!AB:AB))</f>
        <v>0</v>
      </c>
      <c r="AC318" s="8">
        <f>100/(MAX(MainData!AC:AC)-MIN(MainData!AC:AC))*(MainData!AC318-MIN(MainData!AC:AC))</f>
        <v>7.3107100000000003</v>
      </c>
      <c r="AD318" s="8">
        <f>100/(MAX(MainData!AD:AD)-MIN(MainData!AD:AD))*(MainData!AD318-MIN(MainData!AD:AD))</f>
        <v>1.2903225806451613</v>
      </c>
      <c r="AE318" s="8">
        <f>100/(MAX(MainData!AE:AE)-MIN(MainData!AE:AE))*(MainData!AE318-MIN(MainData!AE:AE))</f>
        <v>4.4505999999999997</v>
      </c>
      <c r="AF318" s="8">
        <f>100/(MAX(MainData!AF:AF)-MIN(MainData!AF:AF))*(MainData!AF318-MIN(MainData!AF:AF))</f>
        <v>4.7066150987826125</v>
      </c>
      <c r="AG318" s="8">
        <f>100/(MAX(MainData!AG:AG)-MIN(MainData!AG:AG))*(MainData!AG318-MIN(MainData!AG:AG))</f>
        <v>69.38087376989742</v>
      </c>
      <c r="AH318" s="8">
        <f>100/(MAX(MainData!AH:AH)-MIN(MainData!AH:AH))*(MainData!AH318-MIN(MainData!AH:AH))</f>
        <v>47.147290912453279</v>
      </c>
      <c r="AI318" s="8">
        <f>100/(MAX(MainData!AI:AI)-MIN(MainData!AI:AI))*(MainData!AI318-MIN(MainData!AI:AI))</f>
        <v>20</v>
      </c>
      <c r="AJ318" s="8">
        <f>100/(MAX(MainData!AJ:AJ)-MIN(MainData!AJ:AJ))*(MainData!AJ318-MIN(MainData!AJ:AJ))</f>
        <v>18.299992880694322</v>
      </c>
      <c r="AK318" s="8">
        <v>52.18866575190912</v>
      </c>
      <c r="AL318">
        <v>-24.145915750851429</v>
      </c>
      <c r="AM318" s="8">
        <v>49.8621429240944</v>
      </c>
      <c r="AN318">
        <v>21.848447264637485</v>
      </c>
      <c r="AO318" s="8">
        <v>49.484488524978033</v>
      </c>
      <c r="AP318">
        <v>17.987346276428937</v>
      </c>
      <c r="AQ318" s="8">
        <v>79.515823714801797</v>
      </c>
      <c r="AR318">
        <v>-30.881414217252406</v>
      </c>
      <c r="AS318" s="8">
        <v>28.598306815676164</v>
      </c>
      <c r="AT318">
        <v>24.822192087542064</v>
      </c>
      <c r="AU318" s="8">
        <v>22.40958111140478</v>
      </c>
      <c r="AV318">
        <v>45.116049782614326</v>
      </c>
      <c r="AW318" t="s">
        <v>963</v>
      </c>
    </row>
    <row r="319" spans="1:49" x14ac:dyDescent="0.3">
      <c r="A319" s="7">
        <v>150400050502</v>
      </c>
      <c r="B319" s="8">
        <f>100/(MAX(MainData!B:B)-MIN(MainData!B:B))*(MainData!B319-MIN(MainData!B:B))</f>
        <v>4.2657924127006731E-2</v>
      </c>
      <c r="C319" s="8">
        <f>100/(MAX(MainData!C:C)-MIN(MainData!C:C))*(MainData!C319-MIN(MainData!C:C))</f>
        <v>12.5</v>
      </c>
      <c r="D319" s="8">
        <f>100/(MAX(MainData!D:D)-MIN(MainData!D:D))*(MainData!D319-MIN(MainData!D:D))</f>
        <v>0</v>
      </c>
      <c r="E319" s="8">
        <f>100/(MAX(MainData!E:E)-MIN(MainData!E:E))*(MainData!E319-MIN(MainData!E:E))</f>
        <v>33.480247127375961</v>
      </c>
      <c r="F319" s="8">
        <f>100/(MAX(MainData!F:F)-MIN(MainData!F:F))*(MainData!F319-MIN(MainData!F:F))</f>
        <v>0</v>
      </c>
      <c r="G319" s="8">
        <f>100/(MAX(MainData!G:G)-MIN(MainData!G:G))*(MainData!G319-MIN(MainData!G:G))</f>
        <v>5.245169931878892</v>
      </c>
      <c r="H319" s="8">
        <f>100/(MAX(MainData!H:H)-MIN(MainData!H:H))*(MainData!H319-MIN(MainData!H:H))</f>
        <v>52.20348812080401</v>
      </c>
      <c r="I319">
        <v>-4.7745446367278674</v>
      </c>
      <c r="J319" s="8">
        <f>100/(MAX(MainData!J:J)-MIN(MainData!J:J))*(MainData!J319-MIN(MainData!J:J))</f>
        <v>24.373554696518138</v>
      </c>
      <c r="K319">
        <v>1.4525046996498361</v>
      </c>
      <c r="L319" s="8">
        <f>100/(MAX(MainData!L:L)-MIN(MainData!L:L))*(MainData!L319-MIN(MainData!L:L))</f>
        <v>0</v>
      </c>
      <c r="M319" s="8">
        <f>100/(MAX(MainData!M:M)-MIN(MainData!M:M))*(MainData!M319-MIN(MainData!M:M))</f>
        <v>0</v>
      </c>
      <c r="N319" s="8">
        <f>100/(MAX(MainData!N:N)-MIN(MainData!N:N))*(MainData!N319-MIN(MainData!N:N))</f>
        <v>0</v>
      </c>
      <c r="O319" s="8"/>
      <c r="P319" s="8">
        <f>100/(MAX(MainData!P:P)-MIN(MainData!P:P))*(MainData!P319-MIN(MainData!P:P))</f>
        <v>45.367323558419976</v>
      </c>
      <c r="Q319" s="8">
        <f>100/(MAX(MainData!Q:Q)-MIN(MainData!Q:Q))*(MainData!Q319-MIN(MainData!Q:Q))</f>
        <v>58.045311262657982</v>
      </c>
      <c r="R319" s="8">
        <f>100/(MAX(MainData!R:R)-MIN(MainData!R:R))*(MainData!R319-MIN(MainData!R:R))</f>
        <v>0</v>
      </c>
      <c r="S319" s="8"/>
      <c r="T319" s="8"/>
      <c r="U319" s="8">
        <f>100/(MAX(MainData!U:U)-MIN(MainData!U:U))*(MainData!U319-MIN(MainData!U:U))</f>
        <v>0</v>
      </c>
      <c r="V319" s="8">
        <v>89.388337000000007</v>
      </c>
      <c r="W319" s="8">
        <f>100/(MAX(MainData!W:W)-MIN(MainData!W:W))*(MainData!W319-MIN(MainData!W:W))</f>
        <v>2.4581141882106068</v>
      </c>
      <c r="X319" s="8">
        <f>100/(MAX(MainData!X:X)-MIN(MainData!X:X))*(MainData!X319-MIN(MainData!X:X))</f>
        <v>0</v>
      </c>
      <c r="Y319" s="8">
        <f>100/(MAX(MainData!Y:Y)-MIN(MainData!Y:Y))*(MainData!Y319-MIN(MainData!Y:Y))</f>
        <v>3.263857783196686</v>
      </c>
      <c r="Z319" s="8">
        <f>100/(MAX(MainData!Z:Z)-MIN(MainData!Z:Z))*(MainData!Z319-MIN(MainData!Z:Z))</f>
        <v>0</v>
      </c>
      <c r="AA319" s="8">
        <f>100/(MAX(MainData!AA:AA)-MIN(MainData!AA:AA))*(MainData!AA319-MIN(MainData!AA:AA))</f>
        <v>0</v>
      </c>
      <c r="AB319" s="8">
        <f>100/(MAX(MainData!AB:AB)-MIN(MainData!AB:AB))*(MainData!AB319-MIN(MainData!AB:AB))</f>
        <v>0</v>
      </c>
      <c r="AC319" s="8">
        <f>100/(MAX(MainData!AC:AC)-MIN(MainData!AC:AC))*(MainData!AC319-MIN(MainData!AC:AC))</f>
        <v>8.4875600000000002</v>
      </c>
      <c r="AD319" s="8">
        <f>100/(MAX(MainData!AD:AD)-MIN(MainData!AD:AD))*(MainData!AD319-MIN(MainData!AD:AD))</f>
        <v>3.225806451612903</v>
      </c>
      <c r="AE319" s="8">
        <f>100/(MAX(MainData!AE:AE)-MIN(MainData!AE:AE))*(MainData!AE319-MIN(MainData!AE:AE))</f>
        <v>7.4954000000000001</v>
      </c>
      <c r="AF319" s="8">
        <f>100/(MAX(MainData!AF:AF)-MIN(MainData!AF:AF))*(MainData!AF319-MIN(MainData!AF:AF))</f>
        <v>2.0200384985655577</v>
      </c>
      <c r="AG319" s="8">
        <f>100/(MAX(MainData!AG:AG)-MIN(MainData!AG:AG))*(MainData!AG319-MIN(MainData!AG:AG))</f>
        <v>0</v>
      </c>
      <c r="AH319" s="8">
        <f>100/(MAX(MainData!AH:AH)-MIN(MainData!AH:AH))*(MainData!AH319-MIN(MainData!AH:AH))</f>
        <v>0</v>
      </c>
      <c r="AI319" s="8">
        <f>100/(MAX(MainData!AI:AI)-MIN(MainData!AI:AI))*(MainData!AI319-MIN(MainData!AI:AI))</f>
        <v>0</v>
      </c>
      <c r="AJ319" s="8">
        <f>100/(MAX(MainData!AJ:AJ)-MIN(MainData!AJ:AJ))*(MainData!AJ319-MIN(MainData!AJ:AJ))</f>
        <v>0</v>
      </c>
      <c r="AK319" s="8">
        <v>69.444443824076814</v>
      </c>
      <c r="AL319">
        <v>45.299379882364249</v>
      </c>
      <c r="AM319" s="8">
        <v>36.616778954290851</v>
      </c>
      <c r="AN319">
        <v>-52.245392355142073</v>
      </c>
      <c r="AO319" s="8">
        <v>1.4004576659050438</v>
      </c>
      <c r="AP319">
        <v>0.37992337948791999</v>
      </c>
      <c r="AQ319" s="8">
        <v>76.559993091927467</v>
      </c>
      <c r="AR319">
        <v>-9.7244407348242845</v>
      </c>
      <c r="AS319" s="8">
        <v>33.623315809629901</v>
      </c>
      <c r="AT319">
        <v>8.7143292929292642</v>
      </c>
      <c r="AU319" s="8">
        <v>14.327669034996347</v>
      </c>
      <c r="AV319">
        <v>18.701149797667043</v>
      </c>
      <c r="AW319" t="s">
        <v>963</v>
      </c>
    </row>
    <row r="320" spans="1:49" x14ac:dyDescent="0.3">
      <c r="A320" s="7">
        <v>150400050503</v>
      </c>
      <c r="B320" s="8">
        <f>100/(MAX(MainData!B:B)-MIN(MainData!B:B))*(MainData!B320-MIN(MainData!B:B))</f>
        <v>0</v>
      </c>
      <c r="C320" s="8">
        <f>100/(MAX(MainData!C:C)-MIN(MainData!C:C))*(MainData!C320-MIN(MainData!C:C))</f>
        <v>0</v>
      </c>
      <c r="D320" s="8">
        <f>100/(MAX(MainData!D:D)-MIN(MainData!D:D))*(MainData!D320-MIN(MainData!D:D))</f>
        <v>3.2936079074133394E-2</v>
      </c>
      <c r="E320" s="8">
        <f>100/(MAX(MainData!E:E)-MIN(MainData!E:E))*(MainData!E320-MIN(MainData!E:E))</f>
        <v>21.560961094267917</v>
      </c>
      <c r="F320" s="8">
        <f>100/(MAX(MainData!F:F)-MIN(MainData!F:F))*(MainData!F320-MIN(MainData!F:F))</f>
        <v>1.1607894396644594</v>
      </c>
      <c r="G320" s="8">
        <f>100/(MAX(MainData!G:G)-MIN(MainData!G:G))*(MainData!G320-MIN(MainData!G:G))</f>
        <v>3.7191773336263214</v>
      </c>
      <c r="H320" s="8">
        <f>100/(MAX(MainData!H:H)-MIN(MainData!H:H))*(MainData!H320-MIN(MainData!H:H))</f>
        <v>48.649516016947032</v>
      </c>
      <c r="I320">
        <v>2.9822637873513713</v>
      </c>
      <c r="J320" s="8">
        <f>100/(MAX(MainData!J:J)-MIN(MainData!J:J))*(MainData!J320-MIN(MainData!J:J))</f>
        <v>21.163565381901755</v>
      </c>
      <c r="K320">
        <v>4.9934624415907365</v>
      </c>
      <c r="L320" s="8">
        <f>100/(MAX(MainData!L:L)-MIN(MainData!L:L))*(MainData!L320-MIN(MainData!L:L))</f>
        <v>80.243570271704442</v>
      </c>
      <c r="M320" s="8">
        <f>100/(MAX(MainData!M:M)-MIN(MainData!M:M))*(MainData!M320-MIN(MainData!M:M))</f>
        <v>68.14168814657279</v>
      </c>
      <c r="N320" s="8">
        <f>100/(MAX(MainData!N:N)-MIN(MainData!N:N))*(MainData!N320-MIN(MainData!N:N))</f>
        <v>88.922361292327935</v>
      </c>
      <c r="O320" s="8"/>
      <c r="P320" s="8">
        <f>100/(MAX(MainData!P:P)-MIN(MainData!P:P))*(MainData!P320-MIN(MainData!P:P))</f>
        <v>39.086843905341603</v>
      </c>
      <c r="Q320" s="8">
        <f>100/(MAX(MainData!Q:Q)-MIN(MainData!Q:Q))*(MainData!Q320-MIN(MainData!Q:Q))</f>
        <v>62.937280331684413</v>
      </c>
      <c r="R320" s="8">
        <f>100/(MAX(MainData!R:R)-MIN(MainData!R:R))*(MainData!R320-MIN(MainData!R:R))</f>
        <v>6.0554590883448496</v>
      </c>
      <c r="S320" s="8"/>
      <c r="T320" s="8"/>
      <c r="U320" s="8">
        <f>100/(MAX(MainData!U:U)-MIN(MainData!U:U))*(MainData!U320-MIN(MainData!U:U))</f>
        <v>0</v>
      </c>
      <c r="V320" s="8">
        <v>97.482203999999996</v>
      </c>
      <c r="W320" s="8">
        <f>100/(MAX(MainData!W:W)-MIN(MainData!W:W))*(MainData!W320-MIN(MainData!W:W))</f>
        <v>3.4343131169524184</v>
      </c>
      <c r="X320" s="8">
        <f>100/(MAX(MainData!X:X)-MIN(MainData!X:X))*(MainData!X320-MIN(MainData!X:X))</f>
        <v>0</v>
      </c>
      <c r="Y320" s="8">
        <f>100/(MAX(MainData!Y:Y)-MIN(MainData!Y:Y))*(MainData!Y320-MIN(MainData!Y:Y))</f>
        <v>0</v>
      </c>
      <c r="Z320" s="8">
        <f>100/(MAX(MainData!Z:Z)-MIN(MainData!Z:Z))*(MainData!Z320-MIN(MainData!Z:Z))</f>
        <v>0</v>
      </c>
      <c r="AA320" s="8">
        <f>100/(MAX(MainData!AA:AA)-MIN(MainData!AA:AA))*(MainData!AA320-MIN(MainData!AA:AA))</f>
        <v>0</v>
      </c>
      <c r="AB320" s="8">
        <f>100/(MAX(MainData!AB:AB)-MIN(MainData!AB:AB))*(MainData!AB320-MIN(MainData!AB:AB))</f>
        <v>0</v>
      </c>
      <c r="AC320" s="8">
        <f>100/(MAX(MainData!AC:AC)-MIN(MainData!AC:AC))*(MainData!AC320-MIN(MainData!AC:AC))</f>
        <v>1.3059890000000001</v>
      </c>
      <c r="AD320" s="8">
        <f>100/(MAX(MainData!AD:AD)-MIN(MainData!AD:AD))*(MainData!AD320-MIN(MainData!AD:AD))</f>
        <v>5.806451612903226</v>
      </c>
      <c r="AE320" s="8">
        <f>100/(MAX(MainData!AE:AE)-MIN(MainData!AE:AE))*(MainData!AE320-MIN(MainData!AE:AE))</f>
        <v>0.58450000000000002</v>
      </c>
      <c r="AF320" s="8">
        <f>100/(MAX(MainData!AF:AF)-MIN(MainData!AF:AF))*(MainData!AF320-MIN(MainData!AF:AF))</f>
        <v>0.21101881867269687</v>
      </c>
      <c r="AG320" s="8">
        <f>100/(MAX(MainData!AG:AG)-MIN(MainData!AG:AG))*(MainData!AG320-MIN(MainData!AG:AG))</f>
        <v>48.686934682234863</v>
      </c>
      <c r="AH320" s="8">
        <f>100/(MAX(MainData!AH:AH)-MIN(MainData!AH:AH))*(MainData!AH320-MIN(MainData!AH:AH))</f>
        <v>54.491361452208032</v>
      </c>
      <c r="AI320" s="8">
        <f>100/(MAX(MainData!AI:AI)-MIN(MainData!AI:AI))*(MainData!AI320-MIN(MainData!AI:AI))</f>
        <v>60</v>
      </c>
      <c r="AJ320" s="8">
        <f>100/(MAX(MainData!AJ:AJ)-MIN(MainData!AJ:AJ))*(MainData!AJ320-MIN(MainData!AJ:AJ))</f>
        <v>10.498747770068416</v>
      </c>
      <c r="AK320" s="8">
        <v>64.680262422676194</v>
      </c>
      <c r="AL320">
        <v>5.0664135592826156</v>
      </c>
      <c r="AM320" s="8">
        <v>39.284697357270822</v>
      </c>
      <c r="AN320">
        <v>-8.49359060572354</v>
      </c>
      <c r="AO320" s="8">
        <v>16.811594202894266</v>
      </c>
      <c r="AP320">
        <v>6.4846448916120352</v>
      </c>
      <c r="AQ320" s="8">
        <v>68.311704741020122</v>
      </c>
      <c r="AR320">
        <v>-3.5527952076677423</v>
      </c>
      <c r="AS320" s="8">
        <v>42.013949332126394</v>
      </c>
      <c r="AT320">
        <v>0.40531481481478693</v>
      </c>
      <c r="AU320" s="8">
        <v>9.0034877152614765</v>
      </c>
      <c r="AV320">
        <v>18.786017370380392</v>
      </c>
      <c r="AW320" t="s">
        <v>963</v>
      </c>
    </row>
    <row r="321" spans="1:49" x14ac:dyDescent="0.3">
      <c r="A321" s="7">
        <v>150400050504</v>
      </c>
      <c r="B321" s="8">
        <f>100/(MAX(MainData!B:B)-MIN(MainData!B:B))*(MainData!B321-MIN(MainData!B:B))</f>
        <v>0</v>
      </c>
      <c r="C321" s="8">
        <f>100/(MAX(MainData!C:C)-MIN(MainData!C:C))*(MainData!C321-MIN(MainData!C:C))</f>
        <v>0</v>
      </c>
      <c r="D321" s="8">
        <f>100/(MAX(MainData!D:D)-MIN(MainData!D:D))*(MainData!D321-MIN(MainData!D:D))</f>
        <v>0</v>
      </c>
      <c r="E321" s="8">
        <f>100/(MAX(MainData!E:E)-MIN(MainData!E:E))*(MainData!E321-MIN(MainData!E:E))</f>
        <v>25.403484466732188</v>
      </c>
      <c r="F321" s="8">
        <f>100/(MAX(MainData!F:F)-MIN(MainData!F:F))*(MainData!F321-MIN(MainData!F:F))</f>
        <v>0.37869451347093946</v>
      </c>
      <c r="G321" s="8">
        <f>100/(MAX(MainData!G:G)-MIN(MainData!G:G))*(MainData!G321-MIN(MainData!G:G))</f>
        <v>1.7813406622160841</v>
      </c>
      <c r="H321" s="8">
        <f>100/(MAX(MainData!H:H)-MIN(MainData!H:H))*(MainData!H321-MIN(MainData!H:H))</f>
        <v>41.356201382122094</v>
      </c>
      <c r="I321">
        <v>-32.420049067222465</v>
      </c>
      <c r="J321" s="8">
        <f>100/(MAX(MainData!J:J)-MIN(MainData!J:J))*(MainData!J321-MIN(MainData!J:J))</f>
        <v>22.669350982714302</v>
      </c>
      <c r="K321">
        <v>-9.2758370877598679</v>
      </c>
      <c r="L321" s="8">
        <f>100/(MAX(MainData!L:L)-MIN(MainData!L:L))*(MainData!L321-MIN(MainData!L:L))</f>
        <v>0</v>
      </c>
      <c r="M321" s="8">
        <f>100/(MAX(MainData!M:M)-MIN(MainData!M:M))*(MainData!M321-MIN(MainData!M:M))</f>
        <v>0</v>
      </c>
      <c r="N321" s="8">
        <f>100/(MAX(MainData!N:N)-MIN(MainData!N:N))*(MainData!N321-MIN(MainData!N:N))</f>
        <v>0</v>
      </c>
      <c r="O321" s="8"/>
      <c r="P321" s="8">
        <f>100/(MAX(MainData!P:P)-MIN(MainData!P:P))*(MainData!P321-MIN(MainData!P:P))</f>
        <v>38.373614546535514</v>
      </c>
      <c r="Q321" s="8">
        <f>100/(MAX(MainData!Q:Q)-MIN(MainData!Q:Q))*(MainData!Q321-MIN(MainData!Q:Q))</f>
        <v>35.567095534923311</v>
      </c>
      <c r="R321" s="8">
        <f>100/(MAX(MainData!R:R)-MIN(MainData!R:R))*(MainData!R321-MIN(MainData!R:R))</f>
        <v>0</v>
      </c>
      <c r="S321" s="8"/>
      <c r="T321" s="8"/>
      <c r="U321" s="8">
        <f>100/(MAX(MainData!U:U)-MIN(MainData!U:U))*(MainData!U321-MIN(MainData!U:U))</f>
        <v>0</v>
      </c>
      <c r="V321" s="8">
        <v>97.004310000000004</v>
      </c>
      <c r="W321" s="8">
        <f>100/(MAX(MainData!W:W)-MIN(MainData!W:W))*(MainData!W321-MIN(MainData!W:W))</f>
        <v>4.6125126393039997</v>
      </c>
      <c r="X321" s="8">
        <f>100/(MAX(MainData!X:X)-MIN(MainData!X:X))*(MainData!X321-MIN(MainData!X:X))</f>
        <v>0</v>
      </c>
      <c r="Y321" s="8">
        <f>100/(MAX(MainData!Y:Y)-MIN(MainData!Y:Y))*(MainData!Y321-MIN(MainData!Y:Y))</f>
        <v>0</v>
      </c>
      <c r="Z321" s="8">
        <f>100/(MAX(MainData!Z:Z)-MIN(MainData!Z:Z))*(MainData!Z321-MIN(MainData!Z:Z))</f>
        <v>0</v>
      </c>
      <c r="AA321" s="8">
        <f>100/(MAX(MainData!AA:AA)-MIN(MainData!AA:AA))*(MainData!AA321-MIN(MainData!AA:AA))</f>
        <v>0</v>
      </c>
      <c r="AB321" s="8">
        <f>100/(MAX(MainData!AB:AB)-MIN(MainData!AB:AB))*(MainData!AB321-MIN(MainData!AB:AB))</f>
        <v>0</v>
      </c>
      <c r="AC321" s="8">
        <f>100/(MAX(MainData!AC:AC)-MIN(MainData!AC:AC))*(MainData!AC321-MIN(MainData!AC:AC))</f>
        <v>0.63273800000000002</v>
      </c>
      <c r="AD321" s="8">
        <f>100/(MAX(MainData!AD:AD)-MIN(MainData!AD:AD))*(MainData!AD321-MIN(MainData!AD:AD))</f>
        <v>0.64516129032258063</v>
      </c>
      <c r="AE321" s="8">
        <f>100/(MAX(MainData!AE:AE)-MIN(MainData!AE:AE))*(MainData!AE321-MIN(MainData!AE:AE))</f>
        <v>0.61499999999999999</v>
      </c>
      <c r="AF321" s="8">
        <f>100/(MAX(MainData!AF:AF)-MIN(MainData!AF:AF))*(MainData!AF321-MIN(MainData!AF:AF))</f>
        <v>0.78793342799054922</v>
      </c>
      <c r="AG321" s="8">
        <f>100/(MAX(MainData!AG:AG)-MIN(MainData!AG:AG))*(MainData!AG321-MIN(MainData!AG:AG))</f>
        <v>0</v>
      </c>
      <c r="AH321" s="8">
        <f>100/(MAX(MainData!AH:AH)-MIN(MainData!AH:AH))*(MainData!AH321-MIN(MainData!AH:AH))</f>
        <v>0</v>
      </c>
      <c r="AI321" s="8">
        <f>100/(MAX(MainData!AI:AI)-MIN(MainData!AI:AI))*(MainData!AI321-MIN(MainData!AI:AI))</f>
        <v>0</v>
      </c>
      <c r="AJ321" s="8">
        <f>100/(MAX(MainData!AJ:AJ)-MIN(MainData!AJ:AJ))*(MainData!AJ321-MIN(MainData!AJ:AJ))</f>
        <v>0</v>
      </c>
      <c r="AK321" s="8">
        <v>74.426801860778539</v>
      </c>
      <c r="AL321">
        <v>52.426607854680881</v>
      </c>
      <c r="AM321" s="8">
        <v>30.676485281481565</v>
      </c>
      <c r="AN321">
        <v>-61.863493275356447</v>
      </c>
      <c r="AO321" s="8">
        <v>1.1344792719922323</v>
      </c>
      <c r="AP321">
        <v>-1.1405657016050412</v>
      </c>
      <c r="AQ321" s="8">
        <v>69.148206939414706</v>
      </c>
      <c r="AR321">
        <v>12.495207667731592</v>
      </c>
      <c r="AS321" s="8">
        <v>42.411278998247617</v>
      </c>
      <c r="AT321">
        <v>-14.885792424242453</v>
      </c>
      <c r="AU321" s="8">
        <v>5.7523981281385561</v>
      </c>
      <c r="AV321">
        <v>1.5245145587581561</v>
      </c>
      <c r="AW321" t="s">
        <v>963</v>
      </c>
    </row>
    <row r="322" spans="1:49" x14ac:dyDescent="0.3">
      <c r="A322" s="7">
        <v>150400050505</v>
      </c>
      <c r="B322" s="8">
        <f>100/(MAX(MainData!B:B)-MIN(MainData!B:B))*(MainData!B322-MIN(MainData!B:B))</f>
        <v>0</v>
      </c>
      <c r="C322" s="8">
        <f>100/(MAX(MainData!C:C)-MIN(MainData!C:C))*(MainData!C322-MIN(MainData!C:C))</f>
        <v>0</v>
      </c>
      <c r="D322" s="8">
        <f>100/(MAX(MainData!D:D)-MIN(MainData!D:D))*(MainData!D322-MIN(MainData!D:D))</f>
        <v>0.3159236594423574</v>
      </c>
      <c r="E322" s="8">
        <f>100/(MAX(MainData!E:E)-MIN(MainData!E:E))*(MainData!E322-MIN(MainData!E:E))</f>
        <v>46.484678931976546</v>
      </c>
      <c r="F322" s="8">
        <f>100/(MAX(MainData!F:F)-MIN(MainData!F:F))*(MainData!F322-MIN(MainData!F:F))</f>
        <v>25.154292171198474</v>
      </c>
      <c r="G322" s="8">
        <f>100/(MAX(MainData!G:G)-MIN(MainData!G:G))*(MainData!G322-MIN(MainData!G:G))</f>
        <v>2.1989114481308762</v>
      </c>
      <c r="H322" s="8">
        <f>100/(MAX(MainData!H:H)-MIN(MainData!H:H))*(MainData!H322-MIN(MainData!H:H))</f>
        <v>39.540033091224664</v>
      </c>
      <c r="I322">
        <v>-25.708784978691469</v>
      </c>
      <c r="J322" s="8">
        <f>100/(MAX(MainData!J:J)-MIN(MainData!J:J))*(MainData!J322-MIN(MainData!J:J))</f>
        <v>26.555240273969869</v>
      </c>
      <c r="K322">
        <v>-1.4398317318475762</v>
      </c>
      <c r="L322" s="8">
        <f>100/(MAX(MainData!L:L)-MIN(MainData!L:L))*(MainData!L322-MIN(MainData!L:L))</f>
        <v>16.537361904357361</v>
      </c>
      <c r="M322" s="8">
        <f>100/(MAX(MainData!M:M)-MIN(MainData!M:M))*(MainData!M322-MIN(MainData!M:M))</f>
        <v>27.202240354217562</v>
      </c>
      <c r="N322" s="8">
        <f>100/(MAX(MainData!N:N)-MIN(MainData!N:N))*(MainData!N322-MIN(MainData!N:N))</f>
        <v>88.922361292327935</v>
      </c>
      <c r="O322" s="8"/>
      <c r="P322" s="8">
        <f>100/(MAX(MainData!P:P)-MIN(MainData!P:P))*(MainData!P322-MIN(MainData!P:P))</f>
        <v>30.951887523413532</v>
      </c>
      <c r="Q322" s="8">
        <f>100/(MAX(MainData!Q:Q)-MIN(MainData!Q:Q))*(MainData!Q322-MIN(MainData!Q:Q))</f>
        <v>34.114553536541202</v>
      </c>
      <c r="R322" s="8">
        <f>100/(MAX(MainData!R:R)-MIN(MainData!R:R))*(MainData!R322-MIN(MainData!R:R))</f>
        <v>0</v>
      </c>
      <c r="S322" s="8"/>
      <c r="T322" s="8"/>
      <c r="U322" s="8">
        <f>100/(MAX(MainData!U:U)-MIN(MainData!U:U))*(MainData!U322-MIN(MainData!U:U))</f>
        <v>0</v>
      </c>
      <c r="V322" s="8">
        <v>82.078560999999993</v>
      </c>
      <c r="W322" s="8">
        <f>100/(MAX(MainData!W:W)-MIN(MainData!W:W))*(MainData!W322-MIN(MainData!W:W))</f>
        <v>27.535495843169766</v>
      </c>
      <c r="X322" s="8">
        <f>100/(MAX(MainData!X:X)-MIN(MainData!X:X))*(MainData!X322-MIN(MainData!X:X))</f>
        <v>0</v>
      </c>
      <c r="Y322" s="8">
        <f>100/(MAX(MainData!Y:Y)-MIN(MainData!Y:Y))*(MainData!Y322-MIN(MainData!Y:Y))</f>
        <v>3.4392437913518904E-2</v>
      </c>
      <c r="Z322" s="8">
        <f>100/(MAX(MainData!Z:Z)-MIN(MainData!Z:Z))*(MainData!Z322-MIN(MainData!Z:Z))</f>
        <v>0</v>
      </c>
      <c r="AA322" s="8">
        <f>100/(MAX(MainData!AA:AA)-MIN(MainData!AA:AA))*(MainData!AA322-MIN(MainData!AA:AA))</f>
        <v>0</v>
      </c>
      <c r="AB322" s="8">
        <f>100/(MAX(MainData!AB:AB)-MIN(MainData!AB:AB))*(MainData!AB322-MIN(MainData!AB:AB))</f>
        <v>0</v>
      </c>
      <c r="AC322" s="8">
        <f>100/(MAX(MainData!AC:AC)-MIN(MainData!AC:AC))*(MainData!AC322-MIN(MainData!AC:AC))</f>
        <v>3.5790000000000001E-3</v>
      </c>
      <c r="AD322" s="8">
        <f>100/(MAX(MainData!AD:AD)-MIN(MainData!AD:AD))*(MainData!AD322-MIN(MainData!AD:AD))</f>
        <v>0.64516129032258063</v>
      </c>
      <c r="AE322" s="8">
        <f>100/(MAX(MainData!AE:AE)-MIN(MainData!AE:AE))*(MainData!AE322-MIN(MainData!AE:AE))</f>
        <v>3.5999999999999999E-3</v>
      </c>
      <c r="AF322" s="8">
        <f>100/(MAX(MainData!AF:AF)-MIN(MainData!AF:AF))*(MainData!AF322-MIN(MainData!AF:AF))</f>
        <v>4.6656030061918439E-3</v>
      </c>
      <c r="AG322" s="8">
        <f>100/(MAX(MainData!AG:AG)-MIN(MainData!AG:AG))*(MainData!AG322-MIN(MainData!AG:AG))</f>
        <v>0</v>
      </c>
      <c r="AH322" s="8">
        <f>100/(MAX(MainData!AH:AH)-MIN(MainData!AH:AH))*(MainData!AH322-MIN(MainData!AH:AH))</f>
        <v>0</v>
      </c>
      <c r="AI322" s="8">
        <f>100/(MAX(MainData!AI:AI)-MIN(MainData!AI:AI))*(MainData!AI322-MIN(MainData!AI:AI))</f>
        <v>0</v>
      </c>
      <c r="AJ322" s="8">
        <f>100/(MAX(MainData!AJ:AJ)-MIN(MainData!AJ:AJ))*(MainData!AJ322-MIN(MainData!AJ:AJ))</f>
        <v>0</v>
      </c>
      <c r="AK322" s="8">
        <v>70.148021376504417</v>
      </c>
      <c r="AL322">
        <v>35.369675559934819</v>
      </c>
      <c r="AM322" s="8">
        <v>34.771363759232045</v>
      </c>
      <c r="AN322">
        <v>-39.939578066538566</v>
      </c>
      <c r="AO322" s="8">
        <v>13.865857768795594</v>
      </c>
      <c r="AP322">
        <v>-5.4855593950265416</v>
      </c>
      <c r="AQ322" s="8">
        <v>47.753437245811185</v>
      </c>
      <c r="AR322">
        <v>16.67414872204472</v>
      </c>
      <c r="AS322" s="8">
        <v>59.583783031020431</v>
      </c>
      <c r="AT322">
        <v>-21.196460774410781</v>
      </c>
      <c r="AU322" s="8">
        <v>5.8676015609210062</v>
      </c>
      <c r="AV322">
        <v>11.517281330287702</v>
      </c>
      <c r="AW322" t="s">
        <v>963</v>
      </c>
    </row>
    <row r="323" spans="1:49" x14ac:dyDescent="0.3">
      <c r="A323" s="7">
        <v>150400050601</v>
      </c>
      <c r="B323" s="8">
        <f>100/(MAX(MainData!B:B)-MIN(MainData!B:B))*(MainData!B323-MIN(MainData!B:B))</f>
        <v>1.8389641102765815</v>
      </c>
      <c r="C323" s="8">
        <f>100/(MAX(MainData!C:C)-MIN(MainData!C:C))*(MainData!C323-MIN(MainData!C:C))</f>
        <v>25</v>
      </c>
      <c r="D323" s="8">
        <f>100/(MAX(MainData!D:D)-MIN(MainData!D:D))*(MainData!D323-MIN(MainData!D:D))</f>
        <v>8.806627555021455E-3</v>
      </c>
      <c r="E323" s="8">
        <f>100/(MAX(MainData!E:E)-MIN(MainData!E:E))*(MainData!E323-MIN(MainData!E:E))</f>
        <v>9.9239739408913845</v>
      </c>
      <c r="F323" s="8">
        <f>100/(MAX(MainData!F:F)-MIN(MainData!F:F))*(MainData!F323-MIN(MainData!F:F))</f>
        <v>0</v>
      </c>
      <c r="G323" s="8">
        <f>100/(MAX(MainData!G:G)-MIN(MainData!G:G))*(MainData!G323-MIN(MainData!G:G))</f>
        <v>10.784223131330199</v>
      </c>
      <c r="H323" s="8">
        <f>100/(MAX(MainData!H:H)-MIN(MainData!H:H))*(MainData!H323-MIN(MainData!H:H))</f>
        <v>63.773853028693054</v>
      </c>
      <c r="I323">
        <v>-13.398166354672227</v>
      </c>
      <c r="J323" s="8">
        <f>100/(MAX(MainData!J:J)-MIN(MainData!J:J))*(MainData!J323-MIN(MainData!J:J))</f>
        <v>41.536980776103235</v>
      </c>
      <c r="K323">
        <v>-13.917762772079584</v>
      </c>
      <c r="L323" s="8">
        <f>100/(MAX(MainData!L:L)-MIN(MainData!L:L))*(MainData!L323-MIN(MainData!L:L))</f>
        <v>0</v>
      </c>
      <c r="M323" s="8">
        <f>100/(MAX(MainData!M:M)-MIN(MainData!M:M))*(MainData!M323-MIN(MainData!M:M))</f>
        <v>0</v>
      </c>
      <c r="N323" s="8">
        <f>100/(MAX(MainData!N:N)-MIN(MainData!N:N))*(MainData!N323-MIN(MainData!N:N))</f>
        <v>0</v>
      </c>
      <c r="O323" s="8"/>
      <c r="P323" s="8">
        <f>100/(MAX(MainData!P:P)-MIN(MainData!P:P))*(MainData!P323-MIN(MainData!P:P))</f>
        <v>36.255558185036612</v>
      </c>
      <c r="Q323" s="8">
        <f>100/(MAX(MainData!Q:Q)-MIN(MainData!Q:Q))*(MainData!Q323-MIN(MainData!Q:Q))</f>
        <v>73.31504796217709</v>
      </c>
      <c r="R323" s="8">
        <f>100/(MAX(MainData!R:R)-MIN(MainData!R:R))*(MainData!R323-MIN(MainData!R:R))</f>
        <v>0</v>
      </c>
      <c r="S323" s="8"/>
      <c r="T323" s="8"/>
      <c r="U323" s="8">
        <f>100/(MAX(MainData!U:U)-MIN(MainData!U:U))*(MainData!U323-MIN(MainData!U:U))</f>
        <v>7.2553526067499998</v>
      </c>
      <c r="V323" s="8"/>
      <c r="W323" s="8"/>
      <c r="X323" s="8">
        <f>100/(MAX(MainData!X:X)-MIN(MainData!X:X))*(MainData!X323-MIN(MainData!X:X))</f>
        <v>9.3642869999999991</v>
      </c>
      <c r="Y323" s="8">
        <f>100/(MAX(MainData!Y:Y)-MIN(MainData!Y:Y))*(MainData!Y323-MIN(MainData!Y:Y))</f>
        <v>1.4136118023740774</v>
      </c>
      <c r="Z323" s="8">
        <f>100/(MAX(MainData!Z:Z)-MIN(MainData!Z:Z))*(MainData!Z323-MIN(MainData!Z:Z))</f>
        <v>3.7779491133384737</v>
      </c>
      <c r="AA323" s="8">
        <f>100/(MAX(MainData!AA:AA)-MIN(MainData!AA:AA))*(MainData!AA323-MIN(MainData!AA:AA))</f>
        <v>2.3180999999999998</v>
      </c>
      <c r="AB323" s="8">
        <f>100/(MAX(MainData!AB:AB)-MIN(MainData!AB:AB))*(MainData!AB323-MIN(MainData!AB:AB))</f>
        <v>7.3381712599462523E-2</v>
      </c>
      <c r="AC323" s="8">
        <f>100/(MAX(MainData!AC:AC)-MIN(MainData!AC:AC))*(MainData!AC323-MIN(MainData!AC:AC))</f>
        <v>35.690159000000001</v>
      </c>
      <c r="AD323" s="8">
        <f>100/(MAX(MainData!AD:AD)-MIN(MainData!AD:AD))*(MainData!AD323-MIN(MainData!AD:AD))</f>
        <v>10.96774193548387</v>
      </c>
      <c r="AE323" s="8">
        <f>100/(MAX(MainData!AE:AE)-MIN(MainData!AE:AE))*(MainData!AE323-MIN(MainData!AE:AE))</f>
        <v>34.126100000000001</v>
      </c>
      <c r="AF323" s="8">
        <f>100/(MAX(MainData!AF:AF)-MIN(MainData!AF:AF))*(MainData!AF323-MIN(MainData!AF:AF))</f>
        <v>0.96733762178169047</v>
      </c>
      <c r="AG323" s="8">
        <f>100/(MAX(MainData!AG:AG)-MIN(MainData!AG:AG))*(MainData!AG323-MIN(MainData!AG:AG))</f>
        <v>35.045510185746693</v>
      </c>
      <c r="AH323" s="8">
        <f>100/(MAX(MainData!AH:AH)-MIN(MainData!AH:AH))*(MainData!AH323-MIN(MainData!AH:AH))</f>
        <v>46.130819188067449</v>
      </c>
      <c r="AI323" s="8">
        <f>100/(MAX(MainData!AI:AI)-MIN(MainData!AI:AI))*(MainData!AI323-MIN(MainData!AI:AI))</f>
        <v>50</v>
      </c>
      <c r="AJ323" s="8">
        <f>100/(MAX(MainData!AJ:AJ)-MIN(MainData!AJ:AJ))*(MainData!AJ323-MIN(MainData!AJ:AJ))</f>
        <v>28.093378071167912</v>
      </c>
      <c r="AK323" s="8" t="s">
        <v>950</v>
      </c>
      <c r="AM323" s="8"/>
      <c r="AO323" s="8"/>
      <c r="AQ323" s="8">
        <v>77.473607005297254</v>
      </c>
      <c r="AR323">
        <v>3.9721308306709204</v>
      </c>
      <c r="AS323" s="8">
        <v>30.635727465793952</v>
      </c>
      <c r="AT323">
        <v>-1.4974303030302991</v>
      </c>
      <c r="AU323" s="8">
        <v>18.856775651290661</v>
      </c>
      <c r="AV323">
        <v>-10.544191156235698</v>
      </c>
      <c r="AW323" t="s">
        <v>963</v>
      </c>
    </row>
    <row r="324" spans="1:49" x14ac:dyDescent="0.3">
      <c r="A324" s="7">
        <v>150400050602</v>
      </c>
      <c r="B324" s="8">
        <f>100/(MAX(MainData!B:B)-MIN(MainData!B:B))*(MainData!B324-MIN(MainData!B:B))</f>
        <v>0.34081888726729082</v>
      </c>
      <c r="C324" s="8">
        <f>100/(MAX(MainData!C:C)-MIN(MainData!C:C))*(MainData!C324-MIN(MainData!C:C))</f>
        <v>12.5</v>
      </c>
      <c r="D324" s="8">
        <f>100/(MAX(MainData!D:D)-MIN(MainData!D:D))*(MainData!D324-MIN(MainData!D:D))</f>
        <v>25.771132540637346</v>
      </c>
      <c r="E324" s="8">
        <f>100/(MAX(MainData!E:E)-MIN(MainData!E:E))*(MainData!E324-MIN(MainData!E:E))</f>
        <v>14.113309804361558</v>
      </c>
      <c r="F324" s="8">
        <f>100/(MAX(MainData!F:F)-MIN(MainData!F:F))*(MainData!F324-MIN(MainData!F:F))</f>
        <v>0</v>
      </c>
      <c r="G324" s="8">
        <f>100/(MAX(MainData!G:G)-MIN(MainData!G:G))*(MainData!G324-MIN(MainData!G:G))</f>
        <v>33.916642563586926</v>
      </c>
      <c r="H324" s="8">
        <f>100/(MAX(MainData!H:H)-MIN(MainData!H:H))*(MainData!H324-MIN(MainData!H:H))</f>
        <v>71.654229963751121</v>
      </c>
      <c r="I324">
        <v>-13.869237497834476</v>
      </c>
      <c r="J324" s="8">
        <f>100/(MAX(MainData!J:J)-MIN(MainData!J:J))*(MainData!J324-MIN(MainData!J:J))</f>
        <v>58.675628538080126</v>
      </c>
      <c r="K324">
        <v>-7.6642438129640595</v>
      </c>
      <c r="L324" s="8">
        <f>100/(MAX(MainData!L:L)-MIN(MainData!L:L))*(MainData!L324-MIN(MainData!L:L))</f>
        <v>0</v>
      </c>
      <c r="M324" s="8">
        <f>100/(MAX(MainData!M:M)-MIN(MainData!M:M))*(MainData!M324-MIN(MainData!M:M))</f>
        <v>0</v>
      </c>
      <c r="N324" s="8">
        <f>100/(MAX(MainData!N:N)-MIN(MainData!N:N))*(MainData!N324-MIN(MainData!N:N))</f>
        <v>0</v>
      </c>
      <c r="O324" s="8"/>
      <c r="P324" s="8">
        <f>100/(MAX(MainData!P:P)-MIN(MainData!P:P))*(MainData!P324-MIN(MainData!P:P))</f>
        <v>61.927940533037614</v>
      </c>
      <c r="Q324" s="8">
        <f>100/(MAX(MainData!Q:Q)-MIN(MainData!Q:Q))*(MainData!Q324-MIN(MainData!Q:Q))</f>
        <v>80.784600892739562</v>
      </c>
      <c r="R324" s="8">
        <f>100/(MAX(MainData!R:R)-MIN(MainData!R:R))*(MainData!R324-MIN(MainData!R:R))</f>
        <v>30.933900400494519</v>
      </c>
      <c r="S324" s="8"/>
      <c r="T324" s="8"/>
      <c r="U324" s="8">
        <f>100/(MAX(MainData!U:U)-MIN(MainData!U:U))*(MainData!U324-MIN(MainData!U:U))</f>
        <v>0</v>
      </c>
      <c r="V324" s="8"/>
      <c r="W324" s="8"/>
      <c r="X324" s="8">
        <f>100/(MAX(MainData!X:X)-MIN(MainData!X:X))*(MainData!X324-MIN(MainData!X:X))</f>
        <v>1.7341580000000001</v>
      </c>
      <c r="Y324" s="8">
        <f>100/(MAX(MainData!Y:Y)-MIN(MainData!Y:Y))*(MainData!Y324-MIN(MainData!Y:Y))</f>
        <v>3.9604614257965607</v>
      </c>
      <c r="Z324" s="8">
        <f>100/(MAX(MainData!Z:Z)-MIN(MainData!Z:Z))*(MainData!Z324-MIN(MainData!Z:Z))</f>
        <v>1.002313030069391</v>
      </c>
      <c r="AA324" s="8">
        <f>100/(MAX(MainData!AA:AA)-MIN(MainData!AA:AA))*(MainData!AA324-MIN(MainData!AA:AA))</f>
        <v>0.41520000000000001</v>
      </c>
      <c r="AB324" s="8">
        <f>100/(MAX(MainData!AB:AB)-MIN(MainData!AB:AB))*(MainData!AB324-MIN(MainData!AB:AB))</f>
        <v>6.9338663819911939E-2</v>
      </c>
      <c r="AC324" s="8">
        <f>100/(MAX(MainData!AC:AC)-MIN(MainData!AC:AC))*(MainData!AC324-MIN(MainData!AC:AC))</f>
        <v>69.106572</v>
      </c>
      <c r="AD324" s="8">
        <f>100/(MAX(MainData!AD:AD)-MIN(MainData!AD:AD))*(MainData!AD324-MIN(MainData!AD:AD))</f>
        <v>10.32258064516129</v>
      </c>
      <c r="AE324" s="8">
        <f>100/(MAX(MainData!AE:AE)-MIN(MainData!AE:AE))*(MainData!AE324-MIN(MainData!AE:AE))</f>
        <v>43.13</v>
      </c>
      <c r="AF324" s="8">
        <f>100/(MAX(MainData!AF:AF)-MIN(MainData!AF:AF))*(MainData!AF324-MIN(MainData!AF:AF))</f>
        <v>2.7041268551342479</v>
      </c>
      <c r="AG324" s="8">
        <f>100/(MAX(MainData!AG:AG)-MIN(MainData!AG:AG))*(MainData!AG324-MIN(MainData!AG:AG))</f>
        <v>47.184681432710541</v>
      </c>
      <c r="AH324" s="8">
        <f>100/(MAX(MainData!AH:AH)-MIN(MainData!AH:AH))*(MainData!AH324-MIN(MainData!AH:AH))</f>
        <v>47.482013227100872</v>
      </c>
      <c r="AI324" s="8">
        <f>100/(MAX(MainData!AI:AI)-MIN(MainData!AI:AI))*(MainData!AI324-MIN(MainData!AI:AI))</f>
        <v>30</v>
      </c>
      <c r="AJ324" s="8">
        <f>100/(MAX(MainData!AJ:AJ)-MIN(MainData!AJ:AJ))*(MainData!AJ324-MIN(MainData!AJ:AJ))</f>
        <v>37.487992196417892</v>
      </c>
      <c r="AK324" s="8" t="s">
        <v>950</v>
      </c>
      <c r="AM324" s="8"/>
      <c r="AO324" s="8"/>
      <c r="AQ324" s="8">
        <v>72.200871397914568</v>
      </c>
      <c r="AR324">
        <v>-6.4131539936102371</v>
      </c>
      <c r="AS324" s="8">
        <v>37.2309067065882</v>
      </c>
      <c r="AT324">
        <v>3.1068262626262424</v>
      </c>
      <c r="AU324" s="8">
        <v>16.810994853935728</v>
      </c>
      <c r="AV324">
        <v>22.802882139146817</v>
      </c>
      <c r="AW324" t="s">
        <v>963</v>
      </c>
    </row>
    <row r="325" spans="1:49" x14ac:dyDescent="0.3">
      <c r="A325" s="7">
        <v>150400050603</v>
      </c>
      <c r="B325" s="8">
        <f>100/(MAX(MainData!B:B)-MIN(MainData!B:B))*(MainData!B325-MIN(MainData!B:B))</f>
        <v>0.26044006402840569</v>
      </c>
      <c r="C325" s="8">
        <f>100/(MAX(MainData!C:C)-MIN(MainData!C:C))*(MainData!C325-MIN(MainData!C:C))</f>
        <v>37.5</v>
      </c>
      <c r="D325" s="8">
        <f>100/(MAX(MainData!D:D)-MIN(MainData!D:D))*(MainData!D325-MIN(MainData!D:D))</f>
        <v>11.782414497082506</v>
      </c>
      <c r="E325" s="8">
        <f>100/(MAX(MainData!E:E)-MIN(MainData!E:E))*(MainData!E325-MIN(MainData!E:E))</f>
        <v>12.878575383362072</v>
      </c>
      <c r="F325" s="8">
        <f>100/(MAX(MainData!F:F)-MIN(MainData!F:F))*(MainData!F325-MIN(MainData!F:F))</f>
        <v>6.5990486313602131E-2</v>
      </c>
      <c r="G325" s="8">
        <f>100/(MAX(MainData!G:G)-MIN(MainData!G:G))*(MainData!G325-MIN(MainData!G:G))</f>
        <v>19.346560653760108</v>
      </c>
      <c r="H325" s="8">
        <f>100/(MAX(MainData!H:H)-MIN(MainData!H:H))*(MainData!H325-MIN(MainData!H:H))</f>
        <v>67.067778552217916</v>
      </c>
      <c r="I325">
        <v>11.171209738908885</v>
      </c>
      <c r="J325" s="8">
        <f>100/(MAX(MainData!J:J)-MIN(MainData!J:J))*(MainData!J325-MIN(MainData!J:J))</f>
        <v>41.735274290035541</v>
      </c>
      <c r="K325">
        <v>3.4291526947209121</v>
      </c>
      <c r="L325" s="8">
        <f>100/(MAX(MainData!L:L)-MIN(MainData!L:L))*(MainData!L325-MIN(MainData!L:L))</f>
        <v>0</v>
      </c>
      <c r="M325" s="8">
        <f>100/(MAX(MainData!M:M)-MIN(MainData!M:M))*(MainData!M325-MIN(MainData!M:M))</f>
        <v>0</v>
      </c>
      <c r="N325" s="8">
        <f>100/(MAX(MainData!N:N)-MIN(MainData!N:N))*(MainData!N325-MIN(MainData!N:N))</f>
        <v>0</v>
      </c>
      <c r="O325" s="8"/>
      <c r="P325" s="8">
        <f>100/(MAX(MainData!P:P)-MIN(MainData!P:P))*(MainData!P325-MIN(MainData!P:P))</f>
        <v>69.245725881888987</v>
      </c>
      <c r="Q325" s="8">
        <f>100/(MAX(MainData!Q:Q)-MIN(MainData!Q:Q))*(MainData!Q325-MIN(MainData!Q:Q))</f>
        <v>71.863853053909168</v>
      </c>
      <c r="R325" s="8">
        <f>100/(MAX(MainData!R:R)-MIN(MainData!R:R))*(MainData!R325-MIN(MainData!R:R))</f>
        <v>35.061674555195033</v>
      </c>
      <c r="S325" s="8"/>
      <c r="T325" s="8"/>
      <c r="U325" s="8">
        <f>100/(MAX(MainData!U:U)-MIN(MainData!U:U))*(MainData!U325-MIN(MainData!U:U))</f>
        <v>0</v>
      </c>
      <c r="V325" s="8"/>
      <c r="W325" s="8"/>
      <c r="X325" s="8">
        <f>100/(MAX(MainData!X:X)-MIN(MainData!X:X))*(MainData!X325-MIN(MainData!X:X))</f>
        <v>1.4154070000000001</v>
      </c>
      <c r="Y325" s="8">
        <f>100/(MAX(MainData!Y:Y)-MIN(MainData!Y:Y))*(MainData!Y325-MIN(MainData!Y:Y))</f>
        <v>0.98467725132614603</v>
      </c>
      <c r="Z325" s="8">
        <f>100/(MAX(MainData!Z:Z)-MIN(MainData!Z:Z))*(MainData!Z325-MIN(MainData!Z:Z))</f>
        <v>0.77101002313030076</v>
      </c>
      <c r="AA325" s="8">
        <f>100/(MAX(MainData!AA:AA)-MIN(MainData!AA:AA))*(MainData!AA325-MIN(MainData!AA:AA))</f>
        <v>0.83230000000000004</v>
      </c>
      <c r="AB325" s="8">
        <f>100/(MAX(MainData!AB:AB)-MIN(MainData!AB:AB))*(MainData!AB325-MIN(MainData!AB:AB))</f>
        <v>0.1729209052794726</v>
      </c>
      <c r="AC325" s="8">
        <f>100/(MAX(MainData!AC:AC)-MIN(MainData!AC:AC))*(MainData!AC325-MIN(MainData!AC:AC))</f>
        <v>23.179590999999999</v>
      </c>
      <c r="AD325" s="8">
        <f>100/(MAX(MainData!AD:AD)-MIN(MainData!AD:AD))*(MainData!AD325-MIN(MainData!AD:AD))</f>
        <v>3.225806451612903</v>
      </c>
      <c r="AE325" s="8">
        <f>100/(MAX(MainData!AE:AE)-MIN(MainData!AE:AE))*(MainData!AE325-MIN(MainData!AE:AE))</f>
        <v>22.994800000000001</v>
      </c>
      <c r="AF325" s="8">
        <f>100/(MAX(MainData!AF:AF)-MIN(MainData!AF:AF))*(MainData!AF325-MIN(MainData!AF:AF))</f>
        <v>6.7460098083162148</v>
      </c>
      <c r="AG325" s="8">
        <f>100/(MAX(MainData!AG:AG)-MIN(MainData!AG:AG))*(MainData!AG325-MIN(MainData!AG:AG))</f>
        <v>44.605135868780501</v>
      </c>
      <c r="AH325" s="8">
        <f>100/(MAX(MainData!AH:AH)-MIN(MainData!AH:AH))*(MainData!AH325-MIN(MainData!AH:AH))</f>
        <v>47.576469457149322</v>
      </c>
      <c r="AI325" s="8">
        <f>100/(MAX(MainData!AI:AI)-MIN(MainData!AI:AI))*(MainData!AI325-MIN(MainData!AI:AI))</f>
        <v>90</v>
      </c>
      <c r="AJ325" s="8">
        <f>100/(MAX(MainData!AJ:AJ)-MIN(MainData!AJ:AJ))*(MainData!AJ325-MIN(MainData!AJ:AJ))</f>
        <v>17.815140148090343</v>
      </c>
      <c r="AK325" s="8" t="s">
        <v>950</v>
      </c>
      <c r="AM325" s="8"/>
      <c r="AO325" s="8"/>
      <c r="AQ325" s="8">
        <v>78.156241127266668</v>
      </c>
      <c r="AR325">
        <v>-13.52944744408947</v>
      </c>
      <c r="AS325" s="8">
        <v>30.154841068133543</v>
      </c>
      <c r="AT325">
        <v>6.4193042087541983</v>
      </c>
      <c r="AU325" s="8">
        <v>19.908013453356343</v>
      </c>
      <c r="AV325">
        <v>41.327929856232842</v>
      </c>
      <c r="AW325" t="s">
        <v>963</v>
      </c>
    </row>
    <row r="326" spans="1:49" x14ac:dyDescent="0.3">
      <c r="A326" s="7">
        <v>150400050604</v>
      </c>
      <c r="B326" s="8">
        <f>100/(MAX(MainData!B:B)-MIN(MainData!B:B))*(MainData!B326-MIN(MainData!B:B))</f>
        <v>11.695893994945362</v>
      </c>
      <c r="C326" s="8">
        <f>100/(MAX(MainData!C:C)-MIN(MainData!C:C))*(MainData!C326-MIN(MainData!C:C))</f>
        <v>25</v>
      </c>
      <c r="D326" s="8">
        <f>100/(MAX(MainData!D:D)-MIN(MainData!D:D))*(MainData!D326-MIN(MainData!D:D))</f>
        <v>29.876522883159875</v>
      </c>
      <c r="E326" s="8">
        <f>100/(MAX(MainData!E:E)-MIN(MainData!E:E))*(MainData!E326-MIN(MainData!E:E))</f>
        <v>26.067401479544667</v>
      </c>
      <c r="F326" s="8">
        <f>100/(MAX(MainData!F:F)-MIN(MainData!F:F))*(MainData!F326-MIN(MainData!F:F))</f>
        <v>0.83895560120082158</v>
      </c>
      <c r="G326" s="8">
        <f>100/(MAX(MainData!G:G)-MIN(MainData!G:G))*(MainData!G326-MIN(MainData!G:G))</f>
        <v>45.025172965383533</v>
      </c>
      <c r="H326" s="8">
        <f>100/(MAX(MainData!H:H)-MIN(MainData!H:H))*(MainData!H326-MIN(MainData!H:H))</f>
        <v>82.025803513012008</v>
      </c>
      <c r="I326">
        <v>-3.0054238631879571</v>
      </c>
      <c r="J326" s="8">
        <f>100/(MAX(MainData!J:J)-MIN(MainData!J:J))*(MainData!J326-MIN(MainData!J:J))</f>
        <v>73.542087410339263</v>
      </c>
      <c r="K326">
        <v>8.9851756123713642</v>
      </c>
      <c r="L326" s="8">
        <f>100/(MAX(MainData!L:L)-MIN(MainData!L:L))*(MainData!L326-MIN(MainData!L:L))</f>
        <v>5.3118766956855916</v>
      </c>
      <c r="M326" s="8">
        <f>100/(MAX(MainData!M:M)-MIN(MainData!M:M))*(MainData!M326-MIN(MainData!M:M))</f>
        <v>9.3959766579393591</v>
      </c>
      <c r="N326" s="8">
        <f>100/(MAX(MainData!N:N)-MIN(MainData!N:N))*(MainData!N326-MIN(MainData!N:N))</f>
        <v>0.59081644760354057</v>
      </c>
      <c r="O326" s="8"/>
      <c r="P326" s="8">
        <f>100/(MAX(MainData!P:P)-MIN(MainData!P:P))*(MainData!P326-MIN(MainData!P:P))</f>
        <v>89.386512271648314</v>
      </c>
      <c r="Q326" s="8">
        <f>100/(MAX(MainData!Q:Q)-MIN(MainData!Q:Q))*(MainData!Q326-MIN(MainData!Q:Q))</f>
        <v>75.379337050247969</v>
      </c>
      <c r="R326" s="8">
        <f>100/(MAX(MainData!R:R)-MIN(MainData!R:R))*(MainData!R326-MIN(MainData!R:R))</f>
        <v>1.1369383174429166</v>
      </c>
      <c r="S326" s="8"/>
      <c r="T326" s="8"/>
      <c r="U326" s="8">
        <f>100/(MAX(MainData!U:U)-MIN(MainData!U:U))*(MainData!U326-MIN(MainData!U:U))</f>
        <v>0</v>
      </c>
      <c r="V326" s="8">
        <v>40.291203000000003</v>
      </c>
      <c r="W326" s="8">
        <f>100/(MAX(MainData!W:W)-MIN(MainData!W:W))*(MainData!W326-MIN(MainData!W:W))</f>
        <v>16.231900595433263</v>
      </c>
      <c r="X326" s="8">
        <f>100/(MAX(MainData!X:X)-MIN(MainData!X:X))*(MainData!X326-MIN(MainData!X:X))</f>
        <v>1.9332659999999999</v>
      </c>
      <c r="Y326" s="8">
        <f>100/(MAX(MainData!Y:Y)-MIN(MainData!Y:Y))*(MainData!Y326-MIN(MainData!Y:Y))</f>
        <v>0</v>
      </c>
      <c r="Z326" s="8">
        <f>100/(MAX(MainData!Z:Z)-MIN(MainData!Z:Z))*(MainData!Z326-MIN(MainData!Z:Z))</f>
        <v>1.2336160370084812</v>
      </c>
      <c r="AA326" s="8">
        <f>100/(MAX(MainData!AA:AA)-MIN(MainData!AA:AA))*(MainData!AA326-MIN(MainData!AA:AA))</f>
        <v>0.38340000000000002</v>
      </c>
      <c r="AB326" s="8">
        <f>100/(MAX(MainData!AB:AB)-MIN(MainData!AB:AB))*(MainData!AB326-MIN(MainData!AB:AB))</f>
        <v>5.789719146722478E-2</v>
      </c>
      <c r="AC326" s="8">
        <f>100/(MAX(MainData!AC:AC)-MIN(MainData!AC:AC))*(MainData!AC326-MIN(MainData!AC:AC))</f>
        <v>53.987867000000001</v>
      </c>
      <c r="AD326" s="8">
        <f>100/(MAX(MainData!AD:AD)-MIN(MainData!AD:AD))*(MainData!AD326-MIN(MainData!AD:AD))</f>
        <v>3.225806451612903</v>
      </c>
      <c r="AE326" s="8">
        <f>100/(MAX(MainData!AE:AE)-MIN(MainData!AE:AE))*(MainData!AE326-MIN(MainData!AE:AE))</f>
        <v>53.882199999999997</v>
      </c>
      <c r="AF326" s="8">
        <f>100/(MAX(MainData!AF:AF)-MIN(MainData!AF:AF))*(MainData!AF326-MIN(MainData!AF:AF))</f>
        <v>6.2290698301230689</v>
      </c>
      <c r="AG326" s="8">
        <f>100/(MAX(MainData!AG:AG)-MIN(MainData!AG:AG))*(MainData!AG326-MIN(MainData!AG:AG))</f>
        <v>63.856060751906718</v>
      </c>
      <c r="AH326" s="8">
        <f>100/(MAX(MainData!AH:AH)-MIN(MainData!AH:AH))*(MainData!AH326-MIN(MainData!AH:AH))</f>
        <v>57.123849050119382</v>
      </c>
      <c r="AI326" s="8">
        <f>100/(MAX(MainData!AI:AI)-MIN(MainData!AI:AI))*(MainData!AI326-MIN(MainData!AI:AI))</f>
        <v>30</v>
      </c>
      <c r="AJ326" s="8">
        <f>100/(MAX(MainData!AJ:AJ)-MIN(MainData!AJ:AJ))*(MainData!AJ326-MIN(MainData!AJ:AJ))</f>
        <v>36.070837982084939</v>
      </c>
      <c r="AK326" s="8">
        <v>54.375516117991999</v>
      </c>
      <c r="AL326">
        <v>-0.48999785051613287</v>
      </c>
      <c r="AM326" s="8">
        <v>50.995606857013378</v>
      </c>
      <c r="AN326">
        <v>-3.8162736373748487</v>
      </c>
      <c r="AO326" s="8">
        <v>23.01596037430566</v>
      </c>
      <c r="AP326">
        <v>5.3073865278283137</v>
      </c>
      <c r="AQ326" s="8">
        <v>92.013607197188151</v>
      </c>
      <c r="AR326">
        <v>-21.370252396166123</v>
      </c>
      <c r="AS326" s="8">
        <v>9.8630307883345498</v>
      </c>
      <c r="AT326">
        <v>7.2553488215487931</v>
      </c>
      <c r="AU326" s="8">
        <v>42.034535118131458</v>
      </c>
      <c r="AV326">
        <v>59.027948077476836</v>
      </c>
      <c r="AW326" t="s">
        <v>963</v>
      </c>
    </row>
    <row r="327" spans="1:49" x14ac:dyDescent="0.3">
      <c r="A327" s="7">
        <v>150400050605</v>
      </c>
      <c r="B327" s="8">
        <f>100/(MAX(MainData!B:B)-MIN(MainData!B:B))*(MainData!B327-MIN(MainData!B:B))</f>
        <v>15.852989401274341</v>
      </c>
      <c r="C327" s="8">
        <f>100/(MAX(MainData!C:C)-MIN(MainData!C:C))*(MainData!C327-MIN(MainData!C:C))</f>
        <v>37.5</v>
      </c>
      <c r="D327" s="8">
        <f>100/(MAX(MainData!D:D)-MIN(MainData!D:D))*(MainData!D327-MIN(MainData!D:D))</f>
        <v>5.6147364916255738</v>
      </c>
      <c r="E327" s="8">
        <f>100/(MAX(MainData!E:E)-MIN(MainData!E:E))*(MainData!E327-MIN(MainData!E:E))</f>
        <v>34.582710352178452</v>
      </c>
      <c r="F327" s="8">
        <f>100/(MAX(MainData!F:F)-MIN(MainData!F:F))*(MainData!F327-MIN(MainData!F:F))</f>
        <v>1.9521490780773447</v>
      </c>
      <c r="G327" s="8">
        <f>100/(MAX(MainData!G:G)-MIN(MainData!G:G))*(MainData!G327-MIN(MainData!G:G))</f>
        <v>31.473837446267055</v>
      </c>
      <c r="H327" s="8">
        <f>100/(MAX(MainData!H:H)-MIN(MainData!H:H))*(MainData!H327-MIN(MainData!H:H))</f>
        <v>75.563186194931163</v>
      </c>
      <c r="I327">
        <v>-4.0228849303685337</v>
      </c>
      <c r="J327" s="8">
        <f>100/(MAX(MainData!J:J)-MIN(MainData!J:J))*(MainData!J327-MIN(MainData!J:J))</f>
        <v>63.699277704398632</v>
      </c>
      <c r="K327">
        <v>5.4077257543755337</v>
      </c>
      <c r="L327" s="8">
        <f>100/(MAX(MainData!L:L)-MIN(MainData!L:L))*(MainData!L327-MIN(MainData!L:L))</f>
        <v>24.322006468798694</v>
      </c>
      <c r="M327" s="8">
        <f>100/(MAX(MainData!M:M)-MIN(MainData!M:M))*(MainData!M327-MIN(MainData!M:M))</f>
        <v>43.0222721925564</v>
      </c>
      <c r="N327" s="8">
        <f>100/(MAX(MainData!N:N)-MIN(MainData!N:N))*(MainData!N327-MIN(MainData!N:N))</f>
        <v>2.7052287324661433</v>
      </c>
      <c r="O327" s="8"/>
      <c r="P327" s="8">
        <f>100/(MAX(MainData!P:P)-MIN(MainData!P:P))*(MainData!P327-MIN(MainData!P:P))</f>
        <v>95.051625263914019</v>
      </c>
      <c r="Q327" s="8">
        <f>100/(MAX(MainData!Q:Q)-MIN(MainData!Q:Q))*(MainData!Q327-MIN(MainData!Q:Q))</f>
        <v>74.13901104971832</v>
      </c>
      <c r="R327" s="8">
        <f>100/(MAX(MainData!R:R)-MIN(MainData!R:R))*(MainData!R327-MIN(MainData!R:R))</f>
        <v>39.018508367974846</v>
      </c>
      <c r="S327" s="8"/>
      <c r="T327" s="8"/>
      <c r="U327" s="8">
        <f>100/(MAX(MainData!U:U)-MIN(MainData!U:U))*(MainData!U327-MIN(MainData!U:U))</f>
        <v>0</v>
      </c>
      <c r="V327" s="8">
        <v>49.502507000000001</v>
      </c>
      <c r="W327" s="8">
        <f>100/(MAX(MainData!W:W)-MIN(MainData!W:W))*(MainData!W327-MIN(MainData!W:W))</f>
        <v>14.465304144378157</v>
      </c>
      <c r="X327" s="8">
        <f>100/(MAX(MainData!X:X)-MIN(MainData!X:X))*(MainData!X327-MIN(MainData!X:X))</f>
        <v>2.9306299999999998</v>
      </c>
      <c r="Y327" s="8">
        <f>100/(MAX(MainData!Y:Y)-MIN(MainData!Y:Y))*(MainData!Y327-MIN(MainData!Y:Y))</f>
        <v>0</v>
      </c>
      <c r="Z327" s="8">
        <f>100/(MAX(MainData!Z:Z)-MIN(MainData!Z:Z))*(MainData!Z327-MIN(MainData!Z:Z))</f>
        <v>1.8504240555127218</v>
      </c>
      <c r="AA327" s="8">
        <f>100/(MAX(MainData!AA:AA)-MIN(MainData!AA:AA))*(MainData!AA327-MIN(MainData!AA:AA))</f>
        <v>0.7218</v>
      </c>
      <c r="AB327" s="8">
        <f>100/(MAX(MainData!AB:AB)-MIN(MainData!AB:AB))*(MainData!AB327-MIN(MainData!AB:AB))</f>
        <v>7.6456844075884239E-2</v>
      </c>
      <c r="AC327" s="8">
        <f>100/(MAX(MainData!AC:AC)-MIN(MainData!AC:AC))*(MainData!AC327-MIN(MainData!AC:AC))</f>
        <v>44.252828999999998</v>
      </c>
      <c r="AD327" s="8">
        <f>100/(MAX(MainData!AD:AD)-MIN(MainData!AD:AD))*(MainData!AD327-MIN(MainData!AD:AD))</f>
        <v>5.806451612903226</v>
      </c>
      <c r="AE327" s="8">
        <f>100/(MAX(MainData!AE:AE)-MIN(MainData!AE:AE))*(MainData!AE327-MIN(MainData!AE:AE))</f>
        <v>44.3018</v>
      </c>
      <c r="AF327" s="8">
        <f>100/(MAX(MainData!AF:AF)-MIN(MainData!AF:AF))*(MainData!AF327-MIN(MainData!AF:AF))</f>
        <v>3.7128039802439843</v>
      </c>
      <c r="AG327" s="8">
        <f>100/(MAX(MainData!AG:AG)-MIN(MainData!AG:AG))*(MainData!AG327-MIN(MainData!AG:AG))</f>
        <v>67.712795312855945</v>
      </c>
      <c r="AH327" s="8">
        <f>100/(MAX(MainData!AH:AH)-MIN(MainData!AH:AH))*(MainData!AH327-MIN(MainData!AH:AH))</f>
        <v>63.692413492998917</v>
      </c>
      <c r="AI327" s="8">
        <f>100/(MAX(MainData!AI:AI)-MIN(MainData!AI:AI))*(MainData!AI327-MIN(MainData!AI:AI))</f>
        <v>30</v>
      </c>
      <c r="AJ327" s="8">
        <f>100/(MAX(MainData!AJ:AJ)-MIN(MainData!AJ:AJ))*(MainData!AJ327-MIN(MainData!AJ:AJ))</f>
        <v>17.29983596924648</v>
      </c>
      <c r="AK327" s="8">
        <v>55.218893789432073</v>
      </c>
      <c r="AL327">
        <v>-3.9335296858785469</v>
      </c>
      <c r="AM327" s="8">
        <v>47.659751328529687</v>
      </c>
      <c r="AN327">
        <v>8.3442456264536418</v>
      </c>
      <c r="AO327" s="8">
        <v>29.027667984256098</v>
      </c>
      <c r="AP327">
        <v>6.6273675881013219</v>
      </c>
      <c r="AQ327" s="8">
        <v>90.544042693593937</v>
      </c>
      <c r="AR327">
        <v>-12.594316932907361</v>
      </c>
      <c r="AS327" s="8">
        <v>13.419994429551224</v>
      </c>
      <c r="AT327">
        <v>2.2184801346801066</v>
      </c>
      <c r="AU327" s="8">
        <v>40.356078626472431</v>
      </c>
      <c r="AV327">
        <v>55.254187584478203</v>
      </c>
      <c r="AW327" t="s">
        <v>963</v>
      </c>
    </row>
    <row r="328" spans="1:49" x14ac:dyDescent="0.3">
      <c r="A328" s="7">
        <v>150400050606</v>
      </c>
      <c r="B328" s="8">
        <f>100/(MAX(MainData!B:B)-MIN(MainData!B:B))*(MainData!B328-MIN(MainData!B:B))</f>
        <v>0</v>
      </c>
      <c r="C328" s="8">
        <f>100/(MAX(MainData!C:C)-MIN(MainData!C:C))*(MainData!C328-MIN(MainData!C:C))</f>
        <v>0</v>
      </c>
      <c r="D328" s="8">
        <f>100/(MAX(MainData!D:D)-MIN(MainData!D:D))*(MainData!D328-MIN(MainData!D:D))</f>
        <v>0.15299045495443817</v>
      </c>
      <c r="E328" s="8">
        <f>100/(MAX(MainData!E:E)-MIN(MainData!E:E))*(MainData!E328-MIN(MainData!E:E))</f>
        <v>39.497940198687282</v>
      </c>
      <c r="F328" s="8">
        <f>100/(MAX(MainData!F:F)-MIN(MainData!F:F))*(MainData!F328-MIN(MainData!F:F))</f>
        <v>7.7658517550285593</v>
      </c>
      <c r="G328" s="8">
        <f>100/(MAX(MainData!G:G)-MIN(MainData!G:G))*(MainData!G328-MIN(MainData!G:G))</f>
        <v>2.6330269683627967</v>
      </c>
      <c r="H328" s="8">
        <f>100/(MAX(MainData!H:H)-MIN(MainData!H:H))*(MainData!H328-MIN(MainData!H:H))</f>
        <v>43.920624736626635</v>
      </c>
      <c r="I328">
        <v>0.28220697155968821</v>
      </c>
      <c r="J328" s="8">
        <f>100/(MAX(MainData!J:J)-MIN(MainData!J:J))*(MainData!J328-MIN(MainData!J:J))</f>
        <v>24.919843351912174</v>
      </c>
      <c r="K328">
        <v>-0.62628604233692897</v>
      </c>
      <c r="L328" s="8">
        <f>100/(MAX(MainData!L:L)-MIN(MainData!L:L))*(MainData!L328-MIN(MainData!L:L))</f>
        <v>0</v>
      </c>
      <c r="M328" s="8">
        <f>100/(MAX(MainData!M:M)-MIN(MainData!M:M))*(MainData!M328-MIN(MainData!M:M))</f>
        <v>0</v>
      </c>
      <c r="N328" s="8">
        <f>100/(MAX(MainData!N:N)-MIN(MainData!N:N))*(MainData!N328-MIN(MainData!N:N))</f>
        <v>0</v>
      </c>
      <c r="O328" s="8"/>
      <c r="P328" s="8">
        <f>100/(MAX(MainData!P:P)-MIN(MainData!P:P))*(MainData!P328-MIN(MainData!P:P))</f>
        <v>21.332644348160997</v>
      </c>
      <c r="Q328" s="8">
        <f>100/(MAX(MainData!Q:Q)-MIN(MainData!Q:Q))*(MainData!Q328-MIN(MainData!Q:Q))</f>
        <v>23.448067617258975</v>
      </c>
      <c r="R328" s="8">
        <f>100/(MAX(MainData!R:R)-MIN(MainData!R:R))*(MainData!R328-MIN(MainData!R:R))</f>
        <v>0.96789342284779212</v>
      </c>
      <c r="S328" s="8"/>
      <c r="T328" s="8"/>
      <c r="U328" s="8">
        <f>100/(MAX(MainData!U:U)-MIN(MainData!U:U))*(MainData!U328-MIN(MainData!U:U))</f>
        <v>0</v>
      </c>
      <c r="V328" s="8">
        <v>91.480187999999998</v>
      </c>
      <c r="W328" s="8">
        <f>100/(MAX(MainData!W:W)-MIN(MainData!W:W))*(MainData!W328-MIN(MainData!W:W))</f>
        <v>12.987135989846964</v>
      </c>
      <c r="X328" s="8">
        <f>100/(MAX(MainData!X:X)-MIN(MainData!X:X))*(MainData!X328-MIN(MainData!X:X))</f>
        <v>0</v>
      </c>
      <c r="Y328" s="8">
        <f>100/(MAX(MainData!Y:Y)-MIN(MainData!Y:Y))*(MainData!Y328-MIN(MainData!Y:Y))</f>
        <v>4.4711466734618304</v>
      </c>
      <c r="Z328" s="8">
        <f>100/(MAX(MainData!Z:Z)-MIN(MainData!Z:Z))*(MainData!Z328-MIN(MainData!Z:Z))</f>
        <v>0</v>
      </c>
      <c r="AA328" s="8">
        <f>100/(MAX(MainData!AA:AA)-MIN(MainData!AA:AA))*(MainData!AA328-MIN(MainData!AA:AA))</f>
        <v>0</v>
      </c>
      <c r="AB328" s="8">
        <f>100/(MAX(MainData!AB:AB)-MIN(MainData!AB:AB))*(MainData!AB328-MIN(MainData!AB:AB))</f>
        <v>0</v>
      </c>
      <c r="AC328" s="8">
        <f>100/(MAX(MainData!AC:AC)-MIN(MainData!AC:AC))*(MainData!AC328-MIN(MainData!AC:AC))</f>
        <v>0</v>
      </c>
      <c r="AD328" s="8">
        <f>100/(MAX(MainData!AD:AD)-MIN(MainData!AD:AD))*(MainData!AD328-MIN(MainData!AD:AD))</f>
        <v>0</v>
      </c>
      <c r="AE328" s="8">
        <f>100/(MAX(MainData!AE:AE)-MIN(MainData!AE:AE))*(MainData!AE328-MIN(MainData!AE:AE))</f>
        <v>0</v>
      </c>
      <c r="AF328" s="8">
        <f>100/(MAX(MainData!AF:AF)-MIN(MainData!AF:AF))*(MainData!AF328-MIN(MainData!AF:AF))</f>
        <v>0</v>
      </c>
      <c r="AG328" s="8">
        <f>100/(MAX(MainData!AG:AG)-MIN(MainData!AG:AG))*(MainData!AG328-MIN(MainData!AG:AG))</f>
        <v>0</v>
      </c>
      <c r="AH328" s="8">
        <f>100/(MAX(MainData!AH:AH)-MIN(MainData!AH:AH))*(MainData!AH328-MIN(MainData!AH:AH))</f>
        <v>0</v>
      </c>
      <c r="AI328" s="8">
        <f>100/(MAX(MainData!AI:AI)-MIN(MainData!AI:AI))*(MainData!AI328-MIN(MainData!AI:AI))</f>
        <v>0</v>
      </c>
      <c r="AJ328" s="8">
        <f>100/(MAX(MainData!AJ:AJ)-MIN(MainData!AJ:AJ))*(MainData!AJ328-MIN(MainData!AJ:AJ))</f>
        <v>0</v>
      </c>
      <c r="AK328" s="8">
        <v>69.052943291513145</v>
      </c>
      <c r="AL328">
        <v>-0.96139161497075065</v>
      </c>
      <c r="AM328" s="8">
        <v>33.975985616482376</v>
      </c>
      <c r="AN328">
        <v>0.49013803215693486</v>
      </c>
      <c r="AO328" s="8">
        <v>14.331001505363622</v>
      </c>
      <c r="AP328">
        <v>2.080103757815877</v>
      </c>
      <c r="AQ328" s="8">
        <v>68.381887062253313</v>
      </c>
      <c r="AR328">
        <v>1.0377656549520538</v>
      </c>
      <c r="AS328" s="8">
        <v>40.028896702990622</v>
      </c>
      <c r="AT328">
        <v>-1.3476223905724112</v>
      </c>
      <c r="AU328" s="8">
        <v>10.252846400605298</v>
      </c>
      <c r="AV328">
        <v>10.784404565779624</v>
      </c>
      <c r="AW328" t="s">
        <v>963</v>
      </c>
    </row>
    <row r="329" spans="1:49" x14ac:dyDescent="0.3">
      <c r="A329" s="7">
        <v>150400050701</v>
      </c>
      <c r="B329" s="8">
        <f>100/(MAX(MainData!B:B)-MIN(MainData!B:B))*(MainData!B329-MIN(MainData!B:B))</f>
        <v>0</v>
      </c>
      <c r="C329" s="8">
        <f>100/(MAX(MainData!C:C)-MIN(MainData!C:C))*(MainData!C329-MIN(MainData!C:C))</f>
        <v>0</v>
      </c>
      <c r="D329" s="8">
        <f>100/(MAX(MainData!D:D)-MIN(MainData!D:D))*(MainData!D329-MIN(MainData!D:D))</f>
        <v>0.31826583655143281</v>
      </c>
      <c r="E329" s="8">
        <f>100/(MAX(MainData!E:E)-MIN(MainData!E:E))*(MainData!E329-MIN(MainData!E:E))</f>
        <v>46.691268832730465</v>
      </c>
      <c r="F329" s="8">
        <f>100/(MAX(MainData!F:F)-MIN(MainData!F:F))*(MainData!F329-MIN(MainData!F:F))</f>
        <v>18.679766538827998</v>
      </c>
      <c r="G329" s="8">
        <f>100/(MAX(MainData!G:G)-MIN(MainData!G:G))*(MainData!G329-MIN(MainData!G:G))</f>
        <v>1.4636548394308522</v>
      </c>
      <c r="H329" s="8">
        <f>100/(MAX(MainData!H:H)-MIN(MainData!H:H))*(MainData!H329-MIN(MainData!H:H))</f>
        <v>37.383256893874709</v>
      </c>
      <c r="I329">
        <v>-23.349425304148689</v>
      </c>
      <c r="J329" s="8">
        <f>100/(MAX(MainData!J:J)-MIN(MainData!J:J))*(MainData!J329-MIN(MainData!J:J))</f>
        <v>23.630255573363232</v>
      </c>
      <c r="K329">
        <v>-4.9930925618604931</v>
      </c>
      <c r="L329" s="8">
        <f>100/(MAX(MainData!L:L)-MIN(MainData!L:L))*(MainData!L329-MIN(MainData!L:L))</f>
        <v>0</v>
      </c>
      <c r="M329" s="8">
        <f>100/(MAX(MainData!M:M)-MIN(MainData!M:M))*(MainData!M329-MIN(MainData!M:M))</f>
        <v>0</v>
      </c>
      <c r="N329" s="8">
        <f>100/(MAX(MainData!N:N)-MIN(MainData!N:N))*(MainData!N329-MIN(MainData!N:N))</f>
        <v>0</v>
      </c>
      <c r="O329" s="8"/>
      <c r="P329" s="8">
        <f>100/(MAX(MainData!P:P)-MIN(MainData!P:P))*(MainData!P329-MIN(MainData!P:P))</f>
        <v>40.769758131211709</v>
      </c>
      <c r="Q329" s="8">
        <f>100/(MAX(MainData!Q:Q)-MIN(MainData!Q:Q))*(MainData!Q329-MIN(MainData!Q:Q))</f>
        <v>27.751819954454234</v>
      </c>
      <c r="R329" s="8">
        <f>100/(MAX(MainData!R:R)-MIN(MainData!R:R))*(MainData!R329-MIN(MainData!R:R))</f>
        <v>0</v>
      </c>
      <c r="S329" s="8"/>
      <c r="T329" s="8"/>
      <c r="U329" s="8">
        <f>100/(MAX(MainData!U:U)-MIN(MainData!U:U))*(MainData!U329-MIN(MainData!U:U))</f>
        <v>0</v>
      </c>
      <c r="V329" s="8">
        <v>86.347966</v>
      </c>
      <c r="W329" s="8">
        <f>100/(MAX(MainData!W:W)-MIN(MainData!W:W))*(MainData!W329-MIN(MainData!W:W))</f>
        <v>22.784475147536753</v>
      </c>
      <c r="X329" s="8">
        <f>100/(MAX(MainData!X:X)-MIN(MainData!X:X))*(MainData!X329-MIN(MainData!X:X))</f>
        <v>0</v>
      </c>
      <c r="Y329" s="8">
        <f>100/(MAX(MainData!Y:Y)-MIN(MainData!Y:Y))*(MainData!Y329-MIN(MainData!Y:Y))</f>
        <v>0</v>
      </c>
      <c r="Z329" s="8">
        <f>100/(MAX(MainData!Z:Z)-MIN(MainData!Z:Z))*(MainData!Z329-MIN(MainData!Z:Z))</f>
        <v>0</v>
      </c>
      <c r="AA329" s="8">
        <f>100/(MAX(MainData!AA:AA)-MIN(MainData!AA:AA))*(MainData!AA329-MIN(MainData!AA:AA))</f>
        <v>0</v>
      </c>
      <c r="AB329" s="8">
        <f>100/(MAX(MainData!AB:AB)-MIN(MainData!AB:AB))*(MainData!AB329-MIN(MainData!AB:AB))</f>
        <v>0</v>
      </c>
      <c r="AC329" s="8">
        <f>100/(MAX(MainData!AC:AC)-MIN(MainData!AC:AC))*(MainData!AC329-MIN(MainData!AC:AC))</f>
        <v>0.42178700000000002</v>
      </c>
      <c r="AD329" s="8">
        <f>100/(MAX(MainData!AD:AD)-MIN(MainData!AD:AD))*(MainData!AD329-MIN(MainData!AD:AD))</f>
        <v>3.225806451612903</v>
      </c>
      <c r="AE329" s="8">
        <f>100/(MAX(MainData!AE:AE)-MIN(MainData!AE:AE))*(MainData!AE329-MIN(MainData!AE:AE))</f>
        <v>0.33029999999999998</v>
      </c>
      <c r="AF329" s="8">
        <f>100/(MAX(MainData!AF:AF)-MIN(MainData!AF:AF))*(MainData!AF329-MIN(MainData!AF:AF))</f>
        <v>0.13177372701113768</v>
      </c>
      <c r="AG329" s="8">
        <f>100/(MAX(MainData!AG:AG)-MIN(MainData!AG:AG))*(MainData!AG329-MIN(MainData!AG:AG))</f>
        <v>0</v>
      </c>
      <c r="AH329" s="8">
        <f>100/(MAX(MainData!AH:AH)-MIN(MainData!AH:AH))*(MainData!AH329-MIN(MainData!AH:AH))</f>
        <v>0</v>
      </c>
      <c r="AI329" s="8">
        <f>100/(MAX(MainData!AI:AI)-MIN(MainData!AI:AI))*(MainData!AI329-MIN(MainData!AI:AI))</f>
        <v>0</v>
      </c>
      <c r="AJ329" s="8">
        <f>100/(MAX(MainData!AJ:AJ)-MIN(MainData!AJ:AJ))*(MainData!AJ329-MIN(MainData!AJ:AJ))</f>
        <v>0</v>
      </c>
      <c r="AK329" s="8">
        <v>73.715435967152914</v>
      </c>
      <c r="AL329">
        <v>28.365706942721971</v>
      </c>
      <c r="AM329" s="8">
        <v>30.170954050775613</v>
      </c>
      <c r="AN329">
        <v>-32.377724997471944</v>
      </c>
      <c r="AO329" s="8">
        <v>8.5072206348028292</v>
      </c>
      <c r="AP329">
        <v>-4.3738146832317568</v>
      </c>
      <c r="AQ329" s="8">
        <v>49.106090439604294</v>
      </c>
      <c r="AR329">
        <v>26.090971725239598</v>
      </c>
      <c r="AS329" s="8">
        <v>59.005558843667671</v>
      </c>
      <c r="AT329">
        <v>-25.53831212121213</v>
      </c>
      <c r="AU329" s="8">
        <v>2.9656151697475686</v>
      </c>
      <c r="AV329">
        <v>2.0773465932182802</v>
      </c>
      <c r="AW329" t="s">
        <v>963</v>
      </c>
    </row>
    <row r="330" spans="1:49" x14ac:dyDescent="0.3">
      <c r="A330" s="7">
        <v>150400050702</v>
      </c>
      <c r="B330" s="8">
        <f>100/(MAX(MainData!B:B)-MIN(MainData!B:B))*(MainData!B330-MIN(MainData!B:B))</f>
        <v>15.262020120670632</v>
      </c>
      <c r="C330" s="8">
        <f>100/(MAX(MainData!C:C)-MIN(MainData!C:C))*(MainData!C330-MIN(MainData!C:C))</f>
        <v>37.5</v>
      </c>
      <c r="D330" s="8">
        <f>100/(MAX(MainData!D:D)-MIN(MainData!D:D))*(MainData!D330-MIN(MainData!D:D))</f>
        <v>1.8818227001488614</v>
      </c>
      <c r="E330" s="8">
        <f>100/(MAX(MainData!E:E)-MIN(MainData!E:E))*(MainData!E330-MIN(MainData!E:E))</f>
        <v>32.751938457185638</v>
      </c>
      <c r="F330" s="8">
        <f>100/(MAX(MainData!F:F)-MIN(MainData!F:F))*(MainData!F330-MIN(MainData!F:F))</f>
        <v>0.63526240442024928</v>
      </c>
      <c r="G330" s="8">
        <f>100/(MAX(MainData!G:G)-MIN(MainData!G:G))*(MainData!G330-MIN(MainData!G:G))</f>
        <v>19.651608399590973</v>
      </c>
      <c r="H330" s="8">
        <f>100/(MAX(MainData!H:H)-MIN(MainData!H:H))*(MainData!H330-MIN(MainData!H:H))</f>
        <v>64.067614480235505</v>
      </c>
      <c r="I330">
        <v>-3.8834119599843291</v>
      </c>
      <c r="J330" s="8">
        <f>100/(MAX(MainData!J:J)-MIN(MainData!J:J))*(MainData!J330-MIN(MainData!J:J))</f>
        <v>46.38534887522944</v>
      </c>
      <c r="K330">
        <v>4.3061298570840592</v>
      </c>
      <c r="L330" s="8">
        <f>100/(MAX(MainData!L:L)-MIN(MainData!L:L))*(MainData!L330-MIN(MainData!L:L))</f>
        <v>12.50866934469888</v>
      </c>
      <c r="M330" s="8">
        <f>100/(MAX(MainData!M:M)-MIN(MainData!M:M))*(MainData!M330-MIN(MainData!M:M))</f>
        <v>22.126109455841355</v>
      </c>
      <c r="N330" s="8">
        <f>100/(MAX(MainData!N:N)-MIN(MainData!N:N))*(MainData!N330-MIN(MainData!N:N))</f>
        <v>1.3912837232243864</v>
      </c>
      <c r="O330" s="8"/>
      <c r="P330" s="8">
        <f>100/(MAX(MainData!P:P)-MIN(MainData!P:P))*(MainData!P330-MIN(MainData!P:P))</f>
        <v>99.361323681461968</v>
      </c>
      <c r="Q330" s="8">
        <f>100/(MAX(MainData!Q:Q)-MIN(MainData!Q:Q))*(MainData!Q330-MIN(MainData!Q:Q))</f>
        <v>71.703252349979877</v>
      </c>
      <c r="R330" s="8">
        <f>100/(MAX(MainData!R:R)-MIN(MainData!R:R))*(MainData!R330-MIN(MainData!R:R))</f>
        <v>46.180698644880195</v>
      </c>
      <c r="S330" s="8"/>
      <c r="T330" s="8"/>
      <c r="U330" s="8">
        <f>100/(MAX(MainData!U:U)-MIN(MainData!U:U))*(MainData!U330-MIN(MainData!U:U))</f>
        <v>0</v>
      </c>
      <c r="V330" s="8">
        <v>64.271029999999996</v>
      </c>
      <c r="W330" s="8">
        <f>100/(MAX(MainData!W:W)-MIN(MainData!W:W))*(MainData!W330-MIN(MainData!W:W))</f>
        <v>13.89563473087577</v>
      </c>
      <c r="X330" s="8">
        <f>100/(MAX(MainData!X:X)-MIN(MainData!X:X))*(MainData!X330-MIN(MainData!X:X))</f>
        <v>2.0489980000000001</v>
      </c>
      <c r="Y330" s="8">
        <f>100/(MAX(MainData!Y:Y)-MIN(MainData!Y:Y))*(MainData!Y330-MIN(MainData!Y:Y))</f>
        <v>0</v>
      </c>
      <c r="Z330" s="8">
        <f>100/(MAX(MainData!Z:Z)-MIN(MainData!Z:Z))*(MainData!Z330-MIN(MainData!Z:Z))</f>
        <v>1.6962220508866617</v>
      </c>
      <c r="AA330" s="8">
        <f>100/(MAX(MainData!AA:AA)-MIN(MainData!AA:AA))*(MainData!AA330-MIN(MainData!AA:AA))</f>
        <v>0.99050000000000005</v>
      </c>
      <c r="AB330" s="8">
        <f>100/(MAX(MainData!AB:AB)-MIN(MainData!AB:AB))*(MainData!AB330-MIN(MainData!AB:AB))</f>
        <v>5.2777361634416105E-2</v>
      </c>
      <c r="AC330" s="8">
        <f>100/(MAX(MainData!AC:AC)-MIN(MainData!AC:AC))*(MainData!AC330-MIN(MainData!AC:AC))</f>
        <v>30.464279999999999</v>
      </c>
      <c r="AD330" s="8">
        <f>100/(MAX(MainData!AD:AD)-MIN(MainData!AD:AD))*(MainData!AD330-MIN(MainData!AD:AD))</f>
        <v>5.161290322580645</v>
      </c>
      <c r="AE330" s="8">
        <f>100/(MAX(MainData!AE:AE)-MIN(MainData!AE:AE))*(MainData!AE330-MIN(MainData!AE:AE))</f>
        <v>30.296800000000001</v>
      </c>
      <c r="AF330" s="8">
        <f>100/(MAX(MainData!AF:AF)-MIN(MainData!AF:AF))*(MainData!AF330-MIN(MainData!AF:AF))</f>
        <v>2.5969492101365379</v>
      </c>
      <c r="AG330" s="8">
        <f>100/(MAX(MainData!AG:AG)-MIN(MainData!AG:AG))*(MainData!AG330-MIN(MainData!AG:AG))</f>
        <v>58.773294541184171</v>
      </c>
      <c r="AH330" s="8">
        <f>100/(MAX(MainData!AH:AH)-MIN(MainData!AH:AH))*(MainData!AH330-MIN(MainData!AH:AH))</f>
        <v>49.571888706668922</v>
      </c>
      <c r="AI330" s="8">
        <f>100/(MAX(MainData!AI:AI)-MIN(MainData!AI:AI))*(MainData!AI330-MIN(MainData!AI:AI))</f>
        <v>30</v>
      </c>
      <c r="AJ330" s="8">
        <f>100/(MAX(MainData!AJ:AJ)-MIN(MainData!AJ:AJ))*(MainData!AJ330-MIN(MainData!AJ:AJ))</f>
        <v>11.463283886403186</v>
      </c>
      <c r="AK330" s="8">
        <v>68.797310667684528</v>
      </c>
      <c r="AL330">
        <v>-3.5034690397923924</v>
      </c>
      <c r="AM330" s="8">
        <v>38.393091888538017</v>
      </c>
      <c r="AN330">
        <v>1.5503946303974061</v>
      </c>
      <c r="AO330" s="8">
        <v>11.414419372594528</v>
      </c>
      <c r="AP330">
        <v>3.2596049543679442</v>
      </c>
      <c r="AQ330" s="8">
        <v>80.18477672604979</v>
      </c>
      <c r="AR330">
        <v>-2.5141581469648742</v>
      </c>
      <c r="AS330" s="8">
        <v>24.83520755724216</v>
      </c>
      <c r="AT330">
        <v>-5.866623232323235</v>
      </c>
      <c r="AU330" s="8">
        <v>34.391878235723944</v>
      </c>
      <c r="AV330">
        <v>50.733945682064686</v>
      </c>
      <c r="AW330" t="s">
        <v>963</v>
      </c>
    </row>
    <row r="331" spans="1:49" x14ac:dyDescent="0.3">
      <c r="A331" s="7">
        <v>150400050703</v>
      </c>
      <c r="B331" s="8">
        <f>100/(MAX(MainData!B:B)-MIN(MainData!B:B))*(MainData!B331-MIN(MainData!B:B))</f>
        <v>9.9735063005019047</v>
      </c>
      <c r="C331" s="8">
        <f>100/(MAX(MainData!C:C)-MIN(MainData!C:C))*(MainData!C331-MIN(MainData!C:C))</f>
        <v>37.5</v>
      </c>
      <c r="D331" s="8">
        <f>100/(MAX(MainData!D:D)-MIN(MainData!D:D))*(MainData!D331-MIN(MainData!D:D))</f>
        <v>4.4778575410261805</v>
      </c>
      <c r="E331" s="8">
        <f>100/(MAX(MainData!E:E)-MIN(MainData!E:E))*(MainData!E331-MIN(MainData!E:E))</f>
        <v>33.868792241780909</v>
      </c>
      <c r="F331" s="8">
        <f>100/(MAX(MainData!F:F)-MIN(MainData!F:F))*(MainData!F331-MIN(MainData!F:F))</f>
        <v>0.7281190000813953</v>
      </c>
      <c r="G331" s="8">
        <f>100/(MAX(MainData!G:G)-MIN(MainData!G:G))*(MainData!G331-MIN(MainData!G:G))</f>
        <v>19.423724540746097</v>
      </c>
      <c r="H331" s="8">
        <f>100/(MAX(MainData!H:H)-MIN(MainData!H:H))*(MainData!H331-MIN(MainData!H:H))</f>
        <v>59.829085496688769</v>
      </c>
      <c r="I331">
        <v>-13.467871678938167</v>
      </c>
      <c r="J331" s="8">
        <f>100/(MAX(MainData!J:J)-MIN(MainData!J:J))*(MainData!J331-MIN(MainData!J:J))</f>
        <v>45.731788010631632</v>
      </c>
      <c r="K331">
        <v>-0.12905359889681733</v>
      </c>
      <c r="L331" s="8">
        <f>100/(MAX(MainData!L:L)-MIN(MainData!L:L))*(MainData!L331-MIN(MainData!L:L))</f>
        <v>6.9414784358353714</v>
      </c>
      <c r="M331" s="8">
        <f>100/(MAX(MainData!M:M)-MIN(MainData!M:M))*(MainData!M331-MIN(MainData!M:M))</f>
        <v>12.278517196694928</v>
      </c>
      <c r="N331" s="8">
        <f>100/(MAX(MainData!N:N)-MIN(MainData!N:N))*(MainData!N331-MIN(MainData!N:N))</f>
        <v>0.77206980988618579</v>
      </c>
      <c r="O331" s="8"/>
      <c r="P331" s="8">
        <f>100/(MAX(MainData!P:P)-MIN(MainData!P:P))*(MainData!P331-MIN(MainData!P:P))</f>
        <v>100</v>
      </c>
      <c r="Q331" s="8">
        <f>100/(MAX(MainData!Q:Q)-MIN(MainData!Q:Q))*(MainData!Q331-MIN(MainData!Q:Q))</f>
        <v>65.233544937876729</v>
      </c>
      <c r="R331" s="8">
        <f>100/(MAX(MainData!R:R)-MIN(MainData!R:R))*(MainData!R331-MIN(MainData!R:R))</f>
        <v>19.976114362989666</v>
      </c>
      <c r="S331" s="8"/>
      <c r="T331" s="8"/>
      <c r="U331" s="8">
        <f>100/(MAX(MainData!U:U)-MIN(MainData!U:U))*(MainData!U331-MIN(MainData!U:U))</f>
        <v>0</v>
      </c>
      <c r="V331" s="8">
        <v>70.874213999999995</v>
      </c>
      <c r="W331" s="8">
        <f>100/(MAX(MainData!W:W)-MIN(MainData!W:W))*(MainData!W331-MIN(MainData!W:W))</f>
        <v>16.564040666514256</v>
      </c>
      <c r="X331" s="8">
        <f>100/(MAX(MainData!X:X)-MIN(MainData!X:X))*(MainData!X331-MIN(MainData!X:X))</f>
        <v>4.6387140000000002</v>
      </c>
      <c r="Y331" s="8">
        <f>100/(MAX(MainData!Y:Y)-MIN(MainData!Y:Y))*(MainData!Y331-MIN(MainData!Y:Y))</f>
        <v>0.26356195085463774</v>
      </c>
      <c r="Z331" s="8">
        <f>100/(MAX(MainData!Z:Z)-MIN(MainData!Z:Z))*(MainData!Z331-MIN(MainData!Z:Z))</f>
        <v>1.3878180416345414</v>
      </c>
      <c r="AA331" s="8">
        <f>100/(MAX(MainData!AA:AA)-MIN(MainData!AA:AA))*(MainData!AA331-MIN(MainData!AA:AA))</f>
        <v>3.3275000000000001</v>
      </c>
      <c r="AB331" s="8">
        <f>100/(MAX(MainData!AB:AB)-MIN(MainData!AB:AB))*(MainData!AB331-MIN(MainData!AB:AB))</f>
        <v>0.17779713899813079</v>
      </c>
      <c r="AC331" s="8">
        <f>100/(MAX(MainData!AC:AC)-MIN(MainData!AC:AC))*(MainData!AC331-MIN(MainData!AC:AC))</f>
        <v>20.967214999999999</v>
      </c>
      <c r="AD331" s="8">
        <f>100/(MAX(MainData!AD:AD)-MIN(MainData!AD:AD))*(MainData!AD331-MIN(MainData!AD:AD))</f>
        <v>11.612903225806452</v>
      </c>
      <c r="AE331" s="8">
        <f>100/(MAX(MainData!AE:AE)-MIN(MainData!AE:AE))*(MainData!AE331-MIN(MainData!AE:AE))</f>
        <v>20.440200000000001</v>
      </c>
      <c r="AF331" s="8">
        <f>100/(MAX(MainData!AF:AF)-MIN(MainData!AF:AF))*(MainData!AF331-MIN(MainData!AF:AF))</f>
        <v>0.95945897610373254</v>
      </c>
      <c r="AG331" s="8">
        <f>100/(MAX(MainData!AG:AG)-MIN(MainData!AG:AG))*(MainData!AG331-MIN(MainData!AG:AG))</f>
        <v>47.433990778441959</v>
      </c>
      <c r="AH331" s="8">
        <f>100/(MAX(MainData!AH:AH)-MIN(MainData!AH:AH))*(MainData!AH331-MIN(MainData!AH:AH))</f>
        <v>59.412986637474802</v>
      </c>
      <c r="AI331" s="8">
        <f>100/(MAX(MainData!AI:AI)-MIN(MainData!AI:AI))*(MainData!AI331-MIN(MainData!AI:AI))</f>
        <v>40</v>
      </c>
      <c r="AJ331" s="8">
        <f>100/(MAX(MainData!AJ:AJ)-MIN(MainData!AJ:AJ))*(MainData!AJ331-MIN(MainData!AJ:AJ))</f>
        <v>22.160644570065759</v>
      </c>
      <c r="AK331" s="8">
        <v>66.177578745589898</v>
      </c>
      <c r="AL331">
        <v>13.976367126830908</v>
      </c>
      <c r="AM331" s="8">
        <v>38.23898228537545</v>
      </c>
      <c r="AN331">
        <v>-20.640674992415839</v>
      </c>
      <c r="AO331" s="8">
        <v>15.807145931946003</v>
      </c>
      <c r="AP331">
        <v>3.4011419853261913</v>
      </c>
      <c r="AQ331" s="8">
        <v>71.376806572903078</v>
      </c>
      <c r="AR331">
        <v>15.207820447284334</v>
      </c>
      <c r="AS331" s="8">
        <v>35.4194954101823</v>
      </c>
      <c r="AT331">
        <v>-21.89807676767677</v>
      </c>
      <c r="AU331" s="8">
        <v>23.308147157745267</v>
      </c>
      <c r="AV331">
        <v>30.825379475178437</v>
      </c>
      <c r="AW331" t="s">
        <v>963</v>
      </c>
    </row>
    <row r="332" spans="1:49" x14ac:dyDescent="0.3">
      <c r="A332" s="7">
        <v>150400050704</v>
      </c>
      <c r="B332" s="8">
        <f>100/(MAX(MainData!B:B)-MIN(MainData!B:B))*(MainData!B332-MIN(MainData!B:B))</f>
        <v>0</v>
      </c>
      <c r="C332" s="8">
        <f>100/(MAX(MainData!C:C)-MIN(MainData!C:C))*(MainData!C332-MIN(MainData!C:C))</f>
        <v>0</v>
      </c>
      <c r="D332" s="8">
        <f>100/(MAX(MainData!D:D)-MIN(MainData!D:D))*(MainData!D332-MIN(MainData!D:D))</f>
        <v>0</v>
      </c>
      <c r="E332" s="8">
        <f>100/(MAX(MainData!E:E)-MIN(MainData!E:E))*(MainData!E332-MIN(MainData!E:E))</f>
        <v>28.157203450807451</v>
      </c>
      <c r="F332" s="8">
        <f>100/(MAX(MainData!F:F)-MIN(MainData!F:F))*(MainData!F332-MIN(MainData!F:F))</f>
        <v>0.55788410251990594</v>
      </c>
      <c r="G332" s="8">
        <f>100/(MAX(MainData!G:G)-MIN(MainData!G:G))*(MainData!G332-MIN(MainData!G:G))</f>
        <v>1.5634778775987697</v>
      </c>
      <c r="H332" s="8">
        <f>100/(MAX(MainData!H:H)-MIN(MainData!H:H))*(MainData!H332-MIN(MainData!H:H))</f>
        <v>35.687254390577138</v>
      </c>
      <c r="I332">
        <v>-37.544026640637668</v>
      </c>
      <c r="J332" s="8">
        <f>100/(MAX(MainData!J:J)-MIN(MainData!J:J))*(MainData!J332-MIN(MainData!J:J))</f>
        <v>21.748004792880028</v>
      </c>
      <c r="K332">
        <v>-12.342671226192849</v>
      </c>
      <c r="L332" s="8">
        <f>100/(MAX(MainData!L:L)-MIN(MainData!L:L))*(MainData!L332-MIN(MainData!L:L))</f>
        <v>0</v>
      </c>
      <c r="M332" s="8">
        <f>100/(MAX(MainData!M:M)-MIN(MainData!M:M))*(MainData!M332-MIN(MainData!M:M))</f>
        <v>0</v>
      </c>
      <c r="N332" s="8">
        <f>100/(MAX(MainData!N:N)-MIN(MainData!N:N))*(MainData!N332-MIN(MainData!N:N))</f>
        <v>0</v>
      </c>
      <c r="O332" s="8"/>
      <c r="P332" s="8">
        <f>100/(MAX(MainData!P:P)-MIN(MainData!P:P))*(MainData!P332-MIN(MainData!P:P))</f>
        <v>50.184764306918929</v>
      </c>
      <c r="Q332" s="8">
        <f>100/(MAX(MainData!Q:Q)-MIN(MainData!Q:Q))*(MainData!Q332-MIN(MainData!Q:Q))</f>
        <v>51.007858587741921</v>
      </c>
      <c r="R332" s="8">
        <f>100/(MAX(MainData!R:R)-MIN(MainData!R:R))*(MainData!R332-MIN(MainData!R:R))</f>
        <v>0</v>
      </c>
      <c r="S332" s="8"/>
      <c r="T332" s="8"/>
      <c r="U332" s="8">
        <f>100/(MAX(MainData!U:U)-MIN(MainData!U:U))*(MainData!U332-MIN(MainData!U:U))</f>
        <v>0</v>
      </c>
      <c r="V332" s="8">
        <v>81.358652000000006</v>
      </c>
      <c r="W332" s="8">
        <f>100/(MAX(MainData!W:W)-MIN(MainData!W:W))*(MainData!W332-MIN(MainData!W:W))</f>
        <v>2.3421902150074665</v>
      </c>
      <c r="X332" s="8">
        <f>100/(MAX(MainData!X:X)-MIN(MainData!X:X))*(MainData!X332-MIN(MainData!X:X))</f>
        <v>0</v>
      </c>
      <c r="Y332" s="8">
        <f>100/(MAX(MainData!Y:Y)-MIN(MainData!Y:Y))*(MainData!Y332-MIN(MainData!Y:Y))</f>
        <v>0.48056573534908748</v>
      </c>
      <c r="Z332" s="8">
        <f>100/(MAX(MainData!Z:Z)-MIN(MainData!Z:Z))*(MainData!Z332-MIN(MainData!Z:Z))</f>
        <v>0</v>
      </c>
      <c r="AA332" s="8">
        <f>100/(MAX(MainData!AA:AA)-MIN(MainData!AA:AA))*(MainData!AA332-MIN(MainData!AA:AA))</f>
        <v>0</v>
      </c>
      <c r="AB332" s="8">
        <f>100/(MAX(MainData!AB:AB)-MIN(MainData!AB:AB))*(MainData!AB332-MIN(MainData!AB:AB))</f>
        <v>0</v>
      </c>
      <c r="AC332" s="8">
        <f>100/(MAX(MainData!AC:AC)-MIN(MainData!AC:AC))*(MainData!AC332-MIN(MainData!AC:AC))</f>
        <v>4.4778969999999996</v>
      </c>
      <c r="AD332" s="8">
        <f>100/(MAX(MainData!AD:AD)-MIN(MainData!AD:AD))*(MainData!AD332-MIN(MainData!AD:AD))</f>
        <v>0.64516129032258063</v>
      </c>
      <c r="AE332" s="8">
        <f>100/(MAX(MainData!AE:AE)-MIN(MainData!AE:AE))*(MainData!AE332-MIN(MainData!AE:AE))</f>
        <v>4.4753999999999996</v>
      </c>
      <c r="AF332" s="8">
        <f>100/(MAX(MainData!AF:AF)-MIN(MainData!AF:AF))*(MainData!AF332-MIN(MainData!AF:AF))</f>
        <v>1.3662746126636782</v>
      </c>
      <c r="AG332" s="8">
        <f>100/(MAX(MainData!AG:AG)-MIN(MainData!AG:AG))*(MainData!AG332-MIN(MainData!AG:AG))</f>
        <v>35.464254430294453</v>
      </c>
      <c r="AH332" s="8">
        <f>100/(MAX(MainData!AH:AH)-MIN(MainData!AH:AH))*(MainData!AH332-MIN(MainData!AH:AH))</f>
        <v>55.660656397257149</v>
      </c>
      <c r="AI332" s="8">
        <f>100/(MAX(MainData!AI:AI)-MIN(MainData!AI:AI))*(MainData!AI332-MIN(MainData!AI:AI))</f>
        <v>50</v>
      </c>
      <c r="AJ332" s="8">
        <f>100/(MAX(MainData!AJ:AJ)-MIN(MainData!AJ:AJ))*(MainData!AJ332-MIN(MainData!AJ:AJ))</f>
        <v>25.56331863308187</v>
      </c>
      <c r="AK332" s="8">
        <v>72.506585783878393</v>
      </c>
      <c r="AL332">
        <v>42.832776221145764</v>
      </c>
      <c r="AM332" s="8">
        <v>32.341253321041506</v>
      </c>
      <c r="AN332">
        <v>-49.45670719991913</v>
      </c>
      <c r="AO332" s="8">
        <v>3.2571849668422854</v>
      </c>
      <c r="AP332">
        <v>0.58256006925351755</v>
      </c>
      <c r="AQ332" s="8">
        <v>44.175737953782004</v>
      </c>
      <c r="AR332">
        <v>37.543447284345035</v>
      </c>
      <c r="AS332" s="8">
        <v>60.980021817590995</v>
      </c>
      <c r="AT332">
        <v>-43.951140404040416</v>
      </c>
      <c r="AU332" s="8">
        <v>4.4420070168892485</v>
      </c>
      <c r="AV332">
        <v>3.476105835192385</v>
      </c>
      <c r="AW332" t="s">
        <v>963</v>
      </c>
    </row>
    <row r="333" spans="1:49" x14ac:dyDescent="0.3">
      <c r="A333" s="7">
        <v>150400050705</v>
      </c>
      <c r="B333" s="8">
        <f>100/(MAX(MainData!B:B)-MIN(MainData!B:B))*(MainData!B333-MIN(MainData!B:B))</f>
        <v>0</v>
      </c>
      <c r="C333" s="8">
        <f>100/(MAX(MainData!C:C)-MIN(MainData!C:C))*(MainData!C333-MIN(MainData!C:C))</f>
        <v>0</v>
      </c>
      <c r="D333" s="8">
        <f>100/(MAX(MainData!D:D)-MIN(MainData!D:D))*(MainData!D333-MIN(MainData!D:D))</f>
        <v>0.67416524395588817</v>
      </c>
      <c r="E333" s="8">
        <f>100/(MAX(MainData!E:E)-MIN(MainData!E:E))*(MainData!E333-MIN(MainData!E:E))</f>
        <v>69.957633216338877</v>
      </c>
      <c r="F333" s="8">
        <f>100/(MAX(MainData!F:F)-MIN(MainData!F:F))*(MainData!F333-MIN(MainData!F:F))</f>
        <v>37.142757963582731</v>
      </c>
      <c r="G333" s="8">
        <f>100/(MAX(MainData!G:G)-MIN(MainData!G:G))*(MainData!G333-MIN(MainData!G:G))</f>
        <v>2.9151759403340698</v>
      </c>
      <c r="H333" s="8">
        <f>100/(MAX(MainData!H:H)-MIN(MainData!H:H))*(MainData!H333-MIN(MainData!H:H))</f>
        <v>44.04899977928887</v>
      </c>
      <c r="I333">
        <v>-20.8837284228469</v>
      </c>
      <c r="J333" s="8">
        <f>100/(MAX(MainData!J:J)-MIN(MainData!J:J))*(MainData!J333-MIN(MainData!J:J))</f>
        <v>29.167361170200351</v>
      </c>
      <c r="K333">
        <v>-7.6835578281666841</v>
      </c>
      <c r="L333" s="8">
        <f>100/(MAX(MainData!L:L)-MIN(MainData!L:L))*(MainData!L333-MIN(MainData!L:L))</f>
        <v>0</v>
      </c>
      <c r="M333" s="8">
        <f>100/(MAX(MainData!M:M)-MIN(MainData!M:M))*(MainData!M333-MIN(MainData!M:M))</f>
        <v>0</v>
      </c>
      <c r="N333" s="8">
        <f>100/(MAX(MainData!N:N)-MIN(MainData!N:N))*(MainData!N333-MIN(MainData!N:N))</f>
        <v>0</v>
      </c>
      <c r="O333" s="8"/>
      <c r="P333" s="8">
        <f>100/(MAX(MainData!P:P)-MIN(MainData!P:P))*(MainData!P333-MIN(MainData!P:P))</f>
        <v>53.640773746764793</v>
      </c>
      <c r="Q333" s="8">
        <f>100/(MAX(MainData!Q:Q)-MIN(MainData!Q:Q))*(MainData!Q333-MIN(MainData!Q:Q))</f>
        <v>30.396490336900545</v>
      </c>
      <c r="R333" s="8">
        <f>100/(MAX(MainData!R:R)-MIN(MainData!R:R))*(MainData!R333-MIN(MainData!R:R))</f>
        <v>0</v>
      </c>
      <c r="S333" s="8"/>
      <c r="T333" s="8"/>
      <c r="U333" s="8">
        <f>100/(MAX(MainData!U:U)-MIN(MainData!U:U))*(MainData!U333-MIN(MainData!U:U))</f>
        <v>0</v>
      </c>
      <c r="V333" s="8">
        <v>62.731216000000003</v>
      </c>
      <c r="W333" s="8">
        <f>100/(MAX(MainData!W:W)-MIN(MainData!W:W))*(MainData!W333-MIN(MainData!W:W))</f>
        <v>52.958755174095145</v>
      </c>
      <c r="X333" s="8">
        <f>100/(MAX(MainData!X:X)-MIN(MainData!X:X))*(MainData!X333-MIN(MainData!X:X))</f>
        <v>0</v>
      </c>
      <c r="Y333" s="8">
        <f>100/(MAX(MainData!Y:Y)-MIN(MainData!Y:Y))*(MainData!Y333-MIN(MainData!Y:Y))</f>
        <v>0.30974818239562441</v>
      </c>
      <c r="Z333" s="8">
        <f>100/(MAX(MainData!Z:Z)-MIN(MainData!Z:Z))*(MainData!Z333-MIN(MainData!Z:Z))</f>
        <v>0</v>
      </c>
      <c r="AA333" s="8">
        <f>100/(MAX(MainData!AA:AA)-MIN(MainData!AA:AA))*(MainData!AA333-MIN(MainData!AA:AA))</f>
        <v>0</v>
      </c>
      <c r="AB333" s="8">
        <f>100/(MAX(MainData!AB:AB)-MIN(MainData!AB:AB))*(MainData!AB333-MIN(MainData!AB:AB))</f>
        <v>0</v>
      </c>
      <c r="AC333" s="8">
        <f>100/(MAX(MainData!AC:AC)-MIN(MainData!AC:AC))*(MainData!AC333-MIN(MainData!AC:AC))</f>
        <v>2.5256509999999999</v>
      </c>
      <c r="AD333" s="8">
        <f>100/(MAX(MainData!AD:AD)-MIN(MainData!AD:AD))*(MainData!AD333-MIN(MainData!AD:AD))</f>
        <v>3.870967741935484</v>
      </c>
      <c r="AE333" s="8">
        <f>100/(MAX(MainData!AE:AE)-MIN(MainData!AE:AE))*(MainData!AE333-MIN(MainData!AE:AE))</f>
        <v>2.3529</v>
      </c>
      <c r="AF333" s="8">
        <f>100/(MAX(MainData!AF:AF)-MIN(MainData!AF:AF))*(MainData!AF333-MIN(MainData!AF:AF))</f>
        <v>0.81954025737836023</v>
      </c>
      <c r="AG333" s="8">
        <f>100/(MAX(MainData!AG:AG)-MIN(MainData!AG:AG))*(MainData!AG333-MIN(MainData!AG:AG))</f>
        <v>44.63455485286898</v>
      </c>
      <c r="AH333" s="8">
        <f>100/(MAX(MainData!AH:AH)-MIN(MainData!AH:AH))*(MainData!AH333-MIN(MainData!AH:AH))</f>
        <v>76.195433634991787</v>
      </c>
      <c r="AI333" s="8">
        <f>100/(MAX(MainData!AI:AI)-MIN(MainData!AI:AI))*(MainData!AI333-MIN(MainData!AI:AI))</f>
        <v>80</v>
      </c>
      <c r="AJ333" s="8">
        <f>100/(MAX(MainData!AJ:AJ)-MIN(MainData!AJ:AJ))*(MainData!AJ333-MIN(MainData!AJ:AJ))</f>
        <v>13.228407975752875</v>
      </c>
      <c r="AK333" s="8">
        <v>63.159833222139781</v>
      </c>
      <c r="AL333">
        <v>25.168330806813628</v>
      </c>
      <c r="AM333" s="8">
        <v>41.073668376634529</v>
      </c>
      <c r="AN333">
        <v>-26.163381787845069</v>
      </c>
      <c r="AO333" s="8">
        <v>15.428842955511056</v>
      </c>
      <c r="AP333">
        <v>-8.4683964308334367</v>
      </c>
      <c r="AQ333" s="8">
        <v>46.114369110681615</v>
      </c>
      <c r="AR333">
        <v>28.92876150159745</v>
      </c>
      <c r="AS333" s="8">
        <v>60.798256913739273</v>
      </c>
      <c r="AT333">
        <v>-31.962233333333344</v>
      </c>
      <c r="AU333" s="8">
        <v>5.5671812730938059</v>
      </c>
      <c r="AV333">
        <v>8.7781205607025612</v>
      </c>
      <c r="AW333" t="s">
        <v>963</v>
      </c>
    </row>
    <row r="334" spans="1:49" x14ac:dyDescent="0.3">
      <c r="A334" s="7">
        <v>150400050706</v>
      </c>
      <c r="B334" s="8">
        <f>100/(MAX(MainData!B:B)-MIN(MainData!B:B))*(MainData!B334-MIN(MainData!B:B))</f>
        <v>0</v>
      </c>
      <c r="C334" s="8">
        <f>100/(MAX(MainData!C:C)-MIN(MainData!C:C))*(MainData!C334-MIN(MainData!C:C))</f>
        <v>0</v>
      </c>
      <c r="D334" s="8">
        <f>100/(MAX(MainData!D:D)-MIN(MainData!D:D))*(MainData!D334-MIN(MainData!D:D))</f>
        <v>0</v>
      </c>
      <c r="E334" s="8">
        <f>100/(MAX(MainData!E:E)-MIN(MainData!E:E))*(MainData!E334-MIN(MainData!E:E))</f>
        <v>23.337097643606807</v>
      </c>
      <c r="F334" s="8">
        <f>100/(MAX(MainData!F:F)-MIN(MainData!F:F))*(MainData!F334-MIN(MainData!F:F))</f>
        <v>0.25505369702715253</v>
      </c>
      <c r="G334" s="8">
        <f>100/(MAX(MainData!G:G)-MIN(MainData!G:G))*(MainData!G334-MIN(MainData!G:G))</f>
        <v>3.7855716620657662</v>
      </c>
      <c r="H334" s="8">
        <f>100/(MAX(MainData!H:H)-MIN(MainData!H:H))*(MainData!H334-MIN(MainData!H:H))</f>
        <v>48.804943832784105</v>
      </c>
      <c r="I334">
        <v>-15.224675282363705</v>
      </c>
      <c r="J334" s="8">
        <f>100/(MAX(MainData!J:J)-MIN(MainData!J:J))*(MainData!J334-MIN(MainData!J:J))</f>
        <v>23.945376056349911</v>
      </c>
      <c r="K334">
        <v>0.5402524526154906</v>
      </c>
      <c r="L334" s="8">
        <f>100/(MAX(MainData!L:L)-MIN(MainData!L:L))*(MainData!L334-MIN(MainData!L:L))</f>
        <v>0</v>
      </c>
      <c r="M334" s="8">
        <f>100/(MAX(MainData!M:M)-MIN(MainData!M:M))*(MainData!M334-MIN(MainData!M:M))</f>
        <v>0</v>
      </c>
      <c r="N334" s="8">
        <f>100/(MAX(MainData!N:N)-MIN(MainData!N:N))*(MainData!N334-MIN(MainData!N:N))</f>
        <v>0</v>
      </c>
      <c r="O334" s="8"/>
      <c r="P334" s="8">
        <f>100/(MAX(MainData!P:P)-MIN(MainData!P:P))*(MainData!P334-MIN(MainData!P:P))</f>
        <v>56.43409698742181</v>
      </c>
      <c r="Q334" s="8">
        <f>100/(MAX(MainData!Q:Q)-MIN(MainData!Q:Q))*(MainData!Q334-MIN(MainData!Q:Q))</f>
        <v>57.460032033145438</v>
      </c>
      <c r="R334" s="8">
        <f>100/(MAX(MainData!R:R)-MIN(MainData!R:R))*(MainData!R334-MIN(MainData!R:R))</f>
        <v>0</v>
      </c>
      <c r="S334" s="8"/>
      <c r="T334" s="8"/>
      <c r="U334" s="8">
        <f>100/(MAX(MainData!U:U)-MIN(MainData!U:U))*(MainData!U334-MIN(MainData!U:U))</f>
        <v>0</v>
      </c>
      <c r="V334" s="8">
        <v>89.483035000000001</v>
      </c>
      <c r="W334" s="8">
        <f>100/(MAX(MainData!W:W)-MIN(MainData!W:W))*(MainData!W334-MIN(MainData!W:W))</f>
        <v>1.0496739564833366</v>
      </c>
      <c r="X334" s="8">
        <f>100/(MAX(MainData!X:X)-MIN(MainData!X:X))*(MainData!X334-MIN(MainData!X:X))</f>
        <v>2.4149E-2</v>
      </c>
      <c r="Y334" s="8">
        <f>100/(MAX(MainData!Y:Y)-MIN(MainData!Y:Y))*(MainData!Y334-MIN(MainData!Y:Y))</f>
        <v>8.664063036435788E-3</v>
      </c>
      <c r="Z334" s="8">
        <f>100/(MAX(MainData!Z:Z)-MIN(MainData!Z:Z))*(MainData!Z334-MIN(MainData!Z:Z))</f>
        <v>7.7101002313030076E-2</v>
      </c>
      <c r="AA334" s="8">
        <f>100/(MAX(MainData!AA:AA)-MIN(MainData!AA:AA))*(MainData!AA334-MIN(MainData!AA:AA))</f>
        <v>2.41E-2</v>
      </c>
      <c r="AB334" s="8">
        <f>100/(MAX(MainData!AB:AB)-MIN(MainData!AB:AB))*(MainData!AB334-MIN(MainData!AB:AB))</f>
        <v>1.3558387256189528E-2</v>
      </c>
      <c r="AC334" s="8">
        <f>100/(MAX(MainData!AC:AC)-MIN(MainData!AC:AC))*(MainData!AC334-MIN(MainData!AC:AC))</f>
        <v>10.099529</v>
      </c>
      <c r="AD334" s="8">
        <f>100/(MAX(MainData!AD:AD)-MIN(MainData!AD:AD))*(MainData!AD334-MIN(MainData!AD:AD))</f>
        <v>1.2903225806451613</v>
      </c>
      <c r="AE334" s="8">
        <f>100/(MAX(MainData!AE:AE)-MIN(MainData!AE:AE))*(MainData!AE334-MIN(MainData!AE:AE))</f>
        <v>10.075799999999999</v>
      </c>
      <c r="AF334" s="8">
        <f>100/(MAX(MainData!AF:AF)-MIN(MainData!AF:AF))*(MainData!AF334-MIN(MainData!AF:AF))</f>
        <v>3.422651805320069</v>
      </c>
      <c r="AG334" s="8">
        <f>100/(MAX(MainData!AG:AG)-MIN(MainData!AG:AG))*(MainData!AG334-MIN(MainData!AG:AG))</f>
        <v>48.289527724033483</v>
      </c>
      <c r="AH334" s="8">
        <f>100/(MAX(MainData!AH:AH)-MIN(MainData!AH:AH))*(MainData!AH334-MIN(MainData!AH:AH))</f>
        <v>49.805302858135029</v>
      </c>
      <c r="AI334" s="8">
        <f>100/(MAX(MainData!AI:AI)-MIN(MainData!AI:AI))*(MainData!AI334-MIN(MainData!AI:AI))</f>
        <v>30</v>
      </c>
      <c r="AJ334" s="8">
        <f>100/(MAX(MainData!AJ:AJ)-MIN(MainData!AJ:AJ))*(MainData!AJ334-MIN(MainData!AJ:AJ))</f>
        <v>15.380747466338066</v>
      </c>
      <c r="AK334" s="8">
        <v>65.281873230654199</v>
      </c>
      <c r="AL334">
        <v>43.515744824765065</v>
      </c>
      <c r="AM334" s="8">
        <v>38.975439692846933</v>
      </c>
      <c r="AN334">
        <v>-52.709297957326321</v>
      </c>
      <c r="AO334" s="8">
        <v>5.6754658385181198</v>
      </c>
      <c r="AP334">
        <v>2.2946139970897974</v>
      </c>
      <c r="AQ334" s="8">
        <v>64.560948282203285</v>
      </c>
      <c r="AR334">
        <v>8.1461277955271498</v>
      </c>
      <c r="AS334" s="8">
        <v>43.211305689981309</v>
      </c>
      <c r="AT334">
        <v>-13.021382491582528</v>
      </c>
      <c r="AU334" s="8">
        <v>7.0816166829910401</v>
      </c>
      <c r="AV334">
        <v>6.2749968215848497</v>
      </c>
      <c r="AW334" t="s">
        <v>963</v>
      </c>
    </row>
    <row r="335" spans="1:49" x14ac:dyDescent="0.3">
      <c r="A335" s="7">
        <v>150400050707</v>
      </c>
      <c r="B335" s="8">
        <f>100/(MAX(MainData!B:B)-MIN(MainData!B:B))*(MainData!B335-MIN(MainData!B:B))</f>
        <v>15.214162558288544</v>
      </c>
      <c r="C335" s="8">
        <f>100/(MAX(MainData!C:C)-MIN(MainData!C:C))*(MainData!C335-MIN(MainData!C:C))</f>
        <v>37.5</v>
      </c>
      <c r="D335" s="8">
        <f>100/(MAX(MainData!D:D)-MIN(MainData!D:D))*(MainData!D335-MIN(MainData!D:D))</f>
        <v>16.262401830206827</v>
      </c>
      <c r="E335" s="8">
        <f>100/(MAX(MainData!E:E)-MIN(MainData!E:E))*(MainData!E335-MIN(MainData!E:E))</f>
        <v>27.79524428585017</v>
      </c>
      <c r="F335" s="8">
        <f>100/(MAX(MainData!F:F)-MIN(MainData!F:F))*(MainData!F335-MIN(MainData!F:F))</f>
        <v>11.160435130256587</v>
      </c>
      <c r="G335" s="8">
        <f>100/(MAX(MainData!G:G)-MIN(MainData!G:G))*(MainData!G335-MIN(MainData!G:G))</f>
        <v>29.09430348540813</v>
      </c>
      <c r="H335" s="8">
        <f>100/(MAX(MainData!H:H)-MIN(MainData!H:H))*(MainData!H335-MIN(MainData!H:H))</f>
        <v>57.882419676770681</v>
      </c>
      <c r="I335">
        <v>-5.840951053054269</v>
      </c>
      <c r="J335" s="8">
        <f>100/(MAX(MainData!J:J)-MIN(MainData!J:J))*(MainData!J335-MIN(MainData!J:J))</f>
        <v>46.177341175682514</v>
      </c>
      <c r="K335">
        <v>-1.7030709099029337</v>
      </c>
      <c r="L335" s="8">
        <f>100/(MAX(MainData!L:L)-MIN(MainData!L:L))*(MainData!L335-MIN(MainData!L:L))</f>
        <v>28.115008658767508</v>
      </c>
      <c r="M335" s="8">
        <f>100/(MAX(MainData!M:M)-MIN(MainData!M:M))*(MainData!M335-MIN(MainData!M:M))</f>
        <v>49.731569505388705</v>
      </c>
      <c r="N335" s="8">
        <f>100/(MAX(MainData!N:N)-MIN(MainData!N:N))*(MainData!N335-MIN(MainData!N:N))</f>
        <v>3.1271075161830133</v>
      </c>
      <c r="O335" s="8"/>
      <c r="P335" s="8">
        <f>100/(MAX(MainData!P:P)-MIN(MainData!P:P))*(MainData!P335-MIN(MainData!P:P))</f>
        <v>99.424577191453849</v>
      </c>
      <c r="Q335" s="8">
        <f>100/(MAX(MainData!Q:Q)-MIN(MainData!Q:Q))*(MainData!Q335-MIN(MainData!Q:Q))</f>
        <v>55.45803595118543</v>
      </c>
      <c r="R335" s="8">
        <f>100/(MAX(MainData!R:R)-MIN(MainData!R:R))*(MainData!R335-MIN(MainData!R:R))</f>
        <v>16.144710151595778</v>
      </c>
      <c r="S335" s="8"/>
      <c r="T335" s="8"/>
      <c r="U335" s="8">
        <f>100/(MAX(MainData!U:U)-MIN(MainData!U:U))*(MainData!U335-MIN(MainData!U:U))</f>
        <v>0</v>
      </c>
      <c r="V335" s="8">
        <v>65.702721999999994</v>
      </c>
      <c r="W335" s="8">
        <f>100/(MAX(MainData!W:W)-MIN(MainData!W:W))*(MainData!W335-MIN(MainData!W:W))</f>
        <v>26.144441537594009</v>
      </c>
      <c r="X335" s="8">
        <f>100/(MAX(MainData!X:X)-MIN(MainData!X:X))*(MainData!X335-MIN(MainData!X:X))</f>
        <v>8.1598000000000004E-2</v>
      </c>
      <c r="Y335" s="8">
        <f>100/(MAX(MainData!Y:Y)-MIN(MainData!Y:Y))*(MainData!Y335-MIN(MainData!Y:Y))</f>
        <v>8.263151899924509E-2</v>
      </c>
      <c r="Z335" s="8">
        <f>100/(MAX(MainData!Z:Z)-MIN(MainData!Z:Z))*(MainData!Z335-MIN(MainData!Z:Z))</f>
        <v>0.69390902081727068</v>
      </c>
      <c r="AA335" s="8">
        <f>100/(MAX(MainData!AA:AA)-MIN(MainData!AA:AA))*(MainData!AA335-MIN(MainData!AA:AA))</f>
        <v>2.06E-2</v>
      </c>
      <c r="AB335" s="8">
        <f>100/(MAX(MainData!AB:AB)-MIN(MainData!AB:AB))*(MainData!AB335-MIN(MainData!AB:AB))</f>
        <v>7.8511243162480739E-3</v>
      </c>
      <c r="AC335" s="8">
        <f>100/(MAX(MainData!AC:AC)-MIN(MainData!AC:AC))*(MainData!AC335-MIN(MainData!AC:AC))</f>
        <v>25.660944000000001</v>
      </c>
      <c r="AD335" s="8">
        <f>100/(MAX(MainData!AD:AD)-MIN(MainData!AD:AD))*(MainData!AD335-MIN(MainData!AD:AD))</f>
        <v>3.225806451612903</v>
      </c>
      <c r="AE335" s="8">
        <f>100/(MAX(MainData!AE:AE)-MIN(MainData!AE:AE))*(MainData!AE335-MIN(MainData!AE:AE))</f>
        <v>25.5458</v>
      </c>
      <c r="AF335" s="8">
        <f>100/(MAX(MainData!AF:AF)-MIN(MainData!AF:AF))*(MainData!AF335-MIN(MainData!AF:AF))</f>
        <v>5.5133551554322064</v>
      </c>
      <c r="AG335" s="8">
        <f>100/(MAX(MainData!AG:AG)-MIN(MainData!AG:AG))*(MainData!AG335-MIN(MainData!AG:AG))</f>
        <v>72.113109275783629</v>
      </c>
      <c r="AH335" s="8">
        <f>100/(MAX(MainData!AH:AH)-MIN(MainData!AH:AH))*(MainData!AH335-MIN(MainData!AH:AH))</f>
        <v>67.165787544512909</v>
      </c>
      <c r="AI335" s="8">
        <f>100/(MAX(MainData!AI:AI)-MIN(MainData!AI:AI))*(MainData!AI335-MIN(MainData!AI:AI))</f>
        <v>40</v>
      </c>
      <c r="AJ335" s="8">
        <f>100/(MAX(MainData!AJ:AJ)-MIN(MainData!AJ:AJ))*(MainData!AJ335-MIN(MainData!AJ:AJ))</f>
        <v>31.535820169622362</v>
      </c>
      <c r="AK335" s="8">
        <v>72.374636539659207</v>
      </c>
      <c r="AL335">
        <v>24.289238761912358</v>
      </c>
      <c r="AM335" s="8">
        <v>33.766391378653985</v>
      </c>
      <c r="AN335">
        <v>-26.096527454747701</v>
      </c>
      <c r="AO335" s="8">
        <v>15.935380933450407</v>
      </c>
      <c r="AP335">
        <v>-1.8387788427282743</v>
      </c>
      <c r="AQ335" s="8">
        <v>76.439350570111429</v>
      </c>
      <c r="AR335">
        <v>-0.80848242811499915</v>
      </c>
      <c r="AS335" s="8">
        <v>30.897277443164008</v>
      </c>
      <c r="AT335">
        <v>-7.7567008417508561</v>
      </c>
      <c r="AU335" s="8">
        <v>27.005747215787483</v>
      </c>
      <c r="AV335">
        <v>46.184542056783144</v>
      </c>
      <c r="AW335" t="s">
        <v>963</v>
      </c>
    </row>
    <row r="336" spans="1:49" x14ac:dyDescent="0.3">
      <c r="A336" s="7">
        <v>150400050708</v>
      </c>
      <c r="B336" s="8">
        <f>100/(MAX(MainData!B:B)-MIN(MainData!B:B))*(MainData!B336-MIN(MainData!B:B))</f>
        <v>9.3315505641974887</v>
      </c>
      <c r="C336" s="8">
        <f>100/(MAX(MainData!C:C)-MIN(MainData!C:C))*(MainData!C336-MIN(MainData!C:C))</f>
        <v>12.5</v>
      </c>
      <c r="D336" s="8">
        <f>100/(MAX(MainData!D:D)-MIN(MainData!D:D))*(MainData!D336-MIN(MainData!D:D))</f>
        <v>13.044396546850454</v>
      </c>
      <c r="E336" s="8">
        <f>100/(MAX(MainData!E:E)-MIN(MainData!E:E))*(MainData!E336-MIN(MainData!E:E))</f>
        <v>12.012483200850749</v>
      </c>
      <c r="F336" s="8">
        <f>100/(MAX(MainData!F:F)-MIN(MainData!F:F))*(MainData!F336-MIN(MainData!F:F))</f>
        <v>0</v>
      </c>
      <c r="G336" s="8">
        <f>100/(MAX(MainData!G:G)-MIN(MainData!G:G))*(MainData!G336-MIN(MainData!G:G))</f>
        <v>63.05529864504404</v>
      </c>
      <c r="H336" s="8">
        <f>100/(MAX(MainData!H:H)-MIN(MainData!H:H))*(MainData!H336-MIN(MainData!H:H))</f>
        <v>86.892173890826413</v>
      </c>
      <c r="I336">
        <v>1.2857272001209736</v>
      </c>
      <c r="J336" s="8">
        <f>100/(MAX(MainData!J:J)-MIN(MainData!J:J))*(MainData!J336-MIN(MainData!J:J))</f>
        <v>76.960631028405913</v>
      </c>
      <c r="K336">
        <v>9.4048934665233475</v>
      </c>
      <c r="L336" s="8">
        <f>100/(MAX(MainData!L:L)-MIN(MainData!L:L))*(MainData!L336-MIN(MainData!L:L))</f>
        <v>11.146876920138718</v>
      </c>
      <c r="M336" s="8">
        <f>100/(MAX(MainData!M:M)-MIN(MainData!M:M))*(MainData!M336-MIN(MainData!M:M))</f>
        <v>19.717286629716913</v>
      </c>
      <c r="N336" s="8">
        <f>100/(MAX(MainData!N:N)-MIN(MainData!N:N))*(MainData!N336-MIN(MainData!N:N))</f>
        <v>1.2398176014099371</v>
      </c>
      <c r="O336" s="8"/>
      <c r="P336" s="8">
        <f>100/(MAX(MainData!P:P)-MIN(MainData!P:P))*(MainData!P336-MIN(MainData!P:P))</f>
        <v>82.807348455274465</v>
      </c>
      <c r="Q336" s="8">
        <f>100/(MAX(MainData!Q:Q)-MIN(MainData!Q:Q))*(MainData!Q336-MIN(MainData!Q:Q))</f>
        <v>86.69989375825466</v>
      </c>
      <c r="R336" s="8">
        <f>100/(MAX(MainData!R:R)-MIN(MainData!R:R))*(MainData!R336-MIN(MainData!R:R))</f>
        <v>63.800156837013539</v>
      </c>
      <c r="S336" s="8"/>
      <c r="T336" s="8"/>
      <c r="U336" s="8">
        <f>100/(MAX(MainData!U:U)-MIN(MainData!U:U))*(MainData!U336-MIN(MainData!U:U))</f>
        <v>1.00340335641</v>
      </c>
      <c r="V336" s="8">
        <v>35.998452</v>
      </c>
      <c r="W336" s="8">
        <f>100/(MAX(MainData!W:W)-MIN(MainData!W:W))*(MainData!W336-MIN(MainData!W:W))</f>
        <v>0</v>
      </c>
      <c r="X336" s="8">
        <f>100/(MAX(MainData!X:X)-MIN(MainData!X:X))*(MainData!X336-MIN(MainData!X:X))</f>
        <v>0.90647999999999995</v>
      </c>
      <c r="Y336" s="8">
        <f>100/(MAX(MainData!Y:Y)-MIN(MainData!Y:Y))*(MainData!Y336-MIN(MainData!Y:Y))</f>
        <v>0</v>
      </c>
      <c r="Z336" s="8">
        <f>100/(MAX(MainData!Z:Z)-MIN(MainData!Z:Z))*(MainData!Z336-MIN(MainData!Z:Z))</f>
        <v>0.53970701619121053</v>
      </c>
      <c r="AA336" s="8">
        <f>100/(MAX(MainData!AA:AA)-MIN(MainData!AA:AA))*(MainData!AA336-MIN(MainData!AA:AA))</f>
        <v>0.41360000000000002</v>
      </c>
      <c r="AB336" s="8">
        <f>100/(MAX(MainData!AB:AB)-MIN(MainData!AB:AB))*(MainData!AB336-MIN(MainData!AB:AB))</f>
        <v>6.1391610060480717E-2</v>
      </c>
      <c r="AC336" s="8">
        <f>100/(MAX(MainData!AC:AC)-MIN(MainData!AC:AC))*(MainData!AC336-MIN(MainData!AC:AC))</f>
        <v>63.066549999999999</v>
      </c>
      <c r="AD336" s="8">
        <f>100/(MAX(MainData!AD:AD)-MIN(MainData!AD:AD))*(MainData!AD336-MIN(MainData!AD:AD))</f>
        <v>3.225806451612903</v>
      </c>
      <c r="AE336" s="8">
        <f>100/(MAX(MainData!AE:AE)-MIN(MainData!AE:AE))*(MainData!AE336-MIN(MainData!AE:AE))</f>
        <v>62.977800000000002</v>
      </c>
      <c r="AF336" s="8">
        <f>100/(MAX(MainData!AF:AF)-MIN(MainData!AF:AF))*(MainData!AF336-MIN(MainData!AF:AF))</f>
        <v>7.2573084475361256</v>
      </c>
      <c r="AG336" s="8">
        <f>100/(MAX(MainData!AG:AG)-MIN(MainData!AG:AG))*(MainData!AG336-MIN(MainData!AG:AG))</f>
        <v>66.013152110787047</v>
      </c>
      <c r="AH336" s="8">
        <f>100/(MAX(MainData!AH:AH)-MIN(MainData!AH:AH))*(MainData!AH336-MIN(MainData!AH:AH))</f>
        <v>52.412606911232849</v>
      </c>
      <c r="AI336" s="8">
        <f>100/(MAX(MainData!AI:AI)-MIN(MainData!AI:AI))*(MainData!AI336-MIN(MainData!AI:AI))</f>
        <v>50</v>
      </c>
      <c r="AJ336" s="8">
        <f>100/(MAX(MainData!AJ:AJ)-MIN(MainData!AJ:AJ))*(MainData!AJ336-MIN(MainData!AJ:AJ))</f>
        <v>9.0850128896643589</v>
      </c>
      <c r="AK336" s="8">
        <v>56.19574261458736</v>
      </c>
      <c r="AL336">
        <v>19.784946279107388</v>
      </c>
      <c r="AM336" s="8">
        <v>44.964537933389941</v>
      </c>
      <c r="AN336">
        <v>-36.050156739811932</v>
      </c>
      <c r="AO336" s="8">
        <v>26.608695652185482</v>
      </c>
      <c r="AP336">
        <v>-5.631399327016041</v>
      </c>
      <c r="AQ336" s="8">
        <v>87.901100849685818</v>
      </c>
      <c r="AR336">
        <v>-6.2580960063897777</v>
      </c>
      <c r="AS336" s="8">
        <v>21.62581670902528</v>
      </c>
      <c r="AT336">
        <v>-1.6605451178451176</v>
      </c>
      <c r="AU336" s="8">
        <v>23.460611619844219</v>
      </c>
      <c r="AV336">
        <v>38.2345808598524</v>
      </c>
      <c r="AW336" t="s">
        <v>963</v>
      </c>
    </row>
    <row r="337" spans="1:49" x14ac:dyDescent="0.3">
      <c r="A337" s="7">
        <v>150400050709</v>
      </c>
      <c r="B337" s="8">
        <f>100/(MAX(MainData!B:B)-MIN(MainData!B:B))*(MainData!B337-MIN(MainData!B:B))</f>
        <v>0</v>
      </c>
      <c r="C337" s="8">
        <f>100/(MAX(MainData!C:C)-MIN(MainData!C:C))*(MainData!C337-MIN(MainData!C:C))</f>
        <v>0</v>
      </c>
      <c r="D337" s="8">
        <f>100/(MAX(MainData!D:D)-MIN(MainData!D:D))*(MainData!D337-MIN(MainData!D:D))</f>
        <v>18.400540273143346</v>
      </c>
      <c r="E337" s="8">
        <f>100/(MAX(MainData!E:E)-MIN(MainData!E:E))*(MainData!E337-MIN(MainData!E:E))</f>
        <v>9.3996453580688346</v>
      </c>
      <c r="F337" s="8">
        <f>100/(MAX(MainData!F:F)-MIN(MainData!F:F))*(MainData!F337-MIN(MainData!F:F))</f>
        <v>0</v>
      </c>
      <c r="G337" s="8">
        <f>100/(MAX(MainData!G:G)-MIN(MainData!G:G))*(MainData!G337-MIN(MainData!G:G))</f>
        <v>29.56224080425547</v>
      </c>
      <c r="H337" s="8">
        <f>100/(MAX(MainData!H:H)-MIN(MainData!H:H))*(MainData!H337-MIN(MainData!H:H))</f>
        <v>69.203146110251993</v>
      </c>
      <c r="I337">
        <v>-4.6900658450827706</v>
      </c>
      <c r="J337" s="8">
        <f>100/(MAX(MainData!J:J)-MIN(MainData!J:J))*(MainData!J337-MIN(MainData!J:J))</f>
        <v>47.891667406706354</v>
      </c>
      <c r="K337">
        <v>-3.1419694937922742</v>
      </c>
      <c r="L337" s="8">
        <f>100/(MAX(MainData!L:L)-MIN(MainData!L:L))*(MainData!L337-MIN(MainData!L:L))</f>
        <v>0</v>
      </c>
      <c r="M337" s="8">
        <f>100/(MAX(MainData!M:M)-MIN(MainData!M:M))*(MainData!M337-MIN(MainData!M:M))</f>
        <v>0</v>
      </c>
      <c r="N337" s="8">
        <f>100/(MAX(MainData!N:N)-MIN(MainData!N:N))*(MainData!N337-MIN(MainData!N:N))</f>
        <v>0</v>
      </c>
      <c r="O337" s="8"/>
      <c r="P337" s="8">
        <f>100/(MAX(MainData!P:P)-MIN(MainData!P:P))*(MainData!P337-MIN(MainData!P:P))</f>
        <v>72.565002447771633</v>
      </c>
      <c r="Q337" s="8">
        <f>100/(MAX(MainData!Q:Q)-MIN(MainData!Q:Q))*(MainData!Q337-MIN(MainData!Q:Q))</f>
        <v>68.393440102639644</v>
      </c>
      <c r="R337" s="8">
        <f>100/(MAX(MainData!R:R)-MIN(MainData!R:R))*(MainData!R337-MIN(MainData!R:R))</f>
        <v>1.252985704626292</v>
      </c>
      <c r="S337" s="8"/>
      <c r="T337" s="8"/>
      <c r="U337" s="8">
        <f>100/(MAX(MainData!U:U)-MIN(MainData!U:U))*(MainData!U337-MIN(MainData!U:U))</f>
        <v>12.517499901900001</v>
      </c>
      <c r="V337" s="8">
        <v>70.672081000000006</v>
      </c>
      <c r="W337" s="8">
        <f>100/(MAX(MainData!W:W)-MIN(MainData!W:W))*(MainData!W337-MIN(MainData!W:W))</f>
        <v>0</v>
      </c>
      <c r="X337" s="8">
        <f>100/(MAX(MainData!X:X)-MIN(MainData!X:X))*(MainData!X337-MIN(MainData!X:X))</f>
        <v>0.28480299999999997</v>
      </c>
      <c r="Y337" s="8">
        <f>100/(MAX(MainData!Y:Y)-MIN(MainData!Y:Y))*(MainData!Y337-MIN(MainData!Y:Y))</f>
        <v>0</v>
      </c>
      <c r="Z337" s="8">
        <f>100/(MAX(MainData!Z:Z)-MIN(MainData!Z:Z))*(MainData!Z337-MIN(MainData!Z:Z))</f>
        <v>0.53970701619121053</v>
      </c>
      <c r="AA337" s="8">
        <f>100/(MAX(MainData!AA:AA)-MIN(MainData!AA:AA))*(MainData!AA337-MIN(MainData!AA:AA))</f>
        <v>6.1199999999999997E-2</v>
      </c>
      <c r="AB337" s="8">
        <f>100/(MAX(MainData!AB:AB)-MIN(MainData!AB:AB))*(MainData!AB337-MIN(MainData!AB:AB))</f>
        <v>2.8471643164977054E-2</v>
      </c>
      <c r="AC337" s="8">
        <f>100/(MAX(MainData!AC:AC)-MIN(MainData!AC:AC))*(MainData!AC337-MIN(MainData!AC:AC))</f>
        <v>28.429902999999999</v>
      </c>
      <c r="AD337" s="8">
        <f>100/(MAX(MainData!AD:AD)-MIN(MainData!AD:AD))*(MainData!AD337-MIN(MainData!AD:AD))</f>
        <v>2.5806451612903225</v>
      </c>
      <c r="AE337" s="8">
        <f>100/(MAX(MainData!AE:AE)-MIN(MainData!AE:AE))*(MainData!AE337-MIN(MainData!AE:AE))</f>
        <v>28.2971</v>
      </c>
      <c r="AF337" s="8">
        <f>100/(MAX(MainData!AF:AF)-MIN(MainData!AF:AF))*(MainData!AF337-MIN(MainData!AF:AF))</f>
        <v>6.0989422515410165</v>
      </c>
      <c r="AG337" s="8">
        <f>100/(MAX(MainData!AG:AG)-MIN(MainData!AG:AG))*(MainData!AG337-MIN(MainData!AG:AG))</f>
        <v>63.665007812976278</v>
      </c>
      <c r="AH337" s="8">
        <f>100/(MAX(MainData!AH:AH)-MIN(MainData!AH:AH))*(MainData!AH337-MIN(MainData!AH:AH))</f>
        <v>70.627251429533871</v>
      </c>
      <c r="AI337" s="8">
        <f>100/(MAX(MainData!AI:AI)-MIN(MainData!AI:AI))*(MainData!AI337-MIN(MainData!AI:AI))</f>
        <v>30</v>
      </c>
      <c r="AJ337" s="8">
        <f>100/(MAX(MainData!AJ:AJ)-MIN(MainData!AJ:AJ))*(MainData!AJ337-MIN(MainData!AJ:AJ))</f>
        <v>3.0386538670334877</v>
      </c>
      <c r="AK337" s="8">
        <v>66.020443394077446</v>
      </c>
      <c r="AL337">
        <v>42.113135789490613</v>
      </c>
      <c r="AM337" s="8">
        <v>43.752627743607455</v>
      </c>
      <c r="AN337">
        <v>-44.049555313985266</v>
      </c>
      <c r="AO337" s="8">
        <v>6.4272211720306203</v>
      </c>
      <c r="AP337">
        <v>-5.5646206579601056</v>
      </c>
      <c r="AQ337" s="8">
        <v>75.85586008168157</v>
      </c>
      <c r="AR337">
        <v>12.363946325878587</v>
      </c>
      <c r="AS337" s="8">
        <v>36.182530840557504</v>
      </c>
      <c r="AT337">
        <v>-13.256430976430991</v>
      </c>
      <c r="AU337" s="8">
        <v>9.7717697175106117</v>
      </c>
      <c r="AV337">
        <v>-2.9339084979683889</v>
      </c>
      <c r="AW337" t="s">
        <v>963</v>
      </c>
    </row>
    <row r="338" spans="1:49" x14ac:dyDescent="0.3">
      <c r="A338" s="7">
        <v>150400050710</v>
      </c>
      <c r="B338" s="8">
        <f>100/(MAX(MainData!B:B)-MIN(MainData!B:B))*(MainData!B338-MIN(MainData!B:B))</f>
        <v>3.4088540739686048</v>
      </c>
      <c r="C338" s="8">
        <f>100/(MAX(MainData!C:C)-MIN(MainData!C:C))*(MainData!C338-MIN(MainData!C:C))</f>
        <v>25</v>
      </c>
      <c r="D338" s="8">
        <f>100/(MAX(MainData!D:D)-MIN(MainData!D:D))*(MainData!D338-MIN(MainData!D:D))</f>
        <v>5.011802817237978</v>
      </c>
      <c r="E338" s="8">
        <f>100/(MAX(MainData!E:E)-MIN(MainData!E:E))*(MainData!E338-MIN(MainData!E:E))</f>
        <v>19.168786631901671</v>
      </c>
      <c r="F338" s="8">
        <f>100/(MAX(MainData!F:F)-MIN(MainData!F:F))*(MainData!F338-MIN(MainData!F:F))</f>
        <v>3.6807001919973947</v>
      </c>
      <c r="G338" s="8">
        <f>100/(MAX(MainData!G:G)-MIN(MainData!G:G))*(MainData!G338-MIN(MainData!G:G))</f>
        <v>26.078396310033913</v>
      </c>
      <c r="H338" s="8">
        <f>100/(MAX(MainData!H:H)-MIN(MainData!H:H))*(MainData!H338-MIN(MainData!H:H))</f>
        <v>60.440621325012813</v>
      </c>
      <c r="I338">
        <v>-3.6369927061263212</v>
      </c>
      <c r="J338" s="8">
        <f>100/(MAX(MainData!J:J)-MIN(MainData!J:J))*(MainData!J338-MIN(MainData!J:J))</f>
        <v>44.688885094717904</v>
      </c>
      <c r="K338">
        <v>0.57229291475475463</v>
      </c>
      <c r="L338" s="8">
        <f>100/(MAX(MainData!L:L)-MIN(MainData!L:L))*(MainData!L338-MIN(MainData!L:L))</f>
        <v>33.373463833053108</v>
      </c>
      <c r="M338" s="8">
        <f>100/(MAX(MainData!M:M)-MIN(MainData!M:M))*(MainData!M338-MIN(MainData!M:M))</f>
        <v>45.399339546773966</v>
      </c>
      <c r="N338" s="8">
        <f>100/(MAX(MainData!N:N)-MIN(MainData!N:N))*(MainData!N338-MIN(MainData!N:N))</f>
        <v>2.8546980788747969</v>
      </c>
      <c r="O338" s="8"/>
      <c r="P338" s="8">
        <f>100/(MAX(MainData!P:P)-MIN(MainData!P:P))*(MainData!P338-MIN(MainData!P:P))</f>
        <v>93.098723065002943</v>
      </c>
      <c r="Q338" s="8">
        <f>100/(MAX(MainData!Q:Q)-MIN(MainData!Q:Q))*(MainData!Q338-MIN(MainData!Q:Q))</f>
        <v>60.716484174838619</v>
      </c>
      <c r="R338" s="8">
        <f>100/(MAX(MainData!R:R)-MIN(MainData!R:R))*(MainData!R338-MIN(MainData!R:R))</f>
        <v>35.185503778891821</v>
      </c>
      <c r="S338" s="8"/>
      <c r="T338" s="8"/>
      <c r="U338" s="8">
        <f>100/(MAX(MainData!U:U)-MIN(MainData!U:U))*(MainData!U338-MIN(MainData!U:U))</f>
        <v>0</v>
      </c>
      <c r="V338" s="8">
        <v>70.167732999999998</v>
      </c>
      <c r="W338" s="8">
        <f>100/(MAX(MainData!W:W)-MIN(MainData!W:W))*(MainData!W338-MIN(MainData!W:W))</f>
        <v>13.078553603077012</v>
      </c>
      <c r="X338" s="8">
        <f>100/(MAX(MainData!X:X)-MIN(MainData!X:X))*(MainData!X338-MIN(MainData!X:X))</f>
        <v>0.34833999999999998</v>
      </c>
      <c r="Y338" s="8">
        <f>100/(MAX(MainData!Y:Y)-MIN(MainData!Y:Y))*(MainData!Y338-MIN(MainData!Y:Y))</f>
        <v>0</v>
      </c>
      <c r="Z338" s="8">
        <f>100/(MAX(MainData!Z:Z)-MIN(MainData!Z:Z))*(MainData!Z338-MIN(MainData!Z:Z))</f>
        <v>0.61680801850424061</v>
      </c>
      <c r="AA338" s="8">
        <f>100/(MAX(MainData!AA:AA)-MIN(MainData!AA:AA))*(MainData!AA338-MIN(MainData!AA:AA))</f>
        <v>0.1124</v>
      </c>
      <c r="AB338" s="8">
        <f>100/(MAX(MainData!AB:AB)-MIN(MainData!AB:AB))*(MainData!AB338-MIN(MainData!AB:AB))</f>
        <v>4.5030789632648553E-2</v>
      </c>
      <c r="AC338" s="8">
        <f>100/(MAX(MainData!AC:AC)-MIN(MainData!AC:AC))*(MainData!AC338-MIN(MainData!AC:AC))</f>
        <v>26.204989999999999</v>
      </c>
      <c r="AD338" s="8">
        <f>100/(MAX(MainData!AD:AD)-MIN(MainData!AD:AD))*(MainData!AD338-MIN(MainData!AD:AD))</f>
        <v>3.870967741935484</v>
      </c>
      <c r="AE338" s="8">
        <f>100/(MAX(MainData!AE:AE)-MIN(MainData!AE:AE))*(MainData!AE338-MIN(MainData!AE:AE))</f>
        <v>25.906600000000001</v>
      </c>
      <c r="AF338" s="8">
        <f>100/(MAX(MainData!AF:AF)-MIN(MainData!AF:AF))*(MainData!AF338-MIN(MainData!AF:AF))</f>
        <v>5.3939074032803678</v>
      </c>
      <c r="AG338" s="8">
        <f>100/(MAX(MainData!AG:AG)-MIN(MainData!AG:AG))*(MainData!AG338-MIN(MainData!AG:AG))</f>
        <v>78.395857197403586</v>
      </c>
      <c r="AH338" s="8">
        <f>100/(MAX(MainData!AH:AH)-MIN(MainData!AH:AH))*(MainData!AH338-MIN(MainData!AH:AH))</f>
        <v>46.699601386099438</v>
      </c>
      <c r="AI338" s="8">
        <f>100/(MAX(MainData!AI:AI)-MIN(MainData!AI:AI))*(MainData!AI338-MIN(MainData!AI:AI))</f>
        <v>40</v>
      </c>
      <c r="AJ338" s="8">
        <f>100/(MAX(MainData!AJ:AJ)-MIN(MainData!AJ:AJ))*(MainData!AJ338-MIN(MainData!AJ:AJ))</f>
        <v>2.1101979125345323</v>
      </c>
      <c r="AK338" s="8">
        <v>75.829023634897752</v>
      </c>
      <c r="AL338">
        <v>10.018622602190604</v>
      </c>
      <c r="AM338" s="8">
        <v>27.656655844463764</v>
      </c>
      <c r="AN338">
        <v>-9.155398928101917</v>
      </c>
      <c r="AO338" s="8">
        <v>6.1112460529530912</v>
      </c>
      <c r="AP338">
        <v>-0.7464680900110352</v>
      </c>
      <c r="AQ338" s="8">
        <v>75.215513029214677</v>
      </c>
      <c r="AR338">
        <v>5.6445047923322704</v>
      </c>
      <c r="AS338" s="8">
        <v>34.301198806995544</v>
      </c>
      <c r="AT338">
        <v>-11.1025132996633</v>
      </c>
      <c r="AU338" s="8">
        <v>14.916486580328872</v>
      </c>
      <c r="AV338">
        <v>25.298037104470083</v>
      </c>
      <c r="AW338" t="s">
        <v>963</v>
      </c>
    </row>
    <row r="339" spans="1:49" x14ac:dyDescent="0.3">
      <c r="A339" s="7">
        <v>150400050711</v>
      </c>
      <c r="B339" s="8">
        <f>100/(MAX(MainData!B:B)-MIN(MainData!B:B))*(MainData!B339-MIN(MainData!B:B))</f>
        <v>0</v>
      </c>
      <c r="C339" s="8">
        <f>100/(MAX(MainData!C:C)-MIN(MainData!C:C))*(MainData!C339-MIN(MainData!C:C))</f>
        <v>0</v>
      </c>
      <c r="D339" s="8">
        <f>100/(MAX(MainData!D:D)-MIN(MainData!D:D))*(MainData!D339-MIN(MainData!D:D))</f>
        <v>0</v>
      </c>
      <c r="E339" s="8">
        <f>100/(MAX(MainData!E:E)-MIN(MainData!E:E))*(MainData!E339-MIN(MainData!E:E))</f>
        <v>30.519206519167486</v>
      </c>
      <c r="F339" s="8">
        <f>100/(MAX(MainData!F:F)-MIN(MainData!F:F))*(MainData!F339-MIN(MainData!F:F))</f>
        <v>0.21849399349794357</v>
      </c>
      <c r="G339" s="8">
        <f>100/(MAX(MainData!G:G)-MIN(MainData!G:G))*(MainData!G339-MIN(MainData!G:G))</f>
        <v>4.4400915827319851</v>
      </c>
      <c r="H339" s="8">
        <f>100/(MAX(MainData!H:H)-MIN(MainData!H:H))*(MainData!H339-MIN(MainData!H:H))</f>
        <v>55.051971843531589</v>
      </c>
      <c r="I339">
        <v>-21.009994944781148</v>
      </c>
      <c r="J339" s="8">
        <f>100/(MAX(MainData!J:J)-MIN(MainData!J:J))*(MainData!J339-MIN(MainData!J:J))</f>
        <v>23.08975136669207</v>
      </c>
      <c r="K339">
        <v>-1.5502070636896121</v>
      </c>
      <c r="L339" s="8">
        <f>100/(MAX(MainData!L:L)-MIN(MainData!L:L))*(MainData!L339-MIN(MainData!L:L))</f>
        <v>0</v>
      </c>
      <c r="M339" s="8">
        <f>100/(MAX(MainData!M:M)-MIN(MainData!M:M))*(MainData!M339-MIN(MainData!M:M))</f>
        <v>0</v>
      </c>
      <c r="N339" s="8">
        <f>100/(MAX(MainData!N:N)-MIN(MainData!N:N))*(MainData!N339-MIN(MainData!N:N))</f>
        <v>0</v>
      </c>
      <c r="O339" s="8"/>
      <c r="P339" s="8">
        <f>100/(MAX(MainData!P:P)-MIN(MainData!P:P))*(MainData!P339-MIN(MainData!P:P))</f>
        <v>58.073457320664204</v>
      </c>
      <c r="Q339" s="8">
        <f>100/(MAX(MainData!Q:Q)-MIN(MainData!Q:Q))*(MainData!Q339-MIN(MainData!Q:Q))</f>
        <v>65.032105020770601</v>
      </c>
      <c r="R339" s="8">
        <f>100/(MAX(MainData!R:R)-MIN(MainData!R:R))*(MainData!R339-MIN(MainData!R:R))</f>
        <v>0</v>
      </c>
      <c r="S339" s="8"/>
      <c r="T339" s="8"/>
      <c r="U339" s="8">
        <f>100/(MAX(MainData!U:U)-MIN(MainData!U:U))*(MainData!U339-MIN(MainData!U:U))</f>
        <v>0</v>
      </c>
      <c r="V339" s="8">
        <v>84.378487000000007</v>
      </c>
      <c r="W339" s="8">
        <f>100/(MAX(MainData!W:W)-MIN(MainData!W:W))*(MainData!W339-MIN(MainData!W:W))</f>
        <v>0.80564625038675819</v>
      </c>
      <c r="X339" s="8">
        <f>100/(MAX(MainData!X:X)-MIN(MainData!X:X))*(MainData!X339-MIN(MainData!X:X))</f>
        <v>0</v>
      </c>
      <c r="Y339" s="8">
        <f>100/(MAX(MainData!Y:Y)-MIN(MainData!Y:Y))*(MainData!Y339-MIN(MainData!Y:Y))</f>
        <v>0</v>
      </c>
      <c r="Z339" s="8">
        <f>100/(MAX(MainData!Z:Z)-MIN(MainData!Z:Z))*(MainData!Z339-MIN(MainData!Z:Z))</f>
        <v>0</v>
      </c>
      <c r="AA339" s="8">
        <f>100/(MAX(MainData!AA:AA)-MIN(MainData!AA:AA))*(MainData!AA339-MIN(MainData!AA:AA))</f>
        <v>0</v>
      </c>
      <c r="AB339" s="8">
        <f>100/(MAX(MainData!AB:AB)-MIN(MainData!AB:AB))*(MainData!AB339-MIN(MainData!AB:AB))</f>
        <v>0</v>
      </c>
      <c r="AC339" s="8">
        <f>100/(MAX(MainData!AC:AC)-MIN(MainData!AC:AC))*(MainData!AC339-MIN(MainData!AC:AC))</f>
        <v>15.404756000000001</v>
      </c>
      <c r="AD339" s="8">
        <f>100/(MAX(MainData!AD:AD)-MIN(MainData!AD:AD))*(MainData!AD339-MIN(MainData!AD:AD))</f>
        <v>0.64516129032258063</v>
      </c>
      <c r="AE339" s="8">
        <f>100/(MAX(MainData!AE:AE)-MIN(MainData!AE:AE))*(MainData!AE339-MIN(MainData!AE:AE))</f>
        <v>15.4391</v>
      </c>
      <c r="AF339" s="8">
        <f>100/(MAX(MainData!AF:AF)-MIN(MainData!AF:AF))*(MainData!AF339-MIN(MainData!AF:AF))</f>
        <v>8.4124940820834055</v>
      </c>
      <c r="AG339" s="8">
        <f>100/(MAX(MainData!AG:AG)-MIN(MainData!AG:AG))*(MainData!AG339-MIN(MainData!AG:AG))</f>
        <v>47.23686152582453</v>
      </c>
      <c r="AH339" s="8">
        <f>100/(MAX(MainData!AH:AH)-MIN(MainData!AH:AH))*(MainData!AH339-MIN(MainData!AH:AH))</f>
        <v>67.455523868852566</v>
      </c>
      <c r="AI339" s="8">
        <f>100/(MAX(MainData!AI:AI)-MIN(MainData!AI:AI))*(MainData!AI339-MIN(MainData!AI:AI))</f>
        <v>20</v>
      </c>
      <c r="AJ339" s="8">
        <f>100/(MAX(MainData!AJ:AJ)-MIN(MainData!AJ:AJ))*(MainData!AJ339-MIN(MainData!AJ:AJ))</f>
        <v>19.143132204863434</v>
      </c>
      <c r="AK339" s="8">
        <v>63.848155502743502</v>
      </c>
      <c r="AL339">
        <v>50.714029571428043</v>
      </c>
      <c r="AM339" s="8">
        <v>43.486173873055506</v>
      </c>
      <c r="AN339">
        <v>-62.780193396703403</v>
      </c>
      <c r="AO339" s="8">
        <v>4.8168050806047029</v>
      </c>
      <c r="AP339">
        <v>-1.4840672380274214</v>
      </c>
      <c r="AQ339" s="8">
        <v>78.399125261762293</v>
      </c>
      <c r="AR339">
        <v>13.143245686900968</v>
      </c>
      <c r="AS339" s="8">
        <v>31.640149009504565</v>
      </c>
      <c r="AT339">
        <v>-16.496871212121221</v>
      </c>
      <c r="AU339" s="8">
        <v>14.895135336826232</v>
      </c>
      <c r="AV339">
        <v>17.982610499473225</v>
      </c>
      <c r="AW339" t="s">
        <v>963</v>
      </c>
    </row>
    <row r="340" spans="1:49" x14ac:dyDescent="0.3">
      <c r="A340" s="7">
        <v>150400050712</v>
      </c>
      <c r="B340" s="8">
        <f>100/(MAX(MainData!B:B)-MIN(MainData!B:B))*(MainData!B340-MIN(MainData!B:B))</f>
        <v>0</v>
      </c>
      <c r="C340" s="8">
        <f>100/(MAX(MainData!C:C)-MIN(MainData!C:C))*(MainData!C340-MIN(MainData!C:C))</f>
        <v>0</v>
      </c>
      <c r="D340" s="8">
        <f>100/(MAX(MainData!D:D)-MIN(MainData!D:D))*(MainData!D340-MIN(MainData!D:D))</f>
        <v>0.67539925101902554</v>
      </c>
      <c r="E340" s="8">
        <f>100/(MAX(MainData!E:E)-MIN(MainData!E:E))*(MainData!E340-MIN(MainData!E:E))</f>
        <v>59.202275171894009</v>
      </c>
      <c r="F340" s="8">
        <f>100/(MAX(MainData!F:F)-MIN(MainData!F:F))*(MainData!F340-MIN(MainData!F:F))</f>
        <v>41.454200721067522</v>
      </c>
      <c r="G340" s="8">
        <f>100/(MAX(MainData!G:G)-MIN(MainData!G:G))*(MainData!G340-MIN(MainData!G:G))</f>
        <v>2.6201761926271332</v>
      </c>
      <c r="H340" s="8">
        <f>100/(MAX(MainData!H:H)-MIN(MainData!H:H))*(MainData!H340-MIN(MainData!H:H))</f>
        <v>51.216872841289359</v>
      </c>
      <c r="I340">
        <v>-23.57849546296827</v>
      </c>
      <c r="J340" s="8">
        <f>100/(MAX(MainData!J:J)-MIN(MainData!J:J))*(MainData!J340-MIN(MainData!J:J))</f>
        <v>31.275764197310455</v>
      </c>
      <c r="K340">
        <v>-2.1137065382832247</v>
      </c>
      <c r="L340" s="8">
        <f>100/(MAX(MainData!L:L)-MIN(MainData!L:L))*(MainData!L340-MIN(MainData!L:L))</f>
        <v>1.1080636018734979</v>
      </c>
      <c r="M340" s="8">
        <f>100/(MAX(MainData!M:M)-MIN(MainData!M:M))*(MainData!M340-MIN(MainData!M:M))</f>
        <v>1.9600115618594627</v>
      </c>
      <c r="N340" s="8">
        <f>100/(MAX(MainData!N:N)-MIN(MainData!N:N))*(MainData!N340-MIN(MainData!N:N))</f>
        <v>0.1232449920212593</v>
      </c>
      <c r="O340" s="8"/>
      <c r="P340" s="8">
        <f>100/(MAX(MainData!P:P)-MIN(MainData!P:P))*(MainData!P340-MIN(MainData!P:P))</f>
        <v>24.919222103736928</v>
      </c>
      <c r="Q340" s="8">
        <f>100/(MAX(MainData!Q:Q)-MIN(MainData!Q:Q))*(MainData!Q340-MIN(MainData!Q:Q))</f>
        <v>27.395636036935286</v>
      </c>
      <c r="R340" s="8">
        <f>100/(MAX(MainData!R:R)-MIN(MainData!R:R))*(MainData!R340-MIN(MainData!R:R))</f>
        <v>0</v>
      </c>
      <c r="S340" s="8"/>
      <c r="T340" s="8"/>
      <c r="U340" s="8">
        <f>100/(MAX(MainData!U:U)-MIN(MainData!U:U))*(MainData!U340-MIN(MainData!U:U))</f>
        <v>0</v>
      </c>
      <c r="V340" s="8">
        <v>73.878559999999993</v>
      </c>
      <c r="W340" s="8">
        <f>100/(MAX(MainData!W:W)-MIN(MainData!W:W))*(MainData!W340-MIN(MainData!W:W))</f>
        <v>38.354897586295749</v>
      </c>
      <c r="X340" s="8">
        <f>100/(MAX(MainData!X:X)-MIN(MainData!X:X))*(MainData!X340-MIN(MainData!X:X))</f>
        <v>0</v>
      </c>
      <c r="Y340" s="8">
        <f>100/(MAX(MainData!Y:Y)-MIN(MainData!Y:Y))*(MainData!Y340-MIN(MainData!Y:Y))</f>
        <v>0</v>
      </c>
      <c r="Z340" s="8">
        <f>100/(MAX(MainData!Z:Z)-MIN(MainData!Z:Z))*(MainData!Z340-MIN(MainData!Z:Z))</f>
        <v>0</v>
      </c>
      <c r="AA340" s="8">
        <f>100/(MAX(MainData!AA:AA)-MIN(MainData!AA:AA))*(MainData!AA340-MIN(MainData!AA:AA))</f>
        <v>0</v>
      </c>
      <c r="AB340" s="8">
        <f>100/(MAX(MainData!AB:AB)-MIN(MainData!AB:AB))*(MainData!AB340-MIN(MainData!AB:AB))</f>
        <v>0</v>
      </c>
      <c r="AC340" s="8">
        <f>100/(MAX(MainData!AC:AC)-MIN(MainData!AC:AC))*(MainData!AC340-MIN(MainData!AC:AC))</f>
        <v>0</v>
      </c>
      <c r="AD340" s="8">
        <f>100/(MAX(MainData!AD:AD)-MIN(MainData!AD:AD))*(MainData!AD340-MIN(MainData!AD:AD))</f>
        <v>0</v>
      </c>
      <c r="AE340" s="8">
        <f>100/(MAX(MainData!AE:AE)-MIN(MainData!AE:AE))*(MainData!AE340-MIN(MainData!AE:AE))</f>
        <v>0</v>
      </c>
      <c r="AF340" s="8">
        <f>100/(MAX(MainData!AF:AF)-MIN(MainData!AF:AF))*(MainData!AF340-MIN(MainData!AF:AF))</f>
        <v>0</v>
      </c>
      <c r="AG340" s="8">
        <f>100/(MAX(MainData!AG:AG)-MIN(MainData!AG:AG))*(MainData!AG340-MIN(MainData!AG:AG))</f>
        <v>43.476485668723384</v>
      </c>
      <c r="AH340" s="8">
        <f>100/(MAX(MainData!AH:AH)-MIN(MainData!AH:AH))*(MainData!AH340-MIN(MainData!AH:AH))</f>
        <v>97.392965001868149</v>
      </c>
      <c r="AI340" s="8">
        <f>100/(MAX(MainData!AI:AI)-MIN(MainData!AI:AI))*(MainData!AI340-MIN(MainData!AI:AI))</f>
        <v>60</v>
      </c>
      <c r="AJ340" s="8">
        <f>100/(MAX(MainData!AJ:AJ)-MIN(MainData!AJ:AJ))*(MainData!AJ340-MIN(MainData!AJ:AJ))</f>
        <v>22.539256883779657</v>
      </c>
      <c r="AK340" s="8">
        <v>56.588971268830697</v>
      </c>
      <c r="AL340">
        <v>27.503098123662582</v>
      </c>
      <c r="AM340" s="8">
        <v>48.15894137761989</v>
      </c>
      <c r="AN340">
        <v>-29.983636363636379</v>
      </c>
      <c r="AO340" s="8">
        <v>16.519735523989791</v>
      </c>
      <c r="AP340">
        <v>-6.149236187967972</v>
      </c>
      <c r="AQ340" s="8">
        <v>67.772100412956334</v>
      </c>
      <c r="AR340">
        <v>31.558181150159726</v>
      </c>
      <c r="AS340" s="8">
        <v>43.90311480927015</v>
      </c>
      <c r="AT340">
        <v>-29.485741582491599</v>
      </c>
      <c r="AU340" s="8">
        <v>3.8087094417064415</v>
      </c>
      <c r="AV340">
        <v>2.7313325850295342</v>
      </c>
      <c r="AW340" t="s">
        <v>963</v>
      </c>
    </row>
    <row r="341" spans="1:49" x14ac:dyDescent="0.3">
      <c r="A341" s="7">
        <v>150400050713</v>
      </c>
      <c r="B341" s="8">
        <f>100/(MAX(MainData!B:B)-MIN(MainData!B:B))*(MainData!B341-MIN(MainData!B:B))</f>
        <v>0</v>
      </c>
      <c r="C341" s="8">
        <f>100/(MAX(MainData!C:C)-MIN(MainData!C:C))*(MainData!C341-MIN(MainData!C:C))</f>
        <v>0</v>
      </c>
      <c r="D341" s="8">
        <f>100/(MAX(MainData!D:D)-MIN(MainData!D:D))*(MainData!D341-MIN(MainData!D:D))</f>
        <v>0.31059141570588061</v>
      </c>
      <c r="E341" s="8">
        <f>100/(MAX(MainData!E:E)-MIN(MainData!E:E))*(MainData!E341-MIN(MainData!E:E))</f>
        <v>45.30489693676202</v>
      </c>
      <c r="F341" s="8">
        <f>100/(MAX(MainData!F:F)-MIN(MainData!F:F))*(MainData!F341-MIN(MainData!F:F))</f>
        <v>53.31985521193927</v>
      </c>
      <c r="G341" s="8">
        <f>100/(MAX(MainData!G:G)-MIN(MainData!G:G))*(MainData!G341-MIN(MainData!G:G))</f>
        <v>3.082831043007396</v>
      </c>
      <c r="H341" s="8">
        <f>100/(MAX(MainData!H:H)-MIN(MainData!H:H))*(MainData!H341-MIN(MainData!H:H))</f>
        <v>45.659541402671422</v>
      </c>
      <c r="I341">
        <v>-22.233557148479292</v>
      </c>
      <c r="J341" s="8">
        <f>100/(MAX(MainData!J:J)-MIN(MainData!J:J))*(MainData!J341-MIN(MainData!J:J))</f>
        <v>31.298785626528016</v>
      </c>
      <c r="K341">
        <v>0.93038105216672307</v>
      </c>
      <c r="L341" s="8">
        <f>100/(MAX(MainData!L:L)-MIN(MainData!L:L))*(MainData!L341-MIN(MainData!L:L))</f>
        <v>0</v>
      </c>
      <c r="M341" s="8">
        <f>100/(MAX(MainData!M:M)-MIN(MainData!M:M))*(MainData!M341-MIN(MainData!M:M))</f>
        <v>0</v>
      </c>
      <c r="N341" s="8">
        <f>100/(MAX(MainData!N:N)-MIN(MainData!N:N))*(MainData!N341-MIN(MainData!N:N))</f>
        <v>0</v>
      </c>
      <c r="O341" s="8"/>
      <c r="P341" s="8">
        <f>100/(MAX(MainData!P:P)-MIN(MainData!P:P))*(MainData!P341-MIN(MainData!P:P))</f>
        <v>12.359269044623639</v>
      </c>
      <c r="Q341" s="8">
        <f>100/(MAX(MainData!Q:Q)-MIN(MainData!Q:Q))*(MainData!Q341-MIN(MainData!Q:Q))</f>
        <v>29.123628791641838</v>
      </c>
      <c r="R341" s="8">
        <f>100/(MAX(MainData!R:R)-MIN(MainData!R:R))*(MainData!R341-MIN(MainData!R:R))</f>
        <v>0</v>
      </c>
      <c r="S341" s="8"/>
      <c r="T341" s="8"/>
      <c r="U341" s="8">
        <f>100/(MAX(MainData!U:U)-MIN(MainData!U:U))*(MainData!U341-MIN(MainData!U:U))</f>
        <v>0</v>
      </c>
      <c r="V341" s="8">
        <v>64.245566999999994</v>
      </c>
      <c r="W341" s="8">
        <f>100/(MAX(MainData!W:W)-MIN(MainData!W:W))*(MainData!W341-MIN(MainData!W:W))</f>
        <v>41.42412360795452</v>
      </c>
      <c r="X341" s="8">
        <f>100/(MAX(MainData!X:X)-MIN(MainData!X:X))*(MainData!X341-MIN(MainData!X:X))</f>
        <v>0</v>
      </c>
      <c r="Y341" s="8">
        <f>100/(MAX(MainData!Y:Y)-MIN(MainData!Y:Y))*(MainData!Y341-MIN(MainData!Y:Y))</f>
        <v>0</v>
      </c>
      <c r="Z341" s="8">
        <f>100/(MAX(MainData!Z:Z)-MIN(MainData!Z:Z))*(MainData!Z341-MIN(MainData!Z:Z))</f>
        <v>0</v>
      </c>
      <c r="AA341" s="8">
        <f>100/(MAX(MainData!AA:AA)-MIN(MainData!AA:AA))*(MainData!AA341-MIN(MainData!AA:AA))</f>
        <v>0</v>
      </c>
      <c r="AB341" s="8">
        <f>100/(MAX(MainData!AB:AB)-MIN(MainData!AB:AB))*(MainData!AB341-MIN(MainData!AB:AB))</f>
        <v>0</v>
      </c>
      <c r="AC341" s="8">
        <f>100/(MAX(MainData!AC:AC)-MIN(MainData!AC:AC))*(MainData!AC341-MIN(MainData!AC:AC))</f>
        <v>0</v>
      </c>
      <c r="AD341" s="8">
        <f>100/(MAX(MainData!AD:AD)-MIN(MainData!AD:AD))*(MainData!AD341-MIN(MainData!AD:AD))</f>
        <v>0</v>
      </c>
      <c r="AE341" s="8">
        <f>100/(MAX(MainData!AE:AE)-MIN(MainData!AE:AE))*(MainData!AE341-MIN(MainData!AE:AE))</f>
        <v>0</v>
      </c>
      <c r="AF341" s="8">
        <f>100/(MAX(MainData!AF:AF)-MIN(MainData!AF:AF))*(MainData!AF341-MIN(MainData!AF:AF))</f>
        <v>0</v>
      </c>
      <c r="AG341" s="8">
        <f>100/(MAX(MainData!AG:AG)-MIN(MainData!AG:AG))*(MainData!AG341-MIN(MainData!AG:AG))</f>
        <v>45.947138878460891</v>
      </c>
      <c r="AH341" s="8">
        <f>100/(MAX(MainData!AH:AH)-MIN(MainData!AH:AH))*(MainData!AH341-MIN(MainData!AH:AH))</f>
        <v>100</v>
      </c>
      <c r="AI341" s="8">
        <f>100/(MAX(MainData!AI:AI)-MIN(MainData!AI:AI))*(MainData!AI341-MIN(MainData!AI:AI))</f>
        <v>20</v>
      </c>
      <c r="AJ341" s="8">
        <f>100/(MAX(MainData!AJ:AJ)-MIN(MainData!AJ:AJ))*(MainData!AJ341-MIN(MainData!AJ:AJ))</f>
        <v>20.210268077184807</v>
      </c>
      <c r="AK341" s="8">
        <v>64.180673704902631</v>
      </c>
      <c r="AL341">
        <v>28.025325651667387</v>
      </c>
      <c r="AM341" s="8">
        <v>40.11252993019621</v>
      </c>
      <c r="AN341">
        <v>-25.40477095762968</v>
      </c>
      <c r="AO341" s="8">
        <v>16.353260869572328</v>
      </c>
      <c r="AP341">
        <v>-7.0795167356305626</v>
      </c>
      <c r="AQ341" s="8">
        <v>0</v>
      </c>
      <c r="AS341" s="8"/>
      <c r="AU341" s="8"/>
      <c r="AW341" t="s">
        <v>963</v>
      </c>
    </row>
    <row r="342" spans="1:49" x14ac:dyDescent="0.3">
      <c r="A342" s="7">
        <v>150400050801</v>
      </c>
      <c r="B342" s="8">
        <f>100/(MAX(MainData!B:B)-MIN(MainData!B:B))*(MainData!B342-MIN(MainData!B:B))</f>
        <v>0</v>
      </c>
      <c r="C342" s="8">
        <f>100/(MAX(MainData!C:C)-MIN(MainData!C:C))*(MainData!C342-MIN(MainData!C:C))</f>
        <v>0</v>
      </c>
      <c r="D342" s="8">
        <f>100/(MAX(MainData!D:D)-MIN(MainData!D:D))*(MainData!D342-MIN(MainData!D:D))</f>
        <v>28.047312255212322</v>
      </c>
      <c r="E342" s="8">
        <f>100/(MAX(MainData!E:E)-MIN(MainData!E:E))*(MainData!E342-MIN(MainData!E:E))</f>
        <v>8.1429348449112293</v>
      </c>
      <c r="F342" s="8">
        <f>100/(MAX(MainData!F:F)-MIN(MainData!F:F))*(MainData!F342-MIN(MainData!F:F))</f>
        <v>0</v>
      </c>
      <c r="G342" s="8">
        <f>100/(MAX(MainData!G:G)-MIN(MainData!G:G))*(MainData!G342-MIN(MainData!G:G))</f>
        <v>49.613812623102319</v>
      </c>
      <c r="H342" s="8">
        <f>100/(MAX(MainData!H:H)-MIN(MainData!H:H))*(MainData!H342-MIN(MainData!H:H))</f>
        <v>79.443440276803884</v>
      </c>
      <c r="I342">
        <v>11.649807207570191</v>
      </c>
      <c r="J342" s="8">
        <f>100/(MAX(MainData!J:J)-MIN(MainData!J:J))*(MainData!J342-MIN(MainData!J:J))</f>
        <v>59.920269819635259</v>
      </c>
      <c r="K342">
        <v>6.4974390556544819</v>
      </c>
      <c r="L342" s="8">
        <f>100/(MAX(MainData!L:L)-MIN(MainData!L:L))*(MainData!L342-MIN(MainData!L:L))</f>
        <v>0</v>
      </c>
      <c r="M342" s="8">
        <f>100/(MAX(MainData!M:M)-MIN(MainData!M:M))*(MainData!M342-MIN(MainData!M:M))</f>
        <v>0</v>
      </c>
      <c r="N342" s="8">
        <f>100/(MAX(MainData!N:N)-MIN(MainData!N:N))*(MainData!N342-MIN(MainData!N:N))</f>
        <v>0</v>
      </c>
      <c r="O342" s="8"/>
      <c r="P342" s="8">
        <f>100/(MAX(MainData!P:P)-MIN(MainData!P:P))*(MainData!P342-MIN(MainData!P:P))</f>
        <v>67.23106398281702</v>
      </c>
      <c r="Q342" s="8">
        <f>100/(MAX(MainData!Q:Q)-MIN(MainData!Q:Q))*(MainData!Q342-MIN(MainData!Q:Q))</f>
        <v>82.970749566036929</v>
      </c>
      <c r="R342" s="8">
        <f>100/(MAX(MainData!R:R)-MIN(MainData!R:R))*(MainData!R342-MIN(MainData!R:R))</f>
        <v>0</v>
      </c>
      <c r="S342" s="8"/>
      <c r="T342" s="8"/>
      <c r="U342" s="8">
        <f>100/(MAX(MainData!U:U)-MIN(MainData!U:U))*(MainData!U342-MIN(MainData!U:U))</f>
        <v>36.190294334299999</v>
      </c>
      <c r="V342" s="8"/>
      <c r="W342" s="8"/>
      <c r="X342" s="8">
        <f>100/(MAX(MainData!X:X)-MIN(MainData!X:X))*(MainData!X342-MIN(MainData!X:X))</f>
        <v>0</v>
      </c>
      <c r="Y342" s="8">
        <f>100/(MAX(MainData!Y:Y)-MIN(MainData!Y:Y))*(MainData!Y342-MIN(MainData!Y:Y))</f>
        <v>0</v>
      </c>
      <c r="Z342" s="8">
        <f>100/(MAX(MainData!Z:Z)-MIN(MainData!Z:Z))*(MainData!Z342-MIN(MainData!Z:Z))</f>
        <v>7.7101002313030076E-2</v>
      </c>
      <c r="AA342" s="8">
        <f>100/(MAX(MainData!AA:AA)-MIN(MainData!AA:AA))*(MainData!AA342-MIN(MainData!AA:AA))</f>
        <v>1.4E-3</v>
      </c>
      <c r="AB342" s="8">
        <f>100/(MAX(MainData!AB:AB)-MIN(MainData!AB:AB))*(MainData!AB342-MIN(MainData!AB:AB))</f>
        <v>9.6791730312888115E-4</v>
      </c>
      <c r="AC342" s="8">
        <f>100/(MAX(MainData!AC:AC)-MIN(MainData!AC:AC))*(MainData!AC342-MIN(MainData!AC:AC))</f>
        <v>49.475777999999998</v>
      </c>
      <c r="AD342" s="8">
        <f>100/(MAX(MainData!AD:AD)-MIN(MainData!AD:AD))*(MainData!AD342-MIN(MainData!AD:AD))</f>
        <v>4.5161290322580641</v>
      </c>
      <c r="AE342" s="8">
        <f>100/(MAX(MainData!AE:AE)-MIN(MainData!AE:AE))*(MainData!AE342-MIN(MainData!AE:AE))</f>
        <v>49.081600000000002</v>
      </c>
      <c r="AF342" s="8">
        <f>100/(MAX(MainData!AF:AF)-MIN(MainData!AF:AF))*(MainData!AF342-MIN(MainData!AF:AF))</f>
        <v>5.8007906007861001</v>
      </c>
      <c r="AG342" s="8">
        <f>100/(MAX(MainData!AG:AG)-MIN(MainData!AG:AG))*(MainData!AG342-MIN(MainData!AG:AG))</f>
        <v>66.820579892896447</v>
      </c>
      <c r="AH342" s="8">
        <f>100/(MAX(MainData!AH:AH)-MIN(MainData!AH:AH))*(MainData!AH342-MIN(MainData!AH:AH))</f>
        <v>66.049442616764026</v>
      </c>
      <c r="AI342" s="8">
        <f>100/(MAX(MainData!AI:AI)-MIN(MainData!AI:AI))*(MainData!AI342-MIN(MainData!AI:AI))</f>
        <v>80</v>
      </c>
      <c r="AJ342" s="8">
        <f>100/(MAX(MainData!AJ:AJ)-MIN(MainData!AJ:AJ))*(MainData!AJ342-MIN(MainData!AJ:AJ))</f>
        <v>22.171346473784933</v>
      </c>
      <c r="AK342" s="8" t="s">
        <v>950</v>
      </c>
      <c r="AM342" s="8"/>
      <c r="AO342" s="8"/>
      <c r="AQ342" s="8">
        <v>83.860908944568038</v>
      </c>
      <c r="AR342">
        <v>-17.748777156549536</v>
      </c>
      <c r="AS342" s="8">
        <v>25.239210156784921</v>
      </c>
      <c r="AT342">
        <v>11.52159023569024</v>
      </c>
      <c r="AU342" s="8">
        <v>26.321626425791475</v>
      </c>
      <c r="AV342">
        <v>42.420021791507736</v>
      </c>
      <c r="AW342" t="s">
        <v>963</v>
      </c>
    </row>
    <row r="343" spans="1:49" x14ac:dyDescent="0.3">
      <c r="A343" s="7">
        <v>150400050802</v>
      </c>
      <c r="B343" s="8">
        <f>100/(MAX(MainData!B:B)-MIN(MainData!B:B))*(MainData!B343-MIN(MainData!B:B))</f>
        <v>2.984128608550173</v>
      </c>
      <c r="C343" s="8">
        <f>100/(MAX(MainData!C:C)-MIN(MainData!C:C))*(MainData!C343-MIN(MainData!C:C))</f>
        <v>12.5</v>
      </c>
      <c r="D343" s="8">
        <f>100/(MAX(MainData!D:D)-MIN(MainData!D:D))*(MainData!D343-MIN(MainData!D:D))</f>
        <v>0.43980563900640052</v>
      </c>
      <c r="E343" s="8">
        <f>100/(MAX(MainData!E:E)-MIN(MainData!E:E))*(MainData!E343-MIN(MainData!E:E))</f>
        <v>11.679353937037639</v>
      </c>
      <c r="F343" s="8">
        <f>100/(MAX(MainData!F:F)-MIN(MainData!F:F))*(MainData!F343-MIN(MainData!F:F))</f>
        <v>0</v>
      </c>
      <c r="G343" s="8">
        <f>100/(MAX(MainData!G:G)-MIN(MainData!G:G))*(MainData!G343-MIN(MainData!G:G))</f>
        <v>14.909314065309363</v>
      </c>
      <c r="H343" s="8">
        <f>100/(MAX(MainData!H:H)-MIN(MainData!H:H))*(MainData!H343-MIN(MainData!H:H))</f>
        <v>65.762026264428144</v>
      </c>
      <c r="I343">
        <v>7.4329526700089303</v>
      </c>
      <c r="J343" s="8">
        <f>100/(MAX(MainData!J:J)-MIN(MainData!J:J))*(MainData!J343-MIN(MainData!J:J))</f>
        <v>37.187448505256263</v>
      </c>
      <c r="K343">
        <v>-6.4387798556244746</v>
      </c>
      <c r="L343" s="8">
        <f>100/(MAX(MainData!L:L)-MIN(MainData!L:L))*(MainData!L343-MIN(MainData!L:L))</f>
        <v>0</v>
      </c>
      <c r="M343" s="8">
        <f>100/(MAX(MainData!M:M)-MIN(MainData!M:M))*(MainData!M343-MIN(MainData!M:M))</f>
        <v>0</v>
      </c>
      <c r="N343" s="8">
        <f>100/(MAX(MainData!N:N)-MIN(MainData!N:N))*(MainData!N343-MIN(MainData!N:N))</f>
        <v>0</v>
      </c>
      <c r="O343" s="8"/>
      <c r="P343" s="8">
        <f>100/(MAX(MainData!P:P)-MIN(MainData!P:P))*(MainData!P343-MIN(MainData!P:P))</f>
        <v>49.02313525009577</v>
      </c>
      <c r="Q343" s="8">
        <f>100/(MAX(MainData!Q:Q)-MIN(MainData!Q:Q))*(MainData!Q343-MIN(MainData!Q:Q))</f>
        <v>52.567783681431038</v>
      </c>
      <c r="R343" s="8">
        <f>100/(MAX(MainData!R:R)-MIN(MainData!R:R))*(MainData!R343-MIN(MainData!R:R))</f>
        <v>8.0638130598821327</v>
      </c>
      <c r="S343" s="8"/>
      <c r="T343" s="8"/>
      <c r="U343" s="8">
        <f>100/(MAX(MainData!U:U)-MIN(MainData!U:U))*(MainData!U343-MIN(MainData!U:U))</f>
        <v>69.631677223300002</v>
      </c>
      <c r="V343" s="8"/>
      <c r="W343" s="8"/>
      <c r="X343" s="8">
        <f>100/(MAX(MainData!X:X)-MIN(MainData!X:X))*(MainData!X343-MIN(MainData!X:X))</f>
        <v>0.47845100000000002</v>
      </c>
      <c r="Y343" s="8">
        <f>100/(MAX(MainData!Y:Y)-MIN(MainData!Y:Y))*(MainData!Y343-MIN(MainData!Y:Y))</f>
        <v>0</v>
      </c>
      <c r="Z343" s="8">
        <f>100/(MAX(MainData!Z:Z)-MIN(MainData!Z:Z))*(MainData!Z343-MIN(MainData!Z:Z))</f>
        <v>1.1565150346954511</v>
      </c>
      <c r="AA343" s="8">
        <f>100/(MAX(MainData!AA:AA)-MIN(MainData!AA:AA))*(MainData!AA343-MIN(MainData!AA:AA))</f>
        <v>0.1799</v>
      </c>
      <c r="AB343" s="8">
        <f>100/(MAX(MainData!AB:AB)-MIN(MainData!AB:AB))*(MainData!AB343-MIN(MainData!AB:AB))</f>
        <v>3.2506069073230288E-2</v>
      </c>
      <c r="AC343" s="8">
        <f>100/(MAX(MainData!AC:AC)-MIN(MainData!AC:AC))*(MainData!AC343-MIN(MainData!AC:AC))</f>
        <v>20.581002999999999</v>
      </c>
      <c r="AD343" s="8">
        <f>100/(MAX(MainData!AD:AD)-MIN(MainData!AD:AD))*(MainData!AD343-MIN(MainData!AD:AD))</f>
        <v>9.67741935483871</v>
      </c>
      <c r="AE343" s="8">
        <f>100/(MAX(MainData!AE:AE)-MIN(MainData!AE:AE))*(MainData!AE343-MIN(MainData!AE:AE))</f>
        <v>17.758299999999998</v>
      </c>
      <c r="AF343" s="8">
        <f>100/(MAX(MainData!AF:AF)-MIN(MainData!AF:AF))*(MainData!AF343-MIN(MainData!AF:AF))</f>
        <v>1.6864823137202132</v>
      </c>
      <c r="AG343" s="8">
        <f>100/(MAX(MainData!AG:AG)-MIN(MainData!AG:AG))*(MainData!AG343-MIN(MainData!AG:AG))</f>
        <v>54.991882205344901</v>
      </c>
      <c r="AH343" s="8">
        <f>100/(MAX(MainData!AH:AH)-MIN(MainData!AH:AH))*(MainData!AH343-MIN(MainData!AH:AH))</f>
        <v>45.290309411417155</v>
      </c>
      <c r="AI343" s="8">
        <f>100/(MAX(MainData!AI:AI)-MIN(MainData!AI:AI))*(MainData!AI343-MIN(MainData!AI:AI))</f>
        <v>60</v>
      </c>
      <c r="AJ343" s="8">
        <f>100/(MAX(MainData!AJ:AJ)-MIN(MainData!AJ:AJ))*(MainData!AJ343-MIN(MainData!AJ:AJ))</f>
        <v>14.878950331157956</v>
      </c>
      <c r="AK343" s="8" t="s">
        <v>950</v>
      </c>
      <c r="AM343" s="8"/>
      <c r="AO343" s="8"/>
      <c r="AQ343" s="8">
        <v>82.483736357533971</v>
      </c>
      <c r="AR343">
        <v>-4.4752095846645403</v>
      </c>
      <c r="AS343" s="8">
        <v>27.51061866796643</v>
      </c>
      <c r="AT343">
        <v>0.27199562289561641</v>
      </c>
      <c r="AU343" s="8">
        <v>18.374921617097577</v>
      </c>
      <c r="AV343">
        <v>20.530800997786415</v>
      </c>
      <c r="AW343" t="s">
        <v>963</v>
      </c>
    </row>
    <row r="344" spans="1:49" x14ac:dyDescent="0.3">
      <c r="A344" s="7">
        <v>150400050803</v>
      </c>
      <c r="B344" s="8">
        <f>100/(MAX(MainData!B:B)-MIN(MainData!B:B))*(MainData!B344-MIN(MainData!B:B))</f>
        <v>0</v>
      </c>
      <c r="C344" s="8">
        <f>100/(MAX(MainData!C:C)-MIN(MainData!C:C))*(MainData!C344-MIN(MainData!C:C))</f>
        <v>0</v>
      </c>
      <c r="D344" s="8">
        <f>100/(MAX(MainData!D:D)-MIN(MainData!D:D))*(MainData!D344-MIN(MainData!D:D))</f>
        <v>0</v>
      </c>
      <c r="E344" s="8">
        <f>100/(MAX(MainData!E:E)-MIN(MainData!E:E))*(MainData!E344-MIN(MainData!E:E))</f>
        <v>19.945974423828812</v>
      </c>
      <c r="F344" s="8">
        <f>100/(MAX(MainData!F:F)-MIN(MainData!F:F))*(MainData!F344-MIN(MainData!F:F))</f>
        <v>1.7528500361491355</v>
      </c>
      <c r="G344" s="8">
        <f>100/(MAX(MainData!G:G)-MIN(MainData!G:G))*(MainData!G344-MIN(MainData!G:G))</f>
        <v>0.52795520706254906</v>
      </c>
      <c r="H344" s="8">
        <f>100/(MAX(MainData!H:H)-MIN(MainData!H:H))*(MainData!H344-MIN(MainData!H:H))</f>
        <v>28.208098933026296</v>
      </c>
      <c r="I344">
        <v>-18.008191565153908</v>
      </c>
      <c r="J344" s="8">
        <f>100/(MAX(MainData!J:J)-MIN(MainData!J:J))*(MainData!J344-MIN(MainData!J:J))</f>
        <v>15.7715733145098</v>
      </c>
      <c r="K344">
        <v>-2.9285208684712103</v>
      </c>
      <c r="L344" s="8">
        <f>100/(MAX(MainData!L:L)-MIN(MainData!L:L))*(MainData!L344-MIN(MainData!L:L))</f>
        <v>0</v>
      </c>
      <c r="M344" s="8">
        <f>100/(MAX(MainData!M:M)-MIN(MainData!M:M))*(MainData!M344-MIN(MainData!M:M))</f>
        <v>0</v>
      </c>
      <c r="N344" s="8">
        <f>100/(MAX(MainData!N:N)-MIN(MainData!N:N))*(MainData!N344-MIN(MainData!N:N))</f>
        <v>0</v>
      </c>
      <c r="O344" s="8"/>
      <c r="P344" s="8">
        <f>100/(MAX(MainData!P:P)-MIN(MainData!P:P))*(MainData!P344-MIN(MainData!P:P))</f>
        <v>20.235181685285308</v>
      </c>
      <c r="Q344" s="8">
        <f>100/(MAX(MainData!Q:Q)-MIN(MainData!Q:Q))*(MainData!Q344-MIN(MainData!Q:Q))</f>
        <v>31.912487442888221</v>
      </c>
      <c r="R344" s="8">
        <f>100/(MAX(MainData!R:R)-MIN(MainData!R:R))*(MainData!R344-MIN(MainData!R:R))</f>
        <v>11.855497897503811</v>
      </c>
      <c r="S344" s="8"/>
      <c r="T344" s="8"/>
      <c r="U344" s="8">
        <f>100/(MAX(MainData!U:U)-MIN(MainData!U:U))*(MainData!U344-MIN(MainData!U:U))</f>
        <v>0</v>
      </c>
      <c r="V344" s="8">
        <v>98.775418999999999</v>
      </c>
      <c r="W344" s="8">
        <f>100/(MAX(MainData!W:W)-MIN(MainData!W:W))*(MainData!W344-MIN(MainData!W:W))</f>
        <v>1.6537988475576526</v>
      </c>
      <c r="X344" s="8">
        <f>100/(MAX(MainData!X:X)-MIN(MainData!X:X))*(MainData!X344-MIN(MainData!X:X))</f>
        <v>0</v>
      </c>
      <c r="Y344" s="8">
        <f>100/(MAX(MainData!Y:Y)-MIN(MainData!Y:Y))*(MainData!Y344-MIN(MainData!Y:Y))</f>
        <v>0</v>
      </c>
      <c r="Z344" s="8">
        <f>100/(MAX(MainData!Z:Z)-MIN(MainData!Z:Z))*(MainData!Z344-MIN(MainData!Z:Z))</f>
        <v>0</v>
      </c>
      <c r="AA344" s="8">
        <f>100/(MAX(MainData!AA:AA)-MIN(MainData!AA:AA))*(MainData!AA344-MIN(MainData!AA:AA))</f>
        <v>0</v>
      </c>
      <c r="AB344" s="8">
        <f>100/(MAX(MainData!AB:AB)-MIN(MainData!AB:AB))*(MainData!AB344-MIN(MainData!AB:AB))</f>
        <v>0</v>
      </c>
      <c r="AC344" s="8">
        <f>100/(MAX(MainData!AC:AC)-MIN(MainData!AC:AC))*(MainData!AC344-MIN(MainData!AC:AC))</f>
        <v>0</v>
      </c>
      <c r="AD344" s="8">
        <f>100/(MAX(MainData!AD:AD)-MIN(MainData!AD:AD))*(MainData!AD344-MIN(MainData!AD:AD))</f>
        <v>0</v>
      </c>
      <c r="AE344" s="8">
        <f>100/(MAX(MainData!AE:AE)-MIN(MainData!AE:AE))*(MainData!AE344-MIN(MainData!AE:AE))</f>
        <v>0</v>
      </c>
      <c r="AF344" s="8">
        <f>100/(MAX(MainData!AF:AF)-MIN(MainData!AF:AF))*(MainData!AF344-MIN(MainData!AF:AF))</f>
        <v>0</v>
      </c>
      <c r="AG344" s="8">
        <f>100/(MAX(MainData!AG:AG)-MIN(MainData!AG:AG))*(MainData!AG344-MIN(MainData!AG:AG))</f>
        <v>50.315146104260712</v>
      </c>
      <c r="AH344" s="8">
        <f>100/(MAX(MainData!AH:AH)-MIN(MainData!AH:AH))*(MainData!AH344-MIN(MainData!AH:AH))</f>
        <v>61.826804296054448</v>
      </c>
      <c r="AI344" s="8">
        <f>100/(MAX(MainData!AI:AI)-MIN(MainData!AI:AI))*(MainData!AI344-MIN(MainData!AI:AI))</f>
        <v>30</v>
      </c>
      <c r="AJ344" s="8">
        <f>100/(MAX(MainData!AJ:AJ)-MIN(MainData!AJ:AJ))*(MainData!AJ344-MIN(MainData!AJ:AJ))</f>
        <v>13.979503440205026</v>
      </c>
      <c r="AK344" s="8">
        <v>88.026963748359506</v>
      </c>
      <c r="AL344">
        <v>23.081577253938903</v>
      </c>
      <c r="AM344" s="8">
        <v>14.479843843903268</v>
      </c>
      <c r="AN344">
        <v>-25.070048033168177</v>
      </c>
      <c r="AO344" s="8">
        <v>2.6831447290055142</v>
      </c>
      <c r="AP344">
        <v>-0.56726723646291077</v>
      </c>
      <c r="AQ344" s="8">
        <v>62.131218553433968</v>
      </c>
      <c r="AR344">
        <v>15.842238498402551</v>
      </c>
      <c r="AS344" s="8">
        <v>47.931970894405175</v>
      </c>
      <c r="AT344">
        <v>-18.15607087542088</v>
      </c>
      <c r="AU344" s="8">
        <v>5.0929919207309178</v>
      </c>
      <c r="AV344">
        <v>-3.4238268480440155</v>
      </c>
      <c r="AW344" t="s">
        <v>963</v>
      </c>
    </row>
    <row r="345" spans="1:49" x14ac:dyDescent="0.3">
      <c r="A345" s="7">
        <v>150400050804</v>
      </c>
      <c r="B345" s="8">
        <f>100/(MAX(MainData!B:B)-MIN(MainData!B:B))*(MainData!B345-MIN(MainData!B:B))</f>
        <v>0</v>
      </c>
      <c r="C345" s="8">
        <f>100/(MAX(MainData!C:C)-MIN(MainData!C:C))*(MainData!C345-MIN(MainData!C:C))</f>
        <v>0</v>
      </c>
      <c r="D345" s="8">
        <f>100/(MAX(MainData!D:D)-MIN(MainData!D:D))*(MainData!D345-MIN(MainData!D:D))</f>
        <v>0</v>
      </c>
      <c r="E345" s="8">
        <f>100/(MAX(MainData!E:E)-MIN(MainData!E:E))*(MainData!E345-MIN(MainData!E:E))</f>
        <v>21.000704893522048</v>
      </c>
      <c r="F345" s="8">
        <f>100/(MAX(MainData!F:F)-MIN(MainData!F:F))*(MainData!F345-MIN(MainData!F:F))</f>
        <v>1.5865999224349673E-2</v>
      </c>
      <c r="G345" s="8">
        <f>100/(MAX(MainData!G:G)-MIN(MainData!G:G))*(MainData!G345-MIN(MainData!G:G))</f>
        <v>9.8023894025381377</v>
      </c>
      <c r="H345" s="8">
        <f>100/(MAX(MainData!H:H)-MIN(MainData!H:H))*(MainData!H345-MIN(MainData!H:H))</f>
        <v>64.376874750114425</v>
      </c>
      <c r="I345">
        <v>-2.7846914420928499</v>
      </c>
      <c r="J345" s="8">
        <f>100/(MAX(MainData!J:J)-MIN(MainData!J:J))*(MainData!J345-MIN(MainData!J:J))</f>
        <v>28.196051883601072</v>
      </c>
      <c r="K345">
        <v>-4.6896657832299411</v>
      </c>
      <c r="L345" s="8">
        <f>100/(MAX(MainData!L:L)-MIN(MainData!L:L))*(MainData!L345-MIN(MainData!L:L))</f>
        <v>6.9588311581145419</v>
      </c>
      <c r="M345" s="8">
        <f>100/(MAX(MainData!M:M)-MIN(MainData!M:M))*(MainData!M345-MIN(MainData!M:M))</f>
        <v>12.309211767150455</v>
      </c>
      <c r="N345" s="8">
        <f>100/(MAX(MainData!N:N)-MIN(MainData!N:N))*(MainData!N345-MIN(MainData!N:N))</f>
        <v>0.77399987609829446</v>
      </c>
      <c r="O345" s="8"/>
      <c r="P345" s="8">
        <f>100/(MAX(MainData!P:P)-MIN(MainData!P:P))*(MainData!P345-MIN(MainData!P:P))</f>
        <v>48.332842096578553</v>
      </c>
      <c r="Q345" s="8">
        <f>100/(MAX(MainData!Q:Q)-MIN(MainData!Q:Q))*(MainData!Q345-MIN(MainData!Q:Q))</f>
        <v>78.49283697110971</v>
      </c>
      <c r="R345" s="8">
        <f>100/(MAX(MainData!R:R)-MIN(MainData!R:R))*(MainData!R345-MIN(MainData!R:R))</f>
        <v>0</v>
      </c>
      <c r="S345" s="8"/>
      <c r="T345" s="8"/>
      <c r="U345" s="8">
        <f>100/(MAX(MainData!U:U)-MIN(MainData!U:U))*(MainData!U345-MIN(MainData!U:U))</f>
        <v>0</v>
      </c>
      <c r="V345" s="8">
        <v>77.263839000000004</v>
      </c>
      <c r="W345" s="8">
        <f>100/(MAX(MainData!W:W)-MIN(MainData!W:W))*(MainData!W345-MIN(MainData!W:W))</f>
        <v>1.3117136636212552</v>
      </c>
      <c r="X345" s="8">
        <f>100/(MAX(MainData!X:X)-MIN(MainData!X:X))*(MainData!X345-MIN(MainData!X:X))</f>
        <v>0</v>
      </c>
      <c r="Y345" s="8">
        <f>100/(MAX(MainData!Y:Y)-MIN(MainData!Y:Y))*(MainData!Y345-MIN(MainData!Y:Y))</f>
        <v>0</v>
      </c>
      <c r="Z345" s="8">
        <f>100/(MAX(MainData!Z:Z)-MIN(MainData!Z:Z))*(MainData!Z345-MIN(MainData!Z:Z))</f>
        <v>0</v>
      </c>
      <c r="AA345" s="8">
        <f>100/(MAX(MainData!AA:AA)-MIN(MainData!AA:AA))*(MainData!AA345-MIN(MainData!AA:AA))</f>
        <v>0</v>
      </c>
      <c r="AB345" s="8">
        <f>100/(MAX(MainData!AB:AB)-MIN(MainData!AB:AB))*(MainData!AB345-MIN(MainData!AB:AB))</f>
        <v>0</v>
      </c>
      <c r="AC345" s="8">
        <f>100/(MAX(MainData!AC:AC)-MIN(MainData!AC:AC))*(MainData!AC345-MIN(MainData!AC:AC))</f>
        <v>22.617048</v>
      </c>
      <c r="AD345" s="8">
        <f>100/(MAX(MainData!AD:AD)-MIN(MainData!AD:AD))*(MainData!AD345-MIN(MainData!AD:AD))</f>
        <v>21.93548387096774</v>
      </c>
      <c r="AE345" s="8">
        <f>100/(MAX(MainData!AE:AE)-MIN(MainData!AE:AE))*(MainData!AE345-MIN(MainData!AE:AE))</f>
        <v>13.434900000000001</v>
      </c>
      <c r="AF345" s="8">
        <f>100/(MAX(MainData!AF:AF)-MIN(MainData!AF:AF))*(MainData!AF345-MIN(MainData!AF:AF))</f>
        <v>1.1303284034934049</v>
      </c>
      <c r="AG345" s="8">
        <f>100/(MAX(MainData!AG:AG)-MIN(MainData!AG:AG))*(MainData!AG345-MIN(MainData!AG:AG))</f>
        <v>52.57739980299106</v>
      </c>
      <c r="AH345" s="8">
        <f>100/(MAX(MainData!AH:AH)-MIN(MainData!AH:AH))*(MainData!AH345-MIN(MainData!AH:AH))</f>
        <v>42.945387761120088</v>
      </c>
      <c r="AI345" s="8">
        <f>100/(MAX(MainData!AI:AI)-MIN(MainData!AI:AI))*(MainData!AI345-MIN(MainData!AI:AI))</f>
        <v>70</v>
      </c>
      <c r="AJ345" s="8">
        <f>100/(MAX(MainData!AJ:AJ)-MIN(MainData!AJ:AJ))*(MainData!AJ345-MIN(MainData!AJ:AJ))</f>
        <v>23.023672763594792</v>
      </c>
      <c r="AK345" s="8">
        <v>54.723990852425068</v>
      </c>
      <c r="AL345">
        <v>65.495353904291093</v>
      </c>
      <c r="AM345" s="8">
        <v>51.887756861380083</v>
      </c>
      <c r="AN345">
        <v>-79.802473455354431</v>
      </c>
      <c r="AO345" s="8">
        <v>11.884057971012993</v>
      </c>
      <c r="AP345">
        <v>-4.2894076865006809</v>
      </c>
      <c r="AQ345" s="8">
        <v>84.312385598374462</v>
      </c>
      <c r="AR345">
        <v>3.6215996805111672</v>
      </c>
      <c r="AS345" s="8">
        <v>25.737649270619354</v>
      </c>
      <c r="AT345">
        <v>-6.4669370370370416</v>
      </c>
      <c r="AU345" s="8">
        <v>18.531428304908196</v>
      </c>
      <c r="AV345">
        <v>5.6344986098755641</v>
      </c>
      <c r="AW345" t="s">
        <v>963</v>
      </c>
    </row>
    <row r="346" spans="1:49" x14ac:dyDescent="0.3">
      <c r="A346" s="7">
        <v>150400050805</v>
      </c>
      <c r="B346" s="8">
        <f>100/(MAX(MainData!B:B)-MIN(MainData!B:B))*(MainData!B346-MIN(MainData!B:B))</f>
        <v>0</v>
      </c>
      <c r="C346" s="8">
        <f>100/(MAX(MainData!C:C)-MIN(MainData!C:C))*(MainData!C346-MIN(MainData!C:C))</f>
        <v>0</v>
      </c>
      <c r="D346" s="8">
        <f>100/(MAX(MainData!D:D)-MIN(MainData!D:D))*(MainData!D346-MIN(MainData!D:D))</f>
        <v>0</v>
      </c>
      <c r="E346" s="8">
        <f>100/(MAX(MainData!E:E)-MIN(MainData!E:E))*(MainData!E346-MIN(MainData!E:E))</f>
        <v>23.001968335890297</v>
      </c>
      <c r="F346" s="8">
        <f>100/(MAX(MainData!F:F)-MIN(MainData!F:F))*(MainData!F346-MIN(MainData!F:F))</f>
        <v>1.2909909651100993</v>
      </c>
      <c r="G346" s="8">
        <f>100/(MAX(MainData!G:G)-MIN(MainData!G:G))*(MainData!G346-MIN(MainData!G:G))</f>
        <v>2.0430759359623827</v>
      </c>
      <c r="H346" s="8">
        <f>100/(MAX(MainData!H:H)-MIN(MainData!H:H))*(MainData!H346-MIN(MainData!H:H))</f>
        <v>48.179585081800397</v>
      </c>
      <c r="I346">
        <v>-49.498966975894248</v>
      </c>
      <c r="J346" s="8">
        <f>100/(MAX(MainData!J:J)-MIN(MainData!J:J))*(MainData!J346-MIN(MainData!J:J))</f>
        <v>26.901240105285673</v>
      </c>
      <c r="K346">
        <v>-7.3058813285447002</v>
      </c>
      <c r="L346" s="8">
        <f>100/(MAX(MainData!L:L)-MIN(MainData!L:L))*(MainData!L346-MIN(MainData!L:L))</f>
        <v>0</v>
      </c>
      <c r="M346" s="8">
        <f>100/(MAX(MainData!M:M)-MIN(MainData!M:M))*(MainData!M346-MIN(MainData!M:M))</f>
        <v>0</v>
      </c>
      <c r="N346" s="8">
        <f>100/(MAX(MainData!N:N)-MIN(MainData!N:N))*(MainData!N346-MIN(MainData!N:N))</f>
        <v>0</v>
      </c>
      <c r="O346" s="8"/>
      <c r="P346" s="8">
        <f>100/(MAX(MainData!P:P)-MIN(MainData!P:P))*(MainData!P346-MIN(MainData!P:P))</f>
        <v>31.845193582595794</v>
      </c>
      <c r="Q346" s="8">
        <f>100/(MAX(MainData!Q:Q)-MIN(MainData!Q:Q))*(MainData!Q346-MIN(MainData!Q:Q))</f>
        <v>44.923355508069314</v>
      </c>
      <c r="R346" s="8">
        <f>100/(MAX(MainData!R:R)-MIN(MainData!R:R))*(MainData!R346-MIN(MainData!R:R))</f>
        <v>0</v>
      </c>
      <c r="S346" s="8"/>
      <c r="T346" s="8"/>
      <c r="U346" s="8">
        <f>100/(MAX(MainData!U:U)-MIN(MainData!U:U))*(MainData!U346-MIN(MainData!U:U))</f>
        <v>0</v>
      </c>
      <c r="V346" s="8">
        <v>98.950321000000002</v>
      </c>
      <c r="W346" s="8">
        <f>100/(MAX(MainData!W:W)-MIN(MainData!W:W))*(MainData!W346-MIN(MainData!W:W))</f>
        <v>1.7857084216256895</v>
      </c>
      <c r="X346" s="8">
        <f>100/(MAX(MainData!X:X)-MIN(MainData!X:X))*(MainData!X346-MIN(MainData!X:X))</f>
        <v>0</v>
      </c>
      <c r="Y346" s="8">
        <f>100/(MAX(MainData!Y:Y)-MIN(MainData!Y:Y))*(MainData!Y346-MIN(MainData!Y:Y))</f>
        <v>0</v>
      </c>
      <c r="Z346" s="8">
        <f>100/(MAX(MainData!Z:Z)-MIN(MainData!Z:Z))*(MainData!Z346-MIN(MainData!Z:Z))</f>
        <v>0</v>
      </c>
      <c r="AA346" s="8">
        <f>100/(MAX(MainData!AA:AA)-MIN(MainData!AA:AA))*(MainData!AA346-MIN(MainData!AA:AA))</f>
        <v>0</v>
      </c>
      <c r="AB346" s="8">
        <f>100/(MAX(MainData!AB:AB)-MIN(MainData!AB:AB))*(MainData!AB346-MIN(MainData!AB:AB))</f>
        <v>0</v>
      </c>
      <c r="AC346" s="8">
        <f>100/(MAX(MainData!AC:AC)-MIN(MainData!AC:AC))*(MainData!AC346-MIN(MainData!AC:AC))</f>
        <v>0</v>
      </c>
      <c r="AD346" s="8">
        <f>100/(MAX(MainData!AD:AD)-MIN(MainData!AD:AD))*(MainData!AD346-MIN(MainData!AD:AD))</f>
        <v>0</v>
      </c>
      <c r="AE346" s="8">
        <f>100/(MAX(MainData!AE:AE)-MIN(MainData!AE:AE))*(MainData!AE346-MIN(MainData!AE:AE))</f>
        <v>0</v>
      </c>
      <c r="AF346" s="8">
        <f>100/(MAX(MainData!AF:AF)-MIN(MainData!AF:AF))*(MainData!AF346-MIN(MainData!AF:AF))</f>
        <v>0</v>
      </c>
      <c r="AG346" s="8">
        <f>100/(MAX(MainData!AG:AG)-MIN(MainData!AG:AG))*(MainData!AG346-MIN(MainData!AG:AG))</f>
        <v>38.965334129069724</v>
      </c>
      <c r="AH346" s="8">
        <f>100/(MAX(MainData!AH:AH)-MIN(MainData!AH:AH))*(MainData!AH346-MIN(MainData!AH:AH))</f>
        <v>75.578382976067203</v>
      </c>
      <c r="AI346" s="8">
        <f>100/(MAX(MainData!AI:AI)-MIN(MainData!AI:AI))*(MainData!AI346-MIN(MainData!AI:AI))</f>
        <v>60</v>
      </c>
      <c r="AJ346" s="8">
        <f>100/(MAX(MainData!AJ:AJ)-MIN(MainData!AJ:AJ))*(MainData!AJ346-MIN(MainData!AJ:AJ))</f>
        <v>62.93934349309778</v>
      </c>
      <c r="AK346" s="8">
        <v>62.613771999520957</v>
      </c>
      <c r="AL346">
        <v>66.603804014201728</v>
      </c>
      <c r="AM346" s="8">
        <v>43.580236535957802</v>
      </c>
      <c r="AN346">
        <v>-76.549280766508218</v>
      </c>
      <c r="AO346" s="8">
        <v>6.0836120401296014</v>
      </c>
      <c r="AP346">
        <v>-3.6840394260819807</v>
      </c>
      <c r="AQ346" s="8">
        <v>73.147710865893487</v>
      </c>
      <c r="AR346">
        <v>36.257481469648553</v>
      </c>
      <c r="AS346" s="8">
        <v>38.920319372396094</v>
      </c>
      <c r="AT346">
        <v>-33.860054208754221</v>
      </c>
      <c r="AU346" s="8">
        <v>5.5472810849748395</v>
      </c>
      <c r="AV346">
        <v>-15.754403744826362</v>
      </c>
      <c r="AW346" t="s">
        <v>963</v>
      </c>
    </row>
    <row r="347" spans="1:49" x14ac:dyDescent="0.3">
      <c r="A347" s="7">
        <v>150400050806</v>
      </c>
      <c r="B347" s="8">
        <f>100/(MAX(MainData!B:B)-MIN(MainData!B:B))*(MainData!B347-MIN(MainData!B:B))</f>
        <v>0</v>
      </c>
      <c r="C347" s="8">
        <f>100/(MAX(MainData!C:C)-MIN(MainData!C:C))*(MainData!C347-MIN(MainData!C:C))</f>
        <v>0</v>
      </c>
      <c r="D347" s="8">
        <f>100/(MAX(MainData!D:D)-MIN(MainData!D:D))*(MainData!D347-MIN(MainData!D:D))</f>
        <v>4.5418057899065473E-2</v>
      </c>
      <c r="E347" s="8">
        <f>100/(MAX(MainData!E:E)-MIN(MainData!E:E))*(MainData!E347-MIN(MainData!E:E))</f>
        <v>29.880412009044097</v>
      </c>
      <c r="F347" s="8">
        <f>100/(MAX(MainData!F:F)-MIN(MainData!F:F))*(MainData!F347-MIN(MainData!F:F))</f>
        <v>18.318394882623039</v>
      </c>
      <c r="G347" s="8">
        <f>100/(MAX(MainData!G:G)-MIN(MainData!G:G))*(MainData!G347-MIN(MainData!G:G))</f>
        <v>1.4551199642827159</v>
      </c>
      <c r="H347" s="8">
        <f>100/(MAX(MainData!H:H)-MIN(MainData!H:H))*(MainData!H347-MIN(MainData!H:H))</f>
        <v>39.665448697610117</v>
      </c>
      <c r="I347">
        <v>-34.64571084544378</v>
      </c>
      <c r="J347" s="8">
        <f>100/(MAX(MainData!J:J)-MIN(MainData!J:J))*(MainData!J347-MIN(MainData!J:J))</f>
        <v>24.476221616595069</v>
      </c>
      <c r="K347">
        <v>-6.7023655617481666</v>
      </c>
      <c r="L347" s="8">
        <f>100/(MAX(MainData!L:L)-MIN(MainData!L:L))*(MainData!L347-MIN(MainData!L:L))</f>
        <v>0</v>
      </c>
      <c r="M347" s="8">
        <f>100/(MAX(MainData!M:M)-MIN(MainData!M:M))*(MainData!M347-MIN(MainData!M:M))</f>
        <v>0</v>
      </c>
      <c r="N347" s="8">
        <f>100/(MAX(MainData!N:N)-MIN(MainData!N:N))*(MainData!N347-MIN(MainData!N:N))</f>
        <v>0</v>
      </c>
      <c r="O347" s="8"/>
      <c r="P347" s="8">
        <f>100/(MAX(MainData!P:P)-MIN(MainData!P:P))*(MainData!P347-MIN(MainData!P:P))</f>
        <v>23.69056611114625</v>
      </c>
      <c r="Q347" s="8">
        <f>100/(MAX(MainData!Q:Q)-MIN(MainData!Q:Q))*(MainData!Q347-MIN(MainData!Q:Q))</f>
        <v>22.454923423293181</v>
      </c>
      <c r="R347" s="8">
        <f>100/(MAX(MainData!R:R)-MIN(MainData!R:R))*(MainData!R347-MIN(MainData!R:R))</f>
        <v>0</v>
      </c>
      <c r="S347" s="8"/>
      <c r="T347" s="8"/>
      <c r="U347" s="8">
        <f>100/(MAX(MainData!U:U)-MIN(MainData!U:U))*(MainData!U347-MIN(MainData!U:U))</f>
        <v>1.37201586549E-2</v>
      </c>
      <c r="V347" s="8">
        <v>87.838470000000001</v>
      </c>
      <c r="W347" s="8">
        <f>100/(MAX(MainData!W:W)-MIN(MainData!W:W))*(MainData!W347-MIN(MainData!W:W))</f>
        <v>18.658258503144914</v>
      </c>
      <c r="X347" s="8">
        <f>100/(MAX(MainData!X:X)-MIN(MainData!X:X))*(MainData!X347-MIN(MainData!X:X))</f>
        <v>0</v>
      </c>
      <c r="Y347" s="8">
        <f>100/(MAX(MainData!Y:Y)-MIN(MainData!Y:Y))*(MainData!Y347-MIN(MainData!Y:Y))</f>
        <v>0</v>
      </c>
      <c r="Z347" s="8">
        <f>100/(MAX(MainData!Z:Z)-MIN(MainData!Z:Z))*(MainData!Z347-MIN(MainData!Z:Z))</f>
        <v>0</v>
      </c>
      <c r="AA347" s="8">
        <f>100/(MAX(MainData!AA:AA)-MIN(MainData!AA:AA))*(MainData!AA347-MIN(MainData!AA:AA))</f>
        <v>0</v>
      </c>
      <c r="AB347" s="8">
        <f>100/(MAX(MainData!AB:AB)-MIN(MainData!AB:AB))*(MainData!AB347-MIN(MainData!AB:AB))</f>
        <v>0</v>
      </c>
      <c r="AC347" s="8">
        <f>100/(MAX(MainData!AC:AC)-MIN(MainData!AC:AC))*(MainData!AC347-MIN(MainData!AC:AC))</f>
        <v>0</v>
      </c>
      <c r="AD347" s="8">
        <f>100/(MAX(MainData!AD:AD)-MIN(MainData!AD:AD))*(MainData!AD347-MIN(MainData!AD:AD))</f>
        <v>0</v>
      </c>
      <c r="AE347" s="8">
        <f>100/(MAX(MainData!AE:AE)-MIN(MainData!AE:AE))*(MainData!AE347-MIN(MainData!AE:AE))</f>
        <v>0</v>
      </c>
      <c r="AF347" s="8">
        <f>100/(MAX(MainData!AF:AF)-MIN(MainData!AF:AF))*(MainData!AF347-MIN(MainData!AF:AF))</f>
        <v>0</v>
      </c>
      <c r="AG347" s="8">
        <f>100/(MAX(MainData!AG:AG)-MIN(MainData!AG:AG))*(MainData!AG347-MIN(MainData!AG:AG))</f>
        <v>49.137123348766771</v>
      </c>
      <c r="AH347" s="8">
        <f>100/(MAX(MainData!AH:AH)-MIN(MainData!AH:AH))*(MainData!AH347-MIN(MainData!AH:AH))</f>
        <v>83.467487128858849</v>
      </c>
      <c r="AI347" s="8">
        <f>100/(MAX(MainData!AI:AI)-MIN(MainData!AI:AI))*(MainData!AI347-MIN(MainData!AI:AI))</f>
        <v>60</v>
      </c>
      <c r="AJ347" s="8">
        <f>100/(MAX(MainData!AJ:AJ)-MIN(MainData!AJ:AJ))*(MainData!AJ347-MIN(MainData!AJ:AJ))</f>
        <v>4.3441752138026555</v>
      </c>
      <c r="AK347" s="8">
        <v>73.146094045762865</v>
      </c>
      <c r="AL347">
        <v>39.79035513933411</v>
      </c>
      <c r="AM347" s="8">
        <v>31.631657081629211</v>
      </c>
      <c r="AN347">
        <v>-45.407026241278196</v>
      </c>
      <c r="AO347" s="8">
        <v>9.6731102690998583</v>
      </c>
      <c r="AP347">
        <v>-1.9796221876785154</v>
      </c>
      <c r="AQ347" s="8">
        <v>60.511517185429504</v>
      </c>
      <c r="AR347">
        <v>42.850273322683705</v>
      </c>
      <c r="AS347" s="8">
        <v>49.482122340981093</v>
      </c>
      <c r="AT347">
        <v>-43.918710606060607</v>
      </c>
      <c r="AU347" s="8">
        <v>2.6163254095344706</v>
      </c>
      <c r="AV347">
        <v>-5.9972258755654053</v>
      </c>
      <c r="AW347" t="s">
        <v>963</v>
      </c>
    </row>
    <row r="348" spans="1:49" x14ac:dyDescent="0.3">
      <c r="A348" s="7">
        <v>150400050807</v>
      </c>
      <c r="B348" s="8">
        <f>100/(MAX(MainData!B:B)-MIN(MainData!B:B))*(MainData!B348-MIN(MainData!B:B))</f>
        <v>4.7148755917844305</v>
      </c>
      <c r="C348" s="8">
        <f>100/(MAX(MainData!C:C)-MIN(MainData!C:C))*(MainData!C348-MIN(MainData!C:C))</f>
        <v>12.5</v>
      </c>
      <c r="D348" s="8">
        <f>100/(MAX(MainData!D:D)-MIN(MainData!D:D))*(MainData!D348-MIN(MainData!D:D))</f>
        <v>0.31406393233612451</v>
      </c>
      <c r="E348" s="8">
        <f>100/(MAX(MainData!E:E)-MIN(MainData!E:E))*(MainData!E348-MIN(MainData!E:E))</f>
        <v>13.552151144781224</v>
      </c>
      <c r="F348" s="8">
        <f>100/(MAX(MainData!F:F)-MIN(MainData!F:F))*(MainData!F348-MIN(MainData!F:F))</f>
        <v>0</v>
      </c>
      <c r="G348" s="8">
        <f>100/(MAX(MainData!G:G)-MIN(MainData!G:G))*(MainData!G348-MIN(MainData!G:G))</f>
        <v>13.025341340969666</v>
      </c>
      <c r="H348" s="8">
        <f>100/(MAX(MainData!H:H)-MIN(MainData!H:H))*(MainData!H348-MIN(MainData!H:H))</f>
        <v>62.554412673592317</v>
      </c>
      <c r="I348">
        <v>4.0627257225365838</v>
      </c>
      <c r="J348" s="8">
        <f>100/(MAX(MainData!J:J)-MIN(MainData!J:J))*(MainData!J348-MIN(MainData!J:J))</f>
        <v>37.27463174203546</v>
      </c>
      <c r="K348">
        <v>2.4973439692320341</v>
      </c>
      <c r="L348" s="8">
        <f>100/(MAX(MainData!L:L)-MIN(MainData!L:L))*(MainData!L348-MIN(MainData!L:L))</f>
        <v>0</v>
      </c>
      <c r="M348" s="8">
        <f>100/(MAX(MainData!M:M)-MIN(MainData!M:M))*(MainData!M348-MIN(MainData!M:M))</f>
        <v>0</v>
      </c>
      <c r="N348" s="8">
        <f>100/(MAX(MainData!N:N)-MIN(MainData!N:N))*(MainData!N348-MIN(MainData!N:N))</f>
        <v>0</v>
      </c>
      <c r="O348" s="8"/>
      <c r="P348" s="8">
        <f>100/(MAX(MainData!P:P)-MIN(MainData!P:P))*(MainData!P348-MIN(MainData!P:P))</f>
        <v>53.904851315939361</v>
      </c>
      <c r="Q348" s="8">
        <f>100/(MAX(MainData!Q:Q)-MIN(MainData!Q:Q))*(MainData!Q348-MIN(MainData!Q:Q))</f>
        <v>67.734289131402932</v>
      </c>
      <c r="R348" s="8">
        <f>100/(MAX(MainData!R:R)-MIN(MainData!R:R))*(MainData!R348-MIN(MainData!R:R))</f>
        <v>23.503346789842407</v>
      </c>
      <c r="S348" s="8"/>
      <c r="T348" s="8"/>
      <c r="U348" s="8">
        <f>100/(MAX(MainData!U:U)-MIN(MainData!U:U))*(MainData!U348-MIN(MainData!U:U))</f>
        <v>5.6090089312700001E-2</v>
      </c>
      <c r="V348" s="8">
        <v>78.627793999999994</v>
      </c>
      <c r="W348" s="8">
        <f>100/(MAX(MainData!W:W)-MIN(MainData!W:W))*(MainData!W348-MIN(MainData!W:W))</f>
        <v>0</v>
      </c>
      <c r="X348" s="8">
        <f>100/(MAX(MainData!X:X)-MIN(MainData!X:X))*(MainData!X348-MIN(MainData!X:X))</f>
        <v>0.40429500000000002</v>
      </c>
      <c r="Y348" s="8">
        <f>100/(MAX(MainData!Y:Y)-MIN(MainData!Y:Y))*(MainData!Y348-MIN(MainData!Y:Y))</f>
        <v>0</v>
      </c>
      <c r="Z348" s="8">
        <f>100/(MAX(MainData!Z:Z)-MIN(MainData!Z:Z))*(MainData!Z348-MIN(MainData!Z:Z))</f>
        <v>0.92521202775636091</v>
      </c>
      <c r="AA348" s="8">
        <f>100/(MAX(MainData!AA:AA)-MIN(MainData!AA:AA))*(MainData!AA348-MIN(MainData!AA:AA))</f>
        <v>8.9700000000000002E-2</v>
      </c>
      <c r="AB348" s="8">
        <f>100/(MAX(MainData!AB:AB)-MIN(MainData!AB:AB))*(MainData!AB348-MIN(MainData!AB:AB))</f>
        <v>2.1799696498643228E-2</v>
      </c>
      <c r="AC348" s="8">
        <f>100/(MAX(MainData!AC:AC)-MIN(MainData!AC:AC))*(MainData!AC348-MIN(MainData!AC:AC))</f>
        <v>18.658940000000001</v>
      </c>
      <c r="AD348" s="8">
        <f>100/(MAX(MainData!AD:AD)-MIN(MainData!AD:AD))*(MainData!AD348-MIN(MainData!AD:AD))</f>
        <v>5.806451612903226</v>
      </c>
      <c r="AE348" s="8">
        <f>100/(MAX(MainData!AE:AE)-MIN(MainData!AE:AE))*(MainData!AE348-MIN(MainData!AE:AE))</f>
        <v>17.025600000000001</v>
      </c>
      <c r="AF348" s="8">
        <f>100/(MAX(MainData!AF:AF)-MIN(MainData!AF:AF))*(MainData!AF348-MIN(MainData!AF:AF))</f>
        <v>1.6296752515537622</v>
      </c>
      <c r="AG348" s="8">
        <f>100/(MAX(MainData!AG:AG)-MIN(MainData!AG:AG))*(MainData!AG348-MIN(MainData!AG:AG))</f>
        <v>52.608382986642532</v>
      </c>
      <c r="AH348" s="8">
        <f>100/(MAX(MainData!AH:AH)-MIN(MainData!AH:AH))*(MainData!AH348-MIN(MainData!AH:AH))</f>
        <v>43.053494046441401</v>
      </c>
      <c r="AI348" s="8">
        <f>100/(MAX(MainData!AI:AI)-MIN(MainData!AI:AI))*(MainData!AI348-MIN(MainData!AI:AI))</f>
        <v>40</v>
      </c>
      <c r="AJ348" s="8">
        <f>100/(MAX(MainData!AJ:AJ)-MIN(MainData!AJ:AJ))*(MainData!AJ348-MIN(MainData!AJ:AJ))</f>
        <v>26.715002202699242</v>
      </c>
      <c r="AK348" s="8">
        <v>57.991420602009804</v>
      </c>
      <c r="AL348">
        <v>27.967230167671474</v>
      </c>
      <c r="AM348" s="8">
        <v>47.18637328135452</v>
      </c>
      <c r="AN348">
        <v>-37.904067903731416</v>
      </c>
      <c r="AO348" s="8">
        <v>20.158102766860939</v>
      </c>
      <c r="AP348">
        <v>-0.75572969412240809</v>
      </c>
      <c r="AQ348" s="8">
        <v>77.824340934700587</v>
      </c>
      <c r="AR348">
        <v>-1.6067057507987244</v>
      </c>
      <c r="AS348" s="8">
        <v>32.672277733291544</v>
      </c>
      <c r="AT348">
        <v>-0.51298602693603357</v>
      </c>
      <c r="AU348" s="8">
        <v>14.445463638106789</v>
      </c>
      <c r="AV348">
        <v>3.4001199876432509</v>
      </c>
      <c r="AW348" t="s">
        <v>963</v>
      </c>
    </row>
    <row r="349" spans="1:49" x14ac:dyDescent="0.3">
      <c r="A349" s="7">
        <v>150400050808</v>
      </c>
      <c r="B349" s="8">
        <f>100/(MAX(MainData!B:B)-MIN(MainData!B:B))*(MainData!B349-MIN(MainData!B:B))</f>
        <v>0.64701727298615319</v>
      </c>
      <c r="C349" s="8">
        <f>100/(MAX(MainData!C:C)-MIN(MainData!C:C))*(MainData!C349-MIN(MainData!C:C))</f>
        <v>12.5</v>
      </c>
      <c r="D349" s="8">
        <f>100/(MAX(MainData!D:D)-MIN(MainData!D:D))*(MainData!D349-MIN(MainData!D:D))</f>
        <v>2.6067029008556122</v>
      </c>
      <c r="E349" s="8">
        <f>100/(MAX(MainData!E:E)-MIN(MainData!E:E))*(MainData!E349-MIN(MainData!E:E))</f>
        <v>12.371466690732234</v>
      </c>
      <c r="F349" s="8">
        <f>100/(MAX(MainData!F:F)-MIN(MainData!F:F))*(MainData!F349-MIN(MainData!F:F))</f>
        <v>7.9021890575848533E-2</v>
      </c>
      <c r="G349" s="8">
        <f>100/(MAX(MainData!G:G)-MIN(MainData!G:G))*(MainData!G349-MIN(MainData!G:G))</f>
        <v>24.826327433412697</v>
      </c>
      <c r="H349" s="8">
        <f>100/(MAX(MainData!H:H)-MIN(MainData!H:H))*(MainData!H349-MIN(MainData!H:H))</f>
        <v>65.778822002509713</v>
      </c>
      <c r="I349">
        <v>6.3708969699233791</v>
      </c>
      <c r="J349" s="8">
        <f>100/(MAX(MainData!J:J)-MIN(MainData!J:J))*(MainData!J349-MIN(MainData!J:J))</f>
        <v>44.971019341457222</v>
      </c>
      <c r="K349">
        <v>5.337078078450574</v>
      </c>
      <c r="L349" s="8">
        <f>100/(MAX(MainData!L:L)-MIN(MainData!L:L))*(MainData!L349-MIN(MainData!L:L))</f>
        <v>0</v>
      </c>
      <c r="M349" s="8">
        <f>100/(MAX(MainData!M:M)-MIN(MainData!M:M))*(MainData!M349-MIN(MainData!M:M))</f>
        <v>0</v>
      </c>
      <c r="N349" s="8">
        <f>100/(MAX(MainData!N:N)-MIN(MainData!N:N))*(MainData!N349-MIN(MainData!N:N))</f>
        <v>0</v>
      </c>
      <c r="O349" s="8"/>
      <c r="P349" s="8">
        <f>100/(MAX(MainData!P:P)-MIN(MainData!P:P))*(MainData!P349-MIN(MainData!P:P))</f>
        <v>55.600584816303616</v>
      </c>
      <c r="Q349" s="8">
        <f>100/(MAX(MainData!Q:Q)-MIN(MainData!Q:Q))*(MainData!Q349-MIN(MainData!Q:Q))</f>
        <v>84.608371406347302</v>
      </c>
      <c r="R349" s="8">
        <f>100/(MAX(MainData!R:R)-MIN(MainData!R:R))*(MainData!R349-MIN(MainData!R:R))</f>
        <v>68.005449286031507</v>
      </c>
      <c r="S349" s="8"/>
      <c r="T349" s="8"/>
      <c r="U349" s="8">
        <f>100/(MAX(MainData!U:U)-MIN(MainData!U:U))*(MainData!U349-MIN(MainData!U:U))</f>
        <v>19.628199371400001</v>
      </c>
      <c r="V349" s="8">
        <v>71.169048000000004</v>
      </c>
      <c r="W349" s="8">
        <f>100/(MAX(MainData!W:W)-MIN(MainData!W:W))*(MainData!W349-MIN(MainData!W:W))</f>
        <v>0</v>
      </c>
      <c r="X349" s="8">
        <f>100/(MAX(MainData!X:X)-MIN(MainData!X:X))*(MainData!X349-MIN(MainData!X:X))</f>
        <v>0</v>
      </c>
      <c r="Y349" s="8">
        <f>100/(MAX(MainData!Y:Y)-MIN(MainData!Y:Y))*(MainData!Y349-MIN(MainData!Y:Y))</f>
        <v>0.34123289732337109</v>
      </c>
      <c r="Z349" s="8">
        <f>100/(MAX(MainData!Z:Z)-MIN(MainData!Z:Z))*(MainData!Z349-MIN(MainData!Z:Z))</f>
        <v>0</v>
      </c>
      <c r="AA349" s="8">
        <f>100/(MAX(MainData!AA:AA)-MIN(MainData!AA:AA))*(MainData!AA349-MIN(MainData!AA:AA))</f>
        <v>0</v>
      </c>
      <c r="AB349" s="8">
        <f>100/(MAX(MainData!AB:AB)-MIN(MainData!AB:AB))*(MainData!AB349-MIN(MainData!AB:AB))</f>
        <v>0</v>
      </c>
      <c r="AC349" s="8">
        <f>100/(MAX(MainData!AC:AC)-MIN(MainData!AC:AC))*(MainData!AC349-MIN(MainData!AC:AC))</f>
        <v>28.445050999999999</v>
      </c>
      <c r="AD349" s="8">
        <f>100/(MAX(MainData!AD:AD)-MIN(MainData!AD:AD))*(MainData!AD349-MIN(MainData!AD:AD))</f>
        <v>26.451612903225804</v>
      </c>
      <c r="AE349" s="8">
        <f>100/(MAX(MainData!AE:AE)-MIN(MainData!AE:AE))*(MainData!AE349-MIN(MainData!AE:AE))</f>
        <v>20.584199999999999</v>
      </c>
      <c r="AF349" s="8">
        <f>100/(MAX(MainData!AF:AF)-MIN(MainData!AF:AF))*(MainData!AF349-MIN(MainData!AF:AF))</f>
        <v>1.3019137170586308</v>
      </c>
      <c r="AG349" s="8">
        <f>100/(MAX(MainData!AG:AG)-MIN(MainData!AG:AG))*(MainData!AG349-MIN(MainData!AG:AG))</f>
        <v>60.676524332527968</v>
      </c>
      <c r="AH349" s="8">
        <f>100/(MAX(MainData!AH:AH)-MIN(MainData!AH:AH))*(MainData!AH349-MIN(MainData!AH:AH))</f>
        <v>39.992437761756854</v>
      </c>
      <c r="AI349" s="8">
        <f>100/(MAX(MainData!AI:AI)-MIN(MainData!AI:AI))*(MainData!AI349-MIN(MainData!AI:AI))</f>
        <v>50</v>
      </c>
      <c r="AJ349" s="8">
        <f>100/(MAX(MainData!AJ:AJ)-MIN(MainData!AJ:AJ))*(MainData!AJ349-MIN(MainData!AJ:AJ))</f>
        <v>15.291927957716352</v>
      </c>
      <c r="AK349" s="8">
        <v>57.518697931749799</v>
      </c>
      <c r="AL349">
        <v>4.8512114082821896</v>
      </c>
      <c r="AM349" s="8">
        <v>47.748655937139048</v>
      </c>
      <c r="AN349">
        <v>-5.56633228840127</v>
      </c>
      <c r="AO349" s="8">
        <v>18.220424671320966</v>
      </c>
      <c r="AP349">
        <v>2.7621245780923687</v>
      </c>
      <c r="AQ349" s="8">
        <v>73.293938841526185</v>
      </c>
      <c r="AR349">
        <v>-9.4560656549520843</v>
      </c>
      <c r="AS349" s="8">
        <v>34.568841462706999</v>
      </c>
      <c r="AT349">
        <v>5.6338242424242253</v>
      </c>
      <c r="AU349" s="8">
        <v>15.090716873182943</v>
      </c>
      <c r="AV349">
        <v>17.507341548085563</v>
      </c>
      <c r="AW349" t="s">
        <v>963</v>
      </c>
    </row>
    <row r="350" spans="1:49" x14ac:dyDescent="0.3">
      <c r="A350" s="7">
        <v>150400050809</v>
      </c>
      <c r="B350" s="8">
        <f>100/(MAX(MainData!B:B)-MIN(MainData!B:B))*(MainData!B350-MIN(MainData!B:B))</f>
        <v>0</v>
      </c>
      <c r="C350" s="8">
        <f>100/(MAX(MainData!C:C)-MIN(MainData!C:C))*(MainData!C350-MIN(MainData!C:C))</f>
        <v>0</v>
      </c>
      <c r="D350" s="8">
        <f>100/(MAX(MainData!D:D)-MIN(MainData!D:D))*(MainData!D350-MIN(MainData!D:D))</f>
        <v>1.1417553908535038E-2</v>
      </c>
      <c r="E350" s="8">
        <f>100/(MAX(MainData!E:E)-MIN(MainData!E:E))*(MainData!E350-MIN(MainData!E:E))</f>
        <v>20.938020590695885</v>
      </c>
      <c r="F350" s="8">
        <f>100/(MAX(MainData!F:F)-MIN(MainData!F:F))*(MainData!F350-MIN(MainData!F:F))</f>
        <v>4.9427598787687268</v>
      </c>
      <c r="G350" s="8">
        <f>100/(MAX(MainData!G:G)-MIN(MainData!G:G))*(MainData!G350-MIN(MainData!G:G))</f>
        <v>1.212837205661113</v>
      </c>
      <c r="H350" s="8">
        <f>100/(MAX(MainData!H:H)-MIN(MainData!H:H))*(MainData!H350-MIN(MainData!H:H))</f>
        <v>41.668005731897871</v>
      </c>
      <c r="I350">
        <v>-51.564532773367411</v>
      </c>
      <c r="J350" s="8">
        <f>100/(MAX(MainData!J:J)-MIN(MainData!J:J))*(MainData!J350-MIN(MainData!J:J))</f>
        <v>24.609453970294606</v>
      </c>
      <c r="K350">
        <v>-24.989736380006633</v>
      </c>
      <c r="L350" s="8">
        <f>100/(MAX(MainData!L:L)-MIN(MainData!L:L))*(MainData!L350-MIN(MainData!L:L))</f>
        <v>0</v>
      </c>
      <c r="M350" s="8">
        <f>100/(MAX(MainData!M:M)-MIN(MainData!M:M))*(MainData!M350-MIN(MainData!M:M))</f>
        <v>0</v>
      </c>
      <c r="N350" s="8">
        <f>100/(MAX(MainData!N:N)-MIN(MainData!N:N))*(MainData!N350-MIN(MainData!N:N))</f>
        <v>0</v>
      </c>
      <c r="O350" s="8"/>
      <c r="P350" s="8">
        <f>100/(MAX(MainData!P:P)-MIN(MainData!P:P))*(MainData!P350-MIN(MainData!P:P))</f>
        <v>13.853408239958423</v>
      </c>
      <c r="Q350" s="8">
        <f>100/(MAX(MainData!Q:Q)-MIN(MainData!Q:Q))*(MainData!Q350-MIN(MainData!Q:Q))</f>
        <v>27.764747590461212</v>
      </c>
      <c r="R350" s="8">
        <f>100/(MAX(MainData!R:R)-MIN(MainData!R:R))*(MainData!R350-MIN(MainData!R:R))</f>
        <v>0</v>
      </c>
      <c r="S350" s="8"/>
      <c r="T350" s="8"/>
      <c r="U350" s="8">
        <f>100/(MAX(MainData!U:U)-MIN(MainData!U:U))*(MainData!U350-MIN(MainData!U:U))</f>
        <v>0.25873829797199999</v>
      </c>
      <c r="V350" s="8">
        <v>96.595883999999998</v>
      </c>
      <c r="W350" s="8">
        <f>100/(MAX(MainData!W:W)-MIN(MainData!W:W))*(MainData!W350-MIN(MainData!W:W))</f>
        <v>4.7687777280092005</v>
      </c>
      <c r="X350" s="8">
        <f>100/(MAX(MainData!X:X)-MIN(MainData!X:X))*(MainData!X350-MIN(MainData!X:X))</f>
        <v>0</v>
      </c>
      <c r="Y350" s="8">
        <f>100/(MAX(MainData!Y:Y)-MIN(MainData!Y:Y))*(MainData!Y350-MIN(MainData!Y:Y))</f>
        <v>0</v>
      </c>
      <c r="Z350" s="8">
        <f>100/(MAX(MainData!Z:Z)-MIN(MainData!Z:Z))*(MainData!Z350-MIN(MainData!Z:Z))</f>
        <v>0</v>
      </c>
      <c r="AA350" s="8">
        <f>100/(MAX(MainData!AA:AA)-MIN(MainData!AA:AA))*(MainData!AA350-MIN(MainData!AA:AA))</f>
        <v>0</v>
      </c>
      <c r="AB350" s="8">
        <f>100/(MAX(MainData!AB:AB)-MIN(MainData!AB:AB))*(MainData!AB350-MIN(MainData!AB:AB))</f>
        <v>0</v>
      </c>
      <c r="AC350" s="8">
        <f>100/(MAX(MainData!AC:AC)-MIN(MainData!AC:AC))*(MainData!AC350-MIN(MainData!AC:AC))</f>
        <v>0</v>
      </c>
      <c r="AD350" s="8">
        <f>100/(MAX(MainData!AD:AD)-MIN(MainData!AD:AD))*(MainData!AD350-MIN(MainData!AD:AD))</f>
        <v>0</v>
      </c>
      <c r="AE350" s="8">
        <f>100/(MAX(MainData!AE:AE)-MIN(MainData!AE:AE))*(MainData!AE350-MIN(MainData!AE:AE))</f>
        <v>0</v>
      </c>
      <c r="AF350" s="8">
        <f>100/(MAX(MainData!AF:AF)-MIN(MainData!AF:AF))*(MainData!AF350-MIN(MainData!AF:AF))</f>
        <v>0</v>
      </c>
      <c r="AG350" s="8">
        <f>100/(MAX(MainData!AG:AG)-MIN(MainData!AG:AG))*(MainData!AG350-MIN(MainData!AG:AG))</f>
        <v>0</v>
      </c>
      <c r="AH350" s="8">
        <f>100/(MAX(MainData!AH:AH)-MIN(MainData!AH:AH))*(MainData!AH350-MIN(MainData!AH:AH))</f>
        <v>0</v>
      </c>
      <c r="AI350" s="8">
        <f>100/(MAX(MainData!AI:AI)-MIN(MainData!AI:AI))*(MainData!AI350-MIN(MainData!AI:AI))</f>
        <v>0</v>
      </c>
      <c r="AJ350" s="8">
        <f>100/(MAX(MainData!AJ:AJ)-MIN(MainData!AJ:AJ))*(MainData!AJ350-MIN(MainData!AJ:AJ))</f>
        <v>0</v>
      </c>
      <c r="AK350" s="8">
        <v>69.773021202306708</v>
      </c>
      <c r="AL350">
        <v>67.640888102453573</v>
      </c>
      <c r="AM350" s="8">
        <v>33.450152520812324</v>
      </c>
      <c r="AN350">
        <v>-81.517233542319758</v>
      </c>
      <c r="AO350" s="8">
        <v>7.3243136739875325</v>
      </c>
      <c r="AP350">
        <v>-2.3423032463179254</v>
      </c>
      <c r="AQ350" s="8">
        <v>69.338676428938712</v>
      </c>
      <c r="AR350">
        <v>12.490015974440894</v>
      </c>
      <c r="AS350" s="8">
        <v>40.050366140955553</v>
      </c>
      <c r="AT350">
        <v>-20.653198653198686</v>
      </c>
      <c r="AU350" s="8">
        <v>5.8301332379782655</v>
      </c>
      <c r="AV350">
        <v>-6.6450382424257413</v>
      </c>
      <c r="AW350" t="s">
        <v>963</v>
      </c>
    </row>
    <row r="351" spans="1:49" x14ac:dyDescent="0.3">
      <c r="A351" s="7">
        <v>150400050810</v>
      </c>
      <c r="B351" s="8">
        <f>100/(MAX(MainData!B:B)-MIN(MainData!B:B))*(MainData!B351-MIN(MainData!B:B))</f>
        <v>0</v>
      </c>
      <c r="C351" s="8">
        <f>100/(MAX(MainData!C:C)-MIN(MainData!C:C))*(MainData!C351-MIN(MainData!C:C))</f>
        <v>0</v>
      </c>
      <c r="D351" s="8">
        <f>100/(MAX(MainData!D:D)-MIN(MainData!D:D))*(MainData!D351-MIN(MainData!D:D))</f>
        <v>8.4540351688773871E-2</v>
      </c>
      <c r="E351" s="8">
        <f>100/(MAX(MainData!E:E)-MIN(MainData!E:E))*(MainData!E351-MIN(MainData!E:E))</f>
        <v>27.307672607447476</v>
      </c>
      <c r="F351" s="8">
        <f>100/(MAX(MainData!F:F)-MIN(MainData!F:F))*(MainData!F351-MIN(MainData!F:F))</f>
        <v>17.907228390717094</v>
      </c>
      <c r="G351" s="8">
        <f>100/(MAX(MainData!G:G)-MIN(MainData!G:G))*(MainData!G351-MIN(MainData!G:G))</f>
        <v>3.8690895885942163</v>
      </c>
      <c r="H351" s="8">
        <f>100/(MAX(MainData!H:H)-MIN(MainData!H:H))*(MainData!H351-MIN(MainData!H:H))</f>
        <v>44.509145365325146</v>
      </c>
      <c r="I351">
        <v>-33.900485817880458</v>
      </c>
      <c r="J351" s="8">
        <f>100/(MAX(MainData!J:J)-MIN(MainData!J:J))*(MainData!J351-MIN(MainData!J:J))</f>
        <v>27.659217721347307</v>
      </c>
      <c r="K351">
        <v>-10.722869702387882</v>
      </c>
      <c r="L351" s="8">
        <f>100/(MAX(MainData!L:L)-MIN(MainData!L:L))*(MainData!L351-MIN(MainData!L:L))</f>
        <v>0</v>
      </c>
      <c r="M351" s="8">
        <f>100/(MAX(MainData!M:M)-MIN(MainData!M:M))*(MainData!M351-MIN(MainData!M:M))</f>
        <v>0</v>
      </c>
      <c r="N351" s="8">
        <f>100/(MAX(MainData!N:N)-MIN(MainData!N:N))*(MainData!N351-MIN(MainData!N:N))</f>
        <v>0</v>
      </c>
      <c r="O351" s="8"/>
      <c r="P351" s="8">
        <f>100/(MAX(MainData!P:P)-MIN(MainData!P:P))*(MainData!P351-MIN(MainData!P:P))</f>
        <v>43.679359943992502</v>
      </c>
      <c r="Q351" s="8">
        <f>100/(MAX(MainData!Q:Q)-MIN(MainData!Q:Q))*(MainData!Q351-MIN(MainData!Q:Q))</f>
        <v>39.191356272616552</v>
      </c>
      <c r="R351" s="8">
        <f>100/(MAX(MainData!R:R)-MIN(MainData!R:R))*(MainData!R351-MIN(MainData!R:R))</f>
        <v>0</v>
      </c>
      <c r="S351" s="8"/>
      <c r="T351" s="8"/>
      <c r="U351" s="8">
        <f>100/(MAX(MainData!U:U)-MIN(MainData!U:U))*(MainData!U351-MIN(MainData!U:U))</f>
        <v>0</v>
      </c>
      <c r="V351" s="8">
        <v>84.819969</v>
      </c>
      <c r="W351" s="8">
        <f>100/(MAX(MainData!W:W)-MIN(MainData!W:W))*(MainData!W351-MIN(MainData!W:W))</f>
        <v>18.720727161021632</v>
      </c>
      <c r="X351" s="8">
        <f>100/(MAX(MainData!X:X)-MIN(MainData!X:X))*(MainData!X351-MIN(MainData!X:X))</f>
        <v>0</v>
      </c>
      <c r="Y351" s="8">
        <f>100/(MAX(MainData!Y:Y)-MIN(MainData!Y:Y))*(MainData!Y351-MIN(MainData!Y:Y))</f>
        <v>0</v>
      </c>
      <c r="Z351" s="8">
        <f>100/(MAX(MainData!Z:Z)-MIN(MainData!Z:Z))*(MainData!Z351-MIN(MainData!Z:Z))</f>
        <v>0</v>
      </c>
      <c r="AA351" s="8">
        <f>100/(MAX(MainData!AA:AA)-MIN(MainData!AA:AA))*(MainData!AA351-MIN(MainData!AA:AA))</f>
        <v>0</v>
      </c>
      <c r="AB351" s="8">
        <f>100/(MAX(MainData!AB:AB)-MIN(MainData!AB:AB))*(MainData!AB351-MIN(MainData!AB:AB))</f>
        <v>0</v>
      </c>
      <c r="AC351" s="8">
        <f>100/(MAX(MainData!AC:AC)-MIN(MainData!AC:AC))*(MainData!AC351-MIN(MainData!AC:AC))</f>
        <v>1.4723189999999999</v>
      </c>
      <c r="AD351" s="8">
        <f>100/(MAX(MainData!AD:AD)-MIN(MainData!AD:AD))*(MainData!AD351-MIN(MainData!AD:AD))</f>
        <v>1.2903225806451613</v>
      </c>
      <c r="AE351" s="8">
        <f>100/(MAX(MainData!AE:AE)-MIN(MainData!AE:AE))*(MainData!AE351-MIN(MainData!AE:AE))</f>
        <v>1.0685</v>
      </c>
      <c r="AF351" s="8">
        <f>100/(MAX(MainData!AF:AF)-MIN(MainData!AF:AF))*(MainData!AF351-MIN(MainData!AF:AF))</f>
        <v>1.3494038649512301</v>
      </c>
      <c r="AG351" s="8">
        <f>100/(MAX(MainData!AG:AG)-MIN(MainData!AG:AG))*(MainData!AG351-MIN(MainData!AG:AG))</f>
        <v>49.382782895517884</v>
      </c>
      <c r="AH351" s="8">
        <f>100/(MAX(MainData!AH:AH)-MIN(MainData!AH:AH))*(MainData!AH351-MIN(MainData!AH:AH))</f>
        <v>52.002979694062979</v>
      </c>
      <c r="AI351" s="8">
        <f>100/(MAX(MainData!AI:AI)-MIN(MainData!AI:AI))*(MainData!AI351-MIN(MainData!AI:AI))</f>
        <v>60</v>
      </c>
      <c r="AJ351" s="8">
        <f>100/(MAX(MainData!AJ:AJ)-MIN(MainData!AJ:AJ))*(MainData!AJ351-MIN(MainData!AJ:AJ))</f>
        <v>7.0930625155040481</v>
      </c>
      <c r="AK351" s="8">
        <v>69.01910817818262</v>
      </c>
      <c r="AL351">
        <v>49.484249568783341</v>
      </c>
      <c r="AM351" s="8">
        <v>35.873090115172204</v>
      </c>
      <c r="AN351">
        <v>-52.616196784305771</v>
      </c>
      <c r="AO351" s="8">
        <v>14.215723996413137</v>
      </c>
      <c r="AP351">
        <v>-2.2282443724031538</v>
      </c>
      <c r="AQ351" s="8">
        <v>71.545244143862732</v>
      </c>
      <c r="AR351">
        <v>17.513030990415331</v>
      </c>
      <c r="AS351" s="8">
        <v>39.116735717021193</v>
      </c>
      <c r="AT351">
        <v>-19.05776515151517</v>
      </c>
      <c r="AU351" s="8">
        <v>8.0690080481750392</v>
      </c>
      <c r="AV351">
        <v>0.40080761839729462</v>
      </c>
      <c r="AW351" t="s">
        <v>963</v>
      </c>
    </row>
    <row r="352" spans="1:49" x14ac:dyDescent="0.3">
      <c r="A352" s="7">
        <v>150400050901</v>
      </c>
      <c r="B352" s="8">
        <f>100/(MAX(MainData!B:B)-MIN(MainData!B:B))*(MainData!B352-MIN(MainData!B:B))</f>
        <v>8.0292377104616826</v>
      </c>
      <c r="C352" s="8">
        <f>100/(MAX(MainData!C:C)-MIN(MainData!C:C))*(MainData!C352-MIN(MainData!C:C))</f>
        <v>25</v>
      </c>
      <c r="D352" s="8">
        <f>100/(MAX(MainData!D:D)-MIN(MainData!D:D))*(MainData!D352-MIN(MainData!D:D))</f>
        <v>8.1493552508857316</v>
      </c>
      <c r="E352" s="8">
        <f>100/(MAX(MainData!E:E)-MIN(MainData!E:E))*(MainData!E352-MIN(MainData!E:E))</f>
        <v>10.00800017561361</v>
      </c>
      <c r="F352" s="8">
        <f>100/(MAX(MainData!F:F)-MIN(MainData!F:F))*(MainData!F352-MIN(MainData!F:F))</f>
        <v>0</v>
      </c>
      <c r="G352" s="8">
        <f>100/(MAX(MainData!G:G)-MIN(MainData!G:G))*(MainData!G352-MIN(MainData!G:G))</f>
        <v>41.796997791056924</v>
      </c>
      <c r="H352" s="8">
        <f>100/(MAX(MainData!H:H)-MIN(MainData!H:H))*(MainData!H352-MIN(MainData!H:H))</f>
        <v>80.121901750886181</v>
      </c>
      <c r="I352">
        <v>1.5979898089550062</v>
      </c>
      <c r="J352" s="8">
        <f>100/(MAX(MainData!J:J)-MIN(MainData!J:J))*(MainData!J352-MIN(MainData!J:J))</f>
        <v>60.243955541397689</v>
      </c>
      <c r="K352">
        <v>1.8230570181997052</v>
      </c>
      <c r="L352" s="8">
        <f>100/(MAX(MainData!L:L)-MIN(MainData!L:L))*(MainData!L352-MIN(MainData!L:L))</f>
        <v>0</v>
      </c>
      <c r="M352" s="8">
        <f>100/(MAX(MainData!M:M)-MIN(MainData!M:M))*(MainData!M352-MIN(MainData!M:M))</f>
        <v>0</v>
      </c>
      <c r="N352" s="8">
        <f>100/(MAX(MainData!N:N)-MIN(MainData!N:N))*(MainData!N352-MIN(MainData!N:N))</f>
        <v>0</v>
      </c>
      <c r="O352" s="8"/>
      <c r="P352" s="8">
        <f>100/(MAX(MainData!P:P)-MIN(MainData!P:P))*(MainData!P352-MIN(MainData!P:P))</f>
        <v>62.796964402332605</v>
      </c>
      <c r="Q352" s="8">
        <f>100/(MAX(MainData!Q:Q)-MIN(MainData!Q:Q))*(MainData!Q352-MIN(MainData!Q:Q))</f>
        <v>94.237975571172441</v>
      </c>
      <c r="R352" s="8">
        <f>100/(MAX(MainData!R:R)-MIN(MainData!R:R))*(MainData!R352-MIN(MainData!R:R))</f>
        <v>0</v>
      </c>
      <c r="S352" s="8"/>
      <c r="T352" s="8"/>
      <c r="U352" s="8">
        <f>100/(MAX(MainData!U:U)-MIN(MainData!U:U))*(MainData!U352-MIN(MainData!U:U))</f>
        <v>8.9129226259699994</v>
      </c>
      <c r="V352" s="8"/>
      <c r="W352" s="8"/>
      <c r="X352" s="8">
        <f>100/(MAX(MainData!X:X)-MIN(MainData!X:X))*(MainData!X352-MIN(MainData!X:X))</f>
        <v>2.3987120000000002</v>
      </c>
      <c r="Y352" s="8">
        <f>100/(MAX(MainData!Y:Y)-MIN(MainData!Y:Y))*(MainData!Y352-MIN(MainData!Y:Y))</f>
        <v>0</v>
      </c>
      <c r="Z352" s="8">
        <f>100/(MAX(MainData!Z:Z)-MIN(MainData!Z:Z))*(MainData!Z352-MIN(MainData!Z:Z))</f>
        <v>0.84811102544333083</v>
      </c>
      <c r="AA352" s="8">
        <f>100/(MAX(MainData!AA:AA)-MIN(MainData!AA:AA))*(MainData!AA352-MIN(MainData!AA:AA))</f>
        <v>2.0314999999999999</v>
      </c>
      <c r="AB352" s="8">
        <f>100/(MAX(MainData!AB:AB)-MIN(MainData!AB:AB))*(MainData!AB352-MIN(MainData!AB:AB))</f>
        <v>0.20282825651546041</v>
      </c>
      <c r="AC352" s="8">
        <f>100/(MAX(MainData!AC:AC)-MIN(MainData!AC:AC))*(MainData!AC352-MIN(MainData!AC:AC))</f>
        <v>60.325508999999997</v>
      </c>
      <c r="AD352" s="8">
        <f>100/(MAX(MainData!AD:AD)-MIN(MainData!AD:AD))*(MainData!AD352-MIN(MainData!AD:AD))</f>
        <v>14.838709677419354</v>
      </c>
      <c r="AE352" s="8">
        <f>100/(MAX(MainData!AE:AE)-MIN(MainData!AE:AE))*(MainData!AE352-MIN(MainData!AE:AE))</f>
        <v>59.877000000000002</v>
      </c>
      <c r="AF352" s="8">
        <f>100/(MAX(MainData!AF:AF)-MIN(MainData!AF:AF))*(MainData!AF352-MIN(MainData!AF:AF))</f>
        <v>2.914403802652243</v>
      </c>
      <c r="AG352" s="8">
        <f>100/(MAX(MainData!AG:AG)-MIN(MainData!AG:AG))*(MainData!AG352-MIN(MainData!AG:AG))</f>
        <v>59.794716855814485</v>
      </c>
      <c r="AH352" s="8">
        <f>100/(MAX(MainData!AH:AH)-MIN(MainData!AH:AH))*(MainData!AH352-MIN(MainData!AH:AH))</f>
        <v>39.660997917693933</v>
      </c>
      <c r="AI352" s="8">
        <f>100/(MAX(MainData!AI:AI)-MIN(MainData!AI:AI))*(MainData!AI352-MIN(MainData!AI:AI))</f>
        <v>50</v>
      </c>
      <c r="AJ352" s="8">
        <f>100/(MAX(MainData!AJ:AJ)-MIN(MainData!AJ:AJ))*(MainData!AJ352-MIN(MainData!AJ:AJ))</f>
        <v>42.235725202904078</v>
      </c>
      <c r="AK352" s="8" t="s">
        <v>950</v>
      </c>
      <c r="AM352" s="8"/>
      <c r="AO352" s="8"/>
      <c r="AQ352" s="8">
        <v>0</v>
      </c>
      <c r="AS352" s="8"/>
      <c r="AU352" s="8"/>
      <c r="AW352" t="s">
        <v>963</v>
      </c>
    </row>
    <row r="353" spans="1:49" x14ac:dyDescent="0.3">
      <c r="A353" s="7">
        <v>150400050902</v>
      </c>
      <c r="B353" s="8">
        <f>100/(MAX(MainData!B:B)-MIN(MainData!B:B))*(MainData!B353-MIN(MainData!B:B))</f>
        <v>0</v>
      </c>
      <c r="C353" s="8">
        <f>100/(MAX(MainData!C:C)-MIN(MainData!C:C))*(MainData!C353-MIN(MainData!C:C))</f>
        <v>0</v>
      </c>
      <c r="D353" s="8">
        <f>100/(MAX(MainData!D:D)-MIN(MainData!D:D))*(MainData!D353-MIN(MainData!D:D))</f>
        <v>0.65391458364464727</v>
      </c>
      <c r="E353" s="8">
        <f>100/(MAX(MainData!E:E)-MIN(MainData!E:E))*(MainData!E353-MIN(MainData!E:E))</f>
        <v>14.534075138234741</v>
      </c>
      <c r="F353" s="8">
        <f>100/(MAX(MainData!F:F)-MIN(MainData!F:F))*(MainData!F353-MIN(MainData!F:F))</f>
        <v>2.9857510162455649</v>
      </c>
      <c r="G353" s="8">
        <f>100/(MAX(MainData!G:G)-MIN(MainData!G:G))*(MainData!G353-MIN(MainData!G:G))</f>
        <v>11.792846137006789</v>
      </c>
      <c r="H353" s="8">
        <f>100/(MAX(MainData!H:H)-MIN(MainData!H:H))*(MainData!H353-MIN(MainData!H:H))</f>
        <v>58.022039554134885</v>
      </c>
      <c r="I353">
        <v>-9.4631977338717519</v>
      </c>
      <c r="J353" s="8">
        <f>100/(MAX(MainData!J:J)-MIN(MainData!J:J))*(MainData!J353-MIN(MainData!J:J))</f>
        <v>34.27095096684306</v>
      </c>
      <c r="K353">
        <v>-11.541952918747711</v>
      </c>
      <c r="L353" s="8">
        <f>100/(MAX(MainData!L:L)-MIN(MainData!L:L))*(MainData!L353-MIN(MainData!L:L))</f>
        <v>17.870825787248812</v>
      </c>
      <c r="M353" s="8">
        <f>100/(MAX(MainData!M:M)-MIN(MainData!M:M))*(MainData!M353-MIN(MainData!M:M))</f>
        <v>25.524873926742352</v>
      </c>
      <c r="N353" s="8">
        <f>100/(MAX(MainData!N:N)-MIN(MainData!N:N))*(MainData!N353-MIN(MainData!N:N))</f>
        <v>2.0122776953437014</v>
      </c>
      <c r="O353" s="8"/>
      <c r="P353" s="8">
        <f>100/(MAX(MainData!P:P)-MIN(MainData!P:P))*(MainData!P353-MIN(MainData!P:P))</f>
        <v>58.013562289060189</v>
      </c>
      <c r="Q353" s="8">
        <f>100/(MAX(MainData!Q:Q)-MIN(MainData!Q:Q))*(MainData!Q353-MIN(MainData!Q:Q))</f>
        <v>54.226597129157156</v>
      </c>
      <c r="R353" s="8">
        <f>100/(MAX(MainData!R:R)-MIN(MainData!R:R))*(MainData!R353-MIN(MainData!R:R))</f>
        <v>1.9667841610620105E-2</v>
      </c>
      <c r="S353" s="8"/>
      <c r="T353" s="8"/>
      <c r="U353" s="8">
        <f>100/(MAX(MainData!U:U)-MIN(MainData!U:U))*(MainData!U353-MIN(MainData!U:U))</f>
        <v>56.474851018999999</v>
      </c>
      <c r="V353" s="8">
        <v>89.489681000000004</v>
      </c>
      <c r="W353" s="8">
        <f>100/(MAX(MainData!W:W)-MIN(MainData!W:W))*(MainData!W353-MIN(MainData!W:W))</f>
        <v>8.3219502951001996</v>
      </c>
      <c r="X353" s="8">
        <f>100/(MAX(MainData!X:X)-MIN(MainData!X:X))*(MainData!X353-MIN(MainData!X:X))</f>
        <v>5.7470000000000004E-3</v>
      </c>
      <c r="Y353" s="8">
        <f>100/(MAX(MainData!Y:Y)-MIN(MainData!Y:Y))*(MainData!Y353-MIN(MainData!Y:Y))</f>
        <v>0</v>
      </c>
      <c r="Z353" s="8">
        <f>100/(MAX(MainData!Z:Z)-MIN(MainData!Z:Z))*(MainData!Z353-MIN(MainData!Z:Z))</f>
        <v>7.7101002313030076E-2</v>
      </c>
      <c r="AA353" s="8">
        <f>100/(MAX(MainData!AA:AA)-MIN(MainData!AA:AA))*(MainData!AA353-MIN(MainData!AA:AA))</f>
        <v>6.4000000000000003E-3</v>
      </c>
      <c r="AB353" s="8">
        <f>100/(MAX(MainData!AB:AB)-MIN(MainData!AB:AB))*(MainData!AB353-MIN(MainData!AB:AB))</f>
        <v>9.6877959025861732E-3</v>
      </c>
      <c r="AC353" s="8">
        <f>100/(MAX(MainData!AC:AC)-MIN(MainData!AC:AC))*(MainData!AC353-MIN(MainData!AC:AC))</f>
        <v>8.1464549999999996</v>
      </c>
      <c r="AD353" s="8">
        <f>100/(MAX(MainData!AD:AD)-MIN(MainData!AD:AD))*(MainData!AD353-MIN(MainData!AD:AD))</f>
        <v>11.612903225806452</v>
      </c>
      <c r="AE353" s="8">
        <f>100/(MAX(MainData!AE:AE)-MIN(MainData!AE:AE))*(MainData!AE353-MIN(MainData!AE:AE))</f>
        <v>7.7140000000000004</v>
      </c>
      <c r="AF353" s="8">
        <f>100/(MAX(MainData!AF:AF)-MIN(MainData!AF:AF))*(MainData!AF353-MIN(MainData!AF:AF))</f>
        <v>0.83137121838487171</v>
      </c>
      <c r="AG353" s="8">
        <f>100/(MAX(MainData!AG:AG)-MIN(MainData!AG:AG))*(MainData!AG353-MIN(MainData!AG:AG))</f>
        <v>71.658127741360005</v>
      </c>
      <c r="AH353" s="8">
        <f>100/(MAX(MainData!AH:AH)-MIN(MainData!AH:AH))*(MainData!AH353-MIN(MainData!AH:AH))</f>
        <v>41.633170818154895</v>
      </c>
      <c r="AI353" s="8">
        <f>100/(MAX(MainData!AI:AI)-MIN(MainData!AI:AI))*(MainData!AI353-MIN(MainData!AI:AI))</f>
        <v>50</v>
      </c>
      <c r="AJ353" s="8">
        <f>100/(MAX(MainData!AJ:AJ)-MIN(MainData!AJ:AJ))*(MainData!AJ353-MIN(MainData!AJ:AJ))</f>
        <v>18.507881568275696</v>
      </c>
      <c r="AK353" s="8">
        <v>67.286060346931251</v>
      </c>
      <c r="AL353">
        <v>58.964117331105655</v>
      </c>
      <c r="AM353" s="8">
        <v>37.502149134140659</v>
      </c>
      <c r="AN353">
        <v>-63.74326499140458</v>
      </c>
      <c r="AO353" s="8">
        <v>11.641981207206801</v>
      </c>
      <c r="AP353">
        <v>-12.451709918859564</v>
      </c>
      <c r="AQ353" s="8">
        <v>76.946795404141781</v>
      </c>
      <c r="AR353">
        <v>3.6894396166133987</v>
      </c>
      <c r="AS353" s="8">
        <v>33.434297717276507</v>
      </c>
      <c r="AT353">
        <v>-4.2601491582491633</v>
      </c>
      <c r="AU353" s="8">
        <v>12.707358405497427</v>
      </c>
      <c r="AV353">
        <v>-1.1073801363169196</v>
      </c>
      <c r="AW353" t="s">
        <v>963</v>
      </c>
    </row>
    <row r="354" spans="1:49" x14ac:dyDescent="0.3">
      <c r="A354" s="7">
        <v>150400050903</v>
      </c>
      <c r="B354" s="8">
        <f>100/(MAX(MainData!B:B)-MIN(MainData!B:B))*(MainData!B354-MIN(MainData!B:B))</f>
        <v>0</v>
      </c>
      <c r="C354" s="8">
        <f>100/(MAX(MainData!C:C)-MIN(MainData!C:C))*(MainData!C354-MIN(MainData!C:C))</f>
        <v>0</v>
      </c>
      <c r="D354" s="8">
        <f>100/(MAX(MainData!D:D)-MIN(MainData!D:D))*(MainData!D354-MIN(MainData!D:D))</f>
        <v>2.4132360093784052E-2</v>
      </c>
      <c r="E354" s="8">
        <f>100/(MAX(MainData!E:E)-MIN(MainData!E:E))*(MainData!E354-MIN(MainData!E:E))</f>
        <v>27.377918051859666</v>
      </c>
      <c r="F354" s="8">
        <f>100/(MAX(MainData!F:F)-MIN(MainData!F:F))*(MainData!F354-MIN(MainData!F:F))</f>
        <v>11.200893434263634</v>
      </c>
      <c r="G354" s="8">
        <f>100/(MAX(MainData!G:G)-MIN(MainData!G:G))*(MainData!G354-MIN(MainData!G:G))</f>
        <v>5.448041490999417</v>
      </c>
      <c r="H354" s="8">
        <f>100/(MAX(MainData!H:H)-MIN(MainData!H:H))*(MainData!H354-MIN(MainData!H:H))</f>
        <v>46.89787310182583</v>
      </c>
      <c r="I354">
        <v>-44.114815427808587</v>
      </c>
      <c r="J354" s="8">
        <f>100/(MAX(MainData!J:J)-MIN(MainData!J:J))*(MainData!J354-MIN(MainData!J:J))</f>
        <v>29.598538686700014</v>
      </c>
      <c r="K354">
        <v>-19.815533115680566</v>
      </c>
      <c r="L354" s="8">
        <f>100/(MAX(MainData!L:L)-MIN(MainData!L:L))*(MainData!L354-MIN(MainData!L:L))</f>
        <v>9.2286790218554113</v>
      </c>
      <c r="M354" s="8">
        <f>100/(MAX(MainData!M:M)-MIN(MainData!M:M))*(MainData!M354-MIN(MainData!M:M))</f>
        <v>10.238109204368444</v>
      </c>
      <c r="N354" s="8">
        <f>100/(MAX(MainData!N:N)-MIN(MainData!N:N))*(MainData!N354-MIN(MainData!N:N))</f>
        <v>2.0122776953437014</v>
      </c>
      <c r="O354" s="8"/>
      <c r="P354" s="8">
        <f>100/(MAX(MainData!P:P)-MIN(MainData!P:P))*(MainData!P354-MIN(MainData!P:P))</f>
        <v>48.751033640065295</v>
      </c>
      <c r="Q354" s="8">
        <f>100/(MAX(MainData!Q:Q)-MIN(MainData!Q:Q))*(MainData!Q354-MIN(MainData!Q:Q))</f>
        <v>47.02134833025822</v>
      </c>
      <c r="R354" s="8">
        <f>100/(MAX(MainData!R:R)-MIN(MainData!R:R))*(MainData!R354-MIN(MainData!R:R))</f>
        <v>1.4095926638686732E-2</v>
      </c>
      <c r="S354" s="8"/>
      <c r="T354" s="8"/>
      <c r="U354" s="8">
        <f>100/(MAX(MainData!U:U)-MIN(MainData!U:U))*(MainData!U354-MIN(MainData!U:U))</f>
        <v>6.0253304893799996E-4</v>
      </c>
      <c r="V354" s="8">
        <v>83.038094999999998</v>
      </c>
      <c r="W354" s="8">
        <f>100/(MAX(MainData!W:W)-MIN(MainData!W:W))*(MainData!W354-MIN(MainData!W:W))</f>
        <v>13.84508018470838</v>
      </c>
      <c r="X354" s="8">
        <f>100/(MAX(MainData!X:X)-MIN(MainData!X:X))*(MainData!X354-MIN(MainData!X:X))</f>
        <v>8.7849999999999994E-3</v>
      </c>
      <c r="Y354" s="8">
        <f>100/(MAX(MainData!Y:Y)-MIN(MainData!Y:Y))*(MainData!Y354-MIN(MainData!Y:Y))</f>
        <v>0</v>
      </c>
      <c r="Z354" s="8">
        <f>100/(MAX(MainData!Z:Z)-MIN(MainData!Z:Z))*(MainData!Z354-MIN(MainData!Z:Z))</f>
        <v>7.7101002313030076E-2</v>
      </c>
      <c r="AA354" s="8">
        <f>100/(MAX(MainData!AA:AA)-MIN(MainData!AA:AA))*(MainData!AA354-MIN(MainData!AA:AA))</f>
        <v>8.8000000000000005E-3</v>
      </c>
      <c r="AB354" s="8">
        <f>100/(MAX(MainData!AB:AB)-MIN(MainData!AB:AB))*(MainData!AB354-MIN(MainData!AB:AB))</f>
        <v>1.3541141513594803E-2</v>
      </c>
      <c r="AC354" s="8">
        <f>100/(MAX(MainData!AC:AC)-MIN(MainData!AC:AC))*(MainData!AC354-MIN(MainData!AC:AC))</f>
        <v>7.0330000000000004</v>
      </c>
      <c r="AD354" s="8">
        <f>100/(MAX(MainData!AD:AD)-MIN(MainData!AD:AD))*(MainData!AD354-MIN(MainData!AD:AD))</f>
        <v>1.2903225806451613</v>
      </c>
      <c r="AE354" s="8">
        <f>100/(MAX(MainData!AE:AE)-MIN(MainData!AE:AE))*(MainData!AE354-MIN(MainData!AE:AE))</f>
        <v>7.0460000000000003</v>
      </c>
      <c r="AF354" s="8">
        <f>100/(MAX(MainData!AF:AF)-MIN(MainData!AF:AF))*(MainData!AF354-MIN(MainData!AF:AF))</f>
        <v>6.5621154101281371</v>
      </c>
      <c r="AG354" s="8">
        <f>100/(MAX(MainData!AG:AG)-MIN(MainData!AG:AG))*(MainData!AG354-MIN(MainData!AG:AG))</f>
        <v>47.092453820015983</v>
      </c>
      <c r="AH354" s="8">
        <f>100/(MAX(MainData!AH:AH)-MIN(MainData!AH:AH))*(MainData!AH354-MIN(MainData!AH:AH))</f>
        <v>65.074943467067399</v>
      </c>
      <c r="AI354" s="8">
        <f>100/(MAX(MainData!AI:AI)-MIN(MainData!AI:AI))*(MainData!AI354-MIN(MainData!AI:AI))</f>
        <v>40</v>
      </c>
      <c r="AJ354" s="8">
        <f>100/(MAX(MainData!AJ:AJ)-MIN(MainData!AJ:AJ))*(MainData!AJ354-MIN(MainData!AJ:AJ))</f>
        <v>20.987864707139916</v>
      </c>
      <c r="AK354" s="8">
        <v>68.99187502397082</v>
      </c>
      <c r="AL354">
        <v>67.003846595707202</v>
      </c>
      <c r="AM354" s="8">
        <v>35.937901148413502</v>
      </c>
      <c r="AN354">
        <v>-76.767761907169586</v>
      </c>
      <c r="AO354" s="8">
        <v>13.077753094265685</v>
      </c>
      <c r="AP354">
        <v>-4.9460600766997516</v>
      </c>
      <c r="AQ354" s="8">
        <v>79.34454331564028</v>
      </c>
      <c r="AR354">
        <v>20.366604153354629</v>
      </c>
      <c r="AS354" s="8">
        <v>30.075926377235422</v>
      </c>
      <c r="AT354">
        <v>-18.768014983164989</v>
      </c>
      <c r="AU354" s="8">
        <v>21.120007462570545</v>
      </c>
      <c r="AV354">
        <v>-9.4524999002914853</v>
      </c>
      <c r="AW354" t="s">
        <v>963</v>
      </c>
    </row>
    <row r="355" spans="1:49" x14ac:dyDescent="0.3">
      <c r="A355" s="7">
        <v>150400050904</v>
      </c>
      <c r="B355" s="8">
        <f>100/(MAX(MainData!B:B)-MIN(MainData!B:B))*(MainData!B355-MIN(MainData!B:B))</f>
        <v>1.1763050404015236E-3</v>
      </c>
      <c r="C355" s="8">
        <f>100/(MAX(MainData!C:C)-MIN(MainData!C:C))*(MainData!C355-MIN(MainData!C:C))</f>
        <v>12.5</v>
      </c>
      <c r="D355" s="8">
        <f>100/(MAX(MainData!D:D)-MIN(MainData!D:D))*(MainData!D355-MIN(MainData!D:D))</f>
        <v>0</v>
      </c>
      <c r="E355" s="8">
        <f>100/(MAX(MainData!E:E)-MIN(MainData!E:E))*(MainData!E355-MIN(MainData!E:E))</f>
        <v>21.484861862821376</v>
      </c>
      <c r="F355" s="8">
        <f>100/(MAX(MainData!F:F)-MIN(MainData!F:F))*(MainData!F355-MIN(MainData!F:F))</f>
        <v>0</v>
      </c>
      <c r="G355" s="8">
        <f>100/(MAX(MainData!G:G)-MIN(MainData!G:G))*(MainData!G355-MIN(MainData!G:G))</f>
        <v>12.190539010234298</v>
      </c>
      <c r="H355" s="8">
        <f>100/(MAX(MainData!H:H)-MIN(MainData!H:H))*(MainData!H355-MIN(MainData!H:H))</f>
        <v>60.967109948954366</v>
      </c>
      <c r="I355">
        <v>-13.520800153152805</v>
      </c>
      <c r="J355" s="8">
        <f>100/(MAX(MainData!J:J)-MIN(MainData!J:J))*(MainData!J355-MIN(MainData!J:J))</f>
        <v>34.684898006751489</v>
      </c>
      <c r="K355">
        <v>-18.12432785156571</v>
      </c>
      <c r="L355" s="8">
        <f>100/(MAX(MainData!L:L)-MIN(MainData!L:L))*(MainData!L355-MIN(MainData!L:L))</f>
        <v>26.288364458517421</v>
      </c>
      <c r="M355" s="8">
        <f>100/(MAX(MainData!M:M)-MIN(MainData!M:M))*(MainData!M355-MIN(MainData!M:M))</f>
        <v>25.524873926742352</v>
      </c>
      <c r="N355" s="8">
        <f>100/(MAX(MainData!N:N)-MIN(MainData!N:N))*(MainData!N355-MIN(MainData!N:N))</f>
        <v>2.0122776953437014</v>
      </c>
      <c r="O355" s="8"/>
      <c r="P355" s="8">
        <f>100/(MAX(MainData!P:P)-MIN(MainData!P:P))*(MainData!P355-MIN(MainData!P:P))</f>
        <v>51.741570899373812</v>
      </c>
      <c r="Q355" s="8">
        <f>100/(MAX(MainData!Q:Q)-MIN(MainData!Q:Q))*(MainData!Q355-MIN(MainData!Q:Q))</f>
        <v>76.436930493540743</v>
      </c>
      <c r="R355" s="8">
        <f>100/(MAX(MainData!R:R)-MIN(MainData!R:R))*(MainData!R355-MIN(MainData!R:R))</f>
        <v>39.478716977206624</v>
      </c>
      <c r="S355" s="8"/>
      <c r="T355" s="8"/>
      <c r="U355" s="8">
        <f>100/(MAX(MainData!U:U)-MIN(MainData!U:U))*(MainData!U355-MIN(MainData!U:U))</f>
        <v>97.617041150999995</v>
      </c>
      <c r="V355" s="8">
        <v>82.597522999999995</v>
      </c>
      <c r="W355" s="8">
        <f>100/(MAX(MainData!W:W)-MIN(MainData!W:W))*(MainData!W355-MIN(MainData!W:W))</f>
        <v>0</v>
      </c>
      <c r="X355" s="8">
        <f>100/(MAX(MainData!X:X)-MIN(MainData!X:X))*(MainData!X355-MIN(MainData!X:X))</f>
        <v>0</v>
      </c>
      <c r="Y355" s="8">
        <f>100/(MAX(MainData!Y:Y)-MIN(MainData!Y:Y))*(MainData!Y355-MIN(MainData!Y:Y))</f>
        <v>0</v>
      </c>
      <c r="Z355" s="8">
        <f>100/(MAX(MainData!Z:Z)-MIN(MainData!Z:Z))*(MainData!Z355-MIN(MainData!Z:Z))</f>
        <v>0</v>
      </c>
      <c r="AA355" s="8">
        <f>100/(MAX(MainData!AA:AA)-MIN(MainData!AA:AA))*(MainData!AA355-MIN(MainData!AA:AA))</f>
        <v>0</v>
      </c>
      <c r="AB355" s="8">
        <f>100/(MAX(MainData!AB:AB)-MIN(MainData!AB:AB))*(MainData!AB355-MIN(MainData!AB:AB))</f>
        <v>0</v>
      </c>
      <c r="AC355" s="8">
        <f>100/(MAX(MainData!AC:AC)-MIN(MainData!AC:AC))*(MainData!AC355-MIN(MainData!AC:AC))</f>
        <v>16.842027000000002</v>
      </c>
      <c r="AD355" s="8">
        <f>100/(MAX(MainData!AD:AD)-MIN(MainData!AD:AD))*(MainData!AD355-MIN(MainData!AD:AD))</f>
        <v>5.161290322580645</v>
      </c>
      <c r="AE355" s="8">
        <f>100/(MAX(MainData!AE:AE)-MIN(MainData!AE:AE))*(MainData!AE355-MIN(MainData!AE:AE))</f>
        <v>16.735099999999999</v>
      </c>
      <c r="AF355" s="8">
        <f>100/(MAX(MainData!AF:AF)-MIN(MainData!AF:AF))*(MainData!AF355-MIN(MainData!AF:AF))</f>
        <v>2.3434891250198802</v>
      </c>
      <c r="AG355" s="8">
        <f>100/(MAX(MainData!AG:AG)-MIN(MainData!AG:AG))*(MainData!AG355-MIN(MainData!AG:AG))</f>
        <v>48.758847754451146</v>
      </c>
      <c r="AH355" s="8">
        <f>100/(MAX(MainData!AH:AH)-MIN(MainData!AH:AH))*(MainData!AH355-MIN(MainData!AH:AH))</f>
        <v>39.941478751204691</v>
      </c>
      <c r="AI355" s="8">
        <f>100/(MAX(MainData!AI:AI)-MIN(MainData!AI:AI))*(MainData!AI355-MIN(MainData!AI:AI))</f>
        <v>60</v>
      </c>
      <c r="AJ355" s="8">
        <f>100/(MAX(MainData!AJ:AJ)-MIN(MainData!AJ:AJ))*(MainData!AJ355-MIN(MainData!AJ:AJ))</f>
        <v>37.724586467928177</v>
      </c>
      <c r="AK355" s="8">
        <v>59.805549592451115</v>
      </c>
      <c r="AL355">
        <v>40.925326969731884</v>
      </c>
      <c r="AM355" s="8">
        <v>46.363340473577153</v>
      </c>
      <c r="AN355">
        <v>-45.630276064313883</v>
      </c>
      <c r="AO355" s="8">
        <v>10.646190666146367</v>
      </c>
      <c r="AP355">
        <v>-4.3421483009251745</v>
      </c>
      <c r="AQ355" s="8">
        <v>87.459929448111097</v>
      </c>
      <c r="AR355">
        <v>3.4632948881789076</v>
      </c>
      <c r="AS355" s="8">
        <v>23.125340899859577</v>
      </c>
      <c r="AT355">
        <v>-3.9669681818181886</v>
      </c>
      <c r="AU355" s="8">
        <v>20.19014007866793</v>
      </c>
      <c r="AV355">
        <v>3.7854865142013239</v>
      </c>
      <c r="AW355" t="s">
        <v>963</v>
      </c>
    </row>
    <row r="356" spans="1:49" x14ac:dyDescent="0.3">
      <c r="A356" s="7">
        <v>150400050905</v>
      </c>
      <c r="B356" s="8">
        <f>100/(MAX(MainData!B:B)-MIN(MainData!B:B))*(MainData!B356-MIN(MainData!B:B))</f>
        <v>3.0311821450183324E-2</v>
      </c>
      <c r="C356" s="8">
        <f>100/(MAX(MainData!C:C)-MIN(MainData!C:C))*(MainData!C356-MIN(MainData!C:C))</f>
        <v>12.5</v>
      </c>
      <c r="D356" s="8">
        <f>100/(MAX(MainData!D:D)-MIN(MainData!D:D))*(MainData!D356-MIN(MainData!D:D))</f>
        <v>0</v>
      </c>
      <c r="E356" s="8">
        <f>100/(MAX(MainData!E:E)-MIN(MainData!E:E))*(MainData!E356-MIN(MainData!E:E))</f>
        <v>21.909505330604812</v>
      </c>
      <c r="F356" s="8">
        <f>100/(MAX(MainData!F:F)-MIN(MainData!F:F))*(MainData!F356-MIN(MainData!F:F))</f>
        <v>4.2639700847948589E-2</v>
      </c>
      <c r="G356" s="8">
        <f>100/(MAX(MainData!G:G)-MIN(MainData!G:G))*(MainData!G356-MIN(MainData!G:G))</f>
        <v>13.975943349976749</v>
      </c>
      <c r="H356" s="8">
        <f>100/(MAX(MainData!H:H)-MIN(MainData!H:H))*(MainData!H356-MIN(MainData!H:H))</f>
        <v>65.068989210283107</v>
      </c>
      <c r="I356">
        <v>-7.5909892828341015</v>
      </c>
      <c r="J356" s="8">
        <f>100/(MAX(MainData!J:J)-MIN(MainData!J:J))*(MainData!J356-MIN(MainData!J:J))</f>
        <v>34.37045510781445</v>
      </c>
      <c r="K356">
        <v>-13.176282410358112</v>
      </c>
      <c r="L356" s="8">
        <f>100/(MAX(MainData!L:L)-MIN(MainData!L:L))*(MainData!L356-MIN(MainData!L:L))</f>
        <v>0</v>
      </c>
      <c r="M356" s="8">
        <f>100/(MAX(MainData!M:M)-MIN(MainData!M:M))*(MainData!M356-MIN(MainData!M:M))</f>
        <v>0</v>
      </c>
      <c r="N356" s="8">
        <f>100/(MAX(MainData!N:N)-MIN(MainData!N:N))*(MainData!N356-MIN(MainData!N:N))</f>
        <v>0</v>
      </c>
      <c r="O356" s="8"/>
      <c r="P356" s="8">
        <f>100/(MAX(MainData!P:P)-MIN(MainData!P:P))*(MainData!P356-MIN(MainData!P:P))</f>
        <v>42.322075513891456</v>
      </c>
      <c r="Q356" s="8">
        <f>100/(MAX(MainData!Q:Q)-MIN(MainData!Q:Q))*(MainData!Q356-MIN(MainData!Q:Q))</f>
        <v>76.907967808259002</v>
      </c>
      <c r="R356" s="8">
        <f>100/(MAX(MainData!R:R)-MIN(MainData!R:R))*(MainData!R356-MIN(MainData!R:R))</f>
        <v>11.185139692967541</v>
      </c>
      <c r="S356" s="8"/>
      <c r="T356" s="8"/>
      <c r="U356" s="8">
        <f>100/(MAX(MainData!U:U)-MIN(MainData!U:U))*(MainData!U356-MIN(MainData!U:U))</f>
        <v>1.3758756673500001</v>
      </c>
      <c r="V356" s="8">
        <v>95.826100999999994</v>
      </c>
      <c r="W356" s="8">
        <f>100/(MAX(MainData!W:W)-MIN(MainData!W:W))*(MainData!W356-MIN(MainData!W:W))</f>
        <v>0.10503641072680675</v>
      </c>
      <c r="X356" s="8">
        <f>100/(MAX(MainData!X:X)-MIN(MainData!X:X))*(MainData!X356-MIN(MainData!X:X))</f>
        <v>0</v>
      </c>
      <c r="Y356" s="8">
        <f>100/(MAX(MainData!Y:Y)-MIN(MainData!Y:Y))*(MainData!Y356-MIN(MainData!Y:Y))</f>
        <v>0</v>
      </c>
      <c r="Z356" s="8">
        <f>100/(MAX(MainData!Z:Z)-MIN(MainData!Z:Z))*(MainData!Z356-MIN(MainData!Z:Z))</f>
        <v>0</v>
      </c>
      <c r="AA356" s="8">
        <f>100/(MAX(MainData!AA:AA)-MIN(MainData!AA:AA))*(MainData!AA356-MIN(MainData!AA:AA))</f>
        <v>0</v>
      </c>
      <c r="AB356" s="8">
        <f>100/(MAX(MainData!AB:AB)-MIN(MainData!AB:AB))*(MainData!AB356-MIN(MainData!AB:AB))</f>
        <v>0</v>
      </c>
      <c r="AC356" s="8">
        <f>100/(MAX(MainData!AC:AC)-MIN(MainData!AC:AC))*(MainData!AC356-MIN(MainData!AC:AC))</f>
        <v>4.0497719999999999</v>
      </c>
      <c r="AD356" s="8">
        <f>100/(MAX(MainData!AD:AD)-MIN(MainData!AD:AD))*(MainData!AD356-MIN(MainData!AD:AD))</f>
        <v>18.70967741935484</v>
      </c>
      <c r="AE356" s="8">
        <f>100/(MAX(MainData!AE:AE)-MIN(MainData!AE:AE))*(MainData!AE356-MIN(MainData!AE:AE))</f>
        <v>1.6393</v>
      </c>
      <c r="AF356" s="8">
        <f>100/(MAX(MainData!AF:AF)-MIN(MainData!AF:AF))*(MainData!AF356-MIN(MainData!AF:AF))</f>
        <v>0.15678946643782044</v>
      </c>
      <c r="AG356" s="8">
        <f>100/(MAX(MainData!AG:AG)-MIN(MainData!AG:AG))*(MainData!AG356-MIN(MainData!AG:AG))</f>
        <v>54.672645117611765</v>
      </c>
      <c r="AH356" s="8">
        <f>100/(MAX(MainData!AH:AH)-MIN(MainData!AH:AH))*(MainData!AH356-MIN(MainData!AH:AH))</f>
        <v>40.911009352529987</v>
      </c>
      <c r="AI356" s="8">
        <f>100/(MAX(MainData!AI:AI)-MIN(MainData!AI:AI))*(MainData!AI356-MIN(MainData!AI:AI))</f>
        <v>40</v>
      </c>
      <c r="AJ356" s="8">
        <f>100/(MAX(MainData!AJ:AJ)-MIN(MainData!AJ:AJ))*(MainData!AJ356-MIN(MainData!AJ:AJ))</f>
        <v>29.253509797538911</v>
      </c>
      <c r="AK356" s="8">
        <v>61.85893177527241</v>
      </c>
      <c r="AL356">
        <v>34.840045021161387</v>
      </c>
      <c r="AM356" s="8">
        <v>44.728648009218766</v>
      </c>
      <c r="AN356">
        <v>-42.378472798058453</v>
      </c>
      <c r="AO356" s="8">
        <v>11.568998109643291</v>
      </c>
      <c r="AP356">
        <v>0.33069624629811756</v>
      </c>
      <c r="AQ356" s="8">
        <v>90.063427050718545</v>
      </c>
      <c r="AR356">
        <v>0.66849488817891256</v>
      </c>
      <c r="AS356" s="8">
        <v>18.617919437384664</v>
      </c>
      <c r="AT356">
        <v>-4.2625570707070892</v>
      </c>
      <c r="AU356" s="8">
        <v>26.719111954105191</v>
      </c>
      <c r="AV356">
        <v>16.131473748926894</v>
      </c>
      <c r="AW356" t="s">
        <v>963</v>
      </c>
    </row>
    <row r="357" spans="1:49" x14ac:dyDescent="0.3">
      <c r="A357" s="7">
        <v>150400050906</v>
      </c>
      <c r="B357" s="8">
        <f>100/(MAX(MainData!B:B)-MIN(MainData!B:B))*(MainData!B357-MIN(MainData!B:B))</f>
        <v>0</v>
      </c>
      <c r="C357" s="8">
        <f>100/(MAX(MainData!C:C)-MIN(MainData!C:C))*(MainData!C357-MIN(MainData!C:C))</f>
        <v>0</v>
      </c>
      <c r="D357" s="8">
        <f>100/(MAX(MainData!D:D)-MIN(MainData!D:D))*(MainData!D357-MIN(MainData!D:D))</f>
        <v>6.031979698392264E-3</v>
      </c>
      <c r="E357" s="8">
        <f>100/(MAX(MainData!E:E)-MIN(MainData!E:E))*(MainData!E357-MIN(MainData!E:E))</f>
        <v>25.96496020644355</v>
      </c>
      <c r="F357" s="8">
        <f>100/(MAX(MainData!F:F)-MIN(MainData!F:F))*(MainData!F357-MIN(MainData!F:F))</f>
        <v>2.3409318337427041</v>
      </c>
      <c r="G357" s="8">
        <f>100/(MAX(MainData!G:G)-MIN(MainData!G:G))*(MainData!G357-MIN(MainData!G:G))</f>
        <v>8.2536999596487259</v>
      </c>
      <c r="H357" s="8">
        <f>100/(MAX(MainData!H:H)-MIN(MainData!H:H))*(MainData!H357-MIN(MainData!H:H))</f>
        <v>55.907313978888958</v>
      </c>
      <c r="I357">
        <v>-28.947823402969973</v>
      </c>
      <c r="J357" s="8">
        <f>100/(MAX(MainData!J:J)-MIN(MainData!J:J))*(MainData!J357-MIN(MainData!J:J))</f>
        <v>31.077464183754024</v>
      </c>
      <c r="K357">
        <v>-13.821631837945205</v>
      </c>
      <c r="L357" s="8">
        <f>100/(MAX(MainData!L:L)-MIN(MainData!L:L))*(MainData!L357-MIN(MainData!L:L))</f>
        <v>15.422239449709139</v>
      </c>
      <c r="M357" s="8">
        <f>100/(MAX(MainData!M:M)-MIN(MainData!M:M))*(MainData!M357-MIN(MainData!M:M))</f>
        <v>25.524873926742352</v>
      </c>
      <c r="N357" s="8">
        <f>100/(MAX(MainData!N:N)-MIN(MainData!N:N))*(MainData!N357-MIN(MainData!N:N))</f>
        <v>2.0122776953437014</v>
      </c>
      <c r="O357" s="8"/>
      <c r="P357" s="8">
        <f>100/(MAX(MainData!P:P)-MIN(MainData!P:P))*(MainData!P357-MIN(MainData!P:P))</f>
        <v>62.490455890700673</v>
      </c>
      <c r="Q357" s="8">
        <f>100/(MAX(MainData!Q:Q)-MIN(MainData!Q:Q))*(MainData!Q357-MIN(MainData!Q:Q))</f>
        <v>46.78374610954269</v>
      </c>
      <c r="R357" s="8">
        <f>100/(MAX(MainData!R:R)-MIN(MainData!R:R))*(MainData!R357-MIN(MainData!R:R))</f>
        <v>2.2133323464337586E-2</v>
      </c>
      <c r="S357" s="8"/>
      <c r="T357" s="8"/>
      <c r="U357" s="8">
        <f>100/(MAX(MainData!U:U)-MIN(MainData!U:U))*(MainData!U357-MIN(MainData!U:U))</f>
        <v>31.325713843799999</v>
      </c>
      <c r="V357" s="8">
        <v>91.687134</v>
      </c>
      <c r="W357" s="8">
        <f>100/(MAX(MainData!W:W)-MIN(MainData!W:W))*(MainData!W357-MIN(MainData!W:W))</f>
        <v>4.3137387555815119</v>
      </c>
      <c r="X357" s="8">
        <f>100/(MAX(MainData!X:X)-MIN(MainData!X:X))*(MainData!X357-MIN(MainData!X:X))</f>
        <v>3.4512000000000001E-2</v>
      </c>
      <c r="Y357" s="8">
        <f>100/(MAX(MainData!Y:Y)-MIN(MainData!Y:Y))*(MainData!Y357-MIN(MainData!Y:Y))</f>
        <v>0</v>
      </c>
      <c r="Z357" s="8">
        <f>100/(MAX(MainData!Z:Z)-MIN(MainData!Z:Z))*(MainData!Z357-MIN(MainData!Z:Z))</f>
        <v>0.38550501156515038</v>
      </c>
      <c r="AA357" s="8">
        <f>100/(MAX(MainData!AA:AA)-MIN(MainData!AA:AA))*(MainData!AA357-MIN(MainData!AA:AA))</f>
        <v>1.32E-2</v>
      </c>
      <c r="AB357" s="8">
        <f>100/(MAX(MainData!AB:AB)-MIN(MainData!AB:AB))*(MainData!AB357-MIN(MainData!AB:AB))</f>
        <v>1.18241122665076E-2</v>
      </c>
      <c r="AC357" s="8">
        <f>100/(MAX(MainData!AC:AC)-MIN(MainData!AC:AC))*(MainData!AC357-MIN(MainData!AC:AC))</f>
        <v>3.5818029999999998</v>
      </c>
      <c r="AD357" s="8">
        <f>100/(MAX(MainData!AD:AD)-MIN(MainData!AD:AD))*(MainData!AD357-MIN(MainData!AD:AD))</f>
        <v>12.903225806451612</v>
      </c>
      <c r="AE357" s="8">
        <f>100/(MAX(MainData!AE:AE)-MIN(MainData!AE:AE))*(MainData!AE357-MIN(MainData!AE:AE))</f>
        <v>3.1644000000000001</v>
      </c>
      <c r="AF357" s="8">
        <f>100/(MAX(MainData!AF:AF)-MIN(MainData!AF:AF))*(MainData!AF357-MIN(MainData!AF:AF))</f>
        <v>0.36666234753004912</v>
      </c>
      <c r="AG357" s="8">
        <f>100/(MAX(MainData!AG:AG)-MIN(MainData!AG:AG))*(MainData!AG357-MIN(MainData!AG:AG))</f>
        <v>51.162039844574714</v>
      </c>
      <c r="AH357" s="8">
        <f>100/(MAX(MainData!AH:AH)-MIN(MainData!AH:AH))*(MainData!AH357-MIN(MainData!AH:AH))</f>
        <v>47.646154693332043</v>
      </c>
      <c r="AI357" s="8">
        <f>100/(MAX(MainData!AI:AI)-MIN(MainData!AI:AI))*(MainData!AI357-MIN(MainData!AI:AI))</f>
        <v>40</v>
      </c>
      <c r="AJ357" s="8">
        <f>100/(MAX(MainData!AJ:AJ)-MIN(MainData!AJ:AJ))*(MainData!AJ357-MIN(MainData!AJ:AJ))</f>
        <v>12.826459606401761</v>
      </c>
      <c r="AK357" s="8">
        <v>58.262326007189074</v>
      </c>
      <c r="AL357">
        <v>53.280256028559691</v>
      </c>
      <c r="AM357" s="8">
        <v>46.052651198610775</v>
      </c>
      <c r="AN357">
        <v>-61.85036808575186</v>
      </c>
      <c r="AO357" s="8">
        <v>18.20043169906878</v>
      </c>
      <c r="AP357">
        <v>-5.1521288483824605</v>
      </c>
      <c r="AQ357" s="8">
        <v>82.077744954957154</v>
      </c>
      <c r="AR357">
        <v>1.4068586261980727</v>
      </c>
      <c r="AS357" s="8">
        <v>27.292732885376406</v>
      </c>
      <c r="AT357">
        <v>-5.1860361952862206</v>
      </c>
      <c r="AU357" s="8">
        <v>18.976124956597896</v>
      </c>
      <c r="AV357">
        <v>14.872350375024865</v>
      </c>
      <c r="AW357" t="s">
        <v>963</v>
      </c>
    </row>
    <row r="358" spans="1:49" x14ac:dyDescent="0.3">
      <c r="A358" s="7">
        <v>150400050907</v>
      </c>
      <c r="B358" s="8">
        <f>100/(MAX(MainData!B:B)-MIN(MainData!B:B))*(MainData!B358-MIN(MainData!B:B))</f>
        <v>0</v>
      </c>
      <c r="C358" s="8">
        <f>100/(MAX(MainData!C:C)-MIN(MainData!C:C))*(MainData!C358-MIN(MainData!C:C))</f>
        <v>0</v>
      </c>
      <c r="D358" s="8">
        <f>100/(MAX(MainData!D:D)-MIN(MainData!D:D))*(MainData!D358-MIN(MainData!D:D))</f>
        <v>0</v>
      </c>
      <c r="E358" s="8">
        <f>100/(MAX(MainData!E:E)-MIN(MainData!E:E))*(MainData!E358-MIN(MainData!E:E))</f>
        <v>19.824825422997087</v>
      </c>
      <c r="F358" s="8">
        <f>100/(MAX(MainData!F:F)-MIN(MainData!F:F))*(MainData!F358-MIN(MainData!F:F))</f>
        <v>0</v>
      </c>
      <c r="G358" s="8">
        <f>100/(MAX(MainData!G:G)-MIN(MainData!G:G))*(MainData!G358-MIN(MainData!G:G))</f>
        <v>6.1993258952063348</v>
      </c>
      <c r="H358" s="8">
        <f>100/(MAX(MainData!H:H)-MIN(MainData!H:H))*(MainData!H358-MIN(MainData!H:H))</f>
        <v>48.146517654620801</v>
      </c>
      <c r="I358">
        <v>-24.742691039547609</v>
      </c>
      <c r="J358" s="8">
        <f>100/(MAX(MainData!J:J)-MIN(MainData!J:J))*(MainData!J358-MIN(MainData!J:J))</f>
        <v>28.531159624826692</v>
      </c>
      <c r="K358">
        <v>-16.390751238987335</v>
      </c>
      <c r="L358" s="8">
        <f>100/(MAX(MainData!L:L)-MIN(MainData!L:L))*(MainData!L358-MIN(MainData!L:L))</f>
        <v>0</v>
      </c>
      <c r="M358" s="8">
        <f>100/(MAX(MainData!M:M)-MIN(MainData!M:M))*(MainData!M358-MIN(MainData!M:M))</f>
        <v>0</v>
      </c>
      <c r="N358" s="8">
        <f>100/(MAX(MainData!N:N)-MIN(MainData!N:N))*(MainData!N358-MIN(MainData!N:N))</f>
        <v>0</v>
      </c>
      <c r="O358" s="8"/>
      <c r="P358" s="8">
        <f>100/(MAX(MainData!P:P)-MIN(MainData!P:P))*(MainData!P358-MIN(MainData!P:P))</f>
        <v>32.380216096748917</v>
      </c>
      <c r="Q358" s="8">
        <f>100/(MAX(MainData!Q:Q)-MIN(MainData!Q:Q))*(MainData!Q358-MIN(MainData!Q:Q))</f>
        <v>59.574543174233888</v>
      </c>
      <c r="R358" s="8">
        <f>100/(MAX(MainData!R:R)-MIN(MainData!R:R))*(MainData!R358-MIN(MainData!R:R))</f>
        <v>0</v>
      </c>
      <c r="S358" s="8"/>
      <c r="T358" s="8"/>
      <c r="U358" s="8">
        <f>100/(MAX(MainData!U:U)-MIN(MainData!U:U))*(MainData!U358-MIN(MainData!U:U))</f>
        <v>0</v>
      </c>
      <c r="V358" s="8">
        <v>99.943209999999993</v>
      </c>
      <c r="W358" s="8">
        <f>100/(MAX(MainData!W:W)-MIN(MainData!W:W))*(MainData!W358-MIN(MainData!W:W))</f>
        <v>0</v>
      </c>
      <c r="X358" s="8">
        <f>100/(MAX(MainData!X:X)-MIN(MainData!X:X))*(MainData!X358-MIN(MainData!X:X))</f>
        <v>5.0236999999999997E-2</v>
      </c>
      <c r="Y358" s="8">
        <f>100/(MAX(MainData!Y:Y)-MIN(MainData!Y:Y))*(MainData!Y358-MIN(MainData!Y:Y))</f>
        <v>0</v>
      </c>
      <c r="Z358" s="8">
        <f>100/(MAX(MainData!Z:Z)-MIN(MainData!Z:Z))*(MainData!Z358-MIN(MainData!Z:Z))</f>
        <v>7.7101002313030076E-2</v>
      </c>
      <c r="AA358" s="8">
        <f>100/(MAX(MainData!AA:AA)-MIN(MainData!AA:AA))*(MainData!AA358-MIN(MainData!AA:AA))</f>
        <v>4.9799999999999997E-2</v>
      </c>
      <c r="AB358" s="8">
        <f>100/(MAX(MainData!AB:AB)-MIN(MainData!AB:AB))*(MainData!AB358-MIN(MainData!AB:AB))</f>
        <v>2.2165090669868943E-2</v>
      </c>
      <c r="AC358" s="8">
        <f>100/(MAX(MainData!AC:AC)-MIN(MainData!AC:AC))*(MainData!AC358-MIN(MainData!AC:AC))</f>
        <v>0</v>
      </c>
      <c r="AD358" s="8">
        <f>100/(MAX(MainData!AD:AD)-MIN(MainData!AD:AD))*(MainData!AD358-MIN(MainData!AD:AD))</f>
        <v>0</v>
      </c>
      <c r="AE358" s="8">
        <f>100/(MAX(MainData!AE:AE)-MIN(MainData!AE:AE))*(MainData!AE358-MIN(MainData!AE:AE))</f>
        <v>0</v>
      </c>
      <c r="AF358" s="8">
        <f>100/(MAX(MainData!AF:AF)-MIN(MainData!AF:AF))*(MainData!AF358-MIN(MainData!AF:AF))</f>
        <v>0</v>
      </c>
      <c r="AG358" s="8">
        <f>100/(MAX(MainData!AG:AG)-MIN(MainData!AG:AG))*(MainData!AG358-MIN(MainData!AG:AG))</f>
        <v>0</v>
      </c>
      <c r="AH358" s="8">
        <f>100/(MAX(MainData!AH:AH)-MIN(MainData!AH:AH))*(MainData!AH358-MIN(MainData!AH:AH))</f>
        <v>0</v>
      </c>
      <c r="AI358" s="8">
        <f>100/(MAX(MainData!AI:AI)-MIN(MainData!AI:AI))*(MainData!AI358-MIN(MainData!AI:AI))</f>
        <v>0</v>
      </c>
      <c r="AJ358" s="8">
        <f>100/(MAX(MainData!AJ:AJ)-MIN(MainData!AJ:AJ))*(MainData!AJ358-MIN(MainData!AJ:AJ))</f>
        <v>0</v>
      </c>
      <c r="AK358" s="8">
        <v>73.941883407548545</v>
      </c>
      <c r="AL358">
        <v>43.504895792483623</v>
      </c>
      <c r="AM358" s="8">
        <v>31.562038221400396</v>
      </c>
      <c r="AN358">
        <v>-49.229984831631128</v>
      </c>
      <c r="AO358" s="8">
        <v>8.3878847093332123</v>
      </c>
      <c r="AP358">
        <v>-3.6670208253703294</v>
      </c>
      <c r="AQ358" s="8">
        <v>89.420237170049802</v>
      </c>
      <c r="AR358">
        <v>5.5076341853035018</v>
      </c>
      <c r="AS358" s="8">
        <v>20.90397938933955</v>
      </c>
      <c r="AT358">
        <v>-5.4917442760942805</v>
      </c>
      <c r="AU358" s="8">
        <v>21.074869275456955</v>
      </c>
      <c r="AV358">
        <v>5.1549346572410855</v>
      </c>
      <c r="AW358" t="s">
        <v>963</v>
      </c>
    </row>
    <row r="359" spans="1:49" x14ac:dyDescent="0.3">
      <c r="A359" s="7">
        <v>150400050908</v>
      </c>
      <c r="B359" s="8">
        <f>100/(MAX(MainData!B:B)-MIN(MainData!B:B))*(MainData!B359-MIN(MainData!B:B))</f>
        <v>0</v>
      </c>
      <c r="C359" s="8">
        <f>100/(MAX(MainData!C:C)-MIN(MainData!C:C))*(MainData!C359-MIN(MainData!C:C))</f>
        <v>0</v>
      </c>
      <c r="D359" s="8">
        <f>100/(MAX(MainData!D:D)-MIN(MainData!D:D))*(MainData!D359-MIN(MainData!D:D))</f>
        <v>2.4992529572990443E-2</v>
      </c>
      <c r="E359" s="8">
        <f>100/(MAX(MainData!E:E)-MIN(MainData!E:E))*(MainData!E359-MIN(MainData!E:E))</f>
        <v>29.167469529818941</v>
      </c>
      <c r="F359" s="8">
        <f>100/(MAX(MainData!F:F)-MIN(MainData!F:F))*(MainData!F359-MIN(MainData!F:F))</f>
        <v>1.9467027679225497</v>
      </c>
      <c r="G359" s="8">
        <f>100/(MAX(MainData!G:G)-MIN(MainData!G:G))*(MainData!G359-MIN(MainData!G:G))</f>
        <v>11.44614712349717</v>
      </c>
      <c r="H359" s="8">
        <f>100/(MAX(MainData!H:H)-MIN(MainData!H:H))*(MainData!H359-MIN(MainData!H:H))</f>
        <v>54.969862656178769</v>
      </c>
      <c r="I359">
        <v>-9.4942295745786254</v>
      </c>
      <c r="J359" s="8">
        <f>100/(MAX(MainData!J:J)-MIN(MainData!J:J))*(MainData!J359-MIN(MainData!J:J))</f>
        <v>30.644879882164474</v>
      </c>
      <c r="K359">
        <v>-3.5482960704786279</v>
      </c>
      <c r="L359" s="8">
        <f>100/(MAX(MainData!L:L)-MIN(MainData!L:L))*(MainData!L359-MIN(MainData!L:L))</f>
        <v>0</v>
      </c>
      <c r="M359" s="8">
        <f>100/(MAX(MainData!M:M)-MIN(MainData!M:M))*(MainData!M359-MIN(MainData!M:M))</f>
        <v>0</v>
      </c>
      <c r="N359" s="8">
        <f>100/(MAX(MainData!N:N)-MIN(MainData!N:N))*(MainData!N359-MIN(MainData!N:N))</f>
        <v>0</v>
      </c>
      <c r="O359" s="8"/>
      <c r="P359" s="8">
        <f>100/(MAX(MainData!P:P)-MIN(MainData!P:P))*(MainData!P359-MIN(MainData!P:P))</f>
        <v>49.189835090778729</v>
      </c>
      <c r="Q359" s="8">
        <f>100/(MAX(MainData!Q:Q)-MIN(MainData!Q:Q))*(MainData!Q359-MIN(MainData!Q:Q))</f>
        <v>50.90765273893971</v>
      </c>
      <c r="R359" s="8">
        <f>100/(MAX(MainData!R:R)-MIN(MainData!R:R))*(MainData!R359-MIN(MainData!R:R))</f>
        <v>0</v>
      </c>
      <c r="S359" s="8"/>
      <c r="T359" s="8"/>
      <c r="U359" s="8">
        <f>100/(MAX(MainData!U:U)-MIN(MainData!U:U))*(MainData!U359-MIN(MainData!U:U))</f>
        <v>0</v>
      </c>
      <c r="V359" s="8">
        <v>89.478875000000002</v>
      </c>
      <c r="W359" s="8">
        <f>100/(MAX(MainData!W:W)-MIN(MainData!W:W))*(MainData!W359-MIN(MainData!W:W))</f>
        <v>5.061042568740687</v>
      </c>
      <c r="X359" s="8">
        <f>100/(MAX(MainData!X:X)-MIN(MainData!X:X))*(MainData!X359-MIN(MainData!X:X))</f>
        <v>2.1440000000000001E-2</v>
      </c>
      <c r="Y359" s="8">
        <f>100/(MAX(MainData!Y:Y)-MIN(MainData!Y:Y))*(MainData!Y359-MIN(MainData!Y:Y))</f>
        <v>0</v>
      </c>
      <c r="Z359" s="8">
        <f>100/(MAX(MainData!Z:Z)-MIN(MainData!Z:Z))*(MainData!Z359-MIN(MainData!Z:Z))</f>
        <v>7.7101002313030076E-2</v>
      </c>
      <c r="AA359" s="8">
        <f>100/(MAX(MainData!AA:AA)-MIN(MainData!AA:AA))*(MainData!AA359-MIN(MainData!AA:AA))</f>
        <v>2.1399999999999999E-2</v>
      </c>
      <c r="AB359" s="8">
        <f>100/(MAX(MainData!AB:AB)-MIN(MainData!AB:AB))*(MainData!AB359-MIN(MainData!AB:AB))</f>
        <v>1.4544628160825301E-2</v>
      </c>
      <c r="AC359" s="8">
        <f>100/(MAX(MainData!AC:AC)-MIN(MainData!AC:AC))*(MainData!AC359-MIN(MainData!AC:AC))</f>
        <v>4.5666339999999996</v>
      </c>
      <c r="AD359" s="8">
        <f>100/(MAX(MainData!AD:AD)-MIN(MainData!AD:AD))*(MainData!AD359-MIN(MainData!AD:AD))</f>
        <v>5.161290322580645</v>
      </c>
      <c r="AE359" s="8">
        <f>100/(MAX(MainData!AE:AE)-MIN(MainData!AE:AE))*(MainData!AE359-MIN(MainData!AE:AE))</f>
        <v>4.4631999999999996</v>
      </c>
      <c r="AF359" s="8">
        <f>100/(MAX(MainData!AF:AF)-MIN(MainData!AF:AF))*(MainData!AF359-MIN(MainData!AF:AF))</f>
        <v>0.46312508637569477</v>
      </c>
      <c r="AG359" s="8">
        <f>100/(MAX(MainData!AG:AG)-MIN(MainData!AG:AG))*(MainData!AG359-MIN(MainData!AG:AG))</f>
        <v>43.049419080346908</v>
      </c>
      <c r="AH359" s="8">
        <f>100/(MAX(MainData!AH:AH)-MIN(MainData!AH:AH))*(MainData!AH359-MIN(MainData!AH:AH))</f>
        <v>45.071890590053691</v>
      </c>
      <c r="AI359" s="8">
        <f>100/(MAX(MainData!AI:AI)-MIN(MainData!AI:AI))*(MainData!AI359-MIN(MainData!AI:AI))</f>
        <v>90</v>
      </c>
      <c r="AJ359" s="8">
        <f>100/(MAX(MainData!AJ:AJ)-MIN(MainData!AJ:AJ))*(MainData!AJ359-MIN(MainData!AJ:AJ))</f>
        <v>12.751924992562458</v>
      </c>
      <c r="AK359" s="8">
        <v>63.978800637390208</v>
      </c>
      <c r="AL359">
        <v>22.708232306899433</v>
      </c>
      <c r="AM359" s="8">
        <v>40.074784464738578</v>
      </c>
      <c r="AN359">
        <v>-29.238180554151086</v>
      </c>
      <c r="AO359" s="8">
        <v>19.08500973395612</v>
      </c>
      <c r="AP359">
        <v>4.1834365259103095</v>
      </c>
      <c r="AQ359" s="8">
        <v>79.213950895117748</v>
      </c>
      <c r="AR359">
        <v>-3.9711912140575123</v>
      </c>
      <c r="AS359" s="8">
        <v>31.354518446308987</v>
      </c>
      <c r="AT359">
        <v>4.357925589225573</v>
      </c>
      <c r="AU359" s="8">
        <v>11.364769411752512</v>
      </c>
      <c r="AV359">
        <v>-4.0696894178980756</v>
      </c>
      <c r="AW359" t="s">
        <v>963</v>
      </c>
    </row>
    <row r="360" spans="1:49" x14ac:dyDescent="0.3">
      <c r="A360" s="7">
        <v>150400050909</v>
      </c>
      <c r="B360" s="8">
        <f>100/(MAX(MainData!B:B)-MIN(MainData!B:B))*(MainData!B360-MIN(MainData!B:B))</f>
        <v>0</v>
      </c>
      <c r="C360" s="8">
        <f>100/(MAX(MainData!C:C)-MIN(MainData!C:C))*(MainData!C360-MIN(MainData!C:C))</f>
        <v>0</v>
      </c>
      <c r="D360" s="8">
        <f>100/(MAX(MainData!D:D)-MIN(MainData!D:D))*(MainData!D360-MIN(MainData!D:D))</f>
        <v>0</v>
      </c>
      <c r="E360" s="8">
        <f>100/(MAX(MainData!E:E)-MIN(MainData!E:E))*(MainData!E360-MIN(MainData!E:E))</f>
        <v>18.153910695600633</v>
      </c>
      <c r="F360" s="8">
        <f>100/(MAX(MainData!F:F)-MIN(MainData!F:F))*(MainData!F360-MIN(MainData!F:F))</f>
        <v>0</v>
      </c>
      <c r="G360" s="8">
        <f>100/(MAX(MainData!G:G)-MIN(MainData!G:G))*(MainData!G360-MIN(MainData!G:G))</f>
        <v>11.736359802430165</v>
      </c>
      <c r="H360" s="8">
        <f>100/(MAX(MainData!H:H)-MIN(MainData!H:H))*(MainData!H360-MIN(MainData!H:H))</f>
        <v>65.96555250178308</v>
      </c>
      <c r="I360">
        <v>-2.1093907068909203</v>
      </c>
      <c r="J360" s="8">
        <f>100/(MAX(MainData!J:J)-MIN(MainData!J:J))*(MainData!J360-MIN(MainData!J:J))</f>
        <v>32.480978923900885</v>
      </c>
      <c r="K360">
        <v>-15.4324137807331</v>
      </c>
      <c r="L360" s="8">
        <f>100/(MAX(MainData!L:L)-MIN(MainData!L:L))*(MainData!L360-MIN(MainData!L:L))</f>
        <v>0</v>
      </c>
      <c r="M360" s="8">
        <f>100/(MAX(MainData!M:M)-MIN(MainData!M:M))*(MainData!M360-MIN(MainData!M:M))</f>
        <v>0</v>
      </c>
      <c r="N360" s="8">
        <f>100/(MAX(MainData!N:N)-MIN(MainData!N:N))*(MainData!N360-MIN(MainData!N:N))</f>
        <v>0</v>
      </c>
      <c r="O360" s="8"/>
      <c r="P360" s="8">
        <f>100/(MAX(MainData!P:P)-MIN(MainData!P:P))*(MainData!P360-MIN(MainData!P:P))</f>
        <v>41.310315003296537</v>
      </c>
      <c r="Q360" s="8">
        <f>100/(MAX(MainData!Q:Q)-MIN(MainData!Q:Q))*(MainData!Q360-MIN(MainData!Q:Q))</f>
        <v>74.507808914386516</v>
      </c>
      <c r="R360" s="8">
        <f>100/(MAX(MainData!R:R)-MIN(MainData!R:R))*(MainData!R360-MIN(MainData!R:R))</f>
        <v>0</v>
      </c>
      <c r="S360" s="8"/>
      <c r="T360" s="8"/>
      <c r="U360" s="8">
        <f>100/(MAX(MainData!U:U)-MIN(MainData!U:U))*(MainData!U360-MIN(MainData!U:U))</f>
        <v>0</v>
      </c>
      <c r="V360" s="8">
        <v>95.116727999999995</v>
      </c>
      <c r="W360" s="8">
        <f>100/(MAX(MainData!W:W)-MIN(MainData!W:W))*(MainData!W360-MIN(MainData!W:W))</f>
        <v>0.61003722729399246</v>
      </c>
      <c r="X360" s="8">
        <f>100/(MAX(MainData!X:X)-MIN(MainData!X:X))*(MainData!X360-MIN(MainData!X:X))</f>
        <v>0</v>
      </c>
      <c r="Y360" s="8">
        <f>100/(MAX(MainData!Y:Y)-MIN(MainData!Y:Y))*(MainData!Y360-MIN(MainData!Y:Y))</f>
        <v>0</v>
      </c>
      <c r="Z360" s="8">
        <f>100/(MAX(MainData!Z:Z)-MIN(MainData!Z:Z))*(MainData!Z360-MIN(MainData!Z:Z))</f>
        <v>0</v>
      </c>
      <c r="AA360" s="8">
        <f>100/(MAX(MainData!AA:AA)-MIN(MainData!AA:AA))*(MainData!AA360-MIN(MainData!AA:AA))</f>
        <v>0</v>
      </c>
      <c r="AB360" s="8">
        <f>100/(MAX(MainData!AB:AB)-MIN(MainData!AB:AB))*(MainData!AB360-MIN(MainData!AB:AB))</f>
        <v>0</v>
      </c>
      <c r="AC360" s="8">
        <f>100/(MAX(MainData!AC:AC)-MIN(MainData!AC:AC))*(MainData!AC360-MIN(MainData!AC:AC))</f>
        <v>4.6242080000000003</v>
      </c>
      <c r="AD360" s="8">
        <f>100/(MAX(MainData!AD:AD)-MIN(MainData!AD:AD))*(MainData!AD360-MIN(MainData!AD:AD))</f>
        <v>11.612903225806452</v>
      </c>
      <c r="AE360" s="8">
        <f>100/(MAX(MainData!AE:AE)-MIN(MainData!AE:AE))*(MainData!AE360-MIN(MainData!AE:AE))</f>
        <v>3.9167999999999998</v>
      </c>
      <c r="AF360" s="8">
        <f>100/(MAX(MainData!AF:AF)-MIN(MainData!AF:AF))*(MainData!AF360-MIN(MainData!AF:AF))</f>
        <v>0.20468368075618576</v>
      </c>
      <c r="AG360" s="8">
        <f>100/(MAX(MainData!AG:AG)-MIN(MainData!AG:AG))*(MainData!AG360-MIN(MainData!AG:AG))</f>
        <v>46.713356018237768</v>
      </c>
      <c r="AH360" s="8">
        <f>100/(MAX(MainData!AH:AH)-MIN(MainData!AH:AH))*(MainData!AH360-MIN(MainData!AH:AH))</f>
        <v>42.28690263743821</v>
      </c>
      <c r="AI360" s="8">
        <f>100/(MAX(MainData!AI:AI)-MIN(MainData!AI:AI))*(MainData!AI360-MIN(MainData!AI:AI))</f>
        <v>50</v>
      </c>
      <c r="AJ360" s="8">
        <f>100/(MAX(MainData!AJ:AJ)-MIN(MainData!AJ:AJ))*(MainData!AJ360-MIN(MainData!AJ:AJ))</f>
        <v>6.6774766936596119</v>
      </c>
      <c r="AK360" s="8">
        <v>47.866627378598594</v>
      </c>
      <c r="AL360">
        <v>23.991738761272586</v>
      </c>
      <c r="AM360" s="8">
        <v>59.207711964054354</v>
      </c>
      <c r="AN360">
        <v>-24.05753109515625</v>
      </c>
      <c r="AO360" s="8">
        <v>23.156992932053544</v>
      </c>
      <c r="AP360">
        <v>-1.4299197976619666</v>
      </c>
      <c r="AQ360" s="8">
        <v>95.179984783762052</v>
      </c>
      <c r="AR360">
        <v>-12.926902715654947</v>
      </c>
      <c r="AS360" s="8">
        <v>15.392716638234166</v>
      </c>
      <c r="AT360">
        <v>10.149399326599308</v>
      </c>
      <c r="AU360" s="8">
        <v>27.16261666744402</v>
      </c>
      <c r="AV360">
        <v>17.535785387152757</v>
      </c>
      <c r="AW360" t="s">
        <v>963</v>
      </c>
    </row>
    <row r="361" spans="1:49" x14ac:dyDescent="0.3">
      <c r="A361" s="7">
        <v>150400050910</v>
      </c>
      <c r="B361" s="8">
        <f>100/(MAX(MainData!B:B)-MIN(MainData!B:B))*(MainData!B361-MIN(MainData!B:B))</f>
        <v>0</v>
      </c>
      <c r="C361" s="8">
        <f>100/(MAX(MainData!C:C)-MIN(MainData!C:C))*(MainData!C361-MIN(MainData!C:C))</f>
        <v>0</v>
      </c>
      <c r="D361" s="8">
        <f>100/(MAX(MainData!D:D)-MIN(MainData!D:D))*(MainData!D361-MIN(MainData!D:D))</f>
        <v>0.81902980149271598</v>
      </c>
      <c r="E361" s="8">
        <f>100/(MAX(MainData!E:E)-MIN(MainData!E:E))*(MainData!E361-MIN(MainData!E:E))</f>
        <v>25.766419262861863</v>
      </c>
      <c r="F361" s="8">
        <f>100/(MAX(MainData!F:F)-MIN(MainData!F:F))*(MainData!F361-MIN(MainData!F:F))</f>
        <v>1.4448043398114499E-2</v>
      </c>
      <c r="G361" s="8">
        <f>100/(MAX(MainData!G:G)-MIN(MainData!G:G))*(MainData!G361-MIN(MainData!G:G))</f>
        <v>13.78257592627355</v>
      </c>
      <c r="H361" s="8">
        <f>100/(MAX(MainData!H:H)-MIN(MainData!H:H))*(MainData!H361-MIN(MainData!H:H))</f>
        <v>55.872289409136286</v>
      </c>
      <c r="I361">
        <v>-13.559069294072259</v>
      </c>
      <c r="J361" s="8">
        <f>100/(MAX(MainData!J:J)-MIN(MainData!J:J))*(MainData!J361-MIN(MainData!J:J))</f>
        <v>33.344237274776425</v>
      </c>
      <c r="K361">
        <v>-8.0133759083578582</v>
      </c>
      <c r="L361" s="8">
        <f>100/(MAX(MainData!L:L)-MIN(MainData!L:L))*(MainData!L361-MIN(MainData!L:L))</f>
        <v>0</v>
      </c>
      <c r="M361" s="8">
        <f>100/(MAX(MainData!M:M)-MIN(MainData!M:M))*(MainData!M361-MIN(MainData!M:M))</f>
        <v>0</v>
      </c>
      <c r="N361" s="8">
        <f>100/(MAX(MainData!N:N)-MIN(MainData!N:N))*(MainData!N361-MIN(MainData!N:N))</f>
        <v>0</v>
      </c>
      <c r="O361" s="8"/>
      <c r="P361" s="8">
        <f>100/(MAX(MainData!P:P)-MIN(MainData!P:P))*(MainData!P361-MIN(MainData!P:P))</f>
        <v>74.356697668767765</v>
      </c>
      <c r="Q361" s="8">
        <f>100/(MAX(MainData!Q:Q)-MIN(MainData!Q:Q))*(MainData!Q361-MIN(MainData!Q:Q))</f>
        <v>57.687879406457746</v>
      </c>
      <c r="R361" s="8">
        <f>100/(MAX(MainData!R:R)-MIN(MainData!R:R))*(MainData!R361-MIN(MainData!R:R))</f>
        <v>0</v>
      </c>
      <c r="S361" s="8"/>
      <c r="T361" s="8"/>
      <c r="U361" s="8">
        <f>100/(MAX(MainData!U:U)-MIN(MainData!U:U))*(MainData!U361-MIN(MainData!U:U))</f>
        <v>0</v>
      </c>
      <c r="V361" s="8">
        <v>87.580209999999994</v>
      </c>
      <c r="W361" s="8">
        <f>100/(MAX(MainData!W:W)-MIN(MainData!W:W))*(MainData!W361-MIN(MainData!W:W))</f>
        <v>1.8834642087936531</v>
      </c>
      <c r="X361" s="8">
        <f>100/(MAX(MainData!X:X)-MIN(MainData!X:X))*(MainData!X361-MIN(MainData!X:X))</f>
        <v>1.5585E-2</v>
      </c>
      <c r="Y361" s="8">
        <f>100/(MAX(MainData!Y:Y)-MIN(MainData!Y:Y))*(MainData!Y361-MIN(MainData!Y:Y))</f>
        <v>0</v>
      </c>
      <c r="Z361" s="8">
        <f>100/(MAX(MainData!Z:Z)-MIN(MainData!Z:Z))*(MainData!Z361-MIN(MainData!Z:Z))</f>
        <v>0.23130300693909023</v>
      </c>
      <c r="AA361" s="8">
        <f>100/(MAX(MainData!AA:AA)-MIN(MainData!AA:AA))*(MainData!AA361-MIN(MainData!AA:AA))</f>
        <v>7.4999999999999997E-3</v>
      </c>
      <c r="AB361" s="8">
        <f>100/(MAX(MainData!AB:AB)-MIN(MainData!AB:AB))*(MainData!AB361-MIN(MainData!AB:AB))</f>
        <v>9.0389248374596852E-3</v>
      </c>
      <c r="AC361" s="8">
        <f>100/(MAX(MainData!AC:AC)-MIN(MainData!AC:AC))*(MainData!AC361-MIN(MainData!AC:AC))</f>
        <v>8.9179569999999995</v>
      </c>
      <c r="AD361" s="8">
        <f>100/(MAX(MainData!AD:AD)-MIN(MainData!AD:AD))*(MainData!AD361-MIN(MainData!AD:AD))</f>
        <v>9.67741935483871</v>
      </c>
      <c r="AE361" s="8">
        <f>100/(MAX(MainData!AE:AE)-MIN(MainData!AE:AE))*(MainData!AE361-MIN(MainData!AE:AE))</f>
        <v>8.6789000000000005</v>
      </c>
      <c r="AF361" s="8">
        <f>100/(MAX(MainData!AF:AF)-MIN(MainData!AF:AF))*(MainData!AF361-MIN(MainData!AF:AF))</f>
        <v>1.2865591928795235</v>
      </c>
      <c r="AG361" s="8">
        <f>100/(MAX(MainData!AG:AG)-MIN(MainData!AG:AG))*(MainData!AG361-MIN(MainData!AG:AG))</f>
        <v>54.036537295330504</v>
      </c>
      <c r="AH361" s="8">
        <f>100/(MAX(MainData!AH:AH)-MIN(MainData!AH:AH))*(MainData!AH361-MIN(MainData!AH:AH))</f>
        <v>44.095346622615793</v>
      </c>
      <c r="AI361" s="8">
        <f>100/(MAX(MainData!AI:AI)-MIN(MainData!AI:AI))*(MainData!AI361-MIN(MainData!AI:AI))</f>
        <v>80</v>
      </c>
      <c r="AJ361" s="8">
        <f>100/(MAX(MainData!AJ:AJ)-MIN(MainData!AJ:AJ))*(MainData!AJ361-MIN(MainData!AJ:AJ))</f>
        <v>3.5947387349506084</v>
      </c>
      <c r="AK361" s="8">
        <v>65.849621473019724</v>
      </c>
      <c r="AL361">
        <v>29.517010816165623</v>
      </c>
      <c r="AM361" s="8">
        <v>37.890868638951254</v>
      </c>
      <c r="AN361">
        <v>-33.740707351602779</v>
      </c>
      <c r="AO361" s="8">
        <v>18.720598716999444</v>
      </c>
      <c r="AP361">
        <v>-1.0392798652547413</v>
      </c>
      <c r="AQ361" s="8">
        <v>90.936352985449332</v>
      </c>
      <c r="AR361">
        <v>-9.4067212460063985</v>
      </c>
      <c r="AS361" s="8">
        <v>20.17633951885248</v>
      </c>
      <c r="AT361">
        <v>5.0317999999999898</v>
      </c>
      <c r="AU361" s="8">
        <v>20.499784932862777</v>
      </c>
      <c r="AV361">
        <v>21.905885890621263</v>
      </c>
      <c r="AW361" t="s">
        <v>963</v>
      </c>
    </row>
    <row r="362" spans="1:49" x14ac:dyDescent="0.3">
      <c r="A362" s="7">
        <v>150400051001</v>
      </c>
      <c r="B362" s="8">
        <f>100/(MAX(MainData!B:B)-MIN(MainData!B:B))*(MainData!B362-MIN(MainData!B:B))</f>
        <v>0</v>
      </c>
      <c r="C362" s="8">
        <f>100/(MAX(MainData!C:C)-MIN(MainData!C:C))*(MainData!C362-MIN(MainData!C:C))</f>
        <v>0</v>
      </c>
      <c r="D362" s="8">
        <f>100/(MAX(MainData!D:D)-MIN(MainData!D:D))*(MainData!D362-MIN(MainData!D:D))</f>
        <v>0</v>
      </c>
      <c r="E362" s="8">
        <f>100/(MAX(MainData!E:E)-MIN(MainData!E:E))*(MainData!E362-MIN(MainData!E:E))</f>
        <v>21.323882719376762</v>
      </c>
      <c r="F362" s="8">
        <f>100/(MAX(MainData!F:F)-MIN(MainData!F:F))*(MainData!F362-MIN(MainData!F:F))</f>
        <v>0</v>
      </c>
      <c r="G362" s="8">
        <f>100/(MAX(MainData!G:G)-MIN(MainData!G:G))*(MainData!G362-MIN(MainData!G:G))</f>
        <v>10.708728525918925</v>
      </c>
      <c r="H362" s="8">
        <f>100/(MAX(MainData!H:H)-MIN(MainData!H:H))*(MainData!H362-MIN(MainData!H:H))</f>
        <v>57.21076705652299</v>
      </c>
      <c r="I362">
        <v>-5.2453542400931639</v>
      </c>
      <c r="J362" s="8">
        <f>100/(MAX(MainData!J:J)-MIN(MainData!J:J))*(MainData!J362-MIN(MainData!J:J))</f>
        <v>28.485922082594183</v>
      </c>
      <c r="K362">
        <v>-8.7213054444613363</v>
      </c>
      <c r="L362" s="8">
        <f>100/(MAX(MainData!L:L)-MIN(MainData!L:L))*(MainData!L362-MIN(MainData!L:L))</f>
        <v>0</v>
      </c>
      <c r="M362" s="8">
        <f>100/(MAX(MainData!M:M)-MIN(MainData!M:M))*(MainData!M362-MIN(MainData!M:M))</f>
        <v>0</v>
      </c>
      <c r="N362" s="8">
        <f>100/(MAX(MainData!N:N)-MIN(MainData!N:N))*(MainData!N362-MIN(MainData!N:N))</f>
        <v>0</v>
      </c>
      <c r="O362" s="8"/>
      <c r="P362" s="8">
        <f>100/(MAX(MainData!P:P)-MIN(MainData!P:P))*(MainData!P362-MIN(MainData!P:P))</f>
        <v>40.963696660697927</v>
      </c>
      <c r="Q362" s="8">
        <f>100/(MAX(MainData!Q:Q)-MIN(MainData!Q:Q))*(MainData!Q362-MIN(MainData!Q:Q))</f>
        <v>67.758134438395459</v>
      </c>
      <c r="R362" s="8">
        <f>100/(MAX(MainData!R:R)-MIN(MainData!R:R))*(MainData!R362-MIN(MainData!R:R))</f>
        <v>0</v>
      </c>
      <c r="S362" s="8"/>
      <c r="T362" s="8"/>
      <c r="U362" s="8">
        <f>100/(MAX(MainData!U:U)-MIN(MainData!U:U))*(MainData!U362-MIN(MainData!U:U))</f>
        <v>0</v>
      </c>
      <c r="V362" s="8">
        <v>98.770754999999994</v>
      </c>
      <c r="W362" s="8">
        <f>100/(MAX(MainData!W:W)-MIN(MainData!W:W))*(MainData!W362-MIN(MainData!W:W))</f>
        <v>0.60789735938698375</v>
      </c>
      <c r="X362" s="8">
        <f>100/(MAX(MainData!X:X)-MIN(MainData!X:X))*(MainData!X362-MIN(MainData!X:X))</f>
        <v>0</v>
      </c>
      <c r="Y362" s="8">
        <f>100/(MAX(MainData!Y:Y)-MIN(MainData!Y:Y))*(MainData!Y362-MIN(MainData!Y:Y))</f>
        <v>0</v>
      </c>
      <c r="Z362" s="8">
        <f>100/(MAX(MainData!Z:Z)-MIN(MainData!Z:Z))*(MainData!Z362-MIN(MainData!Z:Z))</f>
        <v>0</v>
      </c>
      <c r="AA362" s="8">
        <f>100/(MAX(MainData!AA:AA)-MIN(MainData!AA:AA))*(MainData!AA362-MIN(MainData!AA:AA))</f>
        <v>0</v>
      </c>
      <c r="AB362" s="8">
        <f>100/(MAX(MainData!AB:AB)-MIN(MainData!AB:AB))*(MainData!AB362-MIN(MainData!AB:AB))</f>
        <v>0</v>
      </c>
      <c r="AC362" s="8">
        <f>100/(MAX(MainData!AC:AC)-MIN(MainData!AC:AC))*(MainData!AC362-MIN(MainData!AC:AC))</f>
        <v>0.83020499999999997</v>
      </c>
      <c r="AD362" s="8">
        <f>100/(MAX(MainData!AD:AD)-MIN(MainData!AD:AD))*(MainData!AD362-MIN(MainData!AD:AD))</f>
        <v>5.161290322580645</v>
      </c>
      <c r="AE362" s="8">
        <f>100/(MAX(MainData!AE:AE)-MIN(MainData!AE:AE))*(MainData!AE362-MIN(MainData!AE:AE))</f>
        <v>0.32529999999999998</v>
      </c>
      <c r="AF362" s="8">
        <f>100/(MAX(MainData!AF:AF)-MIN(MainData!AF:AF))*(MainData!AF362-MIN(MainData!AF:AF))</f>
        <v>7.1741928932303328E-2</v>
      </c>
      <c r="AG362" s="8">
        <f>100/(MAX(MainData!AG:AG)-MIN(MainData!AG:AG))*(MainData!AG362-MIN(MainData!AG:AG))</f>
        <v>47.901385640166716</v>
      </c>
      <c r="AH362" s="8">
        <f>100/(MAX(MainData!AH:AH)-MIN(MainData!AH:AH))*(MainData!AH362-MIN(MainData!AH:AH))</f>
        <v>42.193432942264934</v>
      </c>
      <c r="AI362" s="8">
        <f>100/(MAX(MainData!AI:AI)-MIN(MainData!AI:AI))*(MainData!AI362-MIN(MainData!AI:AI))</f>
        <v>80</v>
      </c>
      <c r="AJ362" s="8">
        <f>100/(MAX(MainData!AJ:AJ)-MIN(MainData!AJ:AJ))*(MainData!AJ362-MIN(MainData!AJ:AJ))</f>
        <v>7.5416231195404686</v>
      </c>
      <c r="AK362" s="8">
        <v>54.037285625114421</v>
      </c>
      <c r="AL362">
        <v>9.3462690523575844</v>
      </c>
      <c r="AM362" s="8">
        <v>49.639072910015358</v>
      </c>
      <c r="AN362">
        <v>-13.91874481747395</v>
      </c>
      <c r="AO362" s="8">
        <v>30.154379332030501</v>
      </c>
      <c r="AP362">
        <v>3.9657215084739192</v>
      </c>
      <c r="AQ362" s="8">
        <v>91.213706411892403</v>
      </c>
      <c r="AR362">
        <v>-3.2974099041533549</v>
      </c>
      <c r="AS362" s="8">
        <v>17.737382353282495</v>
      </c>
      <c r="AT362">
        <v>-1.0399116161616462</v>
      </c>
      <c r="AU362" s="8">
        <v>28.232148132025308</v>
      </c>
      <c r="AV362">
        <v>33.468632902069686</v>
      </c>
      <c r="AW362" t="s">
        <v>963</v>
      </c>
    </row>
    <row r="363" spans="1:49" x14ac:dyDescent="0.3">
      <c r="A363" s="7">
        <v>150400051002</v>
      </c>
      <c r="B363" s="8">
        <f>100/(MAX(MainData!B:B)-MIN(MainData!B:B))*(MainData!B363-MIN(MainData!B:B))</f>
        <v>0</v>
      </c>
      <c r="C363" s="8">
        <f>100/(MAX(MainData!C:C)-MIN(MainData!C:C))*(MainData!C363-MIN(MainData!C:C))</f>
        <v>0</v>
      </c>
      <c r="D363" s="8">
        <f>100/(MAX(MainData!D:D)-MIN(MainData!D:D))*(MainData!D363-MIN(MainData!D:D))</f>
        <v>0</v>
      </c>
      <c r="E363" s="8">
        <f>100/(MAX(MainData!E:E)-MIN(MainData!E:E))*(MainData!E363-MIN(MainData!E:E))</f>
        <v>28.593554492659589</v>
      </c>
      <c r="F363" s="8">
        <f>100/(MAX(MainData!F:F)-MIN(MainData!F:F))*(MainData!F363-MIN(MainData!F:F))</f>
        <v>0</v>
      </c>
      <c r="G363" s="8">
        <f>100/(MAX(MainData!G:G)-MIN(MainData!G:G))*(MainData!G363-MIN(MainData!G:G))</f>
        <v>6.284970809547727</v>
      </c>
      <c r="H363" s="8">
        <f>100/(MAX(MainData!H:H)-MIN(MainData!H:H))*(MainData!H363-MIN(MainData!H:H))</f>
        <v>48.423719527965616</v>
      </c>
      <c r="I363">
        <v>-34.849688226936841</v>
      </c>
      <c r="J363" s="8">
        <f>100/(MAX(MainData!J:J)-MIN(MainData!J:J))*(MainData!J363-MIN(MainData!J:J))</f>
        <v>30.487098514052551</v>
      </c>
      <c r="K363">
        <v>-20.969979144625782</v>
      </c>
      <c r="L363" s="8">
        <f>100/(MAX(MainData!L:L)-MIN(MainData!L:L))*(MainData!L363-MIN(MainData!L:L))</f>
        <v>0</v>
      </c>
      <c r="M363" s="8">
        <f>100/(MAX(MainData!M:M)-MIN(MainData!M:M))*(MainData!M363-MIN(MainData!M:M))</f>
        <v>0</v>
      </c>
      <c r="N363" s="8">
        <f>100/(MAX(MainData!N:N)-MIN(MainData!N:N))*(MainData!N363-MIN(MainData!N:N))</f>
        <v>0</v>
      </c>
      <c r="O363" s="8"/>
      <c r="P363" s="8">
        <f>100/(MAX(MainData!P:P)-MIN(MainData!P:P))*(MainData!P363-MIN(MainData!P:P))</f>
        <v>34.652189332646422</v>
      </c>
      <c r="Q363" s="8">
        <f>100/(MAX(MainData!Q:Q)-MIN(MainData!Q:Q))*(MainData!Q363-MIN(MainData!Q:Q))</f>
        <v>47.272198825912703</v>
      </c>
      <c r="R363" s="8">
        <f>100/(MAX(MainData!R:R)-MIN(MainData!R:R))*(MainData!R363-MIN(MainData!R:R))</f>
        <v>0</v>
      </c>
      <c r="S363" s="8"/>
      <c r="T363" s="8"/>
      <c r="U363" s="8">
        <f>100/(MAX(MainData!U:U)-MIN(MainData!U:U))*(MainData!U363-MIN(MainData!U:U))</f>
        <v>0</v>
      </c>
      <c r="V363" s="8">
        <v>92.414947999999995</v>
      </c>
      <c r="W363" s="8">
        <f>100/(MAX(MainData!W:W)-MIN(MainData!W:W))*(MainData!W363-MIN(MainData!W:W))</f>
        <v>1.6201750217050421</v>
      </c>
      <c r="X363" s="8">
        <f>100/(MAX(MainData!X:X)-MIN(MainData!X:X))*(MainData!X363-MIN(MainData!X:X))</f>
        <v>0</v>
      </c>
      <c r="Y363" s="8">
        <f>100/(MAX(MainData!Y:Y)-MIN(MainData!Y:Y))*(MainData!Y363-MIN(MainData!Y:Y))</f>
        <v>0</v>
      </c>
      <c r="Z363" s="8">
        <f>100/(MAX(MainData!Z:Z)-MIN(MainData!Z:Z))*(MainData!Z363-MIN(MainData!Z:Z))</f>
        <v>0</v>
      </c>
      <c r="AA363" s="8">
        <f>100/(MAX(MainData!AA:AA)-MIN(MainData!AA:AA))*(MainData!AA363-MIN(MainData!AA:AA))</f>
        <v>0</v>
      </c>
      <c r="AB363" s="8">
        <f>100/(MAX(MainData!AB:AB)-MIN(MainData!AB:AB))*(MainData!AB363-MIN(MainData!AB:AB))</f>
        <v>0</v>
      </c>
      <c r="AC363" s="8">
        <f>100/(MAX(MainData!AC:AC)-MIN(MainData!AC:AC))*(MainData!AC363-MIN(MainData!AC:AC))</f>
        <v>0</v>
      </c>
      <c r="AD363" s="8">
        <f>100/(MAX(MainData!AD:AD)-MIN(MainData!AD:AD))*(MainData!AD363-MIN(MainData!AD:AD))</f>
        <v>0</v>
      </c>
      <c r="AE363" s="8">
        <f>100/(MAX(MainData!AE:AE)-MIN(MainData!AE:AE))*(MainData!AE363-MIN(MainData!AE:AE))</f>
        <v>0</v>
      </c>
      <c r="AF363" s="8">
        <f>100/(MAX(MainData!AF:AF)-MIN(MainData!AF:AF))*(MainData!AF363-MIN(MainData!AF:AF))</f>
        <v>0</v>
      </c>
      <c r="AG363" s="8">
        <f>100/(MAX(MainData!AG:AG)-MIN(MainData!AG:AG))*(MainData!AG363-MIN(MainData!AG:AG))</f>
        <v>47.206219257462429</v>
      </c>
      <c r="AH363" s="8">
        <f>100/(MAX(MainData!AH:AH)-MIN(MainData!AH:AH))*(MainData!AH363-MIN(MainData!AH:AH))</f>
        <v>48.021342874859492</v>
      </c>
      <c r="AI363" s="8">
        <f>100/(MAX(MainData!AI:AI)-MIN(MainData!AI:AI))*(MainData!AI363-MIN(MainData!AI:AI))</f>
        <v>90</v>
      </c>
      <c r="AJ363" s="8">
        <f>100/(MAX(MainData!AJ:AJ)-MIN(MainData!AJ:AJ))*(MainData!AJ363-MIN(MainData!AJ:AJ))</f>
        <v>3.6969657808883172</v>
      </c>
      <c r="AK363" s="8">
        <v>61.613559627939452</v>
      </c>
      <c r="AL363">
        <v>45.474269775213486</v>
      </c>
      <c r="AM363" s="8">
        <v>42.018575007795008</v>
      </c>
      <c r="AN363">
        <v>-52.680869905956136</v>
      </c>
      <c r="AO363" s="8">
        <v>32.908902691518655</v>
      </c>
      <c r="AP363">
        <v>0.67345187828234998</v>
      </c>
      <c r="AQ363" s="8">
        <v>91.361711155151255</v>
      </c>
      <c r="AR363">
        <v>3.6595982428115121</v>
      </c>
      <c r="AS363" s="8">
        <v>20.128758602281561</v>
      </c>
      <c r="AT363">
        <v>-3.6721380471380627</v>
      </c>
      <c r="AU363" s="8">
        <v>21.671615801993131</v>
      </c>
      <c r="AV363">
        <v>7.748386103635923</v>
      </c>
      <c r="AW363" t="s">
        <v>963</v>
      </c>
    </row>
    <row r="364" spans="1:49" x14ac:dyDescent="0.3">
      <c r="A364" s="7">
        <v>150400051003</v>
      </c>
      <c r="B364" s="8">
        <f>100/(MAX(MainData!B:B)-MIN(MainData!B:B))*(MainData!B364-MIN(MainData!B:B))</f>
        <v>8.6262592104794811E-2</v>
      </c>
      <c r="C364" s="8">
        <f>100/(MAX(MainData!C:C)-MIN(MainData!C:C))*(MainData!C364-MIN(MainData!C:C))</f>
        <v>12.5</v>
      </c>
      <c r="D364" s="8">
        <f>100/(MAX(MainData!D:D)-MIN(MainData!D:D))*(MainData!D364-MIN(MainData!D:D))</f>
        <v>0</v>
      </c>
      <c r="E364" s="8">
        <f>100/(MAX(MainData!E:E)-MIN(MainData!E:E))*(MainData!E364-MIN(MainData!E:E))</f>
        <v>15.259115443997549</v>
      </c>
      <c r="F364" s="8">
        <f>100/(MAX(MainData!F:F)-MIN(MainData!F:F))*(MainData!F364-MIN(MainData!F:F))</f>
        <v>2.8443624106446037E-2</v>
      </c>
      <c r="G364" s="8">
        <f>100/(MAX(MainData!G:G)-MIN(MainData!G:G))*(MainData!G364-MIN(MainData!G:G))</f>
        <v>12.637610309397711</v>
      </c>
      <c r="H364" s="8">
        <f>100/(MAX(MainData!H:H)-MIN(MainData!H:H))*(MainData!H364-MIN(MainData!H:H))</f>
        <v>66.376631276674331</v>
      </c>
      <c r="I364">
        <v>-0.52866980845819</v>
      </c>
      <c r="J364" s="8">
        <f>100/(MAX(MainData!J:J)-MIN(MainData!J:J))*(MainData!J364-MIN(MainData!J:J))</f>
        <v>30.963097453056147</v>
      </c>
      <c r="K364">
        <v>-12.351790868582668</v>
      </c>
      <c r="L364" s="8">
        <f>100/(MAX(MainData!L:L)-MIN(MainData!L:L))*(MainData!L364-MIN(MainData!L:L))</f>
        <v>0</v>
      </c>
      <c r="M364" s="8">
        <f>100/(MAX(MainData!M:M)-MIN(MainData!M:M))*(MainData!M364-MIN(MainData!M:M))</f>
        <v>0</v>
      </c>
      <c r="N364" s="8">
        <f>100/(MAX(MainData!N:N)-MIN(MainData!N:N))*(MainData!N364-MIN(MainData!N:N))</f>
        <v>0</v>
      </c>
      <c r="O364" s="8"/>
      <c r="P364" s="8">
        <f>100/(MAX(MainData!P:P)-MIN(MainData!P:P))*(MainData!P364-MIN(MainData!P:P))</f>
        <v>43.136170750832214</v>
      </c>
      <c r="Q364" s="8">
        <f>100/(MAX(MainData!Q:Q)-MIN(MainData!Q:Q))*(MainData!Q364-MIN(MainData!Q:Q))</f>
        <v>59.558487055404228</v>
      </c>
      <c r="R364" s="8">
        <f>100/(MAX(MainData!R:R)-MIN(MainData!R:R))*(MainData!R364-MIN(MainData!R:R))</f>
        <v>0</v>
      </c>
      <c r="S364" s="8"/>
      <c r="T364" s="8"/>
      <c r="U364" s="8">
        <f>100/(MAX(MainData!U:U)-MIN(MainData!U:U))*(MainData!U364-MIN(MainData!U:U))</f>
        <v>0</v>
      </c>
      <c r="V364" s="8">
        <v>96.085504999999998</v>
      </c>
      <c r="W364" s="8">
        <f>100/(MAX(MainData!W:W)-MIN(MainData!W:W))*(MainData!W364-MIN(MainData!W:W))</f>
        <v>0.8083801552361366</v>
      </c>
      <c r="X364" s="8">
        <f>100/(MAX(MainData!X:X)-MIN(MainData!X:X))*(MainData!X364-MIN(MainData!X:X))</f>
        <v>0</v>
      </c>
      <c r="Y364" s="8">
        <f>100/(MAX(MainData!Y:Y)-MIN(MainData!Y:Y))*(MainData!Y364-MIN(MainData!Y:Y))</f>
        <v>0</v>
      </c>
      <c r="Z364" s="8">
        <f>100/(MAX(MainData!Z:Z)-MIN(MainData!Z:Z))*(MainData!Z364-MIN(MainData!Z:Z))</f>
        <v>0</v>
      </c>
      <c r="AA364" s="8">
        <f>100/(MAX(MainData!AA:AA)-MIN(MainData!AA:AA))*(MainData!AA364-MIN(MainData!AA:AA))</f>
        <v>0</v>
      </c>
      <c r="AB364" s="8">
        <f>100/(MAX(MainData!AB:AB)-MIN(MainData!AB:AB))*(MainData!AB364-MIN(MainData!AB:AB))</f>
        <v>0</v>
      </c>
      <c r="AC364" s="8">
        <f>100/(MAX(MainData!AC:AC)-MIN(MainData!AC:AC))*(MainData!AC364-MIN(MainData!AC:AC))</f>
        <v>3.558948</v>
      </c>
      <c r="AD364" s="8">
        <f>100/(MAX(MainData!AD:AD)-MIN(MainData!AD:AD))*(MainData!AD364-MIN(MainData!AD:AD))</f>
        <v>22.58064516129032</v>
      </c>
      <c r="AE364" s="8">
        <f>100/(MAX(MainData!AE:AE)-MIN(MainData!AE:AE))*(MainData!AE364-MIN(MainData!AE:AE))</f>
        <v>1.5934999999999999</v>
      </c>
      <c r="AF364" s="8">
        <f>100/(MAX(MainData!AF:AF)-MIN(MainData!AF:AF))*(MainData!AF364-MIN(MainData!AF:AF))</f>
        <v>0.13781133691639344</v>
      </c>
      <c r="AG364" s="8">
        <f>100/(MAX(MainData!AG:AG)-MIN(MainData!AG:AG))*(MainData!AG364-MIN(MainData!AG:AG))</f>
        <v>47.49116427785318</v>
      </c>
      <c r="AH364" s="8">
        <f>100/(MAX(MainData!AH:AH)-MIN(MainData!AH:AH))*(MainData!AH364-MIN(MainData!AH:AH))</f>
        <v>44.030791367783962</v>
      </c>
      <c r="AI364" s="8">
        <f>100/(MAX(MainData!AI:AI)-MIN(MainData!AI:AI))*(MainData!AI364-MIN(MainData!AI:AI))</f>
        <v>60</v>
      </c>
      <c r="AJ364" s="8">
        <f>100/(MAX(MainData!AJ:AJ)-MIN(MainData!AJ:AJ))*(MainData!AJ364-MIN(MainData!AJ:AJ))</f>
        <v>3.8854492059269079</v>
      </c>
      <c r="AK364" s="8">
        <v>52.095232375023521</v>
      </c>
      <c r="AL364">
        <v>9.1663247508953276</v>
      </c>
      <c r="AM364" s="8">
        <v>51.802096213685992</v>
      </c>
      <c r="AN364">
        <v>-8.552232783901303</v>
      </c>
      <c r="AO364" s="8">
        <v>33.214089157997051</v>
      </c>
      <c r="AP364">
        <v>-1.0433319130432182</v>
      </c>
      <c r="AQ364" s="8">
        <v>100</v>
      </c>
      <c r="AR364">
        <v>-0.27638290734824977</v>
      </c>
      <c r="AS364" s="8">
        <v>10.650436932075337</v>
      </c>
      <c r="AT364">
        <v>0.14549831649829059</v>
      </c>
      <c r="AU364" s="8">
        <v>27.08389691287967</v>
      </c>
      <c r="AV364">
        <v>6.3041840262524289</v>
      </c>
      <c r="AW364" t="s">
        <v>963</v>
      </c>
    </row>
    <row r="365" spans="1:49" x14ac:dyDescent="0.3">
      <c r="A365" s="7">
        <v>150400051004</v>
      </c>
      <c r="B365" s="8">
        <f>100/(MAX(MainData!B:B)-MIN(MainData!B:B))*(MainData!B365-MIN(MainData!B:B))</f>
        <v>0.12048152564695834</v>
      </c>
      <c r="C365" s="8">
        <f>100/(MAX(MainData!C:C)-MIN(MainData!C:C))*(MainData!C365-MIN(MainData!C:C))</f>
        <v>12.5</v>
      </c>
      <c r="D365" s="8">
        <f>100/(MAX(MainData!D:D)-MIN(MainData!D:D))*(MainData!D365-MIN(MainData!D:D))</f>
        <v>0.76969287773354444</v>
      </c>
      <c r="E365" s="8">
        <f>100/(MAX(MainData!E:E)-MIN(MainData!E:E))*(MainData!E365-MIN(MainData!E:E))</f>
        <v>21.839015978399519</v>
      </c>
      <c r="F365" s="8">
        <f>100/(MAX(MainData!F:F)-MIN(MainData!F:F))*(MainData!F365-MIN(MainData!F:F))</f>
        <v>0</v>
      </c>
      <c r="G365" s="8">
        <f>100/(MAX(MainData!G:G)-MIN(MainData!G:G))*(MainData!G365-MIN(MainData!G:G))</f>
        <v>15.410690863443724</v>
      </c>
      <c r="H365" s="8">
        <f>100/(MAX(MainData!H:H)-MIN(MainData!H:H))*(MainData!H365-MIN(MainData!H:H))</f>
        <v>61.372985513713573</v>
      </c>
      <c r="I365">
        <v>-13.401197757671071</v>
      </c>
      <c r="J365" s="8">
        <f>100/(MAX(MainData!J:J)-MIN(MainData!J:J))*(MainData!J365-MIN(MainData!J:J))</f>
        <v>36.261517850468636</v>
      </c>
      <c r="K365">
        <v>-13.468212345396395</v>
      </c>
      <c r="L365" s="8">
        <f>100/(MAX(MainData!L:L)-MIN(MainData!L:L))*(MainData!L365-MIN(MainData!L:L))</f>
        <v>0</v>
      </c>
      <c r="M365" s="8">
        <f>100/(MAX(MainData!M:M)-MIN(MainData!M:M))*(MainData!M365-MIN(MainData!M:M))</f>
        <v>0</v>
      </c>
      <c r="N365" s="8">
        <f>100/(MAX(MainData!N:N)-MIN(MainData!N:N))*(MainData!N365-MIN(MainData!N:N))</f>
        <v>0</v>
      </c>
      <c r="O365" s="8"/>
      <c r="P365" s="8">
        <f>100/(MAX(MainData!P:P)-MIN(MainData!P:P))*(MainData!P365-MIN(MainData!P:P))</f>
        <v>70.134493456700142</v>
      </c>
      <c r="Q365" s="8">
        <f>100/(MAX(MainData!Q:Q)-MIN(MainData!Q:Q))*(MainData!Q365-MIN(MainData!Q:Q))</f>
        <v>60.499100739106346</v>
      </c>
      <c r="R365" s="8">
        <f>100/(MAX(MainData!R:R)-MIN(MainData!R:R))*(MainData!R365-MIN(MainData!R:R))</f>
        <v>0</v>
      </c>
      <c r="S365" s="8"/>
      <c r="T365" s="8"/>
      <c r="U365" s="8">
        <f>100/(MAX(MainData!U:U)-MIN(MainData!U:U))*(MainData!U365-MIN(MainData!U:U))</f>
        <v>0</v>
      </c>
      <c r="V365" s="8">
        <v>85.895577000000003</v>
      </c>
      <c r="W365" s="8">
        <f>100/(MAX(MainData!W:W)-MIN(MainData!W:W))*(MainData!W365-MIN(MainData!W:W))</f>
        <v>1.3280009551580068</v>
      </c>
      <c r="X365" s="8">
        <f>100/(MAX(MainData!X:X)-MIN(MainData!X:X))*(MainData!X365-MIN(MainData!X:X))</f>
        <v>0.114414</v>
      </c>
      <c r="Y365" s="8">
        <f>100/(MAX(MainData!Y:Y)-MIN(MainData!Y:Y))*(MainData!Y365-MIN(MainData!Y:Y))</f>
        <v>0</v>
      </c>
      <c r="Z365" s="8">
        <f>100/(MAX(MainData!Z:Z)-MIN(MainData!Z:Z))*(MainData!Z365-MIN(MainData!Z:Z))</f>
        <v>0.3084040092521203</v>
      </c>
      <c r="AA365" s="8">
        <f>100/(MAX(MainData!AA:AA)-MIN(MainData!AA:AA))*(MainData!AA365-MIN(MainData!AA:AA))</f>
        <v>6.9599999999999995E-2</v>
      </c>
      <c r="AB365" s="8">
        <f>100/(MAX(MainData!AB:AB)-MIN(MainData!AB:AB))*(MainData!AB365-MIN(MainData!AB:AB))</f>
        <v>3.0197295283361618E-2</v>
      </c>
      <c r="AC365" s="8">
        <f>100/(MAX(MainData!AC:AC)-MIN(MainData!AC:AC))*(MainData!AC365-MIN(MainData!AC:AC))</f>
        <v>8.294613</v>
      </c>
      <c r="AD365" s="8">
        <f>100/(MAX(MainData!AD:AD)-MIN(MainData!AD:AD))*(MainData!AD365-MIN(MainData!AD:AD))</f>
        <v>7.741935483870968</v>
      </c>
      <c r="AE365" s="8">
        <f>100/(MAX(MainData!AE:AE)-MIN(MainData!AE:AE))*(MainData!AE365-MIN(MainData!AE:AE))</f>
        <v>8.1821999999999999</v>
      </c>
      <c r="AF365" s="8">
        <f>100/(MAX(MainData!AF:AF)-MIN(MainData!AF:AF))*(MainData!AF365-MIN(MainData!AF:AF))</f>
        <v>0.92776639628473001</v>
      </c>
      <c r="AG365" s="8">
        <f>100/(MAX(MainData!AG:AG)-MIN(MainData!AG:AG))*(MainData!AG365-MIN(MainData!AG:AG))</f>
        <v>65.015633974093646</v>
      </c>
      <c r="AH365" s="8">
        <f>100/(MAX(MainData!AH:AH)-MIN(MainData!AH:AH))*(MainData!AH365-MIN(MainData!AH:AH))</f>
        <v>42.955037865899058</v>
      </c>
      <c r="AI365" s="8">
        <f>100/(MAX(MainData!AI:AI)-MIN(MainData!AI:AI))*(MainData!AI365-MIN(MainData!AI:AI))</f>
        <v>40</v>
      </c>
      <c r="AJ365" s="8">
        <f>100/(MAX(MainData!AJ:AJ)-MIN(MainData!AJ:AJ))*(MainData!AJ365-MIN(MainData!AJ:AJ))</f>
        <v>5.8443926652533209</v>
      </c>
      <c r="AK365" s="8">
        <v>56.058495489534039</v>
      </c>
      <c r="AL365">
        <v>24.891717257831658</v>
      </c>
      <c r="AM365" s="8">
        <v>44.217493430824099</v>
      </c>
      <c r="AN365">
        <v>-33.117192082111458</v>
      </c>
      <c r="AO365" s="8">
        <v>47.922024903081706</v>
      </c>
      <c r="AP365">
        <v>5.7179237298940677</v>
      </c>
      <c r="AQ365" s="8">
        <v>93.108629085188539</v>
      </c>
      <c r="AR365">
        <v>-1.5066416932907316</v>
      </c>
      <c r="AS365" s="8">
        <v>17.911894068632563</v>
      </c>
      <c r="AT365">
        <v>-0.59299242424242493</v>
      </c>
      <c r="AU365" s="8">
        <v>23.456932157978475</v>
      </c>
      <c r="AV365">
        <v>14.576882758565404</v>
      </c>
      <c r="AW365" t="s">
        <v>963</v>
      </c>
    </row>
    <row r="366" spans="1:49" x14ac:dyDescent="0.3">
      <c r="A366" s="7">
        <v>150400051005</v>
      </c>
      <c r="B366" s="8">
        <f>100/(MAX(MainData!B:B)-MIN(MainData!B:B))*(MainData!B366-MIN(MainData!B:B))</f>
        <v>1.579107784857438</v>
      </c>
      <c r="C366" s="8">
        <f>100/(MAX(MainData!C:C)-MIN(MainData!C:C))*(MainData!C366-MIN(MainData!C:C))</f>
        <v>12.5</v>
      </c>
      <c r="D366" s="8">
        <f>100/(MAX(MainData!D:D)-MIN(MainData!D:D))*(MainData!D366-MIN(MainData!D:D))</f>
        <v>0</v>
      </c>
      <c r="E366" s="8">
        <f>100/(MAX(MainData!E:E)-MIN(MainData!E:E))*(MainData!E366-MIN(MainData!E:E))</f>
        <v>20.222297562629421</v>
      </c>
      <c r="F366" s="8">
        <f>100/(MAX(MainData!F:F)-MIN(MainData!F:F))*(MainData!F366-MIN(MainData!F:F))</f>
        <v>0</v>
      </c>
      <c r="G366" s="8">
        <f>100/(MAX(MainData!G:G)-MIN(MainData!G:G))*(MainData!G366-MIN(MainData!G:G))</f>
        <v>7.9882034175800474</v>
      </c>
      <c r="H366" s="8">
        <f>100/(MAX(MainData!H:H)-MIN(MainData!H:H))*(MainData!H366-MIN(MainData!H:H))</f>
        <v>57.225828916974905</v>
      </c>
      <c r="I366">
        <v>-12.490176548028955</v>
      </c>
      <c r="J366" s="8">
        <f>100/(MAX(MainData!J:J)-MIN(MainData!J:J))*(MainData!J366-MIN(MainData!J:J))</f>
        <v>26.469609309274674</v>
      </c>
      <c r="K366">
        <v>-18.775935553895209</v>
      </c>
      <c r="L366" s="8">
        <f>100/(MAX(MainData!L:L)-MIN(MainData!L:L))*(MainData!L366-MIN(MainData!L:L))</f>
        <v>0</v>
      </c>
      <c r="M366" s="8">
        <f>100/(MAX(MainData!M:M)-MIN(MainData!M:M))*(MainData!M366-MIN(MainData!M:M))</f>
        <v>0</v>
      </c>
      <c r="N366" s="8">
        <f>100/(MAX(MainData!N:N)-MIN(MainData!N:N))*(MainData!N366-MIN(MainData!N:N))</f>
        <v>0</v>
      </c>
      <c r="O366" s="8"/>
      <c r="P366" s="8">
        <f>100/(MAX(MainData!P:P)-MIN(MainData!P:P))*(MainData!P366-MIN(MainData!P:P))</f>
        <v>36.012463975822691</v>
      </c>
      <c r="Q366" s="8">
        <f>100/(MAX(MainData!Q:Q)-MIN(MainData!Q:Q))*(MainData!Q366-MIN(MainData!Q:Q))</f>
        <v>57.473451601248946</v>
      </c>
      <c r="R366" s="8">
        <f>100/(MAX(MainData!R:R)-MIN(MainData!R:R))*(MainData!R366-MIN(MainData!R:R))</f>
        <v>0</v>
      </c>
      <c r="S366" s="8"/>
      <c r="T366" s="8"/>
      <c r="U366" s="8">
        <f>100/(MAX(MainData!U:U)-MIN(MainData!U:U))*(MainData!U366-MIN(MainData!U:U))</f>
        <v>0</v>
      </c>
      <c r="V366" s="8">
        <v>99.187359999999998</v>
      </c>
      <c r="W366" s="8">
        <f>100/(MAX(MainData!W:W)-MIN(MainData!W:W))*(MainData!W366-MIN(MainData!W:W))</f>
        <v>1.1262419810686168</v>
      </c>
      <c r="X366" s="8">
        <f>100/(MAX(MainData!X:X)-MIN(MainData!X:X))*(MainData!X366-MIN(MainData!X:X))</f>
        <v>0</v>
      </c>
      <c r="Y366" s="8">
        <f>100/(MAX(MainData!Y:Y)-MIN(MainData!Y:Y))*(MainData!Y366-MIN(MainData!Y:Y))</f>
        <v>0</v>
      </c>
      <c r="Z366" s="8">
        <f>100/(MAX(MainData!Z:Z)-MIN(MainData!Z:Z))*(MainData!Z366-MIN(MainData!Z:Z))</f>
        <v>0</v>
      </c>
      <c r="AA366" s="8">
        <f>100/(MAX(MainData!AA:AA)-MIN(MainData!AA:AA))*(MainData!AA366-MIN(MainData!AA:AA))</f>
        <v>0</v>
      </c>
      <c r="AB366" s="8">
        <f>100/(MAX(MainData!AB:AB)-MIN(MainData!AB:AB))*(MainData!AB366-MIN(MainData!AB:AB))</f>
        <v>0</v>
      </c>
      <c r="AC366" s="8">
        <f>100/(MAX(MainData!AC:AC)-MIN(MainData!AC:AC))*(MainData!AC366-MIN(MainData!AC:AC))</f>
        <v>5.5350000000000003E-2</v>
      </c>
      <c r="AD366" s="8">
        <f>100/(MAX(MainData!AD:AD)-MIN(MainData!AD:AD))*(MainData!AD366-MIN(MainData!AD:AD))</f>
        <v>1.935483870967742</v>
      </c>
      <c r="AE366" s="8">
        <f>100/(MAX(MainData!AE:AE)-MIN(MainData!AE:AE))*(MainData!AE366-MIN(MainData!AE:AE))</f>
        <v>3.2500000000000001E-2</v>
      </c>
      <c r="AF366" s="8">
        <f>100/(MAX(MainData!AF:AF)-MIN(MainData!AF:AF))*(MainData!AF366-MIN(MainData!AF:AF))</f>
        <v>8.1281014777878531E-3</v>
      </c>
      <c r="AG366" s="8">
        <f>100/(MAX(MainData!AG:AG)-MIN(MainData!AG:AG))*(MainData!AG366-MIN(MainData!AG:AG))</f>
        <v>46.887864538713536</v>
      </c>
      <c r="AH366" s="8">
        <f>100/(MAX(MainData!AH:AH)-MIN(MainData!AH:AH))*(MainData!AH366-MIN(MainData!AH:AH))</f>
        <v>50.499554355291387</v>
      </c>
      <c r="AI366" s="8">
        <f>100/(MAX(MainData!AI:AI)-MIN(MainData!AI:AI))*(MainData!AI366-MIN(MainData!AI:AI))</f>
        <v>70</v>
      </c>
      <c r="AJ366" s="8">
        <f>100/(MAX(MainData!AJ:AJ)-MIN(MainData!AJ:AJ))*(MainData!AJ366-MIN(MainData!AJ:AJ))</f>
        <v>11.226842007687601</v>
      </c>
      <c r="AK366" s="8">
        <v>51.146821678436822</v>
      </c>
      <c r="AL366">
        <v>10.383425183620275</v>
      </c>
      <c r="AM366" s="8">
        <v>52.555636149387119</v>
      </c>
      <c r="AN366">
        <v>-14.242576347456776</v>
      </c>
      <c r="AO366" s="8">
        <v>35.766702014832937</v>
      </c>
      <c r="AP366">
        <v>-2.2275854986818899</v>
      </c>
      <c r="AQ366" s="8">
        <v>91.045446517695368</v>
      </c>
      <c r="AR366">
        <v>47.916377156549515</v>
      </c>
      <c r="AS366" s="8">
        <v>22.433821908110801</v>
      </c>
      <c r="AT366">
        <v>-48.372615151515177</v>
      </c>
      <c r="AU366" s="8">
        <v>13.744448417572281</v>
      </c>
      <c r="AV366">
        <v>-16.542151610574066</v>
      </c>
      <c r="AW366" t="s">
        <v>963</v>
      </c>
    </row>
    <row r="367" spans="1:49" x14ac:dyDescent="0.3">
      <c r="A367" s="7">
        <v>150400051006</v>
      </c>
      <c r="B367" s="8">
        <f>100/(MAX(MainData!B:B)-MIN(MainData!B:B))*(MainData!B367-MIN(MainData!B:B))</f>
        <v>4.703395863738298E-2</v>
      </c>
      <c r="C367" s="8">
        <f>100/(MAX(MainData!C:C)-MIN(MainData!C:C))*(MainData!C367-MIN(MainData!C:C))</f>
        <v>12.5</v>
      </c>
      <c r="D367" s="8">
        <f>100/(MAX(MainData!D:D)-MIN(MainData!D:D))*(MainData!D367-MIN(MainData!D:D))</f>
        <v>0</v>
      </c>
      <c r="E367" s="8">
        <f>100/(MAX(MainData!E:E)-MIN(MainData!E:E))*(MainData!E367-MIN(MainData!E:E))</f>
        <v>24.586637267647333</v>
      </c>
      <c r="F367" s="8">
        <f>100/(MAX(MainData!F:F)-MIN(MainData!F:F))*(MainData!F367-MIN(MainData!F:F))</f>
        <v>0.44053586903958208</v>
      </c>
      <c r="G367" s="8">
        <f>100/(MAX(MainData!G:G)-MIN(MainData!G:G))*(MainData!G367-MIN(MainData!G:G))</f>
        <v>8.999061106655045</v>
      </c>
      <c r="H367" s="8">
        <f>100/(MAX(MainData!H:H)-MIN(MainData!H:H))*(MainData!H367-MIN(MainData!H:H))</f>
        <v>54.59272418236668</v>
      </c>
      <c r="I367">
        <v>-17.997430205013515</v>
      </c>
      <c r="J367" s="8">
        <f>100/(MAX(MainData!J:J)-MIN(MainData!J:J))*(MainData!J367-MIN(MainData!J:J))</f>
        <v>32.981353229064943</v>
      </c>
      <c r="K367">
        <v>-6.5037836237309676</v>
      </c>
      <c r="L367" s="8">
        <f>100/(MAX(MainData!L:L)-MIN(MainData!L:L))*(MainData!L367-MIN(MainData!L:L))</f>
        <v>33.115305893358787</v>
      </c>
      <c r="M367" s="8">
        <f>100/(MAX(MainData!M:M)-MIN(MainData!M:M))*(MainData!M367-MIN(MainData!M:M))</f>
        <v>39.014801538439428</v>
      </c>
      <c r="N367" s="8">
        <f>100/(MAX(MainData!N:N)-MIN(MainData!N:N))*(MainData!N367-MIN(MainData!N:N))</f>
        <v>31.06903668149733</v>
      </c>
      <c r="O367" s="8"/>
      <c r="P367" s="8">
        <f>100/(MAX(MainData!P:P)-MIN(MainData!P:P))*(MainData!P367-MIN(MainData!P:P))</f>
        <v>49.020987898437134</v>
      </c>
      <c r="Q367" s="8">
        <f>100/(MAX(MainData!Q:Q)-MIN(MainData!Q:Q))*(MainData!Q367-MIN(MainData!Q:Q))</f>
        <v>47.491145976510374</v>
      </c>
      <c r="R367" s="8">
        <f>100/(MAX(MainData!R:R)-MIN(MainData!R:R))*(MainData!R367-MIN(MainData!R:R))</f>
        <v>0</v>
      </c>
      <c r="S367" s="8"/>
      <c r="T367" s="8"/>
      <c r="U367" s="8">
        <f>100/(MAX(MainData!U:U)-MIN(MainData!U:U))*(MainData!U367-MIN(MainData!U:U))</f>
        <v>0</v>
      </c>
      <c r="V367" s="8">
        <v>87.765593999999993</v>
      </c>
      <c r="W367" s="8">
        <f>100/(MAX(MainData!W:W)-MIN(MainData!W:W))*(MainData!W367-MIN(MainData!W:W))</f>
        <v>1.6840146367498805</v>
      </c>
      <c r="X367" s="8">
        <f>100/(MAX(MainData!X:X)-MIN(MainData!X:X))*(MainData!X367-MIN(MainData!X:X))</f>
        <v>1.2134320000000001</v>
      </c>
      <c r="Y367" s="8">
        <f>100/(MAX(MainData!Y:Y)-MIN(MainData!Y:Y))*(MainData!Y367-MIN(MainData!Y:Y))</f>
        <v>0</v>
      </c>
      <c r="Z367" s="8">
        <f>100/(MAX(MainData!Z:Z)-MIN(MainData!Z:Z))*(MainData!Z367-MIN(MainData!Z:Z))</f>
        <v>0.3084040092521203</v>
      </c>
      <c r="AA367" s="8">
        <f>100/(MAX(MainData!AA:AA)-MIN(MainData!AA:AA))*(MainData!AA367-MIN(MainData!AA:AA))</f>
        <v>0.68169999999999997</v>
      </c>
      <c r="AB367" s="8">
        <f>100/(MAX(MainData!AB:AB)-MIN(MainData!AB:AB))*(MainData!AB367-MIN(MainData!AB:AB))</f>
        <v>0.47422127415189458</v>
      </c>
      <c r="AC367" s="8">
        <f>100/(MAX(MainData!AC:AC)-MIN(MainData!AC:AC))*(MainData!AC367-MIN(MainData!AC:AC))</f>
        <v>1.7679309999999999</v>
      </c>
      <c r="AD367" s="8">
        <f>100/(MAX(MainData!AD:AD)-MIN(MainData!AD:AD))*(MainData!AD367-MIN(MainData!AD:AD))</f>
        <v>5.161290322580645</v>
      </c>
      <c r="AE367" s="8">
        <f>100/(MAX(MainData!AE:AE)-MIN(MainData!AE:AE))*(MainData!AE367-MIN(MainData!AE:AE))</f>
        <v>1.7050000000000001</v>
      </c>
      <c r="AF367" s="8">
        <f>100/(MAX(MainData!AF:AF)-MIN(MainData!AF:AF))*(MainData!AF367-MIN(MainData!AF:AF))</f>
        <v>0.41579474610486133</v>
      </c>
      <c r="AG367" s="8">
        <f>100/(MAX(MainData!AG:AG)-MIN(MainData!AG:AG))*(MainData!AG367-MIN(MainData!AG:AG))</f>
        <v>59.591370912626218</v>
      </c>
      <c r="AH367" s="8">
        <f>100/(MAX(MainData!AH:AH)-MIN(MainData!AH:AH))*(MainData!AH367-MIN(MainData!AH:AH))</f>
        <v>46.379138984647547</v>
      </c>
      <c r="AI367" s="8">
        <f>100/(MAX(MainData!AI:AI)-MIN(MainData!AI:AI))*(MainData!AI367-MIN(MainData!AI:AI))</f>
        <v>80</v>
      </c>
      <c r="AJ367" s="8">
        <f>100/(MAX(MainData!AJ:AJ)-MIN(MainData!AJ:AJ))*(MainData!AJ367-MIN(MainData!AJ:AJ))</f>
        <v>6.9312199764724705</v>
      </c>
      <c r="AK367" s="8">
        <v>60.268484355710811</v>
      </c>
      <c r="AL367">
        <v>26.990478552667739</v>
      </c>
      <c r="AM367" s="8">
        <v>40.789580153398127</v>
      </c>
      <c r="AN367">
        <v>-35.085372383456374</v>
      </c>
      <c r="AO367" s="8">
        <v>36.23645197458967</v>
      </c>
      <c r="AP367">
        <v>5.8873709998078141</v>
      </c>
      <c r="AQ367" s="8">
        <v>91.388007316018374</v>
      </c>
      <c r="AR367">
        <v>14.221010383386584</v>
      </c>
      <c r="AS367" s="8">
        <v>22.370719168146312</v>
      </c>
      <c r="AT367">
        <v>-15.623751515151525</v>
      </c>
      <c r="AU367" s="8">
        <v>17.071252001679078</v>
      </c>
      <c r="AV367">
        <v>4.2176806801714406</v>
      </c>
      <c r="AW367" t="s">
        <v>963</v>
      </c>
    </row>
    <row r="368" spans="1:49" x14ac:dyDescent="0.3">
      <c r="A368" s="7">
        <v>150400051007</v>
      </c>
      <c r="B368" s="8">
        <f>100/(MAX(MainData!B:B)-MIN(MainData!B:B))*(MainData!B368-MIN(MainData!B:B))</f>
        <v>9.5505156978606784</v>
      </c>
      <c r="C368" s="8">
        <f>100/(MAX(MainData!C:C)-MIN(MainData!C:C))*(MainData!C368-MIN(MainData!C:C))</f>
        <v>25</v>
      </c>
      <c r="D368" s="8">
        <f>100/(MAX(MainData!D:D)-MIN(MainData!D:D))*(MainData!D368-MIN(MainData!D:D))</f>
        <v>0</v>
      </c>
      <c r="E368" s="8">
        <f>100/(MAX(MainData!E:E)-MIN(MainData!E:E))*(MainData!E368-MIN(MainData!E:E))</f>
        <v>16.381432763158212</v>
      </c>
      <c r="F368" s="8">
        <f>100/(MAX(MainData!F:F)-MIN(MainData!F:F))*(MainData!F368-MIN(MainData!F:F))</f>
        <v>0</v>
      </c>
      <c r="G368" s="8">
        <f>100/(MAX(MainData!G:G)-MIN(MainData!G:G))*(MainData!G368-MIN(MainData!G:G))</f>
        <v>21.417223675504147</v>
      </c>
      <c r="H368" s="8">
        <f>100/(MAX(MainData!H:H)-MIN(MainData!H:H))*(MainData!H368-MIN(MainData!H:H))</f>
        <v>69.287620215202693</v>
      </c>
      <c r="I368">
        <v>-38.481738528517759</v>
      </c>
      <c r="J368" s="8">
        <f>100/(MAX(MainData!J:J)-MIN(MainData!J:J))*(MainData!J368-MIN(MainData!J:J))</f>
        <v>53.322858779292247</v>
      </c>
      <c r="K368">
        <v>-36.909452871628943</v>
      </c>
      <c r="L368" s="8">
        <f>100/(MAX(MainData!L:L)-MIN(MainData!L:L))*(MainData!L368-MIN(MainData!L:L))</f>
        <v>0</v>
      </c>
      <c r="M368" s="8">
        <f>100/(MAX(MainData!M:M)-MIN(MainData!M:M))*(MainData!M368-MIN(MainData!M:M))</f>
        <v>0</v>
      </c>
      <c r="N368" s="8">
        <f>100/(MAX(MainData!N:N)-MIN(MainData!N:N))*(MainData!N368-MIN(MainData!N:N))</f>
        <v>0</v>
      </c>
      <c r="O368" s="8"/>
      <c r="P368" s="8">
        <f>100/(MAX(MainData!P:P)-MIN(MainData!P:P))*(MainData!P368-MIN(MainData!P:P))</f>
        <v>59.695065694831776</v>
      </c>
      <c r="Q368" s="8">
        <f>100/(MAX(MainData!Q:Q)-MIN(MainData!Q:Q))*(MainData!Q368-MIN(MainData!Q:Q))</f>
        <v>87.296093893334969</v>
      </c>
      <c r="R368" s="8">
        <f>100/(MAX(MainData!R:R)-MIN(MainData!R:R))*(MainData!R368-MIN(MainData!R:R))</f>
        <v>0</v>
      </c>
      <c r="S368" s="8"/>
      <c r="T368" s="8"/>
      <c r="U368" s="8">
        <f>100/(MAX(MainData!U:U)-MIN(MainData!U:U))*(MainData!U368-MIN(MainData!U:U))</f>
        <v>0</v>
      </c>
      <c r="V368" s="8">
        <v>62.195593000000002</v>
      </c>
      <c r="W368" s="8">
        <f>100/(MAX(MainData!W:W)-MIN(MainData!W:W))*(MainData!W368-MIN(MainData!W:W))</f>
        <v>1.2893965633908302</v>
      </c>
      <c r="X368" s="8">
        <f>100/(MAX(MainData!X:X)-MIN(MainData!X:X))*(MainData!X368-MIN(MainData!X:X))</f>
        <v>15.785748999999999</v>
      </c>
      <c r="Y368" s="8">
        <f>100/(MAX(MainData!Y:Y)-MIN(MainData!Y:Y))*(MainData!Y368-MIN(MainData!Y:Y))</f>
        <v>0</v>
      </c>
      <c r="Z368" s="8">
        <f>100/(MAX(MainData!Z:Z)-MIN(MainData!Z:Z))*(MainData!Z368-MIN(MainData!Z:Z))</f>
        <v>4.0092521202775639</v>
      </c>
      <c r="AA368" s="8">
        <f>100/(MAX(MainData!AA:AA)-MIN(MainData!AA:AA))*(MainData!AA368-MIN(MainData!AA:AA))</f>
        <v>8.7692999999999994</v>
      </c>
      <c r="AB368" s="8">
        <f>100/(MAX(MainData!AB:AB)-MIN(MainData!AB:AB))*(MainData!AB368-MIN(MainData!AB:AB))</f>
        <v>0.18334595667798323</v>
      </c>
      <c r="AC368" s="8">
        <f>100/(MAX(MainData!AC:AC)-MIN(MainData!AC:AC))*(MainData!AC368-MIN(MainData!AC:AC))</f>
        <v>21.674441000000002</v>
      </c>
      <c r="AD368" s="8">
        <f>100/(MAX(MainData!AD:AD)-MIN(MainData!AD:AD))*(MainData!AD368-MIN(MainData!AD:AD))</f>
        <v>18.70967741935484</v>
      </c>
      <c r="AE368" s="8">
        <f>100/(MAX(MainData!AE:AE)-MIN(MainData!AE:AE))*(MainData!AE368-MIN(MainData!AE:AE))</f>
        <v>20.8245</v>
      </c>
      <c r="AF368" s="8">
        <f>100/(MAX(MainData!AF:AF)-MIN(MainData!AF:AF))*(MainData!AF368-MIN(MainData!AF:AF))</f>
        <v>0.5446295719742541</v>
      </c>
      <c r="AG368" s="8">
        <f>100/(MAX(MainData!AG:AG)-MIN(MainData!AG:AG))*(MainData!AG368-MIN(MainData!AG:AG))</f>
        <v>57.652425231260885</v>
      </c>
      <c r="AH368" s="8">
        <f>100/(MAX(MainData!AH:AH)-MIN(MainData!AH:AH))*(MainData!AH368-MIN(MainData!AH:AH))</f>
        <v>46.581916743990071</v>
      </c>
      <c r="AI368" s="8">
        <f>100/(MAX(MainData!AI:AI)-MIN(MainData!AI:AI))*(MainData!AI368-MIN(MainData!AI:AI))</f>
        <v>70</v>
      </c>
      <c r="AJ368" s="8">
        <f>100/(MAX(MainData!AJ:AJ)-MIN(MainData!AJ:AJ))*(MainData!AJ368-MIN(MainData!AJ:AJ))</f>
        <v>35.859796669685529</v>
      </c>
      <c r="AK368" s="8">
        <v>41.363442438895085</v>
      </c>
      <c r="AL368">
        <v>-3.8807425889908629</v>
      </c>
      <c r="AM368" s="8">
        <v>63.057871035596314</v>
      </c>
      <c r="AN368">
        <v>-1.5555748811811014</v>
      </c>
      <c r="AO368" s="8">
        <v>43.171936758844858</v>
      </c>
      <c r="AP368">
        <v>0.48867593940046561</v>
      </c>
      <c r="AQ368" s="8">
        <v>88.770650925926901</v>
      </c>
      <c r="AR368">
        <v>14.217252076677312</v>
      </c>
      <c r="AS368" s="8">
        <v>20.269760586753925</v>
      </c>
      <c r="AT368">
        <v>-13.193441414141446</v>
      </c>
      <c r="AU368" s="8">
        <v>21.086788658965709</v>
      </c>
      <c r="AV368">
        <v>-16.558623397270594</v>
      </c>
      <c r="AW368" t="s">
        <v>963</v>
      </c>
    </row>
    <row r="369" spans="1:49" x14ac:dyDescent="0.3">
      <c r="A369" s="7">
        <v>150400051008</v>
      </c>
      <c r="B369" s="8">
        <f>100/(MAX(MainData!B:B)-MIN(MainData!B:B))*(MainData!B369-MIN(MainData!B:B))</f>
        <v>1.1171243726195139</v>
      </c>
      <c r="C369" s="8">
        <f>100/(MAX(MainData!C:C)-MIN(MainData!C:C))*(MainData!C369-MIN(MainData!C:C))</f>
        <v>25</v>
      </c>
      <c r="D369" s="8">
        <f>100/(MAX(MainData!D:D)-MIN(MainData!D:D))*(MainData!D369-MIN(MainData!D:D))</f>
        <v>0</v>
      </c>
      <c r="E369" s="8">
        <f>100/(MAX(MainData!E:E)-MIN(MainData!E:E))*(MainData!E369-MIN(MainData!E:E))</f>
        <v>19.530892141534807</v>
      </c>
      <c r="F369" s="8">
        <f>100/(MAX(MainData!F:F)-MIN(MainData!F:F))*(MainData!F369-MIN(MainData!F:F))</f>
        <v>0</v>
      </c>
      <c r="G369" s="8">
        <f>100/(MAX(MainData!G:G)-MIN(MainData!G:G))*(MainData!G369-MIN(MainData!G:G))</f>
        <v>18.456672031059167</v>
      </c>
      <c r="H369" s="8">
        <f>100/(MAX(MainData!H:H)-MIN(MainData!H:H))*(MainData!H369-MIN(MainData!H:H))</f>
        <v>70.179047789604425</v>
      </c>
      <c r="I369">
        <v>-2.7229121631577868E-2</v>
      </c>
      <c r="J369" s="8">
        <f>100/(MAX(MainData!J:J)-MIN(MainData!J:J))*(MainData!J369-MIN(MainData!J:J))</f>
        <v>41.21940978247877</v>
      </c>
      <c r="K369">
        <v>3.7703333972219468</v>
      </c>
      <c r="L369" s="8">
        <f>100/(MAX(MainData!L:L)-MIN(MainData!L:L))*(MainData!L369-MIN(MainData!L:L))</f>
        <v>0</v>
      </c>
      <c r="M369" s="8">
        <f>100/(MAX(MainData!M:M)-MIN(MainData!M:M))*(MainData!M369-MIN(MainData!M:M))</f>
        <v>0</v>
      </c>
      <c r="N369" s="8">
        <f>100/(MAX(MainData!N:N)-MIN(MainData!N:N))*(MainData!N369-MIN(MainData!N:N))</f>
        <v>0</v>
      </c>
      <c r="O369" s="8"/>
      <c r="P369" s="8">
        <f>100/(MAX(MainData!P:P)-MIN(MainData!P:P))*(MainData!P369-MIN(MainData!P:P))</f>
        <v>43.891582083323108</v>
      </c>
      <c r="Q369" s="8">
        <f>100/(MAX(MainData!Q:Q)-MIN(MainData!Q:Q))*(MainData!Q369-MIN(MainData!Q:Q))</f>
        <v>79.606884605100603</v>
      </c>
      <c r="R369" s="8">
        <f>100/(MAX(MainData!R:R)-MIN(MainData!R:R))*(MainData!R369-MIN(MainData!R:R))</f>
        <v>0</v>
      </c>
      <c r="S369" s="8"/>
      <c r="T369" s="8"/>
      <c r="U369" s="8">
        <f>100/(MAX(MainData!U:U)-MIN(MainData!U:U))*(MainData!U369-MIN(MainData!U:U))</f>
        <v>2.4356625371899998</v>
      </c>
      <c r="V369" s="8">
        <v>92.832764999999995</v>
      </c>
      <c r="W369" s="8">
        <f>100/(MAX(MainData!W:W)-MIN(MainData!W:W))*(MainData!W369-MIN(MainData!W:W))</f>
        <v>1.4137638706624858</v>
      </c>
      <c r="X369" s="8">
        <f>100/(MAX(MainData!X:X)-MIN(MainData!X:X))*(MainData!X369-MIN(MainData!X:X))</f>
        <v>3.591494</v>
      </c>
      <c r="Y369" s="8">
        <f>100/(MAX(MainData!Y:Y)-MIN(MainData!Y:Y))*(MainData!Y369-MIN(MainData!Y:Y))</f>
        <v>0</v>
      </c>
      <c r="Z369" s="8">
        <f>100/(MAX(MainData!Z:Z)-MIN(MainData!Z:Z))*(MainData!Z369-MIN(MainData!Z:Z))</f>
        <v>0.84811102544333083</v>
      </c>
      <c r="AA369" s="8">
        <f>100/(MAX(MainData!AA:AA)-MIN(MainData!AA:AA))*(MainData!AA369-MIN(MainData!AA:AA))</f>
        <v>2.6114999999999999</v>
      </c>
      <c r="AB369" s="8">
        <f>100/(MAX(MainData!AB:AB)-MIN(MainData!AB:AB))*(MainData!AB369-MIN(MainData!AB:AB))</f>
        <v>0.17908194682143772</v>
      </c>
      <c r="AC369" s="8">
        <f>100/(MAX(MainData!AC:AC)-MIN(MainData!AC:AC))*(MainData!AC369-MIN(MainData!AC:AC))</f>
        <v>3.1311810000000002</v>
      </c>
      <c r="AD369" s="8">
        <f>100/(MAX(MainData!AD:AD)-MIN(MainData!AD:AD))*(MainData!AD369-MIN(MainData!AD:AD))</f>
        <v>14.838709677419354</v>
      </c>
      <c r="AE369" s="8">
        <f>100/(MAX(MainData!AE:AE)-MIN(MainData!AE:AE))*(MainData!AE369-MIN(MainData!AE:AE))</f>
        <v>1.0770999999999999</v>
      </c>
      <c r="AF369" s="8">
        <f>100/(MAX(MainData!AF:AF)-MIN(MainData!AF:AF))*(MainData!AF369-MIN(MainData!AF:AF))</f>
        <v>9.1120227132623952E-2</v>
      </c>
      <c r="AG369" s="8">
        <f>100/(MAX(MainData!AG:AG)-MIN(MainData!AG:AG))*(MainData!AG369-MIN(MainData!AG:AG))</f>
        <v>59.042036058409614</v>
      </c>
      <c r="AH369" s="8">
        <f>100/(MAX(MainData!AH:AH)-MIN(MainData!AH:AH))*(MainData!AH369-MIN(MainData!AH:AH))</f>
        <v>48.177753495068849</v>
      </c>
      <c r="AI369" s="8">
        <f>100/(MAX(MainData!AI:AI)-MIN(MainData!AI:AI))*(MainData!AI369-MIN(MainData!AI:AI))</f>
        <v>70</v>
      </c>
      <c r="AJ369" s="8">
        <f>100/(MAX(MainData!AJ:AJ)-MIN(MainData!AJ:AJ))*(MainData!AJ369-MIN(MainData!AJ:AJ))</f>
        <v>27.325121167902985</v>
      </c>
      <c r="AK369" s="8">
        <v>38.244244146857014</v>
      </c>
      <c r="AL369">
        <v>-4.4275782890915849</v>
      </c>
      <c r="AM369" s="8">
        <v>65.909458541576143</v>
      </c>
      <c r="AN369">
        <v>5.2126238750126248</v>
      </c>
      <c r="AO369" s="8">
        <v>56.195652174007037</v>
      </c>
      <c r="AP369">
        <v>4.035333795282142</v>
      </c>
      <c r="AQ369" s="8">
        <v>87.082721681078027</v>
      </c>
      <c r="AR369">
        <v>2.392172523961662</v>
      </c>
      <c r="AS369" s="8">
        <v>19.886502106325938</v>
      </c>
      <c r="AT369">
        <v>-4.0025252525252597</v>
      </c>
      <c r="AU369" s="8">
        <v>34.138669071272737</v>
      </c>
      <c r="AV369">
        <v>12.40041020776637</v>
      </c>
      <c r="AW369" t="s">
        <v>963</v>
      </c>
    </row>
    <row r="370" spans="1:49" x14ac:dyDescent="0.3">
      <c r="A370" s="7">
        <v>150400051009</v>
      </c>
      <c r="B370" s="8">
        <f>100/(MAX(MainData!B:B)-MIN(MainData!B:B))*(MainData!B370-MIN(MainData!B:B))</f>
        <v>0</v>
      </c>
      <c r="C370" s="8">
        <f>100/(MAX(MainData!C:C)-MIN(MainData!C:C))*(MainData!C370-MIN(MainData!C:C))</f>
        <v>0</v>
      </c>
      <c r="D370" s="8">
        <f>100/(MAX(MainData!D:D)-MIN(MainData!D:D))*(MainData!D370-MIN(MainData!D:D))</f>
        <v>0</v>
      </c>
      <c r="E370" s="8">
        <f>100/(MAX(MainData!E:E)-MIN(MainData!E:E))*(MainData!E370-MIN(MainData!E:E))</f>
        <v>23.129288203887398</v>
      </c>
      <c r="F370" s="8">
        <f>100/(MAX(MainData!F:F)-MIN(MainData!F:F))*(MainData!F370-MIN(MainData!F:F))</f>
        <v>0</v>
      </c>
      <c r="G370" s="8">
        <f>100/(MAX(MainData!G:G)-MIN(MainData!G:G))*(MainData!G370-MIN(MainData!G:G))</f>
        <v>12.072450800771442</v>
      </c>
      <c r="H370" s="8">
        <f>100/(MAX(MainData!H:H)-MIN(MainData!H:H))*(MainData!H370-MIN(MainData!H:H))</f>
        <v>70.097370622211528</v>
      </c>
      <c r="I370">
        <v>6.4425129256813989</v>
      </c>
      <c r="J370" s="8">
        <f>100/(MAX(MainData!J:J)-MIN(MainData!J:J))*(MainData!J370-MIN(MainData!J:J))</f>
        <v>30.471834883374544</v>
      </c>
      <c r="K370">
        <v>-7.0076385039128439</v>
      </c>
      <c r="L370" s="8">
        <f>100/(MAX(MainData!L:L)-MIN(MainData!L:L))*(MainData!L370-MIN(MainData!L:L))</f>
        <v>0</v>
      </c>
      <c r="M370" s="8">
        <f>100/(MAX(MainData!M:M)-MIN(MainData!M:M))*(MainData!M370-MIN(MainData!M:M))</f>
        <v>0</v>
      </c>
      <c r="N370" s="8">
        <f>100/(MAX(MainData!N:N)-MIN(MainData!N:N))*(MainData!N370-MIN(MainData!N:N))</f>
        <v>0</v>
      </c>
      <c r="O370" s="8"/>
      <c r="P370" s="8">
        <f>100/(MAX(MainData!P:P)-MIN(MainData!P:P))*(MainData!P370-MIN(MainData!P:P))</f>
        <v>41.624212167721737</v>
      </c>
      <c r="Q370" s="8">
        <f>100/(MAX(MainData!Q:Q)-MIN(MainData!Q:Q))*(MainData!Q370-MIN(MainData!Q:Q))</f>
        <v>78.048075895865693</v>
      </c>
      <c r="R370" s="8">
        <f>100/(MAX(MainData!R:R)-MIN(MainData!R:R))*(MainData!R370-MIN(MainData!R:R))</f>
        <v>0</v>
      </c>
      <c r="S370" s="8"/>
      <c r="T370" s="8"/>
      <c r="U370" s="8">
        <f>100/(MAX(MainData!U:U)-MIN(MainData!U:U))*(MainData!U370-MIN(MainData!U:U))</f>
        <v>0</v>
      </c>
      <c r="V370" s="8">
        <v>97.787538999999995</v>
      </c>
      <c r="W370" s="8">
        <f>100/(MAX(MainData!W:W)-MIN(MainData!W:W))*(MainData!W370-MIN(MainData!W:W))</f>
        <v>3.2510573924319908</v>
      </c>
      <c r="X370" s="8">
        <f>100/(MAX(MainData!X:X)-MIN(MainData!X:X))*(MainData!X370-MIN(MainData!X:X))</f>
        <v>0</v>
      </c>
      <c r="Y370" s="8">
        <f>100/(MAX(MainData!Y:Y)-MIN(MainData!Y:Y))*(MainData!Y370-MIN(MainData!Y:Y))</f>
        <v>0.44223626646177383</v>
      </c>
      <c r="Z370" s="8">
        <f>100/(MAX(MainData!Z:Z)-MIN(MainData!Z:Z))*(MainData!Z370-MIN(MainData!Z:Z))</f>
        <v>0</v>
      </c>
      <c r="AA370" s="8">
        <f>100/(MAX(MainData!AA:AA)-MIN(MainData!AA:AA))*(MainData!AA370-MIN(MainData!AA:AA))</f>
        <v>0</v>
      </c>
      <c r="AB370" s="8">
        <f>100/(MAX(MainData!AB:AB)-MIN(MainData!AB:AB))*(MainData!AB370-MIN(MainData!AB:AB))</f>
        <v>0</v>
      </c>
      <c r="AC370" s="8">
        <f>100/(MAX(MainData!AC:AC)-MIN(MainData!AC:AC))*(MainData!AC370-MIN(MainData!AC:AC))</f>
        <v>1.3420110000000001</v>
      </c>
      <c r="AD370" s="8">
        <f>100/(MAX(MainData!AD:AD)-MIN(MainData!AD:AD))*(MainData!AD370-MIN(MainData!AD:AD))</f>
        <v>7.741935483870968</v>
      </c>
      <c r="AE370" s="8">
        <f>100/(MAX(MainData!AE:AE)-MIN(MainData!AE:AE))*(MainData!AE370-MIN(MainData!AE:AE))</f>
        <v>0.51439999999999997</v>
      </c>
      <c r="AF370" s="8">
        <f>100/(MAX(MainData!AF:AF)-MIN(MainData!AF:AF))*(MainData!AF370-MIN(MainData!AF:AF))</f>
        <v>7.9833651439282657E-2</v>
      </c>
      <c r="AG370" s="8">
        <f>100/(MAX(MainData!AG:AG)-MIN(MainData!AG:AG))*(MainData!AG370-MIN(MainData!AG:AG))</f>
        <v>66.31163347354979</v>
      </c>
      <c r="AH370" s="8">
        <f>100/(MAX(MainData!AH:AH)-MIN(MainData!AH:AH))*(MainData!AH370-MIN(MainData!AH:AH))</f>
        <v>50.036618380866678</v>
      </c>
      <c r="AI370" s="8">
        <f>100/(MAX(MainData!AI:AI)-MIN(MainData!AI:AI))*(MainData!AI370-MIN(MainData!AI:AI))</f>
        <v>40</v>
      </c>
      <c r="AJ370" s="8">
        <f>100/(MAX(MainData!AJ:AJ)-MIN(MainData!AJ:AJ))*(MainData!AJ370-MIN(MainData!AJ:AJ))</f>
        <v>25.215007001738684</v>
      </c>
      <c r="AK370" s="8">
        <v>41.901040802481496</v>
      </c>
      <c r="AL370">
        <v>-12.0727886281135</v>
      </c>
      <c r="AM370" s="8">
        <v>58.821290432085185</v>
      </c>
      <c r="AN370">
        <v>14.484762362220621</v>
      </c>
      <c r="AO370" s="8">
        <v>49.578595317804165</v>
      </c>
      <c r="AP370">
        <v>10.703597629187016</v>
      </c>
      <c r="AQ370" s="8">
        <v>85.359079406943394</v>
      </c>
      <c r="AR370">
        <v>1.409392971245893E-2</v>
      </c>
      <c r="AS370" s="8">
        <v>25.513815873457965</v>
      </c>
      <c r="AT370">
        <v>-3.8128402356902455</v>
      </c>
      <c r="AU370" s="8">
        <v>19.611583567834248</v>
      </c>
      <c r="AV370">
        <v>19.279330950574192</v>
      </c>
      <c r="AW370" t="s">
        <v>963</v>
      </c>
    </row>
    <row r="371" spans="1:49" x14ac:dyDescent="0.3">
      <c r="A371" s="7">
        <v>150400051010</v>
      </c>
      <c r="B371" s="8">
        <f>100/(MAX(MainData!B:B)-MIN(MainData!B:B))*(MainData!B371-MIN(MainData!B:B))</f>
        <v>0</v>
      </c>
      <c r="C371" s="8">
        <f>100/(MAX(MainData!C:C)-MIN(MainData!C:C))*(MainData!C371-MIN(MainData!C:C))</f>
        <v>0</v>
      </c>
      <c r="D371" s="8">
        <f>100/(MAX(MainData!D:D)-MIN(MainData!D:D))*(MainData!D371-MIN(MainData!D:D))</f>
        <v>1.9451825626946979E-2</v>
      </c>
      <c r="E371" s="8">
        <f>100/(MAX(MainData!E:E)-MIN(MainData!E:E))*(MainData!E371-MIN(MainData!E:E))</f>
        <v>25.168601261978914</v>
      </c>
      <c r="F371" s="8">
        <f>100/(MAX(MainData!F:F)-MIN(MainData!F:F))*(MainData!F371-MIN(MainData!F:F))</f>
        <v>0</v>
      </c>
      <c r="G371" s="8">
        <f>100/(MAX(MainData!G:G)-MIN(MainData!G:G))*(MainData!G371-MIN(MainData!G:G))</f>
        <v>5.4026747256220995</v>
      </c>
      <c r="H371" s="8">
        <f>100/(MAX(MainData!H:H)-MIN(MainData!H:H))*(MainData!H371-MIN(MainData!H:H))</f>
        <v>57.359150675697258</v>
      </c>
      <c r="I371">
        <v>2.4662364546612849</v>
      </c>
      <c r="J371" s="8">
        <f>100/(MAX(MainData!J:J)-MIN(MainData!J:J))*(MainData!J371-MIN(MainData!J:J))</f>
        <v>26.284956807706607</v>
      </c>
      <c r="K371">
        <v>18.37907082458301</v>
      </c>
      <c r="L371" s="8">
        <f>100/(MAX(MainData!L:L)-MIN(MainData!L:L))*(MainData!L371-MIN(MainData!L:L))</f>
        <v>50.986267886999407</v>
      </c>
      <c r="M371" s="8">
        <f>100/(MAX(MainData!M:M)-MIN(MainData!M:M))*(MainData!M371-MIN(MainData!M:M))</f>
        <v>51.1728685426067</v>
      </c>
      <c r="N371" s="8">
        <f>100/(MAX(MainData!N:N)-MIN(MainData!N:N))*(MainData!N371-MIN(MainData!N:N))</f>
        <v>31.06903668149733</v>
      </c>
      <c r="O371" s="8"/>
      <c r="P371" s="8">
        <f>100/(MAX(MainData!P:P)-MIN(MainData!P:P))*(MainData!P371-MIN(MainData!P:P))</f>
        <v>27.675685068078081</v>
      </c>
      <c r="Q371" s="8">
        <f>100/(MAX(MainData!Q:Q)-MIN(MainData!Q:Q))*(MainData!Q371-MIN(MainData!Q:Q))</f>
        <v>44.89242143637798</v>
      </c>
      <c r="R371" s="8">
        <f>100/(MAX(MainData!R:R)-MIN(MainData!R:R))*(MainData!R371-MIN(MainData!R:R))</f>
        <v>0</v>
      </c>
      <c r="S371" s="8"/>
      <c r="T371" s="8"/>
      <c r="U371" s="8">
        <f>100/(MAX(MainData!U:U)-MIN(MainData!U:U))*(MainData!U371-MIN(MainData!U:U))</f>
        <v>0</v>
      </c>
      <c r="V371" s="8">
        <v>81.445274999999995</v>
      </c>
      <c r="W371" s="8">
        <f>100/(MAX(MainData!W:W)-MIN(MainData!W:W))*(MainData!W371-MIN(MainData!W:W))</f>
        <v>1.2959990503952377</v>
      </c>
      <c r="X371" s="8">
        <f>100/(MAX(MainData!X:X)-MIN(MainData!X:X))*(MainData!X371-MIN(MainData!X:X))</f>
        <v>0</v>
      </c>
      <c r="Y371" s="8">
        <f>100/(MAX(MainData!Y:Y)-MIN(MainData!Y:Y))*(MainData!Y371-MIN(MainData!Y:Y))</f>
        <v>1.1731674746229812</v>
      </c>
      <c r="Z371" s="8">
        <f>100/(MAX(MainData!Z:Z)-MIN(MainData!Z:Z))*(MainData!Z371-MIN(MainData!Z:Z))</f>
        <v>0</v>
      </c>
      <c r="AA371" s="8">
        <f>100/(MAX(MainData!AA:AA)-MIN(MainData!AA:AA))*(MainData!AA371-MIN(MainData!AA:AA))</f>
        <v>0</v>
      </c>
      <c r="AB371" s="8">
        <f>100/(MAX(MainData!AB:AB)-MIN(MainData!AB:AB))*(MainData!AB371-MIN(MainData!AB:AB))</f>
        <v>0</v>
      </c>
      <c r="AC371" s="8">
        <f>100/(MAX(MainData!AC:AC)-MIN(MainData!AC:AC))*(MainData!AC371-MIN(MainData!AC:AC))</f>
        <v>0</v>
      </c>
      <c r="AD371" s="8">
        <f>100/(MAX(MainData!AD:AD)-MIN(MainData!AD:AD))*(MainData!AD371-MIN(MainData!AD:AD))</f>
        <v>0</v>
      </c>
      <c r="AE371" s="8">
        <f>100/(MAX(MainData!AE:AE)-MIN(MainData!AE:AE))*(MainData!AE371-MIN(MainData!AE:AE))</f>
        <v>0</v>
      </c>
      <c r="AF371" s="8">
        <f>100/(MAX(MainData!AF:AF)-MIN(MainData!AF:AF))*(MainData!AF371-MIN(MainData!AF:AF))</f>
        <v>0</v>
      </c>
      <c r="AG371" s="8">
        <f>100/(MAX(MainData!AG:AG)-MIN(MainData!AG:AG))*(MainData!AG371-MIN(MainData!AG:AG))</f>
        <v>54.97718274022094</v>
      </c>
      <c r="AH371" s="8">
        <f>100/(MAX(MainData!AH:AH)-MIN(MainData!AH:AH))*(MainData!AH371-MIN(MainData!AH:AH))</f>
        <v>50.256956460987304</v>
      </c>
      <c r="AI371" s="8">
        <f>100/(MAX(MainData!AI:AI)-MIN(MainData!AI:AI))*(MainData!AI371-MIN(MainData!AI:AI))</f>
        <v>50</v>
      </c>
      <c r="AJ371" s="8">
        <f>100/(MAX(MainData!AJ:AJ)-MIN(MainData!AJ:AJ))*(MainData!AJ371-MIN(MainData!AJ:AJ))</f>
        <v>5.5154940718212382</v>
      </c>
      <c r="AK371" s="8">
        <v>51.261020249035369</v>
      </c>
      <c r="AL371">
        <v>-4.7058982896901185</v>
      </c>
      <c r="AM371" s="8">
        <v>52.198412638215316</v>
      </c>
      <c r="AN371">
        <v>1.0818012438062681</v>
      </c>
      <c r="AO371" s="8">
        <v>37.766928952903378</v>
      </c>
      <c r="AP371">
        <v>5.3825247532125076</v>
      </c>
      <c r="AQ371" s="8">
        <v>89.507654137256708</v>
      </c>
      <c r="AR371">
        <v>9.8339605431310133</v>
      </c>
      <c r="AS371" s="8">
        <v>20.41453422924717</v>
      </c>
      <c r="AT371">
        <v>-11.593462457912466</v>
      </c>
      <c r="AU371" s="8">
        <v>23.870172001886374</v>
      </c>
      <c r="AV371">
        <v>4.992525089841152</v>
      </c>
      <c r="AW371" t="s">
        <v>963</v>
      </c>
    </row>
    <row r="372" spans="1:49" x14ac:dyDescent="0.3">
      <c r="A372" s="7">
        <v>150400060101</v>
      </c>
      <c r="B372" s="8">
        <f>100/(MAX(MainData!B:B)-MIN(MainData!B:B))*(MainData!B372-MIN(MainData!B:B))</f>
        <v>10.602507742142171</v>
      </c>
      <c r="C372" s="8">
        <f>100/(MAX(MainData!C:C)-MIN(MainData!C:C))*(MainData!C372-MIN(MainData!C:C))</f>
        <v>12.5</v>
      </c>
      <c r="D372" s="8">
        <f>100/(MAX(MainData!D:D)-MIN(MainData!D:D))*(MainData!D372-MIN(MainData!D:D))</f>
        <v>0</v>
      </c>
      <c r="E372" s="8">
        <f>100/(MAX(MainData!E:E)-MIN(MainData!E:E))*(MainData!E372-MIN(MainData!E:E))</f>
        <v>8.8141203099580228</v>
      </c>
      <c r="F372" s="8">
        <f>100/(MAX(MainData!F:F)-MIN(MainData!F:F))*(MainData!F372-MIN(MainData!F:F))</f>
        <v>0.12628856107288719</v>
      </c>
      <c r="G372" s="8">
        <f>100/(MAX(MainData!G:G)-MIN(MainData!G:G))*(MainData!G372-MIN(MainData!G:G))</f>
        <v>7.6164651804497092</v>
      </c>
      <c r="H372" s="8">
        <f>100/(MAX(MainData!H:H)-MIN(MainData!H:H))*(MainData!H372-MIN(MainData!H:H))</f>
        <v>57.828979400097545</v>
      </c>
      <c r="I372">
        <v>-12.596023820007218</v>
      </c>
      <c r="J372" s="8">
        <f>100/(MAX(MainData!J:J)-MIN(MainData!J:J))*(MainData!J372-MIN(MainData!J:J))</f>
        <v>39.139002186432414</v>
      </c>
      <c r="K372">
        <v>-27.64805766612686</v>
      </c>
      <c r="L372" s="8">
        <f>100/(MAX(MainData!L:L)-MIN(MainData!L:L))*(MainData!L372-MIN(MainData!L:L))</f>
        <v>0</v>
      </c>
      <c r="M372" s="8">
        <f>100/(MAX(MainData!M:M)-MIN(MainData!M:M))*(MainData!M372-MIN(MainData!M:M))</f>
        <v>0</v>
      </c>
      <c r="N372" s="8">
        <f>100/(MAX(MainData!N:N)-MIN(MainData!N:N))*(MainData!N372-MIN(MainData!N:N))</f>
        <v>0</v>
      </c>
      <c r="O372" s="8"/>
      <c r="P372" s="8">
        <f>100/(MAX(MainData!P:P)-MIN(MainData!P:P))*(MainData!P372-MIN(MainData!P:P))</f>
        <v>31.804207175373453</v>
      </c>
      <c r="Q372" s="8">
        <f>100/(MAX(MainData!Q:Q)-MIN(MainData!Q:Q))*(MainData!Q372-MIN(MainData!Q:Q))</f>
        <v>48.223321281044605</v>
      </c>
      <c r="R372" s="8">
        <f>100/(MAX(MainData!R:R)-MIN(MainData!R:R))*(MainData!R372-MIN(MainData!R:R))</f>
        <v>39.446109281790505</v>
      </c>
      <c r="S372" s="8"/>
      <c r="T372" s="8"/>
      <c r="U372" s="8">
        <f>100/(MAX(MainData!U:U)-MIN(MainData!U:U))*(MainData!U372-MIN(MainData!U:U))</f>
        <v>50.848300529799999</v>
      </c>
      <c r="V372" s="8"/>
      <c r="W372" s="8"/>
      <c r="X372" s="8">
        <f>100/(MAX(MainData!X:X)-MIN(MainData!X:X))*(MainData!X372-MIN(MainData!X:X))</f>
        <v>65.145657999999997</v>
      </c>
      <c r="Y372" s="8">
        <f>100/(MAX(MainData!Y:Y)-MIN(MainData!Y:Y))*(MainData!Y372-MIN(MainData!Y:Y))</f>
        <v>0.13826172341072937</v>
      </c>
      <c r="Z372" s="8">
        <f>100/(MAX(MainData!Z:Z)-MIN(MainData!Z:Z))*(MainData!Z372-MIN(MainData!Z:Z))</f>
        <v>1.6191210485736316</v>
      </c>
      <c r="AA372" s="8">
        <f>100/(MAX(MainData!AA:AA)-MIN(MainData!AA:AA))*(MainData!AA372-MIN(MainData!AA:AA))</f>
        <v>56.265599999999999</v>
      </c>
      <c r="AB372" s="8">
        <f>100/(MAX(MainData!AB:AB)-MIN(MainData!AB:AB))*(MainData!AB372-MIN(MainData!AB:AB))</f>
        <v>1.5118932946407855</v>
      </c>
      <c r="AC372" s="8">
        <f>100/(MAX(MainData!AC:AC)-MIN(MainData!AC:AC))*(MainData!AC372-MIN(MainData!AC:AC))</f>
        <v>26.429682</v>
      </c>
      <c r="AD372" s="8">
        <f>100/(MAX(MainData!AD:AD)-MIN(MainData!AD:AD))*(MainData!AD372-MIN(MainData!AD:AD))</f>
        <v>7.096774193548387</v>
      </c>
      <c r="AE372" s="8">
        <f>100/(MAX(MainData!AE:AE)-MIN(MainData!AE:AE))*(MainData!AE372-MIN(MainData!AE:AE))</f>
        <v>25.6159</v>
      </c>
      <c r="AF372" s="8">
        <f>100/(MAX(MainData!AF:AF)-MIN(MainData!AF:AF))*(MainData!AF372-MIN(MainData!AF:AF))</f>
        <v>1.4063174655321919</v>
      </c>
      <c r="AG372" s="8">
        <f>100/(MAX(MainData!AG:AG)-MIN(MainData!AG:AG))*(MainData!AG372-MIN(MainData!AG:AG))</f>
        <v>0</v>
      </c>
      <c r="AH372" s="8">
        <f>100/(MAX(MainData!AH:AH)-MIN(MainData!AH:AH))*(MainData!AH372-MIN(MainData!AH:AH))</f>
        <v>0</v>
      </c>
      <c r="AI372" s="8">
        <f>100/(MAX(MainData!AI:AI)-MIN(MainData!AI:AI))*(MainData!AI372-MIN(MainData!AI:AI))</f>
        <v>0</v>
      </c>
      <c r="AJ372" s="8">
        <f>100/(MAX(MainData!AJ:AJ)-MIN(MainData!AJ:AJ))*(MainData!AJ372-MIN(MainData!AJ:AJ))</f>
        <v>0</v>
      </c>
      <c r="AK372" s="8" t="s">
        <v>950</v>
      </c>
      <c r="AM372" s="8"/>
      <c r="AO372" s="8"/>
      <c r="AQ372" s="8">
        <v>69.457364506365977</v>
      </c>
      <c r="AR372">
        <v>-19.755878434504808</v>
      </c>
      <c r="AS372" s="8">
        <v>38.654997737005182</v>
      </c>
      <c r="AT372">
        <v>23.024005723905717</v>
      </c>
      <c r="AU372" s="8">
        <v>15.440732161087878</v>
      </c>
      <c r="AV372">
        <v>-1.1175016828312323</v>
      </c>
      <c r="AW372" t="s">
        <v>963</v>
      </c>
    </row>
    <row r="373" spans="1:49" x14ac:dyDescent="0.3">
      <c r="A373" s="7">
        <v>150400060102</v>
      </c>
      <c r="B373" s="8">
        <f>100/(MAX(MainData!B:B)-MIN(MainData!B:B))*(MainData!B373-MIN(MainData!B:B))</f>
        <v>29.780683800234939</v>
      </c>
      <c r="C373" s="8">
        <f>100/(MAX(MainData!C:C)-MIN(MainData!C:C))*(MainData!C373-MIN(MainData!C:C))</f>
        <v>12.5</v>
      </c>
      <c r="D373" s="8">
        <f>100/(MAX(MainData!D:D)-MIN(MainData!D:D))*(MainData!D373-MIN(MainData!D:D))</f>
        <v>10.826669758365895</v>
      </c>
      <c r="E373" s="8">
        <f>100/(MAX(MainData!E:E)-MIN(MainData!E:E))*(MainData!E373-MIN(MainData!E:E))</f>
        <v>12.698473868938585</v>
      </c>
      <c r="F373" s="8">
        <f>100/(MAX(MainData!F:F)-MIN(MainData!F:F))*(MainData!F373-MIN(MainData!F:F))</f>
        <v>7.2995159367414061E-2</v>
      </c>
      <c r="G373" s="8">
        <f>100/(MAX(MainData!G:G)-MIN(MainData!G:G))*(MainData!G373-MIN(MainData!G:G))</f>
        <v>21.460221138001224</v>
      </c>
      <c r="H373" s="8">
        <f>100/(MAX(MainData!H:H)-MIN(MainData!H:H))*(MainData!H373-MIN(MainData!H:H))</f>
        <v>76.100390698457062</v>
      </c>
      <c r="I373">
        <v>-39.128302462534506</v>
      </c>
      <c r="J373" s="8">
        <f>100/(MAX(MainData!J:J)-MIN(MainData!J:J))*(MainData!J373-MIN(MainData!J:J))</f>
        <v>63.882952682996432</v>
      </c>
      <c r="K373">
        <v>-41.103593789344842</v>
      </c>
      <c r="L373" s="8">
        <f>100/(MAX(MainData!L:L)-MIN(MainData!L:L))*(MainData!L373-MIN(MainData!L:L))</f>
        <v>0</v>
      </c>
      <c r="M373" s="8">
        <f>100/(MAX(MainData!M:M)-MIN(MainData!M:M))*(MainData!M373-MIN(MainData!M:M))</f>
        <v>0</v>
      </c>
      <c r="N373" s="8">
        <f>100/(MAX(MainData!N:N)-MIN(MainData!N:N))*(MainData!N373-MIN(MainData!N:N))</f>
        <v>0</v>
      </c>
      <c r="O373" s="8"/>
      <c r="P373" s="8">
        <f>100/(MAX(MainData!P:P)-MIN(MainData!P:P))*(MainData!P373-MIN(MainData!P:P))</f>
        <v>40.679719781044867</v>
      </c>
      <c r="Q373" s="8">
        <f>100/(MAX(MainData!Q:Q)-MIN(MainData!Q:Q))*(MainData!Q373-MIN(MainData!Q:Q))</f>
        <v>72.695313491220162</v>
      </c>
      <c r="R373" s="8">
        <f>100/(MAX(MainData!R:R)-MIN(MainData!R:R))*(MainData!R373-MIN(MainData!R:R))</f>
        <v>30.65533465897952</v>
      </c>
      <c r="S373" s="8"/>
      <c r="T373" s="8"/>
      <c r="U373" s="8">
        <f>100/(MAX(MainData!U:U)-MIN(MainData!U:U))*(MainData!U373-MIN(MainData!U:U))</f>
        <v>4.69802482362</v>
      </c>
      <c r="V373" s="8"/>
      <c r="W373" s="8"/>
      <c r="X373" s="8">
        <f>100/(MAX(MainData!X:X)-MIN(MainData!X:X))*(MainData!X373-MIN(MainData!X:X))</f>
        <v>21.755911000000001</v>
      </c>
      <c r="Y373" s="8">
        <f>100/(MAX(MainData!Y:Y)-MIN(MainData!Y:Y))*(MainData!Y373-MIN(MainData!Y:Y))</f>
        <v>0.38831148410887584</v>
      </c>
      <c r="Z373" s="8">
        <f>100/(MAX(MainData!Z:Z)-MIN(MainData!Z:Z))*(MainData!Z373-MIN(MainData!Z:Z))</f>
        <v>5.2428681572860452</v>
      </c>
      <c r="AA373" s="8">
        <f>100/(MAX(MainData!AA:AA)-MIN(MainData!AA:AA))*(MainData!AA373-MIN(MainData!AA:AA))</f>
        <v>8.5699000000000005</v>
      </c>
      <c r="AB373" s="8">
        <f>100/(MAX(MainData!AB:AB)-MIN(MainData!AB:AB))*(MainData!AB373-MIN(MainData!AB:AB))</f>
        <v>0.26117922658470888</v>
      </c>
      <c r="AC373" s="8">
        <f>100/(MAX(MainData!AC:AC)-MIN(MainData!AC:AC))*(MainData!AC373-MIN(MainData!AC:AC))</f>
        <v>75.954492999999999</v>
      </c>
      <c r="AD373" s="8">
        <f>100/(MAX(MainData!AD:AD)-MIN(MainData!AD:AD))*(MainData!AD373-MIN(MainData!AD:AD))</f>
        <v>25.161290322580644</v>
      </c>
      <c r="AE373" s="8">
        <f>100/(MAX(MainData!AE:AE)-MIN(MainData!AE:AE))*(MainData!AE373-MIN(MainData!AE:AE))</f>
        <v>65.348500000000001</v>
      </c>
      <c r="AF373" s="8">
        <f>100/(MAX(MainData!AF:AF)-MIN(MainData!AF:AF))*(MainData!AF373-MIN(MainData!AF:AF))</f>
        <v>1.9171561706211668</v>
      </c>
      <c r="AG373" s="8">
        <f>100/(MAX(MainData!AG:AG)-MIN(MainData!AG:AG))*(MainData!AG373-MIN(MainData!AG:AG))</f>
        <v>56.637620684012433</v>
      </c>
      <c r="AH373" s="8">
        <f>100/(MAX(MainData!AH:AH)-MIN(MainData!AH:AH))*(MainData!AH373-MIN(MainData!AH:AH))</f>
        <v>41.053859602455148</v>
      </c>
      <c r="AI373" s="8">
        <f>100/(MAX(MainData!AI:AI)-MIN(MainData!AI:AI))*(MainData!AI373-MIN(MainData!AI:AI))</f>
        <v>30</v>
      </c>
      <c r="AJ373" s="8">
        <f>100/(MAX(MainData!AJ:AJ)-MIN(MainData!AJ:AJ))*(MainData!AJ373-MIN(MainData!AJ:AJ))</f>
        <v>5.2945723024432585</v>
      </c>
      <c r="AK373" s="8" t="s">
        <v>950</v>
      </c>
      <c r="AM373" s="8"/>
      <c r="AO373" s="8"/>
      <c r="AQ373" s="8">
        <v>80.498376212066447</v>
      </c>
      <c r="AR373">
        <v>-21.88498290734826</v>
      </c>
      <c r="AS373" s="8">
        <v>22.839420209123919</v>
      </c>
      <c r="AT373">
        <v>19.072976767676749</v>
      </c>
      <c r="AU373" s="8">
        <v>35.63854210392666</v>
      </c>
      <c r="AV373">
        <v>10.949736631982177</v>
      </c>
      <c r="AW373" t="s">
        <v>963</v>
      </c>
    </row>
    <row r="374" spans="1:49" x14ac:dyDescent="0.3">
      <c r="A374" s="7">
        <v>150400060103</v>
      </c>
      <c r="B374" s="8">
        <f>100/(MAX(MainData!B:B)-MIN(MainData!B:B))*(MainData!B374-MIN(MainData!B:B))</f>
        <v>2.1651659221158299</v>
      </c>
      <c r="C374" s="8">
        <f>100/(MAX(MainData!C:C)-MIN(MainData!C:C))*(MainData!C374-MIN(MainData!C:C))</f>
        <v>37.5</v>
      </c>
      <c r="D374" s="8">
        <f>100/(MAX(MainData!D:D)-MIN(MainData!D:D))*(MainData!D374-MIN(MainData!D:D))</f>
        <v>0</v>
      </c>
      <c r="E374" s="8">
        <f>100/(MAX(MainData!E:E)-MIN(MainData!E:E))*(MainData!E374-MIN(MainData!E:E))</f>
        <v>9.4656955884397469</v>
      </c>
      <c r="F374" s="8">
        <f>100/(MAX(MainData!F:F)-MIN(MainData!F:F))*(MainData!F374-MIN(MainData!F:F))</f>
        <v>3.3290241648592095E-2</v>
      </c>
      <c r="G374" s="8">
        <f>100/(MAX(MainData!G:G)-MIN(MainData!G:G))*(MainData!G374-MIN(MainData!G:G))</f>
        <v>9.7464415458888407</v>
      </c>
      <c r="H374" s="8">
        <f>100/(MAX(MainData!H:H)-MIN(MainData!H:H))*(MainData!H374-MIN(MainData!H:H))</f>
        <v>59.058491307621289</v>
      </c>
      <c r="I374">
        <v>22.142680676016582</v>
      </c>
      <c r="J374" s="8">
        <f>100/(MAX(MainData!J:J)-MIN(MainData!J:J))*(MainData!J374-MIN(MainData!J:J))</f>
        <v>25.997977958705707</v>
      </c>
      <c r="K374">
        <v>4.958685838647682</v>
      </c>
      <c r="L374" s="8">
        <f>100/(MAX(MainData!L:L)-MIN(MainData!L:L))*(MainData!L374-MIN(MainData!L:L))</f>
        <v>0</v>
      </c>
      <c r="M374" s="8">
        <f>100/(MAX(MainData!M:M)-MIN(MainData!M:M))*(MainData!M374-MIN(MainData!M:M))</f>
        <v>0</v>
      </c>
      <c r="N374" s="8">
        <f>100/(MAX(MainData!N:N)-MIN(MainData!N:N))*(MainData!N374-MIN(MainData!N:N))</f>
        <v>0</v>
      </c>
      <c r="O374" s="8"/>
      <c r="P374" s="8">
        <f>100/(MAX(MainData!P:P)-MIN(MainData!P:P))*(MainData!P374-MIN(MainData!P:P))</f>
        <v>23.051244031105178</v>
      </c>
      <c r="Q374" s="8">
        <f>100/(MAX(MainData!Q:Q)-MIN(MainData!Q:Q))*(MainData!Q374-MIN(MainData!Q:Q))</f>
        <v>30.442675864072434</v>
      </c>
      <c r="R374" s="8">
        <f>100/(MAX(MainData!R:R)-MIN(MainData!R:R))*(MainData!R374-MIN(MainData!R:R))</f>
        <v>9.3064763284135061</v>
      </c>
      <c r="S374" s="8"/>
      <c r="T374" s="8"/>
      <c r="U374" s="8">
        <f>100/(MAX(MainData!U:U)-MIN(MainData!U:U))*(MainData!U374-MIN(MainData!U:U))</f>
        <v>95.685083906900005</v>
      </c>
      <c r="V374" s="8"/>
      <c r="W374" s="8"/>
      <c r="X374" s="8">
        <f>100/(MAX(MainData!X:X)-MIN(MainData!X:X))*(MainData!X374-MIN(MainData!X:X))</f>
        <v>59.089086999999999</v>
      </c>
      <c r="Y374" s="8">
        <f>100/(MAX(MainData!Y:Y)-MIN(MainData!Y:Y))*(MainData!Y374-MIN(MainData!Y:Y))</f>
        <v>2.5871094051892956E-2</v>
      </c>
      <c r="Z374" s="8">
        <f>100/(MAX(MainData!Z:Z)-MIN(MainData!Z:Z))*(MainData!Z374-MIN(MainData!Z:Z))</f>
        <v>4.7031611410948351</v>
      </c>
      <c r="AA374" s="8">
        <f>100/(MAX(MainData!AA:AA)-MIN(MainData!AA:AA))*(MainData!AA374-MIN(MainData!AA:AA))</f>
        <v>54.813099999999999</v>
      </c>
      <c r="AB374" s="8">
        <f>100/(MAX(MainData!AB:AB)-MIN(MainData!AB:AB))*(MainData!AB374-MIN(MainData!AB:AB))</f>
        <v>0.86692839021200208</v>
      </c>
      <c r="AC374" s="8">
        <f>100/(MAX(MainData!AC:AC)-MIN(MainData!AC:AC))*(MainData!AC374-MIN(MainData!AC:AC))</f>
        <v>7.3013810000000001</v>
      </c>
      <c r="AD374" s="8">
        <f>100/(MAX(MainData!AD:AD)-MIN(MainData!AD:AD))*(MainData!AD374-MIN(MainData!AD:AD))</f>
        <v>1.2903225806451613</v>
      </c>
      <c r="AE374" s="8">
        <f>100/(MAX(MainData!AE:AE)-MIN(MainData!AE:AE))*(MainData!AE374-MIN(MainData!AE:AE))</f>
        <v>7.2424999999999997</v>
      </c>
      <c r="AF374" s="8">
        <f>100/(MAX(MainData!AF:AF)-MIN(MainData!AF:AF))*(MainData!AF374-MIN(MainData!AF:AF))</f>
        <v>3.9222338174417235</v>
      </c>
      <c r="AG374" s="8">
        <f>100/(MAX(MainData!AG:AG)-MIN(MainData!AG:AG))*(MainData!AG374-MIN(MainData!AG:AG))</f>
        <v>0</v>
      </c>
      <c r="AH374" s="8">
        <f>100/(MAX(MainData!AH:AH)-MIN(MainData!AH:AH))*(MainData!AH374-MIN(MainData!AH:AH))</f>
        <v>0</v>
      </c>
      <c r="AI374" s="8">
        <f>100/(MAX(MainData!AI:AI)-MIN(MainData!AI:AI))*(MainData!AI374-MIN(MainData!AI:AI))</f>
        <v>0</v>
      </c>
      <c r="AJ374" s="8">
        <f>100/(MAX(MainData!AJ:AJ)-MIN(MainData!AJ:AJ))*(MainData!AJ374-MIN(MainData!AJ:AJ))</f>
        <v>0</v>
      </c>
      <c r="AK374" s="8" t="s">
        <v>950</v>
      </c>
      <c r="AM374" s="8"/>
      <c r="AO374" s="8"/>
      <c r="AQ374" s="8">
        <v>78.63028272992527</v>
      </c>
      <c r="AR374">
        <v>-21.791109904153359</v>
      </c>
      <c r="AS374" s="8">
        <v>32.349220717427379</v>
      </c>
      <c r="AT374">
        <v>16.335138552188539</v>
      </c>
      <c r="AU374" s="8">
        <v>13.300995527640016</v>
      </c>
      <c r="AV374">
        <v>32.871834219208097</v>
      </c>
      <c r="AW374" t="s">
        <v>963</v>
      </c>
    </row>
    <row r="375" spans="1:49" x14ac:dyDescent="0.3">
      <c r="A375" s="7">
        <v>150400060104</v>
      </c>
      <c r="B375" s="8">
        <f>100/(MAX(MainData!B:B)-MIN(MainData!B:B))*(MainData!B375-MIN(MainData!B:B))</f>
        <v>10.095207769729114</v>
      </c>
      <c r="C375" s="8">
        <f>100/(MAX(MainData!C:C)-MIN(MainData!C:C))*(MainData!C375-MIN(MainData!C:C))</f>
        <v>50</v>
      </c>
      <c r="D375" s="8">
        <f>100/(MAX(MainData!D:D)-MIN(MainData!D:D))*(MainData!D375-MIN(MainData!D:D))</f>
        <v>0.10354250053008564</v>
      </c>
      <c r="E375" s="8">
        <f>100/(MAX(MainData!E:E)-MIN(MainData!E:E))*(MainData!E375-MIN(MainData!E:E))</f>
        <v>7.879294911351713</v>
      </c>
      <c r="F375" s="8">
        <f>100/(MAX(MainData!F:F)-MIN(MainData!F:F))*(MainData!F375-MIN(MainData!F:F))</f>
        <v>0</v>
      </c>
      <c r="G375" s="8">
        <f>100/(MAX(MainData!G:G)-MIN(MainData!G:G))*(MainData!G375-MIN(MainData!G:G))</f>
        <v>11.284522973609908</v>
      </c>
      <c r="H375" s="8">
        <f>100/(MAX(MainData!H:H)-MIN(MainData!H:H))*(MainData!H375-MIN(MainData!H:H))</f>
        <v>59.97421549076023</v>
      </c>
      <c r="I375">
        <v>3.9673788562888035</v>
      </c>
      <c r="J375" s="8">
        <f>100/(MAX(MainData!J:J)-MIN(MainData!J:J))*(MainData!J375-MIN(MainData!J:J))</f>
        <v>43.081888554677498</v>
      </c>
      <c r="K375">
        <v>-5.3470574555435491</v>
      </c>
      <c r="L375" s="8">
        <f>100/(MAX(MainData!L:L)-MIN(MainData!L:L))*(MainData!L375-MIN(MainData!L:L))</f>
        <v>0</v>
      </c>
      <c r="M375" s="8">
        <f>100/(MAX(MainData!M:M)-MIN(MainData!M:M))*(MainData!M375-MIN(MainData!M:M))</f>
        <v>0</v>
      </c>
      <c r="N375" s="8">
        <f>100/(MAX(MainData!N:N)-MIN(MainData!N:N))*(MainData!N375-MIN(MainData!N:N))</f>
        <v>0</v>
      </c>
      <c r="O375" s="8"/>
      <c r="P375" s="8">
        <f>100/(MAX(MainData!P:P)-MIN(MainData!P:P))*(MainData!P375-MIN(MainData!P:P))</f>
        <v>28.222284608400269</v>
      </c>
      <c r="Q375" s="8">
        <f>100/(MAX(MainData!Q:Q)-MIN(MainData!Q:Q))*(MainData!Q375-MIN(MainData!Q:Q))</f>
        <v>65.816696536630232</v>
      </c>
      <c r="R375" s="8">
        <f>100/(MAX(MainData!R:R)-MIN(MainData!R:R))*(MainData!R375-MIN(MainData!R:R))</f>
        <v>32.202799860767144</v>
      </c>
      <c r="S375" s="8"/>
      <c r="T375" s="8"/>
      <c r="U375" s="8">
        <f>100/(MAX(MainData!U:U)-MIN(MainData!U:U))*(MainData!U375-MIN(MainData!U:U))</f>
        <v>41.344028295299999</v>
      </c>
      <c r="V375" s="8"/>
      <c r="W375" s="8"/>
      <c r="X375" s="8">
        <f>100/(MAX(MainData!X:X)-MIN(MainData!X:X))*(MainData!X375-MIN(MainData!X:X))</f>
        <v>37.589900999999998</v>
      </c>
      <c r="Y375" s="8">
        <f>100/(MAX(MainData!Y:Y)-MIN(MainData!Y:Y))*(MainData!Y375-MIN(MainData!Y:Y))</f>
        <v>0</v>
      </c>
      <c r="Z375" s="8">
        <f>100/(MAX(MainData!Z:Z)-MIN(MainData!Z:Z))*(MainData!Z375-MIN(MainData!Z:Z))</f>
        <v>6.7848882035466467</v>
      </c>
      <c r="AA375" s="8">
        <f>100/(MAX(MainData!AA:AA)-MIN(MainData!AA:AA))*(MainData!AA375-MIN(MainData!AA:AA))</f>
        <v>32.7395</v>
      </c>
      <c r="AB375" s="8">
        <f>100/(MAX(MainData!AB:AB)-MIN(MainData!AB:AB))*(MainData!AB375-MIN(MainData!AB:AB))</f>
        <v>0.50384191491724506</v>
      </c>
      <c r="AC375" s="8">
        <f>100/(MAX(MainData!AC:AC)-MIN(MainData!AC:AC))*(MainData!AC375-MIN(MainData!AC:AC))</f>
        <v>46.182583999999999</v>
      </c>
      <c r="AD375" s="8">
        <f>100/(MAX(MainData!AD:AD)-MIN(MainData!AD:AD))*(MainData!AD375-MIN(MainData!AD:AD))</f>
        <v>12.258064516129032</v>
      </c>
      <c r="AE375" s="8">
        <f>100/(MAX(MainData!AE:AE)-MIN(MainData!AE:AE))*(MainData!AE375-MIN(MainData!AE:AE))</f>
        <v>45.770800000000001</v>
      </c>
      <c r="AF375" s="8">
        <f>100/(MAX(MainData!AF:AF)-MIN(MainData!AF:AF))*(MainData!AF375-MIN(MainData!AF:AF))</f>
        <v>3.4538623637758583</v>
      </c>
      <c r="AG375" s="8">
        <f>100/(MAX(MainData!AG:AG)-MIN(MainData!AG:AG))*(MainData!AG375-MIN(MainData!AG:AG))</f>
        <v>0</v>
      </c>
      <c r="AH375" s="8">
        <f>100/(MAX(MainData!AH:AH)-MIN(MainData!AH:AH))*(MainData!AH375-MIN(MainData!AH:AH))</f>
        <v>0</v>
      </c>
      <c r="AI375" s="8">
        <f>100/(MAX(MainData!AI:AI)-MIN(MainData!AI:AI))*(MainData!AI375-MIN(MainData!AI:AI))</f>
        <v>0</v>
      </c>
      <c r="AJ375" s="8">
        <f>100/(MAX(MainData!AJ:AJ)-MIN(MainData!AJ:AJ))*(MainData!AJ375-MIN(MainData!AJ:AJ))</f>
        <v>0</v>
      </c>
      <c r="AK375" s="8" t="s">
        <v>950</v>
      </c>
      <c r="AM375" s="8"/>
      <c r="AO375" s="8"/>
      <c r="AQ375" s="8">
        <v>62.409993393977963</v>
      </c>
      <c r="AR375">
        <v>-28.29720287539935</v>
      </c>
      <c r="AS375" s="8">
        <v>45.629083545126427</v>
      </c>
      <c r="AT375">
        <v>27.7903037037037</v>
      </c>
      <c r="AU375" s="8">
        <v>8.5583764763192942</v>
      </c>
      <c r="AV375">
        <v>6.7934503937329112</v>
      </c>
      <c r="AW375" t="s">
        <v>963</v>
      </c>
    </row>
    <row r="376" spans="1:49" x14ac:dyDescent="0.3">
      <c r="A376" s="7">
        <v>150400060105</v>
      </c>
      <c r="B376" s="8">
        <f>100/(MAX(MainData!B:B)-MIN(MainData!B:B))*(MainData!B376-MIN(MainData!B:B))</f>
        <v>12.795825472537645</v>
      </c>
      <c r="C376" s="8">
        <f>100/(MAX(MainData!C:C)-MIN(MainData!C:C))*(MainData!C376-MIN(MainData!C:C))</f>
        <v>37.5</v>
      </c>
      <c r="D376" s="8">
        <f>100/(MAX(MainData!D:D)-MIN(MainData!D:D))*(MainData!D376-MIN(MainData!D:D))</f>
        <v>5.890745500468688E-2</v>
      </c>
      <c r="E376" s="8">
        <f>100/(MAX(MainData!E:E)-MIN(MainData!E:E))*(MainData!E376-MIN(MainData!E:E))</f>
        <v>18.632384613320777</v>
      </c>
      <c r="F376" s="8">
        <f>100/(MAX(MainData!F:F)-MIN(MainData!F:F))*(MainData!F376-MIN(MainData!F:F))</f>
        <v>0.146327391468804</v>
      </c>
      <c r="G376" s="8">
        <f>100/(MAX(MainData!G:G)-MIN(MainData!G:G))*(MainData!G376-MIN(MainData!G:G))</f>
        <v>10.0167574654071</v>
      </c>
      <c r="H376" s="8">
        <f>100/(MAX(MainData!H:H)-MIN(MainData!H:H))*(MainData!H376-MIN(MainData!H:H))</f>
        <v>61.438667471331975</v>
      </c>
      <c r="I376">
        <v>2.670634899844643</v>
      </c>
      <c r="J376" s="8">
        <f>100/(MAX(MainData!J:J)-MIN(MainData!J:J))*(MainData!J376-MIN(MainData!J:J))</f>
        <v>39.23177393940982</v>
      </c>
      <c r="K376">
        <v>-23.527353603087434</v>
      </c>
      <c r="L376" s="8">
        <f>100/(MAX(MainData!L:L)-MIN(MainData!L:L))*(MainData!L376-MIN(MainData!L:L))</f>
        <v>0</v>
      </c>
      <c r="M376" s="8">
        <f>100/(MAX(MainData!M:M)-MIN(MainData!M:M))*(MainData!M376-MIN(MainData!M:M))</f>
        <v>0</v>
      </c>
      <c r="N376" s="8">
        <f>100/(MAX(MainData!N:N)-MIN(MainData!N:N))*(MainData!N376-MIN(MainData!N:N))</f>
        <v>0</v>
      </c>
      <c r="O376" s="8"/>
      <c r="P376" s="8">
        <f>100/(MAX(MainData!P:P)-MIN(MainData!P:P))*(MainData!P376-MIN(MainData!P:P))</f>
        <v>63.012669504309898</v>
      </c>
      <c r="Q376" s="8">
        <f>100/(MAX(MainData!Q:Q)-MIN(MainData!Q:Q))*(MainData!Q376-MIN(MainData!Q:Q))</f>
        <v>49.481900676181205</v>
      </c>
      <c r="R376" s="8">
        <f>100/(MAX(MainData!R:R)-MIN(MainData!R:R))*(MainData!R376-MIN(MainData!R:R))</f>
        <v>13.783752965699906</v>
      </c>
      <c r="S376" s="8"/>
      <c r="T376" s="8"/>
      <c r="U376" s="8">
        <f>100/(MAX(MainData!U:U)-MIN(MainData!U:U))*(MainData!U376-MIN(MainData!U:U))</f>
        <v>65.314761037599993</v>
      </c>
      <c r="V376" s="8"/>
      <c r="W376" s="8"/>
      <c r="X376" s="8">
        <f>100/(MAX(MainData!X:X)-MIN(MainData!X:X))*(MainData!X376-MIN(MainData!X:X))</f>
        <v>52.854892</v>
      </c>
      <c r="Y376" s="8">
        <f>100/(MAX(MainData!Y:Y)-MIN(MainData!Y:Y))*(MainData!Y376-MIN(MainData!Y:Y))</f>
        <v>1.2752116846120174</v>
      </c>
      <c r="Z376" s="8">
        <f>100/(MAX(MainData!Z:Z)-MIN(MainData!Z:Z))*(MainData!Z376-MIN(MainData!Z:Z))</f>
        <v>8.0956052428681584</v>
      </c>
      <c r="AA376" s="8">
        <f>100/(MAX(MainData!AA:AA)-MIN(MainData!AA:AA))*(MainData!AA376-MIN(MainData!AA:AA))</f>
        <v>42.082099999999997</v>
      </c>
      <c r="AB376" s="8">
        <f>100/(MAX(MainData!AB:AB)-MIN(MainData!AB:AB))*(MainData!AB376-MIN(MainData!AB:AB))</f>
        <v>0.66719251091555809</v>
      </c>
      <c r="AC376" s="8">
        <f>100/(MAX(MainData!AC:AC)-MIN(MainData!AC:AC))*(MainData!AC376-MIN(MainData!AC:AC))</f>
        <v>27.518775000000002</v>
      </c>
      <c r="AD376" s="8">
        <f>100/(MAX(MainData!AD:AD)-MIN(MainData!AD:AD))*(MainData!AD376-MIN(MainData!AD:AD))</f>
        <v>10.32258064516129</v>
      </c>
      <c r="AE376" s="8">
        <f>100/(MAX(MainData!AE:AE)-MIN(MainData!AE:AE))*(MainData!AE376-MIN(MainData!AE:AE))</f>
        <v>27.133600000000001</v>
      </c>
      <c r="AF376" s="8">
        <f>100/(MAX(MainData!AF:AF)-MIN(MainData!AF:AF))*(MainData!AF376-MIN(MainData!AF:AF))</f>
        <v>2.7426054122579955</v>
      </c>
      <c r="AG376" s="8">
        <f>100/(MAX(MainData!AG:AG)-MIN(MainData!AG:AG))*(MainData!AG376-MIN(MainData!AG:AG))</f>
        <v>55.281700308989564</v>
      </c>
      <c r="AH376" s="8">
        <f>100/(MAX(MainData!AH:AH)-MIN(MainData!AH:AH))*(MainData!AH376-MIN(MainData!AH:AH))</f>
        <v>43.299930458259794</v>
      </c>
      <c r="AI376" s="8">
        <f>100/(MAX(MainData!AI:AI)-MIN(MainData!AI:AI))*(MainData!AI376-MIN(MainData!AI:AI))</f>
        <v>100</v>
      </c>
      <c r="AJ376" s="8">
        <f>100/(MAX(MainData!AJ:AJ)-MIN(MainData!AJ:AJ))*(MainData!AJ376-MIN(MainData!AJ:AJ))</f>
        <v>6.5308487934490751</v>
      </c>
      <c r="AK376" s="8" t="s">
        <v>950</v>
      </c>
      <c r="AM376" s="8"/>
      <c r="AO376" s="8"/>
      <c r="AQ376" s="8">
        <v>70.671252148556249</v>
      </c>
      <c r="AR376">
        <v>-32.623112140575088</v>
      </c>
      <c r="AS376" s="8">
        <v>39.112238740150154</v>
      </c>
      <c r="AT376">
        <v>30.886470875420855</v>
      </c>
      <c r="AU376" s="8">
        <v>10.014406907023627</v>
      </c>
      <c r="AV376">
        <v>19.692633437574088</v>
      </c>
      <c r="AW376" t="s">
        <v>963</v>
      </c>
    </row>
    <row r="377" spans="1:49" x14ac:dyDescent="0.3">
      <c r="A377" s="7">
        <v>150400060106</v>
      </c>
      <c r="B377" s="8">
        <f>100/(MAX(MainData!B:B)-MIN(MainData!B:B))*(MainData!B377-MIN(MainData!B:B))</f>
        <v>0.75774392197344553</v>
      </c>
      <c r="C377" s="8">
        <f>100/(MAX(MainData!C:C)-MIN(MainData!C:C))*(MainData!C377-MIN(MainData!C:C))</f>
        <v>37.5</v>
      </c>
      <c r="D377" s="8">
        <f>100/(MAX(MainData!D:D)-MIN(MainData!D:D))*(MainData!D377-MIN(MainData!D:D))</f>
        <v>0.60684554042639494</v>
      </c>
      <c r="E377" s="8">
        <f>100/(MAX(MainData!E:E)-MIN(MainData!E:E))*(MainData!E377-MIN(MainData!E:E))</f>
        <v>13.63968965172406</v>
      </c>
      <c r="F377" s="8">
        <f>100/(MAX(MainData!F:F)-MIN(MainData!F:F))*(MainData!F377-MIN(MainData!F:F))</f>
        <v>0</v>
      </c>
      <c r="G377" s="8">
        <f>100/(MAX(MainData!G:G)-MIN(MainData!G:G))*(MainData!G377-MIN(MainData!G:G))</f>
        <v>10.46390953625961</v>
      </c>
      <c r="H377" s="8">
        <f>100/(MAX(MainData!H:H)-MIN(MainData!H:H))*(MainData!H377-MIN(MainData!H:H))</f>
        <v>62.631137421240275</v>
      </c>
      <c r="I377">
        <v>-11.754760425632426</v>
      </c>
      <c r="J377" s="8">
        <f>100/(MAX(MainData!J:J)-MIN(MainData!J:J))*(MainData!J377-MIN(MainData!J:J))</f>
        <v>38.821252979392234</v>
      </c>
      <c r="K377">
        <v>-20.588372805917388</v>
      </c>
      <c r="L377" s="8">
        <f>100/(MAX(MainData!L:L)-MIN(MainData!L:L))*(MainData!L377-MIN(MainData!L:L))</f>
        <v>0</v>
      </c>
      <c r="M377" s="8">
        <f>100/(MAX(MainData!M:M)-MIN(MainData!M:M))*(MainData!M377-MIN(MainData!M:M))</f>
        <v>0</v>
      </c>
      <c r="N377" s="8">
        <f>100/(MAX(MainData!N:N)-MIN(MainData!N:N))*(MainData!N377-MIN(MainData!N:N))</f>
        <v>0</v>
      </c>
      <c r="O377" s="8"/>
      <c r="P377" s="8">
        <f>100/(MAX(MainData!P:P)-MIN(MainData!P:P))*(MainData!P377-MIN(MainData!P:P))</f>
        <v>29.331474715793405</v>
      </c>
      <c r="Q377" s="8">
        <f>100/(MAX(MainData!Q:Q)-MIN(MainData!Q:Q))*(MainData!Q377-MIN(MainData!Q:Q))</f>
        <v>71.771241463140527</v>
      </c>
      <c r="R377" s="8">
        <f>100/(MAX(MainData!R:R)-MIN(MainData!R:R))*(MainData!R377-MIN(MainData!R:R))</f>
        <v>0.55844879391536406</v>
      </c>
      <c r="S377" s="8"/>
      <c r="T377" s="8"/>
      <c r="U377" s="8">
        <f>100/(MAX(MainData!U:U)-MIN(MainData!U:U))*(MainData!U377-MIN(MainData!U:U))</f>
        <v>19.841794626900001</v>
      </c>
      <c r="V377" s="8"/>
      <c r="W377" s="8"/>
      <c r="X377" s="8">
        <f>100/(MAX(MainData!X:X)-MIN(MainData!X:X))*(MainData!X377-MIN(MainData!X:X))</f>
        <v>37.397959</v>
      </c>
      <c r="Y377" s="8">
        <f>100/(MAX(MainData!Y:Y)-MIN(MainData!Y:Y))*(MainData!Y377-MIN(MainData!Y:Y))</f>
        <v>1.5491488869929826</v>
      </c>
      <c r="Z377" s="8">
        <f>100/(MAX(MainData!Z:Z)-MIN(MainData!Z:Z))*(MainData!Z377-MIN(MainData!Z:Z))</f>
        <v>3.5466461063993835</v>
      </c>
      <c r="AA377" s="8">
        <f>100/(MAX(MainData!AA:AA)-MIN(MainData!AA:AA))*(MainData!AA377-MIN(MainData!AA:AA))</f>
        <v>16.137499999999999</v>
      </c>
      <c r="AB377" s="8">
        <f>100/(MAX(MainData!AB:AB)-MIN(MainData!AB:AB))*(MainData!AB377-MIN(MainData!AB:AB))</f>
        <v>0.30974215987253928</v>
      </c>
      <c r="AC377" s="8">
        <f>100/(MAX(MainData!AC:AC)-MIN(MainData!AC:AC))*(MainData!AC377-MIN(MainData!AC:AC))</f>
        <v>47.757652999999998</v>
      </c>
      <c r="AD377" s="8">
        <f>100/(MAX(MainData!AD:AD)-MIN(MainData!AD:AD))*(MainData!AD377-MIN(MainData!AD:AD))</f>
        <v>7.096774193548387</v>
      </c>
      <c r="AE377" s="8">
        <f>100/(MAX(MainData!AE:AE)-MIN(MainData!AE:AE))*(MainData!AE377-MIN(MainData!AE:AE))</f>
        <v>45.676200000000001</v>
      </c>
      <c r="AF377" s="8">
        <f>100/(MAX(MainData!AF:AF)-MIN(MainData!AF:AF))*(MainData!AF377-MIN(MainData!AF:AF))</f>
        <v>1.9893372457010872</v>
      </c>
      <c r="AG377" s="8">
        <f>100/(MAX(MainData!AG:AG)-MIN(MainData!AG:AG))*(MainData!AG377-MIN(MainData!AG:AG))</f>
        <v>0</v>
      </c>
      <c r="AH377" s="8">
        <f>100/(MAX(MainData!AH:AH)-MIN(MainData!AH:AH))*(MainData!AH377-MIN(MainData!AH:AH))</f>
        <v>0</v>
      </c>
      <c r="AI377" s="8">
        <f>100/(MAX(MainData!AI:AI)-MIN(MainData!AI:AI))*(MainData!AI377-MIN(MainData!AI:AI))</f>
        <v>0</v>
      </c>
      <c r="AJ377" s="8">
        <f>100/(MAX(MainData!AJ:AJ)-MIN(MainData!AJ:AJ))*(MainData!AJ377-MIN(MainData!AJ:AJ))</f>
        <v>0</v>
      </c>
      <c r="AK377" s="8" t="s">
        <v>950</v>
      </c>
      <c r="AM377" s="8"/>
      <c r="AO377" s="8"/>
      <c r="AQ377" s="8">
        <v>70.957844766655327</v>
      </c>
      <c r="AR377">
        <v>-13.153587380191709</v>
      </c>
      <c r="AS377" s="8">
        <v>37.850038877090356</v>
      </c>
      <c r="AT377">
        <v>15.325719023569008</v>
      </c>
      <c r="AU377" s="8">
        <v>16.179008410938884</v>
      </c>
      <c r="AV377">
        <v>8.615370943081146</v>
      </c>
      <c r="AW377" t="s">
        <v>963</v>
      </c>
    </row>
    <row r="378" spans="1:49" x14ac:dyDescent="0.3">
      <c r="A378" s="7">
        <v>150400060107</v>
      </c>
      <c r="B378" s="8">
        <f>100/(MAX(MainData!B:B)-MIN(MainData!B:B))*(MainData!B378-MIN(MainData!B:B))</f>
        <v>1.5964920086854378E-2</v>
      </c>
      <c r="C378" s="8">
        <f>100/(MAX(MainData!C:C)-MIN(MainData!C:C))*(MainData!C378-MIN(MainData!C:C))</f>
        <v>25</v>
      </c>
      <c r="D378" s="8">
        <f>100/(MAX(MainData!D:D)-MIN(MainData!D:D))*(MainData!D378-MIN(MainData!D:D))</f>
        <v>8.3619175344999217E-3</v>
      </c>
      <c r="E378" s="8">
        <f>100/(MAX(MainData!E:E)-MIN(MainData!E:E))*(MainData!E378-MIN(MainData!E:E))</f>
        <v>12.236585681149096</v>
      </c>
      <c r="F378" s="8">
        <f>100/(MAX(MainData!F:F)-MIN(MainData!F:F))*(MainData!F378-MIN(MainData!F:F))</f>
        <v>0</v>
      </c>
      <c r="G378" s="8">
        <f>100/(MAX(MainData!G:G)-MIN(MainData!G:G))*(MainData!G378-MIN(MainData!G:G))</f>
        <v>5.3943552416448943</v>
      </c>
      <c r="H378" s="8">
        <f>100/(MAX(MainData!H:H)-MIN(MainData!H:H))*(MainData!H378-MIN(MainData!H:H))</f>
        <v>45.488511060808172</v>
      </c>
      <c r="I378">
        <v>19.829706386370802</v>
      </c>
      <c r="J378" s="8">
        <f>100/(MAX(MainData!J:J)-MIN(MainData!J:J))*(MainData!J378-MIN(MainData!J:J))</f>
        <v>28.331238981550054</v>
      </c>
      <c r="K378">
        <v>-0.10136150749309536</v>
      </c>
      <c r="L378" s="8">
        <f>100/(MAX(MainData!L:L)-MIN(MainData!L:L))*(MainData!L378-MIN(MainData!L:L))</f>
        <v>0</v>
      </c>
      <c r="M378" s="8">
        <f>100/(MAX(MainData!M:M)-MIN(MainData!M:M))*(MainData!M378-MIN(MainData!M:M))</f>
        <v>0</v>
      </c>
      <c r="N378" s="8">
        <f>100/(MAX(MainData!N:N)-MIN(MainData!N:N))*(MainData!N378-MIN(MainData!N:N))</f>
        <v>0</v>
      </c>
      <c r="O378" s="8"/>
      <c r="P378" s="8">
        <f>100/(MAX(MainData!P:P)-MIN(MainData!P:P))*(MainData!P378-MIN(MainData!P:P))</f>
        <v>31.192149718140232</v>
      </c>
      <c r="Q378" s="8">
        <f>100/(MAX(MainData!Q:Q)-MIN(MainData!Q:Q))*(MainData!Q378-MIN(MainData!Q:Q))</f>
        <v>47.093326388017935</v>
      </c>
      <c r="R378" s="8">
        <f>100/(MAX(MainData!R:R)-MIN(MainData!R:R))*(MainData!R378-MIN(MainData!R:R))</f>
        <v>40.073957453959139</v>
      </c>
      <c r="S378" s="8"/>
      <c r="T378" s="8"/>
      <c r="U378" s="8">
        <f>100/(MAX(MainData!U:U)-MIN(MainData!U:U))*(MainData!U378-MIN(MainData!U:U))</f>
        <v>12.942952076499999</v>
      </c>
      <c r="V378" s="8"/>
      <c r="W378" s="8"/>
      <c r="X378" s="8">
        <f>100/(MAX(MainData!X:X)-MIN(MainData!X:X))*(MainData!X378-MIN(MainData!X:X))</f>
        <v>57.531035000000003</v>
      </c>
      <c r="Y378" s="8">
        <f>100/(MAX(MainData!Y:Y)-MIN(MainData!Y:Y))*(MainData!Y378-MIN(MainData!Y:Y))</f>
        <v>0.58175651350491731</v>
      </c>
      <c r="Z378" s="8">
        <f>100/(MAX(MainData!Z:Z)-MIN(MainData!Z:Z))*(MainData!Z378-MIN(MainData!Z:Z))</f>
        <v>4.0092521202775639</v>
      </c>
      <c r="AA378" s="8">
        <f>100/(MAX(MainData!AA:AA)-MIN(MainData!AA:AA))*(MainData!AA378-MIN(MainData!AA:AA))</f>
        <v>56.803899999999999</v>
      </c>
      <c r="AB378" s="8">
        <f>100/(MAX(MainData!AB:AB)-MIN(MainData!AB:AB))*(MainData!AB378-MIN(MainData!AB:AB))</f>
        <v>1.7917658283392628</v>
      </c>
      <c r="AC378" s="8">
        <f>100/(MAX(MainData!AC:AC)-MIN(MainData!AC:AC))*(MainData!AC378-MIN(MainData!AC:AC))</f>
        <v>24.163418</v>
      </c>
      <c r="AD378" s="8">
        <f>100/(MAX(MainData!AD:AD)-MIN(MainData!AD:AD))*(MainData!AD378-MIN(MainData!AD:AD))</f>
        <v>4.5161290322580641</v>
      </c>
      <c r="AE378" s="8">
        <f>100/(MAX(MainData!AE:AE)-MIN(MainData!AE:AE))*(MainData!AE378-MIN(MainData!AE:AE))</f>
        <v>20.822299999999998</v>
      </c>
      <c r="AF378" s="8">
        <f>100/(MAX(MainData!AF:AF)-MIN(MainData!AF:AF))*(MainData!AF378-MIN(MainData!AF:AF))</f>
        <v>6.7755469341148133</v>
      </c>
      <c r="AG378" s="8">
        <f>100/(MAX(MainData!AG:AG)-MIN(MainData!AG:AG))*(MainData!AG378-MIN(MainData!AG:AG))</f>
        <v>46.627706065243963</v>
      </c>
      <c r="AH378" s="8">
        <f>100/(MAX(MainData!AH:AH)-MIN(MainData!AH:AH))*(MainData!AH378-MIN(MainData!AH:AH))</f>
        <v>34.942132554771966</v>
      </c>
      <c r="AI378" s="8">
        <f>100/(MAX(MainData!AI:AI)-MIN(MainData!AI:AI))*(MainData!AI378-MIN(MainData!AI:AI))</f>
        <v>100</v>
      </c>
      <c r="AJ378" s="8">
        <f>100/(MAX(MainData!AJ:AJ)-MIN(MainData!AJ:AJ))*(MainData!AJ378-MIN(MainData!AJ:AJ))</f>
        <v>1.332572624739051</v>
      </c>
      <c r="AK378" s="8" t="s">
        <v>950</v>
      </c>
      <c r="AM378" s="8"/>
      <c r="AO378" s="8"/>
      <c r="AQ378" s="8">
        <v>55.727392675239919</v>
      </c>
      <c r="AR378">
        <v>-27.258361821086254</v>
      </c>
      <c r="AS378" s="8">
        <v>53.214323016397991</v>
      </c>
      <c r="AT378">
        <v>28.814435690235683</v>
      </c>
      <c r="AU378" s="8">
        <v>3.6006591937314409</v>
      </c>
      <c r="AV378">
        <v>2.1675249244291166</v>
      </c>
      <c r="AW378" t="s">
        <v>963</v>
      </c>
    </row>
    <row r="379" spans="1:49" x14ac:dyDescent="0.3">
      <c r="A379" s="7">
        <v>150400060108</v>
      </c>
      <c r="B379" s="8">
        <f>100/(MAX(MainData!B:B)-MIN(MainData!B:B))*(MainData!B379-MIN(MainData!B:B))</f>
        <v>25.973674046915601</v>
      </c>
      <c r="C379" s="8">
        <f>100/(MAX(MainData!C:C)-MIN(MainData!C:C))*(MainData!C379-MIN(MainData!C:C))</f>
        <v>62.5</v>
      </c>
      <c r="D379" s="8">
        <f>100/(MAX(MainData!D:D)-MIN(MainData!D:D))*(MainData!D379-MIN(MainData!D:D))</f>
        <v>0</v>
      </c>
      <c r="E379" s="8">
        <f>100/(MAX(MainData!E:E)-MIN(MainData!E:E))*(MainData!E379-MIN(MainData!E:E))</f>
        <v>11.056657341258708</v>
      </c>
      <c r="F379" s="8">
        <f>100/(MAX(MainData!F:F)-MIN(MainData!F:F))*(MainData!F379-MIN(MainData!F:F))</f>
        <v>0.37375093963812556</v>
      </c>
      <c r="G379" s="8">
        <f>100/(MAX(MainData!G:G)-MIN(MainData!G:G))*(MainData!G379-MIN(MainData!G:G))</f>
        <v>12.718301226807693</v>
      </c>
      <c r="H379" s="8">
        <f>100/(MAX(MainData!H:H)-MIN(MainData!H:H))*(MainData!H379-MIN(MainData!H:H))</f>
        <v>67.507449957004638</v>
      </c>
      <c r="I379">
        <v>-34.360490049061312</v>
      </c>
      <c r="J379" s="8">
        <f>100/(MAX(MainData!J:J)-MIN(MainData!J:J))*(MainData!J379-MIN(MainData!J:J))</f>
        <v>56.493411591268895</v>
      </c>
      <c r="K379">
        <v>-43.990089161339782</v>
      </c>
      <c r="L379" s="8">
        <f>100/(MAX(MainData!L:L)-MIN(MainData!L:L))*(MainData!L379-MIN(MainData!L:L))</f>
        <v>0</v>
      </c>
      <c r="M379" s="8">
        <f>100/(MAX(MainData!M:M)-MIN(MainData!M:M))*(MainData!M379-MIN(MainData!M:M))</f>
        <v>0</v>
      </c>
      <c r="N379" s="8">
        <f>100/(MAX(MainData!N:N)-MIN(MainData!N:N))*(MainData!N379-MIN(MainData!N:N))</f>
        <v>0</v>
      </c>
      <c r="O379" s="8"/>
      <c r="P379" s="8">
        <f>100/(MAX(MainData!P:P)-MIN(MainData!P:P))*(MainData!P379-MIN(MainData!P:P))</f>
        <v>62.725240782713676</v>
      </c>
      <c r="Q379" s="8">
        <f>100/(MAX(MainData!Q:Q)-MIN(MainData!Q:Q))*(MainData!Q379-MIN(MainData!Q:Q))</f>
        <v>85.09217022594396</v>
      </c>
      <c r="R379" s="8">
        <f>100/(MAX(MainData!R:R)-MIN(MainData!R:R))*(MainData!R379-MIN(MainData!R:R))</f>
        <v>42.168751825430803</v>
      </c>
      <c r="S379" s="8"/>
      <c r="T379" s="8"/>
      <c r="U379" s="8">
        <f>100/(MAX(MainData!U:U)-MIN(MainData!U:U))*(MainData!U379-MIN(MainData!U:U))</f>
        <v>0</v>
      </c>
      <c r="V379" s="8"/>
      <c r="W379" s="8"/>
      <c r="X379" s="8">
        <f>100/(MAX(MainData!X:X)-MIN(MainData!X:X))*(MainData!X379-MIN(MainData!X:X))</f>
        <v>30.232023999999999</v>
      </c>
      <c r="Y379" s="8">
        <f>100/(MAX(MainData!Y:Y)-MIN(MainData!Y:Y))*(MainData!Y379-MIN(MainData!Y:Y))</f>
        <v>1.1112806922450857</v>
      </c>
      <c r="Z379" s="8">
        <f>100/(MAX(MainData!Z:Z)-MIN(MainData!Z:Z))*(MainData!Z379-MIN(MainData!Z:Z))</f>
        <v>12.875867386276022</v>
      </c>
      <c r="AA379" s="8">
        <f>100/(MAX(MainData!AA:AA)-MIN(MainData!AA:AA))*(MainData!AA379-MIN(MainData!AA:AA))</f>
        <v>6.2827999999999999</v>
      </c>
      <c r="AB379" s="8">
        <f>100/(MAX(MainData!AB:AB)-MIN(MainData!AB:AB))*(MainData!AB379-MIN(MainData!AB:AB))</f>
        <v>0.20680986733701731</v>
      </c>
      <c r="AC379" s="8">
        <f>100/(MAX(MainData!AC:AC)-MIN(MainData!AC:AC))*(MainData!AC379-MIN(MainData!AC:AC))</f>
        <v>54.204487999999998</v>
      </c>
      <c r="AD379" s="8">
        <f>100/(MAX(MainData!AD:AD)-MIN(MainData!AD:AD))*(MainData!AD379-MIN(MainData!AD:AD))</f>
        <v>17.419354838709676</v>
      </c>
      <c r="AE379" s="8">
        <f>100/(MAX(MainData!AE:AE)-MIN(MainData!AE:AE))*(MainData!AE379-MIN(MainData!AE:AE))</f>
        <v>53.404600000000002</v>
      </c>
      <c r="AF379" s="8">
        <f>100/(MAX(MainData!AF:AF)-MIN(MainData!AF:AF))*(MainData!AF379-MIN(MainData!AF:AF))</f>
        <v>2.7584237683149118</v>
      </c>
      <c r="AG379" s="8">
        <f>100/(MAX(MainData!AG:AG)-MIN(MainData!AG:AG))*(MainData!AG379-MIN(MainData!AG:AG))</f>
        <v>68.048677088246521</v>
      </c>
      <c r="AH379" s="8">
        <f>100/(MAX(MainData!AH:AH)-MIN(MainData!AH:AH))*(MainData!AH379-MIN(MainData!AH:AH))</f>
        <v>39.297701965661773</v>
      </c>
      <c r="AI379" s="8">
        <f>100/(MAX(MainData!AI:AI)-MIN(MainData!AI:AI))*(MainData!AI379-MIN(MainData!AI:AI))</f>
        <v>40</v>
      </c>
      <c r="AJ379" s="8">
        <f>100/(MAX(MainData!AJ:AJ)-MIN(MainData!AJ:AJ))*(MainData!AJ379-MIN(MainData!AJ:AJ))</f>
        <v>3.7877021999877289</v>
      </c>
      <c r="AK379" s="8" t="s">
        <v>950</v>
      </c>
      <c r="AM379" s="8"/>
      <c r="AO379" s="8"/>
      <c r="AQ379" s="8">
        <v>58.947073290598517</v>
      </c>
      <c r="AR379">
        <v>-19.682591373801941</v>
      </c>
      <c r="AS379" s="8">
        <v>50.207586254917643</v>
      </c>
      <c r="AT379">
        <v>17.081836363636342</v>
      </c>
      <c r="AU379" s="8">
        <v>5.6116457559221198</v>
      </c>
      <c r="AV379">
        <v>7.0866536447641408</v>
      </c>
      <c r="AW379" t="s">
        <v>963</v>
      </c>
    </row>
    <row r="380" spans="1:49" x14ac:dyDescent="0.3">
      <c r="A380" s="7">
        <v>150400060109</v>
      </c>
      <c r="B380" s="8">
        <f>100/(MAX(MainData!B:B)-MIN(MainData!B:B))*(MainData!B380-MIN(MainData!B:B))</f>
        <v>0.81300168191364408</v>
      </c>
      <c r="C380" s="8">
        <f>100/(MAX(MainData!C:C)-MIN(MainData!C:C))*(MainData!C380-MIN(MainData!C:C))</f>
        <v>12.5</v>
      </c>
      <c r="D380" s="8">
        <f>100/(MAX(MainData!D:D)-MIN(MainData!D:D))*(MainData!D380-MIN(MainData!D:D))</f>
        <v>3.5932114520023588E-2</v>
      </c>
      <c r="E380" s="8">
        <f>100/(MAX(MainData!E:E)-MIN(MainData!E:E))*(MainData!E380-MIN(MainData!E:E))</f>
        <v>17.063959940584059</v>
      </c>
      <c r="F380" s="8">
        <f>100/(MAX(MainData!F:F)-MIN(MainData!F:F))*(MainData!F380-MIN(MainData!F:F))</f>
        <v>2.1942525268485134</v>
      </c>
      <c r="G380" s="8">
        <f>100/(MAX(MainData!G:G)-MIN(MainData!G:G))*(MainData!G380-MIN(MainData!G:G))</f>
        <v>4.6060504799342308</v>
      </c>
      <c r="H380" s="8">
        <f>100/(MAX(MainData!H:H)-MIN(MainData!H:H))*(MainData!H380-MIN(MainData!H:H))</f>
        <v>45.273399926381188</v>
      </c>
      <c r="I380">
        <v>18.781959656077859</v>
      </c>
      <c r="J380" s="8">
        <f>100/(MAX(MainData!J:J)-MIN(MainData!J:J))*(MainData!J380-MIN(MainData!J:J))</f>
        <v>25.764060555486321</v>
      </c>
      <c r="K380">
        <v>5.4500250748177592</v>
      </c>
      <c r="L380" s="8">
        <f>100/(MAX(MainData!L:L)-MIN(MainData!L:L))*(MainData!L380-MIN(MainData!L:L))</f>
        <v>9.7200457023731879</v>
      </c>
      <c r="M380" s="8">
        <f>100/(MAX(MainData!M:M)-MIN(MainData!M:M))*(MainData!M380-MIN(MainData!M:M))</f>
        <v>14.003248098232506</v>
      </c>
      <c r="N380" s="8">
        <f>100/(MAX(MainData!N:N)-MIN(MainData!N:N))*(MainData!N380-MIN(MainData!N:N))</f>
        <v>3.1480524362166986</v>
      </c>
      <c r="O380" s="8"/>
      <c r="P380" s="8">
        <f>100/(MAX(MainData!P:P)-MIN(MainData!P:P))*(MainData!P380-MIN(MainData!P:P))</f>
        <v>33.210048205221874</v>
      </c>
      <c r="Q380" s="8">
        <f>100/(MAX(MainData!Q:Q)-MIN(MainData!Q:Q))*(MainData!Q380-MIN(MainData!Q:Q))</f>
        <v>42.626064517664673</v>
      </c>
      <c r="R380" s="8">
        <f>100/(MAX(MainData!R:R)-MIN(MainData!R:R))*(MainData!R380-MIN(MainData!R:R))</f>
        <v>33.252647624839462</v>
      </c>
      <c r="S380" s="8"/>
      <c r="T380" s="8"/>
      <c r="U380" s="8">
        <f>100/(MAX(MainData!U:U)-MIN(MainData!U:U))*(MainData!U380-MIN(MainData!U:U))</f>
        <v>0</v>
      </c>
      <c r="V380" s="8"/>
      <c r="W380" s="8"/>
      <c r="X380" s="8">
        <f>100/(MAX(MainData!X:X)-MIN(MainData!X:X))*(MainData!X380-MIN(MainData!X:X))</f>
        <v>38.520218999999997</v>
      </c>
      <c r="Y380" s="8">
        <f>100/(MAX(MainData!Y:Y)-MIN(MainData!Y:Y))*(MainData!Y380-MIN(MainData!Y:Y))</f>
        <v>3.2241703197369391</v>
      </c>
      <c r="Z380" s="8">
        <f>100/(MAX(MainData!Z:Z)-MIN(MainData!Z:Z))*(MainData!Z380-MIN(MainData!Z:Z))</f>
        <v>15.574402467232076</v>
      </c>
      <c r="AA380" s="8">
        <f>100/(MAX(MainData!AA:AA)-MIN(MainData!AA:AA))*(MainData!AA380-MIN(MainData!AA:AA))</f>
        <v>15.373699999999999</v>
      </c>
      <c r="AB380" s="8">
        <f>100/(MAX(MainData!AB:AB)-MIN(MainData!AB:AB))*(MainData!AB380-MIN(MainData!AB:AB))</f>
        <v>0.32396558607753789</v>
      </c>
      <c r="AC380" s="8">
        <f>100/(MAX(MainData!AC:AC)-MIN(MainData!AC:AC))*(MainData!AC380-MIN(MainData!AC:AC))</f>
        <v>15.311704000000001</v>
      </c>
      <c r="AD380" s="8">
        <f>100/(MAX(MainData!AD:AD)-MIN(MainData!AD:AD))*(MainData!AD380-MIN(MainData!AD:AD))</f>
        <v>5.806451612903226</v>
      </c>
      <c r="AE380" s="8">
        <f>100/(MAX(MainData!AE:AE)-MIN(MainData!AE:AE))*(MainData!AE380-MIN(MainData!AE:AE))</f>
        <v>15.2997</v>
      </c>
      <c r="AF380" s="8">
        <f>100/(MAX(MainData!AF:AF)-MIN(MainData!AF:AF))*(MainData!AF380-MIN(MainData!AF:AF))</f>
        <v>3.5086140140916284</v>
      </c>
      <c r="AG380" s="8">
        <f>100/(MAX(MainData!AG:AG)-MIN(MainData!AG:AG))*(MainData!AG380-MIN(MainData!AG:AG))</f>
        <v>46.514702673738455</v>
      </c>
      <c r="AH380" s="8">
        <f>100/(MAX(MainData!AH:AH)-MIN(MainData!AH:AH))*(MainData!AH380-MIN(MainData!AH:AH))</f>
        <v>30.734579249153686</v>
      </c>
      <c r="AI380" s="8">
        <f>100/(MAX(MainData!AI:AI)-MIN(MainData!AI:AI))*(MainData!AI380-MIN(MainData!AI:AI))</f>
        <v>90</v>
      </c>
      <c r="AJ380" s="8">
        <f>100/(MAX(MainData!AJ:AJ)-MIN(MainData!AJ:AJ))*(MainData!AJ380-MIN(MainData!AJ:AJ))</f>
        <v>1.2723088321516198</v>
      </c>
      <c r="AK380" s="8" t="s">
        <v>950</v>
      </c>
      <c r="AM380" s="8"/>
      <c r="AO380" s="8"/>
      <c r="AQ380" s="8">
        <v>59.332987218999754</v>
      </c>
      <c r="AR380">
        <v>-19.440047763578278</v>
      </c>
      <c r="AS380" s="8">
        <v>50.179008692221082</v>
      </c>
      <c r="AT380">
        <v>17.644941414141385</v>
      </c>
      <c r="AU380" s="8">
        <v>5.0763255131812839</v>
      </c>
      <c r="AV380">
        <v>9.0899307974953558</v>
      </c>
      <c r="AW380" t="s">
        <v>963</v>
      </c>
    </row>
    <row r="381" spans="1:49" x14ac:dyDescent="0.3">
      <c r="A381" s="7">
        <v>150400060201</v>
      </c>
      <c r="B381" s="8">
        <f>100/(MAX(MainData!B:B)-MIN(MainData!B:B))*(MainData!B381-MIN(MainData!B:B))</f>
        <v>16.621863542519488</v>
      </c>
      <c r="C381" s="8">
        <f>100/(MAX(MainData!C:C)-MIN(MainData!C:C))*(MainData!C381-MIN(MainData!C:C))</f>
        <v>37.5</v>
      </c>
      <c r="D381" s="8">
        <f>100/(MAX(MainData!D:D)-MIN(MainData!D:D))*(MainData!D381-MIN(MainData!D:D))</f>
        <v>1.5477390190497497E-2</v>
      </c>
      <c r="E381" s="8">
        <f>100/(MAX(MainData!E:E)-MIN(MainData!E:E))*(MainData!E381-MIN(MainData!E:E))</f>
        <v>13.877133888304865</v>
      </c>
      <c r="F381" s="8">
        <f>100/(MAX(MainData!F:F)-MIN(MainData!F:F))*(MainData!F381-MIN(MainData!F:F))</f>
        <v>0.56596977836510143</v>
      </c>
      <c r="G381" s="8">
        <f>100/(MAX(MainData!G:G)-MIN(MainData!G:G))*(MainData!G381-MIN(MainData!G:G))</f>
        <v>5.5719183381810407</v>
      </c>
      <c r="H381" s="8">
        <f>100/(MAX(MainData!H:H)-MIN(MainData!H:H))*(MainData!H381-MIN(MainData!H:H))</f>
        <v>45.285919460357363</v>
      </c>
      <c r="I381">
        <v>16.002340499133226</v>
      </c>
      <c r="J381" s="8">
        <f>100/(MAX(MainData!J:J)-MIN(MainData!J:J))*(MainData!J381-MIN(MainData!J:J))</f>
        <v>32.851947305099827</v>
      </c>
      <c r="K381">
        <v>-12.844419707394039</v>
      </c>
      <c r="L381" s="8">
        <f>100/(MAX(MainData!L:L)-MIN(MainData!L:L))*(MainData!L381-MIN(MainData!L:L))</f>
        <v>25.39426713962467</v>
      </c>
      <c r="M381" s="8">
        <f>100/(MAX(MainData!M:M)-MIN(MainData!M:M))*(MainData!M381-MIN(MainData!M:M))</f>
        <v>27.725534155424633</v>
      </c>
      <c r="N381" s="8">
        <f>100/(MAX(MainData!N:N)-MIN(MainData!N:N))*(MainData!N381-MIN(MainData!N:N))</f>
        <v>3.1480524362166986</v>
      </c>
      <c r="O381" s="8"/>
      <c r="P381" s="8">
        <f>100/(MAX(MainData!P:P)-MIN(MainData!P:P))*(MainData!P381-MIN(MainData!P:P))</f>
        <v>58.111043754504941</v>
      </c>
      <c r="Q381" s="8">
        <f>100/(MAX(MainData!Q:Q)-MIN(MainData!Q:Q))*(MainData!Q381-MIN(MainData!Q:Q))</f>
        <v>47.915667023742387</v>
      </c>
      <c r="R381" s="8">
        <f>100/(MAX(MainData!R:R)-MIN(MainData!R:R))*(MainData!R381-MIN(MainData!R:R))</f>
        <v>31.924334142857713</v>
      </c>
      <c r="S381" s="8"/>
      <c r="T381" s="8"/>
      <c r="U381" s="8">
        <f>100/(MAX(MainData!U:U)-MIN(MainData!U:U))*(MainData!U381-MIN(MainData!U:U))</f>
        <v>0</v>
      </c>
      <c r="V381" s="8"/>
      <c r="W381" s="8"/>
      <c r="X381" s="8">
        <f>100/(MAX(MainData!X:X)-MIN(MainData!X:X))*(MainData!X381-MIN(MainData!X:X))</f>
        <v>47.708128000000002</v>
      </c>
      <c r="Y381" s="8">
        <f>100/(MAX(MainData!Y:Y)-MIN(MainData!Y:Y))*(MainData!Y381-MIN(MainData!Y:Y))</f>
        <v>1.8799012954187015</v>
      </c>
      <c r="Z381" s="8">
        <f>100/(MAX(MainData!Z:Z)-MIN(MainData!Z:Z))*(MainData!Z381-MIN(MainData!Z:Z))</f>
        <v>13.569776407093293</v>
      </c>
      <c r="AA381" s="8">
        <f>100/(MAX(MainData!AA:AA)-MIN(MainData!AA:AA))*(MainData!AA381-MIN(MainData!AA:AA))</f>
        <v>22.819800000000001</v>
      </c>
      <c r="AB381" s="8">
        <f>100/(MAX(MainData!AB:AB)-MIN(MainData!AB:AB))*(MainData!AB381-MIN(MainData!AB:AB))</f>
        <v>0.41591234058022075</v>
      </c>
      <c r="AC381" s="8">
        <f>100/(MAX(MainData!AC:AC)-MIN(MainData!AC:AC))*(MainData!AC381-MIN(MainData!AC:AC))</f>
        <v>14.140167999999999</v>
      </c>
      <c r="AD381" s="8">
        <f>100/(MAX(MainData!AD:AD)-MIN(MainData!AD:AD))*(MainData!AD381-MIN(MainData!AD:AD))</f>
        <v>25.161290322580644</v>
      </c>
      <c r="AE381" s="8">
        <f>100/(MAX(MainData!AE:AE)-MIN(MainData!AE:AE))*(MainData!AE381-MIN(MainData!AE:AE))</f>
        <v>9.7324000000000002</v>
      </c>
      <c r="AF381" s="8">
        <f>100/(MAX(MainData!AF:AF)-MIN(MainData!AF:AF))*(MainData!AF381-MIN(MainData!AF:AF))</f>
        <v>0.67291481553464694</v>
      </c>
      <c r="AG381" s="8">
        <f>100/(MAX(MainData!AG:AG)-MIN(MainData!AG:AG))*(MainData!AG381-MIN(MainData!AG:AG))</f>
        <v>56.411513631798655</v>
      </c>
      <c r="AH381" s="8">
        <f>100/(MAX(MainData!AH:AH)-MIN(MainData!AH:AH))*(MainData!AH381-MIN(MainData!AH:AH))</f>
        <v>38.294019320657732</v>
      </c>
      <c r="AI381" s="8">
        <f>100/(MAX(MainData!AI:AI)-MIN(MainData!AI:AI))*(MainData!AI381-MIN(MainData!AI:AI))</f>
        <v>60</v>
      </c>
      <c r="AJ381" s="8">
        <f>100/(MAX(MainData!AJ:AJ)-MIN(MainData!AJ:AJ))*(MainData!AJ381-MIN(MainData!AJ:AJ))</f>
        <v>8.4553167798082178</v>
      </c>
      <c r="AK381" s="8" t="s">
        <v>950</v>
      </c>
      <c r="AM381" s="8"/>
      <c r="AO381" s="8"/>
      <c r="AQ381" s="8">
        <v>53.86640626360338</v>
      </c>
      <c r="AR381">
        <v>-45.281800638977636</v>
      </c>
      <c r="AS381" s="8">
        <v>54.563125950167674</v>
      </c>
      <c r="AT381">
        <v>45.22087946127948</v>
      </c>
      <c r="AU381" s="8">
        <v>4.8910827464332547</v>
      </c>
      <c r="AV381">
        <v>15.556945280181566</v>
      </c>
      <c r="AW381" t="s">
        <v>963</v>
      </c>
    </row>
    <row r="382" spans="1:49" x14ac:dyDescent="0.3">
      <c r="A382" s="7">
        <v>150400060202</v>
      </c>
      <c r="B382" s="8">
        <f>100/(MAX(MainData!B:B)-MIN(MainData!B:B))*(MainData!B382-MIN(MainData!B:B))</f>
        <v>15.064782597088247</v>
      </c>
      <c r="C382" s="8">
        <f>100/(MAX(MainData!C:C)-MIN(MainData!C:C))*(MainData!C382-MIN(MainData!C:C))</f>
        <v>37.5</v>
      </c>
      <c r="D382" s="8">
        <f>100/(MAX(MainData!D:D)-MIN(MainData!D:D))*(MainData!D382-MIN(MainData!D:D))</f>
        <v>7.9492174216549536</v>
      </c>
      <c r="E382" s="8">
        <f>100/(MAX(MainData!E:E)-MIN(MainData!E:E))*(MainData!E382-MIN(MainData!E:E))</f>
        <v>9.8626555217065732</v>
      </c>
      <c r="F382" s="8">
        <f>100/(MAX(MainData!F:F)-MIN(MainData!F:F))*(MainData!F382-MIN(MainData!F:F))</f>
        <v>1.5032773620228193</v>
      </c>
      <c r="G382" s="8">
        <f>100/(MAX(MainData!G:G)-MIN(MainData!G:G))*(MainData!G382-MIN(MainData!G:G))</f>
        <v>25.05184198937733</v>
      </c>
      <c r="H382" s="8">
        <f>100/(MAX(MainData!H:H)-MIN(MainData!H:H))*(MainData!H382-MIN(MainData!H:H))</f>
        <v>84.236511582529531</v>
      </c>
      <c r="I382">
        <v>-10.826116583636079</v>
      </c>
      <c r="J382" s="8">
        <f>100/(MAX(MainData!J:J)-MIN(MainData!J:J))*(MainData!J382-MIN(MainData!J:J))</f>
        <v>75.986852616615096</v>
      </c>
      <c r="K382">
        <v>-21.045604044577175</v>
      </c>
      <c r="L382" s="8">
        <f>100/(MAX(MainData!L:L)-MIN(MainData!L:L))*(MainData!L382-MIN(MainData!L:L))</f>
        <v>32.969300125466553</v>
      </c>
      <c r="M382" s="8">
        <f>100/(MAX(MainData!M:M)-MIN(MainData!M:M))*(MainData!M382-MIN(MainData!M:M))</f>
        <v>33.210806711596497</v>
      </c>
      <c r="N382" s="8">
        <f>100/(MAX(MainData!N:N)-MIN(MainData!N:N))*(MainData!N382-MIN(MainData!N:N))</f>
        <v>2.0882864610794458</v>
      </c>
      <c r="O382" s="8"/>
      <c r="P382" s="8">
        <f>100/(MAX(MainData!P:P)-MIN(MainData!P:P))*(MainData!P382-MIN(MainData!P:P))</f>
        <v>74.693489543530603</v>
      </c>
      <c r="Q382" s="8">
        <f>100/(MAX(MainData!Q:Q)-MIN(MainData!Q:Q))*(MainData!Q382-MIN(MainData!Q:Q))</f>
        <v>88.039394063276248</v>
      </c>
      <c r="R382" s="8">
        <f>100/(MAX(MainData!R:R)-MIN(MainData!R:R))*(MainData!R382-MIN(MainData!R:R))</f>
        <v>47.357976482449864</v>
      </c>
      <c r="S382" s="8"/>
      <c r="T382" s="8"/>
      <c r="U382" s="8">
        <f>100/(MAX(MainData!U:U)-MIN(MainData!U:U))*(MainData!U382-MIN(MainData!U:U))</f>
        <v>0</v>
      </c>
      <c r="V382" s="8"/>
      <c r="W382" s="8"/>
      <c r="X382" s="8">
        <f>100/(MAX(MainData!X:X)-MIN(MainData!X:X))*(MainData!X382-MIN(MainData!X:X))</f>
        <v>5.9841220000000002</v>
      </c>
      <c r="Y382" s="8">
        <f>100/(MAX(MainData!Y:Y)-MIN(MainData!Y:Y))*(MainData!Y382-MIN(MainData!Y:Y))</f>
        <v>0.15255094018562981</v>
      </c>
      <c r="Z382" s="8">
        <f>100/(MAX(MainData!Z:Z)-MIN(MainData!Z:Z))*(MainData!Z382-MIN(MainData!Z:Z))</f>
        <v>8.2498072474942177</v>
      </c>
      <c r="AA382" s="8">
        <f>100/(MAX(MainData!AA:AA)-MIN(MainData!AA:AA))*(MainData!AA382-MIN(MainData!AA:AA))</f>
        <v>1.9201999999999999</v>
      </c>
      <c r="AB382" s="8">
        <f>100/(MAX(MainData!AB:AB)-MIN(MainData!AB:AB))*(MainData!AB382-MIN(MainData!AB:AB))</f>
        <v>8.7788374819530043E-2</v>
      </c>
      <c r="AC382" s="8">
        <f>100/(MAX(MainData!AC:AC)-MIN(MainData!AC:AC))*(MainData!AC382-MIN(MainData!AC:AC))</f>
        <v>79.570079000000007</v>
      </c>
      <c r="AD382" s="8">
        <f>100/(MAX(MainData!AD:AD)-MIN(MainData!AD:AD))*(MainData!AD382-MIN(MainData!AD:AD))</f>
        <v>5.161290322580645</v>
      </c>
      <c r="AE382" s="8">
        <f>100/(MAX(MainData!AE:AE)-MIN(MainData!AE:AE))*(MainData!AE382-MIN(MainData!AE:AE))</f>
        <v>79.267799999999994</v>
      </c>
      <c r="AF382" s="8">
        <f>100/(MAX(MainData!AF:AF)-MIN(MainData!AF:AF))*(MainData!AF382-MIN(MainData!AF:AF))</f>
        <v>18.792028998509149</v>
      </c>
      <c r="AG382" s="8">
        <f>100/(MAX(MainData!AG:AG)-MIN(MainData!AG:AG))*(MainData!AG382-MIN(MainData!AG:AG))</f>
        <v>65.268452741921507</v>
      </c>
      <c r="AH382" s="8">
        <f>100/(MAX(MainData!AH:AH)-MIN(MainData!AH:AH))*(MainData!AH382-MIN(MainData!AH:AH))</f>
        <v>42.646126890985563</v>
      </c>
      <c r="AI382" s="8">
        <f>100/(MAX(MainData!AI:AI)-MIN(MainData!AI:AI))*(MainData!AI382-MIN(MainData!AI:AI))</f>
        <v>50</v>
      </c>
      <c r="AJ382" s="8">
        <f>100/(MAX(MainData!AJ:AJ)-MIN(MainData!AJ:AJ))*(MainData!AJ382-MIN(MainData!AJ:AJ))</f>
        <v>35.853850207460809</v>
      </c>
      <c r="AK382" s="8" t="s">
        <v>950</v>
      </c>
      <c r="AM382" s="8"/>
      <c r="AO382" s="8"/>
      <c r="AQ382" s="8">
        <v>48.941384080659567</v>
      </c>
      <c r="AR382">
        <v>-27.502661661341847</v>
      </c>
      <c r="AS382" s="8">
        <v>67.582309183116891</v>
      </c>
      <c r="AT382">
        <v>44.372294612794576</v>
      </c>
      <c r="AU382" s="8">
        <v>2.5911703279903402</v>
      </c>
      <c r="AV382">
        <v>5.5649886541408904</v>
      </c>
      <c r="AW382" t="s">
        <v>963</v>
      </c>
    </row>
    <row r="383" spans="1:49" x14ac:dyDescent="0.3">
      <c r="A383" s="7">
        <v>150400060203</v>
      </c>
      <c r="B383" s="8">
        <f>100/(MAX(MainData!B:B)-MIN(MainData!B:B))*(MainData!B383-MIN(MainData!B:B))</f>
        <v>0</v>
      </c>
      <c r="C383" s="8">
        <f>100/(MAX(MainData!C:C)-MIN(MainData!C:C))*(MainData!C383-MIN(MainData!C:C))</f>
        <v>0</v>
      </c>
      <c r="D383" s="8">
        <f>100/(MAX(MainData!D:D)-MIN(MainData!D:D))*(MainData!D383-MIN(MainData!D:D))</f>
        <v>0</v>
      </c>
      <c r="E383" s="8">
        <f>100/(MAX(MainData!E:E)-MIN(MainData!E:E))*(MainData!E383-MIN(MainData!E:E))</f>
        <v>11.351200392203731</v>
      </c>
      <c r="F383" s="8">
        <f>100/(MAX(MainData!F:F)-MIN(MainData!F:F))*(MainData!F383-MIN(MainData!F:F))</f>
        <v>0</v>
      </c>
      <c r="G383" s="8">
        <f>100/(MAX(MainData!G:G)-MIN(MainData!G:G))*(MainData!G383-MIN(MainData!G:G))</f>
        <v>1.8619319612095104</v>
      </c>
      <c r="H383" s="8">
        <f>100/(MAX(MainData!H:H)-MIN(MainData!H:H))*(MainData!H383-MIN(MainData!H:H))</f>
        <v>31.857629620957535</v>
      </c>
      <c r="I383">
        <v>6.8014857028156541</v>
      </c>
      <c r="J383" s="8">
        <f>100/(MAX(MainData!J:J)-MIN(MainData!J:J))*(MainData!J383-MIN(MainData!J:J))</f>
        <v>21.906490495626141</v>
      </c>
      <c r="K383">
        <v>6.8041526525997114</v>
      </c>
      <c r="L383" s="8">
        <f>100/(MAX(MainData!L:L)-MIN(MainData!L:L))*(MainData!L383-MIN(MainData!L:L))</f>
        <v>23.590751027021234</v>
      </c>
      <c r="M383" s="8">
        <f>100/(MAX(MainData!M:M)-MIN(MainData!M:M))*(MainData!M383-MIN(MainData!M:M))</f>
        <v>27.725534155424633</v>
      </c>
      <c r="N383" s="8">
        <f>100/(MAX(MainData!N:N)-MIN(MainData!N:N))*(MainData!N383-MIN(MainData!N:N))</f>
        <v>3.1480524362166986</v>
      </c>
      <c r="O383" s="8"/>
      <c r="P383" s="8">
        <f>100/(MAX(MainData!P:P)-MIN(MainData!P:P))*(MainData!P383-MIN(MainData!P:P))</f>
        <v>35.072777196096958</v>
      </c>
      <c r="Q383" s="8">
        <f>100/(MAX(MainData!Q:Q)-MIN(MainData!Q:Q))*(MainData!Q383-MIN(MainData!Q:Q))</f>
        <v>33.188600678598284</v>
      </c>
      <c r="R383" s="8">
        <f>100/(MAX(MainData!R:R)-MIN(MainData!R:R))*(MainData!R383-MIN(MainData!R:R))</f>
        <v>7.9916660331838312</v>
      </c>
      <c r="S383" s="8"/>
      <c r="T383" s="8"/>
      <c r="U383" s="8">
        <f>100/(MAX(MainData!U:U)-MIN(MainData!U:U))*(MainData!U383-MIN(MainData!U:U))</f>
        <v>12.982051799100001</v>
      </c>
      <c r="V383" s="8"/>
      <c r="W383" s="8"/>
      <c r="X383" s="8">
        <f>100/(MAX(MainData!X:X)-MIN(MainData!X:X))*(MainData!X383-MIN(MainData!X:X))</f>
        <v>39.507544000000003</v>
      </c>
      <c r="Y383" s="8">
        <f>100/(MAX(MainData!Y:Y)-MIN(MainData!Y:Y))*(MainData!Y383-MIN(MainData!Y:Y))</f>
        <v>0</v>
      </c>
      <c r="Z383" s="8">
        <f>100/(MAX(MainData!Z:Z)-MIN(MainData!Z:Z))*(MainData!Z383-MIN(MainData!Z:Z))</f>
        <v>15.574402467232076</v>
      </c>
      <c r="AA383" s="8">
        <f>100/(MAX(MainData!AA:AA)-MIN(MainData!AA:AA))*(MainData!AA383-MIN(MainData!AA:AA))</f>
        <v>16.4741</v>
      </c>
      <c r="AB383" s="8">
        <f>100/(MAX(MainData!AB:AB)-MIN(MainData!AB:AB))*(MainData!AB383-MIN(MainData!AB:AB))</f>
        <v>0.31653806031377274</v>
      </c>
      <c r="AC383" s="8">
        <f>100/(MAX(MainData!AC:AC)-MIN(MainData!AC:AC))*(MainData!AC383-MIN(MainData!AC:AC))</f>
        <v>3.4265370000000002</v>
      </c>
      <c r="AD383" s="8">
        <f>100/(MAX(MainData!AD:AD)-MIN(MainData!AD:AD))*(MainData!AD383-MIN(MainData!AD:AD))</f>
        <v>4.5161290322580641</v>
      </c>
      <c r="AE383" s="8">
        <f>100/(MAX(MainData!AE:AE)-MIN(MainData!AE:AE))*(MainData!AE383-MIN(MainData!AE:AE))</f>
        <v>3.0533999999999999</v>
      </c>
      <c r="AF383" s="8">
        <f>100/(MAX(MainData!AF:AF)-MIN(MainData!AF:AF))*(MainData!AF383-MIN(MainData!AF:AF))</f>
        <v>0.94153843523366731</v>
      </c>
      <c r="AG383" s="8">
        <f>100/(MAX(MainData!AG:AG)-MIN(MainData!AG:AG))*(MainData!AG383-MIN(MainData!AG:AG))</f>
        <v>37.554165423328548</v>
      </c>
      <c r="AH383" s="8">
        <f>100/(MAX(MainData!AH:AH)-MIN(MainData!AH:AH))*(MainData!AH383-MIN(MainData!AH:AH))</f>
        <v>37.873665778845073</v>
      </c>
      <c r="AI383" s="8">
        <f>100/(MAX(MainData!AI:AI)-MIN(MainData!AI:AI))*(MainData!AI383-MIN(MainData!AI:AI))</f>
        <v>30</v>
      </c>
      <c r="AJ383" s="8">
        <f>100/(MAX(MainData!AJ:AJ)-MIN(MainData!AJ:AJ))*(MainData!AJ383-MIN(MainData!AJ:AJ))</f>
        <v>1.3379165788568392</v>
      </c>
      <c r="AK383" s="8" t="s">
        <v>950</v>
      </c>
      <c r="AM383" s="8"/>
      <c r="AO383" s="8"/>
      <c r="AQ383" s="8">
        <v>59.238818534813454</v>
      </c>
      <c r="AR383">
        <v>-17.282823162939309</v>
      </c>
      <c r="AS383" s="8">
        <v>50.589103970105249</v>
      </c>
      <c r="AT383">
        <v>16.48343434343434</v>
      </c>
      <c r="AU383" s="8">
        <v>6.1694729041318803</v>
      </c>
      <c r="AV383">
        <v>7.2177469592107286</v>
      </c>
      <c r="AW383" t="s">
        <v>963</v>
      </c>
    </row>
    <row r="384" spans="1:49" x14ac:dyDescent="0.3">
      <c r="A384" s="7">
        <v>150400060204</v>
      </c>
      <c r="B384" s="8">
        <f>100/(MAX(MainData!B:B)-MIN(MainData!B:B))*(MainData!B384-MIN(MainData!B:B))</f>
        <v>21.087837717580893</v>
      </c>
      <c r="C384" s="8">
        <f>100/(MAX(MainData!C:C)-MIN(MainData!C:C))*(MainData!C384-MIN(MainData!C:C))</f>
        <v>25</v>
      </c>
      <c r="D384" s="8">
        <f>100/(MAX(MainData!D:D)-MIN(MainData!D:D))*(MainData!D384-MIN(MainData!D:D))</f>
        <v>1.9073640866111037</v>
      </c>
      <c r="E384" s="8">
        <f>100/(MAX(MainData!E:E)-MIN(MainData!E:E))*(MainData!E384-MIN(MainData!E:E))</f>
        <v>12.262098436307136</v>
      </c>
      <c r="F384" s="8">
        <f>100/(MAX(MainData!F:F)-MIN(MainData!F:F))*(MainData!F384-MIN(MainData!F:F))</f>
        <v>1.6982313257396207</v>
      </c>
      <c r="G384" s="8">
        <f>100/(MAX(MainData!G:G)-MIN(MainData!G:G))*(MainData!G384-MIN(MainData!G:G))</f>
        <v>12.257929522839298</v>
      </c>
      <c r="H384" s="8">
        <f>100/(MAX(MainData!H:H)-MIN(MainData!H:H))*(MainData!H384-MIN(MainData!H:H))</f>
        <v>56.291470856823082</v>
      </c>
      <c r="I384">
        <v>0.41166302363234308</v>
      </c>
      <c r="J384" s="8">
        <f>100/(MAX(MainData!J:J)-MIN(MainData!J:J))*(MainData!J384-MIN(MainData!J:J))</f>
        <v>44.720761176250477</v>
      </c>
      <c r="K384">
        <v>-17.453089759526236</v>
      </c>
      <c r="L384" s="8">
        <f>100/(MAX(MainData!L:L)-MIN(MainData!L:L))*(MainData!L384-MIN(MainData!L:L))</f>
        <v>2.4557271397620348</v>
      </c>
      <c r="M384" s="8">
        <f>100/(MAX(MainData!M:M)-MIN(MainData!M:M))*(MainData!M384-MIN(MainData!M:M))</f>
        <v>4.343842337720937</v>
      </c>
      <c r="N384" s="8">
        <f>100/(MAX(MainData!N:N)-MIN(MainData!N:N))*(MainData!N384-MIN(MainData!N:N))</f>
        <v>0.27313962053679536</v>
      </c>
      <c r="O384" s="8"/>
      <c r="P384" s="8">
        <f>100/(MAX(MainData!P:P)-MIN(MainData!P:P))*(MainData!P384-MIN(MainData!P:P))</f>
        <v>69.430066164666442</v>
      </c>
      <c r="Q384" s="8">
        <f>100/(MAX(MainData!Q:Q)-MIN(MainData!Q:Q))*(MainData!Q384-MIN(MainData!Q:Q))</f>
        <v>48.733338617710622</v>
      </c>
      <c r="R384" s="8">
        <f>100/(MAX(MainData!R:R)-MIN(MainData!R:R))*(MainData!R384-MIN(MainData!R:R))</f>
        <v>1.5356424116091399E-2</v>
      </c>
      <c r="S384" s="8"/>
      <c r="T384" s="8"/>
      <c r="U384" s="8">
        <f>100/(MAX(MainData!U:U)-MIN(MainData!U:U))*(MainData!U384-MIN(MainData!U:U))</f>
        <v>0</v>
      </c>
      <c r="V384" s="8"/>
      <c r="W384" s="8"/>
      <c r="X384" s="8">
        <f>100/(MAX(MainData!X:X)-MIN(MainData!X:X))*(MainData!X384-MIN(MainData!X:X))</f>
        <v>22.559024999999998</v>
      </c>
      <c r="Y384" s="8">
        <f>100/(MAX(MainData!Y:Y)-MIN(MainData!Y:Y))*(MainData!Y384-MIN(MainData!Y:Y))</f>
        <v>0</v>
      </c>
      <c r="Z384" s="8">
        <f>100/(MAX(MainData!Z:Z)-MIN(MainData!Z:Z))*(MainData!Z384-MIN(MainData!Z:Z))</f>
        <v>10.639938319198151</v>
      </c>
      <c r="AA384" s="8">
        <f>100/(MAX(MainData!AA:AA)-MIN(MainData!AA:AA))*(MainData!AA384-MIN(MainData!AA:AA))</f>
        <v>14.979799999999999</v>
      </c>
      <c r="AB384" s="8">
        <f>100/(MAX(MainData!AB:AB)-MIN(MainData!AB:AB))*(MainData!AB384-MIN(MainData!AB:AB))</f>
        <v>0.17808277160985589</v>
      </c>
      <c r="AC384" s="8">
        <f>100/(MAX(MainData!AC:AC)-MIN(MainData!AC:AC))*(MainData!AC384-MIN(MainData!AC:AC))</f>
        <v>34.309575000000002</v>
      </c>
      <c r="AD384" s="8">
        <f>100/(MAX(MainData!AD:AD)-MIN(MainData!AD:AD))*(MainData!AD384-MIN(MainData!AD:AD))</f>
        <v>7.096774193548387</v>
      </c>
      <c r="AE384" s="8">
        <f>100/(MAX(MainData!AE:AE)-MIN(MainData!AE:AE))*(MainData!AE384-MIN(MainData!AE:AE))</f>
        <v>24.875800000000002</v>
      </c>
      <c r="AF384" s="8">
        <f>100/(MAX(MainData!AF:AF)-MIN(MainData!AF:AF))*(MainData!AF384-MIN(MainData!AF:AF))</f>
        <v>4.0983041384080563</v>
      </c>
      <c r="AG384" s="8">
        <f>100/(MAX(MainData!AG:AG)-MIN(MainData!AG:AG))*(MainData!AG384-MIN(MainData!AG:AG))</f>
        <v>44.757545056968951</v>
      </c>
      <c r="AH384" s="8">
        <f>100/(MAX(MainData!AH:AH)-MIN(MainData!AH:AH))*(MainData!AH384-MIN(MainData!AH:AH))</f>
        <v>48.472494241775301</v>
      </c>
      <c r="AI384" s="8">
        <f>100/(MAX(MainData!AI:AI)-MIN(MainData!AI:AI))*(MainData!AI384-MIN(MainData!AI:AI))</f>
        <v>30</v>
      </c>
      <c r="AJ384" s="8">
        <f>100/(MAX(MainData!AJ:AJ)-MIN(MainData!AJ:AJ))*(MainData!AJ384-MIN(MainData!AJ:AJ))</f>
        <v>11.919137402207834</v>
      </c>
      <c r="AK384" s="8" t="s">
        <v>950</v>
      </c>
      <c r="AM384" s="8"/>
      <c r="AO384" s="8"/>
      <c r="AQ384" s="8">
        <v>35.393530931214578</v>
      </c>
      <c r="AR384">
        <v>33.849840255591033</v>
      </c>
      <c r="AS384" s="8">
        <v>75.899250310436472</v>
      </c>
      <c r="AT384">
        <v>-30.597643097643115</v>
      </c>
      <c r="AU384" s="8">
        <v>1.0364681311961361</v>
      </c>
      <c r="AV384">
        <v>-2.811784776960323</v>
      </c>
      <c r="AW384" t="s">
        <v>963</v>
      </c>
    </row>
    <row r="385" spans="1:49" x14ac:dyDescent="0.3">
      <c r="A385" s="7">
        <v>150400060205</v>
      </c>
      <c r="B385" s="8">
        <f>100/(MAX(MainData!B:B)-MIN(MainData!B:B))*(MainData!B385-MIN(MainData!B:B))</f>
        <v>0</v>
      </c>
      <c r="C385" s="8">
        <f>100/(MAX(MainData!C:C)-MIN(MainData!C:C))*(MainData!C385-MIN(MainData!C:C))</f>
        <v>0</v>
      </c>
      <c r="D385" s="8">
        <f>100/(MAX(MainData!D:D)-MIN(MainData!D:D))*(MainData!D385-MIN(MainData!D:D))</f>
        <v>0.19856627490948067</v>
      </c>
      <c r="E385" s="8">
        <f>100/(MAX(MainData!E:E)-MIN(MainData!E:E))*(MainData!E385-MIN(MainData!E:E))</f>
        <v>11.925627635728588</v>
      </c>
      <c r="F385" s="8">
        <f>100/(MAX(MainData!F:F)-MIN(MainData!F:F))*(MainData!F385-MIN(MainData!F:F))</f>
        <v>9.6405435297835353</v>
      </c>
      <c r="G385" s="8">
        <f>100/(MAX(MainData!G:G)-MIN(MainData!G:G))*(MainData!G385-MIN(MainData!G:G))</f>
        <v>2.8926406390754265</v>
      </c>
      <c r="H385" s="8">
        <f>100/(MAX(MainData!H:H)-MIN(MainData!H:H))*(MainData!H385-MIN(MainData!H:H))</f>
        <v>38.40195222943639</v>
      </c>
      <c r="I385">
        <v>28.034465600988014</v>
      </c>
      <c r="J385" s="8">
        <f>100/(MAX(MainData!J:J)-MIN(MainData!J:J))*(MainData!J385-MIN(MainData!J:J))</f>
        <v>24.006009871917172</v>
      </c>
      <c r="K385">
        <v>11.273465564672591</v>
      </c>
      <c r="L385" s="8">
        <f>100/(MAX(MainData!L:L)-MIN(MainData!L:L))*(MainData!L385-MIN(MainData!L:L))</f>
        <v>18.583305403829524</v>
      </c>
      <c r="M385" s="8">
        <f>100/(MAX(MainData!M:M)-MIN(MainData!M:M))*(MainData!M385-MIN(MainData!M:M))</f>
        <v>27.725534155424633</v>
      </c>
      <c r="N385" s="8">
        <f>100/(MAX(MainData!N:N)-MIN(MainData!N:N))*(MainData!N385-MIN(MainData!N:N))</f>
        <v>3.1480524362166986</v>
      </c>
      <c r="O385" s="8"/>
      <c r="P385" s="8">
        <f>100/(MAX(MainData!P:P)-MIN(MainData!P:P))*(MainData!P385-MIN(MainData!P:P))</f>
        <v>33.276782084702205</v>
      </c>
      <c r="Q385" s="8">
        <f>100/(MAX(MainData!Q:Q)-MIN(MainData!Q:Q))*(MainData!Q385-MIN(MainData!Q:Q))</f>
        <v>36.474185698790407</v>
      </c>
      <c r="R385" s="8">
        <f>100/(MAX(MainData!R:R)-MIN(MainData!R:R))*(MainData!R385-MIN(MainData!R:R))</f>
        <v>2.3682589091025483</v>
      </c>
      <c r="S385" s="8"/>
      <c r="T385" s="8"/>
      <c r="U385" s="8">
        <f>100/(MAX(MainData!U:U)-MIN(MainData!U:U))*(MainData!U385-MIN(MainData!U:U))</f>
        <v>0</v>
      </c>
      <c r="V385" s="8"/>
      <c r="W385" s="8"/>
      <c r="X385" s="8">
        <f>100/(MAX(MainData!X:X)-MIN(MainData!X:X))*(MainData!X385-MIN(MainData!X:X))</f>
        <v>18.096838000000002</v>
      </c>
      <c r="Y385" s="8">
        <f>100/(MAX(MainData!Y:Y)-MIN(MainData!Y:Y))*(MainData!Y385-MIN(MainData!Y:Y))</f>
        <v>16.89965283632808</v>
      </c>
      <c r="Z385" s="8">
        <f>100/(MAX(MainData!Z:Z)-MIN(MainData!Z:Z))*(MainData!Z385-MIN(MainData!Z:Z))</f>
        <v>22.821896684656902</v>
      </c>
      <c r="AA385" s="8">
        <f>100/(MAX(MainData!AA:AA)-MIN(MainData!AA:AA))*(MainData!AA385-MIN(MainData!AA:AA))</f>
        <v>3.1846000000000001</v>
      </c>
      <c r="AB385" s="8">
        <f>100/(MAX(MainData!AB:AB)-MIN(MainData!AB:AB))*(MainData!AB385-MIN(MainData!AB:AB))</f>
        <v>9.819725833435812E-2</v>
      </c>
      <c r="AC385" s="8">
        <f>100/(MAX(MainData!AC:AC)-MIN(MainData!AC:AC))*(MainData!AC385-MIN(MainData!AC:AC))</f>
        <v>4.5373520000000003</v>
      </c>
      <c r="AD385" s="8">
        <f>100/(MAX(MainData!AD:AD)-MIN(MainData!AD:AD))*(MainData!AD385-MIN(MainData!AD:AD))</f>
        <v>7.096774193548387</v>
      </c>
      <c r="AE385" s="8">
        <f>100/(MAX(MainData!AE:AE)-MIN(MainData!AE:AE))*(MainData!AE385-MIN(MainData!AE:AE))</f>
        <v>3.6816</v>
      </c>
      <c r="AF385" s="8">
        <f>100/(MAX(MainData!AF:AF)-MIN(MainData!AF:AF))*(MainData!AF385-MIN(MainData!AF:AF))</f>
        <v>0.78884550075867699</v>
      </c>
      <c r="AG385" s="8">
        <f>100/(MAX(MainData!AG:AG)-MIN(MainData!AG:AG))*(MainData!AG385-MIN(MainData!AG:AG))</f>
        <v>41.45443687211425</v>
      </c>
      <c r="AH385" s="8">
        <f>100/(MAX(MainData!AH:AH)-MIN(MainData!AH:AH))*(MainData!AH385-MIN(MainData!AH:AH))</f>
        <v>34.557940000383851</v>
      </c>
      <c r="AI385" s="8">
        <f>100/(MAX(MainData!AI:AI)-MIN(MainData!AI:AI))*(MainData!AI385-MIN(MainData!AI:AI))</f>
        <v>60</v>
      </c>
      <c r="AJ385" s="8">
        <f>100/(MAX(MainData!AJ:AJ)-MIN(MainData!AJ:AJ))*(MainData!AJ385-MIN(MainData!AJ:AJ))</f>
        <v>2.6927830572585534</v>
      </c>
      <c r="AK385" s="8" t="s">
        <v>950</v>
      </c>
      <c r="AM385" s="8"/>
      <c r="AO385" s="8"/>
      <c r="AQ385" s="8">
        <v>53.694770510916641</v>
      </c>
      <c r="AR385">
        <v>-20.213857667731659</v>
      </c>
      <c r="AS385" s="8">
        <v>55.993309658926044</v>
      </c>
      <c r="AT385">
        <v>23.049221885521874</v>
      </c>
      <c r="AU385" s="8">
        <v>4.4913636292968082</v>
      </c>
      <c r="AV385">
        <v>4.9802832818684521</v>
      </c>
      <c r="AW385" t="s">
        <v>963</v>
      </c>
    </row>
    <row r="386" spans="1:49" x14ac:dyDescent="0.3">
      <c r="A386" s="7">
        <v>150400060206</v>
      </c>
      <c r="B386" s="8">
        <f>100/(MAX(MainData!B:B)-MIN(MainData!B:B))*(MainData!B386-MIN(MainData!B:B))</f>
        <v>0</v>
      </c>
      <c r="C386" s="8">
        <f>100/(MAX(MainData!C:C)-MIN(MainData!C:C))*(MainData!C386-MIN(MainData!C:C))</f>
        <v>0</v>
      </c>
      <c r="D386" s="8">
        <f>100/(MAX(MainData!D:D)-MIN(MainData!D:D))*(MainData!D386-MIN(MainData!D:D))</f>
        <v>0</v>
      </c>
      <c r="E386" s="8">
        <f>100/(MAX(MainData!E:E)-MIN(MainData!E:E))*(MainData!E386-MIN(MainData!E:E))</f>
        <v>9.298496796271138</v>
      </c>
      <c r="F386" s="8">
        <f>100/(MAX(MainData!F:F)-MIN(MainData!F:F))*(MainData!F386-MIN(MainData!F:F))</f>
        <v>0</v>
      </c>
      <c r="G386" s="8">
        <f>100/(MAX(MainData!G:G)-MIN(MainData!G:G))*(MainData!G386-MIN(MainData!G:G))</f>
        <v>0.4153890887444332</v>
      </c>
      <c r="H386" s="8">
        <f>100/(MAX(MainData!H:H)-MIN(MainData!H:H))*(MainData!H386-MIN(MainData!H:H))</f>
        <v>23.308635380074357</v>
      </c>
      <c r="I386">
        <v>1.6745061002424535</v>
      </c>
      <c r="J386" s="8">
        <f>100/(MAX(MainData!J:J)-MIN(MainData!J:J))*(MainData!J386-MIN(MainData!J:J))</f>
        <v>17.281992144038941</v>
      </c>
      <c r="K386">
        <v>-2.8881620172725775E-2</v>
      </c>
      <c r="L386" s="8">
        <f>100/(MAX(MainData!L:L)-MIN(MainData!L:L))*(MainData!L386-MIN(MainData!L:L))</f>
        <v>0</v>
      </c>
      <c r="M386" s="8">
        <f>100/(MAX(MainData!M:M)-MIN(MainData!M:M))*(MainData!M386-MIN(MainData!M:M))</f>
        <v>0</v>
      </c>
      <c r="N386" s="8">
        <f>100/(MAX(MainData!N:N)-MIN(MainData!N:N))*(MainData!N386-MIN(MainData!N:N))</f>
        <v>0</v>
      </c>
      <c r="O386" s="8"/>
      <c r="P386" s="8">
        <f>100/(MAX(MainData!P:P)-MIN(MainData!P:P))*(MainData!P386-MIN(MainData!P:P))</f>
        <v>24.798062715381604</v>
      </c>
      <c r="Q386" s="8">
        <f>100/(MAX(MainData!Q:Q)-MIN(MainData!Q:Q))*(MainData!Q386-MIN(MainData!Q:Q))</f>
        <v>24.587000866136457</v>
      </c>
      <c r="R386" s="8">
        <f>100/(MAX(MainData!R:R)-MIN(MainData!R:R))*(MainData!R386-MIN(MainData!R:R))</f>
        <v>3.4245481933736364</v>
      </c>
      <c r="S386" s="8"/>
      <c r="T386" s="8"/>
      <c r="U386" s="8">
        <f>100/(MAX(MainData!U:U)-MIN(MainData!U:U))*(MainData!U386-MIN(MainData!U:U))</f>
        <v>0</v>
      </c>
      <c r="V386" s="8"/>
      <c r="W386" s="8"/>
      <c r="X386" s="8">
        <f>100/(MAX(MainData!X:X)-MIN(MainData!X:X))*(MainData!X386-MIN(MainData!X:X))</f>
        <v>14.476876000000001</v>
      </c>
      <c r="Y386" s="8">
        <f>100/(MAX(MainData!Y:Y)-MIN(MainData!Y:Y))*(MainData!Y386-MIN(MainData!Y:Y))</f>
        <v>0</v>
      </c>
      <c r="Z386" s="8">
        <f>100/(MAX(MainData!Z:Z)-MIN(MainData!Z:Z))*(MainData!Z386-MIN(MainData!Z:Z))</f>
        <v>15.728604471858135</v>
      </c>
      <c r="AA386" s="8">
        <f>100/(MAX(MainData!AA:AA)-MIN(MainData!AA:AA))*(MainData!AA386-MIN(MainData!AA:AA))</f>
        <v>4.9923000000000002</v>
      </c>
      <c r="AB386" s="8">
        <f>100/(MAX(MainData!AB:AB)-MIN(MainData!AB:AB))*(MainData!AB386-MIN(MainData!AB:AB))</f>
        <v>0.11123827331270592</v>
      </c>
      <c r="AC386" s="8">
        <f>100/(MAX(MainData!AC:AC)-MIN(MainData!AC:AC))*(MainData!AC386-MIN(MainData!AC:AC))</f>
        <v>0.31107800000000002</v>
      </c>
      <c r="AD386" s="8">
        <f>100/(MAX(MainData!AD:AD)-MIN(MainData!AD:AD))*(MainData!AD386-MIN(MainData!AD:AD))</f>
        <v>3.870967741935484</v>
      </c>
      <c r="AE386" s="8">
        <f>100/(MAX(MainData!AE:AE)-MIN(MainData!AE:AE))*(MainData!AE386-MIN(MainData!AE:AE))</f>
        <v>0.2059</v>
      </c>
      <c r="AF386" s="8">
        <f>100/(MAX(MainData!AF:AF)-MIN(MainData!AF:AF))*(MainData!AF386-MIN(MainData!AF:AF))</f>
        <v>9.3731717537092224E-2</v>
      </c>
      <c r="AG386" s="8">
        <f>100/(MAX(MainData!AG:AG)-MIN(MainData!AG:AG))*(MainData!AG386-MIN(MainData!AG:AG))</f>
        <v>18.929221173005281</v>
      </c>
      <c r="AH386" s="8">
        <f>100/(MAX(MainData!AH:AH)-MIN(MainData!AH:AH))*(MainData!AH386-MIN(MainData!AH:AH))</f>
        <v>30.709467452331086</v>
      </c>
      <c r="AI386" s="8">
        <f>100/(MAX(MainData!AI:AI)-MIN(MainData!AI:AI))*(MainData!AI386-MIN(MainData!AI:AI))</f>
        <v>100</v>
      </c>
      <c r="AJ386" s="8">
        <f>100/(MAX(MainData!AJ:AJ)-MIN(MainData!AJ:AJ))*(MainData!AJ386-MIN(MainData!AJ:AJ))</f>
        <v>1.3753461551861961</v>
      </c>
      <c r="AK386" s="8" t="s">
        <v>950</v>
      </c>
      <c r="AM386" s="8"/>
      <c r="AO386" s="8"/>
      <c r="AQ386" s="8">
        <v>42.049480135560259</v>
      </c>
      <c r="AR386">
        <v>-14.589102555910557</v>
      </c>
      <c r="AS386" s="8">
        <v>64.535970012417451</v>
      </c>
      <c r="AT386">
        <v>15.926189057239043</v>
      </c>
      <c r="AU386" s="8">
        <v>3.1094043935884081</v>
      </c>
      <c r="AV386">
        <v>2.6702184429022964</v>
      </c>
      <c r="AW386" t="s">
        <v>963</v>
      </c>
    </row>
    <row r="387" spans="1:49" x14ac:dyDescent="0.3">
      <c r="A387" s="7">
        <v>150400060207</v>
      </c>
      <c r="B387" s="8">
        <f>100/(MAX(MainData!B:B)-MIN(MainData!B:B))*(MainData!B387-MIN(MainData!B:B))</f>
        <v>0</v>
      </c>
      <c r="C387" s="8">
        <f>100/(MAX(MainData!C:C)-MIN(MainData!C:C))*(MainData!C387-MIN(MainData!C:C))</f>
        <v>0</v>
      </c>
      <c r="D387" s="8">
        <f>100/(MAX(MainData!D:D)-MIN(MainData!D:D))*(MainData!D387-MIN(MainData!D:D))</f>
        <v>0</v>
      </c>
      <c r="E387" s="8">
        <f>100/(MAX(MainData!E:E)-MIN(MainData!E:E))*(MainData!E387-MIN(MainData!E:E))</f>
        <v>8.4319655797322373</v>
      </c>
      <c r="F387" s="8">
        <f>100/(MAX(MainData!F:F)-MIN(MainData!F:F))*(MainData!F387-MIN(MainData!F:F))</f>
        <v>4.1585390961279725</v>
      </c>
      <c r="G387" s="8">
        <f>100/(MAX(MainData!G:G)-MIN(MainData!G:G))*(MainData!G387-MIN(MainData!G:G))</f>
        <v>0.58199954423874412</v>
      </c>
      <c r="H387" s="8">
        <f>100/(MAX(MainData!H:H)-MIN(MainData!H:H))*(MainData!H387-MIN(MainData!H:H))</f>
        <v>23.301323166206728</v>
      </c>
      <c r="I387">
        <v>-9.038691858569635</v>
      </c>
      <c r="J387" s="8">
        <f>100/(MAX(MainData!J:J)-MIN(MainData!J:J))*(MainData!J387-MIN(MainData!J:J))</f>
        <v>18.739512143773325</v>
      </c>
      <c r="K387">
        <v>-1.9411793908589345</v>
      </c>
      <c r="L387" s="8">
        <f>100/(MAX(MainData!L:L)-MIN(MainData!L:L))*(MainData!L387-MIN(MainData!L:L))</f>
        <v>0</v>
      </c>
      <c r="M387" s="8">
        <f>100/(MAX(MainData!M:M)-MIN(MainData!M:M))*(MainData!M387-MIN(MainData!M:M))</f>
        <v>0</v>
      </c>
      <c r="N387" s="8">
        <f>100/(MAX(MainData!N:N)-MIN(MainData!N:N))*(MainData!N387-MIN(MainData!N:N))</f>
        <v>0</v>
      </c>
      <c r="O387" s="8"/>
      <c r="P387" s="8">
        <f>100/(MAX(MainData!P:P)-MIN(MainData!P:P))*(MainData!P387-MIN(MainData!P:P))</f>
        <v>21.408379987910447</v>
      </c>
      <c r="Q387" s="8">
        <f>100/(MAX(MainData!Q:Q)-MIN(MainData!Q:Q))*(MainData!Q387-MIN(MainData!Q:Q))</f>
        <v>35.028111530346422</v>
      </c>
      <c r="R387" s="8">
        <f>100/(MAX(MainData!R:R)-MIN(MainData!R:R))*(MainData!R387-MIN(MainData!R:R))</f>
        <v>0</v>
      </c>
      <c r="S387" s="8"/>
      <c r="T387" s="8"/>
      <c r="U387" s="8">
        <f>100/(MAX(MainData!U:U)-MIN(MainData!U:U))*(MainData!U387-MIN(MainData!U:U))</f>
        <v>17.1240742106</v>
      </c>
      <c r="V387" s="8"/>
      <c r="W387" s="8"/>
      <c r="X387" s="8">
        <f>100/(MAX(MainData!X:X)-MIN(MainData!X:X))*(MainData!X387-MIN(MainData!X:X))</f>
        <v>11.147829</v>
      </c>
      <c r="Y387" s="8">
        <f>100/(MAX(MainData!Y:Y)-MIN(MainData!Y:Y))*(MainData!Y387-MIN(MainData!Y:Y))</f>
        <v>0.25281476450910884</v>
      </c>
      <c r="Z387" s="8">
        <f>100/(MAX(MainData!Z:Z)-MIN(MainData!Z:Z))*(MainData!Z387-MIN(MainData!Z:Z))</f>
        <v>14.263685427910564</v>
      </c>
      <c r="AA387" s="8">
        <f>100/(MAX(MainData!AA:AA)-MIN(MainData!AA:AA))*(MainData!AA387-MIN(MainData!AA:AA))</f>
        <v>0.8165</v>
      </c>
      <c r="AB387" s="8">
        <f>100/(MAX(MainData!AB:AB)-MIN(MainData!AB:AB))*(MainData!AB387-MIN(MainData!AB:AB))</f>
        <v>5.3174013714094755E-2</v>
      </c>
      <c r="AC387" s="8">
        <f>100/(MAX(MainData!AC:AC)-MIN(MainData!AC:AC))*(MainData!AC387-MIN(MainData!AC:AC))</f>
        <v>0.109788</v>
      </c>
      <c r="AD387" s="8">
        <f>100/(MAX(MainData!AD:AD)-MIN(MainData!AD:AD))*(MainData!AD387-MIN(MainData!AD:AD))</f>
        <v>2.5806451612903225</v>
      </c>
      <c r="AE387" s="8">
        <f>100/(MAX(MainData!AE:AE)-MIN(MainData!AE:AE))*(MainData!AE387-MIN(MainData!AE:AE))</f>
        <v>6.3500000000000001E-2</v>
      </c>
      <c r="AF387" s="8">
        <f>100/(MAX(MainData!AF:AF)-MIN(MainData!AF:AF))*(MainData!AF387-MIN(MainData!AF:AF))</f>
        <v>3.0013950165981001E-2</v>
      </c>
      <c r="AG387" s="8">
        <f>100/(MAX(MainData!AG:AG)-MIN(MainData!AG:AG))*(MainData!AG387-MIN(MainData!AG:AG))</f>
        <v>0</v>
      </c>
      <c r="AH387" s="8">
        <f>100/(MAX(MainData!AH:AH)-MIN(MainData!AH:AH))*(MainData!AH387-MIN(MainData!AH:AH))</f>
        <v>0</v>
      </c>
      <c r="AI387" s="8">
        <f>100/(MAX(MainData!AI:AI)-MIN(MainData!AI:AI))*(MainData!AI387-MIN(MainData!AI:AI))</f>
        <v>0</v>
      </c>
      <c r="AJ387" s="8">
        <f>100/(MAX(MainData!AJ:AJ)-MIN(MainData!AJ:AJ))*(MainData!AJ387-MIN(MainData!AJ:AJ))</f>
        <v>0</v>
      </c>
      <c r="AK387" s="8" t="s">
        <v>950</v>
      </c>
      <c r="AM387" s="8"/>
      <c r="AO387" s="8"/>
      <c r="AQ387" s="8">
        <v>48.269765917972322</v>
      </c>
      <c r="AR387">
        <v>-5.2823948881789278</v>
      </c>
      <c r="AS387" s="8">
        <v>60.910971463055162</v>
      </c>
      <c r="AT387">
        <v>4.4079000000000121</v>
      </c>
      <c r="AU387" s="8">
        <v>4.5674870311925089</v>
      </c>
      <c r="AV387">
        <v>6.2401429919089253</v>
      </c>
      <c r="AW387" t="s">
        <v>963</v>
      </c>
    </row>
    <row r="388" spans="1:49" x14ac:dyDescent="0.3">
      <c r="A388" s="7">
        <v>150400060301</v>
      </c>
      <c r="B388" s="8">
        <f>100/(MAX(MainData!B:B)-MIN(MainData!B:B))*(MainData!B388-MIN(MainData!B:B))</f>
        <v>0</v>
      </c>
      <c r="C388" s="8">
        <f>100/(MAX(MainData!C:C)-MIN(MainData!C:C))*(MainData!C388-MIN(MainData!C:C))</f>
        <v>0</v>
      </c>
      <c r="D388" s="8">
        <f>100/(MAX(MainData!D:D)-MIN(MainData!D:D))*(MainData!D388-MIN(MainData!D:D))</f>
        <v>0.16013443600174712</v>
      </c>
      <c r="E388" s="8">
        <f>100/(MAX(MainData!E:E)-MIN(MainData!E:E))*(MainData!E388-MIN(MainData!E:E))</f>
        <v>12.995407216255964</v>
      </c>
      <c r="F388" s="8">
        <f>100/(MAX(MainData!F:F)-MIN(MainData!F:F))*(MainData!F388-MIN(MainData!F:F))</f>
        <v>1.5132243592505878</v>
      </c>
      <c r="G388" s="8">
        <f>100/(MAX(MainData!G:G)-MIN(MainData!G:G))*(MainData!G388-MIN(MainData!G:G))</f>
        <v>3.9695695698334732</v>
      </c>
      <c r="H388" s="8">
        <f>100/(MAX(MainData!H:H)-MIN(MainData!H:H))*(MainData!H388-MIN(MainData!H:H))</f>
        <v>43.801862072718222</v>
      </c>
      <c r="I388">
        <v>6.3301591601476588</v>
      </c>
      <c r="J388" s="8">
        <f>100/(MAX(MainData!J:J)-MIN(MainData!J:J))*(MainData!J388-MIN(MainData!J:J))</f>
        <v>28.453729441101999</v>
      </c>
      <c r="K388">
        <v>3.6197386291063651</v>
      </c>
      <c r="L388" s="8">
        <f>100/(MAX(MainData!L:L)-MIN(MainData!L:L))*(MainData!L388-MIN(MainData!L:L))</f>
        <v>0</v>
      </c>
      <c r="M388" s="8">
        <f>100/(MAX(MainData!M:M)-MIN(MainData!M:M))*(MainData!M388-MIN(MainData!M:M))</f>
        <v>0</v>
      </c>
      <c r="N388" s="8">
        <f>100/(MAX(MainData!N:N)-MIN(MainData!N:N))*(MainData!N388-MIN(MainData!N:N))</f>
        <v>0</v>
      </c>
      <c r="O388" s="8"/>
      <c r="P388" s="8">
        <f>100/(MAX(MainData!P:P)-MIN(MainData!P:P))*(MainData!P388-MIN(MainData!P:P))</f>
        <v>50.723573213913703</v>
      </c>
      <c r="Q388" s="8">
        <f>100/(MAX(MainData!Q:Q)-MIN(MainData!Q:Q))*(MainData!Q388-MIN(MainData!Q:Q))</f>
        <v>39.059400264820319</v>
      </c>
      <c r="R388" s="8">
        <f>100/(MAX(MainData!R:R)-MIN(MainData!R:R))*(MainData!R388-MIN(MainData!R:R))</f>
        <v>23.90864243961575</v>
      </c>
      <c r="S388" s="8"/>
      <c r="T388" s="8"/>
      <c r="U388" s="8">
        <f>100/(MAX(MainData!U:U)-MIN(MainData!U:U))*(MainData!U388-MIN(MainData!U:U))</f>
        <v>32.111059816699999</v>
      </c>
      <c r="V388" s="8"/>
      <c r="W388" s="8"/>
      <c r="X388" s="8">
        <f>100/(MAX(MainData!X:X)-MIN(MainData!X:X))*(MainData!X388-MIN(MainData!X:X))</f>
        <v>4.6042839999999998</v>
      </c>
      <c r="Y388" s="8">
        <f>100/(MAX(MainData!Y:Y)-MIN(MainData!Y:Y))*(MainData!Y388-MIN(MainData!Y:Y))</f>
        <v>0</v>
      </c>
      <c r="Z388" s="8">
        <f>100/(MAX(MainData!Z:Z)-MIN(MainData!Z:Z))*(MainData!Z388-MIN(MainData!Z:Z))</f>
        <v>2.3901310717039324</v>
      </c>
      <c r="AA388" s="8">
        <f>100/(MAX(MainData!AA:AA)-MIN(MainData!AA:AA))*(MainData!AA388-MIN(MainData!AA:AA))</f>
        <v>1.28</v>
      </c>
      <c r="AB388" s="8">
        <f>100/(MAX(MainData!AB:AB)-MIN(MainData!AB:AB))*(MainData!AB388-MIN(MainData!AB:AB))</f>
        <v>6.3206724468575406E-2</v>
      </c>
      <c r="AC388" s="8">
        <f>100/(MAX(MainData!AC:AC)-MIN(MainData!AC:AC))*(MainData!AC388-MIN(MainData!AC:AC))</f>
        <v>14.119802999999999</v>
      </c>
      <c r="AD388" s="8">
        <f>100/(MAX(MainData!AD:AD)-MIN(MainData!AD:AD))*(MainData!AD388-MIN(MainData!AD:AD))</f>
        <v>9.0322580645161281</v>
      </c>
      <c r="AE388" s="8">
        <f>100/(MAX(MainData!AE:AE)-MIN(MainData!AE:AE))*(MainData!AE388-MIN(MainData!AE:AE))</f>
        <v>13.362299999999999</v>
      </c>
      <c r="AF388" s="8">
        <f>100/(MAX(MainData!AF:AF)-MIN(MainData!AF:AF))*(MainData!AF388-MIN(MainData!AF:AF))</f>
        <v>0.5174453860375926</v>
      </c>
      <c r="AG388" s="8">
        <f>100/(MAX(MainData!AG:AG)-MIN(MainData!AG:AG))*(MainData!AG388-MIN(MainData!AG:AG))</f>
        <v>33.950390007091038</v>
      </c>
      <c r="AH388" s="8">
        <f>100/(MAX(MainData!AH:AH)-MIN(MainData!AH:AH))*(MainData!AH388-MIN(MainData!AH:AH))</f>
        <v>42.170563270158631</v>
      </c>
      <c r="AI388" s="8">
        <f>100/(MAX(MainData!AI:AI)-MIN(MainData!AI:AI))*(MainData!AI388-MIN(MainData!AI:AI))</f>
        <v>30</v>
      </c>
      <c r="AJ388" s="8">
        <f>100/(MAX(MainData!AJ:AJ)-MIN(MainData!AJ:AJ))*(MainData!AJ388-MIN(MainData!AJ:AJ))</f>
        <v>20.422298591417622</v>
      </c>
      <c r="AK388" s="8" t="s">
        <v>950</v>
      </c>
      <c r="AM388" s="8"/>
      <c r="AO388" s="8"/>
      <c r="AQ388" s="8">
        <v>0</v>
      </c>
      <c r="AS388" s="8"/>
      <c r="AU388" s="8"/>
      <c r="AW388" t="s">
        <v>963</v>
      </c>
    </row>
    <row r="389" spans="1:49" x14ac:dyDescent="0.3">
      <c r="A389" s="7">
        <v>150400060302</v>
      </c>
      <c r="B389" s="8">
        <f>100/(MAX(MainData!B:B)-MIN(MainData!B:B))*(MainData!B389-MIN(MainData!B:B))</f>
        <v>0</v>
      </c>
      <c r="C389" s="8">
        <f>100/(MAX(MainData!C:C)-MIN(MainData!C:C))*(MainData!C389-MIN(MainData!C:C))</f>
        <v>0</v>
      </c>
      <c r="D389" s="8">
        <f>100/(MAX(MainData!D:D)-MIN(MainData!D:D))*(MainData!D389-MIN(MainData!D:D))</f>
        <v>0.28935268561617289</v>
      </c>
      <c r="E389" s="8">
        <f>100/(MAX(MainData!E:E)-MIN(MainData!E:E))*(MainData!E389-MIN(MainData!E:E))</f>
        <v>14.68259059345205</v>
      </c>
      <c r="F389" s="8">
        <f>100/(MAX(MainData!F:F)-MIN(MainData!F:F))*(MainData!F389-MIN(MainData!F:F))</f>
        <v>14.276275154770966</v>
      </c>
      <c r="G389" s="8">
        <f>100/(MAX(MainData!G:G)-MIN(MainData!G:G))*(MainData!G389-MIN(MainData!G:G))</f>
        <v>3.8697088382106424</v>
      </c>
      <c r="H389" s="8">
        <f>100/(MAX(MainData!H:H)-MIN(MainData!H:H))*(MainData!H389-MIN(MainData!H:H))</f>
        <v>42.080232445015028</v>
      </c>
      <c r="I389">
        <v>-0.54641300781337065</v>
      </c>
      <c r="J389" s="8">
        <f>100/(MAX(MainData!J:J)-MIN(MainData!J:J))*(MainData!J389-MIN(MainData!J:J))</f>
        <v>28.997472916908272</v>
      </c>
      <c r="K389">
        <v>0.54149754253134574</v>
      </c>
      <c r="L389" s="8">
        <f>100/(MAX(MainData!L:L)-MIN(MainData!L:L))*(MainData!L389-MIN(MainData!L:L))</f>
        <v>0</v>
      </c>
      <c r="M389" s="8">
        <f>100/(MAX(MainData!M:M)-MIN(MainData!M:M))*(MainData!M389-MIN(MainData!M:M))</f>
        <v>0</v>
      </c>
      <c r="N389" s="8">
        <f>100/(MAX(MainData!N:N)-MIN(MainData!N:N))*(MainData!N389-MIN(MainData!N:N))</f>
        <v>0</v>
      </c>
      <c r="O389" s="8"/>
      <c r="P389" s="8">
        <f>100/(MAX(MainData!P:P)-MIN(MainData!P:P))*(MainData!P389-MIN(MainData!P:P))</f>
        <v>47.046513633237915</v>
      </c>
      <c r="Q389" s="8">
        <f>100/(MAX(MainData!Q:Q)-MIN(MainData!Q:Q))*(MainData!Q389-MIN(MainData!Q:Q))</f>
        <v>35.271125443627284</v>
      </c>
      <c r="R389" s="8">
        <f>100/(MAX(MainData!R:R)-MIN(MainData!R:R))*(MainData!R389-MIN(MainData!R:R))</f>
        <v>8.3354871749732951</v>
      </c>
      <c r="S389" s="8"/>
      <c r="T389" s="8"/>
      <c r="U389" s="8">
        <f>100/(MAX(MainData!U:U)-MIN(MainData!U:U))*(MainData!U389-MIN(MainData!U:U))</f>
        <v>30.3289675712</v>
      </c>
      <c r="V389" s="8"/>
      <c r="W389" s="8"/>
      <c r="X389" s="8">
        <f>100/(MAX(MainData!X:X)-MIN(MainData!X:X))*(MainData!X389-MIN(MainData!X:X))</f>
        <v>8.1129379999999998</v>
      </c>
      <c r="Y389" s="8">
        <f>100/(MAX(MainData!Y:Y)-MIN(MainData!Y:Y))*(MainData!Y389-MIN(MainData!Y:Y))</f>
        <v>0.89496743789946342</v>
      </c>
      <c r="Z389" s="8">
        <f>100/(MAX(MainData!Z:Z)-MIN(MainData!Z:Z))*(MainData!Z389-MIN(MainData!Z:Z))</f>
        <v>14.880493446414805</v>
      </c>
      <c r="AA389" s="8">
        <f>100/(MAX(MainData!AA:AA)-MIN(MainData!AA:AA))*(MainData!AA389-MIN(MainData!AA:AA))</f>
        <v>1.1516999999999999</v>
      </c>
      <c r="AB389" s="8">
        <f>100/(MAX(MainData!AB:AB)-MIN(MainData!AB:AB))*(MainData!AB389-MIN(MainData!AB:AB))</f>
        <v>8.0342525454257976E-2</v>
      </c>
      <c r="AC389" s="8">
        <f>100/(MAX(MainData!AC:AC)-MIN(MainData!AC:AC))*(MainData!AC389-MIN(MainData!AC:AC))</f>
        <v>9.5645240000000005</v>
      </c>
      <c r="AD389" s="8">
        <f>100/(MAX(MainData!AD:AD)-MIN(MainData!AD:AD))*(MainData!AD389-MIN(MainData!AD:AD))</f>
        <v>22.58064516129032</v>
      </c>
      <c r="AE389" s="8">
        <f>100/(MAX(MainData!AE:AE)-MIN(MainData!AE:AE))*(MainData!AE389-MIN(MainData!AE:AE))</f>
        <v>5.8384</v>
      </c>
      <c r="AF389" s="8">
        <f>100/(MAX(MainData!AF:AF)-MIN(MainData!AF:AF))*(MainData!AF389-MIN(MainData!AF:AF))</f>
        <v>0.62988888705983515</v>
      </c>
      <c r="AG389" s="8">
        <f>100/(MAX(MainData!AG:AG)-MIN(MainData!AG:AG))*(MainData!AG389-MIN(MainData!AG:AG))</f>
        <v>30.891617815511083</v>
      </c>
      <c r="AH389" s="8">
        <f>100/(MAX(MainData!AH:AH)-MIN(MainData!AH:AH))*(MainData!AH389-MIN(MainData!AH:AH))</f>
        <v>43.541972305634246</v>
      </c>
      <c r="AI389" s="8">
        <f>100/(MAX(MainData!AI:AI)-MIN(MainData!AI:AI))*(MainData!AI389-MIN(MainData!AI:AI))</f>
        <v>60</v>
      </c>
      <c r="AJ389" s="8">
        <f>100/(MAX(MainData!AJ:AJ)-MIN(MainData!AJ:AJ))*(MainData!AJ389-MIN(MainData!AJ:AJ))</f>
        <v>13.581302009168438</v>
      </c>
      <c r="AK389" s="8" t="s">
        <v>950</v>
      </c>
      <c r="AM389" s="8"/>
      <c r="AO389" s="8"/>
      <c r="AQ389" s="8">
        <v>73.898750541469937</v>
      </c>
      <c r="AR389">
        <v>-8.1883800319488955</v>
      </c>
      <c r="AS389" s="8">
        <v>29.516415416216958</v>
      </c>
      <c r="AT389">
        <v>6.4756090909090744</v>
      </c>
      <c r="AU389" s="8">
        <v>31.190020884832844</v>
      </c>
      <c r="AV389">
        <v>27.938855701481032</v>
      </c>
      <c r="AW389" t="s">
        <v>963</v>
      </c>
    </row>
    <row r="390" spans="1:49" x14ac:dyDescent="0.3">
      <c r="A390" s="7">
        <v>150400060303</v>
      </c>
      <c r="B390" s="8">
        <f>100/(MAX(MainData!B:B)-MIN(MainData!B:B))*(MainData!B390-MIN(MainData!B:B))</f>
        <v>5.1647652440109644</v>
      </c>
      <c r="C390" s="8">
        <f>100/(MAX(MainData!C:C)-MIN(MainData!C:C))*(MainData!C390-MIN(MainData!C:C))</f>
        <v>12.5</v>
      </c>
      <c r="D390" s="8">
        <f>100/(MAX(MainData!D:D)-MIN(MainData!D:D))*(MainData!D390-MIN(MainData!D:D))</f>
        <v>0.80243754754990937</v>
      </c>
      <c r="E390" s="8">
        <f>100/(MAX(MainData!E:E)-MIN(MainData!E:E))*(MainData!E390-MIN(MainData!E:E))</f>
        <v>13.514369827630361</v>
      </c>
      <c r="F390" s="8">
        <f>100/(MAX(MainData!F:F)-MIN(MainData!F:F))*(MainData!F390-MIN(MainData!F:F))</f>
        <v>6.3026137500778043</v>
      </c>
      <c r="G390" s="8">
        <f>100/(MAX(MainData!G:G)-MIN(MainData!G:G))*(MainData!G390-MIN(MainData!G:G))</f>
        <v>3.8574584653639481</v>
      </c>
      <c r="H390" s="8">
        <f>100/(MAX(MainData!H:H)-MIN(MainData!H:H))*(MainData!H390-MIN(MainData!H:H))</f>
        <v>36.423697356723771</v>
      </c>
      <c r="I390">
        <v>-20.142262179726742</v>
      </c>
      <c r="J390" s="8">
        <f>100/(MAX(MainData!J:J)-MIN(MainData!J:J))*(MainData!J390-MIN(MainData!J:J))</f>
        <v>31.03249821891281</v>
      </c>
      <c r="K390">
        <v>-15.012452820612921</v>
      </c>
      <c r="L390" s="8">
        <f>100/(MAX(MainData!L:L)-MIN(MainData!L:L))*(MainData!L390-MIN(MainData!L:L))</f>
        <v>0</v>
      </c>
      <c r="M390" s="8">
        <f>100/(MAX(MainData!M:M)-MIN(MainData!M:M))*(MainData!M390-MIN(MainData!M:M))</f>
        <v>0</v>
      </c>
      <c r="N390" s="8">
        <f>100/(MAX(MainData!N:N)-MIN(MainData!N:N))*(MainData!N390-MIN(MainData!N:N))</f>
        <v>0</v>
      </c>
      <c r="O390" s="8"/>
      <c r="P390" s="8">
        <f>100/(MAX(MainData!P:P)-MIN(MainData!P:P))*(MainData!P390-MIN(MainData!P:P))</f>
        <v>49.888715057729712</v>
      </c>
      <c r="Q390" s="8">
        <f>100/(MAX(MainData!Q:Q)-MIN(MainData!Q:Q))*(MainData!Q390-MIN(MainData!Q:Q))</f>
        <v>31.402557990928539</v>
      </c>
      <c r="R390" s="8">
        <f>100/(MAX(MainData!R:R)-MIN(MainData!R:R))*(MainData!R390-MIN(MainData!R:R))</f>
        <v>1.1036804685905875E-3</v>
      </c>
      <c r="S390" s="8"/>
      <c r="T390" s="8"/>
      <c r="U390" s="8">
        <f>100/(MAX(MainData!U:U)-MIN(MainData!U:U))*(MainData!U390-MIN(MainData!U:U))</f>
        <v>9.4174300097499994</v>
      </c>
      <c r="V390" s="8"/>
      <c r="W390" s="8"/>
      <c r="X390" s="8">
        <f>100/(MAX(MainData!X:X)-MIN(MainData!X:X))*(MainData!X390-MIN(MainData!X:X))</f>
        <v>4.4328010000000004</v>
      </c>
      <c r="Y390" s="8">
        <f>100/(MAX(MainData!Y:Y)-MIN(MainData!Y:Y))*(MainData!Y390-MIN(MainData!Y:Y))</f>
        <v>0</v>
      </c>
      <c r="Z390" s="8">
        <f>100/(MAX(MainData!Z:Z)-MIN(MainData!Z:Z))*(MainData!Z390-MIN(MainData!Z:Z))</f>
        <v>10.94834232845027</v>
      </c>
      <c r="AA390" s="8">
        <f>100/(MAX(MainData!AA:AA)-MIN(MainData!AA:AA))*(MainData!AA390-MIN(MainData!AA:AA))</f>
        <v>0.56830000000000003</v>
      </c>
      <c r="AB390" s="8">
        <f>100/(MAX(MainData!AB:AB)-MIN(MainData!AB:AB))*(MainData!AB390-MIN(MainData!AB:AB))</f>
        <v>5.1781419999570796E-2</v>
      </c>
      <c r="AC390" s="8">
        <f>100/(MAX(MainData!AC:AC)-MIN(MainData!AC:AC))*(MainData!AC390-MIN(MainData!AC:AC))</f>
        <v>18.083421999999999</v>
      </c>
      <c r="AD390" s="8">
        <f>100/(MAX(MainData!AD:AD)-MIN(MainData!AD:AD))*(MainData!AD390-MIN(MainData!AD:AD))</f>
        <v>1.935483870967742</v>
      </c>
      <c r="AE390" s="8">
        <f>100/(MAX(MainData!AE:AE)-MIN(MainData!AE:AE))*(MainData!AE390-MIN(MainData!AE:AE))</f>
        <v>18.058499999999999</v>
      </c>
      <c r="AF390" s="8">
        <f>100/(MAX(MainData!AF:AF)-MIN(MainData!AF:AF))*(MainData!AF390-MIN(MainData!AF:AF))</f>
        <v>12.071531242721363</v>
      </c>
      <c r="AG390" s="8">
        <f>100/(MAX(MainData!AG:AG)-MIN(MainData!AG:AG))*(MainData!AG390-MIN(MainData!AG:AG))</f>
        <v>46.161654810836133</v>
      </c>
      <c r="AH390" s="8">
        <f>100/(MAX(MainData!AH:AH)-MIN(MainData!AH:AH))*(MainData!AH390-MIN(MainData!AH:AH))</f>
        <v>39.2295234372884</v>
      </c>
      <c r="AI390" s="8">
        <f>100/(MAX(MainData!AI:AI)-MIN(MainData!AI:AI))*(MainData!AI390-MIN(MainData!AI:AI))</f>
        <v>30</v>
      </c>
      <c r="AJ390" s="8">
        <f>100/(MAX(MainData!AJ:AJ)-MIN(MainData!AJ:AJ))*(MainData!AJ390-MIN(MainData!AJ:AJ))</f>
        <v>3.9052774838667212</v>
      </c>
      <c r="AK390" s="8" t="s">
        <v>950</v>
      </c>
      <c r="AM390" s="8"/>
      <c r="AO390" s="8"/>
      <c r="AQ390" s="8">
        <v>31.410550943659054</v>
      </c>
      <c r="AR390">
        <v>18.370606070287536</v>
      </c>
      <c r="AS390" s="8">
        <v>71.824263946430847</v>
      </c>
      <c r="AT390">
        <v>-20.662176936026952</v>
      </c>
      <c r="AU390" s="8">
        <v>12.720314257137378</v>
      </c>
      <c r="AV390">
        <v>-13.419881650397116</v>
      </c>
      <c r="AW390" t="s">
        <v>963</v>
      </c>
    </row>
    <row r="391" spans="1:49" x14ac:dyDescent="0.3">
      <c r="A391" s="7">
        <v>150400060304</v>
      </c>
      <c r="B391" s="8">
        <f>100/(MAX(MainData!B:B)-MIN(MainData!B:B))*(MainData!B391-MIN(MainData!B:B))</f>
        <v>0</v>
      </c>
      <c r="C391" s="8">
        <f>100/(MAX(MainData!C:C)-MIN(MainData!C:C))*(MainData!C391-MIN(MainData!C:C))</f>
        <v>0</v>
      </c>
      <c r="D391" s="8">
        <f>100/(MAX(MainData!D:D)-MIN(MainData!D:D))*(MainData!D391-MIN(MainData!D:D))</f>
        <v>5.3144351469966056</v>
      </c>
      <c r="E391" s="8">
        <f>100/(MAX(MainData!E:E)-MIN(MainData!E:E))*(MainData!E391-MIN(MainData!E:E))</f>
        <v>13.935061989165614</v>
      </c>
      <c r="F391" s="8">
        <f>100/(MAX(MainData!F:F)-MIN(MainData!F:F))*(MainData!F391-MIN(MainData!F:F))</f>
        <v>14.355396275920844</v>
      </c>
      <c r="G391" s="8">
        <f>100/(MAX(MainData!G:G)-MIN(MainData!G:G))*(MainData!G391-MIN(MainData!G:G))</f>
        <v>9.7828965015688922</v>
      </c>
      <c r="H391" s="8">
        <f>100/(MAX(MainData!H:H)-MIN(MainData!H:H))*(MainData!H391-MIN(MainData!H:H))</f>
        <v>49.704302427477096</v>
      </c>
      <c r="I391">
        <v>-6.2416734538783771</v>
      </c>
      <c r="J391" s="8">
        <f>100/(MAX(MainData!J:J)-MIN(MainData!J:J))*(MainData!J391-MIN(MainData!J:J))</f>
        <v>36.161325281685855</v>
      </c>
      <c r="K391">
        <v>-1.1650883153734668</v>
      </c>
      <c r="L391" s="8">
        <f>100/(MAX(MainData!L:L)-MIN(MainData!L:L))*(MainData!L391-MIN(MainData!L:L))</f>
        <v>0</v>
      </c>
      <c r="M391" s="8">
        <f>100/(MAX(MainData!M:M)-MIN(MainData!M:M))*(MainData!M391-MIN(MainData!M:M))</f>
        <v>0</v>
      </c>
      <c r="N391" s="8">
        <f>100/(MAX(MainData!N:N)-MIN(MainData!N:N))*(MainData!N391-MIN(MainData!N:N))</f>
        <v>0</v>
      </c>
      <c r="O391" s="8"/>
      <c r="P391" s="8">
        <f>100/(MAX(MainData!P:P)-MIN(MainData!P:P))*(MainData!P391-MIN(MainData!P:P))</f>
        <v>57.865846281486938</v>
      </c>
      <c r="Q391" s="8">
        <f>100/(MAX(MainData!Q:Q)-MIN(MainData!Q:Q))*(MainData!Q391-MIN(MainData!Q:Q))</f>
        <v>48.687340923764502</v>
      </c>
      <c r="R391" s="8">
        <f>100/(MAX(MainData!R:R)-MIN(MainData!R:R))*(MainData!R391-MIN(MainData!R:R))</f>
        <v>35.538086988529294</v>
      </c>
      <c r="S391" s="8"/>
      <c r="T391" s="8"/>
      <c r="U391" s="8">
        <f>100/(MAX(MainData!U:U)-MIN(MainData!U:U))*(MainData!U391-MIN(MainData!U:U))</f>
        <v>41.583652351700003</v>
      </c>
      <c r="V391" s="8"/>
      <c r="W391" s="8"/>
      <c r="X391" s="8">
        <f>100/(MAX(MainData!X:X)-MIN(MainData!X:X))*(MainData!X391-MIN(MainData!X:X))</f>
        <v>3.4244789999999998</v>
      </c>
      <c r="Y391" s="8">
        <f>100/(MAX(MainData!Y:Y)-MIN(MainData!Y:Y))*(MainData!Y391-MIN(MainData!Y:Y))</f>
        <v>0</v>
      </c>
      <c r="Z391" s="8">
        <f>100/(MAX(MainData!Z:Z)-MIN(MainData!Z:Z))*(MainData!Z391-MIN(MainData!Z:Z))</f>
        <v>5.088666152659985</v>
      </c>
      <c r="AA391" s="8">
        <f>100/(MAX(MainData!AA:AA)-MIN(MainData!AA:AA))*(MainData!AA391-MIN(MainData!AA:AA))</f>
        <v>0.77539999999999998</v>
      </c>
      <c r="AB391" s="8">
        <f>100/(MAX(MainData!AB:AB)-MIN(MainData!AB:AB))*(MainData!AB391-MIN(MainData!AB:AB))</f>
        <v>4.6572127877051998E-2</v>
      </c>
      <c r="AC391" s="8">
        <f>100/(MAX(MainData!AC:AC)-MIN(MainData!AC:AC))*(MainData!AC391-MIN(MainData!AC:AC))</f>
        <v>31.359358</v>
      </c>
      <c r="AD391" s="8">
        <f>100/(MAX(MainData!AD:AD)-MIN(MainData!AD:AD))*(MainData!AD391-MIN(MainData!AD:AD))</f>
        <v>4.5161290322580641</v>
      </c>
      <c r="AE391" s="8">
        <f>100/(MAX(MainData!AE:AE)-MIN(MainData!AE:AE))*(MainData!AE391-MIN(MainData!AE:AE))</f>
        <v>31.185600000000001</v>
      </c>
      <c r="AF391" s="8">
        <f>100/(MAX(MainData!AF:AF)-MIN(MainData!AF:AF))*(MainData!AF391-MIN(MainData!AF:AF))</f>
        <v>4.8130209898995995</v>
      </c>
      <c r="AG391" s="8">
        <f>100/(MAX(MainData!AG:AG)-MIN(MainData!AG:AG))*(MainData!AG391-MIN(MainData!AG:AG))</f>
        <v>36.335674017602457</v>
      </c>
      <c r="AH391" s="8">
        <f>100/(MAX(MainData!AH:AH)-MIN(MainData!AH:AH))*(MainData!AH391-MIN(MainData!AH:AH))</f>
        <v>44.362823132771986</v>
      </c>
      <c r="AI391" s="8">
        <f>100/(MAX(MainData!AI:AI)-MIN(MainData!AI:AI))*(MainData!AI391-MIN(MainData!AI:AI))</f>
        <v>40</v>
      </c>
      <c r="AJ391" s="8">
        <f>100/(MAX(MainData!AJ:AJ)-MIN(MainData!AJ:AJ))*(MainData!AJ391-MIN(MainData!AJ:AJ))</f>
        <v>36.331691142112334</v>
      </c>
      <c r="AK391" s="8" t="s">
        <v>950</v>
      </c>
      <c r="AM391" s="8"/>
      <c r="AO391" s="8"/>
      <c r="AQ391" s="8">
        <v>20.152240557279612</v>
      </c>
      <c r="AR391">
        <v>14.427825399361026</v>
      </c>
      <c r="AS391" s="8">
        <v>83.000847172416982</v>
      </c>
      <c r="AT391">
        <v>-20.967487373737384</v>
      </c>
      <c r="AU391" s="8">
        <v>4.7112192492861329</v>
      </c>
      <c r="AV391">
        <v>2.6160731336082108</v>
      </c>
      <c r="AW391" t="s">
        <v>963</v>
      </c>
    </row>
    <row r="392" spans="1:49" x14ac:dyDescent="0.3">
      <c r="A392" s="7">
        <v>150400060401</v>
      </c>
      <c r="B392" s="8">
        <f>100/(MAX(MainData!B:B)-MIN(MainData!B:B))*(MainData!B392-MIN(MainData!B:B))</f>
        <v>0</v>
      </c>
      <c r="C392" s="8">
        <f>100/(MAX(MainData!C:C)-MIN(MainData!C:C))*(MainData!C392-MIN(MainData!C:C))</f>
        <v>0</v>
      </c>
      <c r="D392" s="8">
        <f>100/(MAX(MainData!D:D)-MIN(MainData!D:D))*(MainData!D392-MIN(MainData!D:D))</f>
        <v>0</v>
      </c>
      <c r="E392" s="8">
        <f>100/(MAX(MainData!E:E)-MIN(MainData!E:E))*(MainData!E392-MIN(MainData!E:E))</f>
        <v>14.670004951328197</v>
      </c>
      <c r="F392" s="8">
        <f>100/(MAX(MainData!F:F)-MIN(MainData!F:F))*(MainData!F392-MIN(MainData!F:F))</f>
        <v>0</v>
      </c>
      <c r="G392" s="8">
        <f>100/(MAX(MainData!G:G)-MIN(MainData!G:G))*(MainData!G392-MIN(MainData!G:G))</f>
        <v>0.49058483890604093</v>
      </c>
      <c r="H392" s="8">
        <f>100/(MAX(MainData!H:H)-MIN(MainData!H:H))*(MainData!H392-MIN(MainData!H:H))</f>
        <v>20.002325630092979</v>
      </c>
      <c r="I392">
        <v>-29.333859598167159</v>
      </c>
      <c r="J392" s="8">
        <f>100/(MAX(MainData!J:J)-MIN(MainData!J:J))*(MainData!J392-MIN(MainData!J:J))</f>
        <v>17.752118453867613</v>
      </c>
      <c r="K392">
        <v>-10.002642082977914</v>
      </c>
      <c r="L392" s="8">
        <f>100/(MAX(MainData!L:L)-MIN(MainData!L:L))*(MainData!L392-MIN(MainData!L:L))</f>
        <v>0</v>
      </c>
      <c r="M392" s="8">
        <f>100/(MAX(MainData!M:M)-MIN(MainData!M:M))*(MainData!M392-MIN(MainData!M:M))</f>
        <v>0</v>
      </c>
      <c r="N392" s="8">
        <f>100/(MAX(MainData!N:N)-MIN(MainData!N:N))*(MainData!N392-MIN(MainData!N:N))</f>
        <v>0</v>
      </c>
      <c r="O392" s="8"/>
      <c r="P392" s="8">
        <f>100/(MAX(MainData!P:P)-MIN(MainData!P:P))*(MainData!P392-MIN(MainData!P:P))</f>
        <v>22.261360961937612</v>
      </c>
      <c r="Q392" s="8">
        <f>100/(MAX(MainData!Q:Q)-MIN(MainData!Q:Q))*(MainData!Q392-MIN(MainData!Q:Q))</f>
        <v>45.70589506732609</v>
      </c>
      <c r="R392" s="8">
        <f>100/(MAX(MainData!R:R)-MIN(MainData!R:R))*(MainData!R392-MIN(MainData!R:R))</f>
        <v>0</v>
      </c>
      <c r="S392" s="8"/>
      <c r="T392" s="8"/>
      <c r="U392" s="8">
        <f>100/(MAX(MainData!U:U)-MIN(MainData!U:U))*(MainData!U392-MIN(MainData!U:U))</f>
        <v>0.19427632070500001</v>
      </c>
      <c r="V392" s="8"/>
      <c r="W392" s="8"/>
      <c r="X392" s="8">
        <f>100/(MAX(MainData!X:X)-MIN(MainData!X:X))*(MainData!X392-MIN(MainData!X:X))</f>
        <v>16.888603</v>
      </c>
      <c r="Y392" s="8">
        <f>100/(MAX(MainData!Y:Y)-MIN(MainData!Y:Y))*(MainData!Y392-MIN(MainData!Y:Y))</f>
        <v>0</v>
      </c>
      <c r="Z392" s="8">
        <f>100/(MAX(MainData!Z:Z)-MIN(MainData!Z:Z))*(MainData!Z392-MIN(MainData!Z:Z))</f>
        <v>12.952968388589053</v>
      </c>
      <c r="AA392" s="8">
        <f>100/(MAX(MainData!AA:AA)-MIN(MainData!AA:AA))*(MainData!AA392-MIN(MainData!AA:AA))</f>
        <v>1.8777999999999999</v>
      </c>
      <c r="AB392" s="8">
        <f>100/(MAX(MainData!AB:AB)-MIN(MainData!AB:AB))*(MainData!AB392-MIN(MainData!AB:AB))</f>
        <v>5.0016964960348104E-2</v>
      </c>
      <c r="AC392" s="8">
        <f>100/(MAX(MainData!AC:AC)-MIN(MainData!AC:AC))*(MainData!AC392-MIN(MainData!AC:AC))</f>
        <v>0.14795800000000001</v>
      </c>
      <c r="AD392" s="8">
        <f>100/(MAX(MainData!AD:AD)-MIN(MainData!AD:AD))*(MainData!AD392-MIN(MainData!AD:AD))</f>
        <v>2.5806451612903225</v>
      </c>
      <c r="AE392" s="8">
        <f>100/(MAX(MainData!AE:AE)-MIN(MainData!AE:AE))*(MainData!AE392-MIN(MainData!AE:AE))</f>
        <v>8.1500000000000003E-2</v>
      </c>
      <c r="AF392" s="8">
        <f>100/(MAX(MainData!AF:AF)-MIN(MainData!AF:AF))*(MainData!AF392-MIN(MainData!AF:AF))</f>
        <v>2.0994563903384573E-2</v>
      </c>
      <c r="AG392" s="8">
        <f>100/(MAX(MainData!AG:AG)-MIN(MainData!AG:AG))*(MainData!AG392-MIN(MainData!AG:AG))</f>
        <v>0</v>
      </c>
      <c r="AH392" s="8">
        <f>100/(MAX(MainData!AH:AH)-MIN(MainData!AH:AH))*(MainData!AH392-MIN(MainData!AH:AH))</f>
        <v>0</v>
      </c>
      <c r="AI392" s="8">
        <f>100/(MAX(MainData!AI:AI)-MIN(MainData!AI:AI))*(MainData!AI392-MIN(MainData!AI:AI))</f>
        <v>0</v>
      </c>
      <c r="AJ392" s="8">
        <f>100/(MAX(MainData!AJ:AJ)-MIN(MainData!AJ:AJ))*(MainData!AJ392-MIN(MainData!AJ:AJ))</f>
        <v>0</v>
      </c>
      <c r="AK392" s="8" t="s">
        <v>950</v>
      </c>
      <c r="AM392" s="8"/>
      <c r="AO392" s="8"/>
      <c r="AQ392" s="8">
        <v>34.417730150929309</v>
      </c>
      <c r="AR392">
        <v>18.739447923322672</v>
      </c>
      <c r="AS392" s="8">
        <v>71.421131729508289</v>
      </c>
      <c r="AT392">
        <v>-17.938749158249166</v>
      </c>
      <c r="AU392" s="8">
        <v>1.5589154397475165</v>
      </c>
      <c r="AV392">
        <v>-1.6359174716213403</v>
      </c>
      <c r="AW392" t="s">
        <v>963</v>
      </c>
    </row>
    <row r="393" spans="1:49" x14ac:dyDescent="0.3">
      <c r="A393" s="7">
        <v>150400060402</v>
      </c>
      <c r="B393" s="8">
        <f>100/(MAX(MainData!B:B)-MIN(MainData!B:B))*(MainData!B393-MIN(MainData!B:B))</f>
        <v>0</v>
      </c>
      <c r="C393" s="8">
        <f>100/(MAX(MainData!C:C)-MIN(MainData!C:C))*(MainData!C393-MIN(MainData!C:C))</f>
        <v>0</v>
      </c>
      <c r="D393" s="8">
        <f>100/(MAX(MainData!D:D)-MIN(MainData!D:D))*(MainData!D393-MIN(MainData!D:D))</f>
        <v>0</v>
      </c>
      <c r="E393" s="8">
        <f>100/(MAX(MainData!E:E)-MIN(MainData!E:E))*(MainData!E393-MIN(MainData!E:E))</f>
        <v>24.377852196755533</v>
      </c>
      <c r="F393" s="8">
        <f>100/(MAX(MainData!F:F)-MIN(MainData!F:F))*(MainData!F393-MIN(MainData!F:F))</f>
        <v>2.6074419339548109</v>
      </c>
      <c r="G393" s="8">
        <f>100/(MAX(MainData!G:G)-MIN(MainData!G:G))*(MainData!G393-MIN(MainData!G:G))</f>
        <v>0.23849397407713627</v>
      </c>
      <c r="H393" s="8">
        <f>100/(MAX(MainData!H:H)-MIN(MainData!H:H))*(MainData!H393-MIN(MainData!H:H))</f>
        <v>19.611767003720541</v>
      </c>
      <c r="I393">
        <v>-33.697718460060763</v>
      </c>
      <c r="J393" s="8">
        <f>100/(MAX(MainData!J:J)-MIN(MainData!J:J))*(MainData!J393-MIN(MainData!J:J))</f>
        <v>16.923321740863543</v>
      </c>
      <c r="K393">
        <v>-8.9731834547958442</v>
      </c>
      <c r="L393" s="8">
        <f>100/(MAX(MainData!L:L)-MIN(MainData!L:L))*(MainData!L393-MIN(MainData!L:L))</f>
        <v>0</v>
      </c>
      <c r="M393" s="8">
        <f>100/(MAX(MainData!M:M)-MIN(MainData!M:M))*(MainData!M393-MIN(MainData!M:M))</f>
        <v>0</v>
      </c>
      <c r="N393" s="8">
        <f>100/(MAX(MainData!N:N)-MIN(MainData!N:N))*(MainData!N393-MIN(MainData!N:N))</f>
        <v>0</v>
      </c>
      <c r="O393" s="8"/>
      <c r="P393" s="8">
        <f>100/(MAX(MainData!P:P)-MIN(MainData!P:P))*(MainData!P393-MIN(MainData!P:P))</f>
        <v>22.366643433980201</v>
      </c>
      <c r="Q393" s="8">
        <f>100/(MAX(MainData!Q:Q)-MIN(MainData!Q:Q))*(MainData!Q393-MIN(MainData!Q:Q))</f>
        <v>36.266999620699963</v>
      </c>
      <c r="R393" s="8">
        <f>100/(MAX(MainData!R:R)-MIN(MainData!R:R))*(MainData!R393-MIN(MainData!R:R))</f>
        <v>0</v>
      </c>
      <c r="S393" s="8"/>
      <c r="T393" s="8"/>
      <c r="U393" s="8">
        <f>100/(MAX(MainData!U:U)-MIN(MainData!U:U))*(MainData!U393-MIN(MainData!U:U))</f>
        <v>35.357271526399998</v>
      </c>
      <c r="V393" s="8"/>
      <c r="W393" s="8"/>
      <c r="X393" s="8">
        <f>100/(MAX(MainData!X:X)-MIN(MainData!X:X))*(MainData!X393-MIN(MainData!X:X))</f>
        <v>13.283694000000001</v>
      </c>
      <c r="Y393" s="8">
        <f>100/(MAX(MainData!Y:Y)-MIN(MainData!Y:Y))*(MainData!Y393-MIN(MainData!Y:Y))</f>
        <v>1.9753688905038744</v>
      </c>
      <c r="Z393" s="8">
        <f>100/(MAX(MainData!Z:Z)-MIN(MainData!Z:Z))*(MainData!Z393-MIN(MainData!Z:Z))</f>
        <v>13.261372397841173</v>
      </c>
      <c r="AA393" s="8">
        <f>100/(MAX(MainData!AA:AA)-MIN(MainData!AA:AA))*(MainData!AA393-MIN(MainData!AA:AA))</f>
        <v>1.2150000000000001</v>
      </c>
      <c r="AB393" s="8">
        <f>100/(MAX(MainData!AB:AB)-MIN(MainData!AB:AB))*(MainData!AB393-MIN(MainData!AB:AB))</f>
        <v>5.9752186655069768E-2</v>
      </c>
      <c r="AC393" s="8">
        <f>100/(MAX(MainData!AC:AC)-MIN(MainData!AC:AC))*(MainData!AC393-MIN(MainData!AC:AC))</f>
        <v>8.8849999999999998E-2</v>
      </c>
      <c r="AD393" s="8">
        <f>100/(MAX(MainData!AD:AD)-MIN(MainData!AD:AD))*(MainData!AD393-MIN(MainData!AD:AD))</f>
        <v>0.64516129032258063</v>
      </c>
      <c r="AE393" s="8">
        <f>100/(MAX(MainData!AE:AE)-MIN(MainData!AE:AE))*(MainData!AE393-MIN(MainData!AE:AE))</f>
        <v>8.8800000000000004E-2</v>
      </c>
      <c r="AF393" s="8">
        <f>100/(MAX(MainData!AF:AF)-MIN(MainData!AF:AF))*(MainData!AF393-MIN(MainData!AF:AF))</f>
        <v>8.2970038422559497E-2</v>
      </c>
      <c r="AG393" s="8">
        <f>100/(MAX(MainData!AG:AG)-MIN(MainData!AG:AG))*(MainData!AG393-MIN(MainData!AG:AG))</f>
        <v>0</v>
      </c>
      <c r="AH393" s="8">
        <f>100/(MAX(MainData!AH:AH)-MIN(MainData!AH:AH))*(MainData!AH393-MIN(MainData!AH:AH))</f>
        <v>0</v>
      </c>
      <c r="AI393" s="8">
        <f>100/(MAX(MainData!AI:AI)-MIN(MainData!AI:AI))*(MainData!AI393-MIN(MainData!AI:AI))</f>
        <v>0</v>
      </c>
      <c r="AJ393" s="8">
        <f>100/(MAX(MainData!AJ:AJ)-MIN(MainData!AJ:AJ))*(MainData!AJ393-MIN(MainData!AJ:AJ))</f>
        <v>0</v>
      </c>
      <c r="AK393" s="8" t="s">
        <v>950</v>
      </c>
      <c r="AM393" s="8"/>
      <c r="AO393" s="8"/>
      <c r="AQ393" s="8">
        <v>38.954706284320487</v>
      </c>
      <c r="AR393">
        <v>17.329310383386598</v>
      </c>
      <c r="AS393" s="8">
        <v>67.841973331476495</v>
      </c>
      <c r="AT393">
        <v>-18.791364309764333</v>
      </c>
      <c r="AU393" s="8">
        <v>3.0710187963495597</v>
      </c>
      <c r="AV393">
        <v>-2.5275590275122539</v>
      </c>
      <c r="AW393" t="s">
        <v>963</v>
      </c>
    </row>
    <row r="394" spans="1:49" x14ac:dyDescent="0.3">
      <c r="A394" s="7">
        <v>150400060403</v>
      </c>
      <c r="B394" s="8">
        <f>100/(MAX(MainData!B:B)-MIN(MainData!B:B))*(MainData!B394-MIN(MainData!B:B))</f>
        <v>34.946160965365038</v>
      </c>
      <c r="C394" s="8">
        <f>100/(MAX(MainData!C:C)-MIN(MainData!C:C))*(MainData!C394-MIN(MainData!C:C))</f>
        <v>12.5</v>
      </c>
      <c r="D394" s="8">
        <f>100/(MAX(MainData!D:D)-MIN(MainData!D:D))*(MainData!D394-MIN(MainData!D:D))</f>
        <v>2.2494241454036463E-2</v>
      </c>
      <c r="E394" s="8">
        <f>100/(MAX(MainData!E:E)-MIN(MainData!E:E))*(MainData!E394-MIN(MainData!E:E))</f>
        <v>11.439665748760339</v>
      </c>
      <c r="F394" s="8">
        <f>100/(MAX(MainData!F:F)-MIN(MainData!F:F))*(MainData!F394-MIN(MainData!F:F))</f>
        <v>5.2082285965995867</v>
      </c>
      <c r="G394" s="8">
        <f>100/(MAX(MainData!G:G)-MIN(MainData!G:G))*(MainData!G394-MIN(MainData!G:G))</f>
        <v>15.631789900404277</v>
      </c>
      <c r="H394" s="8">
        <f>100/(MAX(MainData!H:H)-MIN(MainData!H:H))*(MainData!H394-MIN(MainData!H:H))</f>
        <v>64.347905633957751</v>
      </c>
      <c r="I394">
        <v>-44.55014026728503</v>
      </c>
      <c r="J394" s="8">
        <f>100/(MAX(MainData!J:J)-MIN(MainData!J:J))*(MainData!J394-MIN(MainData!J:J))</f>
        <v>57.233581156427647</v>
      </c>
      <c r="K394">
        <v>-52.470757636413424</v>
      </c>
      <c r="L394" s="8">
        <f>100/(MAX(MainData!L:L)-MIN(MainData!L:L))*(MainData!L394-MIN(MainData!L:L))</f>
        <v>0</v>
      </c>
      <c r="M394" s="8">
        <f>100/(MAX(MainData!M:M)-MIN(MainData!M:M))*(MainData!M394-MIN(MainData!M:M))</f>
        <v>0</v>
      </c>
      <c r="N394" s="8">
        <f>100/(MAX(MainData!N:N)-MIN(MainData!N:N))*(MainData!N394-MIN(MainData!N:N))</f>
        <v>0</v>
      </c>
      <c r="O394" s="8"/>
      <c r="P394" s="8">
        <f>100/(MAX(MainData!P:P)-MIN(MainData!P:P))*(MainData!P394-MIN(MainData!P:P))</f>
        <v>57.166639544047051</v>
      </c>
      <c r="Q394" s="8">
        <f>100/(MAX(MainData!Q:Q)-MIN(MainData!Q:Q))*(MainData!Q394-MIN(MainData!Q:Q))</f>
        <v>67.095428702627046</v>
      </c>
      <c r="R394" s="8">
        <f>100/(MAX(MainData!R:R)-MIN(MainData!R:R))*(MainData!R394-MIN(MainData!R:R))</f>
        <v>4.74231918732821</v>
      </c>
      <c r="S394" s="8"/>
      <c r="T394" s="8"/>
      <c r="U394" s="8">
        <f>100/(MAX(MainData!U:U)-MIN(MainData!U:U))*(MainData!U394-MIN(MainData!U:U))</f>
        <v>0</v>
      </c>
      <c r="V394" s="8"/>
      <c r="W394" s="8"/>
      <c r="X394" s="8">
        <f>100/(MAX(MainData!X:X)-MIN(MainData!X:X))*(MainData!X394-MIN(MainData!X:X))</f>
        <v>24.551497000000001</v>
      </c>
      <c r="Y394" s="8">
        <f>100/(MAX(MainData!Y:Y)-MIN(MainData!Y:Y))*(MainData!Y394-MIN(MainData!Y:Y))</f>
        <v>0</v>
      </c>
      <c r="Z394" s="8">
        <f>100/(MAX(MainData!Z:Z)-MIN(MainData!Z:Z))*(MainData!Z394-MIN(MainData!Z:Z))</f>
        <v>12.875867386276022</v>
      </c>
      <c r="AA394" s="8">
        <f>100/(MAX(MainData!AA:AA)-MIN(MainData!AA:AA))*(MainData!AA394-MIN(MainData!AA:AA))</f>
        <v>7.3651</v>
      </c>
      <c r="AB394" s="8">
        <f>100/(MAX(MainData!AB:AB)-MIN(MainData!AB:AB))*(MainData!AB394-MIN(MainData!AB:AB))</f>
        <v>0.19936078439500873</v>
      </c>
      <c r="AC394" s="8">
        <f>100/(MAX(MainData!AC:AC)-MIN(MainData!AC:AC))*(MainData!AC394-MIN(MainData!AC:AC))</f>
        <v>44.337074000000001</v>
      </c>
      <c r="AD394" s="8">
        <f>100/(MAX(MainData!AD:AD)-MIN(MainData!AD:AD))*(MainData!AD394-MIN(MainData!AD:AD))</f>
        <v>23.870967741935484</v>
      </c>
      <c r="AE394" s="8">
        <f>100/(MAX(MainData!AE:AE)-MIN(MainData!AE:AE))*(MainData!AE394-MIN(MainData!AE:AE))</f>
        <v>42.9694</v>
      </c>
      <c r="AF394" s="8">
        <f>100/(MAX(MainData!AF:AF)-MIN(MainData!AF:AF))*(MainData!AF394-MIN(MainData!AF:AF))</f>
        <v>1.9589556080801489</v>
      </c>
      <c r="AG394" s="8">
        <f>100/(MAX(MainData!AG:AG)-MIN(MainData!AG:AG))*(MainData!AG394-MIN(MainData!AG:AG))</f>
        <v>48.242521521781676</v>
      </c>
      <c r="AH394" s="8">
        <f>100/(MAX(MainData!AH:AH)-MIN(MainData!AH:AH))*(MainData!AH394-MIN(MainData!AH:AH))</f>
        <v>36.892494065992729</v>
      </c>
      <c r="AI394" s="8">
        <f>100/(MAX(MainData!AI:AI)-MIN(MainData!AI:AI))*(MainData!AI394-MIN(MainData!AI:AI))</f>
        <v>60</v>
      </c>
      <c r="AJ394" s="8">
        <f>100/(MAX(MainData!AJ:AJ)-MIN(MainData!AJ:AJ))*(MainData!AJ394-MIN(MainData!AJ:AJ))</f>
        <v>17.523389491151608</v>
      </c>
      <c r="AK394" s="8" t="s">
        <v>950</v>
      </c>
      <c r="AM394" s="8"/>
      <c r="AO394" s="8"/>
      <c r="AQ394" s="8">
        <v>0</v>
      </c>
      <c r="AS394" s="8"/>
      <c r="AU394" s="8"/>
      <c r="AW394" t="s">
        <v>963</v>
      </c>
    </row>
    <row r="395" spans="1:49" x14ac:dyDescent="0.3">
      <c r="A395" s="7">
        <v>150400060404</v>
      </c>
      <c r="B395" s="8">
        <f>100/(MAX(MainData!B:B)-MIN(MainData!B:B))*(MainData!B395-MIN(MainData!B:B))</f>
        <v>1.0468043640764604</v>
      </c>
      <c r="C395" s="8">
        <f>100/(MAX(MainData!C:C)-MIN(MainData!C:C))*(MainData!C395-MIN(MainData!C:C))</f>
        <v>12.5</v>
      </c>
      <c r="D395" s="8">
        <f>100/(MAX(MainData!D:D)-MIN(MainData!D:D))*(MainData!D395-MIN(MainData!D:D))</f>
        <v>6.5959568454318773E-3</v>
      </c>
      <c r="E395" s="8">
        <f>100/(MAX(MainData!E:E)-MIN(MainData!E:E))*(MainData!E395-MIN(MainData!E:E))</f>
        <v>11.217392576910223</v>
      </c>
      <c r="F395" s="8">
        <f>100/(MAX(MainData!F:F)-MIN(MainData!F:F))*(MainData!F395-MIN(MainData!F:F))</f>
        <v>1.3855772131171089</v>
      </c>
      <c r="G395" s="8">
        <f>100/(MAX(MainData!G:G)-MIN(MainData!G:G))*(MainData!G395-MIN(MainData!G:G))</f>
        <v>3.5717959249168656</v>
      </c>
      <c r="H395" s="8">
        <f>100/(MAX(MainData!H:H)-MIN(MainData!H:H))*(MainData!H395-MIN(MainData!H:H))</f>
        <v>38.618715052221795</v>
      </c>
      <c r="I395">
        <v>0.88554110511554995</v>
      </c>
      <c r="J395" s="8">
        <f>100/(MAX(MainData!J:J)-MIN(MainData!J:J))*(MainData!J395-MIN(MainData!J:J))</f>
        <v>24.689596517539151</v>
      </c>
      <c r="K395">
        <v>-5.3977653356252944</v>
      </c>
      <c r="L395" s="8">
        <f>100/(MAX(MainData!L:L)-MIN(MainData!L:L))*(MainData!L395-MIN(MainData!L:L))</f>
        <v>0</v>
      </c>
      <c r="M395" s="8">
        <f>100/(MAX(MainData!M:M)-MIN(MainData!M:M))*(MainData!M395-MIN(MainData!M:M))</f>
        <v>0</v>
      </c>
      <c r="N395" s="8">
        <f>100/(MAX(MainData!N:N)-MIN(MainData!N:N))*(MainData!N395-MIN(MainData!N:N))</f>
        <v>0</v>
      </c>
      <c r="O395" s="8"/>
      <c r="P395" s="8">
        <f>100/(MAX(MainData!P:P)-MIN(MainData!P:P))*(MainData!P395-MIN(MainData!P:P))</f>
        <v>57.300542997191208</v>
      </c>
      <c r="Q395" s="8">
        <f>100/(MAX(MainData!Q:Q)-MIN(MainData!Q:Q))*(MainData!Q395-MIN(MainData!Q:Q))</f>
        <v>35.605221652332055</v>
      </c>
      <c r="R395" s="8">
        <f>100/(MAX(MainData!R:R)-MIN(MainData!R:R))*(MainData!R395-MIN(MainData!R:R))</f>
        <v>0</v>
      </c>
      <c r="S395" s="8"/>
      <c r="T395" s="8"/>
      <c r="U395" s="8">
        <f>100/(MAX(MainData!U:U)-MIN(MainData!U:U))*(MainData!U395-MIN(MainData!U:U))</f>
        <v>0</v>
      </c>
      <c r="V395" s="8"/>
      <c r="W395" s="8"/>
      <c r="X395" s="8">
        <f>100/(MAX(MainData!X:X)-MIN(MainData!X:X))*(MainData!X395-MIN(MainData!X:X))</f>
        <v>26.656728000000001</v>
      </c>
      <c r="Y395" s="8">
        <f>100/(MAX(MainData!Y:Y)-MIN(MainData!Y:Y))*(MainData!Y395-MIN(MainData!Y:Y))</f>
        <v>0</v>
      </c>
      <c r="Z395" s="8">
        <f>100/(MAX(MainData!Z:Z)-MIN(MainData!Z:Z))*(MainData!Z395-MIN(MainData!Z:Z))</f>
        <v>11.719352351580572</v>
      </c>
      <c r="AA395" s="8">
        <f>100/(MAX(MainData!AA:AA)-MIN(MainData!AA:AA))*(MainData!AA395-MIN(MainData!AA:AA))</f>
        <v>10.876200000000001</v>
      </c>
      <c r="AB395" s="8">
        <f>100/(MAX(MainData!AB:AB)-MIN(MainData!AB:AB))*(MainData!AB395-MIN(MainData!AB:AB))</f>
        <v>0.27007048475120121</v>
      </c>
      <c r="AC395" s="8">
        <f>100/(MAX(MainData!AC:AC)-MIN(MainData!AC:AC))*(MainData!AC395-MIN(MainData!AC:AC))</f>
        <v>10.308669</v>
      </c>
      <c r="AD395" s="8">
        <f>100/(MAX(MainData!AD:AD)-MIN(MainData!AD:AD))*(MainData!AD395-MIN(MainData!AD:AD))</f>
        <v>3.225806451612903</v>
      </c>
      <c r="AE395" s="8">
        <f>100/(MAX(MainData!AE:AE)-MIN(MainData!AE:AE))*(MainData!AE395-MIN(MainData!AE:AE))</f>
        <v>7.8875999999999999</v>
      </c>
      <c r="AF395" s="8">
        <f>100/(MAX(MainData!AF:AF)-MIN(MainData!AF:AF))*(MainData!AF395-MIN(MainData!AF:AF))</f>
        <v>3.8452130399953131</v>
      </c>
      <c r="AG395" s="8">
        <f>100/(MAX(MainData!AG:AG)-MIN(MainData!AG:AG))*(MainData!AG395-MIN(MainData!AG:AG))</f>
        <v>44.793621916120401</v>
      </c>
      <c r="AH395" s="8">
        <f>100/(MAX(MainData!AH:AH)-MIN(MainData!AH:AH))*(MainData!AH395-MIN(MainData!AH:AH))</f>
        <v>35.158273377423669</v>
      </c>
      <c r="AI395" s="8">
        <f>100/(MAX(MainData!AI:AI)-MIN(MainData!AI:AI))*(MainData!AI395-MIN(MainData!AI:AI))</f>
        <v>70</v>
      </c>
      <c r="AJ395" s="8">
        <f>100/(MAX(MainData!AJ:AJ)-MIN(MainData!AJ:AJ))*(MainData!AJ395-MIN(MainData!AJ:AJ))</f>
        <v>5.6072755399791756</v>
      </c>
      <c r="AK395" s="8" t="s">
        <v>950</v>
      </c>
      <c r="AM395" s="8"/>
      <c r="AO395" s="8"/>
      <c r="AQ395" s="8">
        <v>0</v>
      </c>
      <c r="AS395" s="8"/>
      <c r="AU395" s="8"/>
      <c r="AW395" t="s">
        <v>963</v>
      </c>
    </row>
    <row r="396" spans="1:49" x14ac:dyDescent="0.3">
      <c r="A396" s="7">
        <v>150400060405</v>
      </c>
      <c r="B396" s="8">
        <f>100/(MAX(MainData!B:B)-MIN(MainData!B:B))*(MainData!B396-MIN(MainData!B:B))</f>
        <v>0</v>
      </c>
      <c r="C396" s="8">
        <f>100/(MAX(MainData!C:C)-MIN(MainData!C:C))*(MainData!C396-MIN(MainData!C:C))</f>
        <v>0</v>
      </c>
      <c r="D396" s="8">
        <f>100/(MAX(MainData!D:D)-MIN(MainData!D:D))*(MainData!D396-MIN(MainData!D:D))</f>
        <v>1.5553636883947817</v>
      </c>
      <c r="E396" s="8">
        <f>100/(MAX(MainData!E:E)-MIN(MainData!E:E))*(MainData!E396-MIN(MainData!E:E))</f>
        <v>11.319711896114791</v>
      </c>
      <c r="F396" s="8">
        <f>100/(MAX(MainData!F:F)-MIN(MainData!F:F))*(MainData!F396-MIN(MainData!F:F))</f>
        <v>77.479567359485202</v>
      </c>
      <c r="G396" s="8">
        <f>100/(MAX(MainData!G:G)-MIN(MainData!G:G))*(MainData!G396-MIN(MainData!G:G))</f>
        <v>1.2267353209654281</v>
      </c>
      <c r="H396" s="8">
        <f>100/(MAX(MainData!H:H)-MIN(MainData!H:H))*(MainData!H396-MIN(MainData!H:H))</f>
        <v>37.252624662495208</v>
      </c>
      <c r="I396">
        <v>-22.287264378719918</v>
      </c>
      <c r="J396" s="8">
        <f>100/(MAX(MainData!J:J)-MIN(MainData!J:J))*(MainData!J396-MIN(MainData!J:J))</f>
        <v>28.253541008903792</v>
      </c>
      <c r="K396">
        <v>-25.489104940374233</v>
      </c>
      <c r="L396" s="8">
        <f>100/(MAX(MainData!L:L)-MIN(MainData!L:L))*(MainData!L396-MIN(MainData!L:L))</f>
        <v>0</v>
      </c>
      <c r="M396" s="8">
        <f>100/(MAX(MainData!M:M)-MIN(MainData!M:M))*(MainData!M396-MIN(MainData!M:M))</f>
        <v>0</v>
      </c>
      <c r="N396" s="8">
        <f>100/(MAX(MainData!N:N)-MIN(MainData!N:N))*(MainData!N396-MIN(MainData!N:N))</f>
        <v>0</v>
      </c>
      <c r="O396" s="8"/>
      <c r="P396" s="8">
        <f>100/(MAX(MainData!P:P)-MIN(MainData!P:P))*(MainData!P396-MIN(MainData!P:P))</f>
        <v>11.501941498930107</v>
      </c>
      <c r="Q396" s="8">
        <f>100/(MAX(MainData!Q:Q)-MIN(MainData!Q:Q))*(MainData!Q396-MIN(MainData!Q:Q))</f>
        <v>13.763840119954072</v>
      </c>
      <c r="R396" s="8">
        <f>100/(MAX(MainData!R:R)-MIN(MainData!R:R))*(MainData!R396-MIN(MainData!R:R))</f>
        <v>0</v>
      </c>
      <c r="S396" s="8"/>
      <c r="T396" s="8"/>
      <c r="U396" s="8">
        <f>100/(MAX(MainData!U:U)-MIN(MainData!U:U))*(MainData!U396-MIN(MainData!U:U))</f>
        <v>0</v>
      </c>
      <c r="V396" s="8"/>
      <c r="W396" s="8"/>
      <c r="X396" s="8">
        <f>100/(MAX(MainData!X:X)-MIN(MainData!X:X))*(MainData!X396-MIN(MainData!X:X))</f>
        <v>7.3224869999999997</v>
      </c>
      <c r="Y396" s="8">
        <f>100/(MAX(MainData!Y:Y)-MIN(MainData!Y:Y))*(MainData!Y396-MIN(MainData!Y:Y))</f>
        <v>0</v>
      </c>
      <c r="Z396" s="8">
        <f>100/(MAX(MainData!Z:Z)-MIN(MainData!Z:Z))*(MainData!Z396-MIN(MainData!Z:Z))</f>
        <v>4.8573631457208943</v>
      </c>
      <c r="AA396" s="8">
        <f>100/(MAX(MainData!AA:AA)-MIN(MainData!AA:AA))*(MainData!AA396-MIN(MainData!AA:AA))</f>
        <v>2.9921000000000002</v>
      </c>
      <c r="AB396" s="8">
        <f>100/(MAX(MainData!AB:AB)-MIN(MainData!AB:AB))*(MainData!AB396-MIN(MainData!AB:AB))</f>
        <v>0.10775571116748385</v>
      </c>
      <c r="AC396" s="8">
        <f>100/(MAX(MainData!AC:AC)-MIN(MainData!AC:AC))*(MainData!AC396-MIN(MainData!AC:AC))</f>
        <v>1.2564000000000001E-2</v>
      </c>
      <c r="AD396" s="8">
        <f>100/(MAX(MainData!AD:AD)-MIN(MainData!AD:AD))*(MainData!AD396-MIN(MainData!AD:AD))</f>
        <v>0.64516129032258063</v>
      </c>
      <c r="AE396" s="8">
        <f>100/(MAX(MainData!AE:AE)-MIN(MainData!AE:AE))*(MainData!AE396-MIN(MainData!AE:AE))</f>
        <v>1.2500000000000001E-2</v>
      </c>
      <c r="AF396" s="8">
        <f>100/(MAX(MainData!AF:AF)-MIN(MainData!AF:AF))*(MainData!AF396-MIN(MainData!AF:AF))</f>
        <v>1.4016297752937236E-2</v>
      </c>
      <c r="AG396" s="8">
        <f>100/(MAX(MainData!AG:AG)-MIN(MainData!AG:AG))*(MainData!AG396-MIN(MainData!AG:AG))</f>
        <v>0</v>
      </c>
      <c r="AH396" s="8">
        <f>100/(MAX(MainData!AH:AH)-MIN(MainData!AH:AH))*(MainData!AH396-MIN(MainData!AH:AH))</f>
        <v>0</v>
      </c>
      <c r="AI396" s="8">
        <f>100/(MAX(MainData!AI:AI)-MIN(MainData!AI:AI))*(MainData!AI396-MIN(MainData!AI:AI))</f>
        <v>0</v>
      </c>
      <c r="AJ396" s="8">
        <f>100/(MAX(MainData!AJ:AJ)-MIN(MainData!AJ:AJ))*(MainData!AJ396-MIN(MainData!AJ:AJ))</f>
        <v>0</v>
      </c>
      <c r="AK396" s="8" t="s">
        <v>950</v>
      </c>
      <c r="AM396" s="8"/>
      <c r="AO396" s="8"/>
      <c r="AQ396" s="8">
        <v>0</v>
      </c>
      <c r="AS396" s="8"/>
      <c r="AU396" s="8"/>
      <c r="AW396" t="s">
        <v>963</v>
      </c>
    </row>
    <row r="397" spans="1:49" x14ac:dyDescent="0.3">
      <c r="A397" s="7">
        <v>150400060406</v>
      </c>
      <c r="B397" s="8">
        <f>100/(MAX(MainData!B:B)-MIN(MainData!B:B))*(MainData!B397-MIN(MainData!B:B))</f>
        <v>20.862670416117897</v>
      </c>
      <c r="C397" s="8">
        <f>100/(MAX(MainData!C:C)-MIN(MainData!C:C))*(MainData!C397-MIN(MainData!C:C))</f>
        <v>12.5</v>
      </c>
      <c r="D397" s="8">
        <f>100/(MAX(MainData!D:D)-MIN(MainData!D:D))*(MainData!D397-MIN(MainData!D:D))</f>
        <v>1.627409347272778E-2</v>
      </c>
      <c r="E397" s="8">
        <f>100/(MAX(MainData!E:E)-MIN(MainData!E:E))*(MainData!E397-MIN(MainData!E:E))</f>
        <v>8.5052842623374652</v>
      </c>
      <c r="F397" s="8">
        <f>100/(MAX(MainData!F:F)-MIN(MainData!F:F))*(MainData!F397-MIN(MainData!F:F))</f>
        <v>0.47373681514146038</v>
      </c>
      <c r="G397" s="8">
        <f>100/(MAX(MainData!G:G)-MIN(MainData!G:G))*(MainData!G397-MIN(MainData!G:G))</f>
        <v>11.607232795457103</v>
      </c>
      <c r="H397" s="8">
        <f>100/(MAX(MainData!H:H)-MIN(MainData!H:H))*(MainData!H397-MIN(MainData!H:H))</f>
        <v>47.781078107247716</v>
      </c>
      <c r="I397">
        <v>-45.985700408555836</v>
      </c>
      <c r="J397" s="8">
        <f>100/(MAX(MainData!J:J)-MIN(MainData!J:J))*(MainData!J397-MIN(MainData!J:J))</f>
        <v>45.874938405177843</v>
      </c>
      <c r="K397">
        <v>-41.47098011429199</v>
      </c>
      <c r="L397" s="8">
        <f>100/(MAX(MainData!L:L)-MIN(MainData!L:L))*(MainData!L397-MIN(MainData!L:L))</f>
        <v>0</v>
      </c>
      <c r="M397" s="8">
        <f>100/(MAX(MainData!M:M)-MIN(MainData!M:M))*(MainData!M397-MIN(MainData!M:M))</f>
        <v>0</v>
      </c>
      <c r="N397" s="8">
        <f>100/(MAX(MainData!N:N)-MIN(MainData!N:N))*(MainData!N397-MIN(MainData!N:N))</f>
        <v>0</v>
      </c>
      <c r="O397" s="8"/>
      <c r="P397" s="8">
        <f>100/(MAX(MainData!P:P)-MIN(MainData!P:P))*(MainData!P397-MIN(MainData!P:P))</f>
        <v>56.305603407823078</v>
      </c>
      <c r="Q397" s="8">
        <f>100/(MAX(MainData!Q:Q)-MIN(MainData!Q:Q))*(MainData!Q397-MIN(MainData!Q:Q))</f>
        <v>67.438677727516705</v>
      </c>
      <c r="R397" s="8">
        <f>100/(MAX(MainData!R:R)-MIN(MainData!R:R))*(MainData!R397-MIN(MainData!R:R))</f>
        <v>1.2071348838325845E-3</v>
      </c>
      <c r="S397" s="8"/>
      <c r="T397" s="8"/>
      <c r="U397" s="8">
        <f>100/(MAX(MainData!U:U)-MIN(MainData!U:U))*(MainData!U397-MIN(MainData!U:U))</f>
        <v>0</v>
      </c>
      <c r="V397" s="8"/>
      <c r="W397" s="8"/>
      <c r="X397" s="8">
        <f>100/(MAX(MainData!X:X)-MIN(MainData!X:X))*(MainData!X397-MIN(MainData!X:X))</f>
        <v>13.443605</v>
      </c>
      <c r="Y397" s="8">
        <f>100/(MAX(MainData!Y:Y)-MIN(MainData!Y:Y))*(MainData!Y397-MIN(MainData!Y:Y))</f>
        <v>0</v>
      </c>
      <c r="Z397" s="8">
        <f>100/(MAX(MainData!Z:Z)-MIN(MainData!Z:Z))*(MainData!Z397-MIN(MainData!Z:Z))</f>
        <v>2.9298380878951429</v>
      </c>
      <c r="AA397" s="8">
        <f>100/(MAX(MainData!AA:AA)-MIN(MainData!AA:AA))*(MainData!AA397-MIN(MainData!AA:AA))</f>
        <v>6.6315999999999997</v>
      </c>
      <c r="AB397" s="8">
        <f>100/(MAX(MainData!AB:AB)-MIN(MainData!AB:AB))*(MainData!AB397-MIN(MainData!AB:AB))</f>
        <v>0.22168000888931805</v>
      </c>
      <c r="AC397" s="8">
        <f>100/(MAX(MainData!AC:AC)-MIN(MainData!AC:AC))*(MainData!AC397-MIN(MainData!AC:AC))</f>
        <v>46.624358000000001</v>
      </c>
      <c r="AD397" s="8">
        <f>100/(MAX(MainData!AD:AD)-MIN(MainData!AD:AD))*(MainData!AD397-MIN(MainData!AD:AD))</f>
        <v>7.741935483870968</v>
      </c>
      <c r="AE397" s="8">
        <f>100/(MAX(MainData!AE:AE)-MIN(MainData!AE:AE))*(MainData!AE397-MIN(MainData!AE:AE))</f>
        <v>43.9084</v>
      </c>
      <c r="AF397" s="8">
        <f>100/(MAX(MainData!AF:AF)-MIN(MainData!AF:AF))*(MainData!AF397-MIN(MainData!AF:AF))</f>
        <v>2.9257280565653501</v>
      </c>
      <c r="AG397" s="8">
        <f>100/(MAX(MainData!AG:AG)-MIN(MainData!AG:AG))*(MainData!AG397-MIN(MainData!AG:AG))</f>
        <v>52.954051036222047</v>
      </c>
      <c r="AH397" s="8">
        <f>100/(MAX(MainData!AH:AH)-MIN(MainData!AH:AH))*(MainData!AH397-MIN(MainData!AH:AH))</f>
        <v>38.194217865285616</v>
      </c>
      <c r="AI397" s="8">
        <f>100/(MAX(MainData!AI:AI)-MIN(MainData!AI:AI))*(MainData!AI397-MIN(MainData!AI:AI))</f>
        <v>70</v>
      </c>
      <c r="AJ397" s="8">
        <f>100/(MAX(MainData!AJ:AJ)-MIN(MainData!AJ:AJ))*(MainData!AJ397-MIN(MainData!AJ:AJ))</f>
        <v>20.746577864026786</v>
      </c>
      <c r="AK397" s="8" t="s">
        <v>950</v>
      </c>
      <c r="AM397" s="8"/>
      <c r="AO397" s="8"/>
      <c r="AQ397" s="8">
        <v>0</v>
      </c>
      <c r="AS397" s="8"/>
      <c r="AU397" s="8"/>
      <c r="AW397" t="s">
        <v>963</v>
      </c>
    </row>
    <row r="398" spans="1:49" x14ac:dyDescent="0.3">
      <c r="A398" s="7">
        <v>150400060407</v>
      </c>
      <c r="B398" s="8">
        <f>100/(MAX(MainData!B:B)-MIN(MainData!B:B))*(MainData!B398-MIN(MainData!B:B))</f>
        <v>0</v>
      </c>
      <c r="C398" s="8">
        <f>100/(MAX(MainData!C:C)-MIN(MainData!C:C))*(MainData!C398-MIN(MainData!C:C))</f>
        <v>0</v>
      </c>
      <c r="D398" s="8">
        <f>100/(MAX(MainData!D:D)-MIN(MainData!D:D))*(MainData!D398-MIN(MainData!D:D))</f>
        <v>0</v>
      </c>
      <c r="E398" s="8">
        <f>100/(MAX(MainData!E:E)-MIN(MainData!E:E))*(MainData!E398-MIN(MainData!E:E))</f>
        <v>16.144037308136031</v>
      </c>
      <c r="F398" s="8">
        <f>100/(MAX(MainData!F:F)-MIN(MainData!F:F))*(MainData!F398-MIN(MainData!F:F))</f>
        <v>3.541645719319917E-2</v>
      </c>
      <c r="G398" s="8">
        <f>100/(MAX(MainData!G:G)-MIN(MainData!G:G))*(MainData!G398-MIN(MainData!G:G))</f>
        <v>0.89454559520763788</v>
      </c>
      <c r="H398" s="8">
        <f>100/(MAX(MainData!H:H)-MIN(MainData!H:H))*(MainData!H398-MIN(MainData!H:H))</f>
        <v>27.143832707646926</v>
      </c>
      <c r="I398">
        <v>-27.328072726955916</v>
      </c>
      <c r="J398" s="8">
        <f>100/(MAX(MainData!J:J)-MIN(MainData!J:J))*(MainData!J398-MIN(MainData!J:J))</f>
        <v>20.411234344519833</v>
      </c>
      <c r="K398">
        <v>-9.8117996980074764</v>
      </c>
      <c r="L398" s="8">
        <f>100/(MAX(MainData!L:L)-MIN(MainData!L:L))*(MainData!L398-MIN(MainData!L:L))</f>
        <v>0</v>
      </c>
      <c r="M398" s="8">
        <f>100/(MAX(MainData!M:M)-MIN(MainData!M:M))*(MainData!M398-MIN(MainData!M:M))</f>
        <v>0</v>
      </c>
      <c r="N398" s="8">
        <f>100/(MAX(MainData!N:N)-MIN(MainData!N:N))*(MainData!N398-MIN(MainData!N:N))</f>
        <v>0</v>
      </c>
      <c r="O398" s="8"/>
      <c r="P398" s="8">
        <f>100/(MAX(MainData!P:P)-MIN(MainData!P:P))*(MainData!P398-MIN(MainData!P:P))</f>
        <v>33.706387268943587</v>
      </c>
      <c r="Q398" s="8">
        <f>100/(MAX(MainData!Q:Q)-MIN(MainData!Q:Q))*(MainData!Q398-MIN(MainData!Q:Q))</f>
        <v>43.742222416380891</v>
      </c>
      <c r="R398" s="8">
        <f>100/(MAX(MainData!R:R)-MIN(MainData!R:R))*(MainData!R398-MIN(MainData!R:R))</f>
        <v>26.109661880203731</v>
      </c>
      <c r="S398" s="8"/>
      <c r="T398" s="8"/>
      <c r="U398" s="8">
        <f>100/(MAX(MainData!U:U)-MIN(MainData!U:U))*(MainData!U398-MIN(MainData!U:U))</f>
        <v>0</v>
      </c>
      <c r="V398" s="8"/>
      <c r="W398" s="8"/>
      <c r="X398" s="8">
        <f>100/(MAX(MainData!X:X)-MIN(MainData!X:X))*(MainData!X398-MIN(MainData!X:X))</f>
        <v>19.674631999999999</v>
      </c>
      <c r="Y398" s="8">
        <f>100/(MAX(MainData!Y:Y)-MIN(MainData!Y:Y))*(MainData!Y398-MIN(MainData!Y:Y))</f>
        <v>0.20618019293412362</v>
      </c>
      <c r="Z398" s="8">
        <f>100/(MAX(MainData!Z:Z)-MIN(MainData!Z:Z))*(MainData!Z398-MIN(MainData!Z:Z))</f>
        <v>18.195836545875096</v>
      </c>
      <c r="AA398" s="8">
        <f>100/(MAX(MainData!AA:AA)-MIN(MainData!AA:AA))*(MainData!AA398-MIN(MainData!AA:AA))</f>
        <v>7.9016000000000002</v>
      </c>
      <c r="AB398" s="8">
        <f>100/(MAX(MainData!AB:AB)-MIN(MainData!AB:AB))*(MainData!AB398-MIN(MainData!AB:AB))</f>
        <v>9.6430647577311082E-2</v>
      </c>
      <c r="AC398" s="8">
        <f>100/(MAX(MainData!AC:AC)-MIN(MainData!AC:AC))*(MainData!AC398-MIN(MainData!AC:AC))</f>
        <v>2.9268049999999999</v>
      </c>
      <c r="AD398" s="8">
        <f>100/(MAX(MainData!AD:AD)-MIN(MainData!AD:AD))*(MainData!AD398-MIN(MainData!AD:AD))</f>
        <v>4.5161290322580641</v>
      </c>
      <c r="AE398" s="8">
        <f>100/(MAX(MainData!AE:AE)-MIN(MainData!AE:AE))*(MainData!AE398-MIN(MainData!AE:AE))</f>
        <v>2.508</v>
      </c>
      <c r="AF398" s="8">
        <f>100/(MAX(MainData!AF:AF)-MIN(MainData!AF:AF))*(MainData!AF398-MIN(MainData!AF:AF))</f>
        <v>0.57774872714853331</v>
      </c>
      <c r="AG398" s="8">
        <f>100/(MAX(MainData!AG:AG)-MIN(MainData!AG:AG))*(MainData!AG398-MIN(MainData!AG:AG))</f>
        <v>24.806079361870751</v>
      </c>
      <c r="AH398" s="8">
        <f>100/(MAX(MainData!AH:AH)-MIN(MainData!AH:AH))*(MainData!AH398-MIN(MainData!AH:AH))</f>
        <v>28.431970976502715</v>
      </c>
      <c r="AI398" s="8">
        <f>100/(MAX(MainData!AI:AI)-MIN(MainData!AI:AI))*(MainData!AI398-MIN(MainData!AI:AI))</f>
        <v>50</v>
      </c>
      <c r="AJ398" s="8">
        <f>100/(MAX(MainData!AJ:AJ)-MIN(MainData!AJ:AJ))*(MainData!AJ398-MIN(MainData!AJ:AJ))</f>
        <v>9.3400142936727537</v>
      </c>
      <c r="AK398" s="8" t="s">
        <v>950</v>
      </c>
      <c r="AM398" s="8"/>
      <c r="AO398" s="8"/>
      <c r="AQ398" s="8">
        <v>59.231356110783601</v>
      </c>
      <c r="AR398">
        <v>-6.5136600638977598</v>
      </c>
      <c r="AS398" s="8">
        <v>47.786471933061762</v>
      </c>
      <c r="AT398">
        <v>0.83932777777775414</v>
      </c>
      <c r="AU398" s="8">
        <v>8.8840347631411216</v>
      </c>
      <c r="AV398">
        <v>12.211902005539756</v>
      </c>
      <c r="AW398" t="s">
        <v>963</v>
      </c>
    </row>
    <row r="399" spans="1:49" x14ac:dyDescent="0.3">
      <c r="A399" s="7">
        <v>150400060408</v>
      </c>
      <c r="B399" s="8">
        <f>100/(MAX(MainData!B:B)-MIN(MainData!B:B))*(MainData!B399-MIN(MainData!B:B))</f>
        <v>0</v>
      </c>
      <c r="C399" s="8">
        <f>100/(MAX(MainData!C:C)-MIN(MainData!C:C))*(MainData!C399-MIN(MainData!C:C))</f>
        <v>0</v>
      </c>
      <c r="D399" s="8">
        <f>100/(MAX(MainData!D:D)-MIN(MainData!D:D))*(MainData!D399-MIN(MainData!D:D))</f>
        <v>0</v>
      </c>
      <c r="E399" s="8">
        <f>100/(MAX(MainData!E:E)-MIN(MainData!E:E))*(MainData!E399-MIN(MainData!E:E))</f>
        <v>11.114683005236698</v>
      </c>
      <c r="F399" s="8">
        <f>100/(MAX(MainData!F:F)-MIN(MainData!F:F))*(MainData!F399-MIN(MainData!F:F))</f>
        <v>0</v>
      </c>
      <c r="G399" s="8">
        <f>100/(MAX(MainData!G:G)-MIN(MainData!G:G))*(MainData!G399-MIN(MainData!G:G))</f>
        <v>2.8368812497006943</v>
      </c>
      <c r="H399" s="8">
        <f>100/(MAX(MainData!H:H)-MIN(MainData!H:H))*(MainData!H399-MIN(MainData!H:H))</f>
        <v>37.83628419221391</v>
      </c>
      <c r="I399">
        <v>-17.929892001428556</v>
      </c>
      <c r="J399" s="8">
        <f>100/(MAX(MainData!J:J)-MIN(MainData!J:J))*(MainData!J399-MIN(MainData!J:J))</f>
        <v>21.940810859908311</v>
      </c>
      <c r="K399">
        <v>-7.3774009921076811</v>
      </c>
      <c r="L399" s="8">
        <f>100/(MAX(MainData!L:L)-MIN(MainData!L:L))*(MainData!L399-MIN(MainData!L:L))</f>
        <v>0</v>
      </c>
      <c r="M399" s="8">
        <f>100/(MAX(MainData!M:M)-MIN(MainData!M:M))*(MainData!M399-MIN(MainData!M:M))</f>
        <v>0</v>
      </c>
      <c r="N399" s="8">
        <f>100/(MAX(MainData!N:N)-MIN(MainData!N:N))*(MainData!N399-MIN(MainData!N:N))</f>
        <v>0</v>
      </c>
      <c r="O399" s="8"/>
      <c r="P399" s="8">
        <f>100/(MAX(MainData!P:P)-MIN(MainData!P:P))*(MainData!P399-MIN(MainData!P:P))</f>
        <v>36.521243674520697</v>
      </c>
      <c r="Q399" s="8">
        <f>100/(MAX(MainData!Q:Q)-MIN(MainData!Q:Q))*(MainData!Q399-MIN(MainData!Q:Q))</f>
        <v>50.392155464690475</v>
      </c>
      <c r="R399" s="8">
        <f>100/(MAX(MainData!R:R)-MIN(MainData!R:R))*(MainData!R399-MIN(MainData!R:R))</f>
        <v>24.635914075721871</v>
      </c>
      <c r="S399" s="8"/>
      <c r="T399" s="8"/>
      <c r="U399" s="8">
        <f>100/(MAX(MainData!U:U)-MIN(MainData!U:U))*(MainData!U399-MIN(MainData!U:U))</f>
        <v>0</v>
      </c>
      <c r="V399" s="8"/>
      <c r="W399" s="8"/>
      <c r="X399" s="8">
        <f>100/(MAX(MainData!X:X)-MIN(MainData!X:X))*(MainData!X399-MIN(MainData!X:X))</f>
        <v>8.6047100000000007</v>
      </c>
      <c r="Y399" s="8">
        <f>100/(MAX(MainData!Y:Y)-MIN(MainData!Y:Y))*(MainData!Y399-MIN(MainData!Y:Y))</f>
        <v>0</v>
      </c>
      <c r="Z399" s="8">
        <f>100/(MAX(MainData!Z:Z)-MIN(MainData!Z:Z))*(MainData!Z399-MIN(MainData!Z:Z))</f>
        <v>7.5558982266769474</v>
      </c>
      <c r="AA399" s="8">
        <f>100/(MAX(MainData!AA:AA)-MIN(MainData!AA:AA))*(MainData!AA399-MIN(MainData!AA:AA))</f>
        <v>1.4679</v>
      </c>
      <c r="AB399" s="8">
        <f>100/(MAX(MainData!AB:AB)-MIN(MainData!AB:AB))*(MainData!AB399-MIN(MainData!AB:AB))</f>
        <v>5.3622403021557581E-2</v>
      </c>
      <c r="AC399" s="8">
        <f>100/(MAX(MainData!AC:AC)-MIN(MainData!AC:AC))*(MainData!AC399-MIN(MainData!AC:AC))</f>
        <v>10.091729000000001</v>
      </c>
      <c r="AD399" s="8">
        <f>100/(MAX(MainData!AD:AD)-MIN(MainData!AD:AD))*(MainData!AD399-MIN(MainData!AD:AD))</f>
        <v>2.5806451612903225</v>
      </c>
      <c r="AE399" s="8">
        <f>100/(MAX(MainData!AE:AE)-MIN(MainData!AE:AE))*(MainData!AE399-MIN(MainData!AE:AE))</f>
        <v>9.8463999999999992</v>
      </c>
      <c r="AF399" s="8">
        <f>100/(MAX(MainData!AF:AF)-MIN(MainData!AF:AF))*(MainData!AF399-MIN(MainData!AF:AF))</f>
        <v>1.85785844820329</v>
      </c>
      <c r="AG399" s="8">
        <f>100/(MAX(MainData!AG:AG)-MIN(MainData!AG:AG))*(MainData!AG399-MIN(MainData!AG:AG))</f>
        <v>18.719036870189083</v>
      </c>
      <c r="AH399" s="8">
        <f>100/(MAX(MainData!AH:AH)-MIN(MainData!AH:AH))*(MainData!AH399-MIN(MainData!AH:AH))</f>
        <v>30.512644776235057</v>
      </c>
      <c r="AI399" s="8">
        <f>100/(MAX(MainData!AI:AI)-MIN(MainData!AI:AI))*(MainData!AI399-MIN(MainData!AI:AI))</f>
        <v>70</v>
      </c>
      <c r="AJ399" s="8">
        <f>100/(MAX(MainData!AJ:AJ)-MIN(MainData!AJ:AJ))*(MainData!AJ399-MIN(MainData!AJ:AJ))</f>
        <v>3.535720674868021</v>
      </c>
      <c r="AK399" s="8" t="s">
        <v>950</v>
      </c>
      <c r="AM399" s="8"/>
      <c r="AO399" s="8"/>
      <c r="AQ399" s="8">
        <v>70.857990426065314</v>
      </c>
      <c r="AR399">
        <v>-6.2418658146964958</v>
      </c>
      <c r="AS399" s="8">
        <v>39.198116492009881</v>
      </c>
      <c r="AT399">
        <v>4.3649570707070637</v>
      </c>
      <c r="AU399" s="8">
        <v>12.744723081627049</v>
      </c>
      <c r="AV399">
        <v>15.210978009127913</v>
      </c>
      <c r="AW399" t="s">
        <v>963</v>
      </c>
    </row>
    <row r="400" spans="1:49" x14ac:dyDescent="0.3">
      <c r="A400" s="7">
        <v>150400060409</v>
      </c>
      <c r="B400" s="8">
        <f>100/(MAX(MainData!B:B)-MIN(MainData!B:B))*(MainData!B400-MIN(MainData!B:B))</f>
        <v>0.30491448047556335</v>
      </c>
      <c r="C400" s="8">
        <f>100/(MAX(MainData!C:C)-MIN(MainData!C:C))*(MainData!C400-MIN(MainData!C:C))</f>
        <v>12.5</v>
      </c>
      <c r="D400" s="8">
        <f>100/(MAX(MainData!D:D)-MIN(MainData!D:D))*(MainData!D400-MIN(MainData!D:D))</f>
        <v>1.1743629472775298E-2</v>
      </c>
      <c r="E400" s="8">
        <f>100/(MAX(MainData!E:E)-MIN(MainData!E:E))*(MainData!E400-MIN(MainData!E:E))</f>
        <v>16.654024112724425</v>
      </c>
      <c r="F400" s="8">
        <f>100/(MAX(MainData!F:F)-MIN(MainData!F:F))*(MainData!F400-MIN(MainData!F:F))</f>
        <v>5.6706143437854601</v>
      </c>
      <c r="G400" s="8">
        <f>100/(MAX(MainData!G:G)-MIN(MainData!G:G))*(MainData!G400-MIN(MainData!G:G))</f>
        <v>1.6670271830237915</v>
      </c>
      <c r="H400" s="8">
        <f>100/(MAX(MainData!H:H)-MIN(MainData!H:H))*(MainData!H400-MIN(MainData!H:H))</f>
        <v>26.050284898465094</v>
      </c>
      <c r="I400">
        <v>-25.221752730259333</v>
      </c>
      <c r="J400" s="8">
        <f>100/(MAX(MainData!J:J)-MIN(MainData!J:J))*(MainData!J400-MIN(MainData!J:J))</f>
        <v>24.143957833116048</v>
      </c>
      <c r="K400">
        <v>-8.4425144345626961</v>
      </c>
      <c r="L400" s="8">
        <f>100/(MAX(MainData!L:L)-MIN(MainData!L:L))*(MainData!L400-MIN(MainData!L:L))</f>
        <v>0</v>
      </c>
      <c r="M400" s="8">
        <f>100/(MAX(MainData!M:M)-MIN(MainData!M:M))*(MainData!M400-MIN(MainData!M:M))</f>
        <v>0</v>
      </c>
      <c r="N400" s="8">
        <f>100/(MAX(MainData!N:N)-MIN(MainData!N:N))*(MainData!N400-MIN(MainData!N:N))</f>
        <v>0</v>
      </c>
      <c r="O400" s="8"/>
      <c r="P400" s="8">
        <f>100/(MAX(MainData!P:P)-MIN(MainData!P:P))*(MainData!P400-MIN(MainData!P:P))</f>
        <v>48.795132150826042</v>
      </c>
      <c r="Q400" s="8">
        <f>100/(MAX(MainData!Q:Q)-MIN(MainData!Q:Q))*(MainData!Q400-MIN(MainData!Q:Q))</f>
        <v>24.767019584291507</v>
      </c>
      <c r="R400" s="8">
        <f>100/(MAX(MainData!R:R)-MIN(MainData!R:R))*(MainData!R400-MIN(MainData!R:R))</f>
        <v>0</v>
      </c>
      <c r="S400" s="8"/>
      <c r="T400" s="8"/>
      <c r="U400" s="8">
        <f>100/(MAX(MainData!U:U)-MIN(MainData!U:U))*(MainData!U400-MIN(MainData!U:U))</f>
        <v>0</v>
      </c>
      <c r="V400" s="8"/>
      <c r="W400" s="8"/>
      <c r="X400" s="8">
        <f>100/(MAX(MainData!X:X)-MIN(MainData!X:X))*(MainData!X400-MIN(MainData!X:X))</f>
        <v>7.2610010000000003</v>
      </c>
      <c r="Y400" s="8">
        <f>100/(MAX(MainData!Y:Y)-MIN(MainData!Y:Y))*(MainData!Y400-MIN(MainData!Y:Y))</f>
        <v>0</v>
      </c>
      <c r="Z400" s="8">
        <f>100/(MAX(MainData!Z:Z)-MIN(MainData!Z:Z))*(MainData!Z400-MIN(MainData!Z:Z))</f>
        <v>6.3993831919814959</v>
      </c>
      <c r="AA400" s="8">
        <f>100/(MAX(MainData!AA:AA)-MIN(MainData!AA:AA))*(MainData!AA400-MIN(MainData!AA:AA))</f>
        <v>1.5587</v>
      </c>
      <c r="AB400" s="8">
        <f>100/(MAX(MainData!AB:AB)-MIN(MainData!AB:AB))*(MainData!AB400-MIN(MainData!AB:AB))</f>
        <v>0.12618709856559507</v>
      </c>
      <c r="AC400" s="8">
        <f>100/(MAX(MainData!AC:AC)-MIN(MainData!AC:AC))*(MainData!AC400-MIN(MainData!AC:AC))</f>
        <v>5.4659050000000002</v>
      </c>
      <c r="AD400" s="8">
        <f>100/(MAX(MainData!AD:AD)-MIN(MainData!AD:AD))*(MainData!AD400-MIN(MainData!AD:AD))</f>
        <v>4.5161290322580641</v>
      </c>
      <c r="AE400" s="8">
        <f>100/(MAX(MainData!AE:AE)-MIN(MainData!AE:AE))*(MainData!AE400-MIN(MainData!AE:AE))</f>
        <v>5.3821000000000003</v>
      </c>
      <c r="AF400" s="8">
        <f>100/(MAX(MainData!AF:AF)-MIN(MainData!AF:AF))*(MainData!AF400-MIN(MainData!AF:AF))</f>
        <v>1.3576852778059967</v>
      </c>
      <c r="AG400" s="8">
        <f>100/(MAX(MainData!AG:AG)-MIN(MainData!AG:AG))*(MainData!AG400-MIN(MainData!AG:AG))</f>
        <v>42.397187970262557</v>
      </c>
      <c r="AH400" s="8">
        <f>100/(MAX(MainData!AH:AH)-MIN(MainData!AH:AH))*(MainData!AH400-MIN(MainData!AH:AH))</f>
        <v>39.730360287917513</v>
      </c>
      <c r="AI400" s="8">
        <f>100/(MAX(MainData!AI:AI)-MIN(MainData!AI:AI))*(MainData!AI400-MIN(MainData!AI:AI))</f>
        <v>10</v>
      </c>
      <c r="AJ400" s="8">
        <f>100/(MAX(MainData!AJ:AJ)-MIN(MainData!AJ:AJ))*(MainData!AJ400-MIN(MainData!AJ:AJ))</f>
        <v>2.9946632766606061</v>
      </c>
      <c r="AK400" s="8" t="s">
        <v>950</v>
      </c>
      <c r="AM400" s="8"/>
      <c r="AO400" s="8"/>
      <c r="AQ400" s="8">
        <v>0</v>
      </c>
      <c r="AS400" s="8"/>
      <c r="AU400" s="8"/>
      <c r="AW400" t="s">
        <v>963</v>
      </c>
    </row>
    <row r="401" spans="1:49" x14ac:dyDescent="0.3">
      <c r="A401" s="7">
        <v>150400060410</v>
      </c>
      <c r="B401" s="8">
        <f>100/(MAX(MainData!B:B)-MIN(MainData!B:B))*(MainData!B401-MIN(MainData!B:B))</f>
        <v>0</v>
      </c>
      <c r="C401" s="8">
        <f>100/(MAX(MainData!C:C)-MIN(MainData!C:C))*(MainData!C401-MIN(MainData!C:C))</f>
        <v>0</v>
      </c>
      <c r="D401" s="8">
        <f>100/(MAX(MainData!D:D)-MIN(MainData!D:D))*(MainData!D401-MIN(MainData!D:D))</f>
        <v>1.8784230261715855</v>
      </c>
      <c r="E401" s="8">
        <f>100/(MAX(MainData!E:E)-MIN(MainData!E:E))*(MainData!E401-MIN(MainData!E:E))</f>
        <v>28.53550443790229</v>
      </c>
      <c r="F401" s="8">
        <f>100/(MAX(MainData!F:F)-MIN(MainData!F:F))*(MainData!F401-MIN(MainData!F:F))</f>
        <v>21.701810329555627</v>
      </c>
      <c r="G401" s="8">
        <f>100/(MAX(MainData!G:G)-MIN(MainData!G:G))*(MainData!G401-MIN(MainData!G:G))</f>
        <v>0.86966791496512097</v>
      </c>
      <c r="H401" s="8">
        <f>100/(MAX(MainData!H:H)-MIN(MainData!H:H))*(MainData!H401-MIN(MainData!H:H))</f>
        <v>23.88988901034644</v>
      </c>
      <c r="I401">
        <v>-20.364625057260014</v>
      </c>
      <c r="J401" s="8">
        <f>100/(MAX(MainData!J:J)-MIN(MainData!J:J))*(MainData!J401-MIN(MainData!J:J))</f>
        <v>22.443922650686812</v>
      </c>
      <c r="K401">
        <v>-3.6793042501666378</v>
      </c>
      <c r="L401" s="8">
        <f>100/(MAX(MainData!L:L)-MIN(MainData!L:L))*(MainData!L401-MIN(MainData!L:L))</f>
        <v>0</v>
      </c>
      <c r="M401" s="8">
        <f>100/(MAX(MainData!M:M)-MIN(MainData!M:M))*(MainData!M401-MIN(MainData!M:M))</f>
        <v>0</v>
      </c>
      <c r="N401" s="8">
        <f>100/(MAX(MainData!N:N)-MIN(MainData!N:N))*(MainData!N401-MIN(MainData!N:N))</f>
        <v>0</v>
      </c>
      <c r="O401" s="8"/>
      <c r="P401" s="8">
        <f>100/(MAX(MainData!P:P)-MIN(MainData!P:P))*(MainData!P401-MIN(MainData!P:P))</f>
        <v>17.490734035092341</v>
      </c>
      <c r="Q401" s="8">
        <f>100/(MAX(MainData!Q:Q)-MIN(MainData!Q:Q))*(MainData!Q401-MIN(MainData!Q:Q))</f>
        <v>18.178449987269303</v>
      </c>
      <c r="R401" s="8">
        <f>100/(MAX(MainData!R:R)-MIN(MainData!R:R))*(MainData!R401-MIN(MainData!R:R))</f>
        <v>0</v>
      </c>
      <c r="S401" s="8"/>
      <c r="T401" s="8"/>
      <c r="U401" s="8">
        <f>100/(MAX(MainData!U:U)-MIN(MainData!U:U))*(MainData!U401-MIN(MainData!U:U))</f>
        <v>0</v>
      </c>
      <c r="V401" s="8"/>
      <c r="W401" s="8"/>
      <c r="X401" s="8">
        <f>100/(MAX(MainData!X:X)-MIN(MainData!X:X))*(MainData!X401-MIN(MainData!X:X))</f>
        <v>9.0801940000000005</v>
      </c>
      <c r="Y401" s="8">
        <f>100/(MAX(MainData!Y:Y)-MIN(MainData!Y:Y))*(MainData!Y401-MIN(MainData!Y:Y))</f>
        <v>72.831356550225564</v>
      </c>
      <c r="Z401" s="8">
        <f>100/(MAX(MainData!Z:Z)-MIN(MainData!Z:Z))*(MainData!Z401-MIN(MainData!Z:Z))</f>
        <v>5.628373168851196</v>
      </c>
      <c r="AA401" s="8">
        <f>100/(MAX(MainData!AA:AA)-MIN(MainData!AA:AA))*(MainData!AA401-MIN(MainData!AA:AA))</f>
        <v>3.1353</v>
      </c>
      <c r="AB401" s="8">
        <f>100/(MAX(MainData!AB:AB)-MIN(MainData!AB:AB))*(MainData!AB401-MIN(MainData!AB:AB))</f>
        <v>0.1487402184438453</v>
      </c>
      <c r="AC401" s="8">
        <f>100/(MAX(MainData!AC:AC)-MIN(MainData!AC:AC))*(MainData!AC401-MIN(MainData!AC:AC))</f>
        <v>0.203209</v>
      </c>
      <c r="AD401" s="8">
        <f>100/(MAX(MainData!AD:AD)-MIN(MainData!AD:AD))*(MainData!AD401-MIN(MainData!AD:AD))</f>
        <v>3.870967741935484</v>
      </c>
      <c r="AE401" s="8">
        <f>100/(MAX(MainData!AE:AE)-MIN(MainData!AE:AE))*(MainData!AE401-MIN(MainData!AE:AE))</f>
        <v>7.2999999999999995E-2</v>
      </c>
      <c r="AF401" s="8">
        <f>100/(MAX(MainData!AF:AF)-MIN(MainData!AF:AF))*(MainData!AF401-MIN(MainData!AF:AF))</f>
        <v>4.9939232177386772E-2</v>
      </c>
      <c r="AG401" s="8">
        <f>100/(MAX(MainData!AG:AG)-MIN(MainData!AG:AG))*(MainData!AG401-MIN(MainData!AG:AG))</f>
        <v>0</v>
      </c>
      <c r="AH401" s="8">
        <f>100/(MAX(MainData!AH:AH)-MIN(MainData!AH:AH))*(MainData!AH401-MIN(MainData!AH:AH))</f>
        <v>0</v>
      </c>
      <c r="AI401" s="8">
        <f>100/(MAX(MainData!AI:AI)-MIN(MainData!AI:AI))*(MainData!AI401-MIN(MainData!AI:AI))</f>
        <v>0</v>
      </c>
      <c r="AJ401" s="8">
        <f>100/(MAX(MainData!AJ:AJ)-MIN(MainData!AJ:AJ))*(MainData!AJ401-MIN(MainData!AJ:AJ))</f>
        <v>0</v>
      </c>
      <c r="AK401" s="8" t="s">
        <v>950</v>
      </c>
      <c r="AM401" s="8"/>
      <c r="AO401" s="8"/>
      <c r="AQ401" s="8">
        <v>41.90840478604342</v>
      </c>
      <c r="AR401">
        <v>-3.354632907348261</v>
      </c>
      <c r="AS401" s="8">
        <v>73.666863953393886</v>
      </c>
      <c r="AT401">
        <v>19.675926936026912</v>
      </c>
      <c r="AU401" s="8">
        <v>4.3186154858703487</v>
      </c>
      <c r="AV401">
        <v>4.320186930263759</v>
      </c>
      <c r="AW401" t="s">
        <v>963</v>
      </c>
    </row>
    <row r="402" spans="1:49" x14ac:dyDescent="0.3">
      <c r="A402" s="7">
        <v>150400060411</v>
      </c>
      <c r="B402" s="8">
        <f>100/(MAX(MainData!B:B)-MIN(MainData!B:B))*(MainData!B402-MIN(MainData!B:B))</f>
        <v>0</v>
      </c>
      <c r="C402" s="8">
        <f>100/(MAX(MainData!C:C)-MIN(MainData!C:C))*(MainData!C402-MIN(MainData!C:C))</f>
        <v>0</v>
      </c>
      <c r="D402" s="8">
        <f>100/(MAX(MainData!D:D)-MIN(MainData!D:D))*(MainData!D402-MIN(MainData!D:D))</f>
        <v>0</v>
      </c>
      <c r="E402" s="8">
        <f>100/(MAX(MainData!E:E)-MIN(MainData!E:E))*(MainData!E402-MIN(MainData!E:E))</f>
        <v>14.256288552675544</v>
      </c>
      <c r="F402" s="8">
        <f>100/(MAX(MainData!F:F)-MIN(MainData!F:F))*(MainData!F402-MIN(MainData!F:F))</f>
        <v>0</v>
      </c>
      <c r="G402" s="8">
        <f>100/(MAX(MainData!G:G)-MIN(MainData!G:G))*(MainData!G402-MIN(MainData!G:G))</f>
        <v>0.71302199351599993</v>
      </c>
      <c r="H402" s="8">
        <f>100/(MAX(MainData!H:H)-MIN(MainData!H:H))*(MainData!H402-MIN(MainData!H:H))</f>
        <v>25.633144269053567</v>
      </c>
      <c r="I402">
        <v>-29.07321308551834</v>
      </c>
      <c r="J402" s="8">
        <f>100/(MAX(MainData!J:J)-MIN(MainData!J:J))*(MainData!J402-MIN(MainData!J:J))</f>
        <v>19.840678784974841</v>
      </c>
      <c r="K402">
        <v>-11.122886375346098</v>
      </c>
      <c r="L402" s="8">
        <f>100/(MAX(MainData!L:L)-MIN(MainData!L:L))*(MainData!L402-MIN(MainData!L:L))</f>
        <v>0</v>
      </c>
      <c r="M402" s="8">
        <f>100/(MAX(MainData!M:M)-MIN(MainData!M:M))*(MainData!M402-MIN(MainData!M:M))</f>
        <v>0</v>
      </c>
      <c r="N402" s="8">
        <f>100/(MAX(MainData!N:N)-MIN(MainData!N:N))*(MainData!N402-MIN(MainData!N:N))</f>
        <v>0</v>
      </c>
      <c r="O402" s="8"/>
      <c r="P402" s="8">
        <f>100/(MAX(MainData!P:P)-MIN(MainData!P:P))*(MainData!P402-MIN(MainData!P:P))</f>
        <v>22.652443487791288</v>
      </c>
      <c r="Q402" s="8">
        <f>100/(MAX(MainData!Q:Q)-MIN(MainData!Q:Q))*(MainData!Q402-MIN(MainData!Q:Q))</f>
        <v>27.119443852640959</v>
      </c>
      <c r="R402" s="8">
        <f>100/(MAX(MainData!R:R)-MIN(MainData!R:R))*(MainData!R402-MIN(MainData!R:R))</f>
        <v>0</v>
      </c>
      <c r="S402" s="8"/>
      <c r="T402" s="8"/>
      <c r="U402" s="8">
        <f>100/(MAX(MainData!U:U)-MIN(MainData!U:U))*(MainData!U402-MIN(MainData!U:U))</f>
        <v>0</v>
      </c>
      <c r="V402" s="8"/>
      <c r="W402" s="8"/>
      <c r="X402" s="8">
        <f>100/(MAX(MainData!X:X)-MIN(MainData!X:X))*(MainData!X402-MIN(MainData!X:X))</f>
        <v>2.123561</v>
      </c>
      <c r="Y402" s="8">
        <f>100/(MAX(MainData!Y:Y)-MIN(MainData!Y:Y))*(MainData!Y402-MIN(MainData!Y:Y))</f>
        <v>0</v>
      </c>
      <c r="Z402" s="8">
        <f>100/(MAX(MainData!Z:Z)-MIN(MainData!Z:Z))*(MainData!Z402-MIN(MainData!Z:Z))</f>
        <v>4.4718581341557444</v>
      </c>
      <c r="AA402" s="8">
        <f>100/(MAX(MainData!AA:AA)-MIN(MainData!AA:AA))*(MainData!AA402-MIN(MainData!AA:AA))</f>
        <v>0.23899999999999999</v>
      </c>
      <c r="AB402" s="8">
        <f>100/(MAX(MainData!AB:AB)-MIN(MainData!AB:AB))*(MainData!AB402-MIN(MainData!AB:AB))</f>
        <v>3.1150122561720117E-2</v>
      </c>
      <c r="AC402" s="8">
        <f>100/(MAX(MainData!AC:AC)-MIN(MainData!AC:AC))*(MainData!AC402-MIN(MainData!AC:AC))</f>
        <v>4.5589999999999997E-3</v>
      </c>
      <c r="AD402" s="8">
        <f>100/(MAX(MainData!AD:AD)-MIN(MainData!AD:AD))*(MainData!AD402-MIN(MainData!AD:AD))</f>
        <v>1.2903225806451613</v>
      </c>
      <c r="AE402" s="8">
        <f>100/(MAX(MainData!AE:AE)-MIN(MainData!AE:AE))*(MainData!AE402-MIN(MainData!AE:AE))</f>
        <v>3.3999999999999998E-3</v>
      </c>
      <c r="AF402" s="8">
        <f>100/(MAX(MainData!AF:AF)-MIN(MainData!AF:AF))*(MainData!AF402-MIN(MainData!AF:AF))</f>
        <v>2.3334511275746456E-3</v>
      </c>
      <c r="AG402" s="8">
        <f>100/(MAX(MainData!AG:AG)-MIN(MainData!AG:AG))*(MainData!AG402-MIN(MainData!AG:AG))</f>
        <v>19.282248982067053</v>
      </c>
      <c r="AH402" s="8">
        <f>100/(MAX(MainData!AH:AH)-MIN(MainData!AH:AH))*(MainData!AH402-MIN(MainData!AH:AH))</f>
        <v>38.986566803029703</v>
      </c>
      <c r="AI402" s="8">
        <f>100/(MAX(MainData!AI:AI)-MIN(MainData!AI:AI))*(MainData!AI402-MIN(MainData!AI:AI))</f>
        <v>10</v>
      </c>
      <c r="AJ402" s="8">
        <f>100/(MAX(MainData!AJ:AJ)-MIN(MainData!AJ:AJ))*(MainData!AJ402-MIN(MainData!AJ:AJ))</f>
        <v>2.540576218636807</v>
      </c>
      <c r="AK402" s="8" t="s">
        <v>950</v>
      </c>
      <c r="AM402" s="8"/>
      <c r="AO402" s="8"/>
      <c r="AQ402" s="8">
        <v>60.342368907419385</v>
      </c>
      <c r="AR402">
        <v>22.004792332268366</v>
      </c>
      <c r="AS402" s="8">
        <v>48.119538349058239</v>
      </c>
      <c r="AT402">
        <v>-28.689674074074091</v>
      </c>
      <c r="AU402" s="8">
        <v>3.2389629099879254</v>
      </c>
      <c r="AV402">
        <v>-1.9770361713002274</v>
      </c>
      <c r="AW402" t="s">
        <v>963</v>
      </c>
    </row>
    <row r="403" spans="1:49" x14ac:dyDescent="0.3">
      <c r="A403" s="7">
        <v>150400060501</v>
      </c>
      <c r="B403" s="8">
        <f>100/(MAX(MainData!B:B)-MIN(MainData!B:B))*(MainData!B403-MIN(MainData!B:B))</f>
        <v>0</v>
      </c>
      <c r="C403" s="8">
        <f>100/(MAX(MainData!C:C)-MIN(MainData!C:C))*(MainData!C403-MIN(MainData!C:C))</f>
        <v>0</v>
      </c>
      <c r="D403" s="8">
        <f>100/(MAX(MainData!D:D)-MIN(MainData!D:D))*(MainData!D403-MIN(MainData!D:D))</f>
        <v>0</v>
      </c>
      <c r="E403" s="8">
        <f>100/(MAX(MainData!E:E)-MIN(MainData!E:E))*(MainData!E403-MIN(MainData!E:E))</f>
        <v>10.556329285276993</v>
      </c>
      <c r="F403" s="8">
        <f>100/(MAX(MainData!F:F)-MIN(MainData!F:F))*(MainData!F403-MIN(MainData!F:F))</f>
        <v>0</v>
      </c>
      <c r="G403" s="8">
        <f>100/(MAX(MainData!G:G)-MIN(MainData!G:G))*(MainData!G403-MIN(MainData!G:G))</f>
        <v>6.066779553394742</v>
      </c>
      <c r="H403" s="8">
        <f>100/(MAX(MainData!H:H)-MIN(MainData!H:H))*(MainData!H403-MIN(MainData!H:H))</f>
        <v>51.030533441681818</v>
      </c>
      <c r="I403">
        <v>-25.137809480198264</v>
      </c>
      <c r="J403" s="8">
        <f>100/(MAX(MainData!J:J)-MIN(MainData!J:J))*(MainData!J403-MIN(MainData!J:J))</f>
        <v>19.871994404927033</v>
      </c>
      <c r="K403">
        <v>-10.147930819197882</v>
      </c>
      <c r="L403" s="8">
        <f>100/(MAX(MainData!L:L)-MIN(MainData!L:L))*(MainData!L403-MIN(MainData!L:L))</f>
        <v>0</v>
      </c>
      <c r="M403" s="8">
        <f>100/(MAX(MainData!M:M)-MIN(MainData!M:M))*(MainData!M403-MIN(MainData!M:M))</f>
        <v>0</v>
      </c>
      <c r="N403" s="8">
        <f>100/(MAX(MainData!N:N)-MIN(MainData!N:N))*(MainData!N403-MIN(MainData!N:N))</f>
        <v>0</v>
      </c>
      <c r="O403" s="8"/>
      <c r="P403" s="8">
        <f>100/(MAX(MainData!P:P)-MIN(MainData!P:P))*(MainData!P403-MIN(MainData!P:P))</f>
        <v>34.419614034336469</v>
      </c>
      <c r="Q403" s="8">
        <f>100/(MAX(MainData!Q:Q)-MIN(MainData!Q:Q))*(MainData!Q403-MIN(MainData!Q:Q))</f>
        <v>59.086713252523928</v>
      </c>
      <c r="R403" s="8">
        <f>100/(MAX(MainData!R:R)-MIN(MainData!R:R))*(MainData!R403-MIN(MainData!R:R))</f>
        <v>0</v>
      </c>
      <c r="S403" s="8"/>
      <c r="T403" s="8"/>
      <c r="U403" s="8">
        <f>100/(MAX(MainData!U:U)-MIN(MainData!U:U))*(MainData!U403-MIN(MainData!U:U))</f>
        <v>0</v>
      </c>
      <c r="V403" s="8"/>
      <c r="W403" s="8"/>
      <c r="X403" s="8">
        <f>100/(MAX(MainData!X:X)-MIN(MainData!X:X))*(MainData!X403-MIN(MainData!X:X))</f>
        <v>0.48865399999999998</v>
      </c>
      <c r="Y403" s="8">
        <f>100/(MAX(MainData!Y:Y)-MIN(MainData!Y:Y))*(MainData!Y403-MIN(MainData!Y:Y))</f>
        <v>0</v>
      </c>
      <c r="Z403" s="8">
        <f>100/(MAX(MainData!Z:Z)-MIN(MainData!Z:Z))*(MainData!Z403-MIN(MainData!Z:Z))</f>
        <v>0.38550501156515038</v>
      </c>
      <c r="AA403" s="8">
        <f>100/(MAX(MainData!AA:AA)-MIN(MainData!AA:AA))*(MainData!AA403-MIN(MainData!AA:AA))</f>
        <v>0.19089999999999999</v>
      </c>
      <c r="AB403" s="8">
        <f>100/(MAX(MainData!AB:AB)-MIN(MainData!AB:AB))*(MainData!AB403-MIN(MainData!AB:AB))</f>
        <v>3.9740658091716979E-2</v>
      </c>
      <c r="AC403" s="8">
        <f>100/(MAX(MainData!AC:AC)-MIN(MainData!AC:AC))*(MainData!AC403-MIN(MainData!AC:AC))</f>
        <v>11.732456000000001</v>
      </c>
      <c r="AD403" s="8">
        <f>100/(MAX(MainData!AD:AD)-MIN(MainData!AD:AD))*(MainData!AD403-MIN(MainData!AD:AD))</f>
        <v>1.2903225806451613</v>
      </c>
      <c r="AE403" s="8">
        <f>100/(MAX(MainData!AE:AE)-MIN(MainData!AE:AE))*(MainData!AE403-MIN(MainData!AE:AE))</f>
        <v>11.104200000000001</v>
      </c>
      <c r="AF403" s="8">
        <f>100/(MAX(MainData!AF:AF)-MIN(MainData!AF:AF))*(MainData!AF403-MIN(MainData!AF:AF))</f>
        <v>2.880036069229857</v>
      </c>
      <c r="AG403" s="8">
        <f>100/(MAX(MainData!AG:AG)-MIN(MainData!AG:AG))*(MainData!AG403-MIN(MainData!AG:AG))</f>
        <v>0</v>
      </c>
      <c r="AH403" s="8">
        <f>100/(MAX(MainData!AH:AH)-MIN(MainData!AH:AH))*(MainData!AH403-MIN(MainData!AH:AH))</f>
        <v>0</v>
      </c>
      <c r="AI403" s="8">
        <f>100/(MAX(MainData!AI:AI)-MIN(MainData!AI:AI))*(MainData!AI403-MIN(MainData!AI:AI))</f>
        <v>0</v>
      </c>
      <c r="AJ403" s="8">
        <f>100/(MAX(MainData!AJ:AJ)-MIN(MainData!AJ:AJ))*(MainData!AJ403-MIN(MainData!AJ:AJ))</f>
        <v>0</v>
      </c>
      <c r="AK403" s="8" t="s">
        <v>950</v>
      </c>
      <c r="AM403" s="8"/>
      <c r="AO403" s="8"/>
      <c r="AQ403" s="8">
        <v>80.750321861455475</v>
      </c>
      <c r="AR403">
        <v>-12.12623913738021</v>
      </c>
      <c r="AS403" s="8">
        <v>24.751215634392871</v>
      </c>
      <c r="AT403">
        <v>7.2733222222222196</v>
      </c>
      <c r="AU403" s="8">
        <v>35.744883734187383</v>
      </c>
      <c r="AV403">
        <v>50.783360163471528</v>
      </c>
      <c r="AW403" t="s">
        <v>963</v>
      </c>
    </row>
    <row r="404" spans="1:49" x14ac:dyDescent="0.3">
      <c r="A404" s="7">
        <v>150400060502</v>
      </c>
      <c r="B404" s="8">
        <f>100/(MAX(MainData!B:B)-MIN(MainData!B:B))*(MainData!B404-MIN(MainData!B:B))</f>
        <v>0</v>
      </c>
      <c r="C404" s="8">
        <f>100/(MAX(MainData!C:C)-MIN(MainData!C:C))*(MainData!C404-MIN(MainData!C:C))</f>
        <v>0</v>
      </c>
      <c r="D404" s="8">
        <f>100/(MAX(MainData!D:D)-MIN(MainData!D:D))*(MainData!D404-MIN(MainData!D:D))</f>
        <v>0</v>
      </c>
      <c r="E404" s="8">
        <f>100/(MAX(MainData!E:E)-MIN(MainData!E:E))*(MainData!E404-MIN(MainData!E:E))</f>
        <v>15.12574666273162</v>
      </c>
      <c r="F404" s="8">
        <f>100/(MAX(MainData!F:F)-MIN(MainData!F:F))*(MainData!F404-MIN(MainData!F:F))</f>
        <v>3.7281608947748936E-2</v>
      </c>
      <c r="G404" s="8">
        <f>100/(MAX(MainData!G:G)-MIN(MainData!G:G))*(MainData!G404-MIN(MainData!G:G))</f>
        <v>3.0265600996017024</v>
      </c>
      <c r="H404" s="8">
        <f>100/(MAX(MainData!H:H)-MIN(MainData!H:H))*(MainData!H404-MIN(MainData!H:H))</f>
        <v>38.82805509048567</v>
      </c>
      <c r="I404">
        <v>-36.368899667098113</v>
      </c>
      <c r="J404" s="8">
        <f>100/(MAX(MainData!J:J)-MIN(MainData!J:J))*(MainData!J404-MIN(MainData!J:J))</f>
        <v>23.741443735171796</v>
      </c>
      <c r="K404">
        <v>-14.127772127663121</v>
      </c>
      <c r="L404" s="8">
        <f>100/(MAX(MainData!L:L)-MIN(MainData!L:L))*(MainData!L404-MIN(MainData!L:L))</f>
        <v>0</v>
      </c>
      <c r="M404" s="8">
        <f>100/(MAX(MainData!M:M)-MIN(MainData!M:M))*(MainData!M404-MIN(MainData!M:M))</f>
        <v>0</v>
      </c>
      <c r="N404" s="8">
        <f>100/(MAX(MainData!N:N)-MIN(MainData!N:N))*(MainData!N404-MIN(MainData!N:N))</f>
        <v>0</v>
      </c>
      <c r="O404" s="8"/>
      <c r="P404" s="8">
        <f>100/(MAX(MainData!P:P)-MIN(MainData!P:P))*(MainData!P404-MIN(MainData!P:P))</f>
        <v>27.761309417707718</v>
      </c>
      <c r="Q404" s="8">
        <f>100/(MAX(MainData!Q:Q)-MIN(MainData!Q:Q))*(MainData!Q404-MIN(MainData!Q:Q))</f>
        <v>38.482133551058041</v>
      </c>
      <c r="R404" s="8">
        <f>100/(MAX(MainData!R:R)-MIN(MainData!R:R))*(MainData!R404-MIN(MainData!R:R))</f>
        <v>0</v>
      </c>
      <c r="S404" s="8"/>
      <c r="T404" s="8"/>
      <c r="U404" s="8">
        <f>100/(MAX(MainData!U:U)-MIN(MainData!U:U))*(MainData!U404-MIN(MainData!U:U))</f>
        <v>0</v>
      </c>
      <c r="V404" s="8"/>
      <c r="W404" s="8"/>
      <c r="X404" s="8">
        <f>100/(MAX(MainData!X:X)-MIN(MainData!X:X))*(MainData!X404-MIN(MainData!X:X))</f>
        <v>0</v>
      </c>
      <c r="Y404" s="8">
        <f>100/(MAX(MainData!Y:Y)-MIN(MainData!Y:Y))*(MainData!Y404-MIN(MainData!Y:Y))</f>
        <v>0</v>
      </c>
      <c r="Z404" s="8">
        <f>100/(MAX(MainData!Z:Z)-MIN(MainData!Z:Z))*(MainData!Z404-MIN(MainData!Z:Z))</f>
        <v>0</v>
      </c>
      <c r="AA404" s="8">
        <f>100/(MAX(MainData!AA:AA)-MIN(MainData!AA:AA))*(MainData!AA404-MIN(MainData!AA:AA))</f>
        <v>0</v>
      </c>
      <c r="AB404" s="8">
        <f>100/(MAX(MainData!AB:AB)-MIN(MainData!AB:AB))*(MainData!AB404-MIN(MainData!AB:AB))</f>
        <v>0</v>
      </c>
      <c r="AC404" s="8">
        <f>100/(MAX(MainData!AC:AC)-MIN(MainData!AC:AC))*(MainData!AC404-MIN(MainData!AC:AC))</f>
        <v>0.435058</v>
      </c>
      <c r="AD404" s="8">
        <f>100/(MAX(MainData!AD:AD)-MIN(MainData!AD:AD))*(MainData!AD404-MIN(MainData!AD:AD))</f>
        <v>2.5806451612903225</v>
      </c>
      <c r="AE404" s="8">
        <f>100/(MAX(MainData!AE:AE)-MIN(MainData!AE:AE))*(MainData!AE404-MIN(MainData!AE:AE))</f>
        <v>0.37240000000000001</v>
      </c>
      <c r="AF404" s="8">
        <f>100/(MAX(MainData!AF:AF)-MIN(MainData!AF:AF))*(MainData!AF404-MIN(MainData!AF:AF))</f>
        <v>0.21778400799412292</v>
      </c>
      <c r="AG404" s="8">
        <f>100/(MAX(MainData!AG:AG)-MIN(MainData!AG:AG))*(MainData!AG404-MIN(MainData!AG:AG))</f>
        <v>0</v>
      </c>
      <c r="AH404" s="8">
        <f>100/(MAX(MainData!AH:AH)-MIN(MainData!AH:AH))*(MainData!AH404-MIN(MainData!AH:AH))</f>
        <v>0</v>
      </c>
      <c r="AI404" s="8">
        <f>100/(MAX(MainData!AI:AI)-MIN(MainData!AI:AI))*(MainData!AI404-MIN(MainData!AI:AI))</f>
        <v>0</v>
      </c>
      <c r="AJ404" s="8">
        <f>100/(MAX(MainData!AJ:AJ)-MIN(MainData!AJ:AJ))*(MainData!AJ404-MIN(MainData!AJ:AJ))</f>
        <v>0</v>
      </c>
      <c r="AK404" s="8" t="s">
        <v>950</v>
      </c>
      <c r="AM404" s="8"/>
      <c r="AO404" s="8"/>
      <c r="AQ404" s="8">
        <v>59.755147206974591</v>
      </c>
      <c r="AR404">
        <v>31.212467412140569</v>
      </c>
      <c r="AS404" s="8">
        <v>49.393633441260768</v>
      </c>
      <c r="AT404">
        <v>-35.414024410774417</v>
      </c>
      <c r="AU404" s="8">
        <v>4.7414322953105001</v>
      </c>
      <c r="AV404">
        <v>12.677640763899007</v>
      </c>
      <c r="AW404" t="s">
        <v>963</v>
      </c>
    </row>
    <row r="405" spans="1:49" x14ac:dyDescent="0.3">
      <c r="A405" s="7">
        <v>150400060503</v>
      </c>
      <c r="B405" s="8">
        <f>100/(MAX(MainData!B:B)-MIN(MainData!B:B))*(MainData!B405-MIN(MainData!B:B))</f>
        <v>1.2389874701883031E-2</v>
      </c>
      <c r="C405" s="8">
        <f>100/(MAX(MainData!C:C)-MIN(MainData!C:C))*(MainData!C405-MIN(MainData!C:C))</f>
        <v>12.5</v>
      </c>
      <c r="D405" s="8">
        <f>100/(MAX(MainData!D:D)-MIN(MainData!D:D))*(MainData!D405-MIN(MainData!D:D))</f>
        <v>2.0490420215751246E-3</v>
      </c>
      <c r="E405" s="8">
        <f>100/(MAX(MainData!E:E)-MIN(MainData!E:E))*(MainData!E405-MIN(MainData!E:E))</f>
        <v>15.222382930357005</v>
      </c>
      <c r="F405" s="8">
        <f>100/(MAX(MainData!F:F)-MIN(MainData!F:F))*(MainData!F405-MIN(MainData!F:F))</f>
        <v>0.13509721962874119</v>
      </c>
      <c r="G405" s="8">
        <f>100/(MAX(MainData!G:G)-MIN(MainData!G:G))*(MainData!G405-MIN(MainData!G:G))</f>
        <v>3.2011884914339159</v>
      </c>
      <c r="H405" s="8">
        <f>100/(MAX(MainData!H:H)-MIN(MainData!H:H))*(MainData!H405-MIN(MainData!H:H))</f>
        <v>42.02179235480488</v>
      </c>
      <c r="I405">
        <v>1.7596046187035199</v>
      </c>
      <c r="J405" s="8">
        <f>100/(MAX(MainData!J:J)-MIN(MainData!J:J))*(MainData!J405-MIN(MainData!J:J))</f>
        <v>20.232435127951241</v>
      </c>
      <c r="K405">
        <v>-6.7985477896419013</v>
      </c>
      <c r="L405" s="8">
        <f>100/(MAX(MainData!L:L)-MIN(MainData!L:L))*(MainData!L405-MIN(MainData!L:L))</f>
        <v>0</v>
      </c>
      <c r="M405" s="8">
        <f>100/(MAX(MainData!M:M)-MIN(MainData!M:M))*(MainData!M405-MIN(MainData!M:M))</f>
        <v>0</v>
      </c>
      <c r="N405" s="8">
        <f>100/(MAX(MainData!N:N)-MIN(MainData!N:N))*(MainData!N405-MIN(MainData!N:N))</f>
        <v>0</v>
      </c>
      <c r="O405" s="8"/>
      <c r="P405" s="8">
        <f>100/(MAX(MainData!P:P)-MIN(MainData!P:P))*(MainData!P405-MIN(MainData!P:P))</f>
        <v>34.317671887044263</v>
      </c>
      <c r="Q405" s="8">
        <f>100/(MAX(MainData!Q:Q)-MIN(MainData!Q:Q))*(MainData!Q405-MIN(MainData!Q:Q))</f>
        <v>39.442730516367476</v>
      </c>
      <c r="R405" s="8">
        <f>100/(MAX(MainData!R:R)-MIN(MainData!R:R))*(MainData!R405-MIN(MainData!R:R))</f>
        <v>0</v>
      </c>
      <c r="S405" s="8"/>
      <c r="T405" s="8"/>
      <c r="U405" s="8">
        <f>100/(MAX(MainData!U:U)-MIN(MainData!U:U))*(MainData!U405-MIN(MainData!U:U))</f>
        <v>0</v>
      </c>
      <c r="V405" s="8"/>
      <c r="W405" s="8"/>
      <c r="X405" s="8">
        <f>100/(MAX(MainData!X:X)-MIN(MainData!X:X))*(MainData!X405-MIN(MainData!X:X))</f>
        <v>1.6414000000000002E-2</v>
      </c>
      <c r="Y405" s="8">
        <f>100/(MAX(MainData!Y:Y)-MIN(MainData!Y:Y))*(MainData!Y405-MIN(MainData!Y:Y))</f>
        <v>0</v>
      </c>
      <c r="Z405" s="8">
        <f>100/(MAX(MainData!Z:Z)-MIN(MainData!Z:Z))*(MainData!Z405-MIN(MainData!Z:Z))</f>
        <v>0.15420200462606015</v>
      </c>
      <c r="AA405" s="8">
        <f>100/(MAX(MainData!AA:AA)-MIN(MainData!AA:AA))*(MainData!AA405-MIN(MainData!AA:AA))</f>
        <v>8.8000000000000005E-3</v>
      </c>
      <c r="AB405" s="8">
        <f>100/(MAX(MainData!AB:AB)-MIN(MainData!AB:AB))*(MainData!AB405-MIN(MainData!AB:AB))</f>
        <v>1.3522817912087908E-2</v>
      </c>
      <c r="AC405" s="8">
        <f>100/(MAX(MainData!AC:AC)-MIN(MainData!AC:AC))*(MainData!AC405-MIN(MainData!AC:AC))</f>
        <v>1.862371</v>
      </c>
      <c r="AD405" s="8">
        <f>100/(MAX(MainData!AD:AD)-MIN(MainData!AD:AD))*(MainData!AD405-MIN(MainData!AD:AD))</f>
        <v>3.870967741935484</v>
      </c>
      <c r="AE405" s="8">
        <f>100/(MAX(MainData!AE:AE)-MIN(MainData!AE:AE))*(MainData!AE405-MIN(MainData!AE:AE))</f>
        <v>1.6243000000000001</v>
      </c>
      <c r="AF405" s="8">
        <f>100/(MAX(MainData!AF:AF)-MIN(MainData!AF:AF))*(MainData!AF405-MIN(MainData!AF:AF))</f>
        <v>0.63938249919189971</v>
      </c>
      <c r="AG405" s="8">
        <f>100/(MAX(MainData!AG:AG)-MIN(MainData!AG:AG))*(MainData!AG405-MIN(MainData!AG:AG))</f>
        <v>0</v>
      </c>
      <c r="AH405" s="8">
        <f>100/(MAX(MainData!AH:AH)-MIN(MainData!AH:AH))*(MainData!AH405-MIN(MainData!AH:AH))</f>
        <v>0</v>
      </c>
      <c r="AI405" s="8">
        <f>100/(MAX(MainData!AI:AI)-MIN(MainData!AI:AI))*(MainData!AI405-MIN(MainData!AI:AI))</f>
        <v>0</v>
      </c>
      <c r="AJ405" s="8">
        <f>100/(MAX(MainData!AJ:AJ)-MIN(MainData!AJ:AJ))*(MainData!AJ405-MIN(MainData!AJ:AJ))</f>
        <v>0</v>
      </c>
      <c r="AK405" s="8" t="s">
        <v>950</v>
      </c>
      <c r="AM405" s="8"/>
      <c r="AO405" s="8"/>
      <c r="AQ405" s="8">
        <v>65.339527855985168</v>
      </c>
      <c r="AR405">
        <v>-7.9382591054312996</v>
      </c>
      <c r="AS405" s="8">
        <v>44.137827989184039</v>
      </c>
      <c r="AT405">
        <v>6.2644308080808031</v>
      </c>
      <c r="AU405" s="8">
        <v>8.1705819250322591</v>
      </c>
      <c r="AV405">
        <v>13.709734484130053</v>
      </c>
      <c r="AW405" t="s">
        <v>963</v>
      </c>
    </row>
    <row r="406" spans="1:49" x14ac:dyDescent="0.3">
      <c r="A406" s="7">
        <v>150400060504</v>
      </c>
      <c r="B406" s="8">
        <f>100/(MAX(MainData!B:B)-MIN(MainData!B:B))*(MainData!B406-MIN(MainData!B:B))</f>
        <v>0</v>
      </c>
      <c r="C406" s="8">
        <f>100/(MAX(MainData!C:C)-MIN(MainData!C:C))*(MainData!C406-MIN(MainData!C:C))</f>
        <v>0</v>
      </c>
      <c r="D406" s="8">
        <f>100/(MAX(MainData!D:D)-MIN(MainData!D:D))*(MainData!D406-MIN(MainData!D:D))</f>
        <v>0</v>
      </c>
      <c r="E406" s="8">
        <f>100/(MAX(MainData!E:E)-MIN(MainData!E:E))*(MainData!E406-MIN(MainData!E:E))</f>
        <v>11.336834223190264</v>
      </c>
      <c r="F406" s="8">
        <f>100/(MAX(MainData!F:F)-MIN(MainData!F:F))*(MainData!F406-MIN(MainData!F:F))</f>
        <v>0.20146080811272785</v>
      </c>
      <c r="G406" s="8">
        <f>100/(MAX(MainData!G:G)-MIN(MainData!G:G))*(MainData!G406-MIN(MainData!G:G))</f>
        <v>3.2985722245910414</v>
      </c>
      <c r="H406" s="8">
        <f>100/(MAX(MainData!H:H)-MIN(MainData!H:H))*(MainData!H406-MIN(MainData!H:H))</f>
        <v>37.92023224702146</v>
      </c>
      <c r="I406">
        <v>-5.3628525656825445</v>
      </c>
      <c r="J406" s="8">
        <f>100/(MAX(MainData!J:J)-MIN(MainData!J:J))*(MainData!J406-MIN(MainData!J:J))</f>
        <v>19.471860920931903</v>
      </c>
      <c r="K406">
        <v>-6.8237649636028124</v>
      </c>
      <c r="L406" s="8">
        <f>100/(MAX(MainData!L:L)-MIN(MainData!L:L))*(MainData!L406-MIN(MainData!L:L))</f>
        <v>0</v>
      </c>
      <c r="M406" s="8">
        <f>100/(MAX(MainData!M:M)-MIN(MainData!M:M))*(MainData!M406-MIN(MainData!M:M))</f>
        <v>0</v>
      </c>
      <c r="N406" s="8">
        <f>100/(MAX(MainData!N:N)-MIN(MainData!N:N))*(MainData!N406-MIN(MainData!N:N))</f>
        <v>0</v>
      </c>
      <c r="O406" s="8"/>
      <c r="P406" s="8">
        <f>100/(MAX(MainData!P:P)-MIN(MainData!P:P))*(MainData!P406-MIN(MainData!P:P))</f>
        <v>26.993553406656641</v>
      </c>
      <c r="Q406" s="8">
        <f>100/(MAX(MainData!Q:Q)-MIN(MainData!Q:Q))*(MainData!Q406-MIN(MainData!Q:Q))</f>
        <v>50.920434934968007</v>
      </c>
      <c r="R406" s="8">
        <f>100/(MAX(MainData!R:R)-MIN(MainData!R:R))*(MainData!R406-MIN(MainData!R:R))</f>
        <v>5.0136332174393165E-2</v>
      </c>
      <c r="S406" s="8"/>
      <c r="T406" s="8"/>
      <c r="U406" s="8">
        <f>100/(MAX(MainData!U:U)-MIN(MainData!U:U))*(MainData!U406-MIN(MainData!U:U))</f>
        <v>0</v>
      </c>
      <c r="V406" s="8"/>
      <c r="W406" s="8"/>
      <c r="X406" s="8">
        <f>100/(MAX(MainData!X:X)-MIN(MainData!X:X))*(MainData!X406-MIN(MainData!X:X))</f>
        <v>4.8827480000000003</v>
      </c>
      <c r="Y406" s="8">
        <f>100/(MAX(MainData!Y:Y)-MIN(MainData!Y:Y))*(MainData!Y406-MIN(MainData!Y:Y))</f>
        <v>0</v>
      </c>
      <c r="Z406" s="8">
        <f>100/(MAX(MainData!Z:Z)-MIN(MainData!Z:Z))*(MainData!Z406-MIN(MainData!Z:Z))</f>
        <v>5.7825751734772552</v>
      </c>
      <c r="AA406" s="8">
        <f>100/(MAX(MainData!AA:AA)-MIN(MainData!AA:AA))*(MainData!AA406-MIN(MainData!AA:AA))</f>
        <v>0.68759999999999999</v>
      </c>
      <c r="AB406" s="8">
        <f>100/(MAX(MainData!AB:AB)-MIN(MainData!AB:AB))*(MainData!AB406-MIN(MainData!AB:AB))</f>
        <v>4.8124244710577156E-2</v>
      </c>
      <c r="AC406" s="8">
        <f>100/(MAX(MainData!AC:AC)-MIN(MainData!AC:AC))*(MainData!AC406-MIN(MainData!AC:AC))</f>
        <v>0.952955</v>
      </c>
      <c r="AD406" s="8">
        <f>100/(MAX(MainData!AD:AD)-MIN(MainData!AD:AD))*(MainData!AD406-MIN(MainData!AD:AD))</f>
        <v>3.225806451612903</v>
      </c>
      <c r="AE406" s="8">
        <f>100/(MAX(MainData!AE:AE)-MIN(MainData!AE:AE))*(MainData!AE406-MIN(MainData!AE:AE))</f>
        <v>0.73860000000000003</v>
      </c>
      <c r="AF406" s="8">
        <f>100/(MAX(MainData!AF:AF)-MIN(MainData!AF:AF))*(MainData!AF406-MIN(MainData!AF:AF))</f>
        <v>0.17239214716780032</v>
      </c>
      <c r="AG406" s="8">
        <f>100/(MAX(MainData!AG:AG)-MIN(MainData!AG:AG))*(MainData!AG406-MIN(MainData!AG:AG))</f>
        <v>21.108712671781198</v>
      </c>
      <c r="AH406" s="8">
        <f>100/(MAX(MainData!AH:AH)-MIN(MainData!AH:AH))*(MainData!AH406-MIN(MainData!AH:AH))</f>
        <v>40.613470434177586</v>
      </c>
      <c r="AI406" s="8">
        <f>100/(MAX(MainData!AI:AI)-MIN(MainData!AI:AI))*(MainData!AI406-MIN(MainData!AI:AI))</f>
        <v>50</v>
      </c>
      <c r="AJ406" s="8">
        <f>100/(MAX(MainData!AJ:AJ)-MIN(MainData!AJ:AJ))*(MainData!AJ406-MIN(MainData!AJ:AJ))</f>
        <v>2.9223340718955515</v>
      </c>
      <c r="AK406" s="8" t="s">
        <v>950</v>
      </c>
      <c r="AM406" s="8"/>
      <c r="AO406" s="8"/>
      <c r="AQ406" s="8">
        <v>61.973263911468649</v>
      </c>
      <c r="AR406">
        <v>-11.562249361022367</v>
      </c>
      <c r="AS406" s="8">
        <v>48.187428193433817</v>
      </c>
      <c r="AT406">
        <v>12.901512121212093</v>
      </c>
      <c r="AU406" s="8">
        <v>7.2885475453843487</v>
      </c>
      <c r="AV406">
        <v>6.8508960354089368</v>
      </c>
      <c r="AW406" t="s">
        <v>963</v>
      </c>
    </row>
    <row r="407" spans="1:49" x14ac:dyDescent="0.3">
      <c r="A407" s="7">
        <v>150400060505</v>
      </c>
      <c r="B407" s="8">
        <f>100/(MAX(MainData!B:B)-MIN(MainData!B:B))*(MainData!B407-MIN(MainData!B:B))</f>
        <v>0</v>
      </c>
      <c r="C407" s="8">
        <f>100/(MAX(MainData!C:C)-MIN(MainData!C:C))*(MainData!C407-MIN(MainData!C:C))</f>
        <v>0</v>
      </c>
      <c r="D407" s="8">
        <f>100/(MAX(MainData!D:D)-MIN(MainData!D:D))*(MainData!D407-MIN(MainData!D:D))</f>
        <v>0</v>
      </c>
      <c r="E407" s="8">
        <f>100/(MAX(MainData!E:E)-MIN(MainData!E:E))*(MainData!E407-MIN(MainData!E:E))</f>
        <v>15.480949581820086</v>
      </c>
      <c r="F407" s="8">
        <f>100/(MAX(MainData!F:F)-MIN(MainData!F:F))*(MainData!F407-MIN(MainData!F:F))</f>
        <v>6.342545377938015E-2</v>
      </c>
      <c r="G407" s="8">
        <f>100/(MAX(MainData!G:G)-MIN(MainData!G:G))*(MainData!G407-MIN(MainData!G:G))</f>
        <v>1.4609705269631261</v>
      </c>
      <c r="H407" s="8">
        <f>100/(MAX(MainData!H:H)-MIN(MainData!H:H))*(MainData!H407-MIN(MainData!H:H))</f>
        <v>26.123343961477413</v>
      </c>
      <c r="I407">
        <v>-11.29813319400202</v>
      </c>
      <c r="J407" s="8">
        <f>100/(MAX(MainData!J:J)-MIN(MainData!J:J))*(MainData!J407-MIN(MainData!J:J))</f>
        <v>18.72647590841397</v>
      </c>
      <c r="K407">
        <v>-7.9220131201984856</v>
      </c>
      <c r="L407" s="8">
        <f>100/(MAX(MainData!L:L)-MIN(MainData!L:L))*(MainData!L407-MIN(MainData!L:L))</f>
        <v>3.9929452491804516</v>
      </c>
      <c r="M407" s="8">
        <f>100/(MAX(MainData!M:M)-MIN(MainData!M:M))*(MainData!M407-MIN(MainData!M:M))</f>
        <v>7.062968985745079</v>
      </c>
      <c r="N407" s="8">
        <f>100/(MAX(MainData!N:N)-MIN(MainData!N:N))*(MainData!N407-MIN(MainData!N:N))</f>
        <v>0.44411756197434576</v>
      </c>
      <c r="O407" s="8"/>
      <c r="P407" s="8">
        <f>100/(MAX(MainData!P:P)-MIN(MainData!P:P))*(MainData!P407-MIN(MainData!P:P))</f>
        <v>28.39202393730681</v>
      </c>
      <c r="Q407" s="8">
        <f>100/(MAX(MainData!Q:Q)-MIN(MainData!Q:Q))*(MainData!Q407-MIN(MainData!Q:Q))</f>
        <v>31.274411558185992</v>
      </c>
      <c r="R407" s="8">
        <f>100/(MAX(MainData!R:R)-MIN(MainData!R:R))*(MainData!R407-MIN(MainData!R:R))</f>
        <v>0</v>
      </c>
      <c r="S407" s="8"/>
      <c r="T407" s="8"/>
      <c r="U407" s="8">
        <f>100/(MAX(MainData!U:U)-MIN(MainData!U:U))*(MainData!U407-MIN(MainData!U:U))</f>
        <v>0</v>
      </c>
      <c r="V407" s="8"/>
      <c r="W407" s="8"/>
      <c r="X407" s="8">
        <f>100/(MAX(MainData!X:X)-MIN(MainData!X:X))*(MainData!X407-MIN(MainData!X:X))</f>
        <v>0.141015</v>
      </c>
      <c r="Y407" s="8">
        <f>100/(MAX(MainData!Y:Y)-MIN(MainData!Y:Y))*(MainData!Y407-MIN(MainData!Y:Y))</f>
        <v>0</v>
      </c>
      <c r="Z407" s="8">
        <f>100/(MAX(MainData!Z:Z)-MIN(MainData!Z:Z))*(MainData!Z407-MIN(MainData!Z:Z))</f>
        <v>0.3084040092521203</v>
      </c>
      <c r="AA407" s="8">
        <f>100/(MAX(MainData!AA:AA)-MIN(MainData!AA:AA))*(MainData!AA407-MIN(MainData!AA:AA))</f>
        <v>5.4600000000000003E-2</v>
      </c>
      <c r="AB407" s="8">
        <f>100/(MAX(MainData!AB:AB)-MIN(MainData!AB:AB))*(MainData!AB407-MIN(MainData!AB:AB))</f>
        <v>2.6920604190364069E-2</v>
      </c>
      <c r="AC407" s="8">
        <f>100/(MAX(MainData!AC:AC)-MIN(MainData!AC:AC))*(MainData!AC407-MIN(MainData!AC:AC))</f>
        <v>8.5116999999999998E-2</v>
      </c>
      <c r="AD407" s="8">
        <f>100/(MAX(MainData!AD:AD)-MIN(MainData!AD:AD))*(MainData!AD407-MIN(MainData!AD:AD))</f>
        <v>1.2903225806451613</v>
      </c>
      <c r="AE407" s="8">
        <f>100/(MAX(MainData!AE:AE)-MIN(MainData!AE:AE))*(MainData!AE407-MIN(MainData!AE:AE))</f>
        <v>6.3500000000000001E-2</v>
      </c>
      <c r="AF407" s="8">
        <f>100/(MAX(MainData!AF:AF)-MIN(MainData!AF:AF))*(MainData!AF407-MIN(MainData!AF:AF))</f>
        <v>3.6250345161726157E-2</v>
      </c>
      <c r="AG407" s="8">
        <f>100/(MAX(MainData!AG:AG)-MIN(MainData!AG:AG))*(MainData!AG407-MIN(MainData!AG:AG))</f>
        <v>21.046064473899524</v>
      </c>
      <c r="AH407" s="8">
        <f>100/(MAX(MainData!AH:AH)-MIN(MainData!AH:AH))*(MainData!AH407-MIN(MainData!AH:AH))</f>
        <v>41.708864948577322</v>
      </c>
      <c r="AI407" s="8">
        <f>100/(MAX(MainData!AI:AI)-MIN(MainData!AI:AI))*(MainData!AI407-MIN(MainData!AI:AI))</f>
        <v>90</v>
      </c>
      <c r="AJ407" s="8">
        <f>100/(MAX(MainData!AJ:AJ)-MIN(MainData!AJ:AJ))*(MainData!AJ407-MIN(MainData!AJ:AJ))</f>
        <v>8.4934412049137045</v>
      </c>
      <c r="AK407" s="8" t="s">
        <v>950</v>
      </c>
      <c r="AM407" s="8"/>
      <c r="AO407" s="8"/>
      <c r="AQ407" s="8">
        <v>61.768224927410159</v>
      </c>
      <c r="AR407">
        <v>7.0165814696485711</v>
      </c>
      <c r="AS407" s="8">
        <v>45.940100268077835</v>
      </c>
      <c r="AT407">
        <v>-11.302525084175087</v>
      </c>
      <c r="AU407" s="8">
        <v>6.0213616081839518</v>
      </c>
      <c r="AV407">
        <v>10.100670769710874</v>
      </c>
      <c r="AW407" t="s">
        <v>963</v>
      </c>
    </row>
    <row r="408" spans="1:49" x14ac:dyDescent="0.3">
      <c r="A408" s="7">
        <v>150400060601</v>
      </c>
      <c r="B408" s="8">
        <f>100/(MAX(MainData!B:B)-MIN(MainData!B:B))*(MainData!B408-MIN(MainData!B:B))</f>
        <v>0</v>
      </c>
      <c r="C408" s="8">
        <f>100/(MAX(MainData!C:C)-MIN(MainData!C:C))*(MainData!C408-MIN(MainData!C:C))</f>
        <v>0</v>
      </c>
      <c r="D408" s="8">
        <f>100/(MAX(MainData!D:D)-MIN(MainData!D:D))*(MainData!D408-MIN(MainData!D:D))</f>
        <v>0.74713325615709025</v>
      </c>
      <c r="E408" s="8">
        <f>100/(MAX(MainData!E:E)-MIN(MainData!E:E))*(MainData!E408-MIN(MainData!E:E))</f>
        <v>21.260222785378211</v>
      </c>
      <c r="F408" s="8">
        <f>100/(MAX(MainData!F:F)-MIN(MainData!F:F))*(MainData!F408-MIN(MainData!F:F))</f>
        <v>38.727574369065913</v>
      </c>
      <c r="G408" s="8">
        <f>100/(MAX(MainData!G:G)-MIN(MainData!G:G))*(MainData!G408-MIN(MainData!G:G))</f>
        <v>2.628075663821023</v>
      </c>
      <c r="H408" s="8">
        <f>100/(MAX(MainData!H:H)-MIN(MainData!H:H))*(MainData!H408-MIN(MainData!H:H))</f>
        <v>45.180859502105498</v>
      </c>
      <c r="I408">
        <v>8.1275552288840061</v>
      </c>
      <c r="J408" s="8">
        <f>100/(MAX(MainData!J:J)-MIN(MainData!J:J))*(MainData!J408-MIN(MainData!J:J))</f>
        <v>28.231663303204044</v>
      </c>
      <c r="K408">
        <v>10.586079706639339</v>
      </c>
      <c r="L408" s="8">
        <f>100/(MAX(MainData!L:L)-MIN(MainData!L:L))*(MainData!L408-MIN(MainData!L:L))</f>
        <v>0</v>
      </c>
      <c r="M408" s="8">
        <f>100/(MAX(MainData!M:M)-MIN(MainData!M:M))*(MainData!M408-MIN(MainData!M:M))</f>
        <v>0</v>
      </c>
      <c r="N408" s="8">
        <f>100/(MAX(MainData!N:N)-MIN(MainData!N:N))*(MainData!N408-MIN(MainData!N:N))</f>
        <v>0</v>
      </c>
      <c r="O408" s="8"/>
      <c r="P408" s="8">
        <f>100/(MAX(MainData!P:P)-MIN(MainData!P:P))*(MainData!P408-MIN(MainData!P:P))</f>
        <v>40.895191475451178</v>
      </c>
      <c r="Q408" s="8">
        <f>100/(MAX(MainData!Q:Q)-MIN(MainData!Q:Q))*(MainData!Q408-MIN(MainData!Q:Q))</f>
        <v>27.294412522345233</v>
      </c>
      <c r="R408" s="8">
        <f>100/(MAX(MainData!R:R)-MIN(MainData!R:R))*(MainData!R408-MIN(MainData!R:R))</f>
        <v>9.5168259709291405</v>
      </c>
      <c r="S408" s="8"/>
      <c r="T408" s="8"/>
      <c r="U408" s="8">
        <f>100/(MAX(MainData!U:U)-MIN(MainData!U:U))*(MainData!U408-MIN(MainData!U:U))</f>
        <v>16.639725881499999</v>
      </c>
      <c r="V408" s="8"/>
      <c r="W408" s="8"/>
      <c r="X408" s="8">
        <f>100/(MAX(MainData!X:X)-MIN(MainData!X:X))*(MainData!X408-MIN(MainData!X:X))</f>
        <v>3.2082760000000001</v>
      </c>
      <c r="Y408" s="8">
        <f>100/(MAX(MainData!Y:Y)-MIN(MainData!Y:Y))*(MainData!Y408-MIN(MainData!Y:Y))</f>
        <v>0</v>
      </c>
      <c r="Z408" s="8">
        <f>100/(MAX(MainData!Z:Z)-MIN(MainData!Z:Z))*(MainData!Z408-MIN(MainData!Z:Z))</f>
        <v>2.6214340786430226</v>
      </c>
      <c r="AA408" s="8">
        <f>100/(MAX(MainData!AA:AA)-MIN(MainData!AA:AA))*(MainData!AA408-MIN(MainData!AA:AA))</f>
        <v>0.65969999999999995</v>
      </c>
      <c r="AB408" s="8">
        <f>100/(MAX(MainData!AB:AB)-MIN(MainData!AB:AB))*(MainData!AB408-MIN(MainData!AB:AB))</f>
        <v>9.1021951556040773E-2</v>
      </c>
      <c r="AC408" s="8">
        <f>100/(MAX(MainData!AC:AC)-MIN(MainData!AC:AC))*(MainData!AC408-MIN(MainData!AC:AC))</f>
        <v>6.7684329999999999</v>
      </c>
      <c r="AD408" s="8">
        <f>100/(MAX(MainData!AD:AD)-MIN(MainData!AD:AD))*(MainData!AD408-MIN(MainData!AD:AD))</f>
        <v>5.806451612903226</v>
      </c>
      <c r="AE408" s="8">
        <f>100/(MAX(MainData!AE:AE)-MIN(MainData!AE:AE))*(MainData!AE408-MIN(MainData!AE:AE))</f>
        <v>6.4630000000000001</v>
      </c>
      <c r="AF408" s="8">
        <f>100/(MAX(MainData!AF:AF)-MIN(MainData!AF:AF))*(MainData!AF408-MIN(MainData!AF:AF))</f>
        <v>0.8655843411813211</v>
      </c>
      <c r="AG408" s="8">
        <f>100/(MAX(MainData!AG:AG)-MIN(MainData!AG:AG))*(MainData!AG408-MIN(MainData!AG:AG))</f>
        <v>37.973431067730644</v>
      </c>
      <c r="AH408" s="8">
        <f>100/(MAX(MainData!AH:AH)-MIN(MainData!AH:AH))*(MainData!AH408-MIN(MainData!AH:AH))</f>
        <v>44.405889864322752</v>
      </c>
      <c r="AI408" s="8">
        <f>100/(MAX(MainData!AI:AI)-MIN(MainData!AI:AI))*(MainData!AI408-MIN(MainData!AI:AI))</f>
        <v>30</v>
      </c>
      <c r="AJ408" s="8">
        <f>100/(MAX(MainData!AJ:AJ)-MIN(MainData!AJ:AJ))*(MainData!AJ408-MIN(MainData!AJ:AJ))</f>
        <v>8.9890521046636884</v>
      </c>
      <c r="AK408" s="8" t="s">
        <v>950</v>
      </c>
      <c r="AM408" s="8"/>
      <c r="AO408" s="8"/>
      <c r="AQ408" s="8">
        <v>0</v>
      </c>
      <c r="AS408" s="8"/>
      <c r="AU408" s="8"/>
      <c r="AW408" t="s">
        <v>963</v>
      </c>
    </row>
    <row r="409" spans="1:49" x14ac:dyDescent="0.3">
      <c r="A409" s="7">
        <v>150400060602</v>
      </c>
      <c r="B409" s="8">
        <f>100/(MAX(MainData!B:B)-MIN(MainData!B:B))*(MainData!B409-MIN(MainData!B:B))</f>
        <v>0</v>
      </c>
      <c r="C409" s="8">
        <f>100/(MAX(MainData!C:C)-MIN(MainData!C:C))*(MainData!C409-MIN(MainData!C:C))</f>
        <v>0</v>
      </c>
      <c r="D409" s="8">
        <f>100/(MAX(MainData!D:D)-MIN(MainData!D:D))*(MainData!D409-MIN(MainData!D:D))</f>
        <v>1.6737744542537842</v>
      </c>
      <c r="E409" s="8">
        <f>100/(MAX(MainData!E:E)-MIN(MainData!E:E))*(MainData!E409-MIN(MainData!E:E))</f>
        <v>21.608523113922008</v>
      </c>
      <c r="F409" s="8">
        <f>100/(MAX(MainData!F:F)-MIN(MainData!F:F))*(MainData!F409-MIN(MainData!F:F))</f>
        <v>38.107892002662105</v>
      </c>
      <c r="G409" s="8">
        <f>100/(MAX(MainData!G:G)-MIN(MainData!G:G))*(MainData!G409-MIN(MainData!G:G))</f>
        <v>5.0527986923412476</v>
      </c>
      <c r="H409" s="8">
        <f>100/(MAX(MainData!H:H)-MIN(MainData!H:H))*(MainData!H409-MIN(MainData!H:H))</f>
        <v>46.58050273142954</v>
      </c>
      <c r="I409">
        <v>1.3276726651328232</v>
      </c>
      <c r="J409" s="8">
        <f>100/(MAX(MainData!J:J)-MIN(MainData!J:J))*(MainData!J409-MIN(MainData!J:J))</f>
        <v>29.257383323061617</v>
      </c>
      <c r="K409">
        <v>3.8989231079451798</v>
      </c>
      <c r="L409" s="8">
        <f>100/(MAX(MainData!L:L)-MIN(MainData!L:L))*(MainData!L409-MIN(MainData!L:L))</f>
        <v>0</v>
      </c>
      <c r="M409" s="8">
        <f>100/(MAX(MainData!M:M)-MIN(MainData!M:M))*(MainData!M409-MIN(MainData!M:M))</f>
        <v>0</v>
      </c>
      <c r="N409" s="8">
        <f>100/(MAX(MainData!N:N)-MIN(MainData!N:N))*(MainData!N409-MIN(MainData!N:N))</f>
        <v>0</v>
      </c>
      <c r="O409" s="8"/>
      <c r="P409" s="8">
        <f>100/(MAX(MainData!P:P)-MIN(MainData!P:P))*(MainData!P409-MIN(MainData!P:P))</f>
        <v>63.196294002917874</v>
      </c>
      <c r="Q409" s="8">
        <f>100/(MAX(MainData!Q:Q)-MIN(MainData!Q:Q))*(MainData!Q409-MIN(MainData!Q:Q))</f>
        <v>31.936065404572108</v>
      </c>
      <c r="R409" s="8">
        <f>100/(MAX(MainData!R:R)-MIN(MainData!R:R))*(MainData!R409-MIN(MainData!R:R))</f>
        <v>3.6030903293177194E-2</v>
      </c>
      <c r="S409" s="8"/>
      <c r="T409" s="8"/>
      <c r="U409" s="8">
        <f>100/(MAX(MainData!U:U)-MIN(MainData!U:U))*(MainData!U409-MIN(MainData!U:U))</f>
        <v>22.709938123499999</v>
      </c>
      <c r="V409" s="8"/>
      <c r="W409" s="8"/>
      <c r="X409" s="8">
        <f>100/(MAX(MainData!X:X)-MIN(MainData!X:X))*(MainData!X409-MIN(MainData!X:X))</f>
        <v>1.8334870000000001</v>
      </c>
      <c r="Y409" s="8">
        <f>100/(MAX(MainData!Y:Y)-MIN(MainData!Y:Y))*(MainData!Y409-MIN(MainData!Y:Y))</f>
        <v>0.27963587811857438</v>
      </c>
      <c r="Z409" s="8">
        <f>100/(MAX(MainData!Z:Z)-MIN(MainData!Z:Z))*(MainData!Z409-MIN(MainData!Z:Z))</f>
        <v>5.1657671549730146</v>
      </c>
      <c r="AA409" s="8">
        <f>100/(MAX(MainData!AA:AA)-MIN(MainData!AA:AA))*(MainData!AA409-MIN(MainData!AA:AA))</f>
        <v>0.22090000000000001</v>
      </c>
      <c r="AB409" s="8">
        <f>100/(MAX(MainData!AB:AB)-MIN(MainData!AB:AB))*(MainData!AB409-MIN(MainData!AB:AB))</f>
        <v>5.0406072027641566E-2</v>
      </c>
      <c r="AC409" s="8">
        <f>100/(MAX(MainData!AC:AC)-MIN(MainData!AC:AC))*(MainData!AC409-MIN(MainData!AC:AC))</f>
        <v>14.526897</v>
      </c>
      <c r="AD409" s="8">
        <f>100/(MAX(MainData!AD:AD)-MIN(MainData!AD:AD))*(MainData!AD409-MIN(MainData!AD:AD))</f>
        <v>2.5806451612903225</v>
      </c>
      <c r="AE409" s="8">
        <f>100/(MAX(MainData!AE:AE)-MIN(MainData!AE:AE))*(MainData!AE409-MIN(MainData!AE:AE))</f>
        <v>14.4937</v>
      </c>
      <c r="AF409" s="8">
        <f>100/(MAX(MainData!AF:AF)-MIN(MainData!AF:AF))*(MainData!AF409-MIN(MainData!AF:AF))</f>
        <v>8.081346704805167</v>
      </c>
      <c r="AG409" s="8">
        <f>100/(MAX(MainData!AG:AG)-MIN(MainData!AG:AG))*(MainData!AG409-MIN(MainData!AG:AG))</f>
        <v>42.375028476453579</v>
      </c>
      <c r="AH409" s="8">
        <f>100/(MAX(MainData!AH:AH)-MIN(MainData!AH:AH))*(MainData!AH409-MIN(MainData!AH:AH))</f>
        <v>46.855563581365537</v>
      </c>
      <c r="AI409" s="8">
        <f>100/(MAX(MainData!AI:AI)-MIN(MainData!AI:AI))*(MainData!AI409-MIN(MainData!AI:AI))</f>
        <v>30</v>
      </c>
      <c r="AJ409" s="8">
        <f>100/(MAX(MainData!AJ:AJ)-MIN(MainData!AJ:AJ))*(MainData!AJ409-MIN(MainData!AJ:AJ))</f>
        <v>18.765096739502194</v>
      </c>
      <c r="AK409" s="8" t="s">
        <v>950</v>
      </c>
      <c r="AM409" s="8"/>
      <c r="AO409" s="8"/>
      <c r="AQ409" s="8">
        <v>77.188613478061711</v>
      </c>
      <c r="AR409">
        <v>-19.376775878594245</v>
      </c>
      <c r="AS409" s="8">
        <v>26.994626837957959</v>
      </c>
      <c r="AT409">
        <v>8.9364515151514894</v>
      </c>
      <c r="AU409" s="8">
        <v>34.440955001736086</v>
      </c>
      <c r="AV409">
        <v>60.073827451259703</v>
      </c>
      <c r="AW409" t="s">
        <v>963</v>
      </c>
    </row>
    <row r="410" spans="1:49" x14ac:dyDescent="0.3">
      <c r="A410" s="7">
        <v>150400060603</v>
      </c>
      <c r="B410" s="8">
        <f>100/(MAX(MainData!B:B)-MIN(MainData!B:B))*(MainData!B410-MIN(MainData!B:B))</f>
        <v>0</v>
      </c>
      <c r="C410" s="8">
        <f>100/(MAX(MainData!C:C)-MIN(MainData!C:C))*(MainData!C410-MIN(MainData!C:C))</f>
        <v>0</v>
      </c>
      <c r="D410" s="8">
        <f>100/(MAX(MainData!D:D)-MIN(MainData!D:D))*(MainData!D410-MIN(MainData!D:D))</f>
        <v>0</v>
      </c>
      <c r="E410" s="8">
        <f>100/(MAX(MainData!E:E)-MIN(MainData!E:E))*(MainData!E410-MIN(MainData!E:E))</f>
        <v>14.97376771685232</v>
      </c>
      <c r="F410" s="8">
        <f>100/(MAX(MainData!F:F)-MIN(MainData!F:F))*(MainData!F410-MIN(MainData!F:F))</f>
        <v>0.25897982830357613</v>
      </c>
      <c r="G410" s="8">
        <f>100/(MAX(MainData!G:G)-MIN(MainData!G:G))*(MainData!G410-MIN(MainData!G:G))</f>
        <v>1.352200678032667</v>
      </c>
      <c r="H410" s="8">
        <f>100/(MAX(MainData!H:H)-MIN(MainData!H:H))*(MainData!H410-MIN(MainData!H:H))</f>
        <v>25.102197720516408</v>
      </c>
      <c r="I410">
        <v>-12.935641436412453</v>
      </c>
      <c r="J410" s="8">
        <f>100/(MAX(MainData!J:J)-MIN(MainData!J:J))*(MainData!J410-MIN(MainData!J:J))</f>
        <v>20.125041745914949</v>
      </c>
      <c r="K410">
        <v>-9.0846525510296203</v>
      </c>
      <c r="L410" s="8">
        <f>100/(MAX(MainData!L:L)-MIN(MainData!L:L))*(MainData!L410-MIN(MainData!L:L))</f>
        <v>0</v>
      </c>
      <c r="M410" s="8">
        <f>100/(MAX(MainData!M:M)-MIN(MainData!M:M))*(MainData!M410-MIN(MainData!M:M))</f>
        <v>0</v>
      </c>
      <c r="N410" s="8">
        <f>100/(MAX(MainData!N:N)-MIN(MainData!N:N))*(MainData!N410-MIN(MainData!N:N))</f>
        <v>0</v>
      </c>
      <c r="O410" s="8"/>
      <c r="P410" s="8">
        <f>100/(MAX(MainData!P:P)-MIN(MainData!P:P))*(MainData!P410-MIN(MainData!P:P))</f>
        <v>28.676615457461928</v>
      </c>
      <c r="Q410" s="8">
        <f>100/(MAX(MainData!Q:Q)-MIN(MainData!Q:Q))*(MainData!Q410-MIN(MainData!Q:Q))</f>
        <v>26.148564658014209</v>
      </c>
      <c r="R410" s="8">
        <f>100/(MAX(MainData!R:R)-MIN(MainData!R:R))*(MainData!R410-MIN(MainData!R:R))</f>
        <v>5.3545636770277785</v>
      </c>
      <c r="S410" s="8"/>
      <c r="T410" s="8"/>
      <c r="U410" s="8">
        <f>100/(MAX(MainData!U:U)-MIN(MainData!U:U))*(MainData!U410-MIN(MainData!U:U))</f>
        <v>0</v>
      </c>
      <c r="V410" s="8"/>
      <c r="W410" s="8"/>
      <c r="X410" s="8">
        <f>100/(MAX(MainData!X:X)-MIN(MainData!X:X))*(MainData!X410-MIN(MainData!X:X))</f>
        <v>2.19137</v>
      </c>
      <c r="Y410" s="8">
        <f>100/(MAX(MainData!Y:Y)-MIN(MainData!Y:Y))*(MainData!Y410-MIN(MainData!Y:Y))</f>
        <v>0</v>
      </c>
      <c r="Z410" s="8">
        <f>100/(MAX(MainData!Z:Z)-MIN(MainData!Z:Z))*(MainData!Z410-MIN(MainData!Z:Z))</f>
        <v>5.2428681572860452</v>
      </c>
      <c r="AA410" s="8">
        <f>100/(MAX(MainData!AA:AA)-MIN(MainData!AA:AA))*(MainData!AA410-MIN(MainData!AA:AA))</f>
        <v>0.53669999999999995</v>
      </c>
      <c r="AB410" s="8">
        <f>100/(MAX(MainData!AB:AB)-MIN(MainData!AB:AB))*(MainData!AB410-MIN(MainData!AB:AB))</f>
        <v>4.1426429430351241E-2</v>
      </c>
      <c r="AC410" s="8">
        <f>100/(MAX(MainData!AC:AC)-MIN(MainData!AC:AC))*(MainData!AC410-MIN(MainData!AC:AC))</f>
        <v>0.73447399999999996</v>
      </c>
      <c r="AD410" s="8">
        <f>100/(MAX(MainData!AD:AD)-MIN(MainData!AD:AD))*(MainData!AD410-MIN(MainData!AD:AD))</f>
        <v>4.5161290322580641</v>
      </c>
      <c r="AE410" s="8">
        <f>100/(MAX(MainData!AE:AE)-MIN(MainData!AE:AE))*(MainData!AE410-MIN(MainData!AE:AE))</f>
        <v>0.47270000000000001</v>
      </c>
      <c r="AF410" s="8">
        <f>100/(MAX(MainData!AF:AF)-MIN(MainData!AF:AF))*(MainData!AF410-MIN(MainData!AF:AF))</f>
        <v>0.16714837837554461</v>
      </c>
      <c r="AG410" s="8">
        <f>100/(MAX(MainData!AG:AG)-MIN(MainData!AG:AG))*(MainData!AG410-MIN(MainData!AG:AG))</f>
        <v>0</v>
      </c>
      <c r="AH410" s="8">
        <f>100/(MAX(MainData!AH:AH)-MIN(MainData!AH:AH))*(MainData!AH410-MIN(MainData!AH:AH))</f>
        <v>0</v>
      </c>
      <c r="AI410" s="8">
        <f>100/(MAX(MainData!AI:AI)-MIN(MainData!AI:AI))*(MainData!AI410-MIN(MainData!AI:AI))</f>
        <v>0</v>
      </c>
      <c r="AJ410" s="8">
        <f>100/(MAX(MainData!AJ:AJ)-MIN(MainData!AJ:AJ))*(MainData!AJ410-MIN(MainData!AJ:AJ))</f>
        <v>0</v>
      </c>
      <c r="AK410" s="8" t="s">
        <v>950</v>
      </c>
      <c r="AM410" s="8"/>
      <c r="AO410" s="8"/>
      <c r="AQ410" s="8">
        <v>56.757207191360358</v>
      </c>
      <c r="AR410">
        <v>-3.5180910543131176</v>
      </c>
      <c r="AS410" s="8">
        <v>53.328923394724313</v>
      </c>
      <c r="AT410">
        <v>4.1333176767676605</v>
      </c>
      <c r="AU410" s="8">
        <v>5.6644019838000039</v>
      </c>
      <c r="AV410">
        <v>4.1686370028820505</v>
      </c>
      <c r="AW410" t="s">
        <v>963</v>
      </c>
    </row>
    <row r="411" spans="1:49" x14ac:dyDescent="0.3">
      <c r="A411" s="7">
        <v>150400060604</v>
      </c>
      <c r="B411" s="8">
        <f>100/(MAX(MainData!B:B)-MIN(MainData!B:B))*(MainData!B411-MIN(MainData!B:B))</f>
        <v>0</v>
      </c>
      <c r="C411" s="8">
        <f>100/(MAX(MainData!C:C)-MIN(MainData!C:C))*(MainData!C411-MIN(MainData!C:C))</f>
        <v>0</v>
      </c>
      <c r="D411" s="8">
        <f>100/(MAX(MainData!D:D)-MIN(MainData!D:D))*(MainData!D411-MIN(MainData!D:D))</f>
        <v>7.5201768306076234E-3</v>
      </c>
      <c r="E411" s="8">
        <f>100/(MAX(MainData!E:E)-MIN(MainData!E:E))*(MainData!E411-MIN(MainData!E:E))</f>
        <v>21.552180413716396</v>
      </c>
      <c r="F411" s="8">
        <f>100/(MAX(MainData!F:F)-MIN(MainData!F:F))*(MainData!F411-MIN(MainData!F:F))</f>
        <v>4.0728584629674849</v>
      </c>
      <c r="G411" s="8">
        <f>100/(MAX(MainData!G:G)-MIN(MainData!G:G))*(MainData!G411-MIN(MainData!G:G))</f>
        <v>0.39272455278323104</v>
      </c>
      <c r="H411" s="8">
        <f>100/(MAX(MainData!H:H)-MIN(MainData!H:H))*(MainData!H411-MIN(MainData!H:H))</f>
        <v>24.944861172056772</v>
      </c>
      <c r="I411">
        <v>-42.457976224704161</v>
      </c>
      <c r="J411" s="8">
        <f>100/(MAX(MainData!J:J)-MIN(MainData!J:J))*(MainData!J411-MIN(MainData!J:J))</f>
        <v>22.456348995056487</v>
      </c>
      <c r="K411">
        <v>-14.922215900188533</v>
      </c>
      <c r="L411" s="8">
        <f>100/(MAX(MainData!L:L)-MIN(MainData!L:L))*(MainData!L411-MIN(MainData!L:L))</f>
        <v>0</v>
      </c>
      <c r="M411" s="8">
        <f>100/(MAX(MainData!M:M)-MIN(MainData!M:M))*(MainData!M411-MIN(MainData!M:M))</f>
        <v>0</v>
      </c>
      <c r="N411" s="8">
        <f>100/(MAX(MainData!N:N)-MIN(MainData!N:N))*(MainData!N411-MIN(MainData!N:N))</f>
        <v>0</v>
      </c>
      <c r="O411" s="8"/>
      <c r="P411" s="8">
        <f>100/(MAX(MainData!P:P)-MIN(MainData!P:P))*(MainData!P411-MIN(MainData!P:P))</f>
        <v>7.3253010798239933</v>
      </c>
      <c r="Q411" s="8">
        <f>100/(MAX(MainData!Q:Q)-MIN(MainData!Q:Q))*(MainData!Q411-MIN(MainData!Q:Q))</f>
        <v>11.667021729599078</v>
      </c>
      <c r="R411" s="8">
        <f>100/(MAX(MainData!R:R)-MIN(MainData!R:R))*(MainData!R411-MIN(MainData!R:R))</f>
        <v>0</v>
      </c>
      <c r="S411" s="8"/>
      <c r="T411" s="8"/>
      <c r="U411" s="8">
        <f>100/(MAX(MainData!U:U)-MIN(MainData!U:U))*(MainData!U411-MIN(MainData!U:U))</f>
        <v>0</v>
      </c>
      <c r="V411" s="8"/>
      <c r="W411" s="8"/>
      <c r="X411" s="8">
        <f>100/(MAX(MainData!X:X)-MIN(MainData!X:X))*(MainData!X411-MIN(MainData!X:X))</f>
        <v>8.2348890000000008</v>
      </c>
      <c r="Y411" s="8">
        <f>100/(MAX(MainData!Y:Y)-MIN(MainData!Y:Y))*(MainData!Y411-MIN(MainData!Y:Y))</f>
        <v>0.53502247098991307</v>
      </c>
      <c r="Z411" s="8">
        <f>100/(MAX(MainData!Z:Z)-MIN(MainData!Z:Z))*(MainData!Z411-MIN(MainData!Z:Z))</f>
        <v>1.002313030069391</v>
      </c>
      <c r="AA411" s="8">
        <f>100/(MAX(MainData!AA:AA)-MIN(MainData!AA:AA))*(MainData!AA411-MIN(MainData!AA:AA))</f>
        <v>7.2816000000000001</v>
      </c>
      <c r="AB411" s="8">
        <f>100/(MAX(MainData!AB:AB)-MIN(MainData!AB:AB))*(MainData!AB411-MIN(MainData!AB:AB))</f>
        <v>0.284396307552856</v>
      </c>
      <c r="AC411" s="8">
        <f>100/(MAX(MainData!AC:AC)-MIN(MainData!AC:AC))*(MainData!AC411-MIN(MainData!AC:AC))</f>
        <v>0</v>
      </c>
      <c r="AD411" s="8">
        <f>100/(MAX(MainData!AD:AD)-MIN(MainData!AD:AD))*(MainData!AD411-MIN(MainData!AD:AD))</f>
        <v>0</v>
      </c>
      <c r="AE411" s="8">
        <f>100/(MAX(MainData!AE:AE)-MIN(MainData!AE:AE))*(MainData!AE411-MIN(MainData!AE:AE))</f>
        <v>0</v>
      </c>
      <c r="AF411" s="8">
        <f>100/(MAX(MainData!AF:AF)-MIN(MainData!AF:AF))*(MainData!AF411-MIN(MainData!AF:AF))</f>
        <v>0</v>
      </c>
      <c r="AG411" s="8">
        <f>100/(MAX(MainData!AG:AG)-MIN(MainData!AG:AG))*(MainData!AG411-MIN(MainData!AG:AG))</f>
        <v>0</v>
      </c>
      <c r="AH411" s="8">
        <f>100/(MAX(MainData!AH:AH)-MIN(MainData!AH:AH))*(MainData!AH411-MIN(MainData!AH:AH))</f>
        <v>0</v>
      </c>
      <c r="AI411" s="8">
        <f>100/(MAX(MainData!AI:AI)-MIN(MainData!AI:AI))*(MainData!AI411-MIN(MainData!AI:AI))</f>
        <v>0</v>
      </c>
      <c r="AJ411" s="8">
        <f>100/(MAX(MainData!AJ:AJ)-MIN(MainData!AJ:AJ))*(MainData!AJ411-MIN(MainData!AJ:AJ))</f>
        <v>0</v>
      </c>
      <c r="AK411" s="8" t="s">
        <v>950</v>
      </c>
      <c r="AM411" s="8"/>
      <c r="AO411" s="8"/>
      <c r="AQ411" s="8">
        <v>32.434679803375786</v>
      </c>
      <c r="AR411">
        <v>55.678534345047893</v>
      </c>
      <c r="AS411" s="8">
        <v>74.455575671064977</v>
      </c>
      <c r="AT411">
        <v>-58.414794781144792</v>
      </c>
      <c r="AU411" s="8">
        <v>0</v>
      </c>
      <c r="AV411">
        <v>-2.8243367599412181</v>
      </c>
      <c r="AW411" t="s">
        <v>963</v>
      </c>
    </row>
    <row r="412" spans="1:49" x14ac:dyDescent="0.3">
      <c r="A412" s="7">
        <v>150400060605</v>
      </c>
      <c r="B412" s="8">
        <f>100/(MAX(MainData!B:B)-MIN(MainData!B:B))*(MainData!B412-MIN(MainData!B:B))</f>
        <v>0</v>
      </c>
      <c r="C412" s="8">
        <f>100/(MAX(MainData!C:C)-MIN(MainData!C:C))*(MainData!C412-MIN(MainData!C:C))</f>
        <v>0</v>
      </c>
      <c r="D412" s="8">
        <f>100/(MAX(MainData!D:D)-MIN(MainData!D:D))*(MainData!D412-MIN(MainData!D:D))</f>
        <v>0</v>
      </c>
      <c r="E412" s="8">
        <f>100/(MAX(MainData!E:E)-MIN(MainData!E:E))*(MainData!E412-MIN(MainData!E:E))</f>
        <v>14.661443787790462</v>
      </c>
      <c r="F412" s="8">
        <f>100/(MAX(MainData!F:F)-MIN(MainData!F:F))*(MainData!F412-MIN(MainData!F:F))</f>
        <v>8.7271554221309312E-3</v>
      </c>
      <c r="G412" s="8">
        <f>100/(MAX(MainData!G:G)-MIN(MainData!G:G))*(MainData!G412-MIN(MainData!G:G))</f>
        <v>0.78989241003159538</v>
      </c>
      <c r="H412" s="8">
        <f>100/(MAX(MainData!H:H)-MIN(MainData!H:H))*(MainData!H412-MIN(MainData!H:H))</f>
        <v>22.786000093430303</v>
      </c>
      <c r="I412">
        <v>-16.855215907983066</v>
      </c>
      <c r="J412" s="8">
        <f>100/(MAX(MainData!J:J)-MIN(MainData!J:J))*(MainData!J412-MIN(MainData!J:J))</f>
        <v>18.333718160087688</v>
      </c>
      <c r="K412">
        <v>-10.628766483984876</v>
      </c>
      <c r="L412" s="8">
        <f>100/(MAX(MainData!L:L)-MIN(MainData!L:L))*(MainData!L412-MIN(MainData!L:L))</f>
        <v>0</v>
      </c>
      <c r="M412" s="8">
        <f>100/(MAX(MainData!M:M)-MIN(MainData!M:M))*(MainData!M412-MIN(MainData!M:M))</f>
        <v>0</v>
      </c>
      <c r="N412" s="8">
        <f>100/(MAX(MainData!N:N)-MIN(MainData!N:N))*(MainData!N412-MIN(MainData!N:N))</f>
        <v>0</v>
      </c>
      <c r="O412" s="8"/>
      <c r="P412" s="8">
        <f>100/(MAX(MainData!P:P)-MIN(MainData!P:P))*(MainData!P412-MIN(MainData!P:P))</f>
        <v>20.892974101473992</v>
      </c>
      <c r="Q412" s="8">
        <f>100/(MAX(MainData!Q:Q)-MIN(MainData!Q:Q))*(MainData!Q412-MIN(MainData!Q:Q))</f>
        <v>22.863191651185655</v>
      </c>
      <c r="R412" s="8">
        <f>100/(MAX(MainData!R:R)-MIN(MainData!R:R))*(MainData!R412-MIN(MainData!R:R))</f>
        <v>0</v>
      </c>
      <c r="S412" s="8"/>
      <c r="T412" s="8"/>
      <c r="U412" s="8">
        <f>100/(MAX(MainData!U:U)-MIN(MainData!U:U))*(MainData!U412-MIN(MainData!U:U))</f>
        <v>0</v>
      </c>
      <c r="V412" s="8"/>
      <c r="W412" s="8"/>
      <c r="X412" s="8">
        <f>100/(MAX(MainData!X:X)-MIN(MainData!X:X))*(MainData!X412-MIN(MainData!X:X))</f>
        <v>3.0062720000000001</v>
      </c>
      <c r="Y412" s="8">
        <f>100/(MAX(MainData!Y:Y)-MIN(MainData!Y:Y))*(MainData!Y412-MIN(MainData!Y:Y))</f>
        <v>0</v>
      </c>
      <c r="Z412" s="8">
        <f>100/(MAX(MainData!Z:Z)-MIN(MainData!Z:Z))*(MainData!Z412-MIN(MainData!Z:Z))</f>
        <v>5.9367771781033163</v>
      </c>
      <c r="AA412" s="8">
        <f>100/(MAX(MainData!AA:AA)-MIN(MainData!AA:AA))*(MainData!AA412-MIN(MainData!AA:AA))</f>
        <v>1.2745</v>
      </c>
      <c r="AB412" s="8">
        <f>100/(MAX(MainData!AB:AB)-MIN(MainData!AB:AB))*(MainData!AB412-MIN(MainData!AB:AB))</f>
        <v>5.0179721656085814E-2</v>
      </c>
      <c r="AC412" s="8">
        <f>100/(MAX(MainData!AC:AC)-MIN(MainData!AC:AC))*(MainData!AC412-MIN(MainData!AC:AC))</f>
        <v>0</v>
      </c>
      <c r="AD412" s="8">
        <f>100/(MAX(MainData!AD:AD)-MIN(MainData!AD:AD))*(MainData!AD412-MIN(MainData!AD:AD))</f>
        <v>0</v>
      </c>
      <c r="AE412" s="8">
        <f>100/(MAX(MainData!AE:AE)-MIN(MainData!AE:AE))*(MainData!AE412-MIN(MainData!AE:AE))</f>
        <v>0</v>
      </c>
      <c r="AF412" s="8">
        <f>100/(MAX(MainData!AF:AF)-MIN(MainData!AF:AF))*(MainData!AF412-MIN(MainData!AF:AF))</f>
        <v>0</v>
      </c>
      <c r="AG412" s="8">
        <f>100/(MAX(MainData!AG:AG)-MIN(MainData!AG:AG))*(MainData!AG412-MIN(MainData!AG:AG))</f>
        <v>0</v>
      </c>
      <c r="AH412" s="8">
        <f>100/(MAX(MainData!AH:AH)-MIN(MainData!AH:AH))*(MainData!AH412-MIN(MainData!AH:AH))</f>
        <v>0</v>
      </c>
      <c r="AI412" s="8">
        <f>100/(MAX(MainData!AI:AI)-MIN(MainData!AI:AI))*(MainData!AI412-MIN(MainData!AI:AI))</f>
        <v>0</v>
      </c>
      <c r="AJ412" s="8">
        <f>100/(MAX(MainData!AJ:AJ)-MIN(MainData!AJ:AJ))*(MainData!AJ412-MIN(MainData!AJ:AJ))</f>
        <v>0</v>
      </c>
      <c r="AK412" s="8" t="s">
        <v>950</v>
      </c>
      <c r="AM412" s="8"/>
      <c r="AO412" s="8"/>
      <c r="AQ412" s="8">
        <v>54.104137771983154</v>
      </c>
      <c r="AR412">
        <v>14.14422795527156</v>
      </c>
      <c r="AS412" s="8">
        <v>56.854408197843767</v>
      </c>
      <c r="AT412">
        <v>-8.0013996632996651</v>
      </c>
      <c r="AU412" s="8">
        <v>1.9248716075102481</v>
      </c>
      <c r="AV412">
        <v>1.5816315730884014</v>
      </c>
      <c r="AW412" t="s">
        <v>963</v>
      </c>
    </row>
    <row r="413" spans="1:49" x14ac:dyDescent="0.3">
      <c r="A413" s="7">
        <v>150400060701</v>
      </c>
      <c r="B413" s="8">
        <f>100/(MAX(MainData!B:B)-MIN(MainData!B:B))*(MainData!B413-MIN(MainData!B:B))</f>
        <v>0</v>
      </c>
      <c r="C413" s="8">
        <f>100/(MAX(MainData!C:C)-MIN(MainData!C:C))*(MainData!C413-MIN(MainData!C:C))</f>
        <v>0</v>
      </c>
      <c r="D413" s="8">
        <f>100/(MAX(MainData!D:D)-MIN(MainData!D:D))*(MainData!D413-MIN(MainData!D:D))</f>
        <v>0</v>
      </c>
      <c r="E413" s="8">
        <f>100/(MAX(MainData!E:E)-MIN(MainData!E:E))*(MainData!E413-MIN(MainData!E:E))</f>
        <v>14.251898212399784</v>
      </c>
      <c r="F413" s="8">
        <f>100/(MAX(MainData!F:F)-MIN(MainData!F:F))*(MainData!F413-MIN(MainData!F:F))</f>
        <v>0</v>
      </c>
      <c r="G413" s="8">
        <f>100/(MAX(MainData!G:G)-MIN(MainData!G:G))*(MainData!G413-MIN(MainData!G:G))</f>
        <v>4.6890030046389866</v>
      </c>
      <c r="H413" s="8">
        <f>100/(MAX(MainData!H:H)-MIN(MainData!H:H))*(MainData!H413-MIN(MainData!H:H))</f>
        <v>52.978578603662662</v>
      </c>
      <c r="I413">
        <v>3.9484930326603092</v>
      </c>
      <c r="J413" s="8">
        <f>100/(MAX(MainData!J:J)-MIN(MainData!J:J))*(MainData!J413-MIN(MainData!J:J))</f>
        <v>22.757258446268292</v>
      </c>
      <c r="K413">
        <v>-10.828093295023336</v>
      </c>
      <c r="L413" s="8">
        <f>100/(MAX(MainData!L:L)-MIN(MainData!L:L))*(MainData!L413-MIN(MainData!L:L))</f>
        <v>0</v>
      </c>
      <c r="M413" s="8">
        <f>100/(MAX(MainData!M:M)-MIN(MainData!M:M))*(MainData!M413-MIN(MainData!M:M))</f>
        <v>0</v>
      </c>
      <c r="N413" s="8">
        <f>100/(MAX(MainData!N:N)-MIN(MainData!N:N))*(MainData!N413-MIN(MainData!N:N))</f>
        <v>0</v>
      </c>
      <c r="O413" s="8"/>
      <c r="P413" s="8">
        <f>100/(MAX(MainData!P:P)-MIN(MainData!P:P))*(MainData!P413-MIN(MainData!P:P))</f>
        <v>40.048611061618637</v>
      </c>
      <c r="Q413" s="8">
        <f>100/(MAX(MainData!Q:Q)-MIN(MainData!Q:Q))*(MainData!Q413-MIN(MainData!Q:Q))</f>
        <v>51.862074873064792</v>
      </c>
      <c r="R413" s="8">
        <f>100/(MAX(MainData!R:R)-MIN(MainData!R:R))*(MainData!R413-MIN(MainData!R:R))</f>
        <v>0</v>
      </c>
      <c r="S413" s="8"/>
      <c r="T413" s="8"/>
      <c r="U413" s="8">
        <f>100/(MAX(MainData!U:U)-MIN(MainData!U:U))*(MainData!U413-MIN(MainData!U:U))</f>
        <v>25.0273133928</v>
      </c>
      <c r="V413" s="8"/>
      <c r="W413" s="8"/>
      <c r="X413" s="8">
        <f>100/(MAX(MainData!X:X)-MIN(MainData!X:X))*(MainData!X413-MIN(MainData!X:X))</f>
        <v>19.789966</v>
      </c>
      <c r="Y413" s="8">
        <f>100/(MAX(MainData!Y:Y)-MIN(MainData!Y:Y))*(MainData!Y413-MIN(MainData!Y:Y))</f>
        <v>1.5995085731912873</v>
      </c>
      <c r="Z413" s="8">
        <f>100/(MAX(MainData!Z:Z)-MIN(MainData!Z:Z))*(MainData!Z413-MIN(MainData!Z:Z))</f>
        <v>10.794140323824211</v>
      </c>
      <c r="AA413" s="8">
        <f>100/(MAX(MainData!AA:AA)-MIN(MainData!AA:AA))*(MainData!AA413-MIN(MainData!AA:AA))</f>
        <v>5.7873999999999999</v>
      </c>
      <c r="AB413" s="8">
        <f>100/(MAX(MainData!AB:AB)-MIN(MainData!AB:AB))*(MainData!AB413-MIN(MainData!AB:AB))</f>
        <v>6.4017274370527441E-2</v>
      </c>
      <c r="AC413" s="8">
        <f>100/(MAX(MainData!AC:AC)-MIN(MainData!AC:AC))*(MainData!AC413-MIN(MainData!AC:AC))</f>
        <v>15.862038999999999</v>
      </c>
      <c r="AD413" s="8">
        <f>100/(MAX(MainData!AD:AD)-MIN(MainData!AD:AD))*(MainData!AD413-MIN(MainData!AD:AD))</f>
        <v>8.387096774193548</v>
      </c>
      <c r="AE413" s="8">
        <f>100/(MAX(MainData!AE:AE)-MIN(MainData!AE:AE))*(MainData!AE413-MIN(MainData!AE:AE))</f>
        <v>14.9544</v>
      </c>
      <c r="AF413" s="8">
        <f>100/(MAX(MainData!AF:AF)-MIN(MainData!AF:AF))*(MainData!AF413-MIN(MainData!AF:AF))</f>
        <v>0.66428260546136964</v>
      </c>
      <c r="AG413" s="8">
        <f>100/(MAX(MainData!AG:AG)-MIN(MainData!AG:AG))*(MainData!AG413-MIN(MainData!AG:AG))</f>
        <v>26.681233776442994</v>
      </c>
      <c r="AH413" s="8">
        <f>100/(MAX(MainData!AH:AH)-MIN(MainData!AH:AH))*(MainData!AH413-MIN(MainData!AH:AH))</f>
        <v>50.487446881823345</v>
      </c>
      <c r="AI413" s="8">
        <f>100/(MAX(MainData!AI:AI)-MIN(MainData!AI:AI))*(MainData!AI413-MIN(MainData!AI:AI))</f>
        <v>80</v>
      </c>
      <c r="AJ413" s="8">
        <f>100/(MAX(MainData!AJ:AJ)-MIN(MainData!AJ:AJ))*(MainData!AJ413-MIN(MainData!AJ:AJ))</f>
        <v>4.7861555911038032</v>
      </c>
      <c r="AK413" s="8" t="s">
        <v>950</v>
      </c>
      <c r="AM413" s="8"/>
      <c r="AO413" s="8"/>
      <c r="AQ413" s="8">
        <v>71.148136579416715</v>
      </c>
      <c r="AR413">
        <v>-6.2804389776357823</v>
      </c>
      <c r="AS413" s="8">
        <v>39.456039875129093</v>
      </c>
      <c r="AT413">
        <v>3.1084466329966176</v>
      </c>
      <c r="AU413" s="8">
        <v>9.6276488238677889</v>
      </c>
      <c r="AV413">
        <v>15.515587440843461</v>
      </c>
      <c r="AW413" t="s">
        <v>963</v>
      </c>
    </row>
    <row r="414" spans="1:49" x14ac:dyDescent="0.3">
      <c r="A414" s="7">
        <v>150400060702</v>
      </c>
      <c r="B414" s="8">
        <f>100/(MAX(MainData!B:B)-MIN(MainData!B:B))*(MainData!B414-MIN(MainData!B:B))</f>
        <v>0</v>
      </c>
      <c r="C414" s="8">
        <f>100/(MAX(MainData!C:C)-MIN(MainData!C:C))*(MainData!C414-MIN(MainData!C:C))</f>
        <v>0</v>
      </c>
      <c r="D414" s="8">
        <f>100/(MAX(MainData!D:D)-MIN(MainData!D:D))*(MainData!D414-MIN(MainData!D:D))</f>
        <v>1.1997306162537068E-2</v>
      </c>
      <c r="E414" s="8">
        <f>100/(MAX(MainData!E:E)-MIN(MainData!E:E))*(MainData!E414-MIN(MainData!E:E))</f>
        <v>18.843072164998741</v>
      </c>
      <c r="F414" s="8">
        <f>100/(MAX(MainData!F:F)-MIN(MainData!F:F))*(MainData!F414-MIN(MainData!F:F))</f>
        <v>0.21966345394217096</v>
      </c>
      <c r="G414" s="8">
        <f>100/(MAX(MainData!G:G)-MIN(MainData!G:G))*(MainData!G414-MIN(MainData!G:G))</f>
        <v>2.7697061282666251</v>
      </c>
      <c r="H414" s="8">
        <f>100/(MAX(MainData!H:H)-MIN(MainData!H:H))*(MainData!H414-MIN(MainData!H:H))</f>
        <v>51.365537690894669</v>
      </c>
      <c r="I414">
        <v>-0.19768342292961449</v>
      </c>
      <c r="J414" s="8">
        <f>100/(MAX(MainData!J:J)-MIN(MainData!J:J))*(MainData!J414-MIN(MainData!J:J))</f>
        <v>22.475584189634223</v>
      </c>
      <c r="K414">
        <v>-3.3738794830808843</v>
      </c>
      <c r="L414" s="8">
        <f>100/(MAX(MainData!L:L)-MIN(MainData!L:L))*(MainData!L414-MIN(MainData!L:L))</f>
        <v>0</v>
      </c>
      <c r="M414" s="8">
        <f>100/(MAX(MainData!M:M)-MIN(MainData!M:M))*(MainData!M414-MIN(MainData!M:M))</f>
        <v>0</v>
      </c>
      <c r="N414" s="8">
        <f>100/(MAX(MainData!N:N)-MIN(MainData!N:N))*(MainData!N414-MIN(MainData!N:N))</f>
        <v>0</v>
      </c>
      <c r="O414" s="8"/>
      <c r="P414" s="8">
        <f>100/(MAX(MainData!P:P)-MIN(MainData!P:P))*(MainData!P414-MIN(MainData!P:P))</f>
        <v>34.717504611448689</v>
      </c>
      <c r="Q414" s="8">
        <f>100/(MAX(MainData!Q:Q)-MIN(MainData!Q:Q))*(MainData!Q414-MIN(MainData!Q:Q))</f>
        <v>37.900990228650535</v>
      </c>
      <c r="R414" s="8">
        <f>100/(MAX(MainData!R:R)-MIN(MainData!R:R))*(MainData!R414-MIN(MainData!R:R))</f>
        <v>0</v>
      </c>
      <c r="S414" s="8"/>
      <c r="T414" s="8"/>
      <c r="U414" s="8">
        <f>100/(MAX(MainData!U:U)-MIN(MainData!U:U))*(MainData!U414-MIN(MainData!U:U))</f>
        <v>44.658739047399997</v>
      </c>
      <c r="V414" s="8"/>
      <c r="W414" s="8"/>
      <c r="X414" s="8">
        <f>100/(MAX(MainData!X:X)-MIN(MainData!X:X))*(MainData!X414-MIN(MainData!X:X))</f>
        <v>21.432860999999999</v>
      </c>
      <c r="Y414" s="8">
        <f>100/(MAX(MainData!Y:Y)-MIN(MainData!Y:Y))*(MainData!Y414-MIN(MainData!Y:Y))</f>
        <v>3.39783793136312</v>
      </c>
      <c r="Z414" s="8">
        <f>100/(MAX(MainData!Z:Z)-MIN(MainData!Z:Z))*(MainData!Z414-MIN(MainData!Z:Z))</f>
        <v>30.994602929838091</v>
      </c>
      <c r="AA414" s="8">
        <f>100/(MAX(MainData!AA:AA)-MIN(MainData!AA:AA))*(MainData!AA414-MIN(MainData!AA:AA))</f>
        <v>3.5379</v>
      </c>
      <c r="AB414" s="8">
        <f>100/(MAX(MainData!AB:AB)-MIN(MainData!AB:AB))*(MainData!AB414-MIN(MainData!AB:AB))</f>
        <v>9.040649411719158E-2</v>
      </c>
      <c r="AC414" s="8">
        <f>100/(MAX(MainData!AC:AC)-MIN(MainData!AC:AC))*(MainData!AC414-MIN(MainData!AC:AC))</f>
        <v>4.2670130000000004</v>
      </c>
      <c r="AD414" s="8">
        <f>100/(MAX(MainData!AD:AD)-MIN(MainData!AD:AD))*(MainData!AD414-MIN(MainData!AD:AD))</f>
        <v>3.225806451612903</v>
      </c>
      <c r="AE414" s="8">
        <f>100/(MAX(MainData!AE:AE)-MIN(MainData!AE:AE))*(MainData!AE414-MIN(MainData!AE:AE))</f>
        <v>4.1790000000000003</v>
      </c>
      <c r="AF414" s="8">
        <f>100/(MAX(MainData!AF:AF)-MIN(MainData!AF:AF))*(MainData!AF414-MIN(MainData!AF:AF))</f>
        <v>1.7235498864761736</v>
      </c>
      <c r="AG414" s="8">
        <f>100/(MAX(MainData!AG:AG)-MIN(MainData!AG:AG))*(MainData!AG414-MIN(MainData!AG:AG))</f>
        <v>32.196200358723097</v>
      </c>
      <c r="AH414" s="8">
        <f>100/(MAX(MainData!AH:AH)-MIN(MainData!AH:AH))*(MainData!AH414-MIN(MainData!AH:AH))</f>
        <v>50.344776001875495</v>
      </c>
      <c r="AI414" s="8">
        <f>100/(MAX(MainData!AI:AI)-MIN(MainData!AI:AI))*(MainData!AI414-MIN(MainData!AI:AI))</f>
        <v>70</v>
      </c>
      <c r="AJ414" s="8">
        <f>100/(MAX(MainData!AJ:AJ)-MIN(MainData!AJ:AJ))*(MainData!AJ414-MIN(MainData!AJ:AJ))</f>
        <v>10.199544630150536</v>
      </c>
      <c r="AK414" s="8" t="s">
        <v>950</v>
      </c>
      <c r="AM414" s="8"/>
      <c r="AO414" s="8"/>
      <c r="AQ414" s="8">
        <v>67.525840419971004</v>
      </c>
      <c r="AR414">
        <v>4.591980351437698</v>
      </c>
      <c r="AS414" s="8">
        <v>42.965567663544881</v>
      </c>
      <c r="AT414">
        <v>-6.5143796296296301</v>
      </c>
      <c r="AU414" s="8">
        <v>6.7898509040593273</v>
      </c>
      <c r="AV414">
        <v>9.6950242454489768</v>
      </c>
      <c r="AW414" t="s">
        <v>963</v>
      </c>
    </row>
    <row r="415" spans="1:49" x14ac:dyDescent="0.3">
      <c r="A415" s="7">
        <v>150400060703</v>
      </c>
      <c r="B415" s="8">
        <f>100/(MAX(MainData!B:B)-MIN(MainData!B:B))*(MainData!B415-MIN(MainData!B:B))</f>
        <v>0</v>
      </c>
      <c r="C415" s="8">
        <f>100/(MAX(MainData!C:C)-MIN(MainData!C:C))*(MainData!C415-MIN(MainData!C:C))</f>
        <v>0</v>
      </c>
      <c r="D415" s="8">
        <f>100/(MAX(MainData!D:D)-MIN(MainData!D:D))*(MainData!D415-MIN(MainData!D:D))</f>
        <v>0.80508149176477062</v>
      </c>
      <c r="E415" s="8">
        <f>100/(MAX(MainData!E:E)-MIN(MainData!E:E))*(MainData!E415-MIN(MainData!E:E))</f>
        <v>11.119195299409009</v>
      </c>
      <c r="F415" s="8">
        <f>100/(MAX(MainData!F:F)-MIN(MainData!F:F))*(MainData!F415-MIN(MainData!F:F))</f>
        <v>8.7452658996346785E-2</v>
      </c>
      <c r="G415" s="8">
        <f>100/(MAX(MainData!G:G)-MIN(MainData!G:G))*(MainData!G415-MIN(MainData!G:G))</f>
        <v>8.5709711544299161</v>
      </c>
      <c r="H415" s="8">
        <f>100/(MAX(MainData!H:H)-MIN(MainData!H:H))*(MainData!H415-MIN(MainData!H:H))</f>
        <v>58.998012225763951</v>
      </c>
      <c r="I415">
        <v>5.2549547354599042</v>
      </c>
      <c r="J415" s="8">
        <f>100/(MAX(MainData!J:J)-MIN(MainData!J:J))*(MainData!J415-MIN(MainData!J:J))</f>
        <v>31.153942364578526</v>
      </c>
      <c r="K415">
        <v>-0.98055360889712517</v>
      </c>
      <c r="L415" s="8">
        <f>100/(MAX(MainData!L:L)-MIN(MainData!L:L))*(MainData!L415-MIN(MainData!L:L))</f>
        <v>4.1290026346455564</v>
      </c>
      <c r="M415" s="8">
        <f>100/(MAX(MainData!M:M)-MIN(MainData!M:M))*(MainData!M415-MIN(MainData!M:M))</f>
        <v>7.3036357201609423</v>
      </c>
      <c r="N415" s="8">
        <f>100/(MAX(MainData!N:N)-MIN(MainData!N:N))*(MainData!N415-MIN(MainData!N:N))</f>
        <v>0.45925062054402394</v>
      </c>
      <c r="O415" s="8"/>
      <c r="P415" s="8">
        <f>100/(MAX(MainData!P:P)-MIN(MainData!P:P))*(MainData!P415-MIN(MainData!P:P))</f>
        <v>54.567706087623968</v>
      </c>
      <c r="Q415" s="8">
        <f>100/(MAX(MainData!Q:Q)-MIN(MainData!Q:Q))*(MainData!Q415-MIN(MainData!Q:Q))</f>
        <v>57.217780547255131</v>
      </c>
      <c r="R415" s="8">
        <f>100/(MAX(MainData!R:R)-MIN(MainData!R:R))*(MainData!R415-MIN(MainData!R:R))</f>
        <v>0</v>
      </c>
      <c r="S415" s="8"/>
      <c r="T415" s="8"/>
      <c r="U415" s="8">
        <f>100/(MAX(MainData!U:U)-MIN(MainData!U:U))*(MainData!U415-MIN(MainData!U:U))</f>
        <v>42.455623149700003</v>
      </c>
      <c r="V415" s="8"/>
      <c r="W415" s="8"/>
      <c r="X415" s="8">
        <f>100/(MAX(MainData!X:X)-MIN(MainData!X:X))*(MainData!X415-MIN(MainData!X:X))</f>
        <v>8.5067909999999998</v>
      </c>
      <c r="Y415" s="8">
        <f>100/(MAX(MainData!Y:Y)-MIN(MainData!Y:Y))*(MainData!Y415-MIN(MainData!Y:Y))</f>
        <v>1.2718123733574556</v>
      </c>
      <c r="Z415" s="8">
        <f>100/(MAX(MainData!Z:Z)-MIN(MainData!Z:Z))*(MainData!Z415-MIN(MainData!Z:Z))</f>
        <v>7.9414032382420974</v>
      </c>
      <c r="AA415" s="8">
        <f>100/(MAX(MainData!AA:AA)-MIN(MainData!AA:AA))*(MainData!AA415-MIN(MainData!AA:AA))</f>
        <v>1.4518</v>
      </c>
      <c r="AB415" s="8">
        <f>100/(MAX(MainData!AB:AB)-MIN(MainData!AB:AB))*(MainData!AB415-MIN(MainData!AB:AB))</f>
        <v>6.1240709812776885E-2</v>
      </c>
      <c r="AC415" s="8">
        <f>100/(MAX(MainData!AC:AC)-MIN(MainData!AC:AC))*(MainData!AC415-MIN(MainData!AC:AC))</f>
        <v>26.058958000000001</v>
      </c>
      <c r="AD415" s="8">
        <f>100/(MAX(MainData!AD:AD)-MIN(MainData!AD:AD))*(MainData!AD415-MIN(MainData!AD:AD))</f>
        <v>9.67741935483871</v>
      </c>
      <c r="AE415" s="8">
        <f>100/(MAX(MainData!AE:AE)-MIN(MainData!AE:AE))*(MainData!AE415-MIN(MainData!AE:AE))</f>
        <v>25.6435</v>
      </c>
      <c r="AF415" s="8">
        <f>100/(MAX(MainData!AF:AF)-MIN(MainData!AF:AF))*(MainData!AF415-MIN(MainData!AF:AF))</f>
        <v>1.5680038012906299</v>
      </c>
      <c r="AG415" s="8">
        <f>100/(MAX(MainData!AG:AG)-MIN(MainData!AG:AG))*(MainData!AG415-MIN(MainData!AG:AG))</f>
        <v>42.61172395647835</v>
      </c>
      <c r="AH415" s="8">
        <f>100/(MAX(MainData!AH:AH)-MIN(MainData!AH:AH))*(MainData!AH415-MIN(MainData!AH:AH))</f>
        <v>48.429158455258587</v>
      </c>
      <c r="AI415" s="8">
        <f>100/(MAX(MainData!AI:AI)-MIN(MainData!AI:AI))*(MainData!AI415-MIN(MainData!AI:AI))</f>
        <v>50</v>
      </c>
      <c r="AJ415" s="8">
        <f>100/(MAX(MainData!AJ:AJ)-MIN(MainData!AJ:AJ))*(MainData!AJ415-MIN(MainData!AJ:AJ))</f>
        <v>43.505255338710505</v>
      </c>
      <c r="AK415" s="8" t="s">
        <v>950</v>
      </c>
      <c r="AM415" s="8"/>
      <c r="AO415" s="8"/>
      <c r="AQ415" s="8">
        <v>76.51006592163246</v>
      </c>
      <c r="AR415">
        <v>-10.414105910543142</v>
      </c>
      <c r="AS415" s="8">
        <v>30.499802713272747</v>
      </c>
      <c r="AT415">
        <v>3.2769139730639552</v>
      </c>
      <c r="AU415" s="8">
        <v>24.337049071583674</v>
      </c>
      <c r="AV415">
        <v>31.642715224924459</v>
      </c>
      <c r="AW415" t="s">
        <v>963</v>
      </c>
    </row>
    <row r="416" spans="1:49" x14ac:dyDescent="0.3">
      <c r="A416" s="7">
        <v>150400060704</v>
      </c>
      <c r="B416" s="8">
        <f>100/(MAX(MainData!B:B)-MIN(MainData!B:B))*(MainData!B416-MIN(MainData!B:B))</f>
        <v>0</v>
      </c>
      <c r="C416" s="8">
        <f>100/(MAX(MainData!C:C)-MIN(MainData!C:C))*(MainData!C416-MIN(MainData!C:C))</f>
        <v>0</v>
      </c>
      <c r="D416" s="8">
        <f>100/(MAX(MainData!D:D)-MIN(MainData!D:D))*(MainData!D416-MIN(MainData!D:D))</f>
        <v>0</v>
      </c>
      <c r="E416" s="8">
        <f>100/(MAX(MainData!E:E)-MIN(MainData!E:E))*(MainData!E416-MIN(MainData!E:E))</f>
        <v>14.836228112324415</v>
      </c>
      <c r="F416" s="8">
        <f>100/(MAX(MainData!F:F)-MIN(MainData!F:F))*(MainData!F416-MIN(MainData!F:F))</f>
        <v>0</v>
      </c>
      <c r="G416" s="8">
        <f>100/(MAX(MainData!G:G)-MIN(MainData!G:G))*(MainData!G416-MIN(MainData!G:G))</f>
        <v>4.5111975930355435</v>
      </c>
      <c r="H416" s="8">
        <f>100/(MAX(MainData!H:H)-MIN(MainData!H:H))*(MainData!H416-MIN(MainData!H:H))</f>
        <v>51.994441182254043</v>
      </c>
      <c r="I416">
        <v>4.7611482840367785</v>
      </c>
      <c r="J416" s="8">
        <f>100/(MAX(MainData!J:J)-MIN(MainData!J:J))*(MainData!J416-MIN(MainData!J:J))</f>
        <v>22.389128018949442</v>
      </c>
      <c r="K416">
        <v>-9.8042102862779785</v>
      </c>
      <c r="L416" s="8">
        <f>100/(MAX(MainData!L:L)-MIN(MainData!L:L))*(MainData!L416-MIN(MainData!L:L))</f>
        <v>0</v>
      </c>
      <c r="M416" s="8">
        <f>100/(MAX(MainData!M:M)-MIN(MainData!M:M))*(MainData!M416-MIN(MainData!M:M))</f>
        <v>0</v>
      </c>
      <c r="N416" s="8">
        <f>100/(MAX(MainData!N:N)-MIN(MainData!N:N))*(MainData!N416-MIN(MainData!N:N))</f>
        <v>0</v>
      </c>
      <c r="O416" s="8"/>
      <c r="P416" s="8">
        <f>100/(MAX(MainData!P:P)-MIN(MainData!P:P))*(MainData!P416-MIN(MainData!P:P))</f>
        <v>30.836654099403841</v>
      </c>
      <c r="Q416" s="8">
        <f>100/(MAX(MainData!Q:Q)-MIN(MainData!Q:Q))*(MainData!Q416-MIN(MainData!Q:Q))</f>
        <v>40.653216140794825</v>
      </c>
      <c r="R416" s="8">
        <f>100/(MAX(MainData!R:R)-MIN(MainData!R:R))*(MainData!R416-MIN(MainData!R:R))</f>
        <v>0</v>
      </c>
      <c r="S416" s="8"/>
      <c r="T416" s="8"/>
      <c r="U416" s="8">
        <f>100/(MAX(MainData!U:U)-MIN(MainData!U:U))*(MainData!U416-MIN(MainData!U:U))</f>
        <v>1.0458210374200001</v>
      </c>
      <c r="V416" s="8"/>
      <c r="W416" s="8"/>
      <c r="X416" s="8">
        <f>100/(MAX(MainData!X:X)-MIN(MainData!X:X))*(MainData!X416-MIN(MainData!X:X))</f>
        <v>15.688568999999999</v>
      </c>
      <c r="Y416" s="8">
        <f>100/(MAX(MainData!Y:Y)-MIN(MainData!Y:Y))*(MainData!Y416-MIN(MainData!Y:Y))</f>
        <v>1.2178126273975867</v>
      </c>
      <c r="Z416" s="8">
        <f>100/(MAX(MainData!Z:Z)-MIN(MainData!Z:Z))*(MainData!Z416-MIN(MainData!Z:Z))</f>
        <v>12.027756360832692</v>
      </c>
      <c r="AA416" s="8">
        <f>100/(MAX(MainData!AA:AA)-MIN(MainData!AA:AA))*(MainData!AA416-MIN(MainData!AA:AA))</f>
        <v>3.3679999999999999</v>
      </c>
      <c r="AB416" s="8">
        <f>100/(MAX(MainData!AB:AB)-MIN(MainData!AB:AB))*(MainData!AB416-MIN(MainData!AB:AB))</f>
        <v>7.5837075201386356E-2</v>
      </c>
      <c r="AC416" s="8">
        <f>100/(MAX(MainData!AC:AC)-MIN(MainData!AC:AC))*(MainData!AC416-MIN(MainData!AC:AC))</f>
        <v>4.2214219999999996</v>
      </c>
      <c r="AD416" s="8">
        <f>100/(MAX(MainData!AD:AD)-MIN(MainData!AD:AD))*(MainData!AD416-MIN(MainData!AD:AD))</f>
        <v>6.4516129032258061</v>
      </c>
      <c r="AE416" s="8">
        <f>100/(MAX(MainData!AE:AE)-MIN(MainData!AE:AE))*(MainData!AE416-MIN(MainData!AE:AE))</f>
        <v>2.7978999999999998</v>
      </c>
      <c r="AF416" s="8">
        <f>100/(MAX(MainData!AF:AF)-MIN(MainData!AF:AF))*(MainData!AF416-MIN(MainData!AF:AF))</f>
        <v>0.37935471059534798</v>
      </c>
      <c r="AG416" s="8">
        <f>100/(MAX(MainData!AG:AG)-MIN(MainData!AG:AG))*(MainData!AG416-MIN(MainData!AG:AG))</f>
        <v>30.422839238788296</v>
      </c>
      <c r="AH416" s="8">
        <f>100/(MAX(MainData!AH:AH)-MIN(MainData!AH:AH))*(MainData!AH416-MIN(MainData!AH:AH))</f>
        <v>47.701239213362207</v>
      </c>
      <c r="AI416" s="8">
        <f>100/(MAX(MainData!AI:AI)-MIN(MainData!AI:AI))*(MainData!AI416-MIN(MainData!AI:AI))</f>
        <v>50</v>
      </c>
      <c r="AJ416" s="8">
        <f>100/(MAX(MainData!AJ:AJ)-MIN(MainData!AJ:AJ))*(MainData!AJ416-MIN(MainData!AJ:AJ))</f>
        <v>8.5999164130394341</v>
      </c>
      <c r="AK416" s="8" t="s">
        <v>950</v>
      </c>
      <c r="AM416" s="8"/>
      <c r="AO416" s="8"/>
      <c r="AQ416" s="8">
        <v>70.368668621821755</v>
      </c>
      <c r="AR416">
        <v>-5.7966586261981092</v>
      </c>
      <c r="AS416" s="8">
        <v>39.795779224547104</v>
      </c>
      <c r="AT416">
        <v>3.1523986531986594</v>
      </c>
      <c r="AU416" s="8">
        <v>9.7060058145862165</v>
      </c>
      <c r="AV416">
        <v>12.31627457777779</v>
      </c>
      <c r="AW416" t="s">
        <v>963</v>
      </c>
    </row>
    <row r="417" spans="1:49" x14ac:dyDescent="0.3">
      <c r="A417" s="7">
        <v>150400060705</v>
      </c>
      <c r="B417" s="8">
        <f>100/(MAX(MainData!B:B)-MIN(MainData!B:B))*(MainData!B417-MIN(MainData!B:B))</f>
        <v>0</v>
      </c>
      <c r="C417" s="8">
        <f>100/(MAX(MainData!C:C)-MIN(MainData!C:C))*(MainData!C417-MIN(MainData!C:C))</f>
        <v>0</v>
      </c>
      <c r="D417" s="8">
        <f>100/(MAX(MainData!D:D)-MIN(MainData!D:D))*(MainData!D417-MIN(MainData!D:D))</f>
        <v>5.5361124414609955E-3</v>
      </c>
      <c r="E417" s="8">
        <f>100/(MAX(MainData!E:E)-MIN(MainData!E:E))*(MainData!E417-MIN(MainData!E:E))</f>
        <v>21.299979755653169</v>
      </c>
      <c r="F417" s="8">
        <f>100/(MAX(MainData!F:F)-MIN(MainData!F:F))*(MainData!F417-MIN(MainData!F:F))</f>
        <v>0</v>
      </c>
      <c r="G417" s="8">
        <f>100/(MAX(MainData!G:G)-MIN(MainData!G:G))*(MainData!G417-MIN(MainData!G:G))</f>
        <v>1.1596248168826384</v>
      </c>
      <c r="H417" s="8">
        <f>100/(MAX(MainData!H:H)-MIN(MainData!H:H))*(MainData!H417-MIN(MainData!H:H))</f>
        <v>29.444537106344583</v>
      </c>
      <c r="I417">
        <v>-37.585092951214392</v>
      </c>
      <c r="J417" s="8">
        <f>100/(MAX(MainData!J:J)-MIN(MainData!J:J))*(MainData!J417-MIN(MainData!J:J))</f>
        <v>21.976113140296427</v>
      </c>
      <c r="K417">
        <v>-12.714492603576701</v>
      </c>
      <c r="L417" s="8">
        <f>100/(MAX(MainData!L:L)-MIN(MainData!L:L))*(MainData!L417-MIN(MainData!L:L))</f>
        <v>0</v>
      </c>
      <c r="M417" s="8">
        <f>100/(MAX(MainData!M:M)-MIN(MainData!M:M))*(MainData!M417-MIN(MainData!M:M))</f>
        <v>0</v>
      </c>
      <c r="N417" s="8">
        <f>100/(MAX(MainData!N:N)-MIN(MainData!N:N))*(MainData!N417-MIN(MainData!N:N))</f>
        <v>0</v>
      </c>
      <c r="O417" s="8"/>
      <c r="P417" s="8">
        <f>100/(MAX(MainData!P:P)-MIN(MainData!P:P))*(MainData!P417-MIN(MainData!P:P))</f>
        <v>21.271382584567949</v>
      </c>
      <c r="Q417" s="8">
        <f>100/(MAX(MainData!Q:Q)-MIN(MainData!Q:Q))*(MainData!Q417-MIN(MainData!Q:Q))</f>
        <v>22.921496051884546</v>
      </c>
      <c r="R417" s="8">
        <f>100/(MAX(MainData!R:R)-MIN(MainData!R:R))*(MainData!R417-MIN(MainData!R:R))</f>
        <v>0</v>
      </c>
      <c r="S417" s="8"/>
      <c r="T417" s="8"/>
      <c r="U417" s="8">
        <f>100/(MAX(MainData!U:U)-MIN(MainData!U:U))*(MainData!U417-MIN(MainData!U:U))</f>
        <v>0</v>
      </c>
      <c r="V417" s="8"/>
      <c r="W417" s="8"/>
      <c r="X417" s="8">
        <f>100/(MAX(MainData!X:X)-MIN(MainData!X:X))*(MainData!X417-MIN(MainData!X:X))</f>
        <v>17.294720999999999</v>
      </c>
      <c r="Y417" s="8">
        <f>100/(MAX(MainData!Y:Y)-MIN(MainData!Y:Y))*(MainData!Y417-MIN(MainData!Y:Y))</f>
        <v>0</v>
      </c>
      <c r="Z417" s="8">
        <f>100/(MAX(MainData!Z:Z)-MIN(MainData!Z:Z))*(MainData!Z417-MIN(MainData!Z:Z))</f>
        <v>4.1634541249036241</v>
      </c>
      <c r="AA417" s="8">
        <f>100/(MAX(MainData!AA:AA)-MIN(MainData!AA:AA))*(MainData!AA417-MIN(MainData!AA:AA))</f>
        <v>13.021100000000001</v>
      </c>
      <c r="AB417" s="8">
        <f>100/(MAX(MainData!AB:AB)-MIN(MainData!AB:AB))*(MainData!AB417-MIN(MainData!AB:AB))</f>
        <v>0.19574025630902889</v>
      </c>
      <c r="AC417" s="8">
        <f>100/(MAX(MainData!AC:AC)-MIN(MainData!AC:AC))*(MainData!AC417-MIN(MainData!AC:AC))</f>
        <v>0</v>
      </c>
      <c r="AD417" s="8">
        <f>100/(MAX(MainData!AD:AD)-MIN(MainData!AD:AD))*(MainData!AD417-MIN(MainData!AD:AD))</f>
        <v>0</v>
      </c>
      <c r="AE417" s="8">
        <f>100/(MAX(MainData!AE:AE)-MIN(MainData!AE:AE))*(MainData!AE417-MIN(MainData!AE:AE))</f>
        <v>0</v>
      </c>
      <c r="AF417" s="8">
        <f>100/(MAX(MainData!AF:AF)-MIN(MainData!AF:AF))*(MainData!AF417-MIN(MainData!AF:AF))</f>
        <v>0</v>
      </c>
      <c r="AG417" s="8">
        <f>100/(MAX(MainData!AG:AG)-MIN(MainData!AG:AG))*(MainData!AG417-MIN(MainData!AG:AG))</f>
        <v>0</v>
      </c>
      <c r="AH417" s="8">
        <f>100/(MAX(MainData!AH:AH)-MIN(MainData!AH:AH))*(MainData!AH417-MIN(MainData!AH:AH))</f>
        <v>0</v>
      </c>
      <c r="AI417" s="8">
        <f>100/(MAX(MainData!AI:AI)-MIN(MainData!AI:AI))*(MainData!AI417-MIN(MainData!AI:AI))</f>
        <v>0</v>
      </c>
      <c r="AJ417" s="8">
        <f>100/(MAX(MainData!AJ:AJ)-MIN(MainData!AJ:AJ))*(MainData!AJ417-MIN(MainData!AJ:AJ))</f>
        <v>0</v>
      </c>
      <c r="AK417" s="8" t="s">
        <v>950</v>
      </c>
      <c r="AM417" s="8"/>
      <c r="AO417" s="8"/>
      <c r="AQ417" s="8">
        <v>46.625545156726886</v>
      </c>
      <c r="AR417">
        <v>32.481798722044715</v>
      </c>
      <c r="AS417" s="8">
        <v>58.922002112128474</v>
      </c>
      <c r="AT417">
        <v>-36.545227272727288</v>
      </c>
      <c r="AU417" s="8">
        <v>3.992952016707866</v>
      </c>
      <c r="AV417">
        <v>-1.9446312304285129</v>
      </c>
      <c r="AW417" t="s">
        <v>963</v>
      </c>
    </row>
    <row r="418" spans="1:49" x14ac:dyDescent="0.3">
      <c r="A418" s="7">
        <v>150400060706</v>
      </c>
      <c r="B418" s="8">
        <f>100/(MAX(MainData!B:B)-MIN(MainData!B:B))*(MainData!B418-MIN(MainData!B:B))</f>
        <v>0</v>
      </c>
      <c r="C418" s="8">
        <f>100/(MAX(MainData!C:C)-MIN(MainData!C:C))*(MainData!C418-MIN(MainData!C:C))</f>
        <v>0</v>
      </c>
      <c r="D418" s="8">
        <f>100/(MAX(MainData!D:D)-MIN(MainData!D:D))*(MainData!D418-MIN(MainData!D:D))</f>
        <v>0</v>
      </c>
      <c r="E418" s="8">
        <f>100/(MAX(MainData!E:E)-MIN(MainData!E:E))*(MainData!E418-MIN(MainData!E:E))</f>
        <v>14.194506708683848</v>
      </c>
      <c r="F418" s="8">
        <f>100/(MAX(MainData!F:F)-MIN(MainData!F:F))*(MainData!F418-MIN(MainData!F:F))</f>
        <v>0</v>
      </c>
      <c r="G418" s="8">
        <f>100/(MAX(MainData!G:G)-MIN(MainData!G:G))*(MainData!G418-MIN(MainData!G:G))</f>
        <v>0.46343208942056652</v>
      </c>
      <c r="H418" s="8">
        <f>100/(MAX(MainData!H:H)-MIN(MainData!H:H))*(MainData!H418-MIN(MainData!H:H))</f>
        <v>13.949612737803706</v>
      </c>
      <c r="I418">
        <v>-11.364373689329028</v>
      </c>
      <c r="J418" s="8">
        <f>100/(MAX(MainData!J:J)-MIN(MainData!J:J))*(MainData!J418-MIN(MainData!J:J))</f>
        <v>16.15387018323359</v>
      </c>
      <c r="K418">
        <v>-8.1111832030096451</v>
      </c>
      <c r="L418" s="8">
        <f>100/(MAX(MainData!L:L)-MIN(MainData!L:L))*(MainData!L418-MIN(MainData!L:L))</f>
        <v>4.3510096647560914</v>
      </c>
      <c r="M418" s="8">
        <f>100/(MAX(MainData!M:M)-MIN(MainData!M:M))*(MainData!M418-MIN(MainData!M:M))</f>
        <v>7.6963355120275896</v>
      </c>
      <c r="N418" s="8">
        <f>100/(MAX(MainData!N:N)-MIN(MainData!N:N))*(MainData!N418-MIN(MainData!N:N))</f>
        <v>0.48394347626852774</v>
      </c>
      <c r="O418" s="8"/>
      <c r="P418" s="8">
        <f>100/(MAX(MainData!P:P)-MIN(MainData!P:P))*(MainData!P418-MIN(MainData!P:P))</f>
        <v>28.743089994941776</v>
      </c>
      <c r="Q418" s="8">
        <f>100/(MAX(MainData!Q:Q)-MIN(MainData!Q:Q))*(MainData!Q418-MIN(MainData!Q:Q))</f>
        <v>22.221754197600269</v>
      </c>
      <c r="R418" s="8">
        <f>100/(MAX(MainData!R:R)-MIN(MainData!R:R))*(MainData!R418-MIN(MainData!R:R))</f>
        <v>0</v>
      </c>
      <c r="S418" s="8"/>
      <c r="T418" s="8"/>
      <c r="U418" s="8">
        <f>100/(MAX(MainData!U:U)-MIN(MainData!U:U))*(MainData!U418-MIN(MainData!U:U))</f>
        <v>0</v>
      </c>
      <c r="V418" s="8">
        <v>98.397364999999994</v>
      </c>
      <c r="W418" s="8">
        <f>100/(MAX(MainData!W:W)-MIN(MainData!W:W))*(MainData!W418-MIN(MainData!W:W))</f>
        <v>0</v>
      </c>
      <c r="X418" s="8">
        <f>100/(MAX(MainData!X:X)-MIN(MainData!X:X))*(MainData!X418-MIN(MainData!X:X))</f>
        <v>1.1627110000000001</v>
      </c>
      <c r="Y418" s="8">
        <f>100/(MAX(MainData!Y:Y)-MIN(MainData!Y:Y))*(MainData!Y418-MIN(MainData!Y:Y))</f>
        <v>0</v>
      </c>
      <c r="Z418" s="8">
        <f>100/(MAX(MainData!Z:Z)-MIN(MainData!Z:Z))*(MainData!Z418-MIN(MainData!Z:Z))</f>
        <v>2.1588280647648421</v>
      </c>
      <c r="AA418" s="8">
        <f>100/(MAX(MainData!AA:AA)-MIN(MainData!AA:AA))*(MainData!AA418-MIN(MainData!AA:AA))</f>
        <v>0.67510000000000003</v>
      </c>
      <c r="AB418" s="8">
        <f>100/(MAX(MainData!AB:AB)-MIN(MainData!AB:AB))*(MainData!AB418-MIN(MainData!AB:AB))</f>
        <v>5.2908860421700871E-2</v>
      </c>
      <c r="AC418" s="8">
        <f>100/(MAX(MainData!AC:AC)-MIN(MainData!AC:AC))*(MainData!AC418-MIN(MainData!AC:AC))</f>
        <v>7.0143999999999998E-2</v>
      </c>
      <c r="AD418" s="8">
        <f>100/(MAX(MainData!AD:AD)-MIN(MainData!AD:AD))*(MainData!AD418-MIN(MainData!AD:AD))</f>
        <v>1.935483870967742</v>
      </c>
      <c r="AE418" s="8">
        <f>100/(MAX(MainData!AE:AE)-MIN(MainData!AE:AE))*(MainData!AE418-MIN(MainData!AE:AE))</f>
        <v>3.73E-2</v>
      </c>
      <c r="AF418" s="8">
        <f>100/(MAX(MainData!AF:AF)-MIN(MainData!AF:AF))*(MainData!AF418-MIN(MainData!AF:AF))</f>
        <v>3.7737985218002867E-2</v>
      </c>
      <c r="AG418" s="8">
        <f>100/(MAX(MainData!AG:AG)-MIN(MainData!AG:AG))*(MainData!AG418-MIN(MainData!AG:AG))</f>
        <v>21.439621094715086</v>
      </c>
      <c r="AH418" s="8">
        <f>100/(MAX(MainData!AH:AH)-MIN(MainData!AH:AH))*(MainData!AH418-MIN(MainData!AH:AH))</f>
        <v>42.979091379855568</v>
      </c>
      <c r="AI418" s="8">
        <f>100/(MAX(MainData!AI:AI)-MIN(MainData!AI:AI))*(MainData!AI418-MIN(MainData!AI:AI))</f>
        <v>0</v>
      </c>
      <c r="AJ418" s="8">
        <f>100/(MAX(MainData!AJ:AJ)-MIN(MainData!AJ:AJ))*(MainData!AJ418-MIN(MainData!AJ:AJ))</f>
        <v>1.6997489475581464</v>
      </c>
      <c r="AK418" s="8">
        <v>83.777356500441783</v>
      </c>
      <c r="AL418">
        <v>-33.040078350623816</v>
      </c>
      <c r="AM418" s="8">
        <v>20.203394325127903</v>
      </c>
      <c r="AN418">
        <v>26.684125543533213</v>
      </c>
      <c r="AO418" s="8">
        <v>0</v>
      </c>
      <c r="AP418">
        <v>2.9087810629842608</v>
      </c>
      <c r="AQ418" s="8">
        <v>41.292399450054887</v>
      </c>
      <c r="AR418">
        <v>23.761165335463261</v>
      </c>
      <c r="AS418" s="8">
        <v>65.031362787081179</v>
      </c>
      <c r="AT418">
        <v>-25.804139393939423</v>
      </c>
      <c r="AU418" s="8">
        <v>2.0094785010597889</v>
      </c>
      <c r="AV418">
        <v>3.1471173507778474</v>
      </c>
      <c r="AW418" t="s">
        <v>963</v>
      </c>
    </row>
    <row r="419" spans="1:49" x14ac:dyDescent="0.3">
      <c r="A419" s="7">
        <v>150400060707</v>
      </c>
      <c r="B419" s="8">
        <f>100/(MAX(MainData!B:B)-MIN(MainData!B:B))*(MainData!B419-MIN(MainData!B:B))</f>
        <v>0.48098280710497282</v>
      </c>
      <c r="C419" s="8">
        <f>100/(MAX(MainData!C:C)-MIN(MainData!C:C))*(MainData!C419-MIN(MainData!C:C))</f>
        <v>12.5</v>
      </c>
      <c r="D419" s="8">
        <f>100/(MAX(MainData!D:D)-MIN(MainData!D:D))*(MainData!D419-MIN(MainData!D:D))</f>
        <v>0</v>
      </c>
      <c r="E419" s="8">
        <f>100/(MAX(MainData!E:E)-MIN(MainData!E:E))*(MainData!E419-MIN(MainData!E:E))</f>
        <v>20.765333873182581</v>
      </c>
      <c r="F419" s="8">
        <f>100/(MAX(MainData!F:F)-MIN(MainData!F:F))*(MainData!F419-MIN(MainData!F:F))</f>
        <v>0</v>
      </c>
      <c r="G419" s="8">
        <f>100/(MAX(MainData!G:G)-MIN(MainData!G:G))*(MainData!G419-MIN(MainData!G:G))</f>
        <v>1.0930608678960858</v>
      </c>
      <c r="H419" s="8">
        <f>100/(MAX(MainData!H:H)-MIN(MainData!H:H))*(MainData!H419-MIN(MainData!H:H))</f>
        <v>30.771373080848367</v>
      </c>
      <c r="I419">
        <v>1.341230658489593</v>
      </c>
      <c r="J419" s="8">
        <f>100/(MAX(MainData!J:J)-MIN(MainData!J:J))*(MainData!J419-MIN(MainData!J:J))</f>
        <v>21.533998695136887</v>
      </c>
      <c r="K419">
        <v>-6.5533159781723782</v>
      </c>
      <c r="L419" s="8">
        <f>100/(MAX(MainData!L:L)-MIN(MainData!L:L))*(MainData!L419-MIN(MainData!L:L))</f>
        <v>0</v>
      </c>
      <c r="M419" s="8">
        <f>100/(MAX(MainData!M:M)-MIN(MainData!M:M))*(MainData!M419-MIN(MainData!M:M))</f>
        <v>0</v>
      </c>
      <c r="N419" s="8">
        <f>100/(MAX(MainData!N:N)-MIN(MainData!N:N))*(MainData!N419-MIN(MainData!N:N))</f>
        <v>0</v>
      </c>
      <c r="O419" s="8"/>
      <c r="P419" s="8">
        <f>100/(MAX(MainData!P:P)-MIN(MainData!P:P))*(MainData!P419-MIN(MainData!P:P))</f>
        <v>35.737595186635154</v>
      </c>
      <c r="Q419" s="8">
        <f>100/(MAX(MainData!Q:Q)-MIN(MainData!Q:Q))*(MainData!Q419-MIN(MainData!Q:Q))</f>
        <v>21.585175463976448</v>
      </c>
      <c r="R419" s="8">
        <f>100/(MAX(MainData!R:R)-MIN(MainData!R:R))*(MainData!R419-MIN(MainData!R:R))</f>
        <v>0</v>
      </c>
      <c r="S419" s="8"/>
      <c r="T419" s="8"/>
      <c r="U419" s="8">
        <f>100/(MAX(MainData!U:U)-MIN(MainData!U:U))*(MainData!U419-MIN(MainData!U:U))</f>
        <v>0</v>
      </c>
      <c r="V419" s="8"/>
      <c r="W419" s="8"/>
      <c r="X419" s="8">
        <f>100/(MAX(MainData!X:X)-MIN(MainData!X:X))*(MainData!X419-MIN(MainData!X:X))</f>
        <v>8.0586179999999992</v>
      </c>
      <c r="Y419" s="8">
        <f>100/(MAX(MainData!Y:Y)-MIN(MainData!Y:Y))*(MainData!Y419-MIN(MainData!Y:Y))</f>
        <v>0.42380675200956175</v>
      </c>
      <c r="Z419" s="8">
        <f>100/(MAX(MainData!Z:Z)-MIN(MainData!Z:Z))*(MainData!Z419-MIN(MainData!Z:Z))</f>
        <v>6.3993831919814959</v>
      </c>
      <c r="AA419" s="8">
        <f>100/(MAX(MainData!AA:AA)-MIN(MainData!AA:AA))*(MainData!AA419-MIN(MainData!AA:AA))</f>
        <v>2.2019000000000002</v>
      </c>
      <c r="AB419" s="8">
        <f>100/(MAX(MainData!AB:AB)-MIN(MainData!AB:AB))*(MainData!AB419-MIN(MainData!AB:AB))</f>
        <v>7.042406774446737E-2</v>
      </c>
      <c r="AC419" s="8">
        <f>100/(MAX(MainData!AC:AC)-MIN(MainData!AC:AC))*(MainData!AC419-MIN(MainData!AC:AC))</f>
        <v>1.255906</v>
      </c>
      <c r="AD419" s="8">
        <f>100/(MAX(MainData!AD:AD)-MIN(MainData!AD:AD))*(MainData!AD419-MIN(MainData!AD:AD))</f>
        <v>2.5806451612903225</v>
      </c>
      <c r="AE419" s="8">
        <f>100/(MAX(MainData!AE:AE)-MIN(MainData!AE:AE))*(MainData!AE419-MIN(MainData!AE:AE))</f>
        <v>1.1789000000000001</v>
      </c>
      <c r="AF419" s="8">
        <f>100/(MAX(MainData!AF:AF)-MIN(MainData!AF:AF))*(MainData!AF419-MIN(MainData!AF:AF))</f>
        <v>0.27601894476480821</v>
      </c>
      <c r="AG419" s="8">
        <f>100/(MAX(MainData!AG:AG)-MIN(MainData!AG:AG))*(MainData!AG419-MIN(MainData!AG:AG))</f>
        <v>27.729929314222822</v>
      </c>
      <c r="AH419" s="8">
        <f>100/(MAX(MainData!AH:AH)-MIN(MainData!AH:AH))*(MainData!AH419-MIN(MainData!AH:AH))</f>
        <v>47.99307416643633</v>
      </c>
      <c r="AI419" s="8">
        <f>100/(MAX(MainData!AI:AI)-MIN(MainData!AI:AI))*(MainData!AI419-MIN(MainData!AI:AI))</f>
        <v>50</v>
      </c>
      <c r="AJ419" s="8">
        <f>100/(MAX(MainData!AJ:AJ)-MIN(MainData!AJ:AJ))*(MainData!AJ419-MIN(MainData!AJ:AJ))</f>
        <v>2.9752046707311313</v>
      </c>
      <c r="AK419" s="8" t="s">
        <v>950</v>
      </c>
      <c r="AM419" s="8"/>
      <c r="AO419" s="8"/>
      <c r="AQ419" s="8">
        <v>42.825394557902904</v>
      </c>
      <c r="AR419">
        <v>-2.229798881789165</v>
      </c>
      <c r="AS419" s="8">
        <v>64.598057305991702</v>
      </c>
      <c r="AT419">
        <v>-1.5910245791245785</v>
      </c>
      <c r="AU419" s="8">
        <v>1.9670195840653391</v>
      </c>
      <c r="AV419">
        <v>2.5438919823354098</v>
      </c>
      <c r="AW419" t="s">
        <v>963</v>
      </c>
    </row>
    <row r="420" spans="1:49" x14ac:dyDescent="0.3">
      <c r="A420" s="7">
        <v>150400060708</v>
      </c>
      <c r="B420" s="8">
        <f>100/(MAX(MainData!B:B)-MIN(MainData!B:B))*(MainData!B420-MIN(MainData!B:B))</f>
        <v>0.37637356280924078</v>
      </c>
      <c r="C420" s="8">
        <f>100/(MAX(MainData!C:C)-MIN(MainData!C:C))*(MainData!C420-MIN(MainData!C:C))</f>
        <v>12.5</v>
      </c>
      <c r="D420" s="8">
        <f>100/(MAX(MainData!D:D)-MIN(MainData!D:D))*(MainData!D420-MIN(MainData!D:D))</f>
        <v>0</v>
      </c>
      <c r="E420" s="8">
        <f>100/(MAX(MainData!E:E)-MIN(MainData!E:E))*(MainData!E420-MIN(MainData!E:E))</f>
        <v>17.664509708749701</v>
      </c>
      <c r="F420" s="8">
        <f>100/(MAX(MainData!F:F)-MIN(MainData!F:F))*(MainData!F420-MIN(MainData!F:F))</f>
        <v>0</v>
      </c>
      <c r="G420" s="8">
        <f>100/(MAX(MainData!G:G)-MIN(MainData!G:G))*(MainData!G420-MIN(MainData!G:G))</f>
        <v>4.0093900125593196</v>
      </c>
      <c r="H420" s="8">
        <f>100/(MAX(MainData!H:H)-MIN(MainData!H:H))*(MainData!H420-MIN(MainData!H:H))</f>
        <v>44.658038510890449</v>
      </c>
      <c r="I420">
        <v>16.101213017406351</v>
      </c>
      <c r="J420" s="8">
        <f>100/(MAX(MainData!J:J)-MIN(MainData!J:J))*(MainData!J420-MIN(MainData!J:J))</f>
        <v>25.075075098302612</v>
      </c>
      <c r="K420">
        <v>-7.8723371172988124</v>
      </c>
      <c r="L420" s="8">
        <f>100/(MAX(MainData!L:L)-MIN(MainData!L:L))*(MainData!L420-MIN(MainData!L:L))</f>
        <v>0</v>
      </c>
      <c r="M420" s="8">
        <f>100/(MAX(MainData!M:M)-MIN(MainData!M:M))*(MainData!M420-MIN(MainData!M:M))</f>
        <v>0</v>
      </c>
      <c r="N420" s="8">
        <f>100/(MAX(MainData!N:N)-MIN(MainData!N:N))*(MainData!N420-MIN(MainData!N:N))</f>
        <v>0</v>
      </c>
      <c r="O420" s="8"/>
      <c r="P420" s="8">
        <f>100/(MAX(MainData!P:P)-MIN(MainData!P:P))*(MainData!P420-MIN(MainData!P:P))</f>
        <v>49.264344042979765</v>
      </c>
      <c r="Q420" s="8">
        <f>100/(MAX(MainData!Q:Q)-MIN(MainData!Q:Q))*(MainData!Q420-MIN(MainData!Q:Q))</f>
        <v>36.905289566408541</v>
      </c>
      <c r="R420" s="8">
        <f>100/(MAX(MainData!R:R)-MIN(MainData!R:R))*(MainData!R420-MIN(MainData!R:R))</f>
        <v>0</v>
      </c>
      <c r="S420" s="8"/>
      <c r="T420" s="8"/>
      <c r="U420" s="8">
        <f>100/(MAX(MainData!U:U)-MIN(MainData!U:U))*(MainData!U420-MIN(MainData!U:U))</f>
        <v>0</v>
      </c>
      <c r="V420" s="8"/>
      <c r="W420" s="8"/>
      <c r="X420" s="8">
        <f>100/(MAX(MainData!X:X)-MIN(MainData!X:X))*(MainData!X420-MIN(MainData!X:X))</f>
        <v>10.078071</v>
      </c>
      <c r="Y420" s="8">
        <f>100/(MAX(MainData!Y:Y)-MIN(MainData!Y:Y))*(MainData!Y420-MIN(MainData!Y:Y))</f>
        <v>0.86810595927085965</v>
      </c>
      <c r="Z420" s="8">
        <f>100/(MAX(MainData!Z:Z)-MIN(MainData!Z:Z))*(MainData!Z420-MIN(MainData!Z:Z))</f>
        <v>5.3199691595990757</v>
      </c>
      <c r="AA420" s="8">
        <f>100/(MAX(MainData!AA:AA)-MIN(MainData!AA:AA))*(MainData!AA420-MIN(MainData!AA:AA))</f>
        <v>1.8247</v>
      </c>
      <c r="AB420" s="8">
        <f>100/(MAX(MainData!AB:AB)-MIN(MainData!AB:AB))*(MainData!AB420-MIN(MainData!AB:AB))</f>
        <v>7.4007948627433442E-2</v>
      </c>
      <c r="AC420" s="8">
        <f>100/(MAX(MainData!AC:AC)-MIN(MainData!AC:AC))*(MainData!AC420-MIN(MainData!AC:AC))</f>
        <v>17.371741</v>
      </c>
      <c r="AD420" s="8">
        <f>100/(MAX(MainData!AD:AD)-MIN(MainData!AD:AD))*(MainData!AD420-MIN(MainData!AD:AD))</f>
        <v>2.5806451612903225</v>
      </c>
      <c r="AE420" s="8">
        <f>100/(MAX(MainData!AE:AE)-MIN(MainData!AE:AE))*(MainData!AE420-MIN(MainData!AE:AE))</f>
        <v>17.141100000000002</v>
      </c>
      <c r="AF420" s="8">
        <f>100/(MAX(MainData!AF:AF)-MIN(MainData!AF:AF))*(MainData!AF420-MIN(MainData!AF:AF))</f>
        <v>2.6337686263416256</v>
      </c>
      <c r="AG420" s="8">
        <f>100/(MAX(MainData!AG:AG)-MIN(MainData!AG:AG))*(MainData!AG420-MIN(MainData!AG:AG))</f>
        <v>30.763012536056806</v>
      </c>
      <c r="AH420" s="8">
        <f>100/(MAX(MainData!AH:AH)-MIN(MainData!AH:AH))*(MainData!AH420-MIN(MainData!AH:AH))</f>
        <v>44.667249858252873</v>
      </c>
      <c r="AI420" s="8">
        <f>100/(MAX(MainData!AI:AI)-MIN(MainData!AI:AI))*(MainData!AI420-MIN(MainData!AI:AI))</f>
        <v>40</v>
      </c>
      <c r="AJ420" s="8">
        <f>100/(MAX(MainData!AJ:AJ)-MIN(MainData!AJ:AJ))*(MainData!AJ420-MIN(MainData!AJ:AJ))</f>
        <v>17.145002393278975</v>
      </c>
      <c r="AK420" s="8" t="s">
        <v>950</v>
      </c>
      <c r="AM420" s="8"/>
      <c r="AO420" s="8"/>
      <c r="AQ420" s="8">
        <v>60.439202743044937</v>
      </c>
      <c r="AR420">
        <v>-23.746384504792331</v>
      </c>
      <c r="AS420" s="8">
        <v>49.380142510647673</v>
      </c>
      <c r="AT420">
        <v>24.920389225589219</v>
      </c>
      <c r="AU420" s="8">
        <v>5.1823406559806804</v>
      </c>
      <c r="AV420">
        <v>6.7156483089543997</v>
      </c>
      <c r="AW420" t="s">
        <v>963</v>
      </c>
    </row>
    <row r="421" spans="1:49" x14ac:dyDescent="0.3">
      <c r="A421" s="7">
        <v>150400060709</v>
      </c>
      <c r="B421" s="8">
        <f>100/(MAX(MainData!B:B)-MIN(MainData!B:B))*(MainData!B421-MIN(MainData!B:B))</f>
        <v>0</v>
      </c>
      <c r="C421" s="8">
        <f>100/(MAX(MainData!C:C)-MIN(MainData!C:C))*(MainData!C421-MIN(MainData!C:C))</f>
        <v>0</v>
      </c>
      <c r="D421" s="8">
        <f>100/(MAX(MainData!D:D)-MIN(MainData!D:D))*(MainData!D421-MIN(MainData!D:D))</f>
        <v>0</v>
      </c>
      <c r="E421" s="8">
        <f>100/(MAX(MainData!E:E)-MIN(MainData!E:E))*(MainData!E421-MIN(MainData!E:E))</f>
        <v>17.438016932078995</v>
      </c>
      <c r="F421" s="8">
        <f>100/(MAX(MainData!F:F)-MIN(MainData!F:F))*(MainData!F421-MIN(MainData!F:F))</f>
        <v>0</v>
      </c>
      <c r="G421" s="8">
        <f>100/(MAX(MainData!G:G)-MIN(MainData!G:G))*(MainData!G421-MIN(MainData!G:G))</f>
        <v>2.1189097824678731</v>
      </c>
      <c r="H421" s="8">
        <f>100/(MAX(MainData!H:H)-MIN(MainData!H:H))*(MainData!H421-MIN(MainData!H:H))</f>
        <v>40.162827018012486</v>
      </c>
      <c r="I421">
        <v>18.598295473097807</v>
      </c>
      <c r="J421" s="8">
        <f>100/(MAX(MainData!J:J)-MIN(MainData!J:J))*(MainData!J421-MIN(MainData!J:J))</f>
        <v>21.412458997058444</v>
      </c>
      <c r="K421">
        <v>-3.2739517462233607</v>
      </c>
      <c r="L421" s="8">
        <f>100/(MAX(MainData!L:L)-MIN(MainData!L:L))*(MainData!L421-MIN(MainData!L:L))</f>
        <v>0</v>
      </c>
      <c r="M421" s="8">
        <f>100/(MAX(MainData!M:M)-MIN(MainData!M:M))*(MainData!M421-MIN(MainData!M:M))</f>
        <v>0</v>
      </c>
      <c r="N421" s="8">
        <f>100/(MAX(MainData!N:N)-MIN(MainData!N:N))*(MainData!N421-MIN(MainData!N:N))</f>
        <v>0</v>
      </c>
      <c r="O421" s="8"/>
      <c r="P421" s="8">
        <f>100/(MAX(MainData!P:P)-MIN(MainData!P:P))*(MainData!P421-MIN(MainData!P:P))</f>
        <v>38.202313978884639</v>
      </c>
      <c r="Q421" s="8">
        <f>100/(MAX(MainData!Q:Q)-MIN(MainData!Q:Q))*(MainData!Q421-MIN(MainData!Q:Q))</f>
        <v>26.951597616890101</v>
      </c>
      <c r="R421" s="8">
        <f>100/(MAX(MainData!R:R)-MIN(MainData!R:R))*(MainData!R421-MIN(MainData!R:R))</f>
        <v>0</v>
      </c>
      <c r="S421" s="8"/>
      <c r="T421" s="8"/>
      <c r="U421" s="8">
        <f>100/(MAX(MainData!U:U)-MIN(MainData!U:U))*(MainData!U421-MIN(MainData!U:U))</f>
        <v>0</v>
      </c>
      <c r="V421" s="8"/>
      <c r="W421" s="8"/>
      <c r="X421" s="8">
        <f>100/(MAX(MainData!X:X)-MIN(MainData!X:X))*(MainData!X421-MIN(MainData!X:X))</f>
        <v>5.4564789999999999</v>
      </c>
      <c r="Y421" s="8">
        <f>100/(MAX(MainData!Y:Y)-MIN(MainData!Y:Y))*(MainData!Y421-MIN(MainData!Y:Y))</f>
        <v>0.84157893365797198</v>
      </c>
      <c r="Z421" s="8">
        <f>100/(MAX(MainData!Z:Z)-MIN(MainData!Z:Z))*(MainData!Z421-MIN(MainData!Z:Z))</f>
        <v>2.4672320740169624</v>
      </c>
      <c r="AA421" s="8">
        <f>100/(MAX(MainData!AA:AA)-MIN(MainData!AA:AA))*(MainData!AA421-MIN(MainData!AA:AA))</f>
        <v>1.6084000000000001</v>
      </c>
      <c r="AB421" s="8">
        <f>100/(MAX(MainData!AB:AB)-MIN(MainData!AB:AB))*(MainData!AB421-MIN(MainData!AB:AB))</f>
        <v>6.6175147912692273E-2</v>
      </c>
      <c r="AC421" s="8">
        <f>100/(MAX(MainData!AC:AC)-MIN(MainData!AC:AC))*(MainData!AC421-MIN(MainData!AC:AC))</f>
        <v>3.9575550000000002</v>
      </c>
      <c r="AD421" s="8">
        <f>100/(MAX(MainData!AD:AD)-MIN(MainData!AD:AD))*(MainData!AD421-MIN(MainData!AD:AD))</f>
        <v>2.5806451612903225</v>
      </c>
      <c r="AE421" s="8">
        <f>100/(MAX(MainData!AE:AE)-MIN(MainData!AE:AE))*(MainData!AE421-MIN(MainData!AE:AE))</f>
        <v>3.6583999999999999</v>
      </c>
      <c r="AF421" s="8">
        <f>100/(MAX(MainData!AF:AF)-MIN(MainData!AF:AF))*(MainData!AF421-MIN(MainData!AF:AF))</f>
        <v>0.47415441077546161</v>
      </c>
      <c r="AG421" s="8">
        <f>100/(MAX(MainData!AG:AG)-MIN(MainData!AG:AG))*(MainData!AG421-MIN(MainData!AG:AG))</f>
        <v>0</v>
      </c>
      <c r="AH421" s="8">
        <f>100/(MAX(MainData!AH:AH)-MIN(MainData!AH:AH))*(MainData!AH421-MIN(MainData!AH:AH))</f>
        <v>0</v>
      </c>
      <c r="AI421" s="8">
        <f>100/(MAX(MainData!AI:AI)-MIN(MainData!AI:AI))*(MainData!AI421-MIN(MainData!AI:AI))</f>
        <v>0</v>
      </c>
      <c r="AJ421" s="8">
        <f>100/(MAX(MainData!AJ:AJ)-MIN(MainData!AJ:AJ))*(MainData!AJ421-MIN(MainData!AJ:AJ))</f>
        <v>0</v>
      </c>
      <c r="AK421" s="8" t="s">
        <v>950</v>
      </c>
      <c r="AM421" s="8"/>
      <c r="AO421" s="8"/>
      <c r="AQ421" s="8">
        <v>61.706215737257288</v>
      </c>
      <c r="AR421">
        <v>-15.58441517571886</v>
      </c>
      <c r="AS421" s="8">
        <v>46.635971172927611</v>
      </c>
      <c r="AT421">
        <v>13.940480808080778</v>
      </c>
      <c r="AU421" s="8">
        <v>7.5379736011566987</v>
      </c>
      <c r="AV421">
        <v>6.7327632914186637</v>
      </c>
      <c r="AW421" t="s">
        <v>963</v>
      </c>
    </row>
    <row r="422" spans="1:49" x14ac:dyDescent="0.3">
      <c r="A422" s="7">
        <v>150400060710</v>
      </c>
      <c r="B422" s="8">
        <f>100/(MAX(MainData!B:B)-MIN(MainData!B:B))*(MainData!B422-MIN(MainData!B:B))</f>
        <v>0</v>
      </c>
      <c r="C422" s="8">
        <f>100/(MAX(MainData!C:C)-MIN(MainData!C:C))*(MainData!C422-MIN(MainData!C:C))</f>
        <v>0</v>
      </c>
      <c r="D422" s="8">
        <f>100/(MAX(MainData!D:D)-MIN(MainData!D:D))*(MainData!D422-MIN(MainData!D:D))</f>
        <v>0</v>
      </c>
      <c r="E422" s="8">
        <f>100/(MAX(MainData!E:E)-MIN(MainData!E:E))*(MainData!E422-MIN(MainData!E:E))</f>
        <v>19.237788146569066</v>
      </c>
      <c r="F422" s="8">
        <f>100/(MAX(MainData!F:F)-MIN(MainData!F:F))*(MainData!F422-MIN(MainData!F:F))</f>
        <v>0</v>
      </c>
      <c r="G422" s="8">
        <f>100/(MAX(MainData!G:G)-MIN(MainData!G:G))*(MainData!G422-MIN(MainData!G:G))</f>
        <v>0.70294976388534447</v>
      </c>
      <c r="H422" s="8">
        <f>100/(MAX(MainData!H:H)-MIN(MainData!H:H))*(MainData!H422-MIN(MainData!H:H))</f>
        <v>23.613570886317014</v>
      </c>
      <c r="I422">
        <v>8.6137941593290606</v>
      </c>
      <c r="J422" s="8">
        <f>100/(MAX(MainData!J:J)-MIN(MainData!J:J))*(MainData!J422-MIN(MainData!J:J))</f>
        <v>18.562705603437738</v>
      </c>
      <c r="K422">
        <v>-4.2226861146694148</v>
      </c>
      <c r="L422" s="8">
        <f>100/(MAX(MainData!L:L)-MIN(MainData!L:L))*(MainData!L422-MIN(MainData!L:L))</f>
        <v>0</v>
      </c>
      <c r="M422" s="8">
        <f>100/(MAX(MainData!M:M)-MIN(MainData!M:M))*(MainData!M422-MIN(MainData!M:M))</f>
        <v>0</v>
      </c>
      <c r="N422" s="8">
        <f>100/(MAX(MainData!N:N)-MIN(MainData!N:N))*(MainData!N422-MIN(MainData!N:N))</f>
        <v>0</v>
      </c>
      <c r="O422" s="8"/>
      <c r="P422" s="8">
        <f>100/(MAX(MainData!P:P)-MIN(MainData!P:P))*(MainData!P422-MIN(MainData!P:P))</f>
        <v>26.474342973316137</v>
      </c>
      <c r="Q422" s="8">
        <f>100/(MAX(MainData!Q:Q)-MIN(MainData!Q:Q))*(MainData!Q422-MIN(MainData!Q:Q))</f>
        <v>22.77247407910798</v>
      </c>
      <c r="R422" s="8">
        <f>100/(MAX(MainData!R:R)-MIN(MainData!R:R))*(MainData!R422-MIN(MainData!R:R))</f>
        <v>0</v>
      </c>
      <c r="S422" s="8"/>
      <c r="T422" s="8"/>
      <c r="U422" s="8">
        <f>100/(MAX(MainData!U:U)-MIN(MainData!U:U))*(MainData!U422-MIN(MainData!U:U))</f>
        <v>0</v>
      </c>
      <c r="V422" s="8">
        <v>99.335672000000002</v>
      </c>
      <c r="W422" s="8">
        <f>100/(MAX(MainData!W:W)-MIN(MainData!W:W))*(MainData!W422-MIN(MainData!W:W))</f>
        <v>0</v>
      </c>
      <c r="X422" s="8">
        <f>100/(MAX(MainData!X:X)-MIN(MainData!X:X))*(MainData!X422-MIN(MainData!X:X))</f>
        <v>0.64568000000000003</v>
      </c>
      <c r="Y422" s="8">
        <f>100/(MAX(MainData!Y:Y)-MIN(MainData!Y:Y))*(MainData!Y422-MIN(MainData!Y:Y))</f>
        <v>0</v>
      </c>
      <c r="Z422" s="8">
        <f>100/(MAX(MainData!Z:Z)-MIN(MainData!Z:Z))*(MainData!Z422-MIN(MainData!Z:Z))</f>
        <v>1.4649190439475714</v>
      </c>
      <c r="AA422" s="8">
        <f>100/(MAX(MainData!AA:AA)-MIN(MainData!AA:AA))*(MainData!AA422-MIN(MainData!AA:AA))</f>
        <v>0.21640000000000001</v>
      </c>
      <c r="AB422" s="8">
        <f>100/(MAX(MainData!AB:AB)-MIN(MainData!AB:AB))*(MainData!AB422-MIN(MainData!AB:AB))</f>
        <v>2.8271161407313387E-2</v>
      </c>
      <c r="AC422" s="8">
        <f>100/(MAX(MainData!AC:AC)-MIN(MainData!AC:AC))*(MainData!AC422-MIN(MainData!AC:AC))</f>
        <v>2.3310000000000002E-3</v>
      </c>
      <c r="AD422" s="8">
        <f>100/(MAX(MainData!AD:AD)-MIN(MainData!AD:AD))*(MainData!AD422-MIN(MainData!AD:AD))</f>
        <v>0.64516129032258063</v>
      </c>
      <c r="AE422" s="8">
        <f>100/(MAX(MainData!AE:AE)-MIN(MainData!AE:AE))*(MainData!AE422-MIN(MainData!AE:AE))</f>
        <v>2.3E-3</v>
      </c>
      <c r="AF422" s="8">
        <f>100/(MAX(MainData!AF:AF)-MIN(MainData!AF:AF))*(MainData!AF422-MIN(MainData!AF:AF))</f>
        <v>2.3334511275746456E-3</v>
      </c>
      <c r="AG422" s="8">
        <f>100/(MAX(MainData!AG:AG)-MIN(MainData!AG:AG))*(MainData!AG422-MIN(MainData!AG:AG))</f>
        <v>0</v>
      </c>
      <c r="AH422" s="8">
        <f>100/(MAX(MainData!AH:AH)-MIN(MainData!AH:AH))*(MainData!AH422-MIN(MainData!AH:AH))</f>
        <v>0</v>
      </c>
      <c r="AI422" s="8">
        <f>100/(MAX(MainData!AI:AI)-MIN(MainData!AI:AI))*(MainData!AI422-MIN(MainData!AI:AI))</f>
        <v>0</v>
      </c>
      <c r="AJ422" s="8">
        <f>100/(MAX(MainData!AJ:AJ)-MIN(MainData!AJ:AJ))*(MainData!AJ422-MIN(MainData!AJ:AJ))</f>
        <v>0</v>
      </c>
      <c r="AK422" s="8">
        <v>76.738298790042847</v>
      </c>
      <c r="AL422">
        <v>8.7050036746344261</v>
      </c>
      <c r="AM422" s="8">
        <v>27.670251981198234</v>
      </c>
      <c r="AN422">
        <v>-12.825698756193745</v>
      </c>
      <c r="AO422" s="8">
        <v>0</v>
      </c>
      <c r="AP422">
        <v>3.6726517127519571</v>
      </c>
      <c r="AQ422" s="8">
        <v>40.988927539507316</v>
      </c>
      <c r="AR422">
        <v>-17.663641054313118</v>
      </c>
      <c r="AS422" s="8">
        <v>65.819639313442181</v>
      </c>
      <c r="AT422">
        <v>15.804584680134681</v>
      </c>
      <c r="AU422" s="8">
        <v>1.1655757839585827</v>
      </c>
      <c r="AV422">
        <v>2.0674868941613198</v>
      </c>
      <c r="AW422" t="s">
        <v>963</v>
      </c>
    </row>
    <row r="423" spans="1:49" x14ac:dyDescent="0.3">
      <c r="A423" s="7">
        <v>150400060801</v>
      </c>
      <c r="B423" s="8">
        <f>100/(MAX(MainData!B:B)-MIN(MainData!B:B))*(MainData!B423-MIN(MainData!B:B))</f>
        <v>3.8332057807994881E-3</v>
      </c>
      <c r="C423" s="8">
        <f>100/(MAX(MainData!C:C)-MIN(MainData!C:C))*(MainData!C423-MIN(MainData!C:C))</f>
        <v>12.5</v>
      </c>
      <c r="D423" s="8">
        <f>100/(MAX(MainData!D:D)-MIN(MainData!D:D))*(MainData!D423-MIN(MainData!D:D))</f>
        <v>0</v>
      </c>
      <c r="E423" s="8">
        <f>100/(MAX(MainData!E:E)-MIN(MainData!E:E))*(MainData!E423-MIN(MainData!E:E))</f>
        <v>18.628896731879479</v>
      </c>
      <c r="F423" s="8">
        <f>100/(MAX(MainData!F:F)-MIN(MainData!F:F))*(MainData!F423-MIN(MainData!F:F))</f>
        <v>0</v>
      </c>
      <c r="G423" s="8">
        <f>100/(MAX(MainData!G:G)-MIN(MainData!G:G))*(MainData!G423-MIN(MainData!G:G))</f>
        <v>1.5978650780378851</v>
      </c>
      <c r="H423" s="8">
        <f>100/(MAX(MainData!H:H)-MIN(MainData!H:H))*(MainData!H423-MIN(MainData!H:H))</f>
        <v>33.25095623763201</v>
      </c>
      <c r="I423">
        <v>13.507526801613608</v>
      </c>
      <c r="J423" s="8">
        <f>100/(MAX(MainData!J:J)-MIN(MainData!J:J))*(MainData!J423-MIN(MainData!J:J))</f>
        <v>18.80406749537006</v>
      </c>
      <c r="K423">
        <v>-1.5446738433048637</v>
      </c>
      <c r="L423" s="8">
        <f>100/(MAX(MainData!L:L)-MIN(MainData!L:L))*(MainData!L423-MIN(MainData!L:L))</f>
        <v>0</v>
      </c>
      <c r="M423" s="8">
        <f>100/(MAX(MainData!M:M)-MIN(MainData!M:M))*(MainData!M423-MIN(MainData!M:M))</f>
        <v>0</v>
      </c>
      <c r="N423" s="8">
        <f>100/(MAX(MainData!N:N)-MIN(MainData!N:N))*(MainData!N423-MIN(MainData!N:N))</f>
        <v>0</v>
      </c>
      <c r="O423" s="8"/>
      <c r="P423" s="8">
        <f>100/(MAX(MainData!P:P)-MIN(MainData!P:P))*(MainData!P423-MIN(MainData!P:P))</f>
        <v>40.672510073847818</v>
      </c>
      <c r="Q423" s="8">
        <f>100/(MAX(MainData!Q:Q)-MIN(MainData!Q:Q))*(MainData!Q423-MIN(MainData!Q:Q))</f>
        <v>29.049165888928322</v>
      </c>
      <c r="R423" s="8">
        <f>100/(MAX(MainData!R:R)-MIN(MainData!R:R))*(MainData!R423-MIN(MainData!R:R))</f>
        <v>0</v>
      </c>
      <c r="S423" s="8"/>
      <c r="T423" s="8"/>
      <c r="U423" s="8">
        <f>100/(MAX(MainData!U:U)-MIN(MainData!U:U))*(MainData!U423-MIN(MainData!U:U))</f>
        <v>0</v>
      </c>
      <c r="V423" s="8">
        <v>93.421380999999997</v>
      </c>
      <c r="W423" s="8">
        <f>100/(MAX(MainData!W:W)-MIN(MainData!W:W))*(MainData!W423-MIN(MainData!W:W))</f>
        <v>0</v>
      </c>
      <c r="X423" s="8">
        <f>100/(MAX(MainData!X:X)-MIN(MainData!X:X))*(MainData!X423-MIN(MainData!X:X))</f>
        <v>3.904439</v>
      </c>
      <c r="Y423" s="8">
        <f>100/(MAX(MainData!Y:Y)-MIN(MainData!Y:Y))*(MainData!Y423-MIN(MainData!Y:Y))</f>
        <v>0.75757067918455112</v>
      </c>
      <c r="Z423" s="8">
        <f>100/(MAX(MainData!Z:Z)-MIN(MainData!Z:Z))*(MainData!Z423-MIN(MainData!Z:Z))</f>
        <v>3.3153430994602933</v>
      </c>
      <c r="AA423" s="8">
        <f>100/(MAX(MainData!AA:AA)-MIN(MainData!AA:AA))*(MainData!AA423-MIN(MainData!AA:AA))</f>
        <v>1.6032999999999999</v>
      </c>
      <c r="AB423" s="8">
        <f>100/(MAX(MainData!AB:AB)-MIN(MainData!AB:AB))*(MainData!AB423-MIN(MainData!AB:AB))</f>
        <v>0.10217132414352982</v>
      </c>
      <c r="AC423" s="8">
        <f>100/(MAX(MainData!AC:AC)-MIN(MainData!AC:AC))*(MainData!AC423-MIN(MainData!AC:AC))</f>
        <v>2.302861</v>
      </c>
      <c r="AD423" s="8">
        <f>100/(MAX(MainData!AD:AD)-MIN(MainData!AD:AD))*(MainData!AD423-MIN(MainData!AD:AD))</f>
        <v>2.5806451612903225</v>
      </c>
      <c r="AE423" s="8">
        <f>100/(MAX(MainData!AE:AE)-MIN(MainData!AE:AE))*(MainData!AE423-MIN(MainData!AE:AE))</f>
        <v>2.2633000000000001</v>
      </c>
      <c r="AF423" s="8">
        <f>100/(MAX(MainData!AF:AF)-MIN(MainData!AF:AF))*(MainData!AF423-MIN(MainData!AF:AF))</f>
        <v>0.77964421964203801</v>
      </c>
      <c r="AG423" s="8">
        <f>100/(MAX(MainData!AG:AG)-MIN(MainData!AG:AG))*(MainData!AG423-MIN(MainData!AG:AG))</f>
        <v>0</v>
      </c>
      <c r="AH423" s="8">
        <f>100/(MAX(MainData!AH:AH)-MIN(MainData!AH:AH))*(MainData!AH423-MIN(MainData!AH:AH))</f>
        <v>0</v>
      </c>
      <c r="AI423" s="8">
        <f>100/(MAX(MainData!AI:AI)-MIN(MainData!AI:AI))*(MainData!AI423-MIN(MainData!AI:AI))</f>
        <v>0</v>
      </c>
      <c r="AJ423" s="8">
        <f>100/(MAX(MainData!AJ:AJ)-MIN(MainData!AJ:AJ))*(MainData!AJ423-MIN(MainData!AJ:AJ))</f>
        <v>0</v>
      </c>
      <c r="AK423" s="8">
        <v>85.545004392454501</v>
      </c>
      <c r="AL423">
        <v>8.8565451803366386</v>
      </c>
      <c r="AM423" s="8">
        <v>18.587265105045258</v>
      </c>
      <c r="AN423">
        <v>-11.779949438770345</v>
      </c>
      <c r="AO423" s="8">
        <v>0.1802757158004262</v>
      </c>
      <c r="AP423">
        <v>2.1851370344456313</v>
      </c>
      <c r="AQ423" s="8">
        <v>51.021090587076003</v>
      </c>
      <c r="AR423">
        <v>-20.330348722044718</v>
      </c>
      <c r="AS423" s="8">
        <v>56.473325673966258</v>
      </c>
      <c r="AT423">
        <v>21.74070420875421</v>
      </c>
      <c r="AU423" s="8">
        <v>5.318117981167374</v>
      </c>
      <c r="AV423">
        <v>8.6049673394063859</v>
      </c>
      <c r="AW423" t="s">
        <v>963</v>
      </c>
    </row>
    <row r="424" spans="1:49" x14ac:dyDescent="0.3">
      <c r="A424" s="7">
        <v>150400060802</v>
      </c>
      <c r="B424" s="8">
        <f>100/(MAX(MainData!B:B)-MIN(MainData!B:B))*(MainData!B424-MIN(MainData!B:B))</f>
        <v>0</v>
      </c>
      <c r="C424" s="8">
        <f>100/(MAX(MainData!C:C)-MIN(MainData!C:C))*(MainData!C424-MIN(MainData!C:C))</f>
        <v>0</v>
      </c>
      <c r="D424" s="8">
        <f>100/(MAX(MainData!D:D)-MIN(MainData!D:D))*(MainData!D424-MIN(MainData!D:D))</f>
        <v>0</v>
      </c>
      <c r="E424" s="8">
        <f>100/(MAX(MainData!E:E)-MIN(MainData!E:E))*(MainData!E424-MIN(MainData!E:E))</f>
        <v>19.118200155613167</v>
      </c>
      <c r="F424" s="8">
        <f>100/(MAX(MainData!F:F)-MIN(MainData!F:F))*(MainData!F424-MIN(MainData!F:F))</f>
        <v>0</v>
      </c>
      <c r="G424" s="8">
        <f>100/(MAX(MainData!G:G)-MIN(MainData!G:G))*(MainData!G424-MIN(MainData!G:G))</f>
        <v>0.85434552554302534</v>
      </c>
      <c r="H424" s="8">
        <f>100/(MAX(MainData!H:H)-MIN(MainData!H:H))*(MainData!H424-MIN(MainData!H:H))</f>
        <v>27.820000529730919</v>
      </c>
      <c r="I424">
        <v>2.0232510411948681</v>
      </c>
      <c r="J424" s="8">
        <f>100/(MAX(MainData!J:J)-MIN(MainData!J:J))*(MainData!J424-MIN(MainData!J:J))</f>
        <v>16.605829722261738</v>
      </c>
      <c r="K424">
        <v>-6.9872580678740945</v>
      </c>
      <c r="L424" s="8">
        <f>100/(MAX(MainData!L:L)-MIN(MainData!L:L))*(MainData!L424-MIN(MainData!L:L))</f>
        <v>0</v>
      </c>
      <c r="M424" s="8">
        <f>100/(MAX(MainData!M:M)-MIN(MainData!M:M))*(MainData!M424-MIN(MainData!M:M))</f>
        <v>0</v>
      </c>
      <c r="N424" s="8">
        <f>100/(MAX(MainData!N:N)-MIN(MainData!N:N))*(MainData!N424-MIN(MainData!N:N))</f>
        <v>0</v>
      </c>
      <c r="O424" s="8"/>
      <c r="P424" s="8">
        <f>100/(MAX(MainData!P:P)-MIN(MainData!P:P))*(MainData!P424-MIN(MainData!P:P))</f>
        <v>31.069317574017752</v>
      </c>
      <c r="Q424" s="8">
        <f>100/(MAX(MainData!Q:Q)-MIN(MainData!Q:Q))*(MainData!Q424-MIN(MainData!Q:Q))</f>
        <v>28.304831860415607</v>
      </c>
      <c r="R424" s="8">
        <f>100/(MAX(MainData!R:R)-MIN(MainData!R:R))*(MainData!R424-MIN(MainData!R:R))</f>
        <v>0</v>
      </c>
      <c r="S424" s="8"/>
      <c r="T424" s="8"/>
      <c r="U424" s="8">
        <f>100/(MAX(MainData!U:U)-MIN(MainData!U:U))*(MainData!U424-MIN(MainData!U:U))</f>
        <v>0</v>
      </c>
      <c r="V424" s="8">
        <v>98.830061999999998</v>
      </c>
      <c r="W424" s="8">
        <f>100/(MAX(MainData!W:W)-MIN(MainData!W:W))*(MainData!W424-MIN(MainData!W:W))</f>
        <v>0</v>
      </c>
      <c r="X424" s="8">
        <f>100/(MAX(MainData!X:X)-MIN(MainData!X:X))*(MainData!X424-MIN(MainData!X:X))</f>
        <v>0.74495599999999995</v>
      </c>
      <c r="Y424" s="8">
        <f>100/(MAX(MainData!Y:Y)-MIN(MainData!Y:Y))*(MainData!Y424-MIN(MainData!Y:Y))</f>
        <v>0.97044137404082098</v>
      </c>
      <c r="Z424" s="8">
        <f>100/(MAX(MainData!Z:Z)-MIN(MainData!Z:Z))*(MainData!Z424-MIN(MainData!Z:Z))</f>
        <v>0.53970701619121053</v>
      </c>
      <c r="AA424" s="8">
        <f>100/(MAX(MainData!AA:AA)-MIN(MainData!AA:AA))*(MainData!AA424-MIN(MainData!AA:AA))</f>
        <v>0.73040000000000005</v>
      </c>
      <c r="AB424" s="8">
        <f>100/(MAX(MainData!AB:AB)-MIN(MainData!AB:AB))*(MainData!AB424-MIN(MainData!AB:AB))</f>
        <v>0.1859231173369823</v>
      </c>
      <c r="AC424" s="8">
        <f>100/(MAX(MainData!AC:AC)-MIN(MainData!AC:AC))*(MainData!AC424-MIN(MainData!AC:AC))</f>
        <v>4.3432999999999999E-2</v>
      </c>
      <c r="AD424" s="8">
        <f>100/(MAX(MainData!AD:AD)-MIN(MainData!AD:AD))*(MainData!AD424-MIN(MainData!AD:AD))</f>
        <v>1.2903225806451613</v>
      </c>
      <c r="AE424" s="8">
        <f>100/(MAX(MainData!AE:AE)-MIN(MainData!AE:AE))*(MainData!AE424-MIN(MainData!AE:AE))</f>
        <v>3.95E-2</v>
      </c>
      <c r="AF424" s="8">
        <f>100/(MAX(MainData!AF:AF)-MIN(MainData!AF:AF))*(MainData!AF424-MIN(MainData!AF:AF))</f>
        <v>4.6106447752918403E-2</v>
      </c>
      <c r="AG424" s="8">
        <f>100/(MAX(MainData!AG:AG)-MIN(MainData!AG:AG))*(MainData!AG424-MIN(MainData!AG:AG))</f>
        <v>0</v>
      </c>
      <c r="AH424" s="8">
        <f>100/(MAX(MainData!AH:AH)-MIN(MainData!AH:AH))*(MainData!AH424-MIN(MainData!AH:AH))</f>
        <v>0</v>
      </c>
      <c r="AI424" s="8">
        <f>100/(MAX(MainData!AI:AI)-MIN(MainData!AI:AI))*(MainData!AI424-MIN(MainData!AI:AI))</f>
        <v>0</v>
      </c>
      <c r="AJ424" s="8">
        <f>100/(MAX(MainData!AJ:AJ)-MIN(MainData!AJ:AJ))*(MainData!AJ424-MIN(MainData!AJ:AJ))</f>
        <v>0</v>
      </c>
      <c r="AK424" s="8">
        <v>90.241391452072023</v>
      </c>
      <c r="AL424">
        <v>27.826377479196495</v>
      </c>
      <c r="AM424" s="8">
        <v>13.438495833040484</v>
      </c>
      <c r="AN424">
        <v>-32.806148245525321</v>
      </c>
      <c r="AO424" s="8">
        <v>0.70989928764526511</v>
      </c>
      <c r="AP424">
        <v>1.4664245758812768</v>
      </c>
      <c r="AQ424" s="8">
        <v>42.884205566328689</v>
      </c>
      <c r="AR424">
        <v>-18.227080191693304</v>
      </c>
      <c r="AS424" s="8">
        <v>63.782508790864469</v>
      </c>
      <c r="AT424">
        <v>17.952083838383828</v>
      </c>
      <c r="AU424" s="8">
        <v>2.3985841845327864</v>
      </c>
      <c r="AV424">
        <v>4.1034905856481032</v>
      </c>
      <c r="AW424" t="s">
        <v>963</v>
      </c>
    </row>
    <row r="425" spans="1:49" x14ac:dyDescent="0.3">
      <c r="A425" s="7">
        <v>150400060803</v>
      </c>
      <c r="B425" s="8">
        <f>100/(MAX(MainData!B:B)-MIN(MainData!B:B))*(MainData!B425-MIN(MainData!B:B))</f>
        <v>1.1533033139928097E-2</v>
      </c>
      <c r="C425" s="8">
        <f>100/(MAX(MainData!C:C)-MIN(MainData!C:C))*(MainData!C425-MIN(MainData!C:C))</f>
        <v>12.5</v>
      </c>
      <c r="D425" s="8">
        <f>100/(MAX(MainData!D:D)-MIN(MainData!D:D))*(MainData!D425-MIN(MainData!D:D))</f>
        <v>0</v>
      </c>
      <c r="E425" s="8">
        <f>100/(MAX(MainData!E:E)-MIN(MainData!E:E))*(MainData!E425-MIN(MainData!E:E))</f>
        <v>16.410116319626528</v>
      </c>
      <c r="F425" s="8">
        <f>100/(MAX(MainData!F:F)-MIN(MainData!F:F))*(MainData!F425-MIN(MainData!F:F))</f>
        <v>7.4681001833790586E-3</v>
      </c>
      <c r="G425" s="8">
        <f>100/(MAX(MainData!G:G)-MIN(MainData!G:G))*(MainData!G425-MIN(MainData!G:G))</f>
        <v>1.8294052020093106</v>
      </c>
      <c r="H425" s="8">
        <f>100/(MAX(MainData!H:H)-MIN(MainData!H:H))*(MainData!H425-MIN(MainData!H:H))</f>
        <v>38.036203614615651</v>
      </c>
      <c r="I425">
        <v>-3.8409932149692878</v>
      </c>
      <c r="J425" s="8">
        <f>100/(MAX(MainData!J:J)-MIN(MainData!J:J))*(MainData!J425-MIN(MainData!J:J))</f>
        <v>21.119505650000068</v>
      </c>
      <c r="K425">
        <v>-10.76962207993985</v>
      </c>
      <c r="L425" s="8">
        <f>100/(MAX(MainData!L:L)-MIN(MainData!L:L))*(MainData!L425-MIN(MainData!L:L))</f>
        <v>0</v>
      </c>
      <c r="M425" s="8">
        <f>100/(MAX(MainData!M:M)-MIN(MainData!M:M))*(MainData!M425-MIN(MainData!M:M))</f>
        <v>0</v>
      </c>
      <c r="N425" s="8">
        <f>100/(MAX(MainData!N:N)-MIN(MainData!N:N))*(MainData!N425-MIN(MainData!N:N))</f>
        <v>0</v>
      </c>
      <c r="O425" s="8"/>
      <c r="P425" s="8">
        <f>100/(MAX(MainData!P:P)-MIN(MainData!P:P))*(MainData!P425-MIN(MainData!P:P))</f>
        <v>36.759353330804842</v>
      </c>
      <c r="Q425" s="8">
        <f>100/(MAX(MainData!Q:Q)-MIN(MainData!Q:Q))*(MainData!Q425-MIN(MainData!Q:Q))</f>
        <v>32.618978516136181</v>
      </c>
      <c r="R425" s="8">
        <f>100/(MAX(MainData!R:R)-MIN(MainData!R:R))*(MainData!R425-MIN(MainData!R:R))</f>
        <v>0</v>
      </c>
      <c r="S425" s="8"/>
      <c r="T425" s="8"/>
      <c r="U425" s="8">
        <f>100/(MAX(MainData!U:U)-MIN(MainData!U:U))*(MainData!U425-MIN(MainData!U:U))</f>
        <v>0</v>
      </c>
      <c r="V425" s="8">
        <v>84.074477000000002</v>
      </c>
      <c r="W425" s="8">
        <f>100/(MAX(MainData!W:W)-MIN(MainData!W:W))*(MainData!W425-MIN(MainData!W:W))</f>
        <v>2.3138072633924832E-2</v>
      </c>
      <c r="X425" s="8">
        <f>100/(MAX(MainData!X:X)-MIN(MainData!X:X))*(MainData!X425-MIN(MainData!X:X))</f>
        <v>12.521703</v>
      </c>
      <c r="Y425" s="8">
        <f>100/(MAX(MainData!Y:Y)-MIN(MainData!Y:Y))*(MainData!Y425-MIN(MainData!Y:Y))</f>
        <v>1.7654059186333768</v>
      </c>
      <c r="Z425" s="8">
        <f>100/(MAX(MainData!Z:Z)-MIN(MainData!Z:Z))*(MainData!Z425-MIN(MainData!Z:Z))</f>
        <v>1.1565150346954511</v>
      </c>
      <c r="AA425" s="8">
        <f>100/(MAX(MainData!AA:AA)-MIN(MainData!AA:AA))*(MainData!AA425-MIN(MainData!AA:AA))</f>
        <v>12.283799999999999</v>
      </c>
      <c r="AB425" s="8">
        <f>100/(MAX(MainData!AB:AB)-MIN(MainData!AB:AB))*(MainData!AB425-MIN(MainData!AB:AB))</f>
        <v>0.62469576758542178</v>
      </c>
      <c r="AC425" s="8">
        <f>100/(MAX(MainData!AC:AC)-MIN(MainData!AC:AC))*(MainData!AC425-MIN(MainData!AC:AC))</f>
        <v>2.473503</v>
      </c>
      <c r="AD425" s="8">
        <f>100/(MAX(MainData!AD:AD)-MIN(MainData!AD:AD))*(MainData!AD425-MIN(MainData!AD:AD))</f>
        <v>5.806451612903226</v>
      </c>
      <c r="AE425" s="8">
        <f>100/(MAX(MainData!AE:AE)-MIN(MainData!AE:AE))*(MainData!AE425-MIN(MainData!AE:AE))</f>
        <v>2.0634999999999999</v>
      </c>
      <c r="AF425" s="8">
        <f>100/(MAX(MainData!AF:AF)-MIN(MainData!AF:AF))*(MainData!AF425-MIN(MainData!AF:AF))</f>
        <v>0.24544371904921017</v>
      </c>
      <c r="AG425" s="8">
        <f>100/(MAX(MainData!AG:AG)-MIN(MainData!AG:AG))*(MainData!AG425-MIN(MainData!AG:AG))</f>
        <v>0</v>
      </c>
      <c r="AH425" s="8">
        <f>100/(MAX(MainData!AH:AH)-MIN(MainData!AH:AH))*(MainData!AH425-MIN(MainData!AH:AH))</f>
        <v>0</v>
      </c>
      <c r="AI425" s="8">
        <f>100/(MAX(MainData!AI:AI)-MIN(MainData!AI:AI))*(MainData!AI425-MIN(MainData!AI:AI))</f>
        <v>0</v>
      </c>
      <c r="AJ425" s="8">
        <f>100/(MAX(MainData!AJ:AJ)-MIN(MainData!AJ:AJ))*(MainData!AJ425-MIN(MainData!AJ:AJ))</f>
        <v>0</v>
      </c>
      <c r="AK425" s="8">
        <v>98.040564883278293</v>
      </c>
      <c r="AL425">
        <v>13.211330135938368</v>
      </c>
      <c r="AM425" s="8">
        <v>4.0443021889658448</v>
      </c>
      <c r="AN425">
        <v>-20.178527151380322</v>
      </c>
      <c r="AO425" s="8">
        <v>0</v>
      </c>
      <c r="AP425">
        <v>-0.22643856693930786</v>
      </c>
      <c r="AQ425" s="8">
        <v>56.711544263368125</v>
      </c>
      <c r="AR425">
        <v>1.7542757188498399</v>
      </c>
      <c r="AS425" s="8">
        <v>50.263580870150506</v>
      </c>
      <c r="AT425">
        <v>-2.5393688552188678</v>
      </c>
      <c r="AU425" s="8">
        <v>8.2382114705928071</v>
      </c>
      <c r="AV425">
        <v>5.2347120208254125</v>
      </c>
      <c r="AW425" t="s">
        <v>963</v>
      </c>
    </row>
    <row r="426" spans="1:49" x14ac:dyDescent="0.3">
      <c r="A426" s="7">
        <v>150400060804</v>
      </c>
      <c r="B426" s="8">
        <f>100/(MAX(MainData!B:B)-MIN(MainData!B:B))*(MainData!B426-MIN(MainData!B:B))</f>
        <v>0</v>
      </c>
      <c r="C426" s="8">
        <f>100/(MAX(MainData!C:C)-MIN(MainData!C:C))*(MainData!C426-MIN(MainData!C:C))</f>
        <v>0</v>
      </c>
      <c r="D426" s="8">
        <f>100/(MAX(MainData!D:D)-MIN(MainData!D:D))*(MainData!D426-MIN(MainData!D:D))</f>
        <v>0</v>
      </c>
      <c r="E426" s="8">
        <f>100/(MAX(MainData!E:E)-MIN(MainData!E:E))*(MainData!E426-MIN(MainData!E:E))</f>
        <v>15.187479725164696</v>
      </c>
      <c r="F426" s="8">
        <f>100/(MAX(MainData!F:F)-MIN(MainData!F:F))*(MainData!F426-MIN(MainData!F:F))</f>
        <v>0</v>
      </c>
      <c r="G426" s="8">
        <f>100/(MAX(MainData!G:G)-MIN(MainData!G:G))*(MainData!G426-MIN(MainData!G:G))</f>
        <v>2.9707199385378713</v>
      </c>
      <c r="H426" s="8">
        <f>100/(MAX(MainData!H:H)-MIN(MainData!H:H))*(MainData!H426-MIN(MainData!H:H))</f>
        <v>40.973514406701874</v>
      </c>
      <c r="I426">
        <v>-42.98632115074102</v>
      </c>
      <c r="J426" s="8">
        <f>100/(MAX(MainData!J:J)-MIN(MainData!J:J))*(MainData!J426-MIN(MainData!J:J))</f>
        <v>21.914592777667675</v>
      </c>
      <c r="K426">
        <v>-17.439448970674675</v>
      </c>
      <c r="L426" s="8">
        <f>100/(MAX(MainData!L:L)-MIN(MainData!L:L))*(MainData!L426-MIN(MainData!L:L))</f>
        <v>0</v>
      </c>
      <c r="M426" s="8">
        <f>100/(MAX(MainData!M:M)-MIN(MainData!M:M))*(MainData!M426-MIN(MainData!M:M))</f>
        <v>0</v>
      </c>
      <c r="N426" s="8">
        <f>100/(MAX(MainData!N:N)-MIN(MainData!N:N))*(MainData!N426-MIN(MainData!N:N))</f>
        <v>0</v>
      </c>
      <c r="O426" s="8"/>
      <c r="P426" s="8">
        <f>100/(MAX(MainData!P:P)-MIN(MainData!P:P))*(MainData!P426-MIN(MainData!P:P))</f>
        <v>27.300048950840132</v>
      </c>
      <c r="Q426" s="8">
        <f>100/(MAX(MainData!Q:Q)-MIN(MainData!Q:Q))*(MainData!Q426-MIN(MainData!Q:Q))</f>
        <v>45.40971299948918</v>
      </c>
      <c r="R426" s="8">
        <f>100/(MAX(MainData!R:R)-MIN(MainData!R:R))*(MainData!R426-MIN(MainData!R:R))</f>
        <v>0</v>
      </c>
      <c r="S426" s="8"/>
      <c r="T426" s="8"/>
      <c r="U426" s="8">
        <f>100/(MAX(MainData!U:U)-MIN(MainData!U:U))*(MainData!U426-MIN(MainData!U:U))</f>
        <v>0</v>
      </c>
      <c r="V426" s="8">
        <v>99.701319999999996</v>
      </c>
      <c r="W426" s="8">
        <f>100/(MAX(MainData!W:W)-MIN(MainData!W:W))*(MainData!W426-MIN(MainData!W:W))</f>
        <v>0</v>
      </c>
      <c r="X426" s="8">
        <f>100/(MAX(MainData!X:X)-MIN(MainData!X:X))*(MainData!X426-MIN(MainData!X:X))</f>
        <v>0</v>
      </c>
      <c r="Y426" s="8">
        <f>100/(MAX(MainData!Y:Y)-MIN(MainData!Y:Y))*(MainData!Y426-MIN(MainData!Y:Y))</f>
        <v>0.31280727420316468</v>
      </c>
      <c r="Z426" s="8">
        <f>100/(MAX(MainData!Z:Z)-MIN(MainData!Z:Z))*(MainData!Z426-MIN(MainData!Z:Z))</f>
        <v>0</v>
      </c>
      <c r="AA426" s="8">
        <f>100/(MAX(MainData!AA:AA)-MIN(MainData!AA:AA))*(MainData!AA426-MIN(MainData!AA:AA))</f>
        <v>0</v>
      </c>
      <c r="AB426" s="8">
        <f>100/(MAX(MainData!AB:AB)-MIN(MainData!AB:AB))*(MainData!AB426-MIN(MainData!AB:AB))</f>
        <v>0</v>
      </c>
      <c r="AC426" s="8">
        <f>100/(MAX(MainData!AC:AC)-MIN(MainData!AC:AC))*(MainData!AC426-MIN(MainData!AC:AC))</f>
        <v>0.10352</v>
      </c>
      <c r="AD426" s="8">
        <f>100/(MAX(MainData!AD:AD)-MIN(MainData!AD:AD))*(MainData!AD426-MIN(MainData!AD:AD))</f>
        <v>0.64516129032258063</v>
      </c>
      <c r="AE426" s="8">
        <f>100/(MAX(MainData!AE:AE)-MIN(MainData!AE:AE))*(MainData!AE426-MIN(MainData!AE:AE))</f>
        <v>0.1101</v>
      </c>
      <c r="AF426" s="8">
        <f>100/(MAX(MainData!AF:AF)-MIN(MainData!AF:AF))*(MainData!AF426-MIN(MainData!AF:AF))</f>
        <v>7.5935904566941936E-2</v>
      </c>
      <c r="AG426" s="8">
        <f>100/(MAX(MainData!AG:AG)-MIN(MainData!AG:AG))*(MainData!AG426-MIN(MainData!AG:AG))</f>
        <v>0</v>
      </c>
      <c r="AH426" s="8">
        <f>100/(MAX(MainData!AH:AH)-MIN(MainData!AH:AH))*(MainData!AH426-MIN(MainData!AH:AH))</f>
        <v>0</v>
      </c>
      <c r="AI426" s="8">
        <f>100/(MAX(MainData!AI:AI)-MIN(MainData!AI:AI))*(MainData!AI426-MIN(MainData!AI:AI))</f>
        <v>0</v>
      </c>
      <c r="AJ426" s="8">
        <f>100/(MAX(MainData!AJ:AJ)-MIN(MainData!AJ:AJ))*(MainData!AJ426-MIN(MainData!AJ:AJ))</f>
        <v>0</v>
      </c>
      <c r="AK426" s="8">
        <v>75.808771361317085</v>
      </c>
      <c r="AL426">
        <v>81.714105552073434</v>
      </c>
      <c r="AM426" s="8">
        <v>30.084246062024999</v>
      </c>
      <c r="AN426">
        <v>-100</v>
      </c>
      <c r="AO426" s="8">
        <v>0.86956521739220416</v>
      </c>
      <c r="AP426">
        <v>-1.415379524599615</v>
      </c>
      <c r="AQ426" s="8">
        <v>57.21916677416111</v>
      </c>
      <c r="AR426">
        <v>38.258784025559095</v>
      </c>
      <c r="AS426" s="8">
        <v>51.88597407420302</v>
      </c>
      <c r="AT426">
        <v>-42.603606060606054</v>
      </c>
      <c r="AU426" s="8">
        <v>3.1500494913532648</v>
      </c>
      <c r="AV426">
        <v>11.847861109149449</v>
      </c>
      <c r="AW426" t="s">
        <v>963</v>
      </c>
    </row>
    <row r="427" spans="1:49" x14ac:dyDescent="0.3">
      <c r="A427" s="7">
        <v>150400060805</v>
      </c>
      <c r="B427" s="8">
        <f>100/(MAX(MainData!B:B)-MIN(MainData!B:B))*(MainData!B427-MIN(MainData!B:B))</f>
        <v>0</v>
      </c>
      <c r="C427" s="8">
        <f>100/(MAX(MainData!C:C)-MIN(MainData!C:C))*(MainData!C427-MIN(MainData!C:C))</f>
        <v>0</v>
      </c>
      <c r="D427" s="8">
        <f>100/(MAX(MainData!D:D)-MIN(MainData!D:D))*(MainData!D427-MIN(MainData!D:D))</f>
        <v>0</v>
      </c>
      <c r="E427" s="8">
        <f>100/(MAX(MainData!E:E)-MIN(MainData!E:E))*(MainData!E427-MIN(MainData!E:E))</f>
        <v>20.889482939869406</v>
      </c>
      <c r="F427" s="8">
        <f>100/(MAX(MainData!F:F)-MIN(MainData!F:F))*(MainData!F427-MIN(MainData!F:F))</f>
        <v>0</v>
      </c>
      <c r="G427" s="8">
        <f>100/(MAX(MainData!G:G)-MIN(MainData!G:G))*(MainData!G427-MIN(MainData!G:G))</f>
        <v>4.6461132377273753</v>
      </c>
      <c r="H427" s="8">
        <f>100/(MAX(MainData!H:H)-MIN(MainData!H:H))*(MainData!H427-MIN(MainData!H:H))</f>
        <v>51.114751369706404</v>
      </c>
      <c r="I427">
        <v>-8.3372422186073862</v>
      </c>
      <c r="J427" s="8">
        <f>100/(MAX(MainData!J:J)-MIN(MainData!J:J))*(MainData!J427-MIN(MainData!J:J))</f>
        <v>21.317281025331575</v>
      </c>
      <c r="K427">
        <v>-10.488037243020813</v>
      </c>
      <c r="L427" s="8">
        <f>100/(MAX(MainData!L:L)-MIN(MainData!L:L))*(MainData!L427-MIN(MainData!L:L))</f>
        <v>0</v>
      </c>
      <c r="M427" s="8">
        <f>100/(MAX(MainData!M:M)-MIN(MainData!M:M))*(MainData!M427-MIN(MainData!M:M))</f>
        <v>0</v>
      </c>
      <c r="N427" s="8">
        <f>100/(MAX(MainData!N:N)-MIN(MainData!N:N))*(MainData!N427-MIN(MainData!N:N))</f>
        <v>0</v>
      </c>
      <c r="O427" s="8"/>
      <c r="P427" s="8">
        <f>100/(MAX(MainData!P:P)-MIN(MainData!P:P))*(MainData!P427-MIN(MainData!P:P))</f>
        <v>32.888573068032024</v>
      </c>
      <c r="Q427" s="8">
        <f>100/(MAX(MainData!Q:Q)-MIN(MainData!Q:Q))*(MainData!Q427-MIN(MainData!Q:Q))</f>
        <v>52.189022348697392</v>
      </c>
      <c r="R427" s="8">
        <f>100/(MAX(MainData!R:R)-MIN(MainData!R:R))*(MainData!R427-MIN(MainData!R:R))</f>
        <v>0</v>
      </c>
      <c r="S427" s="8"/>
      <c r="T427" s="8"/>
      <c r="U427" s="8">
        <f>100/(MAX(MainData!U:U)-MIN(MainData!U:U))*(MainData!U427-MIN(MainData!U:U))</f>
        <v>0</v>
      </c>
      <c r="V427" s="8">
        <v>95.787576000000001</v>
      </c>
      <c r="W427" s="8">
        <f>100/(MAX(MainData!W:W)-MIN(MainData!W:W))*(MainData!W427-MIN(MainData!W:W))</f>
        <v>3.7266593874670169</v>
      </c>
      <c r="X427" s="8">
        <f>100/(MAX(MainData!X:X)-MIN(MainData!X:X))*(MainData!X427-MIN(MainData!X:X))</f>
        <v>0</v>
      </c>
      <c r="Y427" s="8">
        <f>100/(MAX(MainData!Y:Y)-MIN(MainData!Y:Y))*(MainData!Y427-MIN(MainData!Y:Y))</f>
        <v>2.2139420112963526</v>
      </c>
      <c r="Z427" s="8">
        <f>100/(MAX(MainData!Z:Z)-MIN(MainData!Z:Z))*(MainData!Z427-MIN(MainData!Z:Z))</f>
        <v>0</v>
      </c>
      <c r="AA427" s="8">
        <f>100/(MAX(MainData!AA:AA)-MIN(MainData!AA:AA))*(MainData!AA427-MIN(MainData!AA:AA))</f>
        <v>0</v>
      </c>
      <c r="AB427" s="8">
        <f>100/(MAX(MainData!AB:AB)-MIN(MainData!AB:AB))*(MainData!AB427-MIN(MainData!AB:AB))</f>
        <v>0</v>
      </c>
      <c r="AC427" s="8">
        <f>100/(MAX(MainData!AC:AC)-MIN(MainData!AC:AC))*(MainData!AC427-MIN(MainData!AC:AC))</f>
        <v>2.4805470000000001</v>
      </c>
      <c r="AD427" s="8">
        <f>100/(MAX(MainData!AD:AD)-MIN(MainData!AD:AD))*(MainData!AD427-MIN(MainData!AD:AD))</f>
        <v>4.5161290322580641</v>
      </c>
      <c r="AE427" s="8">
        <f>100/(MAX(MainData!AE:AE)-MIN(MainData!AE:AE))*(MainData!AE427-MIN(MainData!AE:AE))</f>
        <v>2.0055000000000001</v>
      </c>
      <c r="AF427" s="8">
        <f>100/(MAX(MainData!AF:AF)-MIN(MainData!AF:AF))*(MainData!AF427-MIN(MainData!AF:AF))</f>
        <v>0.44847735362943836</v>
      </c>
      <c r="AG427" s="8">
        <f>100/(MAX(MainData!AG:AG)-MIN(MainData!AG:AG))*(MainData!AG427-MIN(MainData!AG:AG))</f>
        <v>0</v>
      </c>
      <c r="AH427" s="8">
        <f>100/(MAX(MainData!AH:AH)-MIN(MainData!AH:AH))*(MainData!AH427-MIN(MainData!AH:AH))</f>
        <v>0</v>
      </c>
      <c r="AI427" s="8">
        <f>100/(MAX(MainData!AI:AI)-MIN(MainData!AI:AI))*(MainData!AI427-MIN(MainData!AI:AI))</f>
        <v>0</v>
      </c>
      <c r="AJ427" s="8">
        <f>100/(MAX(MainData!AJ:AJ)-MIN(MainData!AJ:AJ))*(MainData!AJ427-MIN(MainData!AJ:AJ))</f>
        <v>0</v>
      </c>
      <c r="AK427" s="8">
        <v>72.063550429655322</v>
      </c>
      <c r="AL427">
        <v>81.854840176031942</v>
      </c>
      <c r="AM427" s="8">
        <v>33.356116675402639</v>
      </c>
      <c r="AN427">
        <v>-94.793080190110217</v>
      </c>
      <c r="AO427" s="8">
        <v>4.0036231884026101</v>
      </c>
      <c r="AP427">
        <v>-0.18131621191351144</v>
      </c>
      <c r="AQ427" s="8">
        <v>72.76730491713333</v>
      </c>
      <c r="AR427">
        <v>-1.791483546325864</v>
      </c>
      <c r="AS427" s="8">
        <v>38.406938690248225</v>
      </c>
      <c r="AT427">
        <v>0.12365471380469728</v>
      </c>
      <c r="AU427" s="8">
        <v>7.9345263081523401</v>
      </c>
      <c r="AV427">
        <v>14.684432647601412</v>
      </c>
      <c r="AW427" t="s">
        <v>963</v>
      </c>
    </row>
    <row r="428" spans="1:49" x14ac:dyDescent="0.3">
      <c r="A428" s="7">
        <v>150400060806</v>
      </c>
      <c r="B428" s="8">
        <f>100/(MAX(MainData!B:B)-MIN(MainData!B:B))*(MainData!B428-MIN(MainData!B:B))</f>
        <v>0</v>
      </c>
      <c r="C428" s="8">
        <f>100/(MAX(MainData!C:C)-MIN(MainData!C:C))*(MainData!C428-MIN(MainData!C:C))</f>
        <v>0</v>
      </c>
      <c r="D428" s="8">
        <f>100/(MAX(MainData!D:D)-MIN(MainData!D:D))*(MainData!D428-MIN(MainData!D:D))</f>
        <v>4.3202775595967031E-3</v>
      </c>
      <c r="E428" s="8">
        <f>100/(MAX(MainData!E:E)-MIN(MainData!E:E))*(MainData!E428-MIN(MainData!E:E))</f>
        <v>16.844223409782163</v>
      </c>
      <c r="F428" s="8">
        <f>100/(MAX(MainData!F:F)-MIN(MainData!F:F))*(MainData!F428-MIN(MainData!F:F))</f>
        <v>0.22777546359470832</v>
      </c>
      <c r="G428" s="8">
        <f>100/(MAX(MainData!G:G)-MIN(MainData!G:G))*(MainData!G428-MIN(MainData!G:G))</f>
        <v>2.7382859412070824</v>
      </c>
      <c r="H428" s="8">
        <f>100/(MAX(MainData!H:H)-MIN(MainData!H:H))*(MainData!H428-MIN(MainData!H:H))</f>
        <v>35.240724614528119</v>
      </c>
      <c r="I428">
        <v>-45.834831791271725</v>
      </c>
      <c r="J428" s="8">
        <f>100/(MAX(MainData!J:J)-MIN(MainData!J:J))*(MainData!J428-MIN(MainData!J:J))</f>
        <v>19.757463117577071</v>
      </c>
      <c r="K428">
        <v>-19.223530417403353</v>
      </c>
      <c r="L428" s="8">
        <f>100/(MAX(MainData!L:L)-MIN(MainData!L:L))*(MainData!L428-MIN(MainData!L:L))</f>
        <v>0</v>
      </c>
      <c r="M428" s="8">
        <f>100/(MAX(MainData!M:M)-MIN(MainData!M:M))*(MainData!M428-MIN(MainData!M:M))</f>
        <v>0</v>
      </c>
      <c r="N428" s="8">
        <f>100/(MAX(MainData!N:N)-MIN(MainData!N:N))*(MainData!N428-MIN(MainData!N:N))</f>
        <v>0</v>
      </c>
      <c r="O428" s="8"/>
      <c r="P428" s="8">
        <f>100/(MAX(MainData!P:P)-MIN(MainData!P:P))*(MainData!P428-MIN(MainData!P:P))</f>
        <v>29.85986585538167</v>
      </c>
      <c r="Q428" s="8">
        <f>100/(MAX(MainData!Q:Q)-MIN(MainData!Q:Q))*(MainData!Q428-MIN(MainData!Q:Q))</f>
        <v>42.839939170155418</v>
      </c>
      <c r="R428" s="8">
        <f>100/(MAX(MainData!R:R)-MIN(MainData!R:R))*(MainData!R428-MIN(MainData!R:R))</f>
        <v>10.236415794127415</v>
      </c>
      <c r="S428" s="8"/>
      <c r="T428" s="8"/>
      <c r="U428" s="8">
        <f>100/(MAX(MainData!U:U)-MIN(MainData!U:U))*(MainData!U428-MIN(MainData!U:U))</f>
        <v>0</v>
      </c>
      <c r="V428" s="8">
        <v>99.635617999999994</v>
      </c>
      <c r="W428" s="8">
        <f>100/(MAX(MainData!W:W)-MIN(MainData!W:W))*(MainData!W428-MIN(MainData!W:W))</f>
        <v>0.64183355522726748</v>
      </c>
      <c r="X428" s="8">
        <f>100/(MAX(MainData!X:X)-MIN(MainData!X:X))*(MainData!X428-MIN(MainData!X:X))</f>
        <v>0</v>
      </c>
      <c r="Y428" s="8">
        <f>100/(MAX(MainData!Y:Y)-MIN(MainData!Y:Y))*(MainData!Y428-MIN(MainData!Y:Y))</f>
        <v>0</v>
      </c>
      <c r="Z428" s="8">
        <f>100/(MAX(MainData!Z:Z)-MIN(MainData!Z:Z))*(MainData!Z428-MIN(MainData!Z:Z))</f>
        <v>0</v>
      </c>
      <c r="AA428" s="8">
        <f>100/(MAX(MainData!AA:AA)-MIN(MainData!AA:AA))*(MainData!AA428-MIN(MainData!AA:AA))</f>
        <v>0</v>
      </c>
      <c r="AB428" s="8">
        <f>100/(MAX(MainData!AB:AB)-MIN(MainData!AB:AB))*(MainData!AB428-MIN(MainData!AB:AB))</f>
        <v>0</v>
      </c>
      <c r="AC428" s="8">
        <f>100/(MAX(MainData!AC:AC)-MIN(MainData!AC:AC))*(MainData!AC428-MIN(MainData!AC:AC))</f>
        <v>0.108697</v>
      </c>
      <c r="AD428" s="8">
        <f>100/(MAX(MainData!AD:AD)-MIN(MainData!AD:AD))*(MainData!AD428-MIN(MainData!AD:AD))</f>
        <v>0.64516129032258063</v>
      </c>
      <c r="AE428" s="8">
        <f>100/(MAX(MainData!AE:AE)-MIN(MainData!AE:AE))*(MainData!AE428-MIN(MainData!AE:AE))</f>
        <v>0.10970000000000001</v>
      </c>
      <c r="AF428" s="8">
        <f>100/(MAX(MainData!AF:AF)-MIN(MainData!AF:AF))*(MainData!AF428-MIN(MainData!AF:AF))</f>
        <v>0.10387495414788024</v>
      </c>
      <c r="AG428" s="8">
        <f>100/(MAX(MainData!AG:AG)-MIN(MainData!AG:AG))*(MainData!AG428-MIN(MainData!AG:AG))</f>
        <v>0</v>
      </c>
      <c r="AH428" s="8">
        <f>100/(MAX(MainData!AH:AH)-MIN(MainData!AH:AH))*(MainData!AH428-MIN(MainData!AH:AH))</f>
        <v>0</v>
      </c>
      <c r="AI428" s="8">
        <f>100/(MAX(MainData!AI:AI)-MIN(MainData!AI:AI))*(MainData!AI428-MIN(MainData!AI:AI))</f>
        <v>0</v>
      </c>
      <c r="AJ428" s="8">
        <f>100/(MAX(MainData!AJ:AJ)-MIN(MainData!AJ:AJ))*(MainData!AJ428-MIN(MainData!AJ:AJ))</f>
        <v>0</v>
      </c>
      <c r="AK428" s="8">
        <v>89.318305718606865</v>
      </c>
      <c r="AL428">
        <v>55.403806570760864</v>
      </c>
      <c r="AM428" s="8">
        <v>12.52017627910635</v>
      </c>
      <c r="AN428">
        <v>-62.728197997775275</v>
      </c>
      <c r="AO428" s="8">
        <v>1.0239036326001842</v>
      </c>
      <c r="AP428">
        <v>0.25264812329803021</v>
      </c>
      <c r="AQ428" s="8">
        <v>63.657106590777367</v>
      </c>
      <c r="AR428">
        <v>45.218732587859421</v>
      </c>
      <c r="AS428" s="8">
        <v>47.898171035987403</v>
      </c>
      <c r="AT428">
        <v>-44.619367171717187</v>
      </c>
      <c r="AU428" s="8">
        <v>5.361805112897291</v>
      </c>
      <c r="AV428">
        <v>-1.1335394002528147</v>
      </c>
      <c r="AW428" t="s">
        <v>963</v>
      </c>
    </row>
    <row r="429" spans="1:49" x14ac:dyDescent="0.3">
      <c r="A429" s="7">
        <v>150400060807</v>
      </c>
      <c r="B429" s="8">
        <f>100/(MAX(MainData!B:B)-MIN(MainData!B:B))*(MainData!B429-MIN(MainData!B:B))</f>
        <v>0</v>
      </c>
      <c r="C429" s="8">
        <f>100/(MAX(MainData!C:C)-MIN(MainData!C:C))*(MainData!C429-MIN(MainData!C:C))</f>
        <v>0</v>
      </c>
      <c r="D429" s="8">
        <f>100/(MAX(MainData!D:D)-MIN(MainData!D:D))*(MainData!D429-MIN(MainData!D:D))</f>
        <v>0</v>
      </c>
      <c r="E429" s="8">
        <f>100/(MAX(MainData!E:E)-MIN(MainData!E:E))*(MainData!E429-MIN(MainData!E:E))</f>
        <v>20.552158462015015</v>
      </c>
      <c r="F429" s="8">
        <f>100/(MAX(MainData!F:F)-MIN(MainData!F:F))*(MainData!F429-MIN(MainData!F:F))</f>
        <v>0.18597174143073966</v>
      </c>
      <c r="G429" s="8">
        <f>100/(MAX(MainData!G:G)-MIN(MainData!G:G))*(MainData!G429-MIN(MainData!G:G))</f>
        <v>0.98898116171264672</v>
      </c>
      <c r="H429" s="8">
        <f>100/(MAX(MainData!H:H)-MIN(MainData!H:H))*(MainData!H429-MIN(MainData!H:H))</f>
        <v>22.424308008333142</v>
      </c>
      <c r="I429">
        <v>-6.3703607617935489</v>
      </c>
      <c r="J429" s="8">
        <f>100/(MAX(MainData!J:J)-MIN(MainData!J:J))*(MainData!J429-MIN(MainData!J:J))</f>
        <v>14.246745080620762</v>
      </c>
      <c r="K429">
        <v>-8.4652003587302431</v>
      </c>
      <c r="L429" s="8">
        <f>100/(MAX(MainData!L:L)-MIN(MainData!L:L))*(MainData!L429-MIN(MainData!L:L))</f>
        <v>0</v>
      </c>
      <c r="M429" s="8">
        <f>100/(MAX(MainData!M:M)-MIN(MainData!M:M))*(MainData!M429-MIN(MainData!M:M))</f>
        <v>0</v>
      </c>
      <c r="N429" s="8">
        <f>100/(MAX(MainData!N:N)-MIN(MainData!N:N))*(MainData!N429-MIN(MainData!N:N))</f>
        <v>0</v>
      </c>
      <c r="O429" s="8"/>
      <c r="P429" s="8">
        <f>100/(MAX(MainData!P:P)-MIN(MainData!P:P))*(MainData!P429-MIN(MainData!P:P))</f>
        <v>30.675016614131827</v>
      </c>
      <c r="Q429" s="8">
        <f>100/(MAX(MainData!Q:Q)-MIN(MainData!Q:Q))*(MainData!Q429-MIN(MainData!Q:Q))</f>
        <v>33.926541102108757</v>
      </c>
      <c r="R429" s="8">
        <f>100/(MAX(MainData!R:R)-MIN(MainData!R:R))*(MainData!R429-MIN(MainData!R:R))</f>
        <v>4.5124649417262477</v>
      </c>
      <c r="S429" s="8"/>
      <c r="T429" s="8"/>
      <c r="U429" s="8">
        <f>100/(MAX(MainData!U:U)-MIN(MainData!U:U))*(MainData!U429-MIN(MainData!U:U))</f>
        <v>0</v>
      </c>
      <c r="V429" s="8">
        <v>99.704571999999999</v>
      </c>
      <c r="W429" s="8">
        <f>100/(MAX(MainData!W:W)-MIN(MainData!W:W))*(MainData!W429-MIN(MainData!W:W))</f>
        <v>0.14844382478307708</v>
      </c>
      <c r="X429" s="8">
        <f>100/(MAX(MainData!X:X)-MIN(MainData!X:X))*(MainData!X429-MIN(MainData!X:X))</f>
        <v>0</v>
      </c>
      <c r="Y429" s="8">
        <f>100/(MAX(MainData!Y:Y)-MIN(MainData!Y:Y))*(MainData!Y429-MIN(MainData!Y:Y))</f>
        <v>0</v>
      </c>
      <c r="Z429" s="8">
        <f>100/(MAX(MainData!Z:Z)-MIN(MainData!Z:Z))*(MainData!Z429-MIN(MainData!Z:Z))</f>
        <v>0</v>
      </c>
      <c r="AA429" s="8">
        <f>100/(MAX(MainData!AA:AA)-MIN(MainData!AA:AA))*(MainData!AA429-MIN(MainData!AA:AA))</f>
        <v>0</v>
      </c>
      <c r="AB429" s="8">
        <f>100/(MAX(MainData!AB:AB)-MIN(MainData!AB:AB))*(MainData!AB429-MIN(MainData!AB:AB))</f>
        <v>0</v>
      </c>
      <c r="AC429" s="8">
        <f>100/(MAX(MainData!AC:AC)-MIN(MainData!AC:AC))*(MainData!AC429-MIN(MainData!AC:AC))</f>
        <v>0.19856599999999999</v>
      </c>
      <c r="AD429" s="8">
        <f>100/(MAX(MainData!AD:AD)-MIN(MainData!AD:AD))*(MainData!AD429-MIN(MainData!AD:AD))</f>
        <v>2.5806451612903225</v>
      </c>
      <c r="AE429" s="8">
        <f>100/(MAX(MainData!AE:AE)-MIN(MainData!AE:AE))*(MainData!AE429-MIN(MainData!AE:AE))</f>
        <v>0.14990000000000001</v>
      </c>
      <c r="AF429" s="8">
        <f>100/(MAX(MainData!AF:AF)-MIN(MainData!AF:AF))*(MainData!AF429-MIN(MainData!AF:AF))</f>
        <v>5.2548124083940169E-2</v>
      </c>
      <c r="AG429" s="8">
        <f>100/(MAX(MainData!AG:AG)-MIN(MainData!AG:AG))*(MainData!AG429-MIN(MainData!AG:AG))</f>
        <v>0</v>
      </c>
      <c r="AH429" s="8">
        <f>100/(MAX(MainData!AH:AH)-MIN(MainData!AH:AH))*(MainData!AH429-MIN(MainData!AH:AH))</f>
        <v>0</v>
      </c>
      <c r="AI429" s="8">
        <f>100/(MAX(MainData!AI:AI)-MIN(MainData!AI:AI))*(MainData!AI429-MIN(MainData!AI:AI))</f>
        <v>0</v>
      </c>
      <c r="AJ429" s="8">
        <f>100/(MAX(MainData!AJ:AJ)-MIN(MainData!AJ:AJ))*(MainData!AJ429-MIN(MainData!AJ:AJ))</f>
        <v>0</v>
      </c>
      <c r="AK429" s="8">
        <v>97.159008478507275</v>
      </c>
      <c r="AL429">
        <v>6.3448656050427559</v>
      </c>
      <c r="AM429" s="8">
        <v>6.2250371524004802</v>
      </c>
      <c r="AN429">
        <v>-8.6081585600161645</v>
      </c>
      <c r="AO429" s="8">
        <v>0.78365636458955801</v>
      </c>
      <c r="AP429">
        <v>0.20847389114072712</v>
      </c>
      <c r="AQ429" s="8">
        <v>59.953256797291061</v>
      </c>
      <c r="AR429">
        <v>14.632070607028766</v>
      </c>
      <c r="AS429" s="8">
        <v>49.207516624308042</v>
      </c>
      <c r="AT429">
        <v>-18.74951060606061</v>
      </c>
      <c r="AU429" s="8">
        <v>6.854060104786929</v>
      </c>
      <c r="AV429">
        <v>6.7601948879661506</v>
      </c>
      <c r="AW429" t="s">
        <v>963</v>
      </c>
    </row>
    <row r="430" spans="1:49" x14ac:dyDescent="0.3">
      <c r="A430" s="7">
        <v>150400060808</v>
      </c>
      <c r="B430" s="8">
        <f>100/(MAX(MainData!B:B)-MIN(MainData!B:B))*(MainData!B430-MIN(MainData!B:B))</f>
        <v>0</v>
      </c>
      <c r="C430" s="8">
        <f>100/(MAX(MainData!C:C)-MIN(MainData!C:C))*(MainData!C430-MIN(MainData!C:C))</f>
        <v>0</v>
      </c>
      <c r="D430" s="8">
        <f>100/(MAX(MainData!D:D)-MIN(MainData!D:D))*(MainData!D430-MIN(MainData!D:D))</f>
        <v>0.15299379870485741</v>
      </c>
      <c r="E430" s="8">
        <f>100/(MAX(MainData!E:E)-MIN(MainData!E:E))*(MainData!E430-MIN(MainData!E:E))</f>
        <v>31.391420787285565</v>
      </c>
      <c r="F430" s="8">
        <f>100/(MAX(MainData!F:F)-MIN(MainData!F:F))*(MainData!F430-MIN(MainData!F:F))</f>
        <v>8.2011615603020243</v>
      </c>
      <c r="G430" s="8">
        <f>100/(MAX(MainData!G:G)-MIN(MainData!G:G))*(MainData!G430-MIN(MainData!G:G))</f>
        <v>0.74008589414346526</v>
      </c>
      <c r="H430" s="8">
        <f>100/(MAX(MainData!H:H)-MIN(MainData!H:H))*(MainData!H430-MIN(MainData!H:H))</f>
        <v>26.63421505284893</v>
      </c>
      <c r="I430">
        <v>-17.703404229142492</v>
      </c>
      <c r="J430" s="8">
        <f>100/(MAX(MainData!J:J)-MIN(MainData!J:J))*(MainData!J430-MIN(MainData!J:J))</f>
        <v>18.250467426129759</v>
      </c>
      <c r="K430">
        <v>-5.3319138925585179</v>
      </c>
      <c r="L430" s="8">
        <f>100/(MAX(MainData!L:L)-MIN(MainData!L:L))*(MainData!L430-MIN(MainData!L:L))</f>
        <v>0</v>
      </c>
      <c r="M430" s="8">
        <f>100/(MAX(MainData!M:M)-MIN(MainData!M:M))*(MainData!M430-MIN(MainData!M:M))</f>
        <v>0</v>
      </c>
      <c r="N430" s="8">
        <f>100/(MAX(MainData!N:N)-MIN(MainData!N:N))*(MainData!N430-MIN(MainData!N:N))</f>
        <v>0</v>
      </c>
      <c r="O430" s="8"/>
      <c r="P430" s="8">
        <f>100/(MAX(MainData!P:P)-MIN(MainData!P:P))*(MainData!P430-MIN(MainData!P:P))</f>
        <v>19.535466637284824</v>
      </c>
      <c r="Q430" s="8">
        <f>100/(MAX(MainData!Q:Q)-MIN(MainData!Q:Q))*(MainData!Q430-MIN(MainData!Q:Q))</f>
        <v>20.67148134476307</v>
      </c>
      <c r="R430" s="8">
        <f>100/(MAX(MainData!R:R)-MIN(MainData!R:R))*(MainData!R430-MIN(MainData!R:R))</f>
        <v>0</v>
      </c>
      <c r="S430" s="8"/>
      <c r="T430" s="8"/>
      <c r="U430" s="8">
        <f>100/(MAX(MainData!U:U)-MIN(MainData!U:U))*(MainData!U430-MIN(MainData!U:U))</f>
        <v>0</v>
      </c>
      <c r="V430" s="8">
        <v>93.371095999999994</v>
      </c>
      <c r="W430" s="8">
        <f>100/(MAX(MainData!W:W)-MIN(MainData!W:W))*(MainData!W430-MIN(MainData!W:W))</f>
        <v>8.0326316106199709</v>
      </c>
      <c r="X430" s="8">
        <f>100/(MAX(MainData!X:X)-MIN(MainData!X:X))*(MainData!X430-MIN(MainData!X:X))</f>
        <v>0</v>
      </c>
      <c r="Y430" s="8">
        <f>100/(MAX(MainData!Y:Y)-MIN(MainData!Y:Y))*(MainData!Y430-MIN(MainData!Y:Y))</f>
        <v>0</v>
      </c>
      <c r="Z430" s="8">
        <f>100/(MAX(MainData!Z:Z)-MIN(MainData!Z:Z))*(MainData!Z430-MIN(MainData!Z:Z))</f>
        <v>0</v>
      </c>
      <c r="AA430" s="8">
        <f>100/(MAX(MainData!AA:AA)-MIN(MainData!AA:AA))*(MainData!AA430-MIN(MainData!AA:AA))</f>
        <v>0</v>
      </c>
      <c r="AB430" s="8">
        <f>100/(MAX(MainData!AB:AB)-MIN(MainData!AB:AB))*(MainData!AB430-MIN(MainData!AB:AB))</f>
        <v>0</v>
      </c>
      <c r="AC430" s="8">
        <f>100/(MAX(MainData!AC:AC)-MIN(MainData!AC:AC))*(MainData!AC430-MIN(MainData!AC:AC))</f>
        <v>0</v>
      </c>
      <c r="AD430" s="8">
        <f>100/(MAX(MainData!AD:AD)-MIN(MainData!AD:AD))*(MainData!AD430-MIN(MainData!AD:AD))</f>
        <v>0</v>
      </c>
      <c r="AE430" s="8">
        <f>100/(MAX(MainData!AE:AE)-MIN(MainData!AE:AE))*(MainData!AE430-MIN(MainData!AE:AE))</f>
        <v>0</v>
      </c>
      <c r="AF430" s="8">
        <f>100/(MAX(MainData!AF:AF)-MIN(MainData!AF:AF))*(MainData!AF430-MIN(MainData!AF:AF))</f>
        <v>0</v>
      </c>
      <c r="AG430" s="8">
        <f>100/(MAX(MainData!AG:AG)-MIN(MainData!AG:AG))*(MainData!AG430-MIN(MainData!AG:AG))</f>
        <v>35.787823147586636</v>
      </c>
      <c r="AH430" s="8">
        <f>100/(MAX(MainData!AH:AH)-MIN(MainData!AH:AH))*(MainData!AH430-MIN(MainData!AH:AH))</f>
        <v>79.387071263153871</v>
      </c>
      <c r="AI430" s="8">
        <f>100/(MAX(MainData!AI:AI)-MIN(MainData!AI:AI))*(MainData!AI430-MIN(MainData!AI:AI))</f>
        <v>60</v>
      </c>
      <c r="AJ430" s="8">
        <f>100/(MAX(MainData!AJ:AJ)-MIN(MainData!AJ:AJ))*(MainData!AJ430-MIN(MainData!AJ:AJ))</f>
        <v>2.6728652051233515</v>
      </c>
      <c r="AK430" s="8">
        <v>88.451874898606363</v>
      </c>
      <c r="AL430">
        <v>22.148413380964314</v>
      </c>
      <c r="AM430" s="8">
        <v>13.529544768992361</v>
      </c>
      <c r="AN430">
        <v>-27.07233340074832</v>
      </c>
      <c r="AO430" s="8">
        <v>4.3163270176140509</v>
      </c>
      <c r="AP430">
        <v>-1.3908460774587894</v>
      </c>
      <c r="AQ430" s="8">
        <v>48.708449844870415</v>
      </c>
      <c r="AR430">
        <v>21.520914856230021</v>
      </c>
      <c r="AS430" s="8">
        <v>58.50175237034199</v>
      </c>
      <c r="AT430">
        <v>-21.523982154882162</v>
      </c>
      <c r="AU430" s="8">
        <v>1.9283126817058194</v>
      </c>
      <c r="AV430">
        <v>2.9629990475342538</v>
      </c>
      <c r="AW430" t="s">
        <v>963</v>
      </c>
    </row>
    <row r="431" spans="1:49" x14ac:dyDescent="0.3">
      <c r="A431" s="7">
        <v>150501000101</v>
      </c>
      <c r="B431" s="8">
        <f>100/(MAX(MainData!B:B)-MIN(MainData!B:B))*(MainData!B431-MIN(MainData!B:B))</f>
        <v>0.88969937795892229</v>
      </c>
      <c r="C431" s="8">
        <f>100/(MAX(MainData!C:C)-MIN(MainData!C:C))*(MainData!C431-MIN(MainData!C:C))</f>
        <v>37.5</v>
      </c>
      <c r="D431" s="8">
        <f>100/(MAX(MainData!D:D)-MIN(MainData!D:D))*(MainData!D431-MIN(MainData!D:D))</f>
        <v>0.91491511789157032</v>
      </c>
      <c r="E431" s="8">
        <f>100/(MAX(MainData!E:E)-MIN(MainData!E:E))*(MainData!E431-MIN(MainData!E:E))</f>
        <v>17.09513135654197</v>
      </c>
      <c r="F431" s="8">
        <f>100/(MAX(MainData!F:F)-MIN(MainData!F:F))*(MainData!F431-MIN(MainData!F:F))</f>
        <v>0</v>
      </c>
      <c r="G431" s="8">
        <f>100/(MAX(MainData!G:G)-MIN(MainData!G:G))*(MainData!G431-MIN(MainData!G:G))</f>
        <v>33.893218773748195</v>
      </c>
      <c r="H431" s="8">
        <f>100/(MAX(MainData!H:H)-MIN(MainData!H:H))*(MainData!H431-MIN(MainData!H:H))</f>
        <v>83.45421202936862</v>
      </c>
      <c r="I431">
        <v>-0.78589840792042764</v>
      </c>
      <c r="J431" s="8">
        <f>100/(MAX(MainData!J:J)-MIN(MainData!J:J))*(MainData!J431-MIN(MainData!J:J))</f>
        <v>54.919060455933717</v>
      </c>
      <c r="K431">
        <v>1.0118123373004835</v>
      </c>
      <c r="L431" s="8">
        <f>100/(MAX(MainData!L:L)-MIN(MainData!L:L))*(MainData!L431-MIN(MainData!L:L))</f>
        <v>28.929825792316176</v>
      </c>
      <c r="M431" s="8">
        <f>100/(MAX(MainData!M:M)-MIN(MainData!M:M))*(MainData!M431-MIN(MainData!M:M))</f>
        <v>51.1728685426067</v>
      </c>
      <c r="N431" s="8">
        <f>100/(MAX(MainData!N:N)-MIN(MainData!N:N))*(MainData!N431-MIN(MainData!N:N))</f>
        <v>31.06903668149733</v>
      </c>
      <c r="O431" s="8"/>
      <c r="P431" s="8">
        <f>100/(MAX(MainData!P:P)-MIN(MainData!P:P))*(MainData!P431-MIN(MainData!P:P))</f>
        <v>62.616981064789371</v>
      </c>
      <c r="Q431" s="8">
        <f>100/(MAX(MainData!Q:Q)-MIN(MainData!Q:Q))*(MainData!Q431-MIN(MainData!Q:Q))</f>
        <v>87.612336449829627</v>
      </c>
      <c r="R431" s="8">
        <f>100/(MAX(MainData!R:R)-MIN(MainData!R:R))*(MainData!R431-MIN(MainData!R:R))</f>
        <v>5.4623991261937819E-4</v>
      </c>
      <c r="S431" s="8"/>
      <c r="T431" s="8"/>
      <c r="U431" s="8">
        <f>100/(MAX(MainData!U:U)-MIN(MainData!U:U))*(MainData!U431-MIN(MainData!U:U))</f>
        <v>81.170699495299999</v>
      </c>
      <c r="V431" s="8">
        <v>86.897127999999995</v>
      </c>
      <c r="W431" s="8">
        <f>100/(MAX(MainData!W:W)-MIN(MainData!W:W))*(MainData!W431-MIN(MainData!W:W))</f>
        <v>0</v>
      </c>
      <c r="X431" s="8">
        <f>100/(MAX(MainData!X:X)-MIN(MainData!X:X))*(MainData!X431-MIN(MainData!X:X))</f>
        <v>1.2629269999999999</v>
      </c>
      <c r="Y431" s="8">
        <f>100/(MAX(MainData!Y:Y)-MIN(MainData!Y:Y))*(MainData!Y431-MIN(MainData!Y:Y))</f>
        <v>0</v>
      </c>
      <c r="Z431" s="8">
        <f>100/(MAX(MainData!Z:Z)-MIN(MainData!Z:Z))*(MainData!Z431-MIN(MainData!Z:Z))</f>
        <v>1.0794140323824211</v>
      </c>
      <c r="AA431" s="8">
        <f>100/(MAX(MainData!AA:AA)-MIN(MainData!AA:AA))*(MainData!AA431-MIN(MainData!AA:AA))</f>
        <v>0.7409</v>
      </c>
      <c r="AB431" s="8">
        <f>100/(MAX(MainData!AB:AB)-MIN(MainData!AB:AB))*(MainData!AB431-MIN(MainData!AB:AB))</f>
        <v>0.12486240996253783</v>
      </c>
      <c r="AC431" s="8">
        <f>100/(MAX(MainData!AC:AC)-MIN(MainData!AC:AC))*(MainData!AC431-MIN(MainData!AC:AC))</f>
        <v>11.799251</v>
      </c>
      <c r="AD431" s="8">
        <f>100/(MAX(MainData!AD:AD)-MIN(MainData!AD:AD))*(MainData!AD431-MIN(MainData!AD:AD))</f>
        <v>56.129032258064512</v>
      </c>
      <c r="AE431" s="8">
        <f>100/(MAX(MainData!AE:AE)-MIN(MainData!AE:AE))*(MainData!AE431-MIN(MainData!AE:AE))</f>
        <v>9.5289000000000001</v>
      </c>
      <c r="AF431" s="8">
        <f>100/(MAX(MainData!AF:AF)-MIN(MainData!AF:AF))*(MainData!AF431-MIN(MainData!AF:AF))</f>
        <v>0.22578218457616611</v>
      </c>
      <c r="AG431" s="8">
        <f>100/(MAX(MainData!AG:AG)-MIN(MainData!AG:AG))*(MainData!AG431-MIN(MainData!AG:AG))</f>
        <v>61.205283946339129</v>
      </c>
      <c r="AH431" s="8">
        <f>100/(MAX(MainData!AH:AH)-MIN(MainData!AH:AH))*(MainData!AH431-MIN(MainData!AH:AH))</f>
        <v>45.186866745505753</v>
      </c>
      <c r="AI431" s="8">
        <f>100/(MAX(MainData!AI:AI)-MIN(MainData!AI:AI))*(MainData!AI431-MIN(MainData!AI:AI))</f>
        <v>50</v>
      </c>
      <c r="AJ431" s="8">
        <f>100/(MAX(MainData!AJ:AJ)-MIN(MainData!AJ:AJ))*(MainData!AJ431-MIN(MainData!AJ:AJ))</f>
        <v>29.728629027460769</v>
      </c>
      <c r="AK431" s="8">
        <v>26.142743765339155</v>
      </c>
      <c r="AL431">
        <v>-0.80313398022178006</v>
      </c>
      <c r="AM431" s="8">
        <v>73.425009743450488</v>
      </c>
      <c r="AN431">
        <v>-2.8075348872484938</v>
      </c>
      <c r="AO431" s="8">
        <v>92.893183038092559</v>
      </c>
      <c r="AP431">
        <v>7.489575780698928</v>
      </c>
      <c r="AQ431" s="8">
        <v>98.182366718441671</v>
      </c>
      <c r="AR431">
        <v>-2.5884284345048059</v>
      </c>
      <c r="AS431" s="8">
        <v>0</v>
      </c>
      <c r="AT431">
        <v>-1.1429286195286323</v>
      </c>
      <c r="AU431" s="8">
        <v>72.78960215170784</v>
      </c>
      <c r="AV431">
        <v>22.868112909924079</v>
      </c>
      <c r="AW431" t="s">
        <v>963</v>
      </c>
    </row>
    <row r="432" spans="1:49" x14ac:dyDescent="0.3">
      <c r="A432" s="7">
        <v>150501000102</v>
      </c>
      <c r="B432" s="8">
        <f>100/(MAX(MainData!B:B)-MIN(MainData!B:B))*(MainData!B432-MIN(MainData!B:B))</f>
        <v>0</v>
      </c>
      <c r="C432" s="8">
        <f>100/(MAX(MainData!C:C)-MIN(MainData!C:C))*(MainData!C432-MIN(MainData!C:C))</f>
        <v>0</v>
      </c>
      <c r="D432" s="8">
        <f>100/(MAX(MainData!D:D)-MIN(MainData!D:D))*(MainData!D432-MIN(MainData!D:D))</f>
        <v>0</v>
      </c>
      <c r="E432" s="8">
        <f>100/(MAX(MainData!E:E)-MIN(MainData!E:E))*(MainData!E432-MIN(MainData!E:E))</f>
        <v>20.731918505528167</v>
      </c>
      <c r="F432" s="8">
        <f>100/(MAX(MainData!F:F)-MIN(MainData!F:F))*(MainData!F432-MIN(MainData!F:F))</f>
        <v>0</v>
      </c>
      <c r="G432" s="8">
        <f>100/(MAX(MainData!G:G)-MIN(MainData!G:G))*(MainData!G432-MIN(MainData!G:G))</f>
        <v>16.908251827133419</v>
      </c>
      <c r="H432" s="8">
        <f>100/(MAX(MainData!H:H)-MIN(MainData!H:H))*(MainData!H432-MIN(MainData!H:H))</f>
        <v>75.346160522998915</v>
      </c>
      <c r="I432">
        <v>3.2357884468387255</v>
      </c>
      <c r="J432" s="8">
        <f>100/(MAX(MainData!J:J)-MIN(MainData!J:J))*(MainData!J432-MIN(MainData!J:J))</f>
        <v>38.080373242839691</v>
      </c>
      <c r="K432">
        <v>-5.1617871430734823</v>
      </c>
      <c r="L432" s="8">
        <f>100/(MAX(MainData!L:L)-MIN(MainData!L:L))*(MainData!L432-MIN(MainData!L:L))</f>
        <v>0</v>
      </c>
      <c r="M432" s="8">
        <f>100/(MAX(MainData!M:M)-MIN(MainData!M:M))*(MainData!M432-MIN(MainData!M:M))</f>
        <v>0</v>
      </c>
      <c r="N432" s="8">
        <f>100/(MAX(MainData!N:N)-MIN(MainData!N:N))*(MainData!N432-MIN(MainData!N:N))</f>
        <v>0</v>
      </c>
      <c r="O432" s="8"/>
      <c r="P432" s="8">
        <f>100/(MAX(MainData!P:P)-MIN(MainData!P:P))*(MainData!P432-MIN(MainData!P:P))</f>
        <v>42.274260632445625</v>
      </c>
      <c r="Q432" s="8">
        <f>100/(MAX(MainData!Q:Q)-MIN(MainData!Q:Q))*(MainData!Q432-MIN(MainData!Q:Q))</f>
        <v>89.294012591342124</v>
      </c>
      <c r="R432" s="8">
        <f>100/(MAX(MainData!R:R)-MIN(MainData!R:R))*(MainData!R432-MIN(MainData!R:R))</f>
        <v>20.570554650897613</v>
      </c>
      <c r="S432" s="8"/>
      <c r="T432" s="8"/>
      <c r="U432" s="8">
        <f>100/(MAX(MainData!U:U)-MIN(MainData!U:U))*(MainData!U432-MIN(MainData!U:U))</f>
        <v>0</v>
      </c>
      <c r="V432" s="8">
        <v>98.309469000000007</v>
      </c>
      <c r="W432" s="8">
        <f>100/(MAX(MainData!W:W)-MIN(MainData!W:W))*(MainData!W432-MIN(MainData!W:W))</f>
        <v>0</v>
      </c>
      <c r="X432" s="8">
        <f>100/(MAX(MainData!X:X)-MIN(MainData!X:X))*(MainData!X432-MIN(MainData!X:X))</f>
        <v>0.42418499999999998</v>
      </c>
      <c r="Y432" s="8">
        <f>100/(MAX(MainData!Y:Y)-MIN(MainData!Y:Y))*(MainData!Y432-MIN(MainData!Y:Y))</f>
        <v>0</v>
      </c>
      <c r="Z432" s="8">
        <f>100/(MAX(MainData!Z:Z)-MIN(MainData!Z:Z))*(MainData!Z432-MIN(MainData!Z:Z))</f>
        <v>0.46260601387818046</v>
      </c>
      <c r="AA432" s="8">
        <f>100/(MAX(MainData!AA:AA)-MIN(MainData!AA:AA))*(MainData!AA432-MIN(MainData!AA:AA))</f>
        <v>0.17030000000000001</v>
      </c>
      <c r="AB432" s="8">
        <f>100/(MAX(MainData!AB:AB)-MIN(MainData!AB:AB))*(MainData!AB432-MIN(MainData!AB:AB))</f>
        <v>3.2925356190064509E-2</v>
      </c>
      <c r="AC432" s="8">
        <f>100/(MAX(MainData!AC:AC)-MIN(MainData!AC:AC))*(MainData!AC432-MIN(MainData!AC:AC))</f>
        <v>1.2663469999999999</v>
      </c>
      <c r="AD432" s="8">
        <f>100/(MAX(MainData!AD:AD)-MIN(MainData!AD:AD))*(MainData!AD432-MIN(MainData!AD:AD))</f>
        <v>4.5161290322580641</v>
      </c>
      <c r="AE432" s="8">
        <f>100/(MAX(MainData!AE:AE)-MIN(MainData!AE:AE))*(MainData!AE432-MIN(MainData!AE:AE))</f>
        <v>0.55800000000000005</v>
      </c>
      <c r="AF432" s="8">
        <f>100/(MAX(MainData!AF:AF)-MIN(MainData!AF:AF))*(MainData!AF432-MIN(MainData!AF:AF))</f>
        <v>0.1017246971233056</v>
      </c>
      <c r="AG432" s="8">
        <f>100/(MAX(MainData!AG:AG)-MIN(MainData!AG:AG))*(MainData!AG432-MIN(MainData!AG:AG))</f>
        <v>66.136643660900774</v>
      </c>
      <c r="AH432" s="8">
        <f>100/(MAX(MainData!AH:AH)-MIN(MainData!AH:AH))*(MainData!AH432-MIN(MainData!AH:AH))</f>
        <v>45.125432528279021</v>
      </c>
      <c r="AI432" s="8">
        <f>100/(MAX(MainData!AI:AI)-MIN(MainData!AI:AI))*(MainData!AI432-MIN(MainData!AI:AI))</f>
        <v>40</v>
      </c>
      <c r="AJ432" s="8">
        <f>100/(MAX(MainData!AJ:AJ)-MIN(MainData!AJ:AJ))*(MainData!AJ432-MIN(MainData!AJ:AJ))</f>
        <v>13.838953446946274</v>
      </c>
      <c r="AK432" s="8">
        <v>28.812598400982086</v>
      </c>
      <c r="AL432">
        <v>2.2099608649676625</v>
      </c>
      <c r="AM432" s="8">
        <v>72.657512736744991</v>
      </c>
      <c r="AN432">
        <v>-9.8644455961168944</v>
      </c>
      <c r="AO432" s="8">
        <v>75.663615560650285</v>
      </c>
      <c r="AP432">
        <v>9.3227948964552922</v>
      </c>
      <c r="AQ432" s="8">
        <v>0</v>
      </c>
      <c r="AS432" s="8"/>
      <c r="AU432" s="8"/>
      <c r="AW432" t="s">
        <v>963</v>
      </c>
    </row>
    <row r="433" spans="1:49" x14ac:dyDescent="0.3">
      <c r="A433" s="7">
        <v>150501000103</v>
      </c>
      <c r="B433" s="8">
        <f>100/(MAX(MainData!B:B)-MIN(MainData!B:B))*(MainData!B433-MIN(MainData!B:B))</f>
        <v>0</v>
      </c>
      <c r="C433" s="8">
        <f>100/(MAX(MainData!C:C)-MIN(MainData!C:C))*(MainData!C433-MIN(MainData!C:C))</f>
        <v>0</v>
      </c>
      <c r="D433" s="8">
        <f>100/(MAX(MainData!D:D)-MIN(MainData!D:D))*(MainData!D433-MIN(MainData!D:D))</f>
        <v>0</v>
      </c>
      <c r="E433" s="8">
        <f>100/(MAX(MainData!E:E)-MIN(MainData!E:E))*(MainData!E433-MIN(MainData!E:E))</f>
        <v>20.458985685051619</v>
      </c>
      <c r="F433" s="8">
        <f>100/(MAX(MainData!F:F)-MIN(MainData!F:F))*(MainData!F433-MIN(MainData!F:F))</f>
        <v>0</v>
      </c>
      <c r="G433" s="8">
        <f>100/(MAX(MainData!G:G)-MIN(MainData!G:G))*(MainData!G433-MIN(MainData!G:G))</f>
        <v>24.981947554410254</v>
      </c>
      <c r="H433" s="8">
        <f>100/(MAX(MainData!H:H)-MIN(MainData!H:H))*(MainData!H433-MIN(MainData!H:H))</f>
        <v>74.983092313146329</v>
      </c>
      <c r="I433">
        <v>-3.0453189201168556</v>
      </c>
      <c r="J433" s="8">
        <f>100/(MAX(MainData!J:J)-MIN(MainData!J:J))*(MainData!J433-MIN(MainData!J:J))</f>
        <v>43.569122259052456</v>
      </c>
      <c r="K433">
        <v>-4.5047164070584387</v>
      </c>
      <c r="L433" s="8">
        <f>100/(MAX(MainData!L:L)-MIN(MainData!L:L))*(MainData!L433-MIN(MainData!L:L))</f>
        <v>0</v>
      </c>
      <c r="M433" s="8">
        <f>100/(MAX(MainData!M:M)-MIN(MainData!M:M))*(MainData!M433-MIN(MainData!M:M))</f>
        <v>0</v>
      </c>
      <c r="N433" s="8">
        <f>100/(MAX(MainData!N:N)-MIN(MainData!N:N))*(MainData!N433-MIN(MainData!N:N))</f>
        <v>0</v>
      </c>
      <c r="O433" s="8"/>
      <c r="P433" s="8">
        <f>100/(MAX(MainData!P:P)-MIN(MainData!P:P))*(MainData!P433-MIN(MainData!P:P))</f>
        <v>50.301105121214597</v>
      </c>
      <c r="Q433" s="8">
        <f>100/(MAX(MainData!Q:Q)-MIN(MainData!Q:Q))*(MainData!Q433-MIN(MainData!Q:Q))</f>
        <v>93.885092262873215</v>
      </c>
      <c r="R433" s="8">
        <f>100/(MAX(MainData!R:R)-MIN(MainData!R:R))*(MainData!R433-MIN(MainData!R:R))</f>
        <v>13.608111514317381</v>
      </c>
      <c r="S433" s="8"/>
      <c r="T433" s="8"/>
      <c r="U433" s="8">
        <f>100/(MAX(MainData!U:U)-MIN(MainData!U:U))*(MainData!U433-MIN(MainData!U:U))</f>
        <v>45.8338845818</v>
      </c>
      <c r="V433" s="8">
        <v>93.926790999999994</v>
      </c>
      <c r="W433" s="8">
        <f>100/(MAX(MainData!W:W)-MIN(MainData!W:W))*(MainData!W433-MIN(MainData!W:W))</f>
        <v>0</v>
      </c>
      <c r="X433" s="8">
        <f>100/(MAX(MainData!X:X)-MIN(MainData!X:X))*(MainData!X433-MIN(MainData!X:X))</f>
        <v>0</v>
      </c>
      <c r="Y433" s="8">
        <f>100/(MAX(MainData!Y:Y)-MIN(MainData!Y:Y))*(MainData!Y433-MIN(MainData!Y:Y))</f>
        <v>0</v>
      </c>
      <c r="Z433" s="8">
        <f>100/(MAX(MainData!Z:Z)-MIN(MainData!Z:Z))*(MainData!Z433-MIN(MainData!Z:Z))</f>
        <v>0</v>
      </c>
      <c r="AA433" s="8">
        <f>100/(MAX(MainData!AA:AA)-MIN(MainData!AA:AA))*(MainData!AA433-MIN(MainData!AA:AA))</f>
        <v>0</v>
      </c>
      <c r="AB433" s="8">
        <f>100/(MAX(MainData!AB:AB)-MIN(MainData!AB:AB))*(MainData!AB433-MIN(MainData!AB:AB))</f>
        <v>0</v>
      </c>
      <c r="AC433" s="8">
        <f>100/(MAX(MainData!AC:AC)-MIN(MainData!AC:AC))*(MainData!AC433-MIN(MainData!AC:AC))</f>
        <v>5.8225689999999997</v>
      </c>
      <c r="AD433" s="8">
        <f>100/(MAX(MainData!AD:AD)-MIN(MainData!AD:AD))*(MainData!AD433-MIN(MainData!AD:AD))</f>
        <v>3.870967741935484</v>
      </c>
      <c r="AE433" s="8">
        <f>100/(MAX(MainData!AE:AE)-MIN(MainData!AE:AE))*(MainData!AE433-MIN(MainData!AE:AE))</f>
        <v>5.3437999999999999</v>
      </c>
      <c r="AF433" s="8">
        <f>100/(MAX(MainData!AF:AF)-MIN(MainData!AF:AF))*(MainData!AF433-MIN(MainData!AF:AF))</f>
        <v>0.40861899411288211</v>
      </c>
      <c r="AG433" s="8">
        <f>100/(MAX(MainData!AG:AG)-MIN(MainData!AG:AG))*(MainData!AG433-MIN(MainData!AG:AG))</f>
        <v>76.495374782215279</v>
      </c>
      <c r="AH433" s="8">
        <f>100/(MAX(MainData!AH:AH)-MIN(MainData!AH:AH))*(MainData!AH433-MIN(MainData!AH:AH))</f>
        <v>46.839169165439927</v>
      </c>
      <c r="AI433" s="8">
        <f>100/(MAX(MainData!AI:AI)-MIN(MainData!AI:AI))*(MainData!AI433-MIN(MainData!AI:AI))</f>
        <v>30</v>
      </c>
      <c r="AJ433" s="8">
        <f>100/(MAX(MainData!AJ:AJ)-MIN(MainData!AJ:AJ))*(MainData!AJ433-MIN(MainData!AJ:AJ))</f>
        <v>30.719413036863628</v>
      </c>
      <c r="AK433" s="8">
        <v>25.335431979975745</v>
      </c>
      <c r="AL433">
        <v>12.637570349758207</v>
      </c>
      <c r="AM433" s="8">
        <v>70.332159534593373</v>
      </c>
      <c r="AN433">
        <v>-19.999774496915762</v>
      </c>
      <c r="AO433" s="8">
        <v>100</v>
      </c>
      <c r="AP433">
        <v>1.6261761119900768</v>
      </c>
      <c r="AQ433" s="8">
        <v>0</v>
      </c>
      <c r="AS433" s="8"/>
      <c r="AU433" s="8"/>
      <c r="AW433" t="s">
        <v>963</v>
      </c>
    </row>
    <row r="434" spans="1:49" x14ac:dyDescent="0.3">
      <c r="A434" s="7">
        <v>150501000104</v>
      </c>
      <c r="B434" s="8">
        <f>100/(MAX(MainData!B:B)-MIN(MainData!B:B))*(MainData!B434-MIN(MainData!B:B))</f>
        <v>0</v>
      </c>
      <c r="C434" s="8">
        <f>100/(MAX(MainData!C:C)-MIN(MainData!C:C))*(MainData!C434-MIN(MainData!C:C))</f>
        <v>0</v>
      </c>
      <c r="D434" s="8">
        <f>100/(MAX(MainData!D:D)-MIN(MainData!D:D))*(MainData!D434-MIN(MainData!D:D))</f>
        <v>0</v>
      </c>
      <c r="E434" s="8">
        <f>100/(MAX(MainData!E:E)-MIN(MainData!E:E))*(MainData!E434-MIN(MainData!E:E))</f>
        <v>25.041037486188714</v>
      </c>
      <c r="F434" s="8">
        <f>100/(MAX(MainData!F:F)-MIN(MainData!F:F))*(MainData!F434-MIN(MainData!F:F))</f>
        <v>0</v>
      </c>
      <c r="G434" s="8">
        <f>100/(MAX(MainData!G:G)-MIN(MainData!G:G))*(MainData!G434-MIN(MainData!G:G))</f>
        <v>15.778821298460969</v>
      </c>
      <c r="H434" s="8">
        <f>100/(MAX(MainData!H:H)-MIN(MainData!H:H))*(MainData!H434-MIN(MainData!H:H))</f>
        <v>71.412167920619069</v>
      </c>
      <c r="I434">
        <v>-2.788427065379949</v>
      </c>
      <c r="J434" s="8">
        <f>100/(MAX(MainData!J:J)-MIN(MainData!J:J))*(MainData!J434-MIN(MainData!J:J))</f>
        <v>37.852731791900709</v>
      </c>
      <c r="K434">
        <v>-4.6909582929264673</v>
      </c>
      <c r="L434" s="8">
        <f>100/(MAX(MainData!L:L)-MIN(MainData!L:L))*(MainData!L434-MIN(MainData!L:L))</f>
        <v>76.000910807576645</v>
      </c>
      <c r="M434" s="8">
        <f>100/(MAX(MainData!M:M)-MIN(MainData!M:M))*(MainData!M434-MIN(MainData!M:M))</f>
        <v>51.1728685426067</v>
      </c>
      <c r="N434" s="8">
        <f>100/(MAX(MainData!N:N)-MIN(MainData!N:N))*(MainData!N434-MIN(MainData!N:N))</f>
        <v>31.06903668149733</v>
      </c>
      <c r="O434" s="8"/>
      <c r="P434" s="8">
        <f>100/(MAX(MainData!P:P)-MIN(MainData!P:P))*(MainData!P434-MIN(MainData!P:P))</f>
        <v>40.690796277190387</v>
      </c>
      <c r="Q434" s="8">
        <f>100/(MAX(MainData!Q:Q)-MIN(MainData!Q:Q))*(MainData!Q434-MIN(MainData!Q:Q))</f>
        <v>89.807578035232083</v>
      </c>
      <c r="R434" s="8">
        <f>100/(MAX(MainData!R:R)-MIN(MainData!R:R))*(MainData!R434-MIN(MainData!R:R))</f>
        <v>15.072157029058859</v>
      </c>
      <c r="S434" s="8"/>
      <c r="T434" s="8"/>
      <c r="U434" s="8">
        <f>100/(MAX(MainData!U:U)-MIN(MainData!U:U))*(MainData!U434-MIN(MainData!U:U))</f>
        <v>35.331830762199999</v>
      </c>
      <c r="V434" s="8">
        <v>99.007841999999997</v>
      </c>
      <c r="W434" s="8">
        <f>100/(MAX(MainData!W:W)-MIN(MainData!W:W))*(MainData!W434-MIN(MainData!W:W))</f>
        <v>4.6481722097343942E-2</v>
      </c>
      <c r="X434" s="8">
        <f>100/(MAX(MainData!X:X)-MIN(MainData!X:X))*(MainData!X434-MIN(MainData!X:X))</f>
        <v>0</v>
      </c>
      <c r="Y434" s="8">
        <f>100/(MAX(MainData!Y:Y)-MIN(MainData!Y:Y))*(MainData!Y434-MIN(MainData!Y:Y))</f>
        <v>0</v>
      </c>
      <c r="Z434" s="8">
        <f>100/(MAX(MainData!Z:Z)-MIN(MainData!Z:Z))*(MainData!Z434-MIN(MainData!Z:Z))</f>
        <v>0</v>
      </c>
      <c r="AA434" s="8">
        <f>100/(MAX(MainData!AA:AA)-MIN(MainData!AA:AA))*(MainData!AA434-MIN(MainData!AA:AA))</f>
        <v>0</v>
      </c>
      <c r="AB434" s="8">
        <f>100/(MAX(MainData!AB:AB)-MIN(MainData!AB:AB))*(MainData!AB434-MIN(MainData!AB:AB))</f>
        <v>0</v>
      </c>
      <c r="AC434" s="8">
        <f>100/(MAX(MainData!AC:AC)-MIN(MainData!AC:AC))*(MainData!AC434-MIN(MainData!AC:AC))</f>
        <v>0.56903199999999998</v>
      </c>
      <c r="AD434" s="8">
        <f>100/(MAX(MainData!AD:AD)-MIN(MainData!AD:AD))*(MainData!AD434-MIN(MainData!AD:AD))</f>
        <v>9.0322580645161281</v>
      </c>
      <c r="AE434" s="8">
        <f>100/(MAX(MainData!AE:AE)-MIN(MainData!AE:AE))*(MainData!AE434-MIN(MainData!AE:AE))</f>
        <v>0.13450000000000001</v>
      </c>
      <c r="AF434" s="8">
        <f>100/(MAX(MainData!AF:AF)-MIN(MainData!AF:AF))*(MainData!AF434-MIN(MainData!AF:AF))</f>
        <v>3.8309654759279506E-2</v>
      </c>
      <c r="AG434" s="8">
        <f>100/(MAX(MainData!AG:AG)-MIN(MainData!AG:AG))*(MainData!AG434-MIN(MainData!AG:AG))</f>
        <v>57.752112872640467</v>
      </c>
      <c r="AH434" s="8">
        <f>100/(MAX(MainData!AH:AH)-MIN(MainData!AH:AH))*(MainData!AH434-MIN(MainData!AH:AH))</f>
        <v>48.26876582155306</v>
      </c>
      <c r="AI434" s="8">
        <f>100/(MAX(MainData!AI:AI)-MIN(MainData!AI:AI))*(MainData!AI434-MIN(MainData!AI:AI))</f>
        <v>40</v>
      </c>
      <c r="AJ434" s="8">
        <f>100/(MAX(MainData!AJ:AJ)-MIN(MainData!AJ:AJ))*(MainData!AJ434-MIN(MainData!AJ:AJ))</f>
        <v>21.689983228761442</v>
      </c>
      <c r="AK434" s="8">
        <v>33.736158423626335</v>
      </c>
      <c r="AL434">
        <v>3.6310144164107854</v>
      </c>
      <c r="AM434" s="8">
        <v>68.06324549621678</v>
      </c>
      <c r="AN434">
        <v>-7.4082581656386139</v>
      </c>
      <c r="AO434" s="8">
        <v>78.970251716312589</v>
      </c>
      <c r="AP434">
        <v>7.3531525722750075</v>
      </c>
      <c r="AQ434" s="8">
        <v>92.618418897131903</v>
      </c>
      <c r="AR434">
        <v>-1.6181514376996802</v>
      </c>
      <c r="AS434" s="8">
        <v>9.2074876115540327</v>
      </c>
      <c r="AT434">
        <v>-2.4016537037037153</v>
      </c>
      <c r="AU434" s="8">
        <v>56.717609075314961</v>
      </c>
      <c r="AV434">
        <v>31.681399232676256</v>
      </c>
      <c r="AW434" t="s">
        <v>963</v>
      </c>
    </row>
    <row r="435" spans="1:49" x14ac:dyDescent="0.3">
      <c r="A435" s="7">
        <v>150501000105</v>
      </c>
      <c r="B435" s="8">
        <f>100/(MAX(MainData!B:B)-MIN(MainData!B:B))*(MainData!B435-MIN(MainData!B:B))</f>
        <v>0</v>
      </c>
      <c r="C435" s="8">
        <f>100/(MAX(MainData!C:C)-MIN(MainData!C:C))*(MainData!C435-MIN(MainData!C:C))</f>
        <v>0</v>
      </c>
      <c r="D435" s="8">
        <f>100/(MAX(MainData!D:D)-MIN(MainData!D:D))*(MainData!D435-MIN(MainData!D:D))</f>
        <v>2.4163216689976015E-2</v>
      </c>
      <c r="E435" s="8">
        <f>100/(MAX(MainData!E:E)-MIN(MainData!E:E))*(MainData!E435-MIN(MainData!E:E))</f>
        <v>31.650938679141731</v>
      </c>
      <c r="F435" s="8">
        <f>100/(MAX(MainData!F:F)-MIN(MainData!F:F))*(MainData!F435-MIN(MainData!F:F))</f>
        <v>0</v>
      </c>
      <c r="G435" s="8">
        <f>100/(MAX(MainData!G:G)-MIN(MainData!G:G))*(MainData!G435-MIN(MainData!G:G))</f>
        <v>15.364677924553614</v>
      </c>
      <c r="H435" s="8">
        <f>100/(MAX(MainData!H:H)-MIN(MainData!H:H))*(MainData!H435-MIN(MainData!H:H))</f>
        <v>68.280692458266486</v>
      </c>
      <c r="I435">
        <v>8.5158010106200805</v>
      </c>
      <c r="J435" s="8">
        <f>100/(MAX(MainData!J:J)-MIN(MainData!J:J))*(MainData!J435-MIN(MainData!J:J))</f>
        <v>38.929645359240766</v>
      </c>
      <c r="K435">
        <v>1.949682983684653</v>
      </c>
      <c r="L435" s="8">
        <f>100/(MAX(MainData!L:L)-MIN(MainData!L:L))*(MainData!L435-MIN(MainData!L:L))</f>
        <v>0</v>
      </c>
      <c r="M435" s="8">
        <f>100/(MAX(MainData!M:M)-MIN(MainData!M:M))*(MainData!M435-MIN(MainData!M:M))</f>
        <v>0</v>
      </c>
      <c r="N435" s="8">
        <f>100/(MAX(MainData!N:N)-MIN(MainData!N:N))*(MainData!N435-MIN(MainData!N:N))</f>
        <v>0</v>
      </c>
      <c r="O435" s="8"/>
      <c r="P435" s="8">
        <f>100/(MAX(MainData!P:P)-MIN(MainData!P:P))*(MainData!P435-MIN(MainData!P:P))</f>
        <v>51.844827910263447</v>
      </c>
      <c r="Q435" s="8">
        <f>100/(MAX(MainData!Q:Q)-MIN(MainData!Q:Q))*(MainData!Q435-MIN(MainData!Q:Q))</f>
        <v>80.468711207393085</v>
      </c>
      <c r="R435" s="8">
        <f>100/(MAX(MainData!R:R)-MIN(MainData!R:R))*(MainData!R435-MIN(MainData!R:R))</f>
        <v>0</v>
      </c>
      <c r="S435" s="8"/>
      <c r="T435" s="8"/>
      <c r="U435" s="8">
        <f>100/(MAX(MainData!U:U)-MIN(MainData!U:U))*(MainData!U435-MIN(MainData!U:U))</f>
        <v>71.244065207999995</v>
      </c>
      <c r="V435" s="8">
        <v>88.796322000000004</v>
      </c>
      <c r="W435" s="8">
        <f>100/(MAX(MainData!W:W)-MIN(MainData!W:W))*(MainData!W435-MIN(MainData!W:W))</f>
        <v>6.1435968037128141</v>
      </c>
      <c r="X435" s="8">
        <f>100/(MAX(MainData!X:X)-MIN(MainData!X:X))*(MainData!X435-MIN(MainData!X:X))</f>
        <v>0</v>
      </c>
      <c r="Y435" s="8">
        <f>100/(MAX(MainData!Y:Y)-MIN(MainData!Y:Y))*(MainData!Y435-MIN(MainData!Y:Y))</f>
        <v>6.9623098697676014</v>
      </c>
      <c r="Z435" s="8">
        <f>100/(MAX(MainData!Z:Z)-MIN(MainData!Z:Z))*(MainData!Z435-MIN(MainData!Z:Z))</f>
        <v>0</v>
      </c>
      <c r="AA435" s="8">
        <f>100/(MAX(MainData!AA:AA)-MIN(MainData!AA:AA))*(MainData!AA435-MIN(MainData!AA:AA))</f>
        <v>0</v>
      </c>
      <c r="AB435" s="8">
        <f>100/(MAX(MainData!AB:AB)-MIN(MainData!AB:AB))*(MainData!AB435-MIN(MainData!AB:AB))</f>
        <v>0</v>
      </c>
      <c r="AC435" s="8">
        <f>100/(MAX(MainData!AC:AC)-MIN(MainData!AC:AC))*(MainData!AC435-MIN(MainData!AC:AC))</f>
        <v>7.169524</v>
      </c>
      <c r="AD435" s="8">
        <f>100/(MAX(MainData!AD:AD)-MIN(MainData!AD:AD))*(MainData!AD435-MIN(MainData!AD:AD))</f>
        <v>1.935483870967742</v>
      </c>
      <c r="AE435" s="8">
        <f>100/(MAX(MainData!AE:AE)-MIN(MainData!AE:AE))*(MainData!AE435-MIN(MainData!AE:AE))</f>
        <v>6.4980000000000002</v>
      </c>
      <c r="AF435" s="8">
        <f>100/(MAX(MainData!AF:AF)-MIN(MainData!AF:AF))*(MainData!AF435-MIN(MainData!AF:AF))</f>
        <v>0.80331913414463552</v>
      </c>
      <c r="AG435" s="8">
        <f>100/(MAX(MainData!AG:AG)-MIN(MainData!AG:AG))*(MainData!AG435-MIN(MainData!AG:AG))</f>
        <v>72.353835577759156</v>
      </c>
      <c r="AH435" s="8">
        <f>100/(MAX(MainData!AH:AH)-MIN(MainData!AH:AH))*(MainData!AH435-MIN(MainData!AH:AH))</f>
        <v>47.926456156865505</v>
      </c>
      <c r="AI435" s="8">
        <f>100/(MAX(MainData!AI:AI)-MIN(MainData!AI:AI))*(MainData!AI435-MIN(MainData!AI:AI))</f>
        <v>20</v>
      </c>
      <c r="AJ435" s="8">
        <f>100/(MAX(MainData!AJ:AJ)-MIN(MainData!AJ:AJ))*(MainData!AJ435-MIN(MainData!AJ:AJ))</f>
        <v>7.7089846881456294</v>
      </c>
      <c r="AK435" s="8">
        <v>42.882131936806779</v>
      </c>
      <c r="AL435">
        <v>-8.4587813085135011</v>
      </c>
      <c r="AM435" s="8">
        <v>60.274372128372143</v>
      </c>
      <c r="AN435">
        <v>1.9059219840226547</v>
      </c>
      <c r="AO435" s="8">
        <v>51.144427786091804</v>
      </c>
      <c r="AP435">
        <v>9.285634828132487</v>
      </c>
      <c r="AQ435" s="8">
        <v>89.041963342441051</v>
      </c>
      <c r="AR435">
        <v>-11.894568690095852</v>
      </c>
      <c r="AS435" s="8">
        <v>15.610747484594228</v>
      </c>
      <c r="AT435">
        <v>4.2672097643097402</v>
      </c>
      <c r="AU435" s="8">
        <v>38.763908106735492</v>
      </c>
      <c r="AV435">
        <v>34.356495243483835</v>
      </c>
      <c r="AW435" t="s">
        <v>963</v>
      </c>
    </row>
    <row r="436" spans="1:49" x14ac:dyDescent="0.3">
      <c r="A436" s="7">
        <v>150501000106</v>
      </c>
      <c r="B436" s="8">
        <f>100/(MAX(MainData!B:B)-MIN(MainData!B:B))*(MainData!B436-MIN(MainData!B:B))</f>
        <v>0</v>
      </c>
      <c r="C436" s="8">
        <f>100/(MAX(MainData!C:C)-MIN(MainData!C:C))*(MainData!C436-MIN(MainData!C:C))</f>
        <v>0</v>
      </c>
      <c r="D436" s="8">
        <f>100/(MAX(MainData!D:D)-MIN(MainData!D:D))*(MainData!D436-MIN(MainData!D:D))</f>
        <v>0</v>
      </c>
      <c r="E436" s="8">
        <f>100/(MAX(MainData!E:E)-MIN(MainData!E:E))*(MainData!E436-MIN(MainData!E:E))</f>
        <v>28.367208060664741</v>
      </c>
      <c r="F436" s="8">
        <f>100/(MAX(MainData!F:F)-MIN(MainData!F:F))*(MainData!F436-MIN(MainData!F:F))</f>
        <v>0</v>
      </c>
      <c r="G436" s="8">
        <f>100/(MAX(MainData!G:G)-MIN(MainData!G:G))*(MainData!G436-MIN(MainData!G:G))</f>
        <v>12.62740615267486</v>
      </c>
      <c r="H436" s="8">
        <f>100/(MAX(MainData!H:H)-MIN(MainData!H:H))*(MainData!H436-MIN(MainData!H:H))</f>
        <v>69.392163974589465</v>
      </c>
      <c r="I436">
        <v>1.1904643451233596</v>
      </c>
      <c r="J436" s="8">
        <f>100/(MAX(MainData!J:J)-MIN(MainData!J:J))*(MainData!J436-MIN(MainData!J:J))</f>
        <v>36.512904909471729</v>
      </c>
      <c r="K436">
        <v>0.97930443368269948</v>
      </c>
      <c r="L436" s="8">
        <f>100/(MAX(MainData!L:L)-MIN(MainData!L:L))*(MainData!L436-MIN(MainData!L:L))</f>
        <v>0</v>
      </c>
      <c r="M436" s="8">
        <f>100/(MAX(MainData!M:M)-MIN(MainData!M:M))*(MainData!M436-MIN(MainData!M:M))</f>
        <v>0</v>
      </c>
      <c r="N436" s="8">
        <f>100/(MAX(MainData!N:N)-MIN(MainData!N:N))*(MainData!N436-MIN(MainData!N:N))</f>
        <v>0</v>
      </c>
      <c r="O436" s="8"/>
      <c r="P436" s="8">
        <f>100/(MAX(MainData!P:P)-MIN(MainData!P:P))*(MainData!P436-MIN(MainData!P:P))</f>
        <v>28.599733526143421</v>
      </c>
      <c r="Q436" s="8">
        <f>100/(MAX(MainData!Q:Q)-MIN(MainData!Q:Q))*(MainData!Q436-MIN(MainData!Q:Q))</f>
        <v>72.24145015269319</v>
      </c>
      <c r="R436" s="8">
        <f>100/(MAX(MainData!R:R)-MIN(MainData!R:R))*(MainData!R436-MIN(MainData!R:R))</f>
        <v>0</v>
      </c>
      <c r="S436" s="8"/>
      <c r="T436" s="8"/>
      <c r="U436" s="8">
        <f>100/(MAX(MainData!U:U)-MIN(MainData!U:U))*(MainData!U436-MIN(MainData!U:U))</f>
        <v>4.58785747056E-2</v>
      </c>
      <c r="V436" s="8">
        <v>99.907655000000005</v>
      </c>
      <c r="W436" s="8">
        <f>100/(MAX(MainData!W:W)-MIN(MainData!W:W))*(MainData!W436-MIN(MainData!W:W))</f>
        <v>0.18359612771212239</v>
      </c>
      <c r="X436" s="8">
        <f>100/(MAX(MainData!X:X)-MIN(MainData!X:X))*(MainData!X436-MIN(MainData!X:X))</f>
        <v>0</v>
      </c>
      <c r="Y436" s="8">
        <f>100/(MAX(MainData!Y:Y)-MIN(MainData!Y:Y))*(MainData!Y436-MIN(MainData!Y:Y))</f>
        <v>0</v>
      </c>
      <c r="Z436" s="8">
        <f>100/(MAX(MainData!Z:Z)-MIN(MainData!Z:Z))*(MainData!Z436-MIN(MainData!Z:Z))</f>
        <v>0</v>
      </c>
      <c r="AA436" s="8">
        <f>100/(MAX(MainData!AA:AA)-MIN(MainData!AA:AA))*(MainData!AA436-MIN(MainData!AA:AA))</f>
        <v>0</v>
      </c>
      <c r="AB436" s="8">
        <f>100/(MAX(MainData!AB:AB)-MIN(MainData!AB:AB))*(MainData!AB436-MIN(MainData!AB:AB))</f>
        <v>0</v>
      </c>
      <c r="AC436" s="8">
        <f>100/(MAX(MainData!AC:AC)-MIN(MainData!AC:AC))*(MainData!AC436-MIN(MainData!AC:AC))</f>
        <v>0</v>
      </c>
      <c r="AD436" s="8">
        <f>100/(MAX(MainData!AD:AD)-MIN(MainData!AD:AD))*(MainData!AD436-MIN(MainData!AD:AD))</f>
        <v>0</v>
      </c>
      <c r="AE436" s="8">
        <f>100/(MAX(MainData!AE:AE)-MIN(MainData!AE:AE))*(MainData!AE436-MIN(MainData!AE:AE))</f>
        <v>0</v>
      </c>
      <c r="AF436" s="8">
        <f>100/(MAX(MainData!AF:AF)-MIN(MainData!AF:AF))*(MainData!AF436-MIN(MainData!AF:AF))</f>
        <v>0</v>
      </c>
      <c r="AG436" s="8">
        <f>100/(MAX(MainData!AG:AG)-MIN(MainData!AG:AG))*(MainData!AG436-MIN(MainData!AG:AG))</f>
        <v>80.348118628894852</v>
      </c>
      <c r="AH436" s="8">
        <f>100/(MAX(MainData!AH:AH)-MIN(MainData!AH:AH))*(MainData!AH436-MIN(MainData!AH:AH))</f>
        <v>44.560506784759077</v>
      </c>
      <c r="AI436" s="8">
        <f>100/(MAX(MainData!AI:AI)-MIN(MainData!AI:AI))*(MainData!AI436-MIN(MainData!AI:AI))</f>
        <v>10</v>
      </c>
      <c r="AJ436" s="8">
        <f>100/(MAX(MainData!AJ:AJ)-MIN(MainData!AJ:AJ))*(MainData!AJ436-MIN(MainData!AJ:AJ))</f>
        <v>21.303468104258645</v>
      </c>
      <c r="AK436" s="8">
        <v>47.863796753256899</v>
      </c>
      <c r="AL436">
        <v>-6.221895067143862</v>
      </c>
      <c r="AM436" s="8">
        <v>56.521777103391919</v>
      </c>
      <c r="AN436">
        <v>5.7756494589948346</v>
      </c>
      <c r="AO436" s="8">
        <v>32.588932806405467</v>
      </c>
      <c r="AP436">
        <v>4.5260600759830396</v>
      </c>
      <c r="AQ436" s="8">
        <v>93.712197047793978</v>
      </c>
      <c r="AR436">
        <v>-2.1680511182125883E-2</v>
      </c>
      <c r="AS436" s="8">
        <v>16.091488818484599</v>
      </c>
      <c r="AT436">
        <v>-2.4001154882155049</v>
      </c>
      <c r="AU436" s="8">
        <v>24.394002995392899</v>
      </c>
      <c r="AV436">
        <v>9.9102795503664396</v>
      </c>
      <c r="AW436" t="s">
        <v>963</v>
      </c>
    </row>
    <row r="437" spans="1:49" x14ac:dyDescent="0.3">
      <c r="A437" s="7">
        <v>150501000107</v>
      </c>
      <c r="B437" s="8">
        <f>100/(MAX(MainData!B:B)-MIN(MainData!B:B))*(MainData!B437-MIN(MainData!B:B))</f>
        <v>0</v>
      </c>
      <c r="C437" s="8">
        <f>100/(MAX(MainData!C:C)-MIN(MainData!C:C))*(MainData!C437-MIN(MainData!C:C))</f>
        <v>0</v>
      </c>
      <c r="D437" s="8">
        <f>100/(MAX(MainData!D:D)-MIN(MainData!D:D))*(MainData!D437-MIN(MainData!D:D))</f>
        <v>2.4951548344023678E-2</v>
      </c>
      <c r="E437" s="8">
        <f>100/(MAX(MainData!E:E)-MIN(MainData!E:E))*(MainData!E437-MIN(MainData!E:E))</f>
        <v>28.841364810447054</v>
      </c>
      <c r="F437" s="8">
        <f>100/(MAX(MainData!F:F)-MIN(MainData!F:F))*(MainData!F437-MIN(MainData!F:F))</f>
        <v>0</v>
      </c>
      <c r="G437" s="8">
        <f>100/(MAX(MainData!G:G)-MIN(MainData!G:G))*(MainData!G437-MIN(MainData!G:G))</f>
        <v>8.9589445010691691</v>
      </c>
      <c r="H437" s="8">
        <f>100/(MAX(MainData!H:H)-MIN(MainData!H:H))*(MainData!H437-MIN(MainData!H:H))</f>
        <v>60.976092167490243</v>
      </c>
      <c r="I437">
        <v>-3.1530238493973428</v>
      </c>
      <c r="J437" s="8">
        <f>100/(MAX(MainData!J:J)-MIN(MainData!J:J))*(MainData!J437-MIN(MainData!J:J))</f>
        <v>33.521525713552954</v>
      </c>
      <c r="K437">
        <v>-2.5146158684368345</v>
      </c>
      <c r="L437" s="8">
        <f>100/(MAX(MainData!L:L)-MIN(MainData!L:L))*(MainData!L437-MIN(MainData!L:L))</f>
        <v>0</v>
      </c>
      <c r="M437" s="8">
        <f>100/(MAX(MainData!M:M)-MIN(MainData!M:M))*(MainData!M437-MIN(MainData!M:M))</f>
        <v>0</v>
      </c>
      <c r="N437" s="8">
        <f>100/(MAX(MainData!N:N)-MIN(MainData!N:N))*(MainData!N437-MIN(MainData!N:N))</f>
        <v>0</v>
      </c>
      <c r="O437" s="8"/>
      <c r="P437" s="8">
        <f>100/(MAX(MainData!P:P)-MIN(MainData!P:P))*(MainData!P437-MIN(MainData!P:P))</f>
        <v>57.263472654065701</v>
      </c>
      <c r="Q437" s="8">
        <f>100/(MAX(MainData!Q:Q)-MIN(MainData!Q:Q))*(MainData!Q437-MIN(MainData!Q:Q))</f>
        <v>74.781224440251549</v>
      </c>
      <c r="R437" s="8">
        <f>100/(MAX(MainData!R:R)-MIN(MainData!R:R))*(MainData!R437-MIN(MainData!R:R))</f>
        <v>1.1655750757178696</v>
      </c>
      <c r="S437" s="8"/>
      <c r="T437" s="8"/>
      <c r="U437" s="8">
        <f>100/(MAX(MainData!U:U)-MIN(MainData!U:U))*(MainData!U437-MIN(MainData!U:U))</f>
        <v>49.2914667581</v>
      </c>
      <c r="V437" s="8">
        <v>94.726561000000004</v>
      </c>
      <c r="W437" s="8">
        <f>100/(MAX(MainData!W:W)-MIN(MainData!W:W))*(MainData!W437-MIN(MainData!W:W))</f>
        <v>2.3425079246530482</v>
      </c>
      <c r="X437" s="8">
        <f>100/(MAX(MainData!X:X)-MIN(MainData!X:X))*(MainData!X437-MIN(MainData!X:X))</f>
        <v>0</v>
      </c>
      <c r="Y437" s="8">
        <f>100/(MAX(MainData!Y:Y)-MIN(MainData!Y:Y))*(MainData!Y437-MIN(MainData!Y:Y))</f>
        <v>0</v>
      </c>
      <c r="Z437" s="8">
        <f>100/(MAX(MainData!Z:Z)-MIN(MainData!Z:Z))*(MainData!Z437-MIN(MainData!Z:Z))</f>
        <v>0</v>
      </c>
      <c r="AA437" s="8">
        <f>100/(MAX(MainData!AA:AA)-MIN(MainData!AA:AA))*(MainData!AA437-MIN(MainData!AA:AA))</f>
        <v>0</v>
      </c>
      <c r="AB437" s="8">
        <f>100/(MAX(MainData!AB:AB)-MIN(MainData!AB:AB))*(MainData!AB437-MIN(MainData!AB:AB))</f>
        <v>0</v>
      </c>
      <c r="AC437" s="8">
        <f>100/(MAX(MainData!AC:AC)-MIN(MainData!AC:AC))*(MainData!AC437-MIN(MainData!AC:AC))</f>
        <v>3.5233569999999999</v>
      </c>
      <c r="AD437" s="8">
        <f>100/(MAX(MainData!AD:AD)-MIN(MainData!AD:AD))*(MainData!AD437-MIN(MainData!AD:AD))</f>
        <v>3.225806451612903</v>
      </c>
      <c r="AE437" s="8">
        <f>100/(MAX(MainData!AE:AE)-MIN(MainData!AE:AE))*(MainData!AE437-MIN(MainData!AE:AE))</f>
        <v>3.3896000000000002</v>
      </c>
      <c r="AF437" s="8">
        <f>100/(MAX(MainData!AF:AF)-MIN(MainData!AF:AF))*(MainData!AF437-MIN(MainData!AF:AF))</f>
        <v>0.91863137686492091</v>
      </c>
      <c r="AG437" s="8">
        <f>100/(MAX(MainData!AG:AG)-MIN(MainData!AG:AG))*(MainData!AG437-MIN(MainData!AG:AG))</f>
        <v>59.182132188499679</v>
      </c>
      <c r="AH437" s="8">
        <f>100/(MAX(MainData!AH:AH)-MIN(MainData!AH:AH))*(MainData!AH437-MIN(MainData!AH:AH))</f>
        <v>47.046162119249111</v>
      </c>
      <c r="AI437" s="8">
        <f>100/(MAX(MainData!AI:AI)-MIN(MainData!AI:AI))*(MainData!AI437-MIN(MainData!AI:AI))</f>
        <v>30</v>
      </c>
      <c r="AJ437" s="8">
        <f>100/(MAX(MainData!AJ:AJ)-MIN(MainData!AJ:AJ))*(MainData!AJ437-MIN(MainData!AJ:AJ))</f>
        <v>3.9790633508556499</v>
      </c>
      <c r="AK437" s="8">
        <v>48.598643437261778</v>
      </c>
      <c r="AL437">
        <v>9.2457628155822817</v>
      </c>
      <c r="AM437" s="8">
        <v>54.568798067116802</v>
      </c>
      <c r="AN437">
        <v>-14.283762513904321</v>
      </c>
      <c r="AO437" s="8">
        <v>36.956521739146503</v>
      </c>
      <c r="AP437">
        <v>5.2351341386265062</v>
      </c>
      <c r="AQ437" s="8">
        <v>87.055537136397831</v>
      </c>
      <c r="AR437">
        <v>-0.88112939297124626</v>
      </c>
      <c r="AS437" s="8">
        <v>23.130563195580773</v>
      </c>
      <c r="AT437">
        <v>-3.0745550505050687</v>
      </c>
      <c r="AU437" s="8">
        <v>20.359188030866022</v>
      </c>
      <c r="AV437">
        <v>19.024166754161499</v>
      </c>
      <c r="AW437" t="s">
        <v>963</v>
      </c>
    </row>
    <row r="438" spans="1:49" x14ac:dyDescent="0.3">
      <c r="A438" s="7">
        <v>150501000108</v>
      </c>
      <c r="B438" s="8">
        <f>100/(MAX(MainData!B:B)-MIN(MainData!B:B))*(MainData!B438-MIN(MainData!B:B))</f>
        <v>0</v>
      </c>
      <c r="C438" s="8">
        <f>100/(MAX(MainData!C:C)-MIN(MainData!C:C))*(MainData!C438-MIN(MainData!C:C))</f>
        <v>0</v>
      </c>
      <c r="D438" s="8">
        <f>100/(MAX(MainData!D:D)-MIN(MainData!D:D))*(MainData!D438-MIN(MainData!D:D))</f>
        <v>0</v>
      </c>
      <c r="E438" s="8">
        <f>100/(MAX(MainData!E:E)-MIN(MainData!E:E))*(MainData!E438-MIN(MainData!E:E))</f>
        <v>25.14957645411728</v>
      </c>
      <c r="F438" s="8">
        <f>100/(MAX(MainData!F:F)-MIN(MainData!F:F))*(MainData!F438-MIN(MainData!F:F))</f>
        <v>0</v>
      </c>
      <c r="G438" s="8">
        <f>100/(MAX(MainData!G:G)-MIN(MainData!G:G))*(MainData!G438-MIN(MainData!G:G))</f>
        <v>8.6297998679904122</v>
      </c>
      <c r="H438" s="8">
        <f>100/(MAX(MainData!H:H)-MIN(MainData!H:H))*(MainData!H438-MIN(MainData!H:H))</f>
        <v>59.876640447715886</v>
      </c>
      <c r="I438">
        <v>-10.431665537479802</v>
      </c>
      <c r="J438" s="8">
        <f>100/(MAX(MainData!J:J)-MIN(MainData!J:J))*(MainData!J438-MIN(MainData!J:J))</f>
        <v>33.670988110752198</v>
      </c>
      <c r="K438">
        <v>-5.0438525698779983</v>
      </c>
      <c r="L438" s="8">
        <f>100/(MAX(MainData!L:L)-MIN(MainData!L:L))*(MainData!L438-MIN(MainData!L:L))</f>
        <v>82.580374788905445</v>
      </c>
      <c r="M438" s="8">
        <f>100/(MAX(MainData!M:M)-MIN(MainData!M:M))*(MainData!M438-MIN(MainData!M:M))</f>
        <v>51.1728685426067</v>
      </c>
      <c r="N438" s="8">
        <f>100/(MAX(MainData!N:N)-MIN(MainData!N:N))*(MainData!N438-MIN(MainData!N:N))</f>
        <v>31.06903668149733</v>
      </c>
      <c r="O438" s="8"/>
      <c r="P438" s="8">
        <f>100/(MAX(MainData!P:P)-MIN(MainData!P:P))*(MainData!P438-MIN(MainData!P:P))</f>
        <v>39.549569654452434</v>
      </c>
      <c r="Q438" s="8">
        <f>100/(MAX(MainData!Q:Q)-MIN(MainData!Q:Q))*(MainData!Q438-MIN(MainData!Q:Q))</f>
        <v>85.754873921852493</v>
      </c>
      <c r="R438" s="8">
        <f>100/(MAX(MainData!R:R)-MIN(MainData!R:R))*(MainData!R438-MIN(MainData!R:R))</f>
        <v>14.592343793135182</v>
      </c>
      <c r="S438" s="8"/>
      <c r="T438" s="8"/>
      <c r="U438" s="8">
        <f>100/(MAX(MainData!U:U)-MIN(MainData!U:U))*(MainData!U438-MIN(MainData!U:U))</f>
        <v>60.965499373900002</v>
      </c>
      <c r="V438" s="8">
        <v>98.466691999999995</v>
      </c>
      <c r="W438" s="8">
        <f>100/(MAX(MainData!W:W)-MIN(MainData!W:W))*(MainData!W438-MIN(MainData!W:W))</f>
        <v>0</v>
      </c>
      <c r="X438" s="8">
        <f>100/(MAX(MainData!X:X)-MIN(MainData!X:X))*(MainData!X438-MIN(MainData!X:X))</f>
        <v>0</v>
      </c>
      <c r="Y438" s="8">
        <f>100/(MAX(MainData!Y:Y)-MIN(MainData!Y:Y))*(MainData!Y438-MIN(MainData!Y:Y))</f>
        <v>0</v>
      </c>
      <c r="Z438" s="8">
        <f>100/(MAX(MainData!Z:Z)-MIN(MainData!Z:Z))*(MainData!Z438-MIN(MainData!Z:Z))</f>
        <v>0</v>
      </c>
      <c r="AA438" s="8">
        <f>100/(MAX(MainData!AA:AA)-MIN(MainData!AA:AA))*(MainData!AA438-MIN(MainData!AA:AA))</f>
        <v>0</v>
      </c>
      <c r="AB438" s="8">
        <f>100/(MAX(MainData!AB:AB)-MIN(MainData!AB:AB))*(MainData!AB438-MIN(MainData!AB:AB))</f>
        <v>0</v>
      </c>
      <c r="AC438" s="8">
        <f>100/(MAX(MainData!AC:AC)-MIN(MainData!AC:AC))*(MainData!AC438-MIN(MainData!AC:AC))</f>
        <v>3.4847999999999997E-2</v>
      </c>
      <c r="AD438" s="8">
        <f>100/(MAX(MainData!AD:AD)-MIN(MainData!AD:AD))*(MainData!AD438-MIN(MainData!AD:AD))</f>
        <v>2.5806451612903225</v>
      </c>
      <c r="AE438" s="8">
        <f>100/(MAX(MainData!AE:AE)-MIN(MainData!AE:AE))*(MainData!AE438-MIN(MainData!AE:AE))</f>
        <v>1.5699999999999999E-2</v>
      </c>
      <c r="AF438" s="8">
        <f>100/(MAX(MainData!AF:AF)-MIN(MainData!AF:AF))*(MainData!AF438-MIN(MainData!AF:AF))</f>
        <v>9.9158680432347955E-3</v>
      </c>
      <c r="AG438" s="8">
        <f>100/(MAX(MainData!AG:AG)-MIN(MainData!AG:AG))*(MainData!AG438-MIN(MainData!AG:AG))</f>
        <v>56.751386121458886</v>
      </c>
      <c r="AH438" s="8">
        <f>100/(MAX(MainData!AH:AH)-MIN(MainData!AH:AH))*(MainData!AH438-MIN(MainData!AH:AH))</f>
        <v>43.53438495559427</v>
      </c>
      <c r="AI438" s="8">
        <f>100/(MAX(MainData!AI:AI)-MIN(MainData!AI:AI))*(MainData!AI438-MIN(MainData!AI:AI))</f>
        <v>20</v>
      </c>
      <c r="AJ438" s="8">
        <f>100/(MAX(MainData!AJ:AJ)-MIN(MainData!AJ:AJ))*(MainData!AJ438-MIN(MainData!AJ:AJ))</f>
        <v>2.5067573948805726</v>
      </c>
      <c r="AK438" s="8">
        <v>45.679128375457736</v>
      </c>
      <c r="AL438">
        <v>11.280307121032919</v>
      </c>
      <c r="AM438" s="8">
        <v>56.118099163379618</v>
      </c>
      <c r="AN438">
        <v>-12.584911265041967</v>
      </c>
      <c r="AO438" s="8">
        <v>60.3593068991132</v>
      </c>
      <c r="AP438">
        <v>2.1870614371792954</v>
      </c>
      <c r="AQ438" s="8">
        <v>80.567847826249178</v>
      </c>
      <c r="AR438">
        <v>3.1948875399361185</v>
      </c>
      <c r="AS438" s="8">
        <v>15.908853532012664</v>
      </c>
      <c r="AT438">
        <v>-7.7665542087542434</v>
      </c>
      <c r="AU438" s="8">
        <v>49.232236231816465</v>
      </c>
      <c r="AV438">
        <v>3.7943120036700009</v>
      </c>
      <c r="AW438" t="s">
        <v>963</v>
      </c>
    </row>
    <row r="439" spans="1:49" x14ac:dyDescent="0.3">
      <c r="A439" s="7">
        <v>150501000109</v>
      </c>
      <c r="B439" s="8">
        <f>100/(MAX(MainData!B:B)-MIN(MainData!B:B))*(MainData!B439-MIN(MainData!B:B))</f>
        <v>1.3403828355818177E-2</v>
      </c>
      <c r="C439" s="8">
        <f>100/(MAX(MainData!C:C)-MIN(MainData!C:C))*(MainData!C439-MIN(MainData!C:C))</f>
        <v>12.5</v>
      </c>
      <c r="D439" s="8">
        <f>100/(MAX(MainData!D:D)-MIN(MainData!D:D))*(MainData!D439-MIN(MainData!D:D))</f>
        <v>0</v>
      </c>
      <c r="E439" s="8">
        <f>100/(MAX(MainData!E:E)-MIN(MainData!E:E))*(MainData!E439-MIN(MainData!E:E))</f>
        <v>22.85879446134183</v>
      </c>
      <c r="F439" s="8">
        <f>100/(MAX(MainData!F:F)-MIN(MainData!F:F))*(MainData!F439-MIN(MainData!F:F))</f>
        <v>0</v>
      </c>
      <c r="G439" s="8">
        <f>100/(MAX(MainData!G:G)-MIN(MainData!G:G))*(MainData!G439-MIN(MainData!G:G))</f>
        <v>13.4999288622195</v>
      </c>
      <c r="H439" s="8">
        <f>100/(MAX(MainData!H:H)-MIN(MainData!H:H))*(MainData!H439-MIN(MainData!H:H))</f>
        <v>66.672094333854858</v>
      </c>
      <c r="I439">
        <v>-1.4736649159177801</v>
      </c>
      <c r="J439" s="8">
        <f>100/(MAX(MainData!J:J)-MIN(MainData!J:J))*(MainData!J439-MIN(MainData!J:J))</f>
        <v>38.463515058634165</v>
      </c>
      <c r="K439">
        <v>3.0122045253808096</v>
      </c>
      <c r="L439" s="8">
        <f>100/(MAX(MainData!L:L)-MIN(MainData!L:L))*(MainData!L439-MIN(MainData!L:L))</f>
        <v>28.635906076012038</v>
      </c>
      <c r="M439" s="8">
        <f>100/(MAX(MainData!M:M)-MIN(MainData!M:M))*(MainData!M439-MIN(MainData!M:M))</f>
        <v>50.652965135220583</v>
      </c>
      <c r="N439" s="8">
        <f>100/(MAX(MainData!N:N)-MIN(MainData!N:N))*(MainData!N439-MIN(MainData!N:N))</f>
        <v>31.06903668149733</v>
      </c>
      <c r="O439" s="8"/>
      <c r="P439" s="8">
        <f>100/(MAX(MainData!P:P)-MIN(MainData!P:P))*(MainData!P439-MIN(MainData!P:P))</f>
        <v>44.964477280178976</v>
      </c>
      <c r="Q439" s="8">
        <f>100/(MAX(MainData!Q:Q)-MIN(MainData!Q:Q))*(MainData!Q439-MIN(MainData!Q:Q))</f>
        <v>71.912064287446725</v>
      </c>
      <c r="R439" s="8">
        <f>100/(MAX(MainData!R:R)-MIN(MainData!R:R))*(MainData!R439-MIN(MainData!R:R))</f>
        <v>0</v>
      </c>
      <c r="S439" s="8"/>
      <c r="T439" s="8"/>
      <c r="U439" s="8">
        <f>100/(MAX(MainData!U:U)-MIN(MainData!U:U))*(MainData!U439-MIN(MainData!U:U))</f>
        <v>22.776430832300001</v>
      </c>
      <c r="V439" s="8">
        <v>99.517358999999999</v>
      </c>
      <c r="W439" s="8">
        <f>100/(MAX(MainData!W:W)-MIN(MainData!W:W))*(MainData!W439-MIN(MainData!W:W))</f>
        <v>0</v>
      </c>
      <c r="X439" s="8">
        <f>100/(MAX(MainData!X:X)-MIN(MainData!X:X))*(MainData!X439-MIN(MainData!X:X))</f>
        <v>0</v>
      </c>
      <c r="Y439" s="8">
        <f>100/(MAX(MainData!Y:Y)-MIN(MainData!Y:Y))*(MainData!Y439-MIN(MainData!Y:Y))</f>
        <v>0</v>
      </c>
      <c r="Z439" s="8">
        <f>100/(MAX(MainData!Z:Z)-MIN(MainData!Z:Z))*(MainData!Z439-MIN(MainData!Z:Z))</f>
        <v>0</v>
      </c>
      <c r="AA439" s="8">
        <f>100/(MAX(MainData!AA:AA)-MIN(MainData!AA:AA))*(MainData!AA439-MIN(MainData!AA:AA))</f>
        <v>0</v>
      </c>
      <c r="AB439" s="8">
        <f>100/(MAX(MainData!AB:AB)-MIN(MainData!AB:AB))*(MainData!AB439-MIN(MainData!AB:AB))</f>
        <v>0</v>
      </c>
      <c r="AC439" s="8">
        <f>100/(MAX(MainData!AC:AC)-MIN(MainData!AC:AC))*(MainData!AC439-MIN(MainData!AC:AC))</f>
        <v>0.47541</v>
      </c>
      <c r="AD439" s="8">
        <f>100/(MAX(MainData!AD:AD)-MIN(MainData!AD:AD))*(MainData!AD439-MIN(MainData!AD:AD))</f>
        <v>17.419354838709676</v>
      </c>
      <c r="AE439" s="8">
        <f>100/(MAX(MainData!AE:AE)-MIN(MainData!AE:AE))*(MainData!AE439-MIN(MainData!AE:AE))</f>
        <v>0.12709999999999999</v>
      </c>
      <c r="AF439" s="8">
        <f>100/(MAX(MainData!AF:AF)-MIN(MainData!AF:AF))*(MainData!AF439-MIN(MainData!AF:AF))</f>
        <v>3.3559600570853616E-2</v>
      </c>
      <c r="AG439" s="8">
        <f>100/(MAX(MainData!AG:AG)-MIN(MainData!AG:AG))*(MainData!AG439-MIN(MainData!AG:AG))</f>
        <v>66.438494068876111</v>
      </c>
      <c r="AH439" s="8">
        <f>100/(MAX(MainData!AH:AH)-MIN(MainData!AH:AH))*(MainData!AH439-MIN(MainData!AH:AH))</f>
        <v>42.743973213605067</v>
      </c>
      <c r="AI439" s="8">
        <f>100/(MAX(MainData!AI:AI)-MIN(MainData!AI:AI))*(MainData!AI439-MIN(MainData!AI:AI))</f>
        <v>80</v>
      </c>
      <c r="AJ439" s="8">
        <f>100/(MAX(MainData!AJ:AJ)-MIN(MainData!AJ:AJ))*(MainData!AJ439-MIN(MainData!AJ:AJ))</f>
        <v>12.092862787907761</v>
      </c>
      <c r="AK439" s="8">
        <v>45.185801184139777</v>
      </c>
      <c r="AL439">
        <v>-2.4102331234628593</v>
      </c>
      <c r="AM439" s="8">
        <v>56.319218368263492</v>
      </c>
      <c r="AN439">
        <v>-0.95036884417028489</v>
      </c>
      <c r="AO439" s="8">
        <v>54.318735749727963</v>
      </c>
      <c r="AP439">
        <v>8.139377317644005</v>
      </c>
      <c r="AQ439" s="8">
        <v>90.336871588384057</v>
      </c>
      <c r="AR439">
        <v>6.3803269968051097</v>
      </c>
      <c r="AS439" s="8">
        <v>14.214508698023643</v>
      </c>
      <c r="AT439">
        <v>-10.029141582491604</v>
      </c>
      <c r="AU439" s="8">
        <v>45.298010499422169</v>
      </c>
      <c r="AV439">
        <v>20.865618663516685</v>
      </c>
      <c r="AW439" t="s">
        <v>963</v>
      </c>
    </row>
    <row r="440" spans="1:49" x14ac:dyDescent="0.3">
      <c r="A440" s="7">
        <v>150501000110</v>
      </c>
      <c r="B440" s="8">
        <f>100/(MAX(MainData!B:B)-MIN(MainData!B:B))*(MainData!B440-MIN(MainData!B:B))</f>
        <v>0.64241455834193584</v>
      </c>
      <c r="C440" s="8">
        <f>100/(MAX(MainData!C:C)-MIN(MainData!C:C))*(MainData!C440-MIN(MainData!C:C))</f>
        <v>25</v>
      </c>
      <c r="D440" s="8">
        <f>100/(MAX(MainData!D:D)-MIN(MainData!D:D))*(MainData!D440-MIN(MainData!D:D))</f>
        <v>0</v>
      </c>
      <c r="E440" s="8">
        <f>100/(MAX(MainData!E:E)-MIN(MainData!E:E))*(MainData!E440-MIN(MainData!E:E))</f>
        <v>23.818815534975151</v>
      </c>
      <c r="F440" s="8">
        <f>100/(MAX(MainData!F:F)-MIN(MainData!F:F))*(MainData!F440-MIN(MainData!F:F))</f>
        <v>0</v>
      </c>
      <c r="G440" s="8">
        <f>100/(MAX(MainData!G:G)-MIN(MainData!G:G))*(MainData!G440-MIN(MainData!G:G))</f>
        <v>7.3558687875197082</v>
      </c>
      <c r="H440" s="8">
        <f>100/(MAX(MainData!H:H)-MIN(MainData!H:H))*(MainData!H440-MIN(MainData!H:H))</f>
        <v>61.095183567205417</v>
      </c>
      <c r="I440">
        <v>4.8114969951769808</v>
      </c>
      <c r="J440" s="8">
        <f>100/(MAX(MainData!J:J)-MIN(MainData!J:J))*(MainData!J440-MIN(MainData!J:J))</f>
        <v>31.103595922862713</v>
      </c>
      <c r="K440">
        <v>2.9073886599874044</v>
      </c>
      <c r="L440" s="8">
        <f>100/(MAX(MainData!L:L)-MIN(MainData!L:L))*(MainData!L440-MIN(MainData!L:L))</f>
        <v>76.105544398801328</v>
      </c>
      <c r="M440" s="8">
        <f>100/(MAX(MainData!M:M)-MIN(MainData!M:M))*(MainData!M440-MIN(MainData!M:M))</f>
        <v>83.967237794510709</v>
      </c>
      <c r="N440" s="8">
        <f>100/(MAX(MainData!N:N)-MIN(MainData!N:N))*(MainData!N440-MIN(MainData!N:N))</f>
        <v>31.06903668149733</v>
      </c>
      <c r="O440" s="8"/>
      <c r="P440" s="8">
        <f>100/(MAX(MainData!P:P)-MIN(MainData!P:P))*(MainData!P440-MIN(MainData!P:P))</f>
        <v>42.851182437224288</v>
      </c>
      <c r="Q440" s="8">
        <f>100/(MAX(MainData!Q:Q)-MIN(MainData!Q:Q))*(MainData!Q440-MIN(MainData!Q:Q))</f>
        <v>73.830251105613399</v>
      </c>
      <c r="R440" s="8">
        <f>100/(MAX(MainData!R:R)-MIN(MainData!R:R))*(MainData!R440-MIN(MainData!R:R))</f>
        <v>0</v>
      </c>
      <c r="S440" s="8"/>
      <c r="T440" s="8"/>
      <c r="U440" s="8">
        <f>100/(MAX(MainData!U:U)-MIN(MainData!U:U))*(MainData!U440-MIN(MainData!U:U))</f>
        <v>1.74786469197E-3</v>
      </c>
      <c r="V440" s="8">
        <v>99.694869999999995</v>
      </c>
      <c r="W440" s="8">
        <f>100/(MAX(MainData!W:W)-MIN(MainData!W:W))*(MainData!W440-MIN(MainData!W:W))</f>
        <v>0.17040717267703456</v>
      </c>
      <c r="X440" s="8">
        <f>100/(MAX(MainData!X:X)-MIN(MainData!X:X))*(MainData!X440-MIN(MainData!X:X))</f>
        <v>0</v>
      </c>
      <c r="Y440" s="8">
        <f>100/(MAX(MainData!Y:Y)-MIN(MainData!Y:Y))*(MainData!Y440-MIN(MainData!Y:Y))</f>
        <v>0</v>
      </c>
      <c r="Z440" s="8">
        <f>100/(MAX(MainData!Z:Z)-MIN(MainData!Z:Z))*(MainData!Z440-MIN(MainData!Z:Z))</f>
        <v>0</v>
      </c>
      <c r="AA440" s="8">
        <f>100/(MAX(MainData!AA:AA)-MIN(MainData!AA:AA))*(MainData!AA440-MIN(MainData!AA:AA))</f>
        <v>0</v>
      </c>
      <c r="AB440" s="8">
        <f>100/(MAX(MainData!AB:AB)-MIN(MainData!AB:AB))*(MainData!AB440-MIN(MainData!AB:AB))</f>
        <v>0</v>
      </c>
      <c r="AC440" s="8">
        <f>100/(MAX(MainData!AC:AC)-MIN(MainData!AC:AC))*(MainData!AC440-MIN(MainData!AC:AC))</f>
        <v>7.7646999999999994E-2</v>
      </c>
      <c r="AD440" s="8">
        <f>100/(MAX(MainData!AD:AD)-MIN(MainData!AD:AD))*(MainData!AD440-MIN(MainData!AD:AD))</f>
        <v>0.64516129032258063</v>
      </c>
      <c r="AE440" s="8">
        <f>100/(MAX(MainData!AE:AE)-MIN(MainData!AE:AE))*(MainData!AE440-MIN(MainData!AE:AE))</f>
        <v>7.2099999999999997E-2</v>
      </c>
      <c r="AF440" s="8">
        <f>100/(MAX(MainData!AF:AF)-MIN(MainData!AF:AF))*(MainData!AF440-MIN(MainData!AF:AF))</f>
        <v>0.13888711505315948</v>
      </c>
      <c r="AG440" s="8">
        <f>100/(MAX(MainData!AG:AG)-MIN(MainData!AG:AG))*(MainData!AG440-MIN(MainData!AG:AG))</f>
        <v>65.604896024847505</v>
      </c>
      <c r="AH440" s="8">
        <f>100/(MAX(MainData!AH:AH)-MIN(MainData!AH:AH))*(MainData!AH440-MIN(MainData!AH:AH))</f>
        <v>41.761205107954716</v>
      </c>
      <c r="AI440" s="8">
        <f>100/(MAX(MainData!AI:AI)-MIN(MainData!AI:AI))*(MainData!AI440-MIN(MainData!AI:AI))</f>
        <v>30</v>
      </c>
      <c r="AJ440" s="8">
        <f>100/(MAX(MainData!AJ:AJ)-MIN(MainData!AJ:AJ))*(MainData!AJ440-MIN(MainData!AJ:AJ))</f>
        <v>6.7646584047802021</v>
      </c>
      <c r="AK440" s="8">
        <v>47.155637143063302</v>
      </c>
      <c r="AL440">
        <v>-12.544105833428183</v>
      </c>
      <c r="AM440" s="8">
        <v>56.303566705120559</v>
      </c>
      <c r="AN440">
        <v>9.9568050358984692</v>
      </c>
      <c r="AO440" s="8">
        <v>50.088644997865259</v>
      </c>
      <c r="AP440">
        <v>9.4063745894306692</v>
      </c>
      <c r="AQ440" s="8">
        <v>81.17265952619293</v>
      </c>
      <c r="AR440">
        <v>-0.81940287539937628</v>
      </c>
      <c r="AS440" s="8">
        <v>27.884738130882326</v>
      </c>
      <c r="AT440">
        <v>-2.2445203703703953</v>
      </c>
      <c r="AU440" s="8">
        <v>20.437648668397568</v>
      </c>
      <c r="AV440">
        <v>16.225133421164713</v>
      </c>
      <c r="AW440" t="s">
        <v>963</v>
      </c>
    </row>
    <row r="441" spans="1:49" x14ac:dyDescent="0.3">
      <c r="A441" s="7">
        <v>150501000111</v>
      </c>
      <c r="B441" s="8">
        <f>100/(MAX(MainData!B:B)-MIN(MainData!B:B))*(MainData!B441-MIN(MainData!B:B))</f>
        <v>0</v>
      </c>
      <c r="C441" s="8">
        <f>100/(MAX(MainData!C:C)-MIN(MainData!C:C))*(MainData!C441-MIN(MainData!C:C))</f>
        <v>0</v>
      </c>
      <c r="D441" s="8">
        <f>100/(MAX(MainData!D:D)-MIN(MainData!D:D))*(MainData!D441-MIN(MainData!D:D))</f>
        <v>0.25024633202983498</v>
      </c>
      <c r="E441" s="8">
        <f>100/(MAX(MainData!E:E)-MIN(MainData!E:E))*(MainData!E441-MIN(MainData!E:E))</f>
        <v>75.35238578407818</v>
      </c>
      <c r="F441" s="8">
        <f>100/(MAX(MainData!F:F)-MIN(MainData!F:F))*(MainData!F441-MIN(MainData!F:F))</f>
        <v>0</v>
      </c>
      <c r="G441" s="8">
        <f>100/(MAX(MainData!G:G)-MIN(MainData!G:G))*(MainData!G441-MIN(MainData!G:G))</f>
        <v>7.2036949252570395</v>
      </c>
      <c r="H441" s="8">
        <f>100/(MAX(MainData!H:H)-MIN(MainData!H:H))*(MainData!H441-MIN(MainData!H:H))</f>
        <v>50.869265207613331</v>
      </c>
      <c r="I441">
        <v>12.218039707021418</v>
      </c>
      <c r="J441" s="8">
        <f>100/(MAX(MainData!J:J)-MIN(MainData!J:J))*(MainData!J441-MIN(MainData!J:J))</f>
        <v>26.099061482449255</v>
      </c>
      <c r="K441">
        <v>6.542672868531028</v>
      </c>
      <c r="L441" s="8">
        <f>100/(MAX(MainData!L:L)-MIN(MainData!L:L))*(MainData!L441-MIN(MainData!L:L))</f>
        <v>63.614308697016604</v>
      </c>
      <c r="M441" s="8">
        <f>100/(MAX(MainData!M:M)-MIN(MainData!M:M))*(MainData!M441-MIN(MainData!M:M))</f>
        <v>50.652965135220583</v>
      </c>
      <c r="N441" s="8">
        <f>100/(MAX(MainData!N:N)-MIN(MainData!N:N))*(MainData!N441-MIN(MainData!N:N))</f>
        <v>31.06903668149733</v>
      </c>
      <c r="O441" s="8"/>
      <c r="P441" s="8">
        <f>100/(MAX(MainData!P:P)-MIN(MainData!P:P))*(MainData!P441-MIN(MainData!P:P))</f>
        <v>33.162474511586652</v>
      </c>
      <c r="Q441" s="8">
        <f>100/(MAX(MainData!Q:Q)-MIN(MainData!Q:Q))*(MainData!Q441-MIN(MainData!Q:Q))</f>
        <v>80.044059871533094</v>
      </c>
      <c r="R441" s="8">
        <f>100/(MAX(MainData!R:R)-MIN(MainData!R:R))*(MainData!R441-MIN(MainData!R:R))</f>
        <v>0</v>
      </c>
      <c r="S441" s="8"/>
      <c r="T441" s="8"/>
      <c r="U441" s="8">
        <f>100/(MAX(MainData!U:U)-MIN(MainData!U:U))*(MainData!U441-MIN(MainData!U:U))</f>
        <v>0.57200012502700004</v>
      </c>
      <c r="V441" s="8">
        <v>90.251638999999997</v>
      </c>
      <c r="W441" s="8">
        <f>100/(MAX(MainData!W:W)-MIN(MainData!W:W))*(MainData!W441-MIN(MainData!W:W))</f>
        <v>7.378279227425188</v>
      </c>
      <c r="X441" s="8">
        <f>100/(MAX(MainData!X:X)-MIN(MainData!X:X))*(MainData!X441-MIN(MainData!X:X))</f>
        <v>0</v>
      </c>
      <c r="Y441" s="8">
        <f>100/(MAX(MainData!Y:Y)-MIN(MainData!Y:Y))*(MainData!Y441-MIN(MainData!Y:Y))</f>
        <v>0.10216962986992965</v>
      </c>
      <c r="Z441" s="8">
        <f>100/(MAX(MainData!Z:Z)-MIN(MainData!Z:Z))*(MainData!Z441-MIN(MainData!Z:Z))</f>
        <v>0</v>
      </c>
      <c r="AA441" s="8">
        <f>100/(MAX(MainData!AA:AA)-MIN(MainData!AA:AA))*(MainData!AA441-MIN(MainData!AA:AA))</f>
        <v>0</v>
      </c>
      <c r="AB441" s="8">
        <f>100/(MAX(MainData!AB:AB)-MIN(MainData!AB:AB))*(MainData!AB441-MIN(MainData!AB:AB))</f>
        <v>0</v>
      </c>
      <c r="AC441" s="8">
        <f>100/(MAX(MainData!AC:AC)-MIN(MainData!AC:AC))*(MainData!AC441-MIN(MainData!AC:AC))</f>
        <v>0</v>
      </c>
      <c r="AD441" s="8">
        <f>100/(MAX(MainData!AD:AD)-MIN(MainData!AD:AD))*(MainData!AD441-MIN(MainData!AD:AD))</f>
        <v>0</v>
      </c>
      <c r="AE441" s="8">
        <f>100/(MAX(MainData!AE:AE)-MIN(MainData!AE:AE))*(MainData!AE441-MIN(MainData!AE:AE))</f>
        <v>0</v>
      </c>
      <c r="AF441" s="8">
        <f>100/(MAX(MainData!AF:AF)-MIN(MainData!AF:AF))*(MainData!AF441-MIN(MainData!AF:AF))</f>
        <v>0</v>
      </c>
      <c r="AG441" s="8">
        <f>100/(MAX(MainData!AG:AG)-MIN(MainData!AG:AG))*(MainData!AG441-MIN(MainData!AG:AG))</f>
        <v>67.274177712322029</v>
      </c>
      <c r="AH441" s="8">
        <f>100/(MAX(MainData!AH:AH)-MIN(MainData!AH:AH))*(MainData!AH441-MIN(MainData!AH:AH))</f>
        <v>45.793711252721714</v>
      </c>
      <c r="AI441" s="8">
        <f>100/(MAX(MainData!AI:AI)-MIN(MainData!AI:AI))*(MainData!AI441-MIN(MainData!AI:AI))</f>
        <v>20</v>
      </c>
      <c r="AJ441" s="8">
        <f>100/(MAX(MainData!AJ:AJ)-MIN(MainData!AJ:AJ))*(MainData!AJ441-MIN(MainData!AJ:AJ))</f>
        <v>3.6284644292813546</v>
      </c>
      <c r="AK441" s="8">
        <v>58.482318531134972</v>
      </c>
      <c r="AL441">
        <v>-17.686566059541015</v>
      </c>
      <c r="AM441" s="8">
        <v>44.65999075002091</v>
      </c>
      <c r="AN441">
        <v>18.304907472949751</v>
      </c>
      <c r="AO441" s="8">
        <v>45.865246184837332</v>
      </c>
      <c r="AP441">
        <v>7.3747346542231185</v>
      </c>
      <c r="AQ441" s="8">
        <v>72.800885825267699</v>
      </c>
      <c r="AR441">
        <v>-1.0944198083067107</v>
      </c>
      <c r="AS441" s="8">
        <v>36.414197681300692</v>
      </c>
      <c r="AT441">
        <v>-0.30543585858586653</v>
      </c>
      <c r="AU441" s="8">
        <v>13.452008934355293</v>
      </c>
      <c r="AV441">
        <v>3.421260215752298</v>
      </c>
      <c r="AW441" t="s">
        <v>963</v>
      </c>
    </row>
    <row r="442" spans="1:49" x14ac:dyDescent="0.3">
      <c r="A442" s="7">
        <v>150501000201</v>
      </c>
      <c r="B442" s="8">
        <f>100/(MAX(MainData!B:B)-MIN(MainData!B:B))*(MainData!B442-MIN(MainData!B:B))</f>
        <v>0</v>
      </c>
      <c r="C442" s="8">
        <f>100/(MAX(MainData!C:C)-MIN(MainData!C:C))*(MainData!C442-MIN(MainData!C:C))</f>
        <v>0</v>
      </c>
      <c r="D442" s="8">
        <f>100/(MAX(MainData!D:D)-MIN(MainData!D:D))*(MainData!D442-MIN(MainData!D:D))</f>
        <v>0</v>
      </c>
      <c r="E442" s="8">
        <f>100/(MAX(MainData!E:E)-MIN(MainData!E:E))*(MainData!E442-MIN(MainData!E:E))</f>
        <v>65.191674939205967</v>
      </c>
      <c r="F442" s="8">
        <f>100/(MAX(MainData!F:F)-MIN(MainData!F:F))*(MainData!F442-MIN(MainData!F:F))</f>
        <v>0.21540695308273125</v>
      </c>
      <c r="G442" s="8">
        <f>100/(MAX(MainData!G:G)-MIN(MainData!G:G))*(MainData!G442-MIN(MainData!G:G))</f>
        <v>4.5009395885199606</v>
      </c>
      <c r="H442" s="8">
        <f>100/(MAX(MainData!H:H)-MIN(MainData!H:H))*(MainData!H442-MIN(MainData!H:H))</f>
        <v>43.152524976153266</v>
      </c>
      <c r="I442">
        <v>10.752224182601537</v>
      </c>
      <c r="J442" s="8">
        <f>100/(MAX(MainData!J:J)-MIN(MainData!J:J))*(MainData!J442-MIN(MainData!J:J))</f>
        <v>21.39703877308914</v>
      </c>
      <c r="K442">
        <v>2.9741131710197806</v>
      </c>
      <c r="L442" s="8">
        <f>100/(MAX(MainData!L:L)-MIN(MainData!L:L))*(MainData!L442-MIN(MainData!L:L))</f>
        <v>60.444433695626671</v>
      </c>
      <c r="M442" s="8">
        <f>100/(MAX(MainData!M:M)-MIN(MainData!M:M))*(MainData!M442-MIN(MainData!M:M))</f>
        <v>50.652965135220583</v>
      </c>
      <c r="N442" s="8">
        <f>100/(MAX(MainData!N:N)-MIN(MainData!N:N))*(MainData!N442-MIN(MainData!N:N))</f>
        <v>31.06903668149733</v>
      </c>
      <c r="O442" s="8"/>
      <c r="P442" s="8">
        <f>100/(MAX(MainData!P:P)-MIN(MainData!P:P))*(MainData!P442-MIN(MainData!P:P))</f>
        <v>36.089402962359209</v>
      </c>
      <c r="Q442" s="8">
        <f>100/(MAX(MainData!Q:Q)-MIN(MainData!Q:Q))*(MainData!Q442-MIN(MainData!Q:Q))</f>
        <v>56.999067983926828</v>
      </c>
      <c r="R442" s="8">
        <f>100/(MAX(MainData!R:R)-MIN(MainData!R:R))*(MainData!R442-MIN(MainData!R:R))</f>
        <v>0</v>
      </c>
      <c r="S442" s="8"/>
      <c r="T442" s="8"/>
      <c r="U442" s="8">
        <f>100/(MAX(MainData!U:U)-MIN(MainData!U:U))*(MainData!U442-MIN(MainData!U:U))</f>
        <v>0.184013284862</v>
      </c>
      <c r="V442" s="8">
        <v>85.180627000000001</v>
      </c>
      <c r="W442" s="8">
        <f>100/(MAX(MainData!W:W)-MIN(MainData!W:W))*(MainData!W442-MIN(MainData!W:W))</f>
        <v>7.0642619552871473</v>
      </c>
      <c r="X442" s="8">
        <f>100/(MAX(MainData!X:X)-MIN(MainData!X:X))*(MainData!X442-MIN(MainData!X:X))</f>
        <v>0</v>
      </c>
      <c r="Y442" s="8">
        <f>100/(MAX(MainData!Y:Y)-MIN(MainData!Y:Y))*(MainData!Y442-MIN(MainData!Y:Y))</f>
        <v>0</v>
      </c>
      <c r="Z442" s="8">
        <f>100/(MAX(MainData!Z:Z)-MIN(MainData!Z:Z))*(MainData!Z442-MIN(MainData!Z:Z))</f>
        <v>0</v>
      </c>
      <c r="AA442" s="8">
        <f>100/(MAX(MainData!AA:AA)-MIN(MainData!AA:AA))*(MainData!AA442-MIN(MainData!AA:AA))</f>
        <v>0</v>
      </c>
      <c r="AB442" s="8">
        <f>100/(MAX(MainData!AB:AB)-MIN(MainData!AB:AB))*(MainData!AB442-MIN(MainData!AB:AB))</f>
        <v>0</v>
      </c>
      <c r="AC442" s="8">
        <f>100/(MAX(MainData!AC:AC)-MIN(MainData!AC:AC))*(MainData!AC442-MIN(MainData!AC:AC))</f>
        <v>0</v>
      </c>
      <c r="AD442" s="8">
        <f>100/(MAX(MainData!AD:AD)-MIN(MainData!AD:AD))*(MainData!AD442-MIN(MainData!AD:AD))</f>
        <v>0</v>
      </c>
      <c r="AE442" s="8">
        <f>100/(MAX(MainData!AE:AE)-MIN(MainData!AE:AE))*(MainData!AE442-MIN(MainData!AE:AE))</f>
        <v>0</v>
      </c>
      <c r="AF442" s="8">
        <f>100/(MAX(MainData!AF:AF)-MIN(MainData!AF:AF))*(MainData!AF442-MIN(MainData!AF:AF))</f>
        <v>0</v>
      </c>
      <c r="AG442" s="8">
        <f>100/(MAX(MainData!AG:AG)-MIN(MainData!AG:AG))*(MainData!AG442-MIN(MainData!AG:AG))</f>
        <v>0</v>
      </c>
      <c r="AH442" s="8">
        <f>100/(MAX(MainData!AH:AH)-MIN(MainData!AH:AH))*(MainData!AH442-MIN(MainData!AH:AH))</f>
        <v>0</v>
      </c>
      <c r="AI442" s="8">
        <f>100/(MAX(MainData!AI:AI)-MIN(MainData!AI:AI))*(MainData!AI442-MIN(MainData!AI:AI))</f>
        <v>0</v>
      </c>
      <c r="AJ442" s="8">
        <f>100/(MAX(MainData!AJ:AJ)-MIN(MainData!AJ:AJ))*(MainData!AJ442-MIN(MainData!AJ:AJ))</f>
        <v>0</v>
      </c>
      <c r="AK442" s="8">
        <v>68.270303914115757</v>
      </c>
      <c r="AL442">
        <v>-15.378563043824876</v>
      </c>
      <c r="AM442" s="8">
        <v>32.301158088517795</v>
      </c>
      <c r="AN442">
        <v>15.731030943472533</v>
      </c>
      <c r="AO442" s="8">
        <v>27.000000000081304</v>
      </c>
      <c r="AP442">
        <v>4.0321346485190048</v>
      </c>
      <c r="AQ442" s="8">
        <v>69.84931944469615</v>
      </c>
      <c r="AR442">
        <v>4.4728444089456758</v>
      </c>
      <c r="AS442" s="8">
        <v>39.628375633928663</v>
      </c>
      <c r="AT442">
        <v>-9.0047749158249104</v>
      </c>
      <c r="AU442" s="8">
        <v>14.474795686219638</v>
      </c>
      <c r="AV442">
        <v>17.866543538611296</v>
      </c>
      <c r="AW442" t="s">
        <v>963</v>
      </c>
    </row>
    <row r="443" spans="1:49" x14ac:dyDescent="0.3">
      <c r="A443" s="7">
        <v>150501000203</v>
      </c>
      <c r="B443" s="8">
        <f>100/(MAX(MainData!B:B)-MIN(MainData!B:B))*(MainData!B443-MIN(MainData!B:B))</f>
        <v>0</v>
      </c>
      <c r="C443" s="8">
        <f>100/(MAX(MainData!C:C)-MIN(MainData!C:C))*(MainData!C443-MIN(MainData!C:C))</f>
        <v>0</v>
      </c>
      <c r="D443" s="8">
        <f>100/(MAX(MainData!D:D)-MIN(MainData!D:D))*(MainData!D443-MIN(MainData!D:D))</f>
        <v>0</v>
      </c>
      <c r="E443" s="8">
        <f>100/(MAX(MainData!E:E)-MIN(MainData!E:E))*(MainData!E443-MIN(MainData!E:E))</f>
        <v>45.507584312826367</v>
      </c>
      <c r="F443" s="8">
        <f>100/(MAX(MainData!F:F)-MIN(MainData!F:F))*(MainData!F443-MIN(MainData!F:F))</f>
        <v>8.906919566976447E-2</v>
      </c>
      <c r="G443" s="8">
        <f>100/(MAX(MainData!G:G)-MIN(MainData!G:G))*(MainData!G443-MIN(MainData!G:G))</f>
        <v>7.4531717489877343</v>
      </c>
      <c r="H443" s="8">
        <f>100/(MAX(MainData!H:H)-MIN(MainData!H:H))*(MainData!H443-MIN(MainData!H:H))</f>
        <v>55.040567438136435</v>
      </c>
      <c r="I443">
        <v>3.4671360271789951</v>
      </c>
      <c r="J443" s="8">
        <f>100/(MAX(MainData!J:J)-MIN(MainData!J:J))*(MainData!J443-MIN(MainData!J:J))</f>
        <v>29.124695394884618</v>
      </c>
      <c r="K443">
        <v>4.4365124097437558</v>
      </c>
      <c r="L443" s="8">
        <f>100/(MAX(MainData!L:L)-MIN(MainData!L:L))*(MainData!L443-MIN(MainData!L:L))</f>
        <v>17.600066586201052</v>
      </c>
      <c r="M443" s="8">
        <f>100/(MAX(MainData!M:M)-MIN(MainData!M:M))*(MainData!M443-MIN(MainData!M:M))</f>
        <v>17.624515577841645</v>
      </c>
      <c r="N443" s="8">
        <f>100/(MAX(MainData!N:N)-MIN(MainData!N:N))*(MainData!N443-MIN(MainData!N:N))</f>
        <v>31.06903668149733</v>
      </c>
      <c r="O443" s="8"/>
      <c r="P443" s="8">
        <f>100/(MAX(MainData!P:P)-MIN(MainData!P:P))*(MainData!P443-MIN(MainData!P:P))</f>
        <v>35.576735727322095</v>
      </c>
      <c r="Q443" s="8">
        <f>100/(MAX(MainData!Q:Q)-MIN(MainData!Q:Q))*(MainData!Q443-MIN(MainData!Q:Q))</f>
        <v>72.687048473979459</v>
      </c>
      <c r="R443" s="8">
        <f>100/(MAX(MainData!R:R)-MIN(MainData!R:R))*(MainData!R443-MIN(MainData!R:R))</f>
        <v>0</v>
      </c>
      <c r="S443" s="8"/>
      <c r="T443" s="8"/>
      <c r="U443" s="8">
        <f>100/(MAX(MainData!U:U)-MIN(MainData!U:U))*(MainData!U443-MIN(MainData!U:U))</f>
        <v>0</v>
      </c>
      <c r="V443" s="8">
        <v>95.839067</v>
      </c>
      <c r="W443" s="8">
        <f>100/(MAX(MainData!W:W)-MIN(MainData!W:W))*(MainData!W443-MIN(MainData!W:W))</f>
        <v>1.453090451161847</v>
      </c>
      <c r="X443" s="8">
        <f>100/(MAX(MainData!X:X)-MIN(MainData!X:X))*(MainData!X443-MIN(MainData!X:X))</f>
        <v>0</v>
      </c>
      <c r="Y443" s="8">
        <f>100/(MAX(MainData!Y:Y)-MIN(MainData!Y:Y))*(MainData!Y443-MIN(MainData!Y:Y))</f>
        <v>0</v>
      </c>
      <c r="Z443" s="8">
        <f>100/(MAX(MainData!Z:Z)-MIN(MainData!Z:Z))*(MainData!Z443-MIN(MainData!Z:Z))</f>
        <v>0</v>
      </c>
      <c r="AA443" s="8">
        <f>100/(MAX(MainData!AA:AA)-MIN(MainData!AA:AA))*(MainData!AA443-MIN(MainData!AA:AA))</f>
        <v>0</v>
      </c>
      <c r="AB443" s="8">
        <f>100/(MAX(MainData!AB:AB)-MIN(MainData!AB:AB))*(MainData!AB443-MIN(MainData!AB:AB))</f>
        <v>0</v>
      </c>
      <c r="AC443" s="8">
        <f>100/(MAX(MainData!AC:AC)-MIN(MainData!AC:AC))*(MainData!AC443-MIN(MainData!AC:AC))</f>
        <v>0</v>
      </c>
      <c r="AD443" s="8">
        <f>100/(MAX(MainData!AD:AD)-MIN(MainData!AD:AD))*(MainData!AD443-MIN(MainData!AD:AD))</f>
        <v>0</v>
      </c>
      <c r="AE443" s="8">
        <f>100/(MAX(MainData!AE:AE)-MIN(MainData!AE:AE))*(MainData!AE443-MIN(MainData!AE:AE))</f>
        <v>0</v>
      </c>
      <c r="AF443" s="8">
        <f>100/(MAX(MainData!AF:AF)-MIN(MainData!AF:AF))*(MainData!AF443-MIN(MainData!AF:AF))</f>
        <v>0</v>
      </c>
      <c r="AG443" s="8">
        <f>100/(MAX(MainData!AG:AG)-MIN(MainData!AG:AG))*(MainData!AG443-MIN(MainData!AG:AG))</f>
        <v>61.575076766101624</v>
      </c>
      <c r="AH443" s="8">
        <f>100/(MAX(MainData!AH:AH)-MIN(MainData!AH:AH))*(MainData!AH443-MIN(MainData!AH:AH))</f>
        <v>45.59405453098428</v>
      </c>
      <c r="AI443" s="8">
        <f>100/(MAX(MainData!AI:AI)-MIN(MainData!AI:AI))*(MainData!AI443-MIN(MainData!AI:AI))</f>
        <v>70</v>
      </c>
      <c r="AJ443" s="8">
        <f>100/(MAX(MainData!AJ:AJ)-MIN(MainData!AJ:AJ))*(MainData!AJ443-MIN(MainData!AJ:AJ))</f>
        <v>10.342386856058448</v>
      </c>
      <c r="AK443" s="8">
        <v>54.066123773190704</v>
      </c>
      <c r="AL443">
        <v>-4.2435064607387289</v>
      </c>
      <c r="AM443" s="8">
        <v>48.568269514339562</v>
      </c>
      <c r="AN443">
        <v>1.7378440691677497</v>
      </c>
      <c r="AO443" s="8">
        <v>41.937123745792142</v>
      </c>
      <c r="AP443">
        <v>6.9813593975791122</v>
      </c>
      <c r="AQ443" s="8">
        <v>85.478122837895896</v>
      </c>
      <c r="AR443">
        <v>-4.2742423322683862</v>
      </c>
      <c r="AS443" s="8">
        <v>23.546896215576361</v>
      </c>
      <c r="AT443">
        <v>-4.6617707070707155</v>
      </c>
      <c r="AU443" s="8">
        <v>27.732518669382213</v>
      </c>
      <c r="AV443">
        <v>40.514391773301185</v>
      </c>
      <c r="AW443" t="s">
        <v>963</v>
      </c>
    </row>
    <row r="444" spans="1:49" x14ac:dyDescent="0.3">
      <c r="A444" s="7">
        <v>150502010101</v>
      </c>
      <c r="B444" s="8">
        <f>100/(MAX(MainData!B:B)-MIN(MainData!B:B))*(MainData!B444-MIN(MainData!B:B))</f>
        <v>0</v>
      </c>
      <c r="C444" s="8">
        <f>100/(MAX(MainData!C:C)-MIN(MainData!C:C))*(MainData!C444-MIN(MainData!C:C))</f>
        <v>0</v>
      </c>
      <c r="D444" s="8">
        <f>100/(MAX(MainData!D:D)-MIN(MainData!D:D))*(MainData!D444-MIN(MainData!D:D))</f>
        <v>1.1944781054925702</v>
      </c>
      <c r="E444" s="8">
        <f>100/(MAX(MainData!E:E)-MIN(MainData!E:E))*(MainData!E444-MIN(MainData!E:E))</f>
        <v>4.824496147476407</v>
      </c>
      <c r="F444" s="8">
        <f>100/(MAX(MainData!F:F)-MIN(MainData!F:F))*(MainData!F444-MIN(MainData!F:F))</f>
        <v>0.15845051877600461</v>
      </c>
      <c r="G444" s="8">
        <f>100/(MAX(MainData!G:G)-MIN(MainData!G:G))*(MainData!G444-MIN(MainData!G:G))</f>
        <v>21.364668229797012</v>
      </c>
      <c r="H444" s="8">
        <f>100/(MAX(MainData!H:H)-MIN(MainData!H:H))*(MainData!H444-MIN(MainData!H:H))</f>
        <v>73.968113356912468</v>
      </c>
      <c r="I444">
        <v>7.6929915525244468</v>
      </c>
      <c r="J444" s="8">
        <f>100/(MAX(MainData!J:J)-MIN(MainData!J:J))*(MainData!J444-MIN(MainData!J:J))</f>
        <v>41.22425551790063</v>
      </c>
      <c r="K444">
        <v>-1.6626543819573101</v>
      </c>
      <c r="L444" s="8">
        <f>100/(MAX(MainData!L:L)-MIN(MainData!L:L))*(MainData!L444-MIN(MainData!L:L))</f>
        <v>0</v>
      </c>
      <c r="M444" s="8">
        <f>100/(MAX(MainData!M:M)-MIN(MainData!M:M))*(MainData!M444-MIN(MainData!M:M))</f>
        <v>0</v>
      </c>
      <c r="N444" s="8">
        <f>100/(MAX(MainData!N:N)-MIN(MainData!N:N))*(MainData!N444-MIN(MainData!N:N))</f>
        <v>0</v>
      </c>
      <c r="O444" s="8"/>
      <c r="P444" s="8">
        <f>100/(MAX(MainData!P:P)-MIN(MainData!P:P))*(MainData!P444-MIN(MainData!P:P))</f>
        <v>33.335123657546561</v>
      </c>
      <c r="Q444" s="8">
        <f>100/(MAX(MainData!Q:Q)-MIN(MainData!Q:Q))*(MainData!Q444-MIN(MainData!Q:Q))</f>
        <v>41.51962720525777</v>
      </c>
      <c r="R444" s="8">
        <f>100/(MAX(MainData!R:R)-MIN(MainData!R:R))*(MainData!R444-MIN(MainData!R:R))</f>
        <v>4.5749396857658411</v>
      </c>
      <c r="S444" s="8"/>
      <c r="T444" s="8"/>
      <c r="U444" s="8">
        <f>100/(MAX(MainData!U:U)-MIN(MainData!U:U))*(MainData!U444-MIN(MainData!U:U))</f>
        <v>49.582794307900002</v>
      </c>
      <c r="V444" s="8"/>
      <c r="W444" s="8"/>
      <c r="X444" s="8">
        <f>100/(MAX(MainData!X:X)-MIN(MainData!X:X))*(MainData!X444-MIN(MainData!X:X))</f>
        <v>51.910158000000003</v>
      </c>
      <c r="Y444" s="8">
        <f>100/(MAX(MainData!Y:Y)-MIN(MainData!Y:Y))*(MainData!Y444-MIN(MainData!Y:Y))</f>
        <v>0.12719594173557447</v>
      </c>
      <c r="Z444" s="8">
        <f>100/(MAX(MainData!Z:Z)-MIN(MainData!Z:Z))*(MainData!Z444-MIN(MainData!Z:Z))</f>
        <v>1.6962220508866617</v>
      </c>
      <c r="AA444" s="8">
        <f>100/(MAX(MainData!AA:AA)-MIN(MainData!AA:AA))*(MainData!AA444-MIN(MainData!AA:AA))</f>
        <v>48.6554</v>
      </c>
      <c r="AB444" s="8">
        <f>100/(MAX(MainData!AB:AB)-MIN(MainData!AB:AB))*(MainData!AB444-MIN(MainData!AB:AB))</f>
        <v>1.3626292367656252</v>
      </c>
      <c r="AC444" s="8">
        <f>100/(MAX(MainData!AC:AC)-MIN(MainData!AC:AC))*(MainData!AC444-MIN(MainData!AC:AC))</f>
        <v>19.918171999999998</v>
      </c>
      <c r="AD444" s="8">
        <f>100/(MAX(MainData!AD:AD)-MIN(MainData!AD:AD))*(MainData!AD444-MIN(MainData!AD:AD))</f>
        <v>10.96774193548387</v>
      </c>
      <c r="AE444" s="8">
        <f>100/(MAX(MainData!AE:AE)-MIN(MainData!AE:AE))*(MainData!AE444-MIN(MainData!AE:AE))</f>
        <v>19.065999999999999</v>
      </c>
      <c r="AF444" s="8">
        <f>100/(MAX(MainData!AF:AF)-MIN(MainData!AF:AF))*(MainData!AF444-MIN(MainData!AF:AF))</f>
        <v>0.81936355952014739</v>
      </c>
      <c r="AG444" s="8">
        <f>100/(MAX(MainData!AG:AG)-MIN(MainData!AG:AG))*(MainData!AG444-MIN(MainData!AG:AG))</f>
        <v>0</v>
      </c>
      <c r="AH444" s="8">
        <f>100/(MAX(MainData!AH:AH)-MIN(MainData!AH:AH))*(MainData!AH444-MIN(MainData!AH:AH))</f>
        <v>0</v>
      </c>
      <c r="AI444" s="8">
        <f>100/(MAX(MainData!AI:AI)-MIN(MainData!AI:AI))*(MainData!AI444-MIN(MainData!AI:AI))</f>
        <v>0</v>
      </c>
      <c r="AJ444" s="8">
        <f>100/(MAX(MainData!AJ:AJ)-MIN(MainData!AJ:AJ))*(MainData!AJ444-MIN(MainData!AJ:AJ))</f>
        <v>0</v>
      </c>
      <c r="AK444" s="8" t="s">
        <v>950</v>
      </c>
      <c r="AM444" s="8"/>
      <c r="AO444" s="8"/>
      <c r="AQ444" s="8">
        <v>83.406234109034543</v>
      </c>
      <c r="AR444">
        <v>-14.049869329073488</v>
      </c>
      <c r="AS444" s="8">
        <v>24.009794705752643</v>
      </c>
      <c r="AT444">
        <v>2.4163813131312963</v>
      </c>
      <c r="AU444" s="8">
        <v>26.158486341941202</v>
      </c>
      <c r="AV444">
        <v>67.563062774878873</v>
      </c>
      <c r="AW444" t="s">
        <v>963</v>
      </c>
    </row>
    <row r="445" spans="1:49" x14ac:dyDescent="0.3">
      <c r="A445" s="7">
        <v>150502010102</v>
      </c>
      <c r="B445" s="8">
        <f>100/(MAX(MainData!B:B)-MIN(MainData!B:B))*(MainData!B445-MIN(MainData!B:B))</f>
        <v>9.0628893318620302E-3</v>
      </c>
      <c r="C445" s="8">
        <f>100/(MAX(MainData!C:C)-MIN(MainData!C:C))*(MainData!C445-MIN(MainData!C:C))</f>
        <v>12.5</v>
      </c>
      <c r="D445" s="8">
        <f>100/(MAX(MainData!D:D)-MIN(MainData!D:D))*(MainData!D445-MIN(MainData!D:D))</f>
        <v>3.68856536313137</v>
      </c>
      <c r="E445" s="8">
        <f>100/(MAX(MainData!E:E)-MIN(MainData!E:E))*(MainData!E445-MIN(MainData!E:E))</f>
        <v>9.4277923173923313</v>
      </c>
      <c r="F445" s="8">
        <f>100/(MAX(MainData!F:F)-MIN(MainData!F:F))*(MainData!F445-MIN(MainData!F:F))</f>
        <v>0.23464020837223554</v>
      </c>
      <c r="G445" s="8">
        <f>100/(MAX(MainData!G:G)-MIN(MainData!G:G))*(MainData!G445-MIN(MainData!G:G))</f>
        <v>11.899114755964815</v>
      </c>
      <c r="H445" s="8">
        <f>100/(MAX(MainData!H:H)-MIN(MainData!H:H))*(MainData!H445-MIN(MainData!H:H))</f>
        <v>61.477772087599895</v>
      </c>
      <c r="I445">
        <v>13.941365808436871</v>
      </c>
      <c r="J445" s="8">
        <f>100/(MAX(MainData!J:J)-MIN(MainData!J:J))*(MainData!J445-MIN(MainData!J:J))</f>
        <v>34.286954031452105</v>
      </c>
      <c r="K445">
        <v>0.43154825026179822</v>
      </c>
      <c r="L445" s="8">
        <f>100/(MAX(MainData!L:L)-MIN(MainData!L:L))*(MainData!L445-MIN(MainData!L:L))</f>
        <v>0</v>
      </c>
      <c r="M445" s="8">
        <f>100/(MAX(MainData!M:M)-MIN(MainData!M:M))*(MainData!M445-MIN(MainData!M:M))</f>
        <v>0</v>
      </c>
      <c r="N445" s="8">
        <f>100/(MAX(MainData!N:N)-MIN(MainData!N:N))*(MainData!N445-MIN(MainData!N:N))</f>
        <v>0</v>
      </c>
      <c r="O445" s="8"/>
      <c r="P445" s="8">
        <f>100/(MAX(MainData!P:P)-MIN(MainData!P:P))*(MainData!P445-MIN(MainData!P:P))</f>
        <v>39.474988086511651</v>
      </c>
      <c r="Q445" s="8">
        <f>100/(MAX(MainData!Q:Q)-MIN(MainData!Q:Q))*(MainData!Q445-MIN(MainData!Q:Q))</f>
        <v>28.803741050465771</v>
      </c>
      <c r="R445" s="8">
        <f>100/(MAX(MainData!R:R)-MIN(MainData!R:R))*(MainData!R445-MIN(MainData!R:R))</f>
        <v>7.8187652285939482</v>
      </c>
      <c r="S445" s="8"/>
      <c r="T445" s="8"/>
      <c r="U445" s="8">
        <f>100/(MAX(MainData!U:U)-MIN(MainData!U:U))*(MainData!U445-MIN(MainData!U:U))</f>
        <v>38.910346041399997</v>
      </c>
      <c r="V445" s="8"/>
      <c r="W445" s="8"/>
      <c r="X445" s="8">
        <f>100/(MAX(MainData!X:X)-MIN(MainData!X:X))*(MainData!X445-MIN(MainData!X:X))</f>
        <v>62.782528999999997</v>
      </c>
      <c r="Y445" s="8">
        <f>100/(MAX(MainData!Y:Y)-MIN(MainData!Y:Y))*(MainData!Y445-MIN(MainData!Y:Y))</f>
        <v>0.12783313239482647</v>
      </c>
      <c r="Z445" s="8">
        <f>100/(MAX(MainData!Z:Z)-MIN(MainData!Z:Z))*(MainData!Z445-MIN(MainData!Z:Z))</f>
        <v>4.7031611410948351</v>
      </c>
      <c r="AA445" s="8">
        <f>100/(MAX(MainData!AA:AA)-MIN(MainData!AA:AA))*(MainData!AA445-MIN(MainData!AA:AA))</f>
        <v>60.359699999999997</v>
      </c>
      <c r="AB445" s="8">
        <f>100/(MAX(MainData!AB:AB)-MIN(MainData!AB:AB))*(MainData!AB445-MIN(MainData!AB:AB))</f>
        <v>0.98017255896025679</v>
      </c>
      <c r="AC445" s="8">
        <f>100/(MAX(MainData!AC:AC)-MIN(MainData!AC:AC))*(MainData!AC445-MIN(MainData!AC:AC))</f>
        <v>14.496029</v>
      </c>
      <c r="AD445" s="8">
        <f>100/(MAX(MainData!AD:AD)-MIN(MainData!AD:AD))*(MainData!AD445-MIN(MainData!AD:AD))</f>
        <v>3.870967741935484</v>
      </c>
      <c r="AE445" s="8">
        <f>100/(MAX(MainData!AE:AE)-MIN(MainData!AE:AE))*(MainData!AE445-MIN(MainData!AE:AE))</f>
        <v>14.007300000000001</v>
      </c>
      <c r="AF445" s="8">
        <f>100/(MAX(MainData!AF:AF)-MIN(MainData!AF:AF))*(MainData!AF445-MIN(MainData!AF:AF))</f>
        <v>2.7749242300744874</v>
      </c>
      <c r="AG445" s="8">
        <f>100/(MAX(MainData!AG:AG)-MIN(MainData!AG:AG))*(MainData!AG445-MIN(MainData!AG:AG))</f>
        <v>59.29174648095205</v>
      </c>
      <c r="AH445" s="8">
        <f>100/(MAX(MainData!AH:AH)-MIN(MainData!AH:AH))*(MainData!AH445-MIN(MainData!AH:AH))</f>
        <v>41.63112600041363</v>
      </c>
      <c r="AI445" s="8">
        <f>100/(MAX(MainData!AI:AI)-MIN(MainData!AI:AI))*(MainData!AI445-MIN(MainData!AI:AI))</f>
        <v>20</v>
      </c>
      <c r="AJ445" s="8">
        <f>100/(MAX(MainData!AJ:AJ)-MIN(MainData!AJ:AJ))*(MainData!AJ445-MIN(MainData!AJ:AJ))</f>
        <v>4.5405575203924284</v>
      </c>
      <c r="AK445" s="8" t="s">
        <v>950</v>
      </c>
      <c r="AM445" s="8"/>
      <c r="AO445" s="8"/>
      <c r="AQ445" s="8">
        <v>74.655475873450087</v>
      </c>
      <c r="AR445">
        <v>-16.521942492012769</v>
      </c>
      <c r="AS445" s="8">
        <v>36.288137265141749</v>
      </c>
      <c r="AT445">
        <v>9.2853535353535221</v>
      </c>
      <c r="AU445" s="8">
        <v>11.549519856138224</v>
      </c>
      <c r="AV445">
        <v>29.037838266824991</v>
      </c>
      <c r="AW445" t="s">
        <v>963</v>
      </c>
    </row>
    <row r="446" spans="1:49" x14ac:dyDescent="0.3">
      <c r="A446" s="7">
        <v>150502010103</v>
      </c>
      <c r="B446" s="8">
        <f>100/(MAX(MainData!B:B)-MIN(MainData!B:B))*(MainData!B446-MIN(MainData!B:B))</f>
        <v>0</v>
      </c>
      <c r="C446" s="8">
        <f>100/(MAX(MainData!C:C)-MIN(MainData!C:C))*(MainData!C446-MIN(MainData!C:C))</f>
        <v>0</v>
      </c>
      <c r="D446" s="8">
        <f>100/(MAX(MainData!D:D)-MIN(MainData!D:D))*(MainData!D446-MIN(MainData!D:D))</f>
        <v>0</v>
      </c>
      <c r="E446" s="8">
        <f>100/(MAX(MainData!E:E)-MIN(MainData!E:E))*(MainData!E446-MIN(MainData!E:E))</f>
        <v>9.2217390137832282</v>
      </c>
      <c r="F446" s="8">
        <f>100/(MAX(MainData!F:F)-MIN(MainData!F:F))*(MainData!F446-MIN(MainData!F:F))</f>
        <v>0.41159022680590063</v>
      </c>
      <c r="G446" s="8">
        <f>100/(MAX(MainData!G:G)-MIN(MainData!G:G))*(MainData!G446-MIN(MainData!G:G))</f>
        <v>3.3381772761459572</v>
      </c>
      <c r="H446" s="8">
        <f>100/(MAX(MainData!H:H)-MIN(MainData!H:H))*(MainData!H446-MIN(MainData!H:H))</f>
        <v>56.046289263114907</v>
      </c>
      <c r="I446">
        <v>6.7762825815355399</v>
      </c>
      <c r="J446" s="8">
        <f>100/(MAX(MainData!J:J)-MIN(MainData!J:J))*(MainData!J446-MIN(MainData!J:J))</f>
        <v>25.755736475082116</v>
      </c>
      <c r="K446">
        <v>-15.886972149482332</v>
      </c>
      <c r="L446" s="8">
        <f>100/(MAX(MainData!L:L)-MIN(MainData!L:L))*(MainData!L446-MIN(MainData!L:L))</f>
        <v>0</v>
      </c>
      <c r="M446" s="8">
        <f>100/(MAX(MainData!M:M)-MIN(MainData!M:M))*(MainData!M446-MIN(MainData!M:M))</f>
        <v>0</v>
      </c>
      <c r="N446" s="8">
        <f>100/(MAX(MainData!N:N)-MIN(MainData!N:N))*(MainData!N446-MIN(MainData!N:N))</f>
        <v>0</v>
      </c>
      <c r="O446" s="8"/>
      <c r="P446" s="8">
        <f>100/(MAX(MainData!P:P)-MIN(MainData!P:P))*(MainData!P446-MIN(MainData!P:P))</f>
        <v>7.8423615681351526</v>
      </c>
      <c r="Q446" s="8">
        <f>100/(MAX(MainData!Q:Q)-MIN(MainData!Q:Q))*(MainData!Q446-MIN(MainData!Q:Q))</f>
        <v>16.436601772336967</v>
      </c>
      <c r="R446" s="8">
        <f>100/(MAX(MainData!R:R)-MIN(MainData!R:R))*(MainData!R446-MIN(MainData!R:R))</f>
        <v>0</v>
      </c>
      <c r="S446" s="8"/>
      <c r="T446" s="8"/>
      <c r="U446" s="8">
        <f>100/(MAX(MainData!U:U)-MIN(MainData!U:U))*(MainData!U446-MIN(MainData!U:U))</f>
        <v>60.011515233200001</v>
      </c>
      <c r="V446" s="8"/>
      <c r="W446" s="8"/>
      <c r="X446" s="8">
        <f>100/(MAX(MainData!X:X)-MIN(MainData!X:X))*(MainData!X446-MIN(MainData!X:X))</f>
        <v>76.997653</v>
      </c>
      <c r="Y446" s="8">
        <f>100/(MAX(MainData!Y:Y)-MIN(MainData!Y:Y))*(MainData!Y446-MIN(MainData!Y:Y))</f>
        <v>0.58111499802218625</v>
      </c>
      <c r="Z446" s="8">
        <f>100/(MAX(MainData!Z:Z)-MIN(MainData!Z:Z))*(MainData!Z446-MIN(MainData!Z:Z))</f>
        <v>2.7756360832690827</v>
      </c>
      <c r="AA446" s="8">
        <f>100/(MAX(MainData!AA:AA)-MIN(MainData!AA:AA))*(MainData!AA446-MIN(MainData!AA:AA))</f>
        <v>75.391499999999994</v>
      </c>
      <c r="AB446" s="8">
        <f>100/(MAX(MainData!AB:AB)-MIN(MainData!AB:AB))*(MainData!AB446-MIN(MainData!AB:AB))</f>
        <v>1.6256634585381791</v>
      </c>
      <c r="AC446" s="8">
        <f>100/(MAX(MainData!AC:AC)-MIN(MainData!AC:AC))*(MainData!AC446-MIN(MainData!AC:AC))</f>
        <v>0</v>
      </c>
      <c r="AD446" s="8">
        <f>100/(MAX(MainData!AD:AD)-MIN(MainData!AD:AD))*(MainData!AD446-MIN(MainData!AD:AD))</f>
        <v>0</v>
      </c>
      <c r="AE446" s="8">
        <f>100/(MAX(MainData!AE:AE)-MIN(MainData!AE:AE))*(MainData!AE446-MIN(MainData!AE:AE))</f>
        <v>0</v>
      </c>
      <c r="AF446" s="8">
        <f>100/(MAX(MainData!AF:AF)-MIN(MainData!AF:AF))*(MainData!AF446-MIN(MainData!AF:AF))</f>
        <v>0</v>
      </c>
      <c r="AG446" s="8">
        <f>100/(MAX(MainData!AG:AG)-MIN(MainData!AG:AG))*(MainData!AG446-MIN(MainData!AG:AG))</f>
        <v>0</v>
      </c>
      <c r="AH446" s="8">
        <f>100/(MAX(MainData!AH:AH)-MIN(MainData!AH:AH))*(MainData!AH446-MIN(MainData!AH:AH))</f>
        <v>0</v>
      </c>
      <c r="AI446" s="8">
        <f>100/(MAX(MainData!AI:AI)-MIN(MainData!AI:AI))*(MainData!AI446-MIN(MainData!AI:AI))</f>
        <v>0</v>
      </c>
      <c r="AJ446" s="8">
        <f>100/(MAX(MainData!AJ:AJ)-MIN(MainData!AJ:AJ))*(MainData!AJ446-MIN(MainData!AJ:AJ))</f>
        <v>0</v>
      </c>
      <c r="AK446" s="8" t="s">
        <v>950</v>
      </c>
      <c r="AM446" s="8"/>
      <c r="AO446" s="8"/>
      <c r="AQ446" s="8">
        <v>75.847509273838625</v>
      </c>
      <c r="AR446">
        <v>-6.3362904153354549</v>
      </c>
      <c r="AS446" s="8">
        <v>35.212199282804711</v>
      </c>
      <c r="AT446">
        <v>3.0596703703703412</v>
      </c>
      <c r="AU446" s="8">
        <v>11.802314433336962</v>
      </c>
      <c r="AV446">
        <v>25.952516915982798</v>
      </c>
      <c r="AW446" t="s">
        <v>963</v>
      </c>
    </row>
    <row r="447" spans="1:49" x14ac:dyDescent="0.3">
      <c r="A447" s="7">
        <v>150502010104</v>
      </c>
      <c r="B447" s="8">
        <f>100/(MAX(MainData!B:B)-MIN(MainData!B:B))*(MainData!B447-MIN(MainData!B:B))</f>
        <v>0</v>
      </c>
      <c r="C447" s="8">
        <f>100/(MAX(MainData!C:C)-MIN(MainData!C:C))*(MainData!C447-MIN(MainData!C:C))</f>
        <v>0</v>
      </c>
      <c r="D447" s="8">
        <f>100/(MAX(MainData!D:D)-MIN(MainData!D:D))*(MainData!D447-MIN(MainData!D:D))</f>
        <v>7.1277270494238545</v>
      </c>
      <c r="E447" s="8">
        <f>100/(MAX(MainData!E:E)-MIN(MainData!E:E))*(MainData!E447-MIN(MainData!E:E))</f>
        <v>0</v>
      </c>
      <c r="F447" s="8">
        <f>100/(MAX(MainData!F:F)-MIN(MainData!F:F))*(MainData!F447-MIN(MainData!F:F))</f>
        <v>6.9657588685081179E-2</v>
      </c>
      <c r="G447" s="8">
        <f>100/(MAX(MainData!G:G)-MIN(MainData!G:G))*(MainData!G447-MIN(MainData!G:G))</f>
        <v>26.81519565799573</v>
      </c>
      <c r="H447" s="8">
        <f>100/(MAX(MainData!H:H)-MIN(MainData!H:H))*(MainData!H447-MIN(MainData!H:H))</f>
        <v>77.061157675401489</v>
      </c>
      <c r="I447">
        <v>-4.5908104235476088</v>
      </c>
      <c r="J447" s="8">
        <f>100/(MAX(MainData!J:J)-MIN(MainData!J:J))*(MainData!J447-MIN(MainData!J:J))</f>
        <v>52.167542191311398</v>
      </c>
      <c r="K447">
        <v>-7.1301995166979992</v>
      </c>
      <c r="L447" s="8">
        <f>100/(MAX(MainData!L:L)-MIN(MainData!L:L))*(MainData!L447-MIN(MainData!L:L))</f>
        <v>0</v>
      </c>
      <c r="M447" s="8">
        <f>100/(MAX(MainData!M:M)-MIN(MainData!M:M))*(MainData!M447-MIN(MainData!M:M))</f>
        <v>0</v>
      </c>
      <c r="N447" s="8">
        <f>100/(MAX(MainData!N:N)-MIN(MainData!N:N))*(MainData!N447-MIN(MainData!N:N))</f>
        <v>0</v>
      </c>
      <c r="O447" s="8"/>
      <c r="P447" s="8">
        <f>100/(MAX(MainData!P:P)-MIN(MainData!P:P))*(MainData!P447-MIN(MainData!P:P))</f>
        <v>41.889913217727546</v>
      </c>
      <c r="Q447" s="8">
        <f>100/(MAX(MainData!Q:Q)-MIN(MainData!Q:Q))*(MainData!Q447-MIN(MainData!Q:Q))</f>
        <v>67.452399419447616</v>
      </c>
      <c r="R447" s="8">
        <f>100/(MAX(MainData!R:R)-MIN(MainData!R:R))*(MainData!R447-MIN(MainData!R:R))</f>
        <v>22.756370503438813</v>
      </c>
      <c r="S447" s="8"/>
      <c r="T447" s="8"/>
      <c r="U447" s="8">
        <f>100/(MAX(MainData!U:U)-MIN(MainData!U:U))*(MainData!U447-MIN(MainData!U:U))</f>
        <v>31.4226009998</v>
      </c>
      <c r="V447" s="8"/>
      <c r="W447" s="8"/>
      <c r="X447" s="8">
        <f>100/(MAX(MainData!X:X)-MIN(MainData!X:X))*(MainData!X447-MIN(MainData!X:X))</f>
        <v>22.354272000000002</v>
      </c>
      <c r="Y447" s="8">
        <f>100/(MAX(MainData!Y:Y)-MIN(MainData!Y:Y))*(MainData!Y447-MIN(MainData!Y:Y))</f>
        <v>1.2023989565181241</v>
      </c>
      <c r="Z447" s="8">
        <f>100/(MAX(MainData!Z:Z)-MIN(MainData!Z:Z))*(MainData!Z447-MIN(MainData!Z:Z))</f>
        <v>6.9390902081727068</v>
      </c>
      <c r="AA447" s="8">
        <f>100/(MAX(MainData!AA:AA)-MIN(MainData!AA:AA))*(MainData!AA447-MIN(MainData!AA:AA))</f>
        <v>18.864999999999998</v>
      </c>
      <c r="AB447" s="8">
        <f>100/(MAX(MainData!AB:AB)-MIN(MainData!AB:AB))*(MainData!AB447-MIN(MainData!AB:AB))</f>
        <v>0.22476376323703709</v>
      </c>
      <c r="AC447" s="8">
        <f>100/(MAX(MainData!AC:AC)-MIN(MainData!AC:AC))*(MainData!AC447-MIN(MainData!AC:AC))</f>
        <v>44.325552999999999</v>
      </c>
      <c r="AD447" s="8">
        <f>100/(MAX(MainData!AD:AD)-MIN(MainData!AD:AD))*(MainData!AD447-MIN(MainData!AD:AD))</f>
        <v>25.161290322580644</v>
      </c>
      <c r="AE447" s="8">
        <f>100/(MAX(MainData!AE:AE)-MIN(MainData!AE:AE))*(MainData!AE447-MIN(MainData!AE:AE))</f>
        <v>41.7761</v>
      </c>
      <c r="AF447" s="8">
        <f>100/(MAX(MainData!AF:AF)-MIN(MainData!AF:AF))*(MainData!AF447-MIN(MainData!AF:AF))</f>
        <v>1.2480780372578608</v>
      </c>
      <c r="AG447" s="8">
        <f>100/(MAX(MainData!AG:AG)-MIN(MainData!AG:AG))*(MainData!AG447-MIN(MainData!AG:AG))</f>
        <v>52.517519035105444</v>
      </c>
      <c r="AH447" s="8">
        <f>100/(MAX(MainData!AH:AH)-MIN(MainData!AH:AH))*(MainData!AH447-MIN(MainData!AH:AH))</f>
        <v>38.300673946815728</v>
      </c>
      <c r="AI447" s="8">
        <f>100/(MAX(MainData!AI:AI)-MIN(MainData!AI:AI))*(MainData!AI447-MIN(MainData!AI:AI))</f>
        <v>70</v>
      </c>
      <c r="AJ447" s="8">
        <f>100/(MAX(MainData!AJ:AJ)-MIN(MainData!AJ:AJ))*(MainData!AJ447-MIN(MainData!AJ:AJ))</f>
        <v>7.136463623754377</v>
      </c>
      <c r="AK447" s="8" t="s">
        <v>950</v>
      </c>
      <c r="AM447" s="8"/>
      <c r="AO447" s="8"/>
      <c r="AQ447" s="8">
        <v>82.741545340089317</v>
      </c>
      <c r="AR447">
        <v>-5.3331067092651949</v>
      </c>
      <c r="AS447" s="8">
        <v>26.235072938063563</v>
      </c>
      <c r="AT447">
        <v>-2.4647055555555539</v>
      </c>
      <c r="AU447" s="8">
        <v>23.575400465374191</v>
      </c>
      <c r="AV447">
        <v>53.041464098442205</v>
      </c>
      <c r="AW447" t="s">
        <v>963</v>
      </c>
    </row>
    <row r="448" spans="1:49" x14ac:dyDescent="0.3">
      <c r="A448" s="7">
        <v>150502010201</v>
      </c>
      <c r="B448" s="8">
        <f>100/(MAX(MainData!B:B)-MIN(MainData!B:B))*(MainData!B448-MIN(MainData!B:B))</f>
        <v>13.65394159577119</v>
      </c>
      <c r="C448" s="8">
        <f>100/(MAX(MainData!C:C)-MIN(MainData!C:C))*(MainData!C448-MIN(MainData!C:C))</f>
        <v>25</v>
      </c>
      <c r="D448" s="8">
        <f>100/(MAX(MainData!D:D)-MIN(MainData!D:D))*(MainData!D448-MIN(MainData!D:D))</f>
        <v>42.33403668010763</v>
      </c>
      <c r="E448" s="8">
        <f>100/(MAX(MainData!E:E)-MIN(MainData!E:E))*(MainData!E448-MIN(MainData!E:E))</f>
        <v>30.202858111519514</v>
      </c>
      <c r="F448" s="8">
        <f>100/(MAX(MainData!F:F)-MIN(MainData!F:F))*(MainData!F448-MIN(MainData!F:F))</f>
        <v>0</v>
      </c>
      <c r="G448" s="8">
        <f>100/(MAX(MainData!G:G)-MIN(MainData!G:G))*(MainData!G448-MIN(MainData!G:G))</f>
        <v>46.581374175359151</v>
      </c>
      <c r="H448" s="8">
        <f>100/(MAX(MainData!H:H)-MIN(MainData!H:H))*(MainData!H448-MIN(MainData!H:H))</f>
        <v>78.838701056737548</v>
      </c>
      <c r="I448">
        <v>6.3007238740705418</v>
      </c>
      <c r="J448" s="8">
        <f>100/(MAX(MainData!J:J)-MIN(MainData!J:J))*(MainData!J448-MIN(MainData!J:J))</f>
        <v>61.87745301960927</v>
      </c>
      <c r="K448">
        <v>-5.3601353467694537</v>
      </c>
      <c r="L448" s="8">
        <f>100/(MAX(MainData!L:L)-MIN(MainData!L:L))*(MainData!L448-MIN(MainData!L:L))</f>
        <v>13.309334882222718</v>
      </c>
      <c r="M448" s="8">
        <f>100/(MAX(MainData!M:M)-MIN(MainData!M:M))*(MainData!M448-MIN(MainData!M:M))</f>
        <v>23.542376273085214</v>
      </c>
      <c r="N448" s="8">
        <f>100/(MAX(MainData!N:N)-MIN(MainData!N:N))*(MainData!N448-MIN(MainData!N:N))</f>
        <v>1.480338194120262</v>
      </c>
      <c r="O448" s="8"/>
      <c r="P448" s="8">
        <f>100/(MAX(MainData!P:P)-MIN(MainData!P:P))*(MainData!P448-MIN(MainData!P:P))</f>
        <v>72.375278225580814</v>
      </c>
      <c r="Q448" s="8">
        <f>100/(MAX(MainData!Q:Q)-MIN(MainData!Q:Q))*(MainData!Q448-MIN(MainData!Q:Q))</f>
        <v>63.794452919690869</v>
      </c>
      <c r="R448" s="8">
        <f>100/(MAX(MainData!R:R)-MIN(MainData!R:R))*(MainData!R448-MIN(MainData!R:R))</f>
        <v>36.581533241845072</v>
      </c>
      <c r="S448" s="8"/>
      <c r="T448" s="8"/>
      <c r="U448" s="8">
        <f>100/(MAX(MainData!U:U)-MIN(MainData!U:U))*(MainData!U448-MIN(MainData!U:U))</f>
        <v>14.3327399621</v>
      </c>
      <c r="V448" s="8"/>
      <c r="W448" s="8"/>
      <c r="X448" s="8">
        <f>100/(MAX(MainData!X:X)-MIN(MainData!X:X))*(MainData!X448-MIN(MainData!X:X))</f>
        <v>12.219118</v>
      </c>
      <c r="Y448" s="8">
        <f>100/(MAX(MainData!Y:Y)-MIN(MainData!Y:Y))*(MainData!Y448-MIN(MainData!Y:Y))</f>
        <v>2.2328602308017014</v>
      </c>
      <c r="Z448" s="8">
        <f>100/(MAX(MainData!Z:Z)-MIN(MainData!Z:Z))*(MainData!Z448-MIN(MainData!Z:Z))</f>
        <v>4.6260601387818046</v>
      </c>
      <c r="AA448" s="8">
        <f>100/(MAX(MainData!AA:AA)-MIN(MainData!AA:AA))*(MainData!AA448-MIN(MainData!AA:AA))</f>
        <v>9.1557999999999993</v>
      </c>
      <c r="AB448" s="8">
        <f>100/(MAX(MainData!AB:AB)-MIN(MainData!AB:AB))*(MainData!AB448-MIN(MainData!AB:AB))</f>
        <v>0.13441223992436621</v>
      </c>
      <c r="AC448" s="8">
        <f>100/(MAX(MainData!AC:AC)-MIN(MainData!AC:AC))*(MainData!AC448-MIN(MainData!AC:AC))</f>
        <v>57.264705999999997</v>
      </c>
      <c r="AD448" s="8">
        <f>100/(MAX(MainData!AD:AD)-MIN(MainData!AD:AD))*(MainData!AD448-MIN(MainData!AD:AD))</f>
        <v>1.935483870967742</v>
      </c>
      <c r="AE448" s="8">
        <f>100/(MAX(MainData!AE:AE)-MIN(MainData!AE:AE))*(MainData!AE448-MIN(MainData!AE:AE))</f>
        <v>55.912999999999997</v>
      </c>
      <c r="AF448" s="8">
        <f>100/(MAX(MainData!AF:AF)-MIN(MainData!AF:AF))*(MainData!AF448-MIN(MainData!AF:AF))</f>
        <v>15.168124828929512</v>
      </c>
      <c r="AG448" s="8">
        <f>100/(MAX(MainData!AG:AG)-MIN(MainData!AG:AG))*(MainData!AG448-MIN(MainData!AG:AG))</f>
        <v>59.151911050789153</v>
      </c>
      <c r="AH448" s="8">
        <f>100/(MAX(MainData!AH:AH)-MIN(MainData!AH:AH))*(MainData!AH448-MIN(MainData!AH:AH))</f>
        <v>70.538086613815906</v>
      </c>
      <c r="AI448" s="8">
        <f>100/(MAX(MainData!AI:AI)-MIN(MainData!AI:AI))*(MainData!AI448-MIN(MainData!AI:AI))</f>
        <v>40</v>
      </c>
      <c r="AJ448" s="8">
        <f>100/(MAX(MainData!AJ:AJ)-MIN(MainData!AJ:AJ))*(MainData!AJ448-MIN(MainData!AJ:AJ))</f>
        <v>26.238335333486337</v>
      </c>
      <c r="AK448" s="8" t="s">
        <v>950</v>
      </c>
      <c r="AM448" s="8"/>
      <c r="AO448" s="8"/>
      <c r="AQ448" s="8">
        <v>88.487434166317527</v>
      </c>
      <c r="AR448">
        <v>-12.436318849840262</v>
      </c>
      <c r="AS448" s="8">
        <v>24.056650303473397</v>
      </c>
      <c r="AT448">
        <v>7.5929205387205059</v>
      </c>
      <c r="AU448" s="8">
        <v>17.087731844965099</v>
      </c>
      <c r="AV448">
        <v>23.593821380616362</v>
      </c>
      <c r="AW448" t="s">
        <v>963</v>
      </c>
    </row>
    <row r="449" spans="1:49" x14ac:dyDescent="0.3">
      <c r="A449" s="7">
        <v>150502010202</v>
      </c>
      <c r="B449" s="8">
        <f>100/(MAX(MainData!B:B)-MIN(MainData!B:B))*(MainData!B449-MIN(MainData!B:B))</f>
        <v>6.5905489134303927</v>
      </c>
      <c r="C449" s="8">
        <f>100/(MAX(MainData!C:C)-MIN(MainData!C:C))*(MainData!C449-MIN(MainData!C:C))</f>
        <v>37.5</v>
      </c>
      <c r="D449" s="8">
        <f>100/(MAX(MainData!D:D)-MIN(MainData!D:D))*(MainData!D449-MIN(MainData!D:D))</f>
        <v>44.713517417376572</v>
      </c>
      <c r="E449" s="8">
        <f>100/(MAX(MainData!E:E)-MIN(MainData!E:E))*(MainData!E449-MIN(MainData!E:E))</f>
        <v>18.964733372195973</v>
      </c>
      <c r="F449" s="8">
        <f>100/(MAX(MainData!F:F)-MIN(MainData!F:F))*(MainData!F449-MIN(MainData!F:F))</f>
        <v>0</v>
      </c>
      <c r="G449" s="8">
        <f>100/(MAX(MainData!G:G)-MIN(MainData!G:G))*(MainData!G449-MIN(MainData!G:G))</f>
        <v>46.801342408672312</v>
      </c>
      <c r="H449" s="8">
        <f>100/(MAX(MainData!H:H)-MIN(MainData!H:H))*(MainData!H449-MIN(MainData!H:H))</f>
        <v>81.095743130674634</v>
      </c>
      <c r="I449">
        <v>7.317612368730039</v>
      </c>
      <c r="J449" s="8">
        <f>100/(MAX(MainData!J:J)-MIN(MainData!J:J))*(MainData!J449-MIN(MainData!J:J))</f>
        <v>59.528352634230522</v>
      </c>
      <c r="K449">
        <v>5.9399701699003913</v>
      </c>
      <c r="L449" s="8">
        <f>100/(MAX(MainData!L:L)-MIN(MainData!L:L))*(MainData!L449-MIN(MainData!L:L))</f>
        <v>23.057130818813373</v>
      </c>
      <c r="M449" s="8">
        <f>100/(MAX(MainData!M:M)-MIN(MainData!M:M))*(MainData!M449-MIN(MainData!M:M))</f>
        <v>40.784881762896973</v>
      </c>
      <c r="N449" s="8">
        <f>100/(MAX(MainData!N:N)-MIN(MainData!N:N))*(MainData!N449-MIN(MainData!N:N))</f>
        <v>2.5645422329486518</v>
      </c>
      <c r="O449" s="8"/>
      <c r="P449" s="8">
        <f>100/(MAX(MainData!P:P)-MIN(MainData!P:P))*(MainData!P449-MIN(MainData!P:P))</f>
        <v>70.910187925928838</v>
      </c>
      <c r="Q449" s="8">
        <f>100/(MAX(MainData!Q:Q)-MIN(MainData!Q:Q))*(MainData!Q449-MIN(MainData!Q:Q))</f>
        <v>67.399858569638454</v>
      </c>
      <c r="R449" s="8">
        <f>100/(MAX(MainData!R:R)-MIN(MainData!R:R))*(MainData!R449-MIN(MainData!R:R))</f>
        <v>36.477408668445754</v>
      </c>
      <c r="S449" s="8"/>
      <c r="T449" s="8"/>
      <c r="U449" s="8">
        <f>100/(MAX(MainData!U:U)-MIN(MainData!U:U))*(MainData!U449-MIN(MainData!U:U))</f>
        <v>19.841647222700001</v>
      </c>
      <c r="V449" s="8"/>
      <c r="W449" s="8"/>
      <c r="X449" s="8">
        <f>100/(MAX(MainData!X:X)-MIN(MainData!X:X))*(MainData!X449-MIN(MainData!X:X))</f>
        <v>20.933634000000001</v>
      </c>
      <c r="Y449" s="8">
        <f>100/(MAX(MainData!Y:Y)-MIN(MainData!Y:Y))*(MainData!Y449-MIN(MainData!Y:Y))</f>
        <v>4.6514918125397202E-2</v>
      </c>
      <c r="Z449" s="8">
        <f>100/(MAX(MainData!Z:Z)-MIN(MainData!Z:Z))*(MainData!Z449-MIN(MainData!Z:Z))</f>
        <v>4.0092521202775639</v>
      </c>
      <c r="AA449" s="8">
        <f>100/(MAX(MainData!AA:AA)-MIN(MainData!AA:AA))*(MainData!AA449-MIN(MainData!AA:AA))</f>
        <v>18.617999999999999</v>
      </c>
      <c r="AB449" s="8">
        <f>100/(MAX(MainData!AB:AB)-MIN(MainData!AB:AB))*(MainData!AB449-MIN(MainData!AB:AB))</f>
        <v>0.34060880554035866</v>
      </c>
      <c r="AC449" s="8">
        <f>100/(MAX(MainData!AC:AC)-MIN(MainData!AC:AC))*(MainData!AC449-MIN(MainData!AC:AC))</f>
        <v>58.907879999999999</v>
      </c>
      <c r="AD449" s="8">
        <f>100/(MAX(MainData!AD:AD)-MIN(MainData!AD:AD))*(MainData!AD449-MIN(MainData!AD:AD))</f>
        <v>2.5806451612903225</v>
      </c>
      <c r="AE449" s="8">
        <f>100/(MAX(MainData!AE:AE)-MIN(MainData!AE:AE))*(MainData!AE449-MIN(MainData!AE:AE))</f>
        <v>58.785699999999999</v>
      </c>
      <c r="AF449" s="8">
        <f>100/(MAX(MainData!AF:AF)-MIN(MainData!AF:AF))*(MainData!AF449-MIN(MainData!AF:AF))</f>
        <v>14.935218862319667</v>
      </c>
      <c r="AG449" s="8">
        <f>100/(MAX(MainData!AG:AG)-MIN(MainData!AG:AG))*(MainData!AG449-MIN(MainData!AG:AG))</f>
        <v>58.3516424897565</v>
      </c>
      <c r="AH449" s="8">
        <f>100/(MAX(MainData!AH:AH)-MIN(MainData!AH:AH))*(MainData!AH449-MIN(MainData!AH:AH))</f>
        <v>45.175996924881112</v>
      </c>
      <c r="AI449" s="8">
        <f>100/(MAX(MainData!AI:AI)-MIN(MainData!AI:AI))*(MainData!AI449-MIN(MainData!AI:AI))</f>
        <v>50</v>
      </c>
      <c r="AJ449" s="8">
        <f>100/(MAX(MainData!AJ:AJ)-MIN(MainData!AJ:AJ))*(MainData!AJ449-MIN(MainData!AJ:AJ))</f>
        <v>10.273495145621208</v>
      </c>
      <c r="AK449" s="8" t="s">
        <v>950</v>
      </c>
      <c r="AM449" s="8"/>
      <c r="AO449" s="8"/>
      <c r="AQ449" s="8">
        <v>87.71365186512628</v>
      </c>
      <c r="AR449">
        <v>-8.359456389776355</v>
      </c>
      <c r="AS449" s="8">
        <v>23.98484373730691</v>
      </c>
      <c r="AT449">
        <v>3.6725897306397144</v>
      </c>
      <c r="AU449" s="8">
        <v>17.566424651358034</v>
      </c>
      <c r="AV449">
        <v>25.419616920860349</v>
      </c>
      <c r="AW449" t="s">
        <v>963</v>
      </c>
    </row>
    <row r="450" spans="1:49" x14ac:dyDescent="0.3">
      <c r="A450" s="7">
        <v>150502010203</v>
      </c>
      <c r="B450" s="8">
        <f>100/(MAX(MainData!B:B)-MIN(MainData!B:B))*(MainData!B450-MIN(MainData!B:B))</f>
        <v>0</v>
      </c>
      <c r="C450" s="8">
        <f>100/(MAX(MainData!C:C)-MIN(MainData!C:C))*(MainData!C450-MIN(MainData!C:C))</f>
        <v>0</v>
      </c>
      <c r="D450" s="8">
        <f>100/(MAX(MainData!D:D)-MIN(MainData!D:D))*(MainData!D450-MIN(MainData!D:D))</f>
        <v>37.356513339126941</v>
      </c>
      <c r="E450" s="8">
        <f>100/(MAX(MainData!E:E)-MIN(MainData!E:E))*(MainData!E450-MIN(MainData!E:E))</f>
        <v>9.9239739408913845</v>
      </c>
      <c r="F450" s="8">
        <f>100/(MAX(MainData!F:F)-MIN(MainData!F:F))*(MainData!F450-MIN(MainData!F:F))</f>
        <v>0</v>
      </c>
      <c r="G450" s="8">
        <f>100/(MAX(MainData!G:G)-MIN(MainData!G:G))*(MainData!G450-MIN(MainData!G:G))</f>
        <v>45.389722522184051</v>
      </c>
      <c r="H450" s="8">
        <f>100/(MAX(MainData!H:H)-MIN(MainData!H:H))*(MainData!H450-MIN(MainData!H:H))</f>
        <v>80.940511480533686</v>
      </c>
      <c r="I450">
        <v>5.5932933200283088</v>
      </c>
      <c r="J450" s="8">
        <f>100/(MAX(MainData!J:J)-MIN(MainData!J:J))*(MainData!J450-MIN(MainData!J:J))</f>
        <v>63.538416581069313</v>
      </c>
      <c r="K450">
        <v>0.31411432316471632</v>
      </c>
      <c r="L450" s="8">
        <f>100/(MAX(MainData!L:L)-MIN(MainData!L:L))*(MainData!L450-MIN(MainData!L:L))</f>
        <v>0</v>
      </c>
      <c r="M450" s="8">
        <f>100/(MAX(MainData!M:M)-MIN(MainData!M:M))*(MainData!M450-MIN(MainData!M:M))</f>
        <v>0</v>
      </c>
      <c r="N450" s="8">
        <f>100/(MAX(MainData!N:N)-MIN(MainData!N:N))*(MainData!N450-MIN(MainData!N:N))</f>
        <v>0</v>
      </c>
      <c r="O450" s="8"/>
      <c r="P450" s="8">
        <f>100/(MAX(MainData!P:P)-MIN(MainData!P:P))*(MainData!P450-MIN(MainData!P:P))</f>
        <v>58.6788937769429</v>
      </c>
      <c r="Q450" s="8">
        <f>100/(MAX(MainData!Q:Q)-MIN(MainData!Q:Q))*(MainData!Q450-MIN(MainData!Q:Q))</f>
        <v>63.987382031668922</v>
      </c>
      <c r="R450" s="8">
        <f>100/(MAX(MainData!R:R)-MIN(MainData!R:R))*(MainData!R450-MIN(MainData!R:R))</f>
        <v>12.685493776531262</v>
      </c>
      <c r="S450" s="8"/>
      <c r="T450" s="8"/>
      <c r="U450" s="8">
        <f>100/(MAX(MainData!U:U)-MIN(MainData!U:U))*(MainData!U450-MIN(MainData!U:U))</f>
        <v>45.241389534</v>
      </c>
      <c r="V450" s="8"/>
      <c r="W450" s="8"/>
      <c r="X450" s="8">
        <f>100/(MAX(MainData!X:X)-MIN(MainData!X:X))*(MainData!X450-MIN(MainData!X:X))</f>
        <v>22.546446</v>
      </c>
      <c r="Y450" s="8">
        <f>100/(MAX(MainData!Y:Y)-MIN(MainData!Y:Y))*(MainData!Y450-MIN(MainData!Y:Y))</f>
        <v>0</v>
      </c>
      <c r="Z450" s="8">
        <f>100/(MAX(MainData!Z:Z)-MIN(MainData!Z:Z))*(MainData!Z450-MIN(MainData!Z:Z))</f>
        <v>3.2382420971472632</v>
      </c>
      <c r="AA450" s="8">
        <f>100/(MAX(MainData!AA:AA)-MIN(MainData!AA:AA))*(MainData!AA450-MIN(MainData!AA:AA))</f>
        <v>15.0427</v>
      </c>
      <c r="AB450" s="8">
        <f>100/(MAX(MainData!AB:AB)-MIN(MainData!AB:AB))*(MainData!AB450-MIN(MainData!AB:AB))</f>
        <v>0.20266765553754706</v>
      </c>
      <c r="AC450" s="8">
        <f>100/(MAX(MainData!AC:AC)-MIN(MainData!AC:AC))*(MainData!AC450-MIN(MainData!AC:AC))</f>
        <v>57.835417999999997</v>
      </c>
      <c r="AD450" s="8">
        <f>100/(MAX(MainData!AD:AD)-MIN(MainData!AD:AD))*(MainData!AD450-MIN(MainData!AD:AD))</f>
        <v>4.5161290322580641</v>
      </c>
      <c r="AE450" s="8">
        <f>100/(MAX(MainData!AE:AE)-MIN(MainData!AE:AE))*(MainData!AE450-MIN(MainData!AE:AE))</f>
        <v>57.252800000000001</v>
      </c>
      <c r="AF450" s="8">
        <f>100/(MAX(MainData!AF:AF)-MIN(MainData!AF:AF))*(MainData!AF450-MIN(MainData!AF:AF))</f>
        <v>3.7486307702455828</v>
      </c>
      <c r="AG450" s="8">
        <f>100/(MAX(MainData!AG:AG)-MIN(MainData!AG:AG))*(MainData!AG450-MIN(MainData!AG:AG))</f>
        <v>45.57818832000153</v>
      </c>
      <c r="AH450" s="8">
        <f>100/(MAX(MainData!AH:AH)-MIN(MainData!AH:AH))*(MainData!AH450-MIN(MainData!AH:AH))</f>
        <v>54.212530822488475</v>
      </c>
      <c r="AI450" s="8">
        <f>100/(MAX(MainData!AI:AI)-MIN(MainData!AI:AI))*(MainData!AI450-MIN(MainData!AI:AI))</f>
        <v>50</v>
      </c>
      <c r="AJ450" s="8">
        <f>100/(MAX(MainData!AJ:AJ)-MIN(MainData!AJ:AJ))*(MainData!AJ450-MIN(MainData!AJ:AJ))</f>
        <v>22.944556733997022</v>
      </c>
      <c r="AK450" s="8" t="s">
        <v>950</v>
      </c>
      <c r="AM450" s="8"/>
      <c r="AO450" s="8"/>
      <c r="AQ450" s="8">
        <v>79.457368059901228</v>
      </c>
      <c r="AR450">
        <v>-0.9411452076677449</v>
      </c>
      <c r="AS450" s="8">
        <v>33.119364272534192</v>
      </c>
      <c r="AT450">
        <v>-1.484287373737402</v>
      </c>
      <c r="AU450" s="8">
        <v>11.613418116426464</v>
      </c>
      <c r="AV450">
        <v>19.27808409976214</v>
      </c>
      <c r="AW450" t="s">
        <v>963</v>
      </c>
    </row>
    <row r="451" spans="1:49" x14ac:dyDescent="0.3">
      <c r="A451" s="7">
        <v>150502010204</v>
      </c>
      <c r="B451" s="8">
        <f>100/(MAX(MainData!B:B)-MIN(MainData!B:B))*(MainData!B451-MIN(MainData!B:B))</f>
        <v>14.331741892998258</v>
      </c>
      <c r="C451" s="8">
        <f>100/(MAX(MainData!C:C)-MIN(MainData!C:C))*(MainData!C451-MIN(MainData!C:C))</f>
        <v>37.5</v>
      </c>
      <c r="D451" s="8">
        <f>100/(MAX(MainData!D:D)-MIN(MainData!D:D))*(MainData!D451-MIN(MainData!D:D))</f>
        <v>31.122337963714291</v>
      </c>
      <c r="E451" s="8">
        <f>100/(MAX(MainData!E:E)-MIN(MainData!E:E))*(MainData!E451-MIN(MainData!E:E))</f>
        <v>22.856843198997048</v>
      </c>
      <c r="F451" s="8">
        <f>100/(MAX(MainData!F:F)-MIN(MainData!F:F))*(MainData!F451-MIN(MainData!F:F))</f>
        <v>4.9604154996002041</v>
      </c>
      <c r="G451" s="8">
        <f>100/(MAX(MainData!G:G)-MIN(MainData!G:G))*(MainData!G451-MIN(MainData!G:G))</f>
        <v>41.888808277666215</v>
      </c>
      <c r="H451" s="8">
        <f>100/(MAX(MainData!H:H)-MIN(MainData!H:H))*(MainData!H451-MIN(MainData!H:H))</f>
        <v>76.848690381843738</v>
      </c>
      <c r="I451">
        <v>4.6161550147822226</v>
      </c>
      <c r="J451" s="8">
        <f>100/(MAX(MainData!J:J)-MIN(MainData!J:J))*(MainData!J451-MIN(MainData!J:J))</f>
        <v>56.765678996919782</v>
      </c>
      <c r="K451">
        <v>3.6816727838469632</v>
      </c>
      <c r="L451" s="8">
        <f>100/(MAX(MainData!L:L)-MIN(MainData!L:L))*(MainData!L451-MIN(MainData!L:L))</f>
        <v>38.087623618440354</v>
      </c>
      <c r="M451" s="8">
        <f>100/(MAX(MainData!M:M)-MIN(MainData!M:M))*(MainData!M451-MIN(MainData!M:M))</f>
        <v>67.371748814484846</v>
      </c>
      <c r="N451" s="8">
        <f>100/(MAX(MainData!N:N)-MIN(MainData!N:N))*(MainData!N451-MIN(MainData!N:N))</f>
        <v>4.2363171762222649</v>
      </c>
      <c r="O451" s="8"/>
      <c r="P451" s="8">
        <f>100/(MAX(MainData!P:P)-MIN(MainData!P:P))*(MainData!P451-MIN(MainData!P:P))</f>
        <v>81.60524389507529</v>
      </c>
      <c r="Q451" s="8">
        <f>100/(MAX(MainData!Q:Q)-MIN(MainData!Q:Q))*(MainData!Q451-MIN(MainData!Q:Q))</f>
        <v>53.284649297730319</v>
      </c>
      <c r="R451" s="8">
        <f>100/(MAX(MainData!R:R)-MIN(MainData!R:R))*(MainData!R451-MIN(MainData!R:R))</f>
        <v>21.188600509720295</v>
      </c>
      <c r="S451" s="8"/>
      <c r="T451" s="8"/>
      <c r="U451" s="8">
        <f>100/(MAX(MainData!U:U)-MIN(MainData!U:U))*(MainData!U451-MIN(MainData!U:U))</f>
        <v>26.026024873299999</v>
      </c>
      <c r="V451" s="8"/>
      <c r="W451" s="8"/>
      <c r="X451" s="8">
        <f>100/(MAX(MainData!X:X)-MIN(MainData!X:X))*(MainData!X451-MIN(MainData!X:X))</f>
        <v>23.104783999999999</v>
      </c>
      <c r="Y451" s="8">
        <f>100/(MAX(MainData!Y:Y)-MIN(MainData!Y:Y))*(MainData!Y451-MIN(MainData!Y:Y))</f>
        <v>9.5979755097644226</v>
      </c>
      <c r="Z451" s="8">
        <f>100/(MAX(MainData!Z:Z)-MIN(MainData!Z:Z))*(MainData!Z451-MIN(MainData!Z:Z))</f>
        <v>8.712413261372399</v>
      </c>
      <c r="AA451" s="8">
        <f>100/(MAX(MainData!AA:AA)-MIN(MainData!AA:AA))*(MainData!AA451-MIN(MainData!AA:AA))</f>
        <v>7.3026</v>
      </c>
      <c r="AB451" s="8">
        <f>100/(MAX(MainData!AB:AB)-MIN(MainData!AB:AB))*(MainData!AB451-MIN(MainData!AB:AB))</f>
        <v>0.16512906320339391</v>
      </c>
      <c r="AC451" s="8">
        <f>100/(MAX(MainData!AC:AC)-MIN(MainData!AC:AC))*(MainData!AC451-MIN(MainData!AC:AC))</f>
        <v>43.577074000000003</v>
      </c>
      <c r="AD451" s="8">
        <f>100/(MAX(MainData!AD:AD)-MIN(MainData!AD:AD))*(MainData!AD451-MIN(MainData!AD:AD))</f>
        <v>2.5806451612903225</v>
      </c>
      <c r="AE451" s="8">
        <f>100/(MAX(MainData!AE:AE)-MIN(MainData!AE:AE))*(MainData!AE451-MIN(MainData!AE:AE))</f>
        <v>43.4863</v>
      </c>
      <c r="AF451" s="8">
        <f>100/(MAX(MainData!AF:AF)-MIN(MainData!AF:AF))*(MainData!AF451-MIN(MainData!AF:AF))</f>
        <v>10.628643816783914</v>
      </c>
      <c r="AG451" s="8">
        <f>100/(MAX(MainData!AG:AG)-MIN(MainData!AG:AG))*(MainData!AG451-MIN(MainData!AG:AG))</f>
        <v>58.588418185143468</v>
      </c>
      <c r="AH451" s="8">
        <f>100/(MAX(MainData!AH:AH)-MIN(MainData!AH:AH))*(MainData!AH451-MIN(MainData!AH:AH))</f>
        <v>60.441547898330946</v>
      </c>
      <c r="AI451" s="8">
        <f>100/(MAX(MainData!AI:AI)-MIN(MainData!AI:AI))*(MainData!AI451-MIN(MainData!AI:AI))</f>
        <v>0</v>
      </c>
      <c r="AJ451" s="8">
        <f>100/(MAX(MainData!AJ:AJ)-MIN(MainData!AJ:AJ))*(MainData!AJ451-MIN(MainData!AJ:AJ))</f>
        <v>8.0206830944417025</v>
      </c>
      <c r="AK451" s="8" t="s">
        <v>950</v>
      </c>
      <c r="AM451" s="8"/>
      <c r="AO451" s="8"/>
      <c r="AQ451" s="8">
        <v>87.874271658530844</v>
      </c>
      <c r="AR451">
        <v>-7.4789426517572082</v>
      </c>
      <c r="AS451" s="8">
        <v>24.40045143845234</v>
      </c>
      <c r="AT451">
        <v>7.2851747474747128</v>
      </c>
      <c r="AU451" s="8">
        <v>15.369682270694383</v>
      </c>
      <c r="AV451">
        <v>15.320367859827329</v>
      </c>
      <c r="AW451" t="s">
        <v>963</v>
      </c>
    </row>
    <row r="452" spans="1:49" x14ac:dyDescent="0.3">
      <c r="A452" s="7">
        <v>150502010301</v>
      </c>
      <c r="B452" s="8">
        <f>100/(MAX(MainData!B:B)-MIN(MainData!B:B))*(MainData!B452-MIN(MainData!B:B))</f>
        <v>0</v>
      </c>
      <c r="C452" s="8">
        <f>100/(MAX(MainData!C:C)-MIN(MainData!C:C))*(MainData!C452-MIN(MainData!C:C))</f>
        <v>0</v>
      </c>
      <c r="D452" s="8">
        <f>100/(MAX(MainData!D:D)-MIN(MainData!D:D))*(MainData!D452-MIN(MainData!D:D))</f>
        <v>0.63533929639500253</v>
      </c>
      <c r="E452" s="8">
        <f>100/(MAX(MainData!E:E)-MIN(MainData!E:E))*(MainData!E452-MIN(MainData!E:E))</f>
        <v>4.6177111204880106</v>
      </c>
      <c r="F452" s="8">
        <f>100/(MAX(MainData!F:F)-MIN(MainData!F:F))*(MainData!F452-MIN(MainData!F:F))</f>
        <v>0</v>
      </c>
      <c r="G452" s="8">
        <f>100/(MAX(MainData!G:G)-MIN(MainData!G:G))*(MainData!G452-MIN(MainData!G:G))</f>
        <v>13.491286291485899</v>
      </c>
      <c r="H452" s="8">
        <f>100/(MAX(MainData!H:H)-MIN(MainData!H:H))*(MainData!H452-MIN(MainData!H:H))</f>
        <v>65.907126513415321</v>
      </c>
      <c r="I452">
        <v>1.8079670835777648</v>
      </c>
      <c r="J452" s="8">
        <f>100/(MAX(MainData!J:J)-MIN(MainData!J:J))*(MainData!J452-MIN(MainData!J:J))</f>
        <v>34.135897401218578</v>
      </c>
      <c r="K452">
        <v>-5.0401106569551217</v>
      </c>
      <c r="L452" s="8">
        <f>100/(MAX(MainData!L:L)-MIN(MainData!L:L))*(MainData!L452-MIN(MainData!L:L))</f>
        <v>0</v>
      </c>
      <c r="M452" s="8">
        <f>100/(MAX(MainData!M:M)-MIN(MainData!M:M))*(MainData!M452-MIN(MainData!M:M))</f>
        <v>0</v>
      </c>
      <c r="N452" s="8">
        <f>100/(MAX(MainData!N:N)-MIN(MainData!N:N))*(MainData!N452-MIN(MainData!N:N))</f>
        <v>0</v>
      </c>
      <c r="O452" s="8"/>
      <c r="P452" s="8">
        <f>100/(MAX(MainData!P:P)-MIN(MainData!P:P))*(MainData!P452-MIN(MainData!P:P))</f>
        <v>40.136963688909809</v>
      </c>
      <c r="Q452" s="8">
        <f>100/(MAX(MainData!Q:Q)-MIN(MainData!Q:Q))*(MainData!Q452-MIN(MainData!Q:Q))</f>
        <v>54.250918667908351</v>
      </c>
      <c r="R452" s="8">
        <f>100/(MAX(MainData!R:R)-MIN(MainData!R:R))*(MainData!R452-MIN(MainData!R:R))</f>
        <v>0</v>
      </c>
      <c r="S452" s="8"/>
      <c r="T452" s="8"/>
      <c r="U452" s="8">
        <f>100/(MAX(MainData!U:U)-MIN(MainData!U:U))*(MainData!U452-MIN(MainData!U:U))</f>
        <v>12.600660576399999</v>
      </c>
      <c r="V452" s="8"/>
      <c r="W452" s="8"/>
      <c r="X452" s="8">
        <f>100/(MAX(MainData!X:X)-MIN(MainData!X:X))*(MainData!X452-MIN(MainData!X:X))</f>
        <v>39.897869</v>
      </c>
      <c r="Y452" s="8">
        <f>100/(MAX(MainData!Y:Y)-MIN(MainData!Y:Y))*(MainData!Y452-MIN(MainData!Y:Y))</f>
        <v>1.6438654044006205E-2</v>
      </c>
      <c r="Z452" s="8">
        <f>100/(MAX(MainData!Z:Z)-MIN(MainData!Z:Z))*(MainData!Z452-MIN(MainData!Z:Z))</f>
        <v>8.2498072474942177</v>
      </c>
      <c r="AA452" s="8">
        <f>100/(MAX(MainData!AA:AA)-MIN(MainData!AA:AA))*(MainData!AA452-MIN(MainData!AA:AA))</f>
        <v>27.319500000000001</v>
      </c>
      <c r="AB452" s="8">
        <f>100/(MAX(MainData!AB:AB)-MIN(MainData!AB:AB))*(MainData!AB452-MIN(MainData!AB:AB))</f>
        <v>0.31372161497627188</v>
      </c>
      <c r="AC452" s="8">
        <f>100/(MAX(MainData!AC:AC)-MIN(MainData!AC:AC))*(MainData!AC452-MIN(MainData!AC:AC))</f>
        <v>32.472656000000001</v>
      </c>
      <c r="AD452" s="8">
        <f>100/(MAX(MainData!AD:AD)-MIN(MainData!AD:AD))*(MainData!AD452-MIN(MainData!AD:AD))</f>
        <v>12.258064516129032</v>
      </c>
      <c r="AE452" s="8">
        <f>100/(MAX(MainData!AE:AE)-MIN(MainData!AE:AE))*(MainData!AE452-MIN(MainData!AE:AE))</f>
        <v>31.316500000000001</v>
      </c>
      <c r="AF452" s="8">
        <f>100/(MAX(MainData!AF:AF)-MIN(MainData!AF:AF))*(MainData!AF452-MIN(MainData!AF:AF))</f>
        <v>1.7413469986952812</v>
      </c>
      <c r="AG452" s="8">
        <f>100/(MAX(MainData!AG:AG)-MIN(MainData!AG:AG))*(MainData!AG452-MIN(MainData!AG:AG))</f>
        <v>52.551269648752971</v>
      </c>
      <c r="AH452" s="8">
        <f>100/(MAX(MainData!AH:AH)-MIN(MainData!AH:AH))*(MainData!AH452-MIN(MainData!AH:AH))</f>
        <v>43.067126164716534</v>
      </c>
      <c r="AI452" s="8">
        <f>100/(MAX(MainData!AI:AI)-MIN(MainData!AI:AI))*(MainData!AI452-MIN(MainData!AI:AI))</f>
        <v>70</v>
      </c>
      <c r="AJ452" s="8">
        <f>100/(MAX(MainData!AJ:AJ)-MIN(MainData!AJ:AJ))*(MainData!AJ452-MIN(MainData!AJ:AJ))</f>
        <v>20.517833957089039</v>
      </c>
      <c r="AK452" s="8" t="s">
        <v>950</v>
      </c>
      <c r="AM452" s="8"/>
      <c r="AO452" s="8"/>
      <c r="AQ452" s="8">
        <v>81.872172940610838</v>
      </c>
      <c r="AR452">
        <v>1.2961806709265034</v>
      </c>
      <c r="AS452" s="8">
        <v>26.878865949471383</v>
      </c>
      <c r="AT452">
        <v>-12.219844612794631</v>
      </c>
      <c r="AU452" s="8">
        <v>23.015189440462681</v>
      </c>
      <c r="AV452">
        <v>55.993909287552682</v>
      </c>
      <c r="AW452" t="s">
        <v>963</v>
      </c>
    </row>
    <row r="453" spans="1:49" x14ac:dyDescent="0.3">
      <c r="A453" s="7">
        <v>150502010302</v>
      </c>
      <c r="B453" s="8">
        <f>100/(MAX(MainData!B:B)-MIN(MainData!B:B))*(MainData!B453-MIN(MainData!B:B))</f>
        <v>0</v>
      </c>
      <c r="C453" s="8">
        <f>100/(MAX(MainData!C:C)-MIN(MainData!C:C))*(MainData!C453-MIN(MainData!C:C))</f>
        <v>0</v>
      </c>
      <c r="D453" s="8">
        <f>100/(MAX(MainData!D:D)-MIN(MainData!D:D))*(MainData!D453-MIN(MainData!D:D))</f>
        <v>8.1767995611047031</v>
      </c>
      <c r="E453" s="8">
        <f>100/(MAX(MainData!E:E)-MIN(MainData!E:E))*(MainData!E453-MIN(MainData!E:E))</f>
        <v>15.089575137015203</v>
      </c>
      <c r="F453" s="8">
        <f>100/(MAX(MainData!F:F)-MIN(MainData!F:F))*(MainData!F453-MIN(MainData!F:F))</f>
        <v>27.969974671665302</v>
      </c>
      <c r="G453" s="8">
        <f>100/(MAX(MainData!G:G)-MIN(MainData!G:G))*(MainData!G453-MIN(MainData!G:G))</f>
        <v>11.270549471395768</v>
      </c>
      <c r="H453" s="8">
        <f>100/(MAX(MainData!H:H)-MIN(MainData!H:H))*(MainData!H453-MIN(MainData!H:H))</f>
        <v>65.138506374059759</v>
      </c>
      <c r="I453">
        <v>11.504995478564382</v>
      </c>
      <c r="J453" s="8">
        <f>100/(MAX(MainData!J:J)-MIN(MainData!J:J))*(MainData!J453-MIN(MainData!J:J))</f>
        <v>39.425786514223802</v>
      </c>
      <c r="K453">
        <v>4.5466517680784619</v>
      </c>
      <c r="L453" s="8">
        <f>100/(MAX(MainData!L:L)-MIN(MainData!L:L))*(MainData!L453-MIN(MainData!L:L))</f>
        <v>0</v>
      </c>
      <c r="M453" s="8">
        <f>100/(MAX(MainData!M:M)-MIN(MainData!M:M))*(MainData!M453-MIN(MainData!M:M))</f>
        <v>0</v>
      </c>
      <c r="N453" s="8">
        <f>100/(MAX(MainData!N:N)-MIN(MainData!N:N))*(MainData!N453-MIN(MainData!N:N))</f>
        <v>0</v>
      </c>
      <c r="O453" s="8"/>
      <c r="P453" s="8">
        <f>100/(MAX(MainData!P:P)-MIN(MainData!P:P))*(MainData!P453-MIN(MainData!P:P))</f>
        <v>64.272179413061423</v>
      </c>
      <c r="Q453" s="8">
        <f>100/(MAX(MainData!Q:Q)-MIN(MainData!Q:Q))*(MainData!Q453-MIN(MainData!Q:Q))</f>
        <v>29.099975818117898</v>
      </c>
      <c r="R453" s="8">
        <f>100/(MAX(MainData!R:R)-MIN(MainData!R:R))*(MainData!R453-MIN(MainData!R:R))</f>
        <v>3.0160317835009063</v>
      </c>
      <c r="S453" s="8"/>
      <c r="T453" s="8"/>
      <c r="U453" s="8">
        <f>100/(MAX(MainData!U:U)-MIN(MainData!U:U))*(MainData!U453-MIN(MainData!U:U))</f>
        <v>10.905050295000001</v>
      </c>
      <c r="V453" s="8"/>
      <c r="W453" s="8"/>
      <c r="X453" s="8">
        <f>100/(MAX(MainData!X:X)-MIN(MainData!X:X))*(MainData!X453-MIN(MainData!X:X))</f>
        <v>33.855901000000003</v>
      </c>
      <c r="Y453" s="8">
        <f>100/(MAX(MainData!Y:Y)-MIN(MainData!Y:Y))*(MainData!Y453-MIN(MainData!Y:Y))</f>
        <v>30.062999847780631</v>
      </c>
      <c r="Z453" s="8">
        <f>100/(MAX(MainData!Z:Z)-MIN(MainData!Z:Z))*(MainData!Z453-MIN(MainData!Z:Z))</f>
        <v>3.006939090208173</v>
      </c>
      <c r="AA453" s="8">
        <f>100/(MAX(MainData!AA:AA)-MIN(MainData!AA:AA))*(MainData!AA453-MIN(MainData!AA:AA))</f>
        <v>16.820799999999998</v>
      </c>
      <c r="AB453" s="8">
        <f>100/(MAX(MainData!AB:AB)-MIN(MainData!AB:AB))*(MainData!AB453-MIN(MainData!AB:AB))</f>
        <v>0.62185237577511665</v>
      </c>
      <c r="AC453" s="8">
        <f>100/(MAX(MainData!AC:AC)-MIN(MainData!AC:AC))*(MainData!AC453-MIN(MainData!AC:AC))</f>
        <v>21.892346</v>
      </c>
      <c r="AD453" s="8">
        <f>100/(MAX(MainData!AD:AD)-MIN(MainData!AD:AD))*(MainData!AD453-MIN(MainData!AD:AD))</f>
        <v>1.2903225806451613</v>
      </c>
      <c r="AE453" s="8">
        <f>100/(MAX(MainData!AE:AE)-MIN(MainData!AE:AE))*(MainData!AE453-MIN(MainData!AE:AE))</f>
        <v>21.840499999999999</v>
      </c>
      <c r="AF453" s="8">
        <f>100/(MAX(MainData!AF:AF)-MIN(MainData!AF:AF))*(MainData!AF453-MIN(MainData!AF:AF))</f>
        <v>9.4332087487838869</v>
      </c>
      <c r="AG453" s="8">
        <f>100/(MAX(MainData!AG:AG)-MIN(MainData!AG:AG))*(MainData!AG453-MIN(MainData!AG:AG))</f>
        <v>39.938887926304545</v>
      </c>
      <c r="AH453" s="8">
        <f>100/(MAX(MainData!AH:AH)-MIN(MainData!AH:AH))*(MainData!AH453-MIN(MainData!AH:AH))</f>
        <v>48.688814434404307</v>
      </c>
      <c r="AI453" s="8">
        <f>100/(MAX(MainData!AI:AI)-MIN(MainData!AI:AI))*(MainData!AI453-MIN(MainData!AI:AI))</f>
        <v>50</v>
      </c>
      <c r="AJ453" s="8">
        <f>100/(MAX(MainData!AJ:AJ)-MIN(MainData!AJ:AJ))*(MainData!AJ453-MIN(MainData!AJ:AJ))</f>
        <v>6.0362735467364121</v>
      </c>
      <c r="AK453" s="8" t="s">
        <v>950</v>
      </c>
      <c r="AM453" s="8"/>
      <c r="AO453" s="8"/>
      <c r="AQ453" s="8">
        <v>85.786569697796708</v>
      </c>
      <c r="AR453">
        <v>-18.226506549520764</v>
      </c>
      <c r="AS453" s="8">
        <v>27.110097598904471</v>
      </c>
      <c r="AT453">
        <v>19.145516666666666</v>
      </c>
      <c r="AU453" s="8">
        <v>9.7957121313412419</v>
      </c>
      <c r="AV453">
        <v>17.998654367674007</v>
      </c>
      <c r="AW453" t="s">
        <v>963</v>
      </c>
    </row>
    <row r="454" spans="1:49" x14ac:dyDescent="0.3">
      <c r="A454" s="7">
        <v>150502010303</v>
      </c>
      <c r="B454" s="8">
        <f>100/(MAX(MainData!B:B)-MIN(MainData!B:B))*(MainData!B454-MIN(MainData!B:B))</f>
        <v>0</v>
      </c>
      <c r="C454" s="8">
        <f>100/(MAX(MainData!C:C)-MIN(MainData!C:C))*(MainData!C454-MIN(MainData!C:C))</f>
        <v>0</v>
      </c>
      <c r="D454" s="8">
        <f>100/(MAX(MainData!D:D)-MIN(MainData!D:D))*(MainData!D454-MIN(MainData!D:D))</f>
        <v>0.70620390152865875</v>
      </c>
      <c r="E454" s="8">
        <f>100/(MAX(MainData!E:E)-MIN(MainData!E:E))*(MainData!E454-MIN(MainData!E:E))</f>
        <v>8.262156974177481</v>
      </c>
      <c r="F454" s="8">
        <f>100/(MAX(MainData!F:F)-MIN(MainData!F:F))*(MainData!F454-MIN(MainData!F:F))</f>
        <v>7.313137697084608</v>
      </c>
      <c r="G454" s="8">
        <f>100/(MAX(MainData!G:G)-MIN(MainData!G:G))*(MainData!G454-MIN(MainData!G:G))</f>
        <v>6.8255218768951424</v>
      </c>
      <c r="H454" s="8">
        <f>100/(MAX(MainData!H:H)-MIN(MainData!H:H))*(MainData!H454-MIN(MainData!H:H))</f>
        <v>62.371650828058321</v>
      </c>
      <c r="I454">
        <v>-3.0226165317746023</v>
      </c>
      <c r="J454" s="8">
        <f>100/(MAX(MainData!J:J)-MIN(MainData!J:J))*(MainData!J454-MIN(MainData!J:J))</f>
        <v>31.587755674117506</v>
      </c>
      <c r="K454">
        <v>-5.2807427115603787</v>
      </c>
      <c r="L454" s="8">
        <f>100/(MAX(MainData!L:L)-MIN(MainData!L:L))*(MainData!L454-MIN(MainData!L:L))</f>
        <v>0</v>
      </c>
      <c r="M454" s="8">
        <f>100/(MAX(MainData!M:M)-MIN(MainData!M:M))*(MainData!M454-MIN(MainData!M:M))</f>
        <v>0</v>
      </c>
      <c r="N454" s="8">
        <f>100/(MAX(MainData!N:N)-MIN(MainData!N:N))*(MainData!N454-MIN(MainData!N:N))</f>
        <v>0</v>
      </c>
      <c r="O454" s="8"/>
      <c r="P454" s="8">
        <f>100/(MAX(MainData!P:P)-MIN(MainData!P:P))*(MainData!P454-MIN(MainData!P:P))</f>
        <v>40.422514774415731</v>
      </c>
      <c r="Q454" s="8">
        <f>100/(MAX(MainData!Q:Q)-MIN(MainData!Q:Q))*(MainData!Q454-MIN(MainData!Q:Q))</f>
        <v>27.486134494223784</v>
      </c>
      <c r="R454" s="8">
        <f>100/(MAX(MainData!R:R)-MIN(MainData!R:R))*(MainData!R454-MIN(MainData!R:R))</f>
        <v>0</v>
      </c>
      <c r="S454" s="8"/>
      <c r="T454" s="8"/>
      <c r="U454" s="8">
        <f>100/(MAX(MainData!U:U)-MIN(MainData!U:U))*(MainData!U454-MIN(MainData!U:U))</f>
        <v>0</v>
      </c>
      <c r="V454" s="8"/>
      <c r="W454" s="8"/>
      <c r="X454" s="8">
        <f>100/(MAX(MainData!X:X)-MIN(MainData!X:X))*(MainData!X454-MIN(MainData!X:X))</f>
        <v>46.667513999999997</v>
      </c>
      <c r="Y454" s="8">
        <f>100/(MAX(MainData!Y:Y)-MIN(MainData!Y:Y))*(MainData!Y454-MIN(MainData!Y:Y))</f>
        <v>9.9650117455718465</v>
      </c>
      <c r="Z454" s="8">
        <f>100/(MAX(MainData!Z:Z)-MIN(MainData!Z:Z))*(MainData!Z454-MIN(MainData!Z:Z))</f>
        <v>7.2474942174248271</v>
      </c>
      <c r="AA454" s="8">
        <f>100/(MAX(MainData!AA:AA)-MIN(MainData!AA:AA))*(MainData!AA454-MIN(MainData!AA:AA))</f>
        <v>21.374099999999999</v>
      </c>
      <c r="AB454" s="8">
        <f>100/(MAX(MainData!AB:AB)-MIN(MainData!AB:AB))*(MainData!AB454-MIN(MainData!AB:AB))</f>
        <v>0.34107982988497709</v>
      </c>
      <c r="AC454" s="8">
        <f>100/(MAX(MainData!AC:AC)-MIN(MainData!AC:AC))*(MainData!AC454-MIN(MainData!AC:AC))</f>
        <v>5.8936539999999997</v>
      </c>
      <c r="AD454" s="8">
        <f>100/(MAX(MainData!AD:AD)-MIN(MainData!AD:AD))*(MainData!AD454-MIN(MainData!AD:AD))</f>
        <v>4.5161290322580641</v>
      </c>
      <c r="AE454" s="8">
        <f>100/(MAX(MainData!AE:AE)-MIN(MainData!AE:AE))*(MainData!AE454-MIN(MainData!AE:AE))</f>
        <v>5.3163999999999998</v>
      </c>
      <c r="AF454" s="8">
        <f>100/(MAX(MainData!AF:AF)-MIN(MainData!AF:AF))*(MainData!AF454-MIN(MainData!AF:AF))</f>
        <v>0.69988852314020211</v>
      </c>
      <c r="AG454" s="8">
        <f>100/(MAX(MainData!AG:AG)-MIN(MainData!AG:AG))*(MainData!AG454-MIN(MainData!AG:AG))</f>
        <v>0</v>
      </c>
      <c r="AH454" s="8">
        <f>100/(MAX(MainData!AH:AH)-MIN(MainData!AH:AH))*(MainData!AH454-MIN(MainData!AH:AH))</f>
        <v>0</v>
      </c>
      <c r="AI454" s="8">
        <f>100/(MAX(MainData!AI:AI)-MIN(MainData!AI:AI))*(MainData!AI454-MIN(MainData!AI:AI))</f>
        <v>0</v>
      </c>
      <c r="AJ454" s="8">
        <f>100/(MAX(MainData!AJ:AJ)-MIN(MainData!AJ:AJ))*(MainData!AJ454-MIN(MainData!AJ:AJ))</f>
        <v>0</v>
      </c>
      <c r="AK454" s="8" t="s">
        <v>950</v>
      </c>
      <c r="AM454" s="8"/>
      <c r="AO454" s="8"/>
      <c r="AQ454" s="8">
        <v>81.61400860453027</v>
      </c>
      <c r="AR454">
        <v>1.9886706070287516</v>
      </c>
      <c r="AS454" s="8">
        <v>29.472461093896872</v>
      </c>
      <c r="AT454">
        <v>-5.0721200336700463</v>
      </c>
      <c r="AU454" s="8">
        <v>14.951674673382982</v>
      </c>
      <c r="AV454">
        <v>32.667271604587782</v>
      </c>
      <c r="AW454" t="s">
        <v>963</v>
      </c>
    </row>
    <row r="455" spans="1:49" x14ac:dyDescent="0.3">
      <c r="A455" s="7">
        <v>150502010304</v>
      </c>
      <c r="B455" s="8">
        <f>100/(MAX(MainData!B:B)-MIN(MainData!B:B))*(MainData!B455-MIN(MainData!B:B))</f>
        <v>0</v>
      </c>
      <c r="C455" s="8">
        <f>100/(MAX(MainData!C:C)-MIN(MainData!C:C))*(MainData!C455-MIN(MainData!C:C))</f>
        <v>0</v>
      </c>
      <c r="D455" s="8">
        <f>100/(MAX(MainData!D:D)-MIN(MainData!D:D))*(MainData!D455-MIN(MainData!D:D))</f>
        <v>4.5387512909123036</v>
      </c>
      <c r="E455" s="8">
        <f>100/(MAX(MainData!E:E)-MIN(MainData!E:E))*(MainData!E455-MIN(MainData!E:E))</f>
        <v>16.166208526528631</v>
      </c>
      <c r="F455" s="8">
        <f>100/(MAX(MainData!F:F)-MIN(MainData!F:F))*(MainData!F455-MIN(MainData!F:F))</f>
        <v>19.44847431496191</v>
      </c>
      <c r="G455" s="8">
        <f>100/(MAX(MainData!G:G)-MIN(MainData!G:G))*(MainData!G455-MIN(MainData!G:G))</f>
        <v>14.172460869554815</v>
      </c>
      <c r="H455" s="8">
        <f>100/(MAX(MainData!H:H)-MIN(MainData!H:H))*(MainData!H455-MIN(MainData!H:H))</f>
        <v>74.872231584447619</v>
      </c>
      <c r="I455">
        <v>23.355452970748132</v>
      </c>
      <c r="J455" s="8">
        <f>100/(MAX(MainData!J:J)-MIN(MainData!J:J))*(MainData!J455-MIN(MainData!J:J))</f>
        <v>44.301512331515234</v>
      </c>
      <c r="K455">
        <v>19.292673764273943</v>
      </c>
      <c r="L455" s="8">
        <f>100/(MAX(MainData!L:L)-MIN(MainData!L:L))*(MainData!L455-MIN(MainData!L:L))</f>
        <v>0</v>
      </c>
      <c r="M455" s="8">
        <f>100/(MAX(MainData!M:M)-MIN(MainData!M:M))*(MainData!M455-MIN(MainData!M:M))</f>
        <v>0</v>
      </c>
      <c r="N455" s="8">
        <f>100/(MAX(MainData!N:N)-MIN(MainData!N:N))*(MainData!N455-MIN(MainData!N:N))</f>
        <v>0</v>
      </c>
      <c r="O455" s="8"/>
      <c r="P455" s="8">
        <f>100/(MAX(MainData!P:P)-MIN(MainData!P:P))*(MainData!P455-MIN(MainData!P:P))</f>
        <v>43.495556499235938</v>
      </c>
      <c r="Q455" s="8">
        <f>100/(MAX(MainData!Q:Q)-MIN(MainData!Q:Q))*(MainData!Q455-MIN(MainData!Q:Q))</f>
        <v>46.336337017166706</v>
      </c>
      <c r="R455" s="8">
        <f>100/(MAX(MainData!R:R)-MIN(MainData!R:R))*(MainData!R455-MIN(MainData!R:R))</f>
        <v>0</v>
      </c>
      <c r="S455" s="8"/>
      <c r="T455" s="8"/>
      <c r="U455" s="8">
        <f>100/(MAX(MainData!U:U)-MIN(MainData!U:U))*(MainData!U455-MIN(MainData!U:U))</f>
        <v>1.59106458131E-3</v>
      </c>
      <c r="V455" s="8"/>
      <c r="W455" s="8"/>
      <c r="X455" s="8">
        <f>100/(MAX(MainData!X:X)-MIN(MainData!X:X))*(MainData!X455-MIN(MainData!X:X))</f>
        <v>31.183259</v>
      </c>
      <c r="Y455" s="8">
        <f>100/(MAX(MainData!Y:Y)-MIN(MainData!Y:Y))*(MainData!Y455-MIN(MainData!Y:Y))</f>
        <v>21.096699405724564</v>
      </c>
      <c r="Z455" s="8">
        <f>100/(MAX(MainData!Z:Z)-MIN(MainData!Z:Z))*(MainData!Z455-MIN(MainData!Z:Z))</f>
        <v>8.8666152659984583</v>
      </c>
      <c r="AA455" s="8">
        <f>100/(MAX(MainData!AA:AA)-MIN(MainData!AA:AA))*(MainData!AA455-MIN(MainData!AA:AA))</f>
        <v>24.648299999999999</v>
      </c>
      <c r="AB455" s="8">
        <f>100/(MAX(MainData!AB:AB)-MIN(MainData!AB:AB))*(MainData!AB455-MIN(MainData!AB:AB))</f>
        <v>0.31881988763083713</v>
      </c>
      <c r="AC455" s="8">
        <f>100/(MAX(MainData!AC:AC)-MIN(MainData!AC:AC))*(MainData!AC455-MIN(MainData!AC:AC))</f>
        <v>23.421617000000001</v>
      </c>
      <c r="AD455" s="8">
        <f>100/(MAX(MainData!AD:AD)-MIN(MainData!AD:AD))*(MainData!AD455-MIN(MainData!AD:AD))</f>
        <v>6.4516129032258061</v>
      </c>
      <c r="AE455" s="8">
        <f>100/(MAX(MainData!AE:AE)-MIN(MainData!AE:AE))*(MainData!AE455-MIN(MainData!AE:AE))</f>
        <v>22.656700000000001</v>
      </c>
      <c r="AF455" s="8">
        <f>100/(MAX(MainData!AF:AF)-MIN(MainData!AF:AF))*(MainData!AF455-MIN(MainData!AF:AF))</f>
        <v>3.3094105654379535</v>
      </c>
      <c r="AG455" s="8">
        <f>100/(MAX(MainData!AG:AG)-MIN(MainData!AG:AG))*(MainData!AG455-MIN(MainData!AG:AG))</f>
        <v>0</v>
      </c>
      <c r="AH455" s="8">
        <f>100/(MAX(MainData!AH:AH)-MIN(MainData!AH:AH))*(MainData!AH455-MIN(MainData!AH:AH))</f>
        <v>0</v>
      </c>
      <c r="AI455" s="8">
        <f>100/(MAX(MainData!AI:AI)-MIN(MainData!AI:AI))*(MainData!AI455-MIN(MainData!AI:AI))</f>
        <v>0</v>
      </c>
      <c r="AJ455" s="8">
        <f>100/(MAX(MainData!AJ:AJ)-MIN(MainData!AJ:AJ))*(MainData!AJ455-MIN(MainData!AJ:AJ))</f>
        <v>0</v>
      </c>
      <c r="AK455" s="8" t="s">
        <v>950</v>
      </c>
      <c r="AM455" s="8"/>
      <c r="AO455" s="8"/>
      <c r="AQ455" s="8">
        <v>88.850250115578731</v>
      </c>
      <c r="AR455">
        <v>-31.621346485623029</v>
      </c>
      <c r="AS455" s="8">
        <v>20.889182884796156</v>
      </c>
      <c r="AT455">
        <v>24.66977289562287</v>
      </c>
      <c r="AU455" s="8">
        <v>22.18280188429906</v>
      </c>
      <c r="AV455">
        <v>42.977116315953211</v>
      </c>
      <c r="AW455" t="s">
        <v>963</v>
      </c>
    </row>
    <row r="456" spans="1:49" x14ac:dyDescent="0.3">
      <c r="A456" s="7">
        <v>150502010401</v>
      </c>
      <c r="B456" s="8">
        <f>100/(MAX(MainData!B:B)-MIN(MainData!B:B))*(MainData!B456-MIN(MainData!B:B))</f>
        <v>38.015786850816937</v>
      </c>
      <c r="C456" s="8">
        <f>100/(MAX(MainData!C:C)-MIN(MainData!C:C))*(MainData!C456-MIN(MainData!C:C))</f>
        <v>12.5</v>
      </c>
      <c r="D456" s="8">
        <f>100/(MAX(MainData!D:D)-MIN(MainData!D:D))*(MainData!D456-MIN(MainData!D:D))</f>
        <v>0</v>
      </c>
      <c r="E456" s="8">
        <f>100/(MAX(MainData!E:E)-MIN(MainData!E:E))*(MainData!E456-MIN(MainData!E:E))</f>
        <v>14.020234590515399</v>
      </c>
      <c r="F456" s="8">
        <f>100/(MAX(MainData!F:F)-MIN(MainData!F:F))*(MainData!F456-MIN(MainData!F:F))</f>
        <v>3.5319141805158549E-2</v>
      </c>
      <c r="G456" s="8">
        <f>100/(MAX(MainData!G:G)-MIN(MainData!G:G))*(MainData!G456-MIN(MainData!G:G))</f>
        <v>19.210164194768126</v>
      </c>
      <c r="H456" s="8">
        <f>100/(MAX(MainData!H:H)-MIN(MainData!H:H))*(MainData!H456-MIN(MainData!H:H))</f>
        <v>69.763029678372362</v>
      </c>
      <c r="I456">
        <v>-38.226566537836725</v>
      </c>
      <c r="J456" s="8">
        <f>100/(MAX(MainData!J:J)-MIN(MainData!J:J))*(MainData!J456-MIN(MainData!J:J))</f>
        <v>63.503585790565822</v>
      </c>
      <c r="K456">
        <v>-61.517411988522738</v>
      </c>
      <c r="L456" s="8">
        <f>100/(MAX(MainData!L:L)-MIN(MainData!L:L))*(MainData!L456-MIN(MainData!L:L))</f>
        <v>0</v>
      </c>
      <c r="M456" s="8">
        <f>100/(MAX(MainData!M:M)-MIN(MainData!M:M))*(MainData!M456-MIN(MainData!M:M))</f>
        <v>0</v>
      </c>
      <c r="N456" s="8">
        <f>100/(MAX(MainData!N:N)-MIN(MainData!N:N))*(MainData!N456-MIN(MainData!N:N))</f>
        <v>0</v>
      </c>
      <c r="O456" s="8"/>
      <c r="P456" s="8">
        <f>100/(MAX(MainData!P:P)-MIN(MainData!P:P))*(MainData!P456-MIN(MainData!P:P))</f>
        <v>37.70050279931813</v>
      </c>
      <c r="Q456" s="8">
        <f>100/(MAX(MainData!Q:Q)-MIN(MainData!Q:Q))*(MainData!Q456-MIN(MainData!Q:Q))</f>
        <v>71.894227161454708</v>
      </c>
      <c r="R456" s="8">
        <f>100/(MAX(MainData!R:R)-MIN(MainData!R:R))*(MainData!R456-MIN(MainData!R:R))</f>
        <v>48.978158845487535</v>
      </c>
      <c r="S456" s="8"/>
      <c r="T456" s="8"/>
      <c r="U456" s="8">
        <f>100/(MAX(MainData!U:U)-MIN(MainData!U:U))*(MainData!U456-MIN(MainData!U:U))</f>
        <v>0</v>
      </c>
      <c r="V456" s="8"/>
      <c r="W456" s="8"/>
      <c r="X456" s="8">
        <f>100/(MAX(MainData!X:X)-MIN(MainData!X:X))*(MainData!X456-MIN(MainData!X:X))</f>
        <v>36.859043999999997</v>
      </c>
      <c r="Y456" s="8">
        <f>100/(MAX(MainData!Y:Y)-MIN(MainData!Y:Y))*(MainData!Y456-MIN(MainData!Y:Y))</f>
        <v>1.4672943946121464</v>
      </c>
      <c r="Z456" s="8">
        <f>100/(MAX(MainData!Z:Z)-MIN(MainData!Z:Z))*(MainData!Z456-MIN(MainData!Z:Z))</f>
        <v>5.3199691595990757</v>
      </c>
      <c r="AA456" s="8">
        <f>100/(MAX(MainData!AA:AA)-MIN(MainData!AA:AA))*(MainData!AA456-MIN(MainData!AA:AA))</f>
        <v>20.958300000000001</v>
      </c>
      <c r="AB456" s="8">
        <f>100/(MAX(MainData!AB:AB)-MIN(MainData!AB:AB))*(MainData!AB456-MIN(MainData!AB:AB))</f>
        <v>0.45216828080889132</v>
      </c>
      <c r="AC456" s="8">
        <f>100/(MAX(MainData!AC:AC)-MIN(MainData!AC:AC))*(MainData!AC456-MIN(MainData!AC:AC))</f>
        <v>58.505270000000003</v>
      </c>
      <c r="AD456" s="8">
        <f>100/(MAX(MainData!AD:AD)-MIN(MainData!AD:AD))*(MainData!AD456-MIN(MainData!AD:AD))</f>
        <v>19.35483870967742</v>
      </c>
      <c r="AE456" s="8">
        <f>100/(MAX(MainData!AE:AE)-MIN(MainData!AE:AE))*(MainData!AE456-MIN(MainData!AE:AE))</f>
        <v>57.661900000000003</v>
      </c>
      <c r="AF456" s="8">
        <f>100/(MAX(MainData!AF:AF)-MIN(MainData!AF:AF))*(MainData!AF456-MIN(MainData!AF:AF))</f>
        <v>1.9781676024139165</v>
      </c>
      <c r="AG456" s="8">
        <f>100/(MAX(MainData!AG:AG)-MIN(MainData!AG:AG))*(MainData!AG456-MIN(MainData!AG:AG))</f>
        <v>47.524954999181794</v>
      </c>
      <c r="AH456" s="8">
        <f>100/(MAX(MainData!AH:AH)-MIN(MainData!AH:AH))*(MainData!AH456-MIN(MainData!AH:AH))</f>
        <v>43.451533963077409</v>
      </c>
      <c r="AI456" s="8">
        <f>100/(MAX(MainData!AI:AI)-MIN(MainData!AI:AI))*(MainData!AI456-MIN(MainData!AI:AI))</f>
        <v>50</v>
      </c>
      <c r="AJ456" s="8">
        <f>100/(MAX(MainData!AJ:AJ)-MIN(MainData!AJ:AJ))*(MainData!AJ456-MIN(MainData!AJ:AJ))</f>
        <v>10.247622954656039</v>
      </c>
      <c r="AK456" s="8" t="s">
        <v>950</v>
      </c>
      <c r="AM456" s="8"/>
      <c r="AO456" s="8"/>
      <c r="AQ456" s="8">
        <v>81.407725883133466</v>
      </c>
      <c r="AR456">
        <v>-35.15848354632589</v>
      </c>
      <c r="AS456" s="8">
        <v>26.881622161102015</v>
      </c>
      <c r="AT456">
        <v>31.749573905723906</v>
      </c>
      <c r="AU456" s="8">
        <v>25.888952804423646</v>
      </c>
      <c r="AV456">
        <v>10.351496030739625</v>
      </c>
      <c r="AW456" t="s">
        <v>963</v>
      </c>
    </row>
    <row r="457" spans="1:49" x14ac:dyDescent="0.3">
      <c r="A457" s="7">
        <v>150502010402</v>
      </c>
      <c r="B457" s="8">
        <f>100/(MAX(MainData!B:B)-MIN(MainData!B:B))*(MainData!B457-MIN(MainData!B:B))</f>
        <v>100.00000000000001</v>
      </c>
      <c r="C457" s="8">
        <f>100/(MAX(MainData!C:C)-MIN(MainData!C:C))*(MainData!C457-MIN(MainData!C:C))</f>
        <v>12.5</v>
      </c>
      <c r="D457" s="8">
        <f>100/(MAX(MainData!D:D)-MIN(MainData!D:D))*(MainData!D457-MIN(MainData!D:D))</f>
        <v>0</v>
      </c>
      <c r="E457" s="8">
        <f>100/(MAX(MainData!E:E)-MIN(MainData!E:E))*(MainData!E457-MIN(MainData!E:E))</f>
        <v>15.705491096146011</v>
      </c>
      <c r="F457" s="8">
        <f>100/(MAX(MainData!F:F)-MIN(MainData!F:F))*(MainData!F457-MIN(MainData!F:F))</f>
        <v>0</v>
      </c>
      <c r="G457" s="8">
        <f>100/(MAX(MainData!G:G)-MIN(MainData!G:G))*(MainData!G457-MIN(MainData!G:G))</f>
        <v>32.722298520775183</v>
      </c>
      <c r="H457" s="8">
        <f>100/(MAX(MainData!H:H)-MIN(MainData!H:H))*(MainData!H457-MIN(MainData!H:H))</f>
        <v>78.946165441050624</v>
      </c>
      <c r="I457">
        <v>-82.15287505362808</v>
      </c>
      <c r="J457" s="8">
        <f>100/(MAX(MainData!J:J)-MIN(MainData!J:J))*(MainData!J457-MIN(MainData!J:J))</f>
        <v>89.290099741949234</v>
      </c>
      <c r="K457">
        <v>-100</v>
      </c>
      <c r="L457" s="8">
        <f>100/(MAX(MainData!L:L)-MIN(MainData!L:L))*(MainData!L457-MIN(MainData!L:L))</f>
        <v>0</v>
      </c>
      <c r="M457" s="8">
        <f>100/(MAX(MainData!M:M)-MIN(MainData!M:M))*(MainData!M457-MIN(MainData!M:M))</f>
        <v>0</v>
      </c>
      <c r="N457" s="8">
        <f>100/(MAX(MainData!N:N)-MIN(MainData!N:N))*(MainData!N457-MIN(MainData!N:N))</f>
        <v>0</v>
      </c>
      <c r="O457" s="8"/>
      <c r="P457" s="8">
        <f>100/(MAX(MainData!P:P)-MIN(MainData!P:P))*(MainData!P457-MIN(MainData!P:P))</f>
        <v>50.450610588149289</v>
      </c>
      <c r="Q457" s="8">
        <f>100/(MAX(MainData!Q:Q)-MIN(MainData!Q:Q))*(MainData!Q457-MIN(MainData!Q:Q))</f>
        <v>80.433613521140984</v>
      </c>
      <c r="R457" s="8">
        <f>100/(MAX(MainData!R:R)-MIN(MainData!R:R))*(MainData!R457-MIN(MainData!R:R))</f>
        <v>13.672426692699478</v>
      </c>
      <c r="S457" s="8"/>
      <c r="T457" s="8"/>
      <c r="U457" s="8">
        <f>100/(MAX(MainData!U:U)-MIN(MainData!U:U))*(MainData!U457-MIN(MainData!U:U))</f>
        <v>0</v>
      </c>
      <c r="V457" s="8"/>
      <c r="W457" s="8"/>
      <c r="X457" s="8">
        <f>100/(MAX(MainData!X:X)-MIN(MainData!X:X))*(MainData!X457-MIN(MainData!X:X))</f>
        <v>28.900952</v>
      </c>
      <c r="Y457" s="8">
        <f>100/(MAX(MainData!Y:Y)-MIN(MainData!Y:Y))*(MainData!Y457-MIN(MainData!Y:Y))</f>
        <v>3.0871339629786179</v>
      </c>
      <c r="Z457" s="8">
        <f>100/(MAX(MainData!Z:Z)-MIN(MainData!Z:Z))*(MainData!Z457-MIN(MainData!Z:Z))</f>
        <v>7.7101002313030076</v>
      </c>
      <c r="AA457" s="8">
        <f>100/(MAX(MainData!AA:AA)-MIN(MainData!AA:AA))*(MainData!AA457-MIN(MainData!AA:AA))</f>
        <v>12.0379</v>
      </c>
      <c r="AB457" s="8">
        <f>100/(MAX(MainData!AB:AB)-MIN(MainData!AB:AB))*(MainData!AB457-MIN(MainData!AB:AB))</f>
        <v>0.1929971053775556</v>
      </c>
      <c r="AC457" s="8">
        <f>100/(MAX(MainData!AC:AC)-MIN(MainData!AC:AC))*(MainData!AC457-MIN(MainData!AC:AC))</f>
        <v>67.769305000000003</v>
      </c>
      <c r="AD457" s="8">
        <f>100/(MAX(MainData!AD:AD)-MIN(MainData!AD:AD))*(MainData!AD457-MIN(MainData!AD:AD))</f>
        <v>20.64516129032258</v>
      </c>
      <c r="AE457" s="8">
        <f>100/(MAX(MainData!AE:AE)-MIN(MainData!AE:AE))*(MainData!AE457-MIN(MainData!AE:AE))</f>
        <v>66.542699999999996</v>
      </c>
      <c r="AF457" s="8">
        <f>100/(MAX(MainData!AF:AF)-MIN(MainData!AF:AF))*(MainData!AF457-MIN(MainData!AF:AF))</f>
        <v>1.7020018425169166</v>
      </c>
      <c r="AG457" s="8">
        <f>100/(MAX(MainData!AG:AG)-MIN(MainData!AG:AG))*(MainData!AG457-MIN(MainData!AG:AG))</f>
        <v>57.398242802275547</v>
      </c>
      <c r="AH457" s="8">
        <f>100/(MAX(MainData!AH:AH)-MIN(MainData!AH:AH))*(MainData!AH457-MIN(MainData!AH:AH))</f>
        <v>39.429287781012221</v>
      </c>
      <c r="AI457" s="8">
        <f>100/(MAX(MainData!AI:AI)-MIN(MainData!AI:AI))*(MainData!AI457-MIN(MainData!AI:AI))</f>
        <v>80</v>
      </c>
      <c r="AJ457" s="8">
        <f>100/(MAX(MainData!AJ:AJ)-MIN(MainData!AJ:AJ))*(MainData!AJ457-MIN(MainData!AJ:AJ))</f>
        <v>29.191953095563676</v>
      </c>
      <c r="AK457" s="8" t="s">
        <v>950</v>
      </c>
      <c r="AM457" s="8"/>
      <c r="AO457" s="8"/>
      <c r="AQ457" s="8">
        <v>80.497843181778606</v>
      </c>
      <c r="AR457">
        <v>-44.474722683706077</v>
      </c>
      <c r="AS457" s="8">
        <v>29.59547517088512</v>
      </c>
      <c r="AT457">
        <v>40.23094629629631</v>
      </c>
      <c r="AU457" s="8">
        <v>14.734120012644912</v>
      </c>
      <c r="AV457">
        <v>9.1658665601281228</v>
      </c>
      <c r="AW457" t="s">
        <v>963</v>
      </c>
    </row>
    <row r="458" spans="1:49" x14ac:dyDescent="0.3">
      <c r="A458" s="7">
        <v>150502010403</v>
      </c>
      <c r="B458" s="8">
        <f>100/(MAX(MainData!B:B)-MIN(MainData!B:B))*(MainData!B458-MIN(MainData!B:B))</f>
        <v>97.8541451607162</v>
      </c>
      <c r="C458" s="8">
        <f>100/(MAX(MainData!C:C)-MIN(MainData!C:C))*(MainData!C458-MIN(MainData!C:C))</f>
        <v>37.5</v>
      </c>
      <c r="D458" s="8">
        <f>100/(MAX(MainData!D:D)-MIN(MainData!D:D))*(MainData!D458-MIN(MainData!D:D))</f>
        <v>6.5476551799693401E-3</v>
      </c>
      <c r="E458" s="8">
        <f>100/(MAX(MainData!E:E)-MIN(MainData!E:E))*(MainData!E458-MIN(MainData!E:E))</f>
        <v>9.3716447434211965</v>
      </c>
      <c r="F458" s="8">
        <f>100/(MAX(MainData!F:F)-MIN(MainData!F:F))*(MainData!F458-MIN(MainData!F:F))</f>
        <v>0</v>
      </c>
      <c r="G458" s="8">
        <f>100/(MAX(MainData!G:G)-MIN(MainData!G:G))*(MainData!G458-MIN(MainData!G:G))</f>
        <v>34.482044387280496</v>
      </c>
      <c r="H458" s="8">
        <f>100/(MAX(MainData!H:H)-MIN(MainData!H:H))*(MainData!H458-MIN(MainData!H:H))</f>
        <v>82.716993329662301</v>
      </c>
      <c r="I458">
        <v>-63.197930471936289</v>
      </c>
      <c r="J458" s="8">
        <f>100/(MAX(MainData!J:J)-MIN(MainData!J:J))*(MainData!J458-MIN(MainData!J:J))</f>
        <v>89.588373484851999</v>
      </c>
      <c r="K458">
        <v>-88.255010906052462</v>
      </c>
      <c r="L458" s="8">
        <f>100/(MAX(MainData!L:L)-MIN(MainData!L:L))*(MainData!L458-MIN(MainData!L:L))</f>
        <v>4.1888422752291188</v>
      </c>
      <c r="M458" s="8">
        <f>100/(MAX(MainData!M:M)-MIN(MainData!M:M))*(MainData!M458-MIN(MainData!M:M))</f>
        <v>7.4094837844805284</v>
      </c>
      <c r="N458" s="8">
        <f>100/(MAX(MainData!N:N)-MIN(MainData!N:N))*(MainData!N458-MIN(MainData!N:N))</f>
        <v>0.46590631793703169</v>
      </c>
      <c r="O458" s="8"/>
      <c r="P458" s="8">
        <f>100/(MAX(MainData!P:P)-MIN(MainData!P:P))*(MainData!P458-MIN(MainData!P:P))</f>
        <v>55.586614063456487</v>
      </c>
      <c r="Q458" s="8">
        <f>100/(MAX(MainData!Q:Q)-MIN(MainData!Q:Q))*(MainData!Q458-MIN(MainData!Q:Q))</f>
        <v>82.020280561296644</v>
      </c>
      <c r="R458" s="8">
        <f>100/(MAX(MainData!R:R)-MIN(MainData!R:R))*(MainData!R458-MIN(MainData!R:R))</f>
        <v>25.926518658403385</v>
      </c>
      <c r="S458" s="8"/>
      <c r="T458" s="8"/>
      <c r="U458" s="8">
        <f>100/(MAX(MainData!U:U)-MIN(MainData!U:U))*(MainData!U458-MIN(MainData!U:U))</f>
        <v>0</v>
      </c>
      <c r="V458" s="8"/>
      <c r="W458" s="8"/>
      <c r="X458" s="8">
        <f>100/(MAX(MainData!X:X)-MIN(MainData!X:X))*(MainData!X458-MIN(MainData!X:X))</f>
        <v>21.176822999999999</v>
      </c>
      <c r="Y458" s="8">
        <f>100/(MAX(MainData!Y:Y)-MIN(MainData!Y:Y))*(MainData!Y458-MIN(MainData!Y:Y))</f>
        <v>0.83409122260784763</v>
      </c>
      <c r="Z458" s="8">
        <f>100/(MAX(MainData!Z:Z)-MIN(MainData!Z:Z))*(MainData!Z458-MIN(MainData!Z:Z))</f>
        <v>5.9367771781033163</v>
      </c>
      <c r="AA458" s="8">
        <f>100/(MAX(MainData!AA:AA)-MIN(MainData!AA:AA))*(MainData!AA458-MIN(MainData!AA:AA))</f>
        <v>10.401999999999999</v>
      </c>
      <c r="AB458" s="8">
        <f>100/(MAX(MainData!AB:AB)-MIN(MainData!AB:AB))*(MainData!AB458-MIN(MainData!AB:AB))</f>
        <v>0.14271067568916493</v>
      </c>
      <c r="AC458" s="8">
        <f>100/(MAX(MainData!AC:AC)-MIN(MainData!AC:AC))*(MainData!AC458-MIN(MainData!AC:AC))</f>
        <v>76.251919999999998</v>
      </c>
      <c r="AD458" s="8">
        <f>100/(MAX(MainData!AD:AD)-MIN(MainData!AD:AD))*(MainData!AD458-MIN(MainData!AD:AD))</f>
        <v>10.32258064516129</v>
      </c>
      <c r="AE458" s="8">
        <f>100/(MAX(MainData!AE:AE)-MIN(MainData!AE:AE))*(MainData!AE458-MIN(MainData!AE:AE))</f>
        <v>75.776600000000002</v>
      </c>
      <c r="AF458" s="8">
        <f>100/(MAX(MainData!AF:AF)-MIN(MainData!AF:AF))*(MainData!AF458-MIN(MainData!AF:AF))</f>
        <v>2.9742589028728643</v>
      </c>
      <c r="AG458" s="8">
        <f>100/(MAX(MainData!AG:AG)-MIN(MainData!AG:AG))*(MainData!AG458-MIN(MainData!AG:AG))</f>
        <v>64.085215987884268</v>
      </c>
      <c r="AH458" s="8">
        <f>100/(MAX(MainData!AH:AH)-MIN(MainData!AH:AH))*(MainData!AH458-MIN(MainData!AH:AH))</f>
        <v>50.973288402349823</v>
      </c>
      <c r="AI458" s="8">
        <f>100/(MAX(MainData!AI:AI)-MIN(MainData!AI:AI))*(MainData!AI458-MIN(MainData!AI:AI))</f>
        <v>30</v>
      </c>
      <c r="AJ458" s="8">
        <f>100/(MAX(MainData!AJ:AJ)-MIN(MainData!AJ:AJ))*(MainData!AJ458-MIN(MainData!AJ:AJ))</f>
        <v>8.3467025966148487</v>
      </c>
      <c r="AK458" s="8" t="s">
        <v>950</v>
      </c>
      <c r="AM458" s="8"/>
      <c r="AO458" s="8"/>
      <c r="AQ458" s="8">
        <v>80.220312078572917</v>
      </c>
      <c r="AR458">
        <v>-41.187023642172541</v>
      </c>
      <c r="AS458" s="8">
        <v>29.021312769093289</v>
      </c>
      <c r="AT458">
        <v>33.505385016835021</v>
      </c>
      <c r="AU458" s="8">
        <v>21.526665733845352</v>
      </c>
      <c r="AV458">
        <v>32.294964060953205</v>
      </c>
      <c r="AW458" t="s">
        <v>963</v>
      </c>
    </row>
    <row r="459" spans="1:49" x14ac:dyDescent="0.3">
      <c r="A459" s="7">
        <v>150502010404</v>
      </c>
      <c r="B459" s="8">
        <f>100/(MAX(MainData!B:B)-MIN(MainData!B:B))*(MainData!B459-MIN(MainData!B:B))</f>
        <v>3.4224005980137404E-2</v>
      </c>
      <c r="C459" s="8">
        <f>100/(MAX(MainData!C:C)-MIN(MainData!C:C))*(MainData!C459-MIN(MainData!C:C))</f>
        <v>12.5</v>
      </c>
      <c r="D459" s="8">
        <f>100/(MAX(MainData!D:D)-MIN(MainData!D:D))*(MainData!D459-MIN(MainData!D:D))</f>
        <v>0</v>
      </c>
      <c r="E459" s="8">
        <f>100/(MAX(MainData!E:E)-MIN(MainData!E:E))*(MainData!E459-MIN(MainData!E:E))</f>
        <v>10.642209219226762</v>
      </c>
      <c r="F459" s="8">
        <f>100/(MAX(MainData!F:F)-MIN(MainData!F:F))*(MainData!F459-MIN(MainData!F:F))</f>
        <v>2.2158701886936992E-2</v>
      </c>
      <c r="G459" s="8">
        <f>100/(MAX(MainData!G:G)-MIN(MainData!G:G))*(MainData!G459-MIN(MainData!G:G))</f>
        <v>5.7008838017759063</v>
      </c>
      <c r="H459" s="8">
        <f>100/(MAX(MainData!H:H)-MIN(MainData!H:H))*(MainData!H459-MIN(MainData!H:H))</f>
        <v>51.482742081334642</v>
      </c>
      <c r="I459">
        <v>58.340502055601107</v>
      </c>
      <c r="J459" s="8">
        <f>100/(MAX(MainData!J:J)-MIN(MainData!J:J))*(MainData!J459-MIN(MainData!J:J))</f>
        <v>25.070269750758104</v>
      </c>
      <c r="K459">
        <v>8.3436455899062452</v>
      </c>
      <c r="L459" s="8">
        <f>100/(MAX(MainData!L:L)-MIN(MainData!L:L))*(MainData!L459-MIN(MainData!L:L))</f>
        <v>0</v>
      </c>
      <c r="M459" s="8">
        <f>100/(MAX(MainData!M:M)-MIN(MainData!M:M))*(MainData!M459-MIN(MainData!M:M))</f>
        <v>0</v>
      </c>
      <c r="N459" s="8">
        <f>100/(MAX(MainData!N:N)-MIN(MainData!N:N))*(MainData!N459-MIN(MainData!N:N))</f>
        <v>0</v>
      </c>
      <c r="O459" s="8"/>
      <c r="P459" s="8">
        <f>100/(MAX(MainData!P:P)-MIN(MainData!P:P))*(MainData!P459-MIN(MainData!P:P))</f>
        <v>29.792164630310918</v>
      </c>
      <c r="Q459" s="8">
        <f>100/(MAX(MainData!Q:Q)-MIN(MainData!Q:Q))*(MainData!Q459-MIN(MainData!Q:Q))</f>
        <v>22.848060043117602</v>
      </c>
      <c r="R459" s="8">
        <f>100/(MAX(MainData!R:R)-MIN(MainData!R:R))*(MainData!R459-MIN(MainData!R:R))</f>
        <v>0</v>
      </c>
      <c r="S459" s="8"/>
      <c r="T459" s="8"/>
      <c r="U459" s="8">
        <f>100/(MAX(MainData!U:U)-MIN(MainData!U:U))*(MainData!U459-MIN(MainData!U:U))</f>
        <v>8.5831364441800007E-2</v>
      </c>
      <c r="V459" s="8"/>
      <c r="W459" s="8"/>
      <c r="X459" s="8">
        <f>100/(MAX(MainData!X:X)-MIN(MainData!X:X))*(MainData!X459-MIN(MainData!X:X))</f>
        <v>58.758952000000001</v>
      </c>
      <c r="Y459" s="8">
        <f>100/(MAX(MainData!Y:Y)-MIN(MainData!Y:Y))*(MainData!Y459-MIN(MainData!Y:Y))</f>
        <v>0.58374449069747059</v>
      </c>
      <c r="Z459" s="8">
        <f>100/(MAX(MainData!Z:Z)-MIN(MainData!Z:Z))*(MainData!Z459-MIN(MainData!Z:Z))</f>
        <v>6.6306861989205865</v>
      </c>
      <c r="AA459" s="8">
        <f>100/(MAX(MainData!AA:AA)-MIN(MainData!AA:AA))*(MainData!AA459-MIN(MainData!AA:AA))</f>
        <v>55.762099999999997</v>
      </c>
      <c r="AB459" s="8">
        <f>100/(MAX(MainData!AB:AB)-MIN(MainData!AB:AB))*(MainData!AB459-MIN(MainData!AB:AB))</f>
        <v>0.68969173784819982</v>
      </c>
      <c r="AC459" s="8">
        <f>100/(MAX(MainData!AC:AC)-MIN(MainData!AC:AC))*(MainData!AC459-MIN(MainData!AC:AC))</f>
        <v>10.095649999999999</v>
      </c>
      <c r="AD459" s="8">
        <f>100/(MAX(MainData!AD:AD)-MIN(MainData!AD:AD))*(MainData!AD459-MIN(MainData!AD:AD))</f>
        <v>3.225806451612903</v>
      </c>
      <c r="AE459" s="8">
        <f>100/(MAX(MainData!AE:AE)-MIN(MainData!AE:AE))*(MainData!AE459-MIN(MainData!AE:AE))</f>
        <v>8.8425999999999991</v>
      </c>
      <c r="AF459" s="8">
        <f>100/(MAX(MainData!AF:AF)-MIN(MainData!AF:AF))*(MainData!AF459-MIN(MainData!AF:AF))</f>
        <v>2.4502419156085056</v>
      </c>
      <c r="AG459" s="8">
        <f>100/(MAX(MainData!AG:AG)-MIN(MainData!AG:AG))*(MainData!AG459-MIN(MainData!AG:AG))</f>
        <v>33.41681747154761</v>
      </c>
      <c r="AH459" s="8">
        <f>100/(MAX(MainData!AH:AH)-MIN(MainData!AH:AH))*(MainData!AH459-MIN(MainData!AH:AH))</f>
        <v>41.40926327548592</v>
      </c>
      <c r="AI459" s="8">
        <f>100/(MAX(MainData!AI:AI)-MIN(MainData!AI:AI))*(MainData!AI459-MIN(MainData!AI:AI))</f>
        <v>40</v>
      </c>
      <c r="AJ459" s="8">
        <f>100/(MAX(MainData!AJ:AJ)-MIN(MainData!AJ:AJ))*(MainData!AJ459-MIN(MainData!AJ:AJ))</f>
        <v>2.1432692447410968</v>
      </c>
      <c r="AK459" s="8" t="s">
        <v>950</v>
      </c>
      <c r="AM459" s="8"/>
      <c r="AO459" s="8"/>
      <c r="AQ459" s="8">
        <v>69.863000555417557</v>
      </c>
      <c r="AR459">
        <v>-56.560753194888164</v>
      </c>
      <c r="AS459" s="8">
        <v>40.830954287504781</v>
      </c>
      <c r="AT459">
        <v>54.94973989898989</v>
      </c>
      <c r="AU459" s="8">
        <v>9.4046527054409399</v>
      </c>
      <c r="AV459">
        <v>23.667154484964982</v>
      </c>
      <c r="AW459" t="s">
        <v>963</v>
      </c>
    </row>
    <row r="460" spans="1:49" x14ac:dyDescent="0.3">
      <c r="A460" s="7">
        <v>150502010501</v>
      </c>
      <c r="B460" s="8">
        <f>100/(MAX(MainData!B:B)-MIN(MainData!B:B))*(MainData!B460-MIN(MainData!B:B))</f>
        <v>27.625763201687256</v>
      </c>
      <c r="C460" s="8">
        <f>100/(MAX(MainData!C:C)-MIN(MainData!C:C))*(MainData!C460-MIN(MainData!C:C))</f>
        <v>37.5</v>
      </c>
      <c r="D460" s="8">
        <f>100/(MAX(MainData!D:D)-MIN(MainData!D:D))*(MainData!D460-MIN(MainData!D:D))</f>
        <v>0</v>
      </c>
      <c r="E460" s="8">
        <f>100/(MAX(MainData!E:E)-MIN(MainData!E:E))*(MainData!E460-MIN(MainData!E:E))</f>
        <v>8.3611591473959166</v>
      </c>
      <c r="F460" s="8">
        <f>100/(MAX(MainData!F:F)-MIN(MainData!F:F))*(MainData!F460-MIN(MainData!F:F))</f>
        <v>0</v>
      </c>
      <c r="G460" s="8">
        <f>100/(MAX(MainData!G:G)-MIN(MainData!G:G))*(MainData!G460-MIN(MainData!G:G))</f>
        <v>29.45427597982637</v>
      </c>
      <c r="H460" s="8">
        <f>100/(MAX(MainData!H:H)-MIN(MainData!H:H))*(MainData!H460-MIN(MainData!H:H))</f>
        <v>78.073617364597666</v>
      </c>
      <c r="I460">
        <v>-26.043255920557435</v>
      </c>
      <c r="J460" s="8">
        <f>100/(MAX(MainData!J:J)-MIN(MainData!J:J))*(MainData!J460-MIN(MainData!J:J))</f>
        <v>65.098423148667706</v>
      </c>
      <c r="K460">
        <v>-54.65349809790473</v>
      </c>
      <c r="L460" s="8">
        <f>100/(MAX(MainData!L:L)-MIN(MainData!L:L))*(MainData!L460-MIN(MainData!L:L))</f>
        <v>6.6045680303711487</v>
      </c>
      <c r="M460" s="8">
        <f>100/(MAX(MainData!M:M)-MIN(MainData!M:M))*(MainData!M460-MIN(MainData!M:M))</f>
        <v>11.682569194338267</v>
      </c>
      <c r="N460" s="8">
        <f>100/(MAX(MainData!N:N)-MIN(MainData!N:N))*(MainData!N460-MIN(MainData!N:N))</f>
        <v>0.73459676216301206</v>
      </c>
      <c r="O460" s="8"/>
      <c r="P460" s="8">
        <f>100/(MAX(MainData!P:P)-MIN(MainData!P:P))*(MainData!P460-MIN(MainData!P:P))</f>
        <v>61.932893965008915</v>
      </c>
      <c r="Q460" s="8">
        <f>100/(MAX(MainData!Q:Q)-MIN(MainData!Q:Q))*(MainData!Q460-MIN(MainData!Q:Q))</f>
        <v>78.555048379749394</v>
      </c>
      <c r="R460" s="8">
        <f>100/(MAX(MainData!R:R)-MIN(MainData!R:R))*(MainData!R460-MIN(MainData!R:R))</f>
        <v>40.957065867544742</v>
      </c>
      <c r="S460" s="8"/>
      <c r="T460" s="8"/>
      <c r="U460" s="8">
        <f>100/(MAX(MainData!U:U)-MIN(MainData!U:U))*(MainData!U460-MIN(MainData!U:U))</f>
        <v>0</v>
      </c>
      <c r="V460" s="8"/>
      <c r="W460" s="8"/>
      <c r="X460" s="8">
        <f>100/(MAX(MainData!X:X)-MIN(MainData!X:X))*(MainData!X460-MIN(MainData!X:X))</f>
        <v>13.774850000000001</v>
      </c>
      <c r="Y460" s="8">
        <f>100/(MAX(MainData!Y:Y)-MIN(MainData!Y:Y))*(MainData!Y460-MIN(MainData!Y:Y))</f>
        <v>0.18114090659804155</v>
      </c>
      <c r="Z460" s="8">
        <f>100/(MAX(MainData!Z:Z)-MIN(MainData!Z:Z))*(MainData!Z460-MIN(MainData!Z:Z))</f>
        <v>2.6985350809560527</v>
      </c>
      <c r="AA460" s="8">
        <f>100/(MAX(MainData!AA:AA)-MIN(MainData!AA:AA))*(MainData!AA460-MIN(MainData!AA:AA))</f>
        <v>10.7719</v>
      </c>
      <c r="AB460" s="8">
        <f>100/(MAX(MainData!AB:AB)-MIN(MainData!AB:AB))*(MainData!AB460-MIN(MainData!AB:AB))</f>
        <v>0.22117341520059802</v>
      </c>
      <c r="AC460" s="8">
        <f>100/(MAX(MainData!AC:AC)-MIN(MainData!AC:AC))*(MainData!AC460-MIN(MainData!AC:AC))</f>
        <v>79.797230999999996</v>
      </c>
      <c r="AD460" s="8">
        <f>100/(MAX(MainData!AD:AD)-MIN(MainData!AD:AD))*(MainData!AD460-MIN(MainData!AD:AD))</f>
        <v>4.5161290322580641</v>
      </c>
      <c r="AE460" s="8">
        <f>100/(MAX(MainData!AE:AE)-MIN(MainData!AE:AE))*(MainData!AE460-MIN(MainData!AE:AE))</f>
        <v>79.445599999999999</v>
      </c>
      <c r="AF460" s="8">
        <f>100/(MAX(MainData!AF:AF)-MIN(MainData!AF:AF))*(MainData!AF460-MIN(MainData!AF:AF))</f>
        <v>7.7455558117530137</v>
      </c>
      <c r="AG460" s="8">
        <f>100/(MAX(MainData!AG:AG)-MIN(MainData!AG:AG))*(MainData!AG460-MIN(MainData!AG:AG))</f>
        <v>53.962819377464612</v>
      </c>
      <c r="AH460" s="8">
        <f>100/(MAX(MainData!AH:AH)-MIN(MainData!AH:AH))*(MainData!AH460-MIN(MainData!AH:AH))</f>
        <v>39.010871434954439</v>
      </c>
      <c r="AI460" s="8">
        <f>100/(MAX(MainData!AI:AI)-MIN(MainData!AI:AI))*(MainData!AI460-MIN(MainData!AI:AI))</f>
        <v>30</v>
      </c>
      <c r="AJ460" s="8">
        <f>100/(MAX(MainData!AJ:AJ)-MIN(MainData!AJ:AJ))*(MainData!AJ460-MIN(MainData!AJ:AJ))</f>
        <v>19.219755307526519</v>
      </c>
      <c r="AK460" s="8" t="s">
        <v>950</v>
      </c>
      <c r="AM460" s="8"/>
      <c r="AO460" s="8"/>
      <c r="AQ460" s="8">
        <v>81.653808199356163</v>
      </c>
      <c r="AR460">
        <v>-5.1355664536741301</v>
      </c>
      <c r="AS460" s="8">
        <v>20.067396627557468</v>
      </c>
      <c r="AT460">
        <v>2.9996222222222002</v>
      </c>
      <c r="AU460" s="8">
        <v>47.936651067821295</v>
      </c>
      <c r="AV460">
        <v>10.241399719114995</v>
      </c>
      <c r="AW460" t="s">
        <v>963</v>
      </c>
    </row>
    <row r="461" spans="1:49" x14ac:dyDescent="0.3">
      <c r="A461" s="7">
        <v>150502010502</v>
      </c>
      <c r="B461" s="8">
        <f>100/(MAX(MainData!B:B)-MIN(MainData!B:B))*(MainData!B461-MIN(MainData!B:B))</f>
        <v>59.863222154985237</v>
      </c>
      <c r="C461" s="8">
        <f>100/(MAX(MainData!C:C)-MIN(MainData!C:C))*(MainData!C461-MIN(MainData!C:C))</f>
        <v>12.5</v>
      </c>
      <c r="D461" s="8">
        <f>100/(MAX(MainData!D:D)-MIN(MainData!D:D))*(MainData!D461-MIN(MainData!D:D))</f>
        <v>0</v>
      </c>
      <c r="E461" s="8">
        <f>100/(MAX(MainData!E:E)-MIN(MainData!E:E))*(MainData!E461-MIN(MainData!E:E))</f>
        <v>8.6002375661904757</v>
      </c>
      <c r="F461" s="8">
        <f>100/(MAX(MainData!F:F)-MIN(MainData!F:F))*(MainData!F461-MIN(MainData!F:F))</f>
        <v>0.40213040501395686</v>
      </c>
      <c r="G461" s="8">
        <f>100/(MAX(MainData!G:G)-MIN(MainData!G:G))*(MainData!G461-MIN(MainData!G:G))</f>
        <v>20.620330190852616</v>
      </c>
      <c r="H461" s="8">
        <f>100/(MAX(MainData!H:H)-MIN(MainData!H:H))*(MainData!H461-MIN(MainData!H:H))</f>
        <v>70.887642022105922</v>
      </c>
      <c r="I461">
        <v>-57.786132536830863</v>
      </c>
      <c r="J461" s="8">
        <f>100/(MAX(MainData!J:J)-MIN(MainData!J:J))*(MainData!J461-MIN(MainData!J:J))</f>
        <v>64.72012361061573</v>
      </c>
      <c r="K461">
        <v>-76.38719546540969</v>
      </c>
      <c r="L461" s="8">
        <f>100/(MAX(MainData!L:L)-MIN(MainData!L:L))*(MainData!L461-MIN(MainData!L:L))</f>
        <v>0</v>
      </c>
      <c r="M461" s="8">
        <f>100/(MAX(MainData!M:M)-MIN(MainData!M:M))*(MainData!M461-MIN(MainData!M:M))</f>
        <v>0</v>
      </c>
      <c r="N461" s="8">
        <f>100/(MAX(MainData!N:N)-MIN(MainData!N:N))*(MainData!N461-MIN(MainData!N:N))</f>
        <v>0</v>
      </c>
      <c r="O461" s="8"/>
      <c r="P461" s="8">
        <f>100/(MAX(MainData!P:P)-MIN(MainData!P:P))*(MainData!P461-MIN(MainData!P:P))</f>
        <v>36.716642299381263</v>
      </c>
      <c r="Q461" s="8">
        <f>100/(MAX(MainData!Q:Q)-MIN(MainData!Q:Q))*(MainData!Q461-MIN(MainData!Q:Q))</f>
        <v>70.372073766673509</v>
      </c>
      <c r="R461" s="8">
        <f>100/(MAX(MainData!R:R)-MIN(MainData!R:R))*(MainData!R461-MIN(MainData!R:R))</f>
        <v>51.37772514313378</v>
      </c>
      <c r="S461" s="8"/>
      <c r="T461" s="8"/>
      <c r="U461" s="8">
        <f>100/(MAX(MainData!U:U)-MIN(MainData!U:U))*(MainData!U461-MIN(MainData!U:U))</f>
        <v>0</v>
      </c>
      <c r="V461" s="8"/>
      <c r="W461" s="8"/>
      <c r="X461" s="8">
        <f>100/(MAX(MainData!X:X)-MIN(MainData!X:X))*(MainData!X461-MIN(MainData!X:X))</f>
        <v>18.913858000000001</v>
      </c>
      <c r="Y461" s="8">
        <f>100/(MAX(MainData!Y:Y)-MIN(MainData!Y:Y))*(MainData!Y461-MIN(MainData!Y:Y))</f>
        <v>0.9935676467913207</v>
      </c>
      <c r="Z461" s="8">
        <f>100/(MAX(MainData!Z:Z)-MIN(MainData!Z:Z))*(MainData!Z461-MIN(MainData!Z:Z))</f>
        <v>6.7848882035466467</v>
      </c>
      <c r="AA461" s="8">
        <f>100/(MAX(MainData!AA:AA)-MIN(MainData!AA:AA))*(MainData!AA461-MIN(MainData!AA:AA))</f>
        <v>6.8453999999999997</v>
      </c>
      <c r="AB461" s="8">
        <f>100/(MAX(MainData!AB:AB)-MIN(MainData!AB:AB))*(MainData!AB461-MIN(MainData!AB:AB))</f>
        <v>0.15033329391603292</v>
      </c>
      <c r="AC461" s="8">
        <f>100/(MAX(MainData!AC:AC)-MIN(MainData!AC:AC))*(MainData!AC461-MIN(MainData!AC:AC))</f>
        <v>65.387709999999998</v>
      </c>
      <c r="AD461" s="8">
        <f>100/(MAX(MainData!AD:AD)-MIN(MainData!AD:AD))*(MainData!AD461-MIN(MainData!AD:AD))</f>
        <v>5.806451612903226</v>
      </c>
      <c r="AE461" s="8">
        <f>100/(MAX(MainData!AE:AE)-MIN(MainData!AE:AE))*(MainData!AE461-MIN(MainData!AE:AE))</f>
        <v>64.847899999999996</v>
      </c>
      <c r="AF461" s="8">
        <f>100/(MAX(MainData!AF:AF)-MIN(MainData!AF:AF))*(MainData!AF461-MIN(MainData!AF:AF))</f>
        <v>6.1354784314733815</v>
      </c>
      <c r="AG461" s="8">
        <f>100/(MAX(MainData!AG:AG)-MIN(MainData!AG:AG))*(MainData!AG461-MIN(MainData!AG:AG))</f>
        <v>46.971589323014427</v>
      </c>
      <c r="AH461" s="8">
        <f>100/(MAX(MainData!AH:AH)-MIN(MainData!AH:AH))*(MainData!AH461-MIN(MainData!AH:AH))</f>
        <v>36.434777757907575</v>
      </c>
      <c r="AI461" s="8">
        <f>100/(MAX(MainData!AI:AI)-MIN(MainData!AI:AI))*(MainData!AI461-MIN(MainData!AI:AI))</f>
        <v>90</v>
      </c>
      <c r="AJ461" s="8">
        <f>100/(MAX(MainData!AJ:AJ)-MIN(MainData!AJ:AJ))*(MainData!AJ461-MIN(MainData!AJ:AJ))</f>
        <v>3.0909043989493141</v>
      </c>
      <c r="AK461" s="8" t="s">
        <v>950</v>
      </c>
      <c r="AM461" s="8"/>
      <c r="AO461" s="8"/>
      <c r="AQ461" s="8">
        <v>81.185096899576024</v>
      </c>
      <c r="AR461">
        <v>4.4118517571884865</v>
      </c>
      <c r="AS461" s="8">
        <v>23.643363622648508</v>
      </c>
      <c r="AT461">
        <v>4.6706387205387188</v>
      </c>
      <c r="AU461" s="8">
        <v>36.394179194975202</v>
      </c>
      <c r="AV461">
        <v>-47.480824923878181</v>
      </c>
      <c r="AW461" t="s">
        <v>963</v>
      </c>
    </row>
    <row r="462" spans="1:49" x14ac:dyDescent="0.3">
      <c r="A462" s="7">
        <v>150502010503</v>
      </c>
      <c r="B462" s="8">
        <f>100/(MAX(MainData!B:B)-MIN(MainData!B:B))*(MainData!B462-MIN(MainData!B:B))</f>
        <v>0.63412593884597601</v>
      </c>
      <c r="C462" s="8">
        <f>100/(MAX(MainData!C:C)-MIN(MainData!C:C))*(MainData!C462-MIN(MainData!C:C))</f>
        <v>12.5</v>
      </c>
      <c r="D462" s="8">
        <f>100/(MAX(MainData!D:D)-MIN(MainData!D:D))*(MainData!D462-MIN(MainData!D:D))</f>
        <v>3.6102471233028445E-3</v>
      </c>
      <c r="E462" s="8">
        <f>100/(MAX(MainData!E:E)-MIN(MainData!E:E))*(MainData!E462-MIN(MainData!E:E))</f>
        <v>12.18877975370191</v>
      </c>
      <c r="F462" s="8">
        <f>100/(MAX(MainData!F:F)-MIN(MainData!F:F))*(MainData!F462-MIN(MainData!F:F))</f>
        <v>21.015814648300029</v>
      </c>
      <c r="G462" s="8">
        <f>100/(MAX(MainData!G:G)-MIN(MainData!G:G))*(MainData!G462-MIN(MainData!G:G))</f>
        <v>4.0197826365567346</v>
      </c>
      <c r="H462" s="8">
        <f>100/(MAX(MainData!H:H)-MIN(MainData!H:H))*(MainData!H462-MIN(MainData!H:H))</f>
        <v>55.34395492406717</v>
      </c>
      <c r="I462">
        <v>40.005571007625122</v>
      </c>
      <c r="J462" s="8">
        <f>100/(MAX(MainData!J:J)-MIN(MainData!J:J))*(MainData!J462-MIN(MainData!J:J))</f>
        <v>29.899288081164112</v>
      </c>
      <c r="K462">
        <v>21.089391112370748</v>
      </c>
      <c r="L462" s="8">
        <f>100/(MAX(MainData!L:L)-MIN(MainData!L:L))*(MainData!L462-MIN(MainData!L:L))</f>
        <v>0</v>
      </c>
      <c r="M462" s="8">
        <f>100/(MAX(MainData!M:M)-MIN(MainData!M:M))*(MainData!M462-MIN(MainData!M:M))</f>
        <v>0</v>
      </c>
      <c r="N462" s="8">
        <f>100/(MAX(MainData!N:N)-MIN(MainData!N:N))*(MainData!N462-MIN(MainData!N:N))</f>
        <v>0</v>
      </c>
      <c r="O462" s="8"/>
      <c r="P462" s="8">
        <f>100/(MAX(MainData!P:P)-MIN(MainData!P:P))*(MainData!P462-MIN(MainData!P:P))</f>
        <v>27.065691973068436</v>
      </c>
      <c r="Q462" s="8">
        <f>100/(MAX(MainData!Q:Q)-MIN(MainData!Q:Q))*(MainData!Q462-MIN(MainData!Q:Q))</f>
        <v>18.610076024899566</v>
      </c>
      <c r="R462" s="8">
        <f>100/(MAX(MainData!R:R)-MIN(MainData!R:R))*(MainData!R462-MIN(MainData!R:R))</f>
        <v>1.2618978078826604</v>
      </c>
      <c r="S462" s="8"/>
      <c r="T462" s="8"/>
      <c r="U462" s="8">
        <f>100/(MAX(MainData!U:U)-MIN(MainData!U:U))*(MainData!U462-MIN(MainData!U:U))</f>
        <v>0</v>
      </c>
      <c r="V462" s="8"/>
      <c r="W462" s="8"/>
      <c r="X462" s="8">
        <f>100/(MAX(MainData!X:X)-MIN(MainData!X:X))*(MainData!X462-MIN(MainData!X:X))</f>
        <v>39.575029999999998</v>
      </c>
      <c r="Y462" s="8">
        <f>100/(MAX(MainData!Y:Y)-MIN(MainData!Y:Y))*(MainData!Y462-MIN(MainData!Y:Y))</f>
        <v>18.065123566766115</v>
      </c>
      <c r="Z462" s="8">
        <f>100/(MAX(MainData!Z:Z)-MIN(MainData!Z:Z))*(MainData!Z462-MIN(MainData!Z:Z))</f>
        <v>10.71703932151118</v>
      </c>
      <c r="AA462" s="8">
        <f>100/(MAX(MainData!AA:AA)-MIN(MainData!AA:AA))*(MainData!AA462-MIN(MainData!AA:AA))</f>
        <v>30.540600000000001</v>
      </c>
      <c r="AB462" s="8">
        <f>100/(MAX(MainData!AB:AB)-MIN(MainData!AB:AB))*(MainData!AB462-MIN(MainData!AB:AB))</f>
        <v>0.26812063797908525</v>
      </c>
      <c r="AC462" s="8">
        <f>100/(MAX(MainData!AC:AC)-MIN(MainData!AC:AC))*(MainData!AC462-MIN(MainData!AC:AC))</f>
        <v>4.0597190000000003</v>
      </c>
      <c r="AD462" s="8">
        <f>100/(MAX(MainData!AD:AD)-MIN(MainData!AD:AD))*(MainData!AD462-MIN(MainData!AD:AD))</f>
        <v>1.935483870967742</v>
      </c>
      <c r="AE462" s="8">
        <f>100/(MAX(MainData!AE:AE)-MIN(MainData!AE:AE))*(MainData!AE462-MIN(MainData!AE:AE))</f>
        <v>3.9251999999999998</v>
      </c>
      <c r="AF462" s="8">
        <f>100/(MAX(MainData!AF:AF)-MIN(MainData!AF:AF))*(MainData!AF462-MIN(MainData!AF:AF))</f>
        <v>1.5273879796318819</v>
      </c>
      <c r="AG462" s="8">
        <f>100/(MAX(MainData!AG:AG)-MIN(MainData!AG:AG))*(MainData!AG462-MIN(MainData!AG:AG))</f>
        <v>0</v>
      </c>
      <c r="AH462" s="8">
        <f>100/(MAX(MainData!AH:AH)-MIN(MainData!AH:AH))*(MainData!AH462-MIN(MainData!AH:AH))</f>
        <v>0</v>
      </c>
      <c r="AI462" s="8">
        <f>100/(MAX(MainData!AI:AI)-MIN(MainData!AI:AI))*(MainData!AI462-MIN(MainData!AI:AI))</f>
        <v>0</v>
      </c>
      <c r="AJ462" s="8">
        <f>100/(MAX(MainData!AJ:AJ)-MIN(MainData!AJ:AJ))*(MainData!AJ462-MIN(MainData!AJ:AJ))</f>
        <v>0</v>
      </c>
      <c r="AK462" s="8" t="s">
        <v>950</v>
      </c>
      <c r="AM462" s="8"/>
      <c r="AO462" s="8"/>
      <c r="AQ462" s="8">
        <v>75.307727269012219</v>
      </c>
      <c r="AR462">
        <v>-37.694192651757184</v>
      </c>
      <c r="AS462" s="8">
        <v>36.016722951409434</v>
      </c>
      <c r="AT462">
        <v>37.788499663299632</v>
      </c>
      <c r="AU462" s="8">
        <v>9.4931670838450906</v>
      </c>
      <c r="AV462">
        <v>11.078070882616331</v>
      </c>
      <c r="AW462" t="s">
        <v>963</v>
      </c>
    </row>
    <row r="463" spans="1:49" x14ac:dyDescent="0.3">
      <c r="A463" s="7">
        <v>150502010504</v>
      </c>
      <c r="B463" s="8">
        <f>100/(MAX(MainData!B:B)-MIN(MainData!B:B))*(MainData!B463-MIN(MainData!B:B))</f>
        <v>13.163585902182039</v>
      </c>
      <c r="C463" s="8">
        <f>100/(MAX(MainData!C:C)-MIN(MainData!C:C))*(MainData!C463-MIN(MainData!C:C))</f>
        <v>37.5</v>
      </c>
      <c r="D463" s="8">
        <f>100/(MAX(MainData!D:D)-MIN(MainData!D:D))*(MainData!D463-MIN(MainData!D:D))</f>
        <v>3.4011024112884737E-2</v>
      </c>
      <c r="E463" s="8">
        <f>100/(MAX(MainData!E:E)-MIN(MainData!E:E))*(MainData!E463-MIN(MainData!E:E))</f>
        <v>11.369347132010214</v>
      </c>
      <c r="F463" s="8">
        <f>100/(MAX(MainData!F:F)-MIN(MainData!F:F))*(MainData!F463-MIN(MainData!F:F))</f>
        <v>15.67615641323968</v>
      </c>
      <c r="G463" s="8">
        <f>100/(MAX(MainData!G:G)-MIN(MainData!G:G))*(MainData!G463-MIN(MainData!G:G))</f>
        <v>26.561653325913717</v>
      </c>
      <c r="H463" s="8">
        <f>100/(MAX(MainData!H:H)-MIN(MainData!H:H))*(MainData!H463-MIN(MainData!H:H))</f>
        <v>77.414345358333449</v>
      </c>
      <c r="I463">
        <v>-0.31933508406719113</v>
      </c>
      <c r="J463" s="8">
        <f>100/(MAX(MainData!J:J)-MIN(MainData!J:J))*(MainData!J463-MIN(MainData!J:J))</f>
        <v>64.040778095652783</v>
      </c>
      <c r="K463">
        <v>-16.882225814810823</v>
      </c>
      <c r="L463" s="8">
        <f>100/(MAX(MainData!L:L)-MIN(MainData!L:L))*(MainData!L463-MIN(MainData!L:L))</f>
        <v>17.647981138902953</v>
      </c>
      <c r="M463" s="8">
        <f>100/(MAX(MainData!M:M)-MIN(MainData!M:M))*(MainData!M463-MIN(MainData!M:M))</f>
        <v>31.216842622790633</v>
      </c>
      <c r="N463" s="8">
        <f>100/(MAX(MainData!N:N)-MIN(MainData!N:N))*(MainData!N463-MIN(MainData!N:N))</f>
        <v>1.9629065434311963</v>
      </c>
      <c r="O463" s="8"/>
      <c r="P463" s="8">
        <f>100/(MAX(MainData!P:P)-MIN(MainData!P:P))*(MainData!P463-MIN(MainData!P:P))</f>
        <v>70.567161469671504</v>
      </c>
      <c r="Q463" s="8">
        <f>100/(MAX(MainData!Q:Q)-MIN(MainData!Q:Q))*(MainData!Q463-MIN(MainData!Q:Q))</f>
        <v>54.051537846453201</v>
      </c>
      <c r="R463" s="8">
        <f>100/(MAX(MainData!R:R)-MIN(MainData!R:R))*(MainData!R463-MIN(MainData!R:R))</f>
        <v>33.390380129710614</v>
      </c>
      <c r="S463" s="8"/>
      <c r="T463" s="8"/>
      <c r="U463" s="8">
        <f>100/(MAX(MainData!U:U)-MIN(MainData!U:U))*(MainData!U463-MIN(MainData!U:U))</f>
        <v>2.2530594220000002</v>
      </c>
      <c r="V463" s="8"/>
      <c r="W463" s="8"/>
      <c r="X463" s="8">
        <f>100/(MAX(MainData!X:X)-MIN(MainData!X:X))*(MainData!X463-MIN(MainData!X:X))</f>
        <v>20.772694999999999</v>
      </c>
      <c r="Y463" s="8">
        <f>100/(MAX(MainData!Y:Y)-MIN(MainData!Y:Y))*(MainData!Y463-MIN(MainData!Y:Y))</f>
        <v>24.755639904990552</v>
      </c>
      <c r="Z463" s="8">
        <f>100/(MAX(MainData!Z:Z)-MIN(MainData!Z:Z))*(MainData!Z463-MIN(MainData!Z:Z))</f>
        <v>8.8666152659984583</v>
      </c>
      <c r="AA463" s="8">
        <f>100/(MAX(MainData!AA:AA)-MIN(MainData!AA:AA))*(MainData!AA463-MIN(MainData!AA:AA))</f>
        <v>13.814</v>
      </c>
      <c r="AB463" s="8">
        <f>100/(MAX(MainData!AB:AB)-MIN(MainData!AB:AB))*(MainData!AB463-MIN(MainData!AB:AB))</f>
        <v>0.19765776731377976</v>
      </c>
      <c r="AC463" s="8">
        <f>100/(MAX(MainData!AC:AC)-MIN(MainData!AC:AC))*(MainData!AC463-MIN(MainData!AC:AC))</f>
        <v>48.760097000000002</v>
      </c>
      <c r="AD463" s="8">
        <f>100/(MAX(MainData!AD:AD)-MIN(MainData!AD:AD))*(MainData!AD463-MIN(MainData!AD:AD))</f>
        <v>4.5161290322580641</v>
      </c>
      <c r="AE463" s="8">
        <f>100/(MAX(MainData!AE:AE)-MIN(MainData!AE:AE))*(MainData!AE463-MIN(MainData!AE:AE))</f>
        <v>48.686799999999998</v>
      </c>
      <c r="AF463" s="8">
        <f>100/(MAX(MainData!AF:AF)-MIN(MainData!AF:AF))*(MainData!AF463-MIN(MainData!AF:AF))</f>
        <v>9.2139500932230618</v>
      </c>
      <c r="AG463" s="8">
        <f>100/(MAX(MainData!AG:AG)-MIN(MainData!AG:AG))*(MainData!AG463-MIN(MainData!AG:AG))</f>
        <v>61.571547290164631</v>
      </c>
      <c r="AH463" s="8">
        <f>100/(MAX(MainData!AH:AH)-MIN(MainData!AH:AH))*(MainData!AH463-MIN(MainData!AH:AH))</f>
        <v>53.96374466396739</v>
      </c>
      <c r="AI463" s="8">
        <f>100/(MAX(MainData!AI:AI)-MIN(MainData!AI:AI))*(MainData!AI463-MIN(MainData!AI:AI))</f>
        <v>20</v>
      </c>
      <c r="AJ463" s="8">
        <f>100/(MAX(MainData!AJ:AJ)-MIN(MainData!AJ:AJ))*(MainData!AJ463-MIN(MainData!AJ:AJ))</f>
        <v>3.9433363857217985</v>
      </c>
      <c r="AK463" s="8" t="s">
        <v>950</v>
      </c>
      <c r="AM463" s="8"/>
      <c r="AO463" s="8"/>
      <c r="AQ463" s="8">
        <v>88.222340436494946</v>
      </c>
      <c r="AR463">
        <v>-35.753235623003206</v>
      </c>
      <c r="AS463" s="8">
        <v>23.191780106534829</v>
      </c>
      <c r="AT463">
        <v>36.877605555555562</v>
      </c>
      <c r="AU463" s="8">
        <v>20.227867518643471</v>
      </c>
      <c r="AV463">
        <v>22.247937751373001</v>
      </c>
      <c r="AW463" t="s">
        <v>963</v>
      </c>
    </row>
    <row r="464" spans="1:49" x14ac:dyDescent="0.3">
      <c r="A464" s="7">
        <v>150502010505</v>
      </c>
      <c r="B464" s="8">
        <f>100/(MAX(MainData!B:B)-MIN(MainData!B:B))*(MainData!B464-MIN(MainData!B:B))</f>
        <v>0</v>
      </c>
      <c r="C464" s="8">
        <f>100/(MAX(MainData!C:C)-MIN(MainData!C:C))*(MainData!C464-MIN(MainData!C:C))</f>
        <v>0</v>
      </c>
      <c r="D464" s="8">
        <f>100/(MAX(MainData!D:D)-MIN(MainData!D:D))*(MainData!D464-MIN(MainData!D:D))</f>
        <v>2.8657468674425224</v>
      </c>
      <c r="E464" s="8">
        <f>100/(MAX(MainData!E:E)-MIN(MainData!E:E))*(MainData!E464-MIN(MainData!E:E))</f>
        <v>18.399111200001947</v>
      </c>
      <c r="F464" s="8">
        <f>100/(MAX(MainData!F:F)-MIN(MainData!F:F))*(MainData!F464-MIN(MainData!F:F))</f>
        <v>3.2701561355377122</v>
      </c>
      <c r="G464" s="8">
        <f>100/(MAX(MainData!G:G)-MIN(MainData!G:G))*(MainData!G464-MIN(MainData!G:G))</f>
        <v>10.294638999804302</v>
      </c>
      <c r="H464" s="8">
        <f>100/(MAX(MainData!H:H)-MIN(MainData!H:H))*(MainData!H464-MIN(MainData!H:H))</f>
        <v>58.448981596268844</v>
      </c>
      <c r="I464">
        <v>19.252237256697512</v>
      </c>
      <c r="J464" s="8">
        <f>100/(MAX(MainData!J:J)-MIN(MainData!J:J))*(MainData!J464-MIN(MainData!J:J))</f>
        <v>36.088362311852094</v>
      </c>
      <c r="K464">
        <v>10.817779417608762</v>
      </c>
      <c r="L464" s="8">
        <f>100/(MAX(MainData!L:L)-MIN(MainData!L:L))*(MainData!L464-MIN(MainData!L:L))</f>
        <v>0</v>
      </c>
      <c r="M464" s="8">
        <f>100/(MAX(MainData!M:M)-MIN(MainData!M:M))*(MainData!M464-MIN(MainData!M:M))</f>
        <v>0</v>
      </c>
      <c r="N464" s="8">
        <f>100/(MAX(MainData!N:N)-MIN(MainData!N:N))*(MainData!N464-MIN(MainData!N:N))</f>
        <v>0</v>
      </c>
      <c r="O464" s="8"/>
      <c r="P464" s="8">
        <f>100/(MAX(MainData!P:P)-MIN(MainData!P:P))*(MainData!P464-MIN(MainData!P:P))</f>
        <v>37.979419916845984</v>
      </c>
      <c r="Q464" s="8">
        <f>100/(MAX(MainData!Q:Q)-MIN(MainData!Q:Q))*(MainData!Q464-MIN(MainData!Q:Q))</f>
        <v>40.147186283818712</v>
      </c>
      <c r="R464" s="8">
        <f>100/(MAX(MainData!R:R)-MIN(MainData!R:R))*(MainData!R464-MIN(MainData!R:R))</f>
        <v>0</v>
      </c>
      <c r="S464" s="8"/>
      <c r="T464" s="8"/>
      <c r="U464" s="8">
        <f>100/(MAX(MainData!U:U)-MIN(MainData!U:U))*(MainData!U464-MIN(MainData!U:U))</f>
        <v>0.92283498338000003</v>
      </c>
      <c r="V464" s="8"/>
      <c r="W464" s="8"/>
      <c r="X464" s="8">
        <f>100/(MAX(MainData!X:X)-MIN(MainData!X:X))*(MainData!X464-MIN(MainData!X:X))</f>
        <v>30.915047000000001</v>
      </c>
      <c r="Y464" s="8">
        <f>100/(MAX(MainData!Y:Y)-MIN(MainData!Y:Y))*(MainData!Y464-MIN(MainData!Y:Y))</f>
        <v>12.216687841723227</v>
      </c>
      <c r="Z464" s="8">
        <f>100/(MAX(MainData!Z:Z)-MIN(MainData!Z:Z))*(MainData!Z464-MIN(MainData!Z:Z))</f>
        <v>16.576715497301468</v>
      </c>
      <c r="AA464" s="8">
        <f>100/(MAX(MainData!AA:AA)-MIN(MainData!AA:AA))*(MainData!AA464-MIN(MainData!AA:AA))</f>
        <v>9.7234999999999996</v>
      </c>
      <c r="AB464" s="8">
        <f>100/(MAX(MainData!AB:AB)-MIN(MainData!AB:AB))*(MainData!AB464-MIN(MainData!AB:AB))</f>
        <v>0.18764984731427903</v>
      </c>
      <c r="AC464" s="8">
        <f>100/(MAX(MainData!AC:AC)-MIN(MainData!AC:AC))*(MainData!AC464-MIN(MainData!AC:AC))</f>
        <v>21.894126</v>
      </c>
      <c r="AD464" s="8">
        <f>100/(MAX(MainData!AD:AD)-MIN(MainData!AD:AD))*(MainData!AD464-MIN(MainData!AD:AD))</f>
        <v>4.5161290322580641</v>
      </c>
      <c r="AE464" s="8">
        <f>100/(MAX(MainData!AE:AE)-MIN(MainData!AE:AE))*(MainData!AE464-MIN(MainData!AE:AE))</f>
        <v>21.403400000000001</v>
      </c>
      <c r="AF464" s="8">
        <f>100/(MAX(MainData!AF:AF)-MIN(MainData!AF:AF))*(MainData!AF464-MIN(MainData!AF:AF))</f>
        <v>4.905505428437543</v>
      </c>
      <c r="AG464" s="8">
        <f>100/(MAX(MainData!AG:AG)-MIN(MainData!AG:AG))*(MainData!AG464-MIN(MainData!AG:AG))</f>
        <v>47.173651820407429</v>
      </c>
      <c r="AH464" s="8">
        <f>100/(MAX(MainData!AH:AH)-MIN(MainData!AH:AH))*(MainData!AH464-MIN(MainData!AH:AH))</f>
        <v>42.863577114471589</v>
      </c>
      <c r="AI464" s="8">
        <f>100/(MAX(MainData!AI:AI)-MIN(MainData!AI:AI))*(MainData!AI464-MIN(MainData!AI:AI))</f>
        <v>80</v>
      </c>
      <c r="AJ464" s="8">
        <f>100/(MAX(MainData!AJ:AJ)-MIN(MainData!AJ:AJ))*(MainData!AJ464-MIN(MainData!AJ:AJ))</f>
        <v>18.260122826952959</v>
      </c>
      <c r="AK464" s="8" t="s">
        <v>950</v>
      </c>
      <c r="AM464" s="8"/>
      <c r="AO464" s="8"/>
      <c r="AQ464" s="8">
        <v>60.345744765909082</v>
      </c>
      <c r="AR464">
        <v>-19.741998242811505</v>
      </c>
      <c r="AS464" s="8">
        <v>48.550667873597213</v>
      </c>
      <c r="AT464">
        <v>20.144690909090883</v>
      </c>
      <c r="AU464" s="8">
        <v>4.4612127713603122</v>
      </c>
      <c r="AV464">
        <v>8.4656170432257056</v>
      </c>
      <c r="AW464" t="s">
        <v>963</v>
      </c>
    </row>
    <row r="465" spans="1:49" x14ac:dyDescent="0.3">
      <c r="A465" s="7">
        <v>150502010506</v>
      </c>
      <c r="B465" s="8">
        <f>100/(MAX(MainData!B:B)-MIN(MainData!B:B))*(MainData!B465-MIN(MainData!B:B))</f>
        <v>0</v>
      </c>
      <c r="C465" s="8">
        <f>100/(MAX(MainData!C:C)-MIN(MainData!C:C))*(MainData!C465-MIN(MainData!C:C))</f>
        <v>0</v>
      </c>
      <c r="D465" s="8">
        <f>100/(MAX(MainData!D:D)-MIN(MainData!D:D))*(MainData!D465-MIN(MainData!D:D))</f>
        <v>2.3581057357946633E-2</v>
      </c>
      <c r="E465" s="8">
        <f>100/(MAX(MainData!E:E)-MIN(MainData!E:E))*(MainData!E465-MIN(MainData!E:E))</f>
        <v>17.685217480383713</v>
      </c>
      <c r="F465" s="8">
        <f>100/(MAX(MainData!F:F)-MIN(MainData!F:F))*(MainData!F465-MIN(MainData!F:F))</f>
        <v>6.7068017830381548</v>
      </c>
      <c r="G465" s="8">
        <f>100/(MAX(MainData!G:G)-MIN(MainData!G:G))*(MainData!G465-MIN(MainData!G:G))</f>
        <v>3.5933081181135873</v>
      </c>
      <c r="H465" s="8">
        <f>100/(MAX(MainData!H:H)-MIN(MainData!H:H))*(MainData!H465-MIN(MainData!H:H))</f>
        <v>46.927633723972875</v>
      </c>
      <c r="I465">
        <v>56.674936291461236</v>
      </c>
      <c r="J465" s="8">
        <f>100/(MAX(MainData!J:J)-MIN(MainData!J:J))*(MainData!J465-MIN(MainData!J:J))</f>
        <v>21.77475815362633</v>
      </c>
      <c r="K465">
        <v>16.142895628269414</v>
      </c>
      <c r="L465" s="8">
        <f>100/(MAX(MainData!L:L)-MIN(MainData!L:L))*(MainData!L465-MIN(MainData!L:L))</f>
        <v>0</v>
      </c>
      <c r="M465" s="8">
        <f>100/(MAX(MainData!M:M)-MIN(MainData!M:M))*(MainData!M465-MIN(MainData!M:M))</f>
        <v>0</v>
      </c>
      <c r="N465" s="8">
        <f>100/(MAX(MainData!N:N)-MIN(MainData!N:N))*(MainData!N465-MIN(MainData!N:N))</f>
        <v>0</v>
      </c>
      <c r="O465" s="8"/>
      <c r="P465" s="8">
        <f>100/(MAX(MainData!P:P)-MIN(MainData!P:P))*(MainData!P465-MIN(MainData!P:P))</f>
        <v>17.199098786610286</v>
      </c>
      <c r="Q465" s="8">
        <f>100/(MAX(MainData!Q:Q)-MIN(MainData!Q:Q))*(MainData!Q465-MIN(MainData!Q:Q))</f>
        <v>18.466991648034696</v>
      </c>
      <c r="R465" s="8">
        <f>100/(MAX(MainData!R:R)-MIN(MainData!R:R))*(MainData!R465-MIN(MainData!R:R))</f>
        <v>0</v>
      </c>
      <c r="S465" s="8"/>
      <c r="T465" s="8"/>
      <c r="U465" s="8">
        <f>100/(MAX(MainData!U:U)-MIN(MainData!U:U))*(MainData!U465-MIN(MainData!U:U))</f>
        <v>0</v>
      </c>
      <c r="V465" s="8"/>
      <c r="W465" s="8"/>
      <c r="X465" s="8">
        <f>100/(MAX(MainData!X:X)-MIN(MainData!X:X))*(MainData!X465-MIN(MainData!X:X))</f>
        <v>37.865543000000002</v>
      </c>
      <c r="Y465" s="8">
        <f>100/(MAX(MainData!Y:Y)-MIN(MainData!Y:Y))*(MainData!Y465-MIN(MainData!Y:Y))</f>
        <v>8.6556800869254928</v>
      </c>
      <c r="Z465" s="8">
        <f>100/(MAX(MainData!Z:Z)-MIN(MainData!Z:Z))*(MainData!Z465-MIN(MainData!Z:Z))</f>
        <v>26.754047802621436</v>
      </c>
      <c r="AA465" s="8">
        <f>100/(MAX(MainData!AA:AA)-MIN(MainData!AA:AA))*(MainData!AA465-MIN(MainData!AA:AA))</f>
        <v>6.1360000000000001</v>
      </c>
      <c r="AB465" s="8">
        <f>100/(MAX(MainData!AB:AB)-MIN(MainData!AB:AB))*(MainData!AB465-MIN(MainData!AB:AB))</f>
        <v>0.20386946822461688</v>
      </c>
      <c r="AC465" s="8">
        <f>100/(MAX(MainData!AC:AC)-MIN(MainData!AC:AC))*(MainData!AC465-MIN(MainData!AC:AC))</f>
        <v>0.29622199999999999</v>
      </c>
      <c r="AD465" s="8">
        <f>100/(MAX(MainData!AD:AD)-MIN(MainData!AD:AD))*(MainData!AD465-MIN(MainData!AD:AD))</f>
        <v>1.935483870967742</v>
      </c>
      <c r="AE465" s="8">
        <f>100/(MAX(MainData!AE:AE)-MIN(MainData!AE:AE))*(MainData!AE465-MIN(MainData!AE:AE))</f>
        <v>0.15709999999999999</v>
      </c>
      <c r="AF465" s="8">
        <f>100/(MAX(MainData!AF:AF)-MIN(MainData!AF:AF))*(MainData!AF465-MIN(MainData!AF:AF))</f>
        <v>0.22348251392148508</v>
      </c>
      <c r="AG465" s="8">
        <f>100/(MAX(MainData!AG:AG)-MIN(MainData!AG:AG))*(MainData!AG465-MIN(MainData!AG:AG))</f>
        <v>0</v>
      </c>
      <c r="AH465" s="8">
        <f>100/(MAX(MainData!AH:AH)-MIN(MainData!AH:AH))*(MainData!AH465-MIN(MainData!AH:AH))</f>
        <v>0</v>
      </c>
      <c r="AI465" s="8">
        <f>100/(MAX(MainData!AI:AI)-MIN(MainData!AI:AI))*(MainData!AI465-MIN(MainData!AI:AI))</f>
        <v>0</v>
      </c>
      <c r="AJ465" s="8">
        <f>100/(MAX(MainData!AJ:AJ)-MIN(MainData!AJ:AJ))*(MainData!AJ465-MIN(MainData!AJ:AJ))</f>
        <v>0</v>
      </c>
      <c r="AK465" s="8" t="s">
        <v>950</v>
      </c>
      <c r="AM465" s="8"/>
      <c r="AO465" s="8"/>
      <c r="AQ465" s="8">
        <v>64.997677764712606</v>
      </c>
      <c r="AR465">
        <v>-53.569280670926524</v>
      </c>
      <c r="AS465" s="8">
        <v>45.721489166637639</v>
      </c>
      <c r="AT465">
        <v>52.589459764309737</v>
      </c>
      <c r="AU465" s="8">
        <v>5.7460756725382591</v>
      </c>
      <c r="AV465">
        <v>21.10605350111183</v>
      </c>
      <c r="AW465" t="s">
        <v>963</v>
      </c>
    </row>
    <row r="466" spans="1:49" x14ac:dyDescent="0.3">
      <c r="A466" s="7">
        <v>150502010507</v>
      </c>
      <c r="B466" s="8">
        <f>100/(MAX(MainData!B:B)-MIN(MainData!B:B))*(MainData!B466-MIN(MainData!B:B))</f>
        <v>0</v>
      </c>
      <c r="C466" s="8">
        <f>100/(MAX(MainData!C:C)-MIN(MainData!C:C))*(MainData!C466-MIN(MainData!C:C))</f>
        <v>0</v>
      </c>
      <c r="D466" s="8">
        <f>100/(MAX(MainData!D:D)-MIN(MainData!D:D))*(MainData!D466-MIN(MainData!D:D))</f>
        <v>0</v>
      </c>
      <c r="E466" s="8">
        <f>100/(MAX(MainData!E:E)-MIN(MainData!E:E))*(MainData!E466-MIN(MainData!E:E))</f>
        <v>12.437443748765215</v>
      </c>
      <c r="F466" s="8">
        <f>100/(MAX(MainData!F:F)-MIN(MainData!F:F))*(MainData!F466-MIN(MainData!F:F))</f>
        <v>7.4898255744360966</v>
      </c>
      <c r="G466" s="8">
        <f>100/(MAX(MainData!G:G)-MIN(MainData!G:G))*(MainData!G466-MIN(MainData!G:G))</f>
        <v>3.3084802184538615</v>
      </c>
      <c r="H466" s="8">
        <f>100/(MAX(MainData!H:H)-MIN(MainData!H:H))*(MainData!H466-MIN(MainData!H:H))</f>
        <v>46.744844550198103</v>
      </c>
      <c r="I466">
        <v>55.020593429613356</v>
      </c>
      <c r="J466" s="8">
        <f>100/(MAX(MainData!J:J)-MIN(MainData!J:J))*(MainData!J466-MIN(MainData!J:J))</f>
        <v>20.651004537409008</v>
      </c>
      <c r="K466">
        <v>13.100190632764438</v>
      </c>
      <c r="L466" s="8">
        <f>100/(MAX(MainData!L:L)-MIN(MainData!L:L))*(MainData!L466-MIN(MainData!L:L))</f>
        <v>0</v>
      </c>
      <c r="M466" s="8">
        <f>100/(MAX(MainData!M:M)-MIN(MainData!M:M))*(MainData!M466-MIN(MainData!M:M))</f>
        <v>0</v>
      </c>
      <c r="N466" s="8">
        <f>100/(MAX(MainData!N:N)-MIN(MainData!N:N))*(MainData!N466-MIN(MainData!N:N))</f>
        <v>0</v>
      </c>
      <c r="O466" s="8"/>
      <c r="P466" s="8">
        <f>100/(MAX(MainData!P:P)-MIN(MainData!P:P))*(MainData!P466-MIN(MainData!P:P))</f>
        <v>12.252767665272254</v>
      </c>
      <c r="Q466" s="8">
        <f>100/(MAX(MainData!Q:Q)-MIN(MainData!Q:Q))*(MainData!Q466-MIN(MainData!Q:Q))</f>
        <v>18.701364601376255</v>
      </c>
      <c r="R466" s="8">
        <f>100/(MAX(MainData!R:R)-MIN(MainData!R:R))*(MainData!R466-MIN(MainData!R:R))</f>
        <v>0</v>
      </c>
      <c r="S466" s="8"/>
      <c r="T466" s="8"/>
      <c r="U466" s="8">
        <f>100/(MAX(MainData!U:U)-MIN(MainData!U:U))*(MainData!U466-MIN(MainData!U:U))</f>
        <v>0</v>
      </c>
      <c r="V466" s="8"/>
      <c r="W466" s="8"/>
      <c r="X466" s="8">
        <f>100/(MAX(MainData!X:X)-MIN(MainData!X:X))*(MainData!X466-MIN(MainData!X:X))</f>
        <v>31.926542000000001</v>
      </c>
      <c r="Y466" s="8">
        <f>100/(MAX(MainData!Y:Y)-MIN(MainData!Y:Y))*(MainData!Y466-MIN(MainData!Y:Y))</f>
        <v>8.9310906125050007</v>
      </c>
      <c r="Z466" s="8">
        <f>100/(MAX(MainData!Z:Z)-MIN(MainData!Z:Z))*(MainData!Z466-MIN(MainData!Z:Z))</f>
        <v>17.579028527370859</v>
      </c>
      <c r="AA466" s="8">
        <f>100/(MAX(MainData!AA:AA)-MIN(MainData!AA:AA))*(MainData!AA466-MIN(MainData!AA:AA))</f>
        <v>7.8564999999999996</v>
      </c>
      <c r="AB466" s="8">
        <f>100/(MAX(MainData!AB:AB)-MIN(MainData!AB:AB))*(MainData!AB466-MIN(MainData!AB:AB))</f>
        <v>0.15361429644467914</v>
      </c>
      <c r="AC466" s="8">
        <f>100/(MAX(MainData!AC:AC)-MIN(MainData!AC:AC))*(MainData!AC466-MIN(MainData!AC:AC))</f>
        <v>0</v>
      </c>
      <c r="AD466" s="8">
        <f>100/(MAX(MainData!AD:AD)-MIN(MainData!AD:AD))*(MainData!AD466-MIN(MainData!AD:AD))</f>
        <v>0</v>
      </c>
      <c r="AE466" s="8">
        <f>100/(MAX(MainData!AE:AE)-MIN(MainData!AE:AE))*(MainData!AE466-MIN(MainData!AE:AE))</f>
        <v>0</v>
      </c>
      <c r="AF466" s="8">
        <f>100/(MAX(MainData!AF:AF)-MIN(MainData!AF:AF))*(MainData!AF466-MIN(MainData!AF:AF))</f>
        <v>0</v>
      </c>
      <c r="AG466" s="8">
        <f>100/(MAX(MainData!AG:AG)-MIN(MainData!AG:AG))*(MainData!AG466-MIN(MainData!AG:AG))</f>
        <v>0</v>
      </c>
      <c r="AH466" s="8">
        <f>100/(MAX(MainData!AH:AH)-MIN(MainData!AH:AH))*(MainData!AH466-MIN(MainData!AH:AH))</f>
        <v>0</v>
      </c>
      <c r="AI466" s="8">
        <f>100/(MAX(MainData!AI:AI)-MIN(MainData!AI:AI))*(MainData!AI466-MIN(MainData!AI:AI))</f>
        <v>0</v>
      </c>
      <c r="AJ466" s="8">
        <f>100/(MAX(MainData!AJ:AJ)-MIN(MainData!AJ:AJ))*(MainData!AJ466-MIN(MainData!AJ:AJ))</f>
        <v>0</v>
      </c>
      <c r="AK466" s="8" t="s">
        <v>950</v>
      </c>
      <c r="AM466" s="8"/>
      <c r="AO466" s="8"/>
      <c r="AQ466" s="8">
        <v>63.41688760772098</v>
      </c>
      <c r="AR466">
        <v>-51.84170031948883</v>
      </c>
      <c r="AS466" s="8">
        <v>45.865537490280715</v>
      </c>
      <c r="AT466">
        <v>52.253046127946135</v>
      </c>
      <c r="AU466" s="8">
        <v>5.4264289008773696</v>
      </c>
      <c r="AV466">
        <v>19.808290053595172</v>
      </c>
      <c r="AW466" t="s">
        <v>963</v>
      </c>
    </row>
    <row r="467" spans="1:49" x14ac:dyDescent="0.3">
      <c r="A467" s="7">
        <v>150502010508</v>
      </c>
      <c r="B467" s="8">
        <f>100/(MAX(MainData!B:B)-MIN(MainData!B:B))*(MainData!B467-MIN(MainData!B:B))</f>
        <v>0</v>
      </c>
      <c r="C467" s="8">
        <f>100/(MAX(MainData!C:C)-MIN(MainData!C:C))*(MainData!C467-MIN(MainData!C:C))</f>
        <v>0</v>
      </c>
      <c r="D467" s="8">
        <f>100/(MAX(MainData!D:D)-MIN(MainData!D:D))*(MainData!D467-MIN(MainData!D:D))</f>
        <v>0.25257960611249936</v>
      </c>
      <c r="E467" s="8">
        <f>100/(MAX(MainData!E:E)-MIN(MainData!E:E))*(MainData!E467-MIN(MainData!E:E))</f>
        <v>23.147825196162838</v>
      </c>
      <c r="F467" s="8">
        <f>100/(MAX(MainData!F:F)-MIN(MainData!F:F))*(MainData!F467-MIN(MainData!F:F))</f>
        <v>42.999157318165054</v>
      </c>
      <c r="G467" s="8">
        <f>100/(MAX(MainData!G:G)-MIN(MainData!G:G))*(MainData!G467-MIN(MainData!G:G))</f>
        <v>4.3939171004636774</v>
      </c>
      <c r="H467" s="8">
        <f>100/(MAX(MainData!H:H)-MIN(MainData!H:H))*(MainData!H467-MIN(MainData!H:H))</f>
        <v>56.959273653201592</v>
      </c>
      <c r="I467">
        <v>52.930090458115771</v>
      </c>
      <c r="J467" s="8">
        <f>100/(MAX(MainData!J:J)-MIN(MainData!J:J))*(MainData!J467-MIN(MainData!J:J))</f>
        <v>31.364683804705138</v>
      </c>
      <c r="K467">
        <v>18.367980509557142</v>
      </c>
      <c r="L467" s="8">
        <f>100/(MAX(MainData!L:L)-MIN(MainData!L:L))*(MainData!L467-MIN(MainData!L:L))</f>
        <v>0.57795962460782324</v>
      </c>
      <c r="M467" s="8">
        <f>100/(MAX(MainData!M:M)-MIN(MainData!M:M))*(MainData!M467-MIN(MainData!M:M))</f>
        <v>1.0223307981635292</v>
      </c>
      <c r="N467" s="8">
        <f>100/(MAX(MainData!N:N)-MIN(MainData!N:N))*(MainData!N467-MIN(MainData!N:N))</f>
        <v>6.4283881541605983E-2</v>
      </c>
      <c r="O467" s="8"/>
      <c r="P467" s="8">
        <f>100/(MAX(MainData!P:P)-MIN(MainData!P:P))*(MainData!P467-MIN(MainData!P:P))</f>
        <v>25.652428575630164</v>
      </c>
      <c r="Q467" s="8">
        <f>100/(MAX(MainData!Q:Q)-MIN(MainData!Q:Q))*(MainData!Q467-MIN(MainData!Q:Q))</f>
        <v>14.170485878002937</v>
      </c>
      <c r="R467" s="8">
        <f>100/(MAX(MainData!R:R)-MIN(MainData!R:R))*(MainData!R467-MIN(MainData!R:R))</f>
        <v>0</v>
      </c>
      <c r="S467" s="8"/>
      <c r="T467" s="8"/>
      <c r="U467" s="8">
        <f>100/(MAX(MainData!U:U)-MIN(MainData!U:U))*(MainData!U467-MIN(MainData!U:U))</f>
        <v>0</v>
      </c>
      <c r="V467" s="8"/>
      <c r="W467" s="8"/>
      <c r="X467" s="8">
        <f>100/(MAX(MainData!X:X)-MIN(MainData!X:X))*(MainData!X467-MIN(MainData!X:X))</f>
        <v>27.367622999999998</v>
      </c>
      <c r="Y467" s="8">
        <f>100/(MAX(MainData!Y:Y)-MIN(MainData!Y:Y))*(MainData!Y467-MIN(MainData!Y:Y))</f>
        <v>44.879804722110421</v>
      </c>
      <c r="Z467" s="8">
        <f>100/(MAX(MainData!Z:Z)-MIN(MainData!Z:Z))*(MainData!Z467-MIN(MainData!Z:Z))</f>
        <v>26.985350809560526</v>
      </c>
      <c r="AA467" s="8">
        <f>100/(MAX(MainData!AA:AA)-MIN(MainData!AA:AA))*(MainData!AA467-MIN(MainData!AA:AA))</f>
        <v>11.913</v>
      </c>
      <c r="AB467" s="8">
        <f>100/(MAX(MainData!AB:AB)-MIN(MainData!AB:AB))*(MainData!AB467-MIN(MainData!AB:AB))</f>
        <v>0.14981161020254252</v>
      </c>
      <c r="AC467" s="8">
        <f>100/(MAX(MainData!AC:AC)-MIN(MainData!AC:AC))*(MainData!AC467-MIN(MainData!AC:AC))</f>
        <v>1.148949</v>
      </c>
      <c r="AD467" s="8">
        <f>100/(MAX(MainData!AD:AD)-MIN(MainData!AD:AD))*(MainData!AD467-MIN(MainData!AD:AD))</f>
        <v>9.0322580645161281</v>
      </c>
      <c r="AE467" s="8">
        <f>100/(MAX(MainData!AE:AE)-MIN(MainData!AE:AE))*(MainData!AE467-MIN(MainData!AE:AE))</f>
        <v>0.78769999999999996</v>
      </c>
      <c r="AF467" s="8">
        <f>100/(MAX(MainData!AF:AF)-MIN(MainData!AF:AF))*(MainData!AF467-MIN(MainData!AF:AF))</f>
        <v>0.19116109760707836</v>
      </c>
      <c r="AG467" s="8">
        <f>100/(MAX(MainData!AG:AG)-MIN(MainData!AG:AG))*(MainData!AG467-MIN(MainData!AG:AG))</f>
        <v>22.482180157286283</v>
      </c>
      <c r="AH467" s="8">
        <f>100/(MAX(MainData!AH:AH)-MIN(MainData!AH:AH))*(MainData!AH467-MIN(MainData!AH:AH))</f>
        <v>66.500127621738855</v>
      </c>
      <c r="AI467" s="8">
        <f>100/(MAX(MainData!AI:AI)-MIN(MainData!AI:AI))*(MainData!AI467-MIN(MainData!AI:AI))</f>
        <v>40</v>
      </c>
      <c r="AJ467" s="8">
        <f>100/(MAX(MainData!AJ:AJ)-MIN(MainData!AJ:AJ))*(MainData!AJ467-MIN(MainData!AJ:AJ))</f>
        <v>1.1264180862004229</v>
      </c>
      <c r="AK467" s="8" t="s">
        <v>950</v>
      </c>
      <c r="AM467" s="8"/>
      <c r="AO467" s="8"/>
      <c r="AQ467" s="8">
        <v>76.321728553259859</v>
      </c>
      <c r="AR467">
        <v>-49.885852555910532</v>
      </c>
      <c r="AS467" s="8">
        <v>34.930630505170065</v>
      </c>
      <c r="AT467">
        <v>46.31756245791243</v>
      </c>
      <c r="AU467" s="8">
        <v>8.5350559433673805</v>
      </c>
      <c r="AV467">
        <v>18.812887488655221</v>
      </c>
      <c r="AW467" t="s">
        <v>963</v>
      </c>
    </row>
    <row r="468" spans="1:49" x14ac:dyDescent="0.3">
      <c r="A468" s="7">
        <v>150502010601</v>
      </c>
      <c r="B468" s="8">
        <f>100/(MAX(MainData!B:B)-MIN(MainData!B:B))*(MainData!B468-MIN(MainData!B:B))</f>
        <v>0</v>
      </c>
      <c r="C468" s="8">
        <f>100/(MAX(MainData!C:C)-MIN(MainData!C:C))*(MainData!C468-MIN(MainData!C:C))</f>
        <v>0</v>
      </c>
      <c r="D468" s="8">
        <f>100/(MAX(MainData!D:D)-MIN(MainData!D:D))*(MainData!D468-MIN(MainData!D:D))</f>
        <v>0.16924871997606772</v>
      </c>
      <c r="E468" s="8">
        <f>100/(MAX(MainData!E:E)-MIN(MainData!E:E))*(MainData!E468-MIN(MainData!E:E))</f>
        <v>8.1172513542980198</v>
      </c>
      <c r="F468" s="8">
        <f>100/(MAX(MainData!F:F)-MIN(MainData!F:F))*(MainData!F468-MIN(MainData!F:F))</f>
        <v>3.370308392823798</v>
      </c>
      <c r="G468" s="8">
        <f>100/(MAX(MainData!G:G)-MIN(MainData!G:G))*(MainData!G468-MIN(MainData!G:G))</f>
        <v>5.2018763065217843</v>
      </c>
      <c r="H468" s="8">
        <f>100/(MAX(MainData!H:H)-MIN(MainData!H:H))*(MainData!H468-MIN(MainData!H:H))</f>
        <v>51.218975783664519</v>
      </c>
      <c r="I468">
        <v>-2.2430267405926401</v>
      </c>
      <c r="J468" s="8">
        <f>100/(MAX(MainData!J:J)-MIN(MainData!J:J))*(MainData!J468-MIN(MainData!J:J))</f>
        <v>28.49523241468334</v>
      </c>
      <c r="K468">
        <v>-17.031995848594079</v>
      </c>
      <c r="L468" s="8">
        <f>100/(MAX(MainData!L:L)-MIN(MainData!L:L))*(MainData!L468-MIN(MainData!L:L))</f>
        <v>0</v>
      </c>
      <c r="M468" s="8">
        <f>100/(MAX(MainData!M:M)-MIN(MainData!M:M))*(MainData!M468-MIN(MainData!M:M))</f>
        <v>0</v>
      </c>
      <c r="N468" s="8">
        <f>100/(MAX(MainData!N:N)-MIN(MainData!N:N))*(MainData!N468-MIN(MainData!N:N))</f>
        <v>0</v>
      </c>
      <c r="O468" s="8"/>
      <c r="P468" s="8">
        <f>100/(MAX(MainData!P:P)-MIN(MainData!P:P))*(MainData!P468-MIN(MainData!P:P))</f>
        <v>31.852444784489119</v>
      </c>
      <c r="Q468" s="8">
        <f>100/(MAX(MainData!Q:Q)-MIN(MainData!Q:Q))*(MainData!Q468-MIN(MainData!Q:Q))</f>
        <v>44.752301785086068</v>
      </c>
      <c r="R468" s="8">
        <f>100/(MAX(MainData!R:R)-MIN(MainData!R:R))*(MainData!R468-MIN(MainData!R:R))</f>
        <v>0</v>
      </c>
      <c r="S468" s="8"/>
      <c r="T468" s="8"/>
      <c r="U468" s="8">
        <f>100/(MAX(MainData!U:U)-MIN(MainData!U:U))*(MainData!U468-MIN(MainData!U:U))</f>
        <v>15.3844272718</v>
      </c>
      <c r="V468" s="8"/>
      <c r="W468" s="8"/>
      <c r="X468" s="8">
        <f>100/(MAX(MainData!X:X)-MIN(MainData!X:X))*(MainData!X468-MIN(MainData!X:X))</f>
        <v>43.662761000000003</v>
      </c>
      <c r="Y468" s="8">
        <f>100/(MAX(MainData!Y:Y)-MIN(MainData!Y:Y))*(MainData!Y468-MIN(MainData!Y:Y))</f>
        <v>3.7884848201507024</v>
      </c>
      <c r="Z468" s="8">
        <f>100/(MAX(MainData!Z:Z)-MIN(MainData!Z:Z))*(MainData!Z468-MIN(MainData!Z:Z))</f>
        <v>1.6962220508866617</v>
      </c>
      <c r="AA468" s="8">
        <f>100/(MAX(MainData!AA:AA)-MIN(MainData!AA:AA))*(MainData!AA468-MIN(MainData!AA:AA))</f>
        <v>40.922499999999999</v>
      </c>
      <c r="AB468" s="8">
        <f>100/(MAX(MainData!AB:AB)-MIN(MainData!AB:AB))*(MainData!AB468-MIN(MainData!AB:AB))</f>
        <v>0.75627539428860446</v>
      </c>
      <c r="AC468" s="8">
        <f>100/(MAX(MainData!AC:AC)-MIN(MainData!AC:AC))*(MainData!AC468-MIN(MainData!AC:AC))</f>
        <v>28.986246000000001</v>
      </c>
      <c r="AD468" s="8">
        <f>100/(MAX(MainData!AD:AD)-MIN(MainData!AD:AD))*(MainData!AD468-MIN(MainData!AD:AD))</f>
        <v>3.225806451612903</v>
      </c>
      <c r="AE468" s="8">
        <f>100/(MAX(MainData!AE:AE)-MIN(MainData!AE:AE))*(MainData!AE468-MIN(MainData!AE:AE))</f>
        <v>27.662199999999999</v>
      </c>
      <c r="AF468" s="8">
        <f>100/(MAX(MainData!AF:AF)-MIN(MainData!AF:AF))*(MainData!AF468-MIN(MainData!AF:AF))</f>
        <v>2.6641762489417133</v>
      </c>
      <c r="AG468" s="8">
        <f>100/(MAX(MainData!AG:AG)-MIN(MainData!AG:AG))*(MainData!AG468-MIN(MainData!AG:AG))</f>
        <v>28.801706822476984</v>
      </c>
      <c r="AH468" s="8">
        <f>100/(MAX(MainData!AH:AH)-MIN(MainData!AH:AH))*(MainData!AH468-MIN(MainData!AH:AH))</f>
        <v>45.237467016103295</v>
      </c>
      <c r="AI468" s="8">
        <f>100/(MAX(MainData!AI:AI)-MIN(MainData!AI:AI))*(MainData!AI468-MIN(MainData!AI:AI))</f>
        <v>30</v>
      </c>
      <c r="AJ468" s="8">
        <f>100/(MAX(MainData!AJ:AJ)-MIN(MainData!AJ:AJ))*(MainData!AJ468-MIN(MainData!AJ:AJ))</f>
        <v>5.6789167006468366</v>
      </c>
      <c r="AK468" s="8" t="s">
        <v>950</v>
      </c>
      <c r="AM468" s="8"/>
      <c r="AO468" s="8"/>
      <c r="AQ468" s="8">
        <v>68.183599795174231</v>
      </c>
      <c r="AR468">
        <v>-6.5861685303514435</v>
      </c>
      <c r="AS468" s="8">
        <v>42.799179519316681</v>
      </c>
      <c r="AT468">
        <v>4.3750087542087215</v>
      </c>
      <c r="AU468" s="8">
        <v>7.4381617201225101</v>
      </c>
      <c r="AV468">
        <v>20.251056530326665</v>
      </c>
      <c r="AW468" t="s">
        <v>963</v>
      </c>
    </row>
    <row r="469" spans="1:49" x14ac:dyDescent="0.3">
      <c r="A469" s="7">
        <v>150502010602</v>
      </c>
      <c r="B469" s="8">
        <f>100/(MAX(MainData!B:B)-MIN(MainData!B:B))*(MainData!B469-MIN(MainData!B:B))</f>
        <v>0</v>
      </c>
      <c r="C469" s="8">
        <f>100/(MAX(MainData!C:C)-MIN(MainData!C:C))*(MainData!C469-MIN(MainData!C:C))</f>
        <v>0</v>
      </c>
      <c r="D469" s="8">
        <f>100/(MAX(MainData!D:D)-MIN(MainData!D:D))*(MainData!D469-MIN(MainData!D:D))</f>
        <v>9.1983500422536757</v>
      </c>
      <c r="E469" s="8">
        <f>100/(MAX(MainData!E:E)-MIN(MainData!E:E))*(MainData!E469-MIN(MainData!E:E))</f>
        <v>19.470061537936196</v>
      </c>
      <c r="F469" s="8">
        <f>100/(MAX(MainData!F:F)-MIN(MainData!F:F))*(MainData!F469-MIN(MainData!F:F))</f>
        <v>8.897822433531076E-2</v>
      </c>
      <c r="G469" s="8">
        <f>100/(MAX(MainData!G:G)-MIN(MainData!G:G))*(MainData!G469-MIN(MainData!G:G))</f>
        <v>24.228159227841267</v>
      </c>
      <c r="H469" s="8">
        <f>100/(MAX(MainData!H:H)-MIN(MainData!H:H))*(MainData!H469-MIN(MainData!H:H))</f>
        <v>80.702039366494162</v>
      </c>
      <c r="I469">
        <v>6.1027149089622554</v>
      </c>
      <c r="J469" s="8">
        <f>100/(MAX(MainData!J:J)-MIN(MainData!J:J))*(MainData!J469-MIN(MainData!J:J))</f>
        <v>54.257968851068163</v>
      </c>
      <c r="K469">
        <v>1.6131464883731468</v>
      </c>
      <c r="L469" s="8">
        <f>100/(MAX(MainData!L:L)-MIN(MainData!L:L))*(MainData!L469-MIN(MainData!L:L))</f>
        <v>0</v>
      </c>
      <c r="M469" s="8">
        <f>100/(MAX(MainData!M:M)-MIN(MainData!M:M))*(MainData!M469-MIN(MainData!M:M))</f>
        <v>0</v>
      </c>
      <c r="N469" s="8">
        <f>100/(MAX(MainData!N:N)-MIN(MainData!N:N))*(MainData!N469-MIN(MainData!N:N))</f>
        <v>0</v>
      </c>
      <c r="O469" s="8"/>
      <c r="P469" s="8">
        <f>100/(MAX(MainData!P:P)-MIN(MainData!P:P))*(MainData!P469-MIN(MainData!P:P))</f>
        <v>40.618177928103194</v>
      </c>
      <c r="Q469" s="8">
        <f>100/(MAX(MainData!Q:Q)-MIN(MainData!Q:Q))*(MainData!Q469-MIN(MainData!Q:Q))</f>
        <v>79.469807523092314</v>
      </c>
      <c r="R469" s="8">
        <f>100/(MAX(MainData!R:R)-MIN(MainData!R:R))*(MainData!R469-MIN(MainData!R:R))</f>
        <v>0</v>
      </c>
      <c r="S469" s="8"/>
      <c r="T469" s="8"/>
      <c r="U469" s="8">
        <f>100/(MAX(MainData!U:U)-MIN(MainData!U:U))*(MainData!U469-MIN(MainData!U:U))</f>
        <v>38.041263670600003</v>
      </c>
      <c r="V469" s="8"/>
      <c r="W469" s="8"/>
      <c r="X469" s="8">
        <f>100/(MAX(MainData!X:X)-MIN(MainData!X:X))*(MainData!X469-MIN(MainData!X:X))</f>
        <v>11.212971</v>
      </c>
      <c r="Y469" s="8">
        <f>100/(MAX(MainData!Y:Y)-MIN(MainData!Y:Y))*(MainData!Y469-MIN(MainData!Y:Y))</f>
        <v>0.32984707871076385</v>
      </c>
      <c r="Z469" s="8">
        <f>100/(MAX(MainData!Z:Z)-MIN(MainData!Z:Z))*(MainData!Z469-MIN(MainData!Z:Z))</f>
        <v>5.4741711642251349</v>
      </c>
      <c r="AA469" s="8">
        <f>100/(MAX(MainData!AA:AA)-MIN(MainData!AA:AA))*(MainData!AA469-MIN(MainData!AA:AA))</f>
        <v>1.7525999999999999</v>
      </c>
      <c r="AB469" s="8">
        <f>100/(MAX(MainData!AB:AB)-MIN(MainData!AB:AB))*(MainData!AB469-MIN(MainData!AB:AB))</f>
        <v>6.3029955606979479E-2</v>
      </c>
      <c r="AC469" s="8">
        <f>100/(MAX(MainData!AC:AC)-MIN(MainData!AC:AC))*(MainData!AC469-MIN(MainData!AC:AC))</f>
        <v>58.212848999999999</v>
      </c>
      <c r="AD469" s="8">
        <f>100/(MAX(MainData!AD:AD)-MIN(MainData!AD:AD))*(MainData!AD469-MIN(MainData!AD:AD))</f>
        <v>3.870967741935484</v>
      </c>
      <c r="AE469" s="8">
        <f>100/(MAX(MainData!AE:AE)-MIN(MainData!AE:AE))*(MainData!AE469-MIN(MainData!AE:AE))</f>
        <v>53.249600000000001</v>
      </c>
      <c r="AF469" s="8">
        <f>100/(MAX(MainData!AF:AF)-MIN(MainData!AF:AF))*(MainData!AF469-MIN(MainData!AF:AF))</f>
        <v>4.6576256175931201</v>
      </c>
      <c r="AG469" s="8">
        <f>100/(MAX(MainData!AG:AG)-MIN(MainData!AG:AG))*(MainData!AG469-MIN(MainData!AG:AG))</f>
        <v>55.448929285345294</v>
      </c>
      <c r="AH469" s="8">
        <f>100/(MAX(MainData!AH:AH)-MIN(MainData!AH:AH))*(MainData!AH469-MIN(MainData!AH:AH))</f>
        <v>49.66812069949269</v>
      </c>
      <c r="AI469" s="8">
        <f>100/(MAX(MainData!AI:AI)-MIN(MainData!AI:AI))*(MainData!AI469-MIN(MainData!AI:AI))</f>
        <v>90</v>
      </c>
      <c r="AJ469" s="8">
        <f>100/(MAX(MainData!AJ:AJ)-MIN(MainData!AJ:AJ))*(MainData!AJ469-MIN(MainData!AJ:AJ))</f>
        <v>5.4371785411151272</v>
      </c>
      <c r="AK469" s="8" t="s">
        <v>950</v>
      </c>
      <c r="AM469" s="8"/>
      <c r="AO469" s="8"/>
      <c r="AQ469" s="8">
        <v>83.373008554425411</v>
      </c>
      <c r="AR469">
        <v>-15.593010383386584</v>
      </c>
      <c r="AS469" s="8">
        <v>24.650251250449688</v>
      </c>
      <c r="AT469">
        <v>14.73064057239057</v>
      </c>
      <c r="AU469" s="8">
        <v>21.998517850572391</v>
      </c>
      <c r="AV469">
        <v>17.089489241843438</v>
      </c>
      <c r="AW469" t="s">
        <v>963</v>
      </c>
    </row>
    <row r="470" spans="1:49" x14ac:dyDescent="0.3">
      <c r="A470" s="7">
        <v>150502010603</v>
      </c>
      <c r="B470" s="8">
        <f>100/(MAX(MainData!B:B)-MIN(MainData!B:B))*(MainData!B470-MIN(MainData!B:B))</f>
        <v>0</v>
      </c>
      <c r="C470" s="8">
        <f>100/(MAX(MainData!C:C)-MIN(MainData!C:C))*(MainData!C470-MIN(MainData!C:C))</f>
        <v>0</v>
      </c>
      <c r="D470" s="8">
        <f>100/(MAX(MainData!D:D)-MIN(MainData!D:D))*(MainData!D470-MIN(MainData!D:D))</f>
        <v>0</v>
      </c>
      <c r="E470" s="8">
        <f>100/(MAX(MainData!E:E)-MIN(MainData!E:E))*(MainData!E470-MIN(MainData!E:E))</f>
        <v>12.582642057996393</v>
      </c>
      <c r="F470" s="8">
        <f>100/(MAX(MainData!F:F)-MIN(MainData!F:F))*(MainData!F470-MIN(MainData!F:F))</f>
        <v>7.6607200141723757</v>
      </c>
      <c r="G470" s="8">
        <f>100/(MAX(MainData!G:G)-MIN(MainData!G:G))*(MainData!G470-MIN(MainData!G:G))</f>
        <v>2.3627433575201788</v>
      </c>
      <c r="H470" s="8">
        <f>100/(MAX(MainData!H:H)-MIN(MainData!H:H))*(MainData!H470-MIN(MainData!H:H))</f>
        <v>44.631783407530868</v>
      </c>
      <c r="I470">
        <v>8.7607344079197844</v>
      </c>
      <c r="J470" s="8">
        <f>100/(MAX(MainData!J:J)-MIN(MainData!J:J))*(MainData!J470-MIN(MainData!J:J))</f>
        <v>21.572596502772196</v>
      </c>
      <c r="K470">
        <v>-4.6404063510383367</v>
      </c>
      <c r="L470" s="8">
        <f>100/(MAX(MainData!L:L)-MIN(MainData!L:L))*(MainData!L470-MIN(MainData!L:L))</f>
        <v>0</v>
      </c>
      <c r="M470" s="8">
        <f>100/(MAX(MainData!M:M)-MIN(MainData!M:M))*(MainData!M470-MIN(MainData!M:M))</f>
        <v>0</v>
      </c>
      <c r="N470" s="8">
        <f>100/(MAX(MainData!N:N)-MIN(MainData!N:N))*(MainData!N470-MIN(MainData!N:N))</f>
        <v>0</v>
      </c>
      <c r="O470" s="8"/>
      <c r="P470" s="8">
        <f>100/(MAX(MainData!P:P)-MIN(MainData!P:P))*(MainData!P470-MIN(MainData!P:P))</f>
        <v>24.302792140662788</v>
      </c>
      <c r="Q470" s="8">
        <f>100/(MAX(MainData!Q:Q)-MIN(MainData!Q:Q))*(MainData!Q470-MIN(MainData!Q:Q))</f>
        <v>35.319082632320921</v>
      </c>
      <c r="R470" s="8">
        <f>100/(MAX(MainData!R:R)-MIN(MainData!R:R))*(MainData!R470-MIN(MainData!R:R))</f>
        <v>0</v>
      </c>
      <c r="S470" s="8"/>
      <c r="T470" s="8"/>
      <c r="U470" s="8">
        <f>100/(MAX(MainData!U:U)-MIN(MainData!U:U))*(MainData!U470-MIN(MainData!U:U))</f>
        <v>48.282994656500001</v>
      </c>
      <c r="V470" s="8"/>
      <c r="W470" s="8"/>
      <c r="X470" s="8">
        <f>100/(MAX(MainData!X:X)-MIN(MainData!X:X))*(MainData!X470-MIN(MainData!X:X))</f>
        <v>43.621094999999997</v>
      </c>
      <c r="Y470" s="8">
        <f>100/(MAX(MainData!Y:Y)-MIN(MainData!Y:Y))*(MainData!Y470-MIN(MainData!Y:Y))</f>
        <v>8.1128959993984466</v>
      </c>
      <c r="Z470" s="8">
        <f>100/(MAX(MainData!Z:Z)-MIN(MainData!Z:Z))*(MainData!Z470-MIN(MainData!Z:Z))</f>
        <v>6.7077872012336162</v>
      </c>
      <c r="AA470" s="8">
        <f>100/(MAX(MainData!AA:AA)-MIN(MainData!AA:AA))*(MainData!AA470-MIN(MainData!AA:AA))</f>
        <v>26.1</v>
      </c>
      <c r="AB470" s="8">
        <f>100/(MAX(MainData!AB:AB)-MIN(MainData!AB:AB))*(MainData!AB470-MIN(MainData!AB:AB))</f>
        <v>0.24448534775301611</v>
      </c>
      <c r="AC470" s="8">
        <f>100/(MAX(MainData!AC:AC)-MIN(MainData!AC:AC))*(MainData!AC470-MIN(MainData!AC:AC))</f>
        <v>11.353572</v>
      </c>
      <c r="AD470" s="8">
        <f>100/(MAX(MainData!AD:AD)-MIN(MainData!AD:AD))*(MainData!AD470-MIN(MainData!AD:AD))</f>
        <v>1.935483870967742</v>
      </c>
      <c r="AE470" s="8">
        <f>100/(MAX(MainData!AE:AE)-MIN(MainData!AE:AE))*(MainData!AE470-MIN(MainData!AE:AE))</f>
        <v>11.3093</v>
      </c>
      <c r="AF470" s="8">
        <f>100/(MAX(MainData!AF:AF)-MIN(MainData!AF:AF))*(MainData!AF470-MIN(MainData!AF:AF))</f>
        <v>2.2246026484176582</v>
      </c>
      <c r="AG470" s="8">
        <f>100/(MAX(MainData!AG:AG)-MIN(MainData!AG:AG))*(MainData!AG470-MIN(MainData!AG:AG))</f>
        <v>0</v>
      </c>
      <c r="AH470" s="8">
        <f>100/(MAX(MainData!AH:AH)-MIN(MainData!AH:AH))*(MainData!AH470-MIN(MainData!AH:AH))</f>
        <v>0</v>
      </c>
      <c r="AI470" s="8">
        <f>100/(MAX(MainData!AI:AI)-MIN(MainData!AI:AI))*(MainData!AI470-MIN(MainData!AI:AI))</f>
        <v>0</v>
      </c>
      <c r="AJ470" s="8">
        <f>100/(MAX(MainData!AJ:AJ)-MIN(MainData!AJ:AJ))*(MainData!AJ470-MIN(MainData!AJ:AJ))</f>
        <v>0</v>
      </c>
      <c r="AK470" s="8" t="s">
        <v>950</v>
      </c>
      <c r="AM470" s="8"/>
      <c r="AO470" s="8"/>
      <c r="AQ470" s="8">
        <v>57.600283429971718</v>
      </c>
      <c r="AR470">
        <v>-8.0001720447284299</v>
      </c>
      <c r="AS470" s="8">
        <v>50.246463345286585</v>
      </c>
      <c r="AT470">
        <v>4.0601153198653037</v>
      </c>
      <c r="AU470" s="8">
        <v>3.4782367604152089</v>
      </c>
      <c r="AV470">
        <v>4.3063318607752734</v>
      </c>
      <c r="AW470" t="s">
        <v>963</v>
      </c>
    </row>
    <row r="471" spans="1:49" x14ac:dyDescent="0.3">
      <c r="A471" s="7">
        <v>150502010604</v>
      </c>
      <c r="B471" s="8">
        <f>100/(MAX(MainData!B:B)-MIN(MainData!B:B))*(MainData!B471-MIN(MainData!B:B))</f>
        <v>1.6924100309685687E-3</v>
      </c>
      <c r="C471" s="8">
        <f>100/(MAX(MainData!C:C)-MIN(MainData!C:C))*(MainData!C471-MIN(MainData!C:C))</f>
        <v>12.5</v>
      </c>
      <c r="D471" s="8">
        <f>100/(MAX(MainData!D:D)-MIN(MainData!D:D))*(MainData!D471-MIN(MainData!D:D))</f>
        <v>0.56427448734301</v>
      </c>
      <c r="E471" s="8">
        <f>100/(MAX(MainData!E:E)-MIN(MainData!E:E))*(MainData!E471-MIN(MainData!E:E))</f>
        <v>26.673024529806746</v>
      </c>
      <c r="F471" s="8">
        <f>100/(MAX(MainData!F:F)-MIN(MainData!F:F))*(MainData!F471-MIN(MainData!F:F))</f>
        <v>28.346907214026821</v>
      </c>
      <c r="G471" s="8">
        <f>100/(MAX(MainData!G:G)-MIN(MainData!G:G))*(MainData!G471-MIN(MainData!G:G))</f>
        <v>3.0053440692650106</v>
      </c>
      <c r="H471" s="8">
        <f>100/(MAX(MainData!H:H)-MIN(MainData!H:H))*(MainData!H471-MIN(MainData!H:H))</f>
        <v>50.462086046202025</v>
      </c>
      <c r="I471">
        <v>22.862865112371352</v>
      </c>
      <c r="J471" s="8">
        <f>100/(MAX(MainData!J:J)-MIN(MainData!J:J))*(MainData!J471-MIN(MainData!J:J))</f>
        <v>26.532634903714737</v>
      </c>
      <c r="K471">
        <v>7.2166096503438411</v>
      </c>
      <c r="L471" s="8">
        <f>100/(MAX(MainData!L:L)-MIN(MainData!L:L))*(MainData!L471-MIN(MainData!L:L))</f>
        <v>0</v>
      </c>
      <c r="M471" s="8">
        <f>100/(MAX(MainData!M:M)-MIN(MainData!M:M))*(MainData!M471-MIN(MainData!M:M))</f>
        <v>0</v>
      </c>
      <c r="N471" s="8">
        <f>100/(MAX(MainData!N:N)-MIN(MainData!N:N))*(MainData!N471-MIN(MainData!N:N))</f>
        <v>0</v>
      </c>
      <c r="O471" s="8"/>
      <c r="P471" s="8">
        <f>100/(MAX(MainData!P:P)-MIN(MainData!P:P))*(MainData!P471-MIN(MainData!P:P))</f>
        <v>35.732927030923875</v>
      </c>
      <c r="Q471" s="8">
        <f>100/(MAX(MainData!Q:Q)-MIN(MainData!Q:Q))*(MainData!Q471-MIN(MainData!Q:Q))</f>
        <v>22.91843551319198</v>
      </c>
      <c r="R471" s="8">
        <f>100/(MAX(MainData!R:R)-MIN(MainData!R:R))*(MainData!R471-MIN(MainData!R:R))</f>
        <v>0</v>
      </c>
      <c r="S471" s="8"/>
      <c r="T471" s="8"/>
      <c r="U471" s="8">
        <f>100/(MAX(MainData!U:U)-MIN(MainData!U:U))*(MainData!U471-MIN(MainData!U:U))</f>
        <v>19.2599067244</v>
      </c>
      <c r="V471" s="8"/>
      <c r="W471" s="8"/>
      <c r="X471" s="8">
        <f>100/(MAX(MainData!X:X)-MIN(MainData!X:X))*(MainData!X471-MIN(MainData!X:X))</f>
        <v>37.488970000000002</v>
      </c>
      <c r="Y471" s="8">
        <f>100/(MAX(MainData!Y:Y)-MIN(MainData!Y:Y))*(MainData!Y471-MIN(MainData!Y:Y))</f>
        <v>28.234934444974431</v>
      </c>
      <c r="Z471" s="8">
        <f>100/(MAX(MainData!Z:Z)-MIN(MainData!Z:Z))*(MainData!Z471-MIN(MainData!Z:Z))</f>
        <v>75.713184271395534</v>
      </c>
      <c r="AA471" s="8">
        <f>100/(MAX(MainData!AA:AA)-MIN(MainData!AA:AA))*(MainData!AA471-MIN(MainData!AA:AA))</f>
        <v>7.5526</v>
      </c>
      <c r="AB471" s="8">
        <f>100/(MAX(MainData!AB:AB)-MIN(MainData!AB:AB))*(MainData!AB471-MIN(MainData!AB:AB))</f>
        <v>0.29211269950508273</v>
      </c>
      <c r="AC471" s="8">
        <f>100/(MAX(MainData!AC:AC)-MIN(MainData!AC:AC))*(MainData!AC471-MIN(MainData!AC:AC))</f>
        <v>4.0628710000000003</v>
      </c>
      <c r="AD471" s="8">
        <f>100/(MAX(MainData!AD:AD)-MIN(MainData!AD:AD))*(MainData!AD471-MIN(MainData!AD:AD))</f>
        <v>21.29032258064516</v>
      </c>
      <c r="AE471" s="8">
        <f>100/(MAX(MainData!AE:AE)-MIN(MainData!AE:AE))*(MainData!AE471-MIN(MainData!AE:AE))</f>
        <v>2.5251000000000001</v>
      </c>
      <c r="AF471" s="8">
        <f>100/(MAX(MainData!AF:AF)-MIN(MainData!AF:AF))*(MainData!AF471-MIN(MainData!AF:AF))</f>
        <v>1.1361139591009162</v>
      </c>
      <c r="AG471" s="8">
        <f>100/(MAX(MainData!AG:AG)-MIN(MainData!AG:AG))*(MainData!AG471-MIN(MainData!AG:AG))</f>
        <v>25.452514912035834</v>
      </c>
      <c r="AH471" s="8">
        <f>100/(MAX(MainData!AH:AH)-MIN(MainData!AH:AH))*(MainData!AH471-MIN(MainData!AH:AH))</f>
        <v>47.190967501926885</v>
      </c>
      <c r="AI471" s="8">
        <f>100/(MAX(MainData!AI:AI)-MIN(MainData!AI:AI))*(MainData!AI471-MIN(MainData!AI:AI))</f>
        <v>40</v>
      </c>
      <c r="AJ471" s="8">
        <f>100/(MAX(MainData!AJ:AJ)-MIN(MainData!AJ:AJ))*(MainData!AJ471-MIN(MainData!AJ:AJ))</f>
        <v>1.4134334726131563</v>
      </c>
      <c r="AK471" s="8" t="s">
        <v>950</v>
      </c>
      <c r="AM471" s="8"/>
      <c r="AO471" s="8"/>
      <c r="AQ471" s="8">
        <v>68.013740810113646</v>
      </c>
      <c r="AR471">
        <v>-22.328753674121415</v>
      </c>
      <c r="AS471" s="8">
        <v>42.158722974619636</v>
      </c>
      <c r="AT471">
        <v>20.967262626262638</v>
      </c>
      <c r="AU471" s="8">
        <v>6.9683825396578625</v>
      </c>
      <c r="AV471">
        <v>11.73508217911106</v>
      </c>
      <c r="AW471" t="s">
        <v>963</v>
      </c>
    </row>
    <row r="472" spans="1:49" x14ac:dyDescent="0.3">
      <c r="A472" s="7">
        <v>150502010701</v>
      </c>
      <c r="B472" s="8">
        <f>100/(MAX(MainData!B:B)-MIN(MainData!B:B))*(MainData!B472-MIN(MainData!B:B))</f>
        <v>0</v>
      </c>
      <c r="C472" s="8">
        <f>100/(MAX(MainData!C:C)-MIN(MainData!C:C))*(MainData!C472-MIN(MainData!C:C))</f>
        <v>0</v>
      </c>
      <c r="D472" s="8">
        <f>100/(MAX(MainData!D:D)-MIN(MainData!D:D))*(MainData!D472-MIN(MainData!D:D))</f>
        <v>1.9911464897976176E-2</v>
      </c>
      <c r="E472" s="8">
        <f>100/(MAX(MainData!E:E)-MIN(MainData!E:E))*(MainData!E472-MIN(MainData!E:E))</f>
        <v>12.995407216255964</v>
      </c>
      <c r="F472" s="8">
        <f>100/(MAX(MainData!F:F)-MIN(MainData!F:F))*(MainData!F472-MIN(MainData!F:F))</f>
        <v>0</v>
      </c>
      <c r="G472" s="8">
        <f>100/(MAX(MainData!G:G)-MIN(MainData!G:G))*(MainData!G472-MIN(MainData!G:G))</f>
        <v>5.1827603401016686</v>
      </c>
      <c r="H472" s="8">
        <f>100/(MAX(MainData!H:H)-MIN(MainData!H:H))*(MainData!H472-MIN(MainData!H:H))</f>
        <v>51.948359164104396</v>
      </c>
      <c r="I472">
        <v>20.544674264858344</v>
      </c>
      <c r="J472" s="8">
        <f>100/(MAX(MainData!J:J)-MIN(MainData!J:J))*(MainData!J472-MIN(MainData!J:J))</f>
        <v>26.665836115191805</v>
      </c>
      <c r="K472">
        <v>-2.3412032858839922</v>
      </c>
      <c r="L472" s="8">
        <f>100/(MAX(MainData!L:L)-MIN(MainData!L:L))*(MainData!L472-MIN(MainData!L:L))</f>
        <v>0</v>
      </c>
      <c r="M472" s="8">
        <f>100/(MAX(MainData!M:M)-MIN(MainData!M:M))*(MainData!M472-MIN(MainData!M:M))</f>
        <v>0</v>
      </c>
      <c r="N472" s="8">
        <f>100/(MAX(MainData!N:N)-MIN(MainData!N:N))*(MainData!N472-MIN(MainData!N:N))</f>
        <v>0</v>
      </c>
      <c r="O472" s="8"/>
      <c r="P472" s="8">
        <f>100/(MAX(MainData!P:P)-MIN(MainData!P:P))*(MainData!P472-MIN(MainData!P:P))</f>
        <v>36.458062780268534</v>
      </c>
      <c r="Q472" s="8">
        <f>100/(MAX(MainData!Q:Q)-MIN(MainData!Q:Q))*(MainData!Q472-MIN(MainData!Q:Q))</f>
        <v>32.835817821477377</v>
      </c>
      <c r="R472" s="8">
        <f>100/(MAX(MainData!R:R)-MIN(MainData!R:R))*(MainData!R472-MIN(MainData!R:R))</f>
        <v>0</v>
      </c>
      <c r="S472" s="8"/>
      <c r="T472" s="8"/>
      <c r="U472" s="8">
        <f>100/(MAX(MainData!U:U)-MIN(MainData!U:U))*(MainData!U472-MIN(MainData!U:U))</f>
        <v>9.7858769931699996</v>
      </c>
      <c r="V472" s="8"/>
      <c r="W472" s="8"/>
      <c r="X472" s="8">
        <f>100/(MAX(MainData!X:X)-MIN(MainData!X:X))*(MainData!X472-MIN(MainData!X:X))</f>
        <v>58.715004</v>
      </c>
      <c r="Y472" s="8">
        <f>100/(MAX(MainData!Y:Y)-MIN(MainData!Y:Y))*(MainData!Y472-MIN(MainData!Y:Y))</f>
        <v>1.3223753262592775</v>
      </c>
      <c r="Z472" s="8">
        <f>100/(MAX(MainData!Z:Z)-MIN(MainData!Z:Z))*(MainData!Z472-MIN(MainData!Z:Z))</f>
        <v>4.3947571318427148</v>
      </c>
      <c r="AA472" s="8">
        <f>100/(MAX(MainData!AA:AA)-MIN(MainData!AA:AA))*(MainData!AA472-MIN(MainData!AA:AA))</f>
        <v>37.7988</v>
      </c>
      <c r="AB472" s="8">
        <f>100/(MAX(MainData!AB:AB)-MIN(MainData!AB:AB))*(MainData!AB472-MIN(MainData!AB:AB))</f>
        <v>0.52529130726943296</v>
      </c>
      <c r="AC472" s="8">
        <f>100/(MAX(MainData!AC:AC)-MIN(MainData!AC:AC))*(MainData!AC472-MIN(MainData!AC:AC))</f>
        <v>19.660245</v>
      </c>
      <c r="AD472" s="8">
        <f>100/(MAX(MainData!AD:AD)-MIN(MainData!AD:AD))*(MainData!AD472-MIN(MainData!AD:AD))</f>
        <v>2.5806451612903225</v>
      </c>
      <c r="AE472" s="8">
        <f>100/(MAX(MainData!AE:AE)-MIN(MainData!AE:AE))*(MainData!AE472-MIN(MainData!AE:AE))</f>
        <v>19.694199999999999</v>
      </c>
      <c r="AF472" s="8">
        <f>100/(MAX(MainData!AF:AF)-MIN(MainData!AF:AF))*(MainData!AF472-MIN(MainData!AF:AF))</f>
        <v>3.0292470164988896</v>
      </c>
      <c r="AG472" s="8">
        <f>100/(MAX(MainData!AG:AG)-MIN(MainData!AG:AG))*(MainData!AG472-MIN(MainData!AG:AG))</f>
        <v>26.352551329810272</v>
      </c>
      <c r="AH472" s="8">
        <f>100/(MAX(MainData!AH:AH)-MIN(MainData!AH:AH))*(MainData!AH472-MIN(MainData!AH:AH))</f>
        <v>48.328980322934115</v>
      </c>
      <c r="AI472" s="8">
        <f>100/(MAX(MainData!AI:AI)-MIN(MainData!AI:AI))*(MainData!AI472-MIN(MainData!AI:AI))</f>
        <v>70</v>
      </c>
      <c r="AJ472" s="8">
        <f>100/(MAX(MainData!AJ:AJ)-MIN(MainData!AJ:AJ))*(MainData!AJ472-MIN(MainData!AJ:AJ))</f>
        <v>8.4636121480020385</v>
      </c>
      <c r="AK472" s="8" t="s">
        <v>950</v>
      </c>
      <c r="AM472" s="8"/>
      <c r="AO472" s="8"/>
      <c r="AQ472" s="8">
        <v>70.148704789703558</v>
      </c>
      <c r="AR472">
        <v>-19.357676357827486</v>
      </c>
      <c r="AS472" s="8">
        <v>39.905737562232353</v>
      </c>
      <c r="AT472">
        <v>19.70016734006731</v>
      </c>
      <c r="AU472" s="8">
        <v>10.76734918093106</v>
      </c>
      <c r="AV472">
        <v>5.6550466058159401</v>
      </c>
      <c r="AW472" t="s">
        <v>963</v>
      </c>
    </row>
    <row r="473" spans="1:49" x14ac:dyDescent="0.3">
      <c r="A473" s="7">
        <v>150502010702</v>
      </c>
      <c r="B473" s="8">
        <f>100/(MAX(MainData!B:B)-MIN(MainData!B:B))*(MainData!B473-MIN(MainData!B:B))</f>
        <v>4.0220339586373839E-2</v>
      </c>
      <c r="C473" s="8">
        <f>100/(MAX(MainData!C:C)-MIN(MainData!C:C))*(MainData!C473-MIN(MainData!C:C))</f>
        <v>12.5</v>
      </c>
      <c r="D473" s="8">
        <f>100/(MAX(MainData!D:D)-MIN(MainData!D:D))*(MainData!D473-MIN(MainData!D:D))</f>
        <v>6.6925798828149322E-2</v>
      </c>
      <c r="E473" s="8">
        <f>100/(MAX(MainData!E:E)-MIN(MainData!E:E))*(MainData!E473-MIN(MainData!E:E))</f>
        <v>12.15036427628899</v>
      </c>
      <c r="F473" s="8">
        <f>100/(MAX(MainData!F:F)-MIN(MainData!F:F))*(MainData!F473-MIN(MainData!F:F))</f>
        <v>0</v>
      </c>
      <c r="G473" s="8">
        <f>100/(MAX(MainData!G:G)-MIN(MainData!G:G))*(MainData!G473-MIN(MainData!G:G))</f>
        <v>5.0182553333032072</v>
      </c>
      <c r="H473" s="8">
        <f>100/(MAX(MainData!H:H)-MIN(MainData!H:H))*(MainData!H473-MIN(MainData!H:H))</f>
        <v>51.439256460866439</v>
      </c>
      <c r="I473">
        <v>35.761419822335085</v>
      </c>
      <c r="J473" s="8">
        <f>100/(MAX(MainData!J:J)-MIN(MainData!J:J))*(MainData!J473-MIN(MainData!J:J))</f>
        <v>26.798682338112222</v>
      </c>
      <c r="K473">
        <v>-1.7781713203504808</v>
      </c>
      <c r="L473" s="8">
        <f>100/(MAX(MainData!L:L)-MIN(MainData!L:L))*(MainData!L473-MIN(MainData!L:L))</f>
        <v>0</v>
      </c>
      <c r="M473" s="8">
        <f>100/(MAX(MainData!M:M)-MIN(MainData!M:M))*(MainData!M473-MIN(MainData!M:M))</f>
        <v>0</v>
      </c>
      <c r="N473" s="8">
        <f>100/(MAX(MainData!N:N)-MIN(MainData!N:N))*(MainData!N473-MIN(MainData!N:N))</f>
        <v>0</v>
      </c>
      <c r="O473" s="8"/>
      <c r="P473" s="8">
        <f>100/(MAX(MainData!P:P)-MIN(MainData!P:P))*(MainData!P473-MIN(MainData!P:P))</f>
        <v>39.364150509146725</v>
      </c>
      <c r="Q473" s="8">
        <f>100/(MAX(MainData!Q:Q)-MIN(MainData!Q:Q))*(MainData!Q473-MIN(MainData!Q:Q))</f>
        <v>32.706929547594122</v>
      </c>
      <c r="R473" s="8">
        <f>100/(MAX(MainData!R:R)-MIN(MainData!R:R))*(MainData!R473-MIN(MainData!R:R))</f>
        <v>3.950452306744392</v>
      </c>
      <c r="S473" s="8"/>
      <c r="T473" s="8"/>
      <c r="U473" s="8">
        <f>100/(MAX(MainData!U:U)-MIN(MainData!U:U))*(MainData!U473-MIN(MainData!U:U))</f>
        <v>14.2981824863</v>
      </c>
      <c r="V473" s="8"/>
      <c r="W473" s="8"/>
      <c r="X473" s="8">
        <f>100/(MAX(MainData!X:X)-MIN(MainData!X:X))*(MainData!X473-MIN(MainData!X:X))</f>
        <v>54.667935999999997</v>
      </c>
      <c r="Y473" s="8">
        <f>100/(MAX(MainData!Y:Y)-MIN(MainData!Y:Y))*(MainData!Y473-MIN(MainData!Y:Y))</f>
        <v>0.73541605010901956</v>
      </c>
      <c r="Z473" s="8">
        <f>100/(MAX(MainData!Z:Z)-MIN(MainData!Z:Z))*(MainData!Z473-MIN(MainData!Z:Z))</f>
        <v>8.2498072474942177</v>
      </c>
      <c r="AA473" s="8">
        <f>100/(MAX(MainData!AA:AA)-MIN(MainData!AA:AA))*(MainData!AA473-MIN(MainData!AA:AA))</f>
        <v>51.650799999999997</v>
      </c>
      <c r="AB473" s="8">
        <f>100/(MAX(MainData!AB:AB)-MIN(MainData!AB:AB))*(MainData!AB473-MIN(MainData!AB:AB))</f>
        <v>0.93202244563578762</v>
      </c>
      <c r="AC473" s="8">
        <f>100/(MAX(MainData!AC:AC)-MIN(MainData!AC:AC))*(MainData!AC473-MIN(MainData!AC:AC))</f>
        <v>20.808056000000001</v>
      </c>
      <c r="AD473" s="8">
        <f>100/(MAX(MainData!AD:AD)-MIN(MainData!AD:AD))*(MainData!AD473-MIN(MainData!AD:AD))</f>
        <v>3.870967741935484</v>
      </c>
      <c r="AE473" s="8">
        <f>100/(MAX(MainData!AE:AE)-MIN(MainData!AE:AE))*(MainData!AE473-MIN(MainData!AE:AE))</f>
        <v>14.375400000000001</v>
      </c>
      <c r="AF473" s="8">
        <f>100/(MAX(MainData!AF:AF)-MIN(MainData!AF:AF))*(MainData!AF473-MIN(MainData!AF:AF))</f>
        <v>7.6327407255289419</v>
      </c>
      <c r="AG473" s="8">
        <f>100/(MAX(MainData!AG:AG)-MIN(MainData!AG:AG))*(MainData!AG473-MIN(MainData!AG:AG))</f>
        <v>35.81391319414363</v>
      </c>
      <c r="AH473" s="8">
        <f>100/(MAX(MainData!AH:AH)-MIN(MainData!AH:AH))*(MainData!AH473-MIN(MainData!AH:AH))</f>
        <v>44.177659505200744</v>
      </c>
      <c r="AI473" s="8">
        <f>100/(MAX(MainData!AI:AI)-MIN(MainData!AI:AI))*(MainData!AI473-MIN(MainData!AI:AI))</f>
        <v>90</v>
      </c>
      <c r="AJ473" s="8">
        <f>100/(MAX(MainData!AJ:AJ)-MIN(MainData!AJ:AJ))*(MainData!AJ473-MIN(MainData!AJ:AJ))</f>
        <v>1.1852884017557967</v>
      </c>
      <c r="AK473" s="8" t="s">
        <v>950</v>
      </c>
      <c r="AM473" s="8"/>
      <c r="AO473" s="8"/>
      <c r="AQ473" s="8">
        <v>68.692466043305515</v>
      </c>
      <c r="AR473">
        <v>-36.431251118210888</v>
      </c>
      <c r="AS473" s="8">
        <v>41.410484048787843</v>
      </c>
      <c r="AT473">
        <v>35.644700841750847</v>
      </c>
      <c r="AU473" s="8">
        <v>9.68081963899815</v>
      </c>
      <c r="AV473">
        <v>13.865672553129301</v>
      </c>
      <c r="AW473" t="s">
        <v>963</v>
      </c>
    </row>
    <row r="474" spans="1:49" x14ac:dyDescent="0.3">
      <c r="A474" s="7">
        <v>150502010703</v>
      </c>
      <c r="B474" s="8">
        <f>100/(MAX(MainData!B:B)-MIN(MainData!B:B))*(MainData!B474-MIN(MainData!B:B))</f>
        <v>0</v>
      </c>
      <c r="C474" s="8">
        <f>100/(MAX(MainData!C:C)-MIN(MainData!C:C))*(MainData!C474-MIN(MainData!C:C))</f>
        <v>0</v>
      </c>
      <c r="D474" s="8">
        <f>100/(MAX(MainData!D:D)-MIN(MainData!D:D))*(MainData!D474-MIN(MainData!D:D))</f>
        <v>0.20905649036851998</v>
      </c>
      <c r="E474" s="8">
        <f>100/(MAX(MainData!E:E)-MIN(MainData!E:E))*(MainData!E474-MIN(MainData!E:E))</f>
        <v>12.091411762697229</v>
      </c>
      <c r="F474" s="8">
        <f>100/(MAX(MainData!F:F)-MIN(MainData!F:F))*(MainData!F474-MIN(MainData!F:F))</f>
        <v>21.29231962538962</v>
      </c>
      <c r="G474" s="8">
        <f>100/(MAX(MainData!G:G)-MIN(MainData!G:G))*(MainData!G474-MIN(MainData!G:G))</f>
        <v>5.0401713849454248</v>
      </c>
      <c r="H474" s="8">
        <f>100/(MAX(MainData!H:H)-MIN(MainData!H:H))*(MainData!H474-MIN(MainData!H:H))</f>
        <v>53.108677938906695</v>
      </c>
      <c r="I474">
        <v>17.89815260234711</v>
      </c>
      <c r="J474" s="8">
        <f>100/(MAX(MainData!J:J)-MIN(MainData!J:J))*(MainData!J474-MIN(MainData!J:J))</f>
        <v>29.524092193119113</v>
      </c>
      <c r="K474">
        <v>-3.3383240880928895</v>
      </c>
      <c r="L474" s="8">
        <f>100/(MAX(MainData!L:L)-MIN(MainData!L:L))*(MainData!L474-MIN(MainData!L:L))</f>
        <v>0</v>
      </c>
      <c r="M474" s="8">
        <f>100/(MAX(MainData!M:M)-MIN(MainData!M:M))*(MainData!M474-MIN(MainData!M:M))</f>
        <v>0</v>
      </c>
      <c r="N474" s="8">
        <f>100/(MAX(MainData!N:N)-MIN(MainData!N:N))*(MainData!N474-MIN(MainData!N:N))</f>
        <v>0</v>
      </c>
      <c r="O474" s="8"/>
      <c r="P474" s="8">
        <f>100/(MAX(MainData!P:P)-MIN(MainData!P:P))*(MainData!P474-MIN(MainData!P:P))</f>
        <v>42.789617243691232</v>
      </c>
      <c r="Q474" s="8">
        <f>100/(MAX(MainData!Q:Q)-MIN(MainData!Q:Q))*(MainData!Q474-MIN(MainData!Q:Q))</f>
        <v>29.070181262725633</v>
      </c>
      <c r="R474" s="8">
        <f>100/(MAX(MainData!R:R)-MIN(MainData!R:R))*(MainData!R474-MIN(MainData!R:R))</f>
        <v>5.2767253071724931E-4</v>
      </c>
      <c r="S474" s="8"/>
      <c r="T474" s="8"/>
      <c r="U474" s="8">
        <f>100/(MAX(MainData!U:U)-MIN(MainData!U:U))*(MainData!U474-MIN(MainData!U:U))</f>
        <v>7.0109894115299998</v>
      </c>
      <c r="V474" s="8"/>
      <c r="W474" s="8"/>
      <c r="X474" s="8">
        <f>100/(MAX(MainData!X:X)-MIN(MainData!X:X))*(MainData!X474-MIN(MainData!X:X))</f>
        <v>38.430799</v>
      </c>
      <c r="Y474" s="8">
        <f>100/(MAX(MainData!Y:Y)-MIN(MainData!Y:Y))*(MainData!Y474-MIN(MainData!Y:Y))</f>
        <v>20.297049635696336</v>
      </c>
      <c r="Z474" s="8">
        <f>100/(MAX(MainData!Z:Z)-MIN(MainData!Z:Z))*(MainData!Z474-MIN(MainData!Z:Z))</f>
        <v>8.9437162683114888</v>
      </c>
      <c r="AA474" s="8">
        <f>100/(MAX(MainData!AA:AA)-MIN(MainData!AA:AA))*(MainData!AA474-MIN(MainData!AA:AA))</f>
        <v>28.333600000000001</v>
      </c>
      <c r="AB474" s="8">
        <f>100/(MAX(MainData!AB:AB)-MIN(MainData!AB:AB))*(MainData!AB474-MIN(MainData!AB:AB))</f>
        <v>0.33798637480704846</v>
      </c>
      <c r="AC474" s="8">
        <f>100/(MAX(MainData!AC:AC)-MIN(MainData!AC:AC))*(MainData!AC474-MIN(MainData!AC:AC))</f>
        <v>12.768502</v>
      </c>
      <c r="AD474" s="8">
        <f>100/(MAX(MainData!AD:AD)-MIN(MainData!AD:AD))*(MainData!AD474-MIN(MainData!AD:AD))</f>
        <v>5.806451612903226</v>
      </c>
      <c r="AE474" s="8">
        <f>100/(MAX(MainData!AE:AE)-MIN(MainData!AE:AE))*(MainData!AE474-MIN(MainData!AE:AE))</f>
        <v>11.796099999999999</v>
      </c>
      <c r="AF474" s="8">
        <f>100/(MAX(MainData!AF:AF)-MIN(MainData!AF:AF))*(MainData!AF474-MIN(MainData!AF:AF))</f>
        <v>1.7525465247084735</v>
      </c>
      <c r="AG474" s="8">
        <f>100/(MAX(MainData!AG:AG)-MIN(MainData!AG:AG))*(MainData!AG474-MIN(MainData!AG:AG))</f>
        <v>18.195431093399559</v>
      </c>
      <c r="AH474" s="8">
        <f>100/(MAX(MainData!AH:AH)-MIN(MainData!AH:AH))*(MainData!AH474-MIN(MainData!AH:AH))</f>
        <v>50.457581780602176</v>
      </c>
      <c r="AI474" s="8">
        <f>100/(MAX(MainData!AI:AI)-MIN(MainData!AI:AI))*(MainData!AI474-MIN(MainData!AI:AI))</f>
        <v>30</v>
      </c>
      <c r="AJ474" s="8">
        <f>100/(MAX(MainData!AJ:AJ)-MIN(MainData!AJ:AJ))*(MainData!AJ474-MIN(MainData!AJ:AJ))</f>
        <v>2.1160732595595184</v>
      </c>
      <c r="AK474" s="8" t="s">
        <v>950</v>
      </c>
      <c r="AM474" s="8"/>
      <c r="AO474" s="8"/>
      <c r="AQ474" s="8">
        <v>70.359607106928365</v>
      </c>
      <c r="AR474">
        <v>-16.864060063897767</v>
      </c>
      <c r="AS474" s="8">
        <v>38.57680836495723</v>
      </c>
      <c r="AT474">
        <v>16.083131818181826</v>
      </c>
      <c r="AU474" s="8">
        <v>10.46936459321217</v>
      </c>
      <c r="AV474">
        <v>8.6137506521034197</v>
      </c>
      <c r="AW474" t="s">
        <v>963</v>
      </c>
    </row>
    <row r="475" spans="1:49" x14ac:dyDescent="0.3">
      <c r="A475" s="7">
        <v>150502010704</v>
      </c>
      <c r="B475" s="8">
        <f>100/(MAX(MainData!B:B)-MIN(MainData!B:B))*(MainData!B475-MIN(MainData!B:B))</f>
        <v>0</v>
      </c>
      <c r="C475" s="8">
        <f>100/(MAX(MainData!C:C)-MIN(MainData!C:C))*(MainData!C475-MIN(MainData!C:C))</f>
        <v>0</v>
      </c>
      <c r="D475" s="8">
        <f>100/(MAX(MainData!D:D)-MIN(MainData!D:D))*(MainData!D475-MIN(MainData!D:D))</f>
        <v>7.5633666474006184E-2</v>
      </c>
      <c r="E475" s="8">
        <f>100/(MAX(MainData!E:E)-MIN(MainData!E:E))*(MainData!E475-MIN(MainData!E:E))</f>
        <v>40.322104631565075</v>
      </c>
      <c r="F475" s="8">
        <f>100/(MAX(MainData!F:F)-MIN(MainData!F:F))*(MainData!F475-MIN(MainData!F:F))</f>
        <v>6.5993598490833444E-2</v>
      </c>
      <c r="G475" s="8">
        <f>100/(MAX(MainData!G:G)-MIN(MainData!G:G))*(MainData!G475-MIN(MainData!G:G))</f>
        <v>4.7167615417927049</v>
      </c>
      <c r="H475" s="8">
        <f>100/(MAX(MainData!H:H)-MIN(MainData!H:H))*(MainData!H475-MIN(MainData!H:H))</f>
        <v>55.024312548266629</v>
      </c>
      <c r="I475">
        <v>27.991438617598618</v>
      </c>
      <c r="J475" s="8">
        <f>100/(MAX(MainData!J:J)-MIN(MainData!J:J))*(MainData!J475-MIN(MainData!J:J))</f>
        <v>25.665966142055712</v>
      </c>
      <c r="K475">
        <v>11.69814832606346</v>
      </c>
      <c r="L475" s="8">
        <f>100/(MAX(MainData!L:L)-MIN(MainData!L:L))*(MainData!L475-MIN(MainData!L:L))</f>
        <v>0</v>
      </c>
      <c r="M475" s="8">
        <f>100/(MAX(MainData!M:M)-MIN(MainData!M:M))*(MainData!M475-MIN(MainData!M:M))</f>
        <v>0</v>
      </c>
      <c r="N475" s="8">
        <f>100/(MAX(MainData!N:N)-MIN(MainData!N:N))*(MainData!N475-MIN(MainData!N:N))</f>
        <v>0</v>
      </c>
      <c r="O475" s="8"/>
      <c r="P475" s="8">
        <f>100/(MAX(MainData!P:P)-MIN(MainData!P:P))*(MainData!P475-MIN(MainData!P:P))</f>
        <v>32.02625578253982</v>
      </c>
      <c r="Q475" s="8">
        <f>100/(MAX(MainData!Q:Q)-MIN(MainData!Q:Q))*(MainData!Q475-MIN(MainData!Q:Q))</f>
        <v>38.841786907255987</v>
      </c>
      <c r="R475" s="8">
        <f>100/(MAX(MainData!R:R)-MIN(MainData!R:R))*(MainData!R475-MIN(MainData!R:R))</f>
        <v>0</v>
      </c>
      <c r="S475" s="8"/>
      <c r="T475" s="8"/>
      <c r="U475" s="8">
        <f>100/(MAX(MainData!U:U)-MIN(MainData!U:U))*(MainData!U475-MIN(MainData!U:U))</f>
        <v>26.0685745008</v>
      </c>
      <c r="V475" s="8"/>
      <c r="W475" s="8"/>
      <c r="X475" s="8">
        <f>100/(MAX(MainData!X:X)-MIN(MainData!X:X))*(MainData!X475-MIN(MainData!X:X))</f>
        <v>34.393292000000002</v>
      </c>
      <c r="Y475" s="8">
        <f>100/(MAX(MainData!Y:Y)-MIN(MainData!Y:Y))*(MainData!Y475-MIN(MainData!Y:Y))</f>
        <v>2.8574252887104392</v>
      </c>
      <c r="Z475" s="8">
        <f>100/(MAX(MainData!Z:Z)-MIN(MainData!Z:Z))*(MainData!Z475-MIN(MainData!Z:Z))</f>
        <v>9.0208172706245193</v>
      </c>
      <c r="AA475" s="8">
        <f>100/(MAX(MainData!AA:AA)-MIN(MainData!AA:AA))*(MainData!AA475-MIN(MainData!AA:AA))</f>
        <v>9.5030999999999999</v>
      </c>
      <c r="AB475" s="8">
        <f>100/(MAX(MainData!AB:AB)-MIN(MainData!AB:AB))*(MainData!AB475-MIN(MainData!AB:AB))</f>
        <v>0.22384866102060458</v>
      </c>
      <c r="AC475" s="8">
        <f>100/(MAX(MainData!AC:AC)-MIN(MainData!AC:AC))*(MainData!AC475-MIN(MainData!AC:AC))</f>
        <v>12.568077000000001</v>
      </c>
      <c r="AD475" s="8">
        <f>100/(MAX(MainData!AD:AD)-MIN(MainData!AD:AD))*(MainData!AD475-MIN(MainData!AD:AD))</f>
        <v>2.5806451612903225</v>
      </c>
      <c r="AE475" s="8">
        <f>100/(MAX(MainData!AE:AE)-MIN(MainData!AE:AE))*(MainData!AE475-MIN(MainData!AE:AE))</f>
        <v>12.421200000000001</v>
      </c>
      <c r="AF475" s="8">
        <f>100/(MAX(MainData!AF:AF)-MIN(MainData!AF:AF))*(MainData!AF475-MIN(MainData!AF:AF))</f>
        <v>2.8866375531826449</v>
      </c>
      <c r="AG475" s="8">
        <f>100/(MAX(MainData!AG:AG)-MIN(MainData!AG:AG))*(MainData!AG475-MIN(MainData!AG:AG))</f>
        <v>34.034576029724604</v>
      </c>
      <c r="AH475" s="8">
        <f>100/(MAX(MainData!AH:AH)-MIN(MainData!AH:AH))*(MainData!AH475-MIN(MainData!AH:AH))</f>
        <v>47.90652815238699</v>
      </c>
      <c r="AI475" s="8">
        <f>100/(MAX(MainData!AI:AI)-MIN(MainData!AI:AI))*(MainData!AI475-MIN(MainData!AI:AI))</f>
        <v>50</v>
      </c>
      <c r="AJ475" s="8">
        <f>100/(MAX(MainData!AJ:AJ)-MIN(MainData!AJ:AJ))*(MainData!AJ475-MIN(MainData!AJ:AJ))</f>
        <v>2.8377725541664693</v>
      </c>
      <c r="AK475" s="8" t="s">
        <v>950</v>
      </c>
      <c r="AM475" s="8"/>
      <c r="AO475" s="8"/>
      <c r="AQ475" s="8">
        <v>69.709132478992387</v>
      </c>
      <c r="AR475">
        <v>-30.283852715654973</v>
      </c>
      <c r="AS475" s="8">
        <v>40.745511726955158</v>
      </c>
      <c r="AT475">
        <v>29.611769360269363</v>
      </c>
      <c r="AU475" s="8">
        <v>11.029109207464645</v>
      </c>
      <c r="AV475">
        <v>17.235696778148906</v>
      </c>
      <c r="AW475" t="s">
        <v>963</v>
      </c>
    </row>
    <row r="476" spans="1:49" x14ac:dyDescent="0.3">
      <c r="A476" s="7">
        <v>150502010705</v>
      </c>
      <c r="B476" s="8">
        <f>100/(MAX(MainData!B:B)-MIN(MainData!B:B))*(MainData!B476-MIN(MainData!B:B))</f>
        <v>0.42093448545901113</v>
      </c>
      <c r="C476" s="8">
        <f>100/(MAX(MainData!C:C)-MIN(MainData!C:C))*(MainData!C476-MIN(MainData!C:C))</f>
        <v>25</v>
      </c>
      <c r="D476" s="8">
        <f>100/(MAX(MainData!D:D)-MIN(MainData!D:D))*(MainData!D476-MIN(MainData!D:D))</f>
        <v>0.19514547633586982</v>
      </c>
      <c r="E476" s="8">
        <f>100/(MAX(MainData!E:E)-MIN(MainData!E:E))*(MainData!E476-MIN(MainData!E:E))</f>
        <v>34.922230000170728</v>
      </c>
      <c r="F476" s="8">
        <f>100/(MAX(MainData!F:F)-MIN(MainData!F:F))*(MainData!F476-MIN(MainData!F:F))</f>
        <v>6.0129298994048549E-2</v>
      </c>
      <c r="G476" s="8">
        <f>100/(MAX(MainData!G:G)-MIN(MainData!G:G))*(MainData!G476-MIN(MainData!G:G))</f>
        <v>5.4081133526881038</v>
      </c>
      <c r="H476" s="8">
        <f>100/(MAX(MainData!H:H)-MIN(MainData!H:H))*(MainData!H476-MIN(MainData!H:H))</f>
        <v>58.310387036962766</v>
      </c>
      <c r="I476">
        <v>40.940815763629118</v>
      </c>
      <c r="J476" s="8">
        <f>100/(MAX(MainData!J:J)-MIN(MainData!J:J))*(MainData!J476-MIN(MainData!J:J))</f>
        <v>25.845779153635259</v>
      </c>
      <c r="K476">
        <v>13.931391023620179</v>
      </c>
      <c r="L476" s="8">
        <f>100/(MAX(MainData!L:L)-MIN(MainData!L:L))*(MainData!L476-MIN(MainData!L:L))</f>
        <v>0</v>
      </c>
      <c r="M476" s="8">
        <f>100/(MAX(MainData!M:M)-MIN(MainData!M:M))*(MainData!M476-MIN(MainData!M:M))</f>
        <v>0</v>
      </c>
      <c r="N476" s="8">
        <f>100/(MAX(MainData!N:N)-MIN(MainData!N:N))*(MainData!N476-MIN(MainData!N:N))</f>
        <v>0</v>
      </c>
      <c r="O476" s="8"/>
      <c r="P476" s="8">
        <f>100/(MAX(MainData!P:P)-MIN(MainData!P:P))*(MainData!P476-MIN(MainData!P:P))</f>
        <v>30.972824201808987</v>
      </c>
      <c r="Q476" s="8">
        <f>100/(MAX(MainData!Q:Q)-MIN(MainData!Q:Q))*(MainData!Q476-MIN(MainData!Q:Q))</f>
        <v>34.768704402393716</v>
      </c>
      <c r="R476" s="8">
        <f>100/(MAX(MainData!R:R)-MIN(MainData!R:R))*(MainData!R476-MIN(MainData!R:R))</f>
        <v>0</v>
      </c>
      <c r="S476" s="8"/>
      <c r="T476" s="8"/>
      <c r="U476" s="8">
        <f>100/(MAX(MainData!U:U)-MIN(MainData!U:U))*(MainData!U476-MIN(MainData!U:U))</f>
        <v>44.009096136799997</v>
      </c>
      <c r="V476" s="8"/>
      <c r="W476" s="8"/>
      <c r="X476" s="8">
        <f>100/(MAX(MainData!X:X)-MIN(MainData!X:X))*(MainData!X476-MIN(MainData!X:X))</f>
        <v>50.444319999999998</v>
      </c>
      <c r="Y476" s="8">
        <f>100/(MAX(MainData!Y:Y)-MIN(MainData!Y:Y))*(MainData!Y476-MIN(MainData!Y:Y))</f>
        <v>2.9377214030309782</v>
      </c>
      <c r="Z476" s="8">
        <f>100/(MAX(MainData!Z:Z)-MIN(MainData!Z:Z))*(MainData!Z476-MIN(MainData!Z:Z))</f>
        <v>7.8643022359290677</v>
      </c>
      <c r="AA476" s="8">
        <f>100/(MAX(MainData!AA:AA)-MIN(MainData!AA:AA))*(MainData!AA476-MIN(MainData!AA:AA))</f>
        <v>41.454000000000001</v>
      </c>
      <c r="AB476" s="8">
        <f>100/(MAX(MainData!AB:AB)-MIN(MainData!AB:AB))*(MainData!AB476-MIN(MainData!AB:AB))</f>
        <v>0.35412946773462223</v>
      </c>
      <c r="AC476" s="8">
        <f>100/(MAX(MainData!AC:AC)-MIN(MainData!AC:AC))*(MainData!AC476-MIN(MainData!AC:AC))</f>
        <v>5.6897510000000002</v>
      </c>
      <c r="AD476" s="8">
        <f>100/(MAX(MainData!AD:AD)-MIN(MainData!AD:AD))*(MainData!AD476-MIN(MainData!AD:AD))</f>
        <v>4.5161290322580641</v>
      </c>
      <c r="AE476" s="8">
        <f>100/(MAX(MainData!AE:AE)-MIN(MainData!AE:AE))*(MainData!AE476-MIN(MainData!AE:AE))</f>
        <v>4.9069000000000003</v>
      </c>
      <c r="AF476" s="8">
        <f>100/(MAX(MainData!AF:AF)-MIN(MainData!AF:AF))*(MainData!AF476-MIN(MainData!AF:AF))</f>
        <v>0.6851394489752648</v>
      </c>
      <c r="AG476" s="8">
        <f>100/(MAX(MainData!AG:AG)-MIN(MainData!AG:AG))*(MainData!AG476-MIN(MainData!AG:AG))</f>
        <v>0</v>
      </c>
      <c r="AH476" s="8">
        <f>100/(MAX(MainData!AH:AH)-MIN(MainData!AH:AH))*(MainData!AH476-MIN(MainData!AH:AH))</f>
        <v>0</v>
      </c>
      <c r="AI476" s="8">
        <f>100/(MAX(MainData!AI:AI)-MIN(MainData!AI:AI))*(MainData!AI476-MIN(MainData!AI:AI))</f>
        <v>0</v>
      </c>
      <c r="AJ476" s="8">
        <f>100/(MAX(MainData!AJ:AJ)-MIN(MainData!AJ:AJ))*(MainData!AJ476-MIN(MainData!AJ:AJ))</f>
        <v>0</v>
      </c>
      <c r="AK476" s="8" t="s">
        <v>950</v>
      </c>
      <c r="AM476" s="8"/>
      <c r="AO476" s="8"/>
      <c r="AQ476" s="8">
        <v>74.107876091068576</v>
      </c>
      <c r="AR476">
        <v>-43.641631948881788</v>
      </c>
      <c r="AS476" s="8">
        <v>35.273996448838901</v>
      </c>
      <c r="AT476">
        <v>39.903871212121203</v>
      </c>
      <c r="AU476" s="8">
        <v>15.915952799241307</v>
      </c>
      <c r="AV476">
        <v>29.619049996512075</v>
      </c>
      <c r="AW476" t="s">
        <v>963</v>
      </c>
    </row>
    <row r="477" spans="1:49" x14ac:dyDescent="0.3">
      <c r="A477" s="7">
        <v>150502010706</v>
      </c>
      <c r="B477" s="8">
        <f>100/(MAX(MainData!B:B)-MIN(MainData!B:B))*(MainData!B477-MIN(MainData!B:B))</f>
        <v>0.6539707400420034</v>
      </c>
      <c r="C477" s="8">
        <f>100/(MAX(MainData!C:C)-MIN(MainData!C:C))*(MainData!C477-MIN(MainData!C:C))</f>
        <v>12.5</v>
      </c>
      <c r="D477" s="8">
        <f>100/(MAX(MainData!D:D)-MIN(MainData!D:D))*(MainData!D477-MIN(MainData!D:D))</f>
        <v>0.9707264540341628</v>
      </c>
      <c r="E477" s="8">
        <f>100/(MAX(MainData!E:E)-MIN(MainData!E:E))*(MainData!E477-MIN(MainData!E:E))</f>
        <v>24.495659660821818</v>
      </c>
      <c r="F477" s="8">
        <f>100/(MAX(MainData!F:F)-MIN(MainData!F:F))*(MainData!F477-MIN(MainData!F:F))</f>
        <v>16.605500414158968</v>
      </c>
      <c r="G477" s="8">
        <f>100/(MAX(MainData!G:G)-MIN(MainData!G:G))*(MainData!G477-MIN(MainData!G:G))</f>
        <v>4.3247765345948643</v>
      </c>
      <c r="H477" s="8">
        <f>100/(MAX(MainData!H:H)-MIN(MainData!H:H))*(MainData!H477-MIN(MainData!H:H))</f>
        <v>47.245355220365397</v>
      </c>
      <c r="I477">
        <v>29.573092271699281</v>
      </c>
      <c r="J477" s="8">
        <f>100/(MAX(MainData!J:J)-MIN(MainData!J:J))*(MainData!J477-MIN(MainData!J:J))</f>
        <v>23.673766016310967</v>
      </c>
      <c r="K477">
        <v>12.718131086494694</v>
      </c>
      <c r="L477" s="8">
        <f>100/(MAX(MainData!L:L)-MIN(MainData!L:L))*(MainData!L477-MIN(MainData!L:L))</f>
        <v>0</v>
      </c>
      <c r="M477" s="8">
        <f>100/(MAX(MainData!M:M)-MIN(MainData!M:M))*(MainData!M477-MIN(MainData!M:M))</f>
        <v>0</v>
      </c>
      <c r="N477" s="8">
        <f>100/(MAX(MainData!N:N)-MIN(MainData!N:N))*(MainData!N477-MIN(MainData!N:N))</f>
        <v>0</v>
      </c>
      <c r="O477" s="8"/>
      <c r="P477" s="8">
        <f>100/(MAX(MainData!P:P)-MIN(MainData!P:P))*(MainData!P477-MIN(MainData!P:P))</f>
        <v>53.730845811345809</v>
      </c>
      <c r="Q477" s="8">
        <f>100/(MAX(MainData!Q:Q)-MIN(MainData!Q:Q))*(MainData!Q477-MIN(MainData!Q:Q))</f>
        <v>24.406070218765411</v>
      </c>
      <c r="R477" s="8">
        <f>100/(MAX(MainData!R:R)-MIN(MainData!R:R))*(MainData!R477-MIN(MainData!R:R))</f>
        <v>1.712794219435787</v>
      </c>
      <c r="S477" s="8"/>
      <c r="T477" s="8"/>
      <c r="U477" s="8">
        <f>100/(MAX(MainData!U:U)-MIN(MainData!U:U))*(MainData!U477-MIN(MainData!U:U))</f>
        <v>9.7382894571499996</v>
      </c>
      <c r="V477" s="8"/>
      <c r="W477" s="8"/>
      <c r="X477" s="8">
        <f>100/(MAX(MainData!X:X)-MIN(MainData!X:X))*(MainData!X477-MIN(MainData!X:X))</f>
        <v>29.90213</v>
      </c>
      <c r="Y477" s="8">
        <f>100/(MAX(MainData!Y:Y)-MIN(MainData!Y:Y))*(MainData!Y477-MIN(MainData!Y:Y))</f>
        <v>20.8083418002565</v>
      </c>
      <c r="Z477" s="8">
        <f>100/(MAX(MainData!Z:Z)-MIN(MainData!Z:Z))*(MainData!Z477-MIN(MainData!Z:Z))</f>
        <v>100.00000000000001</v>
      </c>
      <c r="AA477" s="8">
        <f>100/(MAX(MainData!AA:AA)-MIN(MainData!AA:AA))*(MainData!AA477-MIN(MainData!AA:AA))</f>
        <v>4.7058999999999997</v>
      </c>
      <c r="AB477" s="8">
        <f>100/(MAX(MainData!AB:AB)-MIN(MainData!AB:AB))*(MainData!AB477-MIN(MainData!AB:AB))</f>
        <v>0.24443792196088063</v>
      </c>
      <c r="AC477" s="8">
        <f>100/(MAX(MainData!AC:AC)-MIN(MainData!AC:AC))*(MainData!AC477-MIN(MainData!AC:AC))</f>
        <v>6.9910810000000003</v>
      </c>
      <c r="AD477" s="8">
        <f>100/(MAX(MainData!AD:AD)-MIN(MainData!AD:AD))*(MainData!AD477-MIN(MainData!AD:AD))</f>
        <v>23.225806451612904</v>
      </c>
      <c r="AE477" s="8">
        <f>100/(MAX(MainData!AE:AE)-MIN(MainData!AE:AE))*(MainData!AE477-MIN(MainData!AE:AE))</f>
        <v>2.8081999999999998</v>
      </c>
      <c r="AF477" s="8">
        <f>100/(MAX(MainData!AF:AF)-MIN(MainData!AF:AF))*(MainData!AF477-MIN(MainData!AF:AF))</f>
        <v>2.4637411122763786</v>
      </c>
      <c r="AG477" s="8">
        <f>100/(MAX(MainData!AG:AG)-MIN(MainData!AG:AG))*(MainData!AG477-MIN(MainData!AG:AG))</f>
        <v>36.780387985663907</v>
      </c>
      <c r="AH477" s="8">
        <f>100/(MAX(MainData!AH:AH)-MIN(MainData!AH:AH))*(MainData!AH477-MIN(MainData!AH:AH))</f>
        <v>51.097896725583126</v>
      </c>
      <c r="AI477" s="8">
        <f>100/(MAX(MainData!AI:AI)-MIN(MainData!AI:AI))*(MainData!AI477-MIN(MainData!AI:AI))</f>
        <v>90</v>
      </c>
      <c r="AJ477" s="8">
        <f>100/(MAX(MainData!AJ:AJ)-MIN(MainData!AJ:AJ))*(MainData!AJ477-MIN(MainData!AJ:AJ))</f>
        <v>6.3252018959300873</v>
      </c>
      <c r="AK477" s="8" t="s">
        <v>950</v>
      </c>
      <c r="AM477" s="8"/>
      <c r="AO477" s="8"/>
      <c r="AQ477" s="8">
        <v>67.945690610031832</v>
      </c>
      <c r="AR477">
        <v>-31.550882428115024</v>
      </c>
      <c r="AS477" s="8">
        <v>42.117524863930171</v>
      </c>
      <c r="AT477">
        <v>30.334556060606047</v>
      </c>
      <c r="AU477" s="8">
        <v>9.5915797329021633</v>
      </c>
      <c r="AV477">
        <v>16.58576678587842</v>
      </c>
      <c r="AW477" t="s">
        <v>963</v>
      </c>
    </row>
    <row r="478" spans="1:49" x14ac:dyDescent="0.3">
      <c r="A478" s="7">
        <v>150502020101</v>
      </c>
      <c r="B478" s="8"/>
      <c r="C478" s="8"/>
      <c r="D478" s="8"/>
      <c r="E478" s="8">
        <f>100/(MAX(MainData!E:E)-MIN(MainData!E:E))*(MainData!E478-MIN(MainData!E:E))</f>
        <v>37.70838872072801</v>
      </c>
      <c r="F478" s="8">
        <f>100/(MAX(MainData!F:F)-MIN(MainData!F:F))*(MainData!F478-MIN(MainData!F:F))</f>
        <v>0</v>
      </c>
      <c r="G478" s="8">
        <f>100/(MAX(MainData!G:G)-MIN(MainData!G:G))*(MainData!G478-MIN(MainData!G:G))</f>
        <v>9.4987955471110599</v>
      </c>
      <c r="H478" s="8">
        <f>100/(MAX(MainData!H:H)-MIN(MainData!H:H))*(MainData!H478-MIN(MainData!H:H))</f>
        <v>59.149215441448845</v>
      </c>
      <c r="I478">
        <v>34.43559358505189</v>
      </c>
      <c r="J478" s="8">
        <f>100/(MAX(MainData!J:J)-MIN(MainData!J:J))*(MainData!J478-MIN(MainData!J:J))</f>
        <v>32.686748162699367</v>
      </c>
      <c r="K478">
        <v>7.50238232783299</v>
      </c>
      <c r="L478" s="8">
        <f>100/(MAX(MainData!L:L)-MIN(MainData!L:L))*(MainData!L478-MIN(MainData!L:L))</f>
        <v>0</v>
      </c>
      <c r="M478" s="8">
        <f>100/(MAX(MainData!M:M)-MIN(MainData!M:M))*(MainData!M478-MIN(MainData!M:M))</f>
        <v>0</v>
      </c>
      <c r="N478" s="8">
        <f>100/(MAX(MainData!N:N)-MIN(MainData!N:N))*(MainData!N478-MIN(MainData!N:N))</f>
        <v>0</v>
      </c>
      <c r="O478" s="8"/>
      <c r="P478" s="8">
        <f>100/(MAX(MainData!P:P)-MIN(MainData!P:P))*(MainData!P478-MIN(MainData!P:P))</f>
        <v>25.306803512796531</v>
      </c>
      <c r="Q478" s="8">
        <f>100/(MAX(MainData!Q:Q)-MIN(MainData!Q:Q))*(MainData!Q478-MIN(MainData!Q:Q))</f>
        <v>29.818251091718821</v>
      </c>
      <c r="R478" s="8">
        <f>100/(MAX(MainData!R:R)-MIN(MainData!R:R))*(MainData!R478-MIN(MainData!R:R))</f>
        <v>0</v>
      </c>
      <c r="S478" s="8"/>
      <c r="T478" s="8"/>
      <c r="U478" s="8">
        <f>100/(MAX(MainData!U:U)-MIN(MainData!U:U))*(MainData!U478-MIN(MainData!U:U))</f>
        <v>0.50152277542400003</v>
      </c>
      <c r="V478" s="8"/>
      <c r="W478" s="8"/>
      <c r="X478" s="8">
        <f>100/(MAX(MainData!X:X)-MIN(MainData!X:X))*(MainData!X478-MIN(MainData!X:X))</f>
        <v>86.412953999999999</v>
      </c>
      <c r="Y478" s="8">
        <f>100/(MAX(MainData!Y:Y)-MIN(MainData!Y:Y))*(MainData!Y478-MIN(MainData!Y:Y))</f>
        <v>0.60410864285266053</v>
      </c>
      <c r="Z478" s="8">
        <f>100/(MAX(MainData!Z:Z)-MIN(MainData!Z:Z))*(MainData!Z478-MIN(MainData!Z:Z))</f>
        <v>1.6962220508866617</v>
      </c>
      <c r="AA478" s="8">
        <f>100/(MAX(MainData!AA:AA)-MIN(MainData!AA:AA))*(MainData!AA478-MIN(MainData!AA:AA))</f>
        <v>81.53</v>
      </c>
      <c r="AB478" s="8">
        <f>100/(MAX(MainData!AB:AB)-MIN(MainData!AB:AB))*(MainData!AB478-MIN(MainData!AB:AB))</f>
        <v>4.4209482698753062</v>
      </c>
      <c r="AC478" s="8">
        <f>100/(MAX(MainData!AC:AC)-MIN(MainData!AC:AC))*(MainData!AC478-MIN(MainData!AC:AC))</f>
        <v>8.5050460000000001</v>
      </c>
      <c r="AD478" s="8">
        <f>100/(MAX(MainData!AD:AD)-MIN(MainData!AD:AD))*(MainData!AD478-MIN(MainData!AD:AD))</f>
        <v>12.903225806451612</v>
      </c>
      <c r="AE478" s="8">
        <f>100/(MAX(MainData!AE:AE)-MIN(MainData!AE:AE))*(MainData!AE478-MIN(MainData!AE:AE))</f>
        <v>7.4082999999999997</v>
      </c>
      <c r="AF478" s="8">
        <f>100/(MAX(MainData!AF:AF)-MIN(MainData!AF:AF))*(MainData!AF478-MIN(MainData!AF:AF))</f>
        <v>0.57870237588329931</v>
      </c>
      <c r="AG478" s="8"/>
      <c r="AH478" s="8"/>
      <c r="AI478" s="8"/>
      <c r="AJ478" s="8"/>
      <c r="AK478" s="8" t="s">
        <v>950</v>
      </c>
      <c r="AM478" s="8"/>
      <c r="AO478" s="8"/>
      <c r="AQ478" s="8">
        <v>76.332744512542035</v>
      </c>
      <c r="AR478">
        <v>-33.840455431309906</v>
      </c>
      <c r="AS478" s="8">
        <v>33.140108391648965</v>
      </c>
      <c r="AT478">
        <v>34.211006565656561</v>
      </c>
      <c r="AU478" s="8">
        <v>17.065240486518142</v>
      </c>
      <c r="AV478">
        <v>8.3108186257438774</v>
      </c>
      <c r="AW478" t="s">
        <v>964</v>
      </c>
    </row>
    <row r="479" spans="1:49" x14ac:dyDescent="0.3">
      <c r="A479" s="7">
        <v>150502020102</v>
      </c>
      <c r="B479" s="8"/>
      <c r="C479" s="8"/>
      <c r="D479" s="8"/>
      <c r="E479" s="8">
        <f>100/(MAX(MainData!E:E)-MIN(MainData!E:E))*(MainData!E479-MIN(MainData!E:E))</f>
        <v>46.521752916527426</v>
      </c>
      <c r="F479" s="8">
        <f>100/(MAX(MainData!F:F)-MIN(MainData!F:F))*(MainData!F479-MIN(MainData!F:F))</f>
        <v>0</v>
      </c>
      <c r="G479" s="8">
        <f>100/(MAX(MainData!G:G)-MIN(MainData!G:G))*(MainData!G479-MIN(MainData!G:G))</f>
        <v>10.102483151437589</v>
      </c>
      <c r="H479" s="8">
        <f>100/(MAX(MainData!H:H)-MIN(MainData!H:H))*(MainData!H479-MIN(MainData!H:H))</f>
        <v>59.913907233965674</v>
      </c>
      <c r="I479">
        <v>48.094261734645826</v>
      </c>
      <c r="J479" s="8">
        <f>100/(MAX(MainData!J:J)-MIN(MainData!J:J))*(MainData!J479-MIN(MainData!J:J))</f>
        <v>32.196040700972198</v>
      </c>
      <c r="K479">
        <v>14.971548582079137</v>
      </c>
      <c r="L479" s="8">
        <f>100/(MAX(MainData!L:L)-MIN(MainData!L:L))*(MainData!L479-MIN(MainData!L:L))</f>
        <v>0</v>
      </c>
      <c r="M479" s="8">
        <f>100/(MAX(MainData!M:M)-MIN(MainData!M:M))*(MainData!M479-MIN(MainData!M:M))</f>
        <v>0</v>
      </c>
      <c r="N479" s="8">
        <f>100/(MAX(MainData!N:N)-MIN(MainData!N:N))*(MainData!N479-MIN(MainData!N:N))</f>
        <v>0</v>
      </c>
      <c r="O479" s="8"/>
      <c r="P479" s="8">
        <f>100/(MAX(MainData!P:P)-MIN(MainData!P:P))*(MainData!P479-MIN(MainData!P:P))</f>
        <v>15.965606066025011</v>
      </c>
      <c r="Q479" s="8">
        <f>100/(MAX(MainData!Q:Q)-MIN(MainData!Q:Q))*(MainData!Q479-MIN(MainData!Q:Q))</f>
        <v>36.762171687483132</v>
      </c>
      <c r="R479" s="8">
        <f>100/(MAX(MainData!R:R)-MIN(MainData!R:R))*(MainData!R479-MIN(MainData!R:R))</f>
        <v>0</v>
      </c>
      <c r="S479" s="8"/>
      <c r="T479" s="8"/>
      <c r="U479" s="8">
        <f>100/(MAX(MainData!U:U)-MIN(MainData!U:U))*(MainData!U479-MIN(MainData!U:U))</f>
        <v>50.816374822500002</v>
      </c>
      <c r="V479" s="8"/>
      <c r="W479" s="8"/>
      <c r="X479" s="8">
        <f>100/(MAX(MainData!X:X)-MIN(MainData!X:X))*(MainData!X479-MIN(MainData!X:X))</f>
        <v>95.398814999999999</v>
      </c>
      <c r="Y479" s="8">
        <f>100/(MAX(MainData!Y:Y)-MIN(MainData!Y:Y))*(MainData!Y479-MIN(MainData!Y:Y))</f>
        <v>0.63950732302898017</v>
      </c>
      <c r="Z479" s="8">
        <f>100/(MAX(MainData!Z:Z)-MIN(MainData!Z:Z))*(MainData!Z479-MIN(MainData!Z:Z))</f>
        <v>0.84811102544333083</v>
      </c>
      <c r="AA479" s="8">
        <f>100/(MAX(MainData!AA:AA)-MIN(MainData!AA:AA))*(MainData!AA479-MIN(MainData!AA:AA))</f>
        <v>93.4</v>
      </c>
      <c r="AB479" s="8">
        <f>100/(MAX(MainData!AB:AB)-MIN(MainData!AB:AB))*(MainData!AB479-MIN(MainData!AB:AB))</f>
        <v>6.8296201794417373</v>
      </c>
      <c r="AC479" s="8">
        <f>100/(MAX(MainData!AC:AC)-MIN(MainData!AC:AC))*(MainData!AC479-MIN(MainData!AC:AC))</f>
        <v>4.1575790000000001</v>
      </c>
      <c r="AD479" s="8">
        <f>100/(MAX(MainData!AD:AD)-MIN(MainData!AD:AD))*(MainData!AD479-MIN(MainData!AD:AD))</f>
        <v>5.161290322580645</v>
      </c>
      <c r="AE479" s="8">
        <f>100/(MAX(MainData!AE:AE)-MIN(MainData!AE:AE))*(MainData!AE479-MIN(MainData!AE:AE))</f>
        <v>3.6840999999999999</v>
      </c>
      <c r="AF479" s="8">
        <f>100/(MAX(MainData!AF:AF)-MIN(MainData!AF:AF))*(MainData!AF479-MIN(MainData!AF:AF))</f>
        <v>0.49595320978350577</v>
      </c>
      <c r="AG479" s="8"/>
      <c r="AH479" s="8"/>
      <c r="AI479" s="8"/>
      <c r="AJ479" s="8"/>
      <c r="AK479" s="8" t="s">
        <v>950</v>
      </c>
      <c r="AM479" s="8"/>
      <c r="AO479" s="8"/>
      <c r="AQ479" s="8">
        <v>78.376737989672719</v>
      </c>
      <c r="AR479">
        <v>-45.315547923322669</v>
      </c>
      <c r="AS479" s="8">
        <v>30.782532001067658</v>
      </c>
      <c r="AT479">
        <v>42.937049494949463</v>
      </c>
      <c r="AU479" s="8">
        <v>19.405740996978697</v>
      </c>
      <c r="AV479">
        <v>26.434657166419143</v>
      </c>
      <c r="AW479" t="s">
        <v>964</v>
      </c>
    </row>
    <row r="480" spans="1:49" x14ac:dyDescent="0.3">
      <c r="A480" s="7">
        <v>150502020103</v>
      </c>
      <c r="B480" s="8"/>
      <c r="C480" s="8"/>
      <c r="D480" s="8"/>
      <c r="E480" s="8">
        <f>100/(MAX(MainData!E:E)-MIN(MainData!E:E))*(MainData!E480-MIN(MainData!E:E))</f>
        <v>38.392306172574514</v>
      </c>
      <c r="F480" s="8">
        <f>100/(MAX(MainData!F:F)-MIN(MainData!F:F))*(MainData!F480-MIN(MainData!F:F))</f>
        <v>0</v>
      </c>
      <c r="G480" s="8">
        <f>100/(MAX(MainData!G:G)-MIN(MainData!G:G))*(MainData!G480-MIN(MainData!G:G))</f>
        <v>6.8112791357173377</v>
      </c>
      <c r="H480" s="8">
        <f>100/(MAX(MainData!H:H)-MIN(MainData!H:H))*(MainData!H480-MIN(MainData!H:H))</f>
        <v>57.250976434351976</v>
      </c>
      <c r="I480">
        <v>41.28954352348461</v>
      </c>
      <c r="J480" s="8">
        <f>100/(MAX(MainData!J:J)-MIN(MainData!J:J))*(MainData!J480-MIN(MainData!J:J))</f>
        <v>29.113379804760523</v>
      </c>
      <c r="K480">
        <v>16.39930952575385</v>
      </c>
      <c r="L480" s="8">
        <f>100/(MAX(MainData!L:L)-MIN(MainData!L:L))*(MainData!L480-MIN(MainData!L:L))</f>
        <v>0</v>
      </c>
      <c r="M480" s="8">
        <f>100/(MAX(MainData!M:M)-MIN(MainData!M:M))*(MainData!M480-MIN(MainData!M:M))</f>
        <v>0</v>
      </c>
      <c r="N480" s="8">
        <f>100/(MAX(MainData!N:N)-MIN(MainData!N:N))*(MainData!N480-MIN(MainData!N:N))</f>
        <v>0</v>
      </c>
      <c r="O480" s="8"/>
      <c r="P480" s="8">
        <f>100/(MAX(MainData!P:P)-MIN(MainData!P:P))*(MainData!P480-MIN(MainData!P:P))</f>
        <v>9.5495268629765455</v>
      </c>
      <c r="Q480" s="8">
        <f>100/(MAX(MainData!Q:Q)-MIN(MainData!Q:Q))*(MainData!Q480-MIN(MainData!Q:Q))</f>
        <v>19.608809014550538</v>
      </c>
      <c r="R480" s="8">
        <f>100/(MAX(MainData!R:R)-MIN(MainData!R:R))*(MainData!R480-MIN(MainData!R:R))</f>
        <v>0</v>
      </c>
      <c r="S480" s="8"/>
      <c r="T480" s="8"/>
      <c r="U480" s="8">
        <f>100/(MAX(MainData!U:U)-MIN(MainData!U:U))*(MainData!U480-MIN(MainData!U:U))</f>
        <v>60.968782228599999</v>
      </c>
      <c r="V480" s="8"/>
      <c r="W480" s="8"/>
      <c r="X480" s="8">
        <f>100/(MAX(MainData!X:X)-MIN(MainData!X:X))*(MainData!X480-MIN(MainData!X:X))</f>
        <v>100</v>
      </c>
      <c r="Y480" s="8">
        <f>100/(MAX(MainData!Y:Y)-MIN(MainData!Y:Y))*(MainData!Y480-MIN(MainData!Y:Y))</f>
        <v>0</v>
      </c>
      <c r="Z480" s="8">
        <f>100/(MAX(MainData!Z:Z)-MIN(MainData!Z:Z))*(MainData!Z480-MIN(MainData!Z:Z))</f>
        <v>7.7101002313030076E-2</v>
      </c>
      <c r="AA480" s="8">
        <f>100/(MAX(MainData!AA:AA)-MIN(MainData!AA:AA))*(MainData!AA480-MIN(MainData!AA:AA))</f>
        <v>100</v>
      </c>
      <c r="AB480" s="8">
        <f>100/(MAX(MainData!AB:AB)-MIN(MainData!AB:AB))*(MainData!AB480-MIN(MainData!AB:AB))</f>
        <v>56.914474083372887</v>
      </c>
      <c r="AC480" s="8">
        <f>100/(MAX(MainData!AC:AC)-MIN(MainData!AC:AC))*(MainData!AC480-MIN(MainData!AC:AC))</f>
        <v>0</v>
      </c>
      <c r="AD480" s="8">
        <f>100/(MAX(MainData!AD:AD)-MIN(MainData!AD:AD))*(MainData!AD480-MIN(MainData!AD:AD))</f>
        <v>0</v>
      </c>
      <c r="AE480" s="8">
        <f>100/(MAX(MainData!AE:AE)-MIN(MainData!AE:AE))*(MainData!AE480-MIN(MainData!AE:AE))</f>
        <v>0</v>
      </c>
      <c r="AF480" s="8">
        <f>100/(MAX(MainData!AF:AF)-MIN(MainData!AF:AF))*(MainData!AF480-MIN(MainData!AF:AF))</f>
        <v>0</v>
      </c>
      <c r="AG480" s="8"/>
      <c r="AH480" s="8"/>
      <c r="AI480" s="8"/>
      <c r="AJ480" s="8"/>
      <c r="AK480" s="8" t="s">
        <v>950</v>
      </c>
      <c r="AM480" s="8"/>
      <c r="AO480" s="8"/>
      <c r="AQ480" s="8">
        <v>76.365081683338076</v>
      </c>
      <c r="AR480">
        <v>-38.90398051118212</v>
      </c>
      <c r="AS480" s="8">
        <v>33.832497766017937</v>
      </c>
      <c r="AT480">
        <v>42.487462289562245</v>
      </c>
      <c r="AU480" s="8">
        <v>12.72311272109161</v>
      </c>
      <c r="AV480">
        <v>-8.6237184291377389</v>
      </c>
      <c r="AW480" t="s">
        <v>964</v>
      </c>
    </row>
    <row r="481" spans="1:49" x14ac:dyDescent="0.3">
      <c r="A481" s="7">
        <v>150502020201</v>
      </c>
      <c r="B481" s="8"/>
      <c r="C481" s="8"/>
      <c r="D481" s="8"/>
      <c r="E481" s="8">
        <f>100/(MAX(MainData!E:E)-MIN(MainData!E:E))*(MainData!E481-MIN(MainData!E:E))</f>
        <v>89.482939869411766</v>
      </c>
      <c r="F481" s="8">
        <f>100/(MAX(MainData!F:F)-MIN(MainData!F:F))*(MainData!F481-MIN(MainData!F:F))</f>
        <v>0</v>
      </c>
      <c r="G481" s="8">
        <f>100/(MAX(MainData!G:G)-MIN(MainData!G:G))*(MainData!G481-MIN(MainData!G:G))</f>
        <v>15.833288340810117</v>
      </c>
      <c r="H481" s="8">
        <f>100/(MAX(MainData!H:H)-MIN(MainData!H:H))*(MainData!H481-MIN(MainData!H:H))</f>
        <v>66.716336735254828</v>
      </c>
      <c r="I481">
        <v>2.5475060441412865</v>
      </c>
      <c r="J481" s="8">
        <f>100/(MAX(MainData!J:J)-MIN(MainData!J:J))*(MainData!J481-MIN(MainData!J:J))</f>
        <v>39.747583531914742</v>
      </c>
      <c r="K481">
        <v>6.2527008201807206</v>
      </c>
      <c r="L481" s="8">
        <f>100/(MAX(MainData!L:L)-MIN(MainData!L:L))*(MainData!L481-MIN(MainData!L:L))</f>
        <v>0</v>
      </c>
      <c r="M481" s="8">
        <f>100/(MAX(MainData!M:M)-MIN(MainData!M:M))*(MainData!M481-MIN(MainData!M:M))</f>
        <v>0</v>
      </c>
      <c r="N481" s="8">
        <f>100/(MAX(MainData!N:N)-MIN(MainData!N:N))*(MainData!N481-MIN(MainData!N:N))</f>
        <v>0</v>
      </c>
      <c r="O481" s="8"/>
      <c r="P481" s="8">
        <f>100/(MAX(MainData!P:P)-MIN(MainData!P:P))*(MainData!P481-MIN(MainData!P:P))</f>
        <v>35.893693127149049</v>
      </c>
      <c r="Q481" s="8">
        <f>100/(MAX(MainData!Q:Q)-MIN(MainData!Q:Q))*(MainData!Q481-MIN(MainData!Q:Q))</f>
        <v>40.077776733261466</v>
      </c>
      <c r="R481" s="8">
        <f>100/(MAX(MainData!R:R)-MIN(MainData!R:R))*(MainData!R481-MIN(MainData!R:R))</f>
        <v>0</v>
      </c>
      <c r="S481" s="8"/>
      <c r="T481" s="8"/>
      <c r="U481" s="8">
        <f>100/(MAX(MainData!U:U)-MIN(MainData!U:U))*(MainData!U481-MIN(MainData!U:U))</f>
        <v>0</v>
      </c>
      <c r="V481" s="8"/>
      <c r="W481" s="8"/>
      <c r="X481" s="8">
        <f>100/(MAX(MainData!X:X)-MIN(MainData!X:X))*(MainData!X481-MIN(MainData!X:X))</f>
        <v>63.865867999999999</v>
      </c>
      <c r="Y481" s="8">
        <f>100/(MAX(MainData!Y:Y)-MIN(MainData!Y:Y))*(MainData!Y481-MIN(MainData!Y:Y))</f>
        <v>0.92814748363101174</v>
      </c>
      <c r="Z481" s="8">
        <f>100/(MAX(MainData!Z:Z)-MIN(MainData!Z:Z))*(MainData!Z481-MIN(MainData!Z:Z))</f>
        <v>1.3107170393215113</v>
      </c>
      <c r="AA481" s="8">
        <f>100/(MAX(MainData!AA:AA)-MIN(MainData!AA:AA))*(MainData!AA481-MIN(MainData!AA:AA))</f>
        <v>61.188800000000001</v>
      </c>
      <c r="AB481" s="8">
        <f>100/(MAX(MainData!AB:AB)-MIN(MainData!AB:AB))*(MainData!AB481-MIN(MainData!AB:AB))</f>
        <v>2.7428814667452341</v>
      </c>
      <c r="AC481" s="8">
        <f>100/(MAX(MainData!AC:AC)-MIN(MainData!AC:AC))*(MainData!AC481-MIN(MainData!AC:AC))</f>
        <v>24.276669999999999</v>
      </c>
      <c r="AD481" s="8">
        <f>100/(MAX(MainData!AD:AD)-MIN(MainData!AD:AD))*(MainData!AD481-MIN(MainData!AD:AD))</f>
        <v>15.483870967741936</v>
      </c>
      <c r="AE481" s="8">
        <f>100/(MAX(MainData!AE:AE)-MIN(MainData!AE:AE))*(MainData!AE481-MIN(MainData!AE:AE))</f>
        <v>21.292899999999999</v>
      </c>
      <c r="AF481" s="8">
        <f>100/(MAX(MainData!AF:AF)-MIN(MainData!AF:AF))*(MainData!AF481-MIN(MainData!AF:AF))</f>
        <v>0.89456278992821692</v>
      </c>
      <c r="AG481" s="8"/>
      <c r="AH481" s="8"/>
      <c r="AI481" s="8"/>
      <c r="AJ481" s="8"/>
      <c r="AK481" s="8" t="s">
        <v>950</v>
      </c>
      <c r="AM481" s="8"/>
      <c r="AO481" s="8"/>
      <c r="AQ481" s="8">
        <v>81.653985876118782</v>
      </c>
      <c r="AR481">
        <v>-5.5707233226837189</v>
      </c>
      <c r="AS481" s="8">
        <v>29.63275655978368</v>
      </c>
      <c r="AT481">
        <v>13.647294107744102</v>
      </c>
      <c r="AU481" s="8">
        <v>14.510553836745904</v>
      </c>
      <c r="AV481">
        <v>-31.872219249199169</v>
      </c>
      <c r="AW481" t="s">
        <v>964</v>
      </c>
    </row>
    <row r="482" spans="1:49" x14ac:dyDescent="0.3">
      <c r="A482" s="7">
        <v>150502020202</v>
      </c>
      <c r="B482" s="8"/>
      <c r="C482" s="8"/>
      <c r="D482" s="8"/>
      <c r="E482" s="8">
        <f>100/(MAX(MainData!E:E)-MIN(MainData!E:E))*(MainData!E482-MIN(MainData!E:E))</f>
        <v>48.029346985665534</v>
      </c>
      <c r="F482" s="8">
        <f>100/(MAX(MainData!F:F)-MIN(MainData!F:F))*(MainData!F482-MIN(MainData!F:F))</f>
        <v>0.14485150126641674</v>
      </c>
      <c r="G482" s="8">
        <f>100/(MAX(MainData!G:G)-MIN(MainData!G:G))*(MainData!G482-MIN(MainData!G:G))</f>
        <v>12.186500425779343</v>
      </c>
      <c r="H482" s="8">
        <f>100/(MAX(MainData!H:H)-MIN(MainData!H:H))*(MainData!H482-MIN(MainData!H:H))</f>
        <v>58.178349174489504</v>
      </c>
      <c r="I482">
        <v>19.339592306915875</v>
      </c>
      <c r="J482" s="8">
        <f>100/(MAX(MainData!J:J)-MIN(MainData!J:J))*(MainData!J482-MIN(MainData!J:J))</f>
        <v>36.518688484360304</v>
      </c>
      <c r="K482">
        <v>9.2294678955199316</v>
      </c>
      <c r="L482" s="8">
        <f>100/(MAX(MainData!L:L)-MIN(MainData!L:L))*(MainData!L482-MIN(MainData!L:L))</f>
        <v>0</v>
      </c>
      <c r="M482" s="8">
        <f>100/(MAX(MainData!M:M)-MIN(MainData!M:M))*(MainData!M482-MIN(MainData!M:M))</f>
        <v>0</v>
      </c>
      <c r="N482" s="8">
        <f>100/(MAX(MainData!N:N)-MIN(MainData!N:N))*(MainData!N482-MIN(MainData!N:N))</f>
        <v>0</v>
      </c>
      <c r="O482" s="8"/>
      <c r="P482" s="8">
        <f>100/(MAX(MainData!P:P)-MIN(MainData!P:P))*(MainData!P482-MIN(MainData!P:P))</f>
        <v>32.451955276507157</v>
      </c>
      <c r="Q482" s="8">
        <f>100/(MAX(MainData!Q:Q)-MIN(MainData!Q:Q))*(MainData!Q482-MIN(MainData!Q:Q))</f>
        <v>28.446126086156283</v>
      </c>
      <c r="R482" s="8">
        <f>100/(MAX(MainData!R:R)-MIN(MainData!R:R))*(MainData!R482-MIN(MainData!R:R))</f>
        <v>0</v>
      </c>
      <c r="S482" s="8"/>
      <c r="T482" s="8"/>
      <c r="U482" s="8">
        <f>100/(MAX(MainData!U:U)-MIN(MainData!U:U))*(MainData!U482-MIN(MainData!U:U))</f>
        <v>14.678269411200001</v>
      </c>
      <c r="V482" s="8"/>
      <c r="W482" s="8"/>
      <c r="X482" s="8">
        <f>100/(MAX(MainData!X:X)-MIN(MainData!X:X))*(MainData!X482-MIN(MainData!X:X))</f>
        <v>86.463995999999995</v>
      </c>
      <c r="Y482" s="8">
        <f>100/(MAX(MainData!Y:Y)-MIN(MainData!Y:Y))*(MainData!Y482-MIN(MainData!Y:Y))</f>
        <v>1.0546283878847107</v>
      </c>
      <c r="Z482" s="8">
        <f>100/(MAX(MainData!Z:Z)-MIN(MainData!Z:Z))*(MainData!Z482-MIN(MainData!Z:Z))</f>
        <v>2.1588280647648421</v>
      </c>
      <c r="AA482" s="8">
        <f>100/(MAX(MainData!AA:AA)-MIN(MainData!AA:AA))*(MainData!AA482-MIN(MainData!AA:AA))</f>
        <v>85.360500000000002</v>
      </c>
      <c r="AB482" s="8">
        <f>100/(MAX(MainData!AB:AB)-MIN(MainData!AB:AB))*(MainData!AB482-MIN(MainData!AB:AB))</f>
        <v>4.5717083959205587</v>
      </c>
      <c r="AC482" s="8">
        <f>100/(MAX(MainData!AC:AC)-MIN(MainData!AC:AC))*(MainData!AC482-MIN(MainData!AC:AC))</f>
        <v>12.174010000000001</v>
      </c>
      <c r="AD482" s="8">
        <f>100/(MAX(MainData!AD:AD)-MIN(MainData!AD:AD))*(MainData!AD482-MIN(MainData!AD:AD))</f>
        <v>16.774193548387096</v>
      </c>
      <c r="AE482" s="8">
        <f>100/(MAX(MainData!AE:AE)-MIN(MainData!AE:AE))*(MainData!AE482-MIN(MainData!AE:AE))</f>
        <v>10.603199999999999</v>
      </c>
      <c r="AF482" s="8">
        <f>100/(MAX(MainData!AF:AF)-MIN(MainData!AF:AF))*(MainData!AF482-MIN(MainData!AF:AF))</f>
        <v>0.83891985482763809</v>
      </c>
      <c r="AG482" s="8"/>
      <c r="AH482" s="8"/>
      <c r="AI482" s="8"/>
      <c r="AJ482" s="8"/>
      <c r="AK482" s="8" t="s">
        <v>950</v>
      </c>
      <c r="AM482" s="8"/>
      <c r="AO482" s="8"/>
      <c r="AQ482" s="8">
        <v>73.862504481896337</v>
      </c>
      <c r="AR482">
        <v>-23.257141693290734</v>
      </c>
      <c r="AS482" s="8">
        <v>36.582761782079395</v>
      </c>
      <c r="AT482">
        <v>26.155141919191905</v>
      </c>
      <c r="AU482" s="8">
        <v>12.605266294574609</v>
      </c>
      <c r="AV482">
        <v>-4.4993679151755543</v>
      </c>
      <c r="AW482" t="s">
        <v>964</v>
      </c>
    </row>
    <row r="483" spans="1:49" x14ac:dyDescent="0.3">
      <c r="A483" s="7">
        <v>150502020203</v>
      </c>
      <c r="B483" s="8"/>
      <c r="C483" s="8"/>
      <c r="D483" s="8"/>
      <c r="E483" s="8">
        <f>100/(MAX(MainData!E:E)-MIN(MainData!E:E))*(MainData!E483-MIN(MainData!E:E))</f>
        <v>44.02316148403257</v>
      </c>
      <c r="F483" s="8">
        <f>100/(MAX(MainData!F:F)-MIN(MainData!F:F))*(MainData!F483-MIN(MainData!F:F))</f>
        <v>0</v>
      </c>
      <c r="G483" s="8">
        <f>100/(MAX(MainData!G:G)-MIN(MainData!G:G))*(MainData!G483-MIN(MainData!G:G))</f>
        <v>19.58489098439513</v>
      </c>
      <c r="H483" s="8">
        <f>100/(MAX(MainData!H:H)-MIN(MainData!H:H))*(MainData!H483-MIN(MainData!H:H))</f>
        <v>69.961233766041275</v>
      </c>
      <c r="I483">
        <v>28.846418728436049</v>
      </c>
      <c r="J483" s="8">
        <f>100/(MAX(MainData!J:J)-MIN(MainData!J:J))*(MainData!J483-MIN(MainData!J:J))</f>
        <v>46.749217705251802</v>
      </c>
      <c r="K483">
        <v>3.7799452971592871</v>
      </c>
      <c r="L483" s="8">
        <f>100/(MAX(MainData!L:L)-MIN(MainData!L:L))*(MainData!L483-MIN(MainData!L:L))</f>
        <v>0</v>
      </c>
      <c r="M483" s="8">
        <f>100/(MAX(MainData!M:M)-MIN(MainData!M:M))*(MainData!M483-MIN(MainData!M:M))</f>
        <v>0</v>
      </c>
      <c r="N483" s="8">
        <f>100/(MAX(MainData!N:N)-MIN(MainData!N:N))*(MainData!N483-MIN(MainData!N:N))</f>
        <v>0</v>
      </c>
      <c r="O483" s="8"/>
      <c r="P483" s="8">
        <f>100/(MAX(MainData!P:P)-MIN(MainData!P:P))*(MainData!P483-MIN(MainData!P:P))</f>
        <v>37.125920258860347</v>
      </c>
      <c r="Q483" s="8">
        <f>100/(MAX(MainData!Q:Q)-MIN(MainData!Q:Q))*(MainData!Q483-MIN(MainData!Q:Q))</f>
        <v>40.649146343791763</v>
      </c>
      <c r="R483" s="8">
        <f>100/(MAX(MainData!R:R)-MIN(MainData!R:R))*(MainData!R483-MIN(MainData!R:R))</f>
        <v>0.16974305936200942</v>
      </c>
      <c r="S483" s="8"/>
      <c r="T483" s="8"/>
      <c r="U483" s="8">
        <f>100/(MAX(MainData!U:U)-MIN(MainData!U:U))*(MainData!U483-MIN(MainData!U:U))</f>
        <v>34.177811921599996</v>
      </c>
      <c r="V483" s="8"/>
      <c r="W483" s="8"/>
      <c r="X483" s="8">
        <f>100/(MAX(MainData!X:X)-MIN(MainData!X:X))*(MainData!X483-MIN(MainData!X:X))</f>
        <v>65.994489999999999</v>
      </c>
      <c r="Y483" s="8">
        <f>100/(MAX(MainData!Y:Y)-MIN(MainData!Y:Y))*(MainData!Y483-MIN(MainData!Y:Y))</f>
        <v>0.46592909108803382</v>
      </c>
      <c r="Z483" s="8">
        <f>100/(MAX(MainData!Z:Z)-MIN(MainData!Z:Z))*(MainData!Z483-MIN(MainData!Z:Z))</f>
        <v>1.6962220508866617</v>
      </c>
      <c r="AA483" s="8">
        <f>100/(MAX(MainData!AA:AA)-MIN(MainData!AA:AA))*(MainData!AA483-MIN(MainData!AA:AA))</f>
        <v>35.186</v>
      </c>
      <c r="AB483" s="8">
        <f>100/(MAX(MainData!AB:AB)-MIN(MainData!AB:AB))*(MainData!AB483-MIN(MainData!AB:AB))</f>
        <v>3.2018445701364464</v>
      </c>
      <c r="AC483" s="8">
        <f>100/(MAX(MainData!AC:AC)-MIN(MainData!AC:AC))*(MainData!AC483-MIN(MainData!AC:AC))</f>
        <v>33.713667000000001</v>
      </c>
      <c r="AD483" s="8">
        <f>100/(MAX(MainData!AD:AD)-MIN(MainData!AD:AD))*(MainData!AD483-MIN(MainData!AD:AD))</f>
        <v>17.419354838709676</v>
      </c>
      <c r="AE483" s="8">
        <f>100/(MAX(MainData!AE:AE)-MIN(MainData!AE:AE))*(MainData!AE483-MIN(MainData!AE:AE))</f>
        <v>31.3049</v>
      </c>
      <c r="AF483" s="8">
        <f>100/(MAX(MainData!AF:AF)-MIN(MainData!AF:AF))*(MainData!AF483-MIN(MainData!AF:AF))</f>
        <v>1.6054052810286539</v>
      </c>
      <c r="AG483" s="8"/>
      <c r="AH483" s="8"/>
      <c r="AI483" s="8"/>
      <c r="AJ483" s="8"/>
      <c r="AK483" s="8" t="s">
        <v>950</v>
      </c>
      <c r="AM483" s="8"/>
      <c r="AO483" s="8"/>
      <c r="AQ483" s="8">
        <v>80.10677662726151</v>
      </c>
      <c r="AR483">
        <v>-56.013631309904149</v>
      </c>
      <c r="AS483" s="8">
        <v>29.74387540762919</v>
      </c>
      <c r="AT483">
        <v>52.815348821548781</v>
      </c>
      <c r="AU483" s="8">
        <v>18.988096163513212</v>
      </c>
      <c r="AV483">
        <v>26.932211269529716</v>
      </c>
      <c r="AW483" t="s">
        <v>964</v>
      </c>
    </row>
    <row r="484" spans="1:49" x14ac:dyDescent="0.3">
      <c r="A484" s="7">
        <v>150502020204</v>
      </c>
      <c r="B484" s="8"/>
      <c r="C484" s="8"/>
      <c r="D484" s="8"/>
      <c r="E484" s="8">
        <f>100/(MAX(MainData!E:E)-MIN(MainData!E:E))*(MainData!E484-MIN(MainData!E:E))</f>
        <v>51.415274969450536</v>
      </c>
      <c r="F484" s="8">
        <f>100/(MAX(MainData!F:F)-MIN(MainData!F:F))*(MainData!F484-MIN(MainData!F:F))</f>
        <v>0</v>
      </c>
      <c r="G484" s="8">
        <f>100/(MAX(MainData!G:G)-MIN(MainData!G:G))*(MainData!G484-MIN(MainData!G:G))</f>
        <v>4.6950070335286851</v>
      </c>
      <c r="H484" s="8">
        <f>100/(MAX(MainData!H:H)-MIN(MainData!H:H))*(MainData!H484-MIN(MainData!H:H))</f>
        <v>49.254002362380561</v>
      </c>
      <c r="I484">
        <v>33.378041420767175</v>
      </c>
      <c r="J484" s="8">
        <f>100/(MAX(MainData!J:J)-MIN(MainData!J:J))*(MainData!J484-MIN(MainData!J:J))</f>
        <v>28.958166088156666</v>
      </c>
      <c r="K484">
        <v>20.650863390703179</v>
      </c>
      <c r="L484" s="8">
        <f>100/(MAX(MainData!L:L)-MIN(MainData!L:L))*(MainData!L484-MIN(MainData!L:L))</f>
        <v>0</v>
      </c>
      <c r="M484" s="8">
        <f>100/(MAX(MainData!M:M)-MIN(MainData!M:M))*(MainData!M484-MIN(MainData!M:M))</f>
        <v>0</v>
      </c>
      <c r="N484" s="8">
        <f>100/(MAX(MainData!N:N)-MIN(MainData!N:N))*(MainData!N484-MIN(MainData!N:N))</f>
        <v>0</v>
      </c>
      <c r="O484" s="8"/>
      <c r="P484" s="8">
        <f>100/(MAX(MainData!P:P)-MIN(MainData!P:P))*(MainData!P484-MIN(MainData!P:P))</f>
        <v>7.0000914180566252</v>
      </c>
      <c r="Q484" s="8">
        <f>100/(MAX(MainData!Q:Q)-MIN(MainData!Q:Q))*(MainData!Q484-MIN(MainData!Q:Q))</f>
        <v>16.836299140931441</v>
      </c>
      <c r="R484" s="8">
        <f>100/(MAX(MainData!R:R)-MIN(MainData!R:R))*(MainData!R484-MIN(MainData!R:R))</f>
        <v>0</v>
      </c>
      <c r="S484" s="8"/>
      <c r="T484" s="8"/>
      <c r="U484" s="8">
        <f>100/(MAX(MainData!U:U)-MIN(MainData!U:U))*(MainData!U484-MIN(MainData!U:U))</f>
        <v>0</v>
      </c>
      <c r="V484" s="8"/>
      <c r="W484" s="8"/>
      <c r="X484" s="8">
        <f>100/(MAX(MainData!X:X)-MIN(MainData!X:X))*(MainData!X484-MIN(MainData!X:X))</f>
        <v>99.656420999999995</v>
      </c>
      <c r="Y484" s="8">
        <f>100/(MAX(MainData!Y:Y)-MIN(MainData!Y:Y))*(MainData!Y484-MIN(MainData!Y:Y))</f>
        <v>0.44228816434352292</v>
      </c>
      <c r="Z484" s="8">
        <f>100/(MAX(MainData!Z:Z)-MIN(MainData!Z:Z))*(MainData!Z484-MIN(MainData!Z:Z))</f>
        <v>7.7101002313030076E-2</v>
      </c>
      <c r="AA484" s="8">
        <f>100/(MAX(MainData!AA:AA)-MIN(MainData!AA:AA))*(MainData!AA484-MIN(MainData!AA:AA))</f>
        <v>99.657300000000006</v>
      </c>
      <c r="AB484" s="8">
        <f>100/(MAX(MainData!AB:AB)-MIN(MainData!AB:AB))*(MainData!AB484-MIN(MainData!AB:AB))</f>
        <v>100</v>
      </c>
      <c r="AC484" s="8">
        <f>100/(MAX(MainData!AC:AC)-MIN(MainData!AC:AC))*(MainData!AC484-MIN(MainData!AC:AC))</f>
        <v>0</v>
      </c>
      <c r="AD484" s="8">
        <f>100/(MAX(MainData!AD:AD)-MIN(MainData!AD:AD))*(MainData!AD484-MIN(MainData!AD:AD))</f>
        <v>0</v>
      </c>
      <c r="AE484" s="8">
        <f>100/(MAX(MainData!AE:AE)-MIN(MainData!AE:AE))*(MainData!AE484-MIN(MainData!AE:AE))</f>
        <v>0</v>
      </c>
      <c r="AF484" s="8">
        <f>100/(MAX(MainData!AF:AF)-MIN(MainData!AF:AF))*(MainData!AF484-MIN(MainData!AF:AF))</f>
        <v>0</v>
      </c>
      <c r="AG484" s="8"/>
      <c r="AH484" s="8"/>
      <c r="AI484" s="8"/>
      <c r="AJ484" s="8"/>
      <c r="AK484" s="8" t="s">
        <v>950</v>
      </c>
      <c r="AM484" s="8"/>
      <c r="AO484" s="8"/>
      <c r="AQ484" s="8">
        <v>66.666062565673769</v>
      </c>
      <c r="AR484">
        <v>-31.449577635782767</v>
      </c>
      <c r="AS484" s="8">
        <v>42.991679142150879</v>
      </c>
      <c r="AT484">
        <v>35.165462121212101</v>
      </c>
      <c r="AU484" s="8">
        <v>6.9484305281323362</v>
      </c>
      <c r="AV484">
        <v>-8.0639096536998096</v>
      </c>
      <c r="AW484" t="s">
        <v>964</v>
      </c>
    </row>
    <row r="485" spans="1:49" x14ac:dyDescent="0.3">
      <c r="A485" s="7">
        <v>150502020205</v>
      </c>
      <c r="B485" s="8"/>
      <c r="C485" s="8"/>
      <c r="D485" s="8"/>
      <c r="E485" s="8">
        <f>100/(MAX(MainData!E:E)-MIN(MainData!E:E))*(MainData!E485-MIN(MainData!E:E))</f>
        <v>49.981828869414201</v>
      </c>
      <c r="F485" s="8">
        <f>100/(MAX(MainData!F:F)-MIN(MainData!F:F))*(MainData!F485-MIN(MainData!F:F))</f>
        <v>0</v>
      </c>
      <c r="G485" s="8">
        <f>100/(MAX(MainData!G:G)-MIN(MainData!G:G))*(MainData!G485-MIN(MainData!G:G))</f>
        <v>21.937312581613131</v>
      </c>
      <c r="H485" s="8">
        <f>100/(MAX(MainData!H:H)-MIN(MainData!H:H))*(MainData!H485-MIN(MainData!H:H))</f>
        <v>73.454462649919321</v>
      </c>
      <c r="I485">
        <v>14.376790246196208</v>
      </c>
      <c r="J485" s="8">
        <f>100/(MAX(MainData!J:J)-MIN(MainData!J:J))*(MainData!J485-MIN(MainData!J:J))</f>
        <v>44.591999782546473</v>
      </c>
      <c r="K485">
        <v>11.564347076048051</v>
      </c>
      <c r="L485" s="8">
        <f>100/(MAX(MainData!L:L)-MIN(MainData!L:L))*(MainData!L485-MIN(MainData!L:L))</f>
        <v>0</v>
      </c>
      <c r="M485" s="8">
        <f>100/(MAX(MainData!M:M)-MIN(MainData!M:M))*(MainData!M485-MIN(MainData!M:M))</f>
        <v>0</v>
      </c>
      <c r="N485" s="8">
        <f>100/(MAX(MainData!N:N)-MIN(MainData!N:N))*(MainData!N485-MIN(MainData!N:N))</f>
        <v>0</v>
      </c>
      <c r="O485" s="8"/>
      <c r="P485" s="8">
        <f>100/(MAX(MainData!P:P)-MIN(MainData!P:P))*(MainData!P485-MIN(MainData!P:P))</f>
        <v>46.686303177310045</v>
      </c>
      <c r="Q485" s="8">
        <f>100/(MAX(MainData!Q:Q)-MIN(MainData!Q:Q))*(MainData!Q485-MIN(MainData!Q:Q))</f>
        <v>39.278008799909429</v>
      </c>
      <c r="R485" s="8">
        <f>100/(MAX(MainData!R:R)-MIN(MainData!R:R))*(MainData!R485-MIN(MainData!R:R))</f>
        <v>5.7766032783736971</v>
      </c>
      <c r="S485" s="8"/>
      <c r="T485" s="8"/>
      <c r="U485" s="8">
        <f>100/(MAX(MainData!U:U)-MIN(MainData!U:U))*(MainData!U485-MIN(MainData!U:U))</f>
        <v>0</v>
      </c>
      <c r="V485" s="8"/>
      <c r="W485" s="8"/>
      <c r="X485" s="8">
        <f>100/(MAX(MainData!X:X)-MIN(MainData!X:X))*(MainData!X485-MIN(MainData!X:X))</f>
        <v>65.790723999999997</v>
      </c>
      <c r="Y485" s="8">
        <f>100/(MAX(MainData!Y:Y)-MIN(MainData!Y:Y))*(MainData!Y485-MIN(MainData!Y:Y))</f>
        <v>0.56156102946541164</v>
      </c>
      <c r="Z485" s="8">
        <f>100/(MAX(MainData!Z:Z)-MIN(MainData!Z:Z))*(MainData!Z485-MIN(MainData!Z:Z))</f>
        <v>1.0794140323824211</v>
      </c>
      <c r="AA485" s="8">
        <f>100/(MAX(MainData!AA:AA)-MIN(MainData!AA:AA))*(MainData!AA485-MIN(MainData!AA:AA))</f>
        <v>64.588800000000006</v>
      </c>
      <c r="AB485" s="8">
        <f>100/(MAX(MainData!AB:AB)-MIN(MainData!AB:AB))*(MainData!AB485-MIN(MainData!AB:AB))</f>
        <v>4.4044742742616965</v>
      </c>
      <c r="AC485" s="8">
        <f>100/(MAX(MainData!AC:AC)-MIN(MainData!AC:AC))*(MainData!AC485-MIN(MainData!AC:AC))</f>
        <v>33.062117999999998</v>
      </c>
      <c r="AD485" s="8">
        <f>100/(MAX(MainData!AD:AD)-MIN(MainData!AD:AD))*(MainData!AD485-MIN(MainData!AD:AD))</f>
        <v>12.258064516129032</v>
      </c>
      <c r="AE485" s="8">
        <f>100/(MAX(MainData!AE:AE)-MIN(MainData!AE:AE))*(MainData!AE485-MIN(MainData!AE:AE))</f>
        <v>32.590800000000002</v>
      </c>
      <c r="AF485" s="8">
        <f>100/(MAX(MainData!AF:AF)-MIN(MainData!AF:AF))*(MainData!AF485-MIN(MainData!AF:AF))</f>
        <v>1.9771658814677249</v>
      </c>
      <c r="AG485" s="8"/>
      <c r="AH485" s="8"/>
      <c r="AI485" s="8"/>
      <c r="AJ485" s="8"/>
      <c r="AK485" s="8" t="s">
        <v>950</v>
      </c>
      <c r="AM485" s="8"/>
      <c r="AO485" s="8"/>
      <c r="AQ485" s="8">
        <v>79.316825740672229</v>
      </c>
      <c r="AR485">
        <v>-17.018623961661348</v>
      </c>
      <c r="AS485" s="8">
        <v>30.160498555164846</v>
      </c>
      <c r="AT485">
        <v>20.970852693602694</v>
      </c>
      <c r="AU485" s="8">
        <v>15.757684115607654</v>
      </c>
      <c r="AV485">
        <v>-18.173723996032265</v>
      </c>
      <c r="AW485" t="s">
        <v>964</v>
      </c>
    </row>
    <row r="486" spans="1:49" x14ac:dyDescent="0.3">
      <c r="A486" s="7">
        <v>150502020206</v>
      </c>
      <c r="B486" s="8"/>
      <c r="C486" s="8"/>
      <c r="D486" s="8"/>
      <c r="E486" s="8">
        <f>100/(MAX(MainData!E:E)-MIN(MainData!E:E))*(MainData!E486-MIN(MainData!E:E))</f>
        <v>41.643597054569483</v>
      </c>
      <c r="F486" s="8">
        <f>100/(MAX(MainData!F:F)-MIN(MainData!F:F))*(MainData!F486-MIN(MainData!F:F))</f>
        <v>0</v>
      </c>
      <c r="G486" s="8">
        <f>100/(MAX(MainData!G:G)-MIN(MainData!G:G))*(MainData!G486-MIN(MainData!G:G))</f>
        <v>17.478149941520169</v>
      </c>
      <c r="H486" s="8">
        <f>100/(MAX(MainData!H:H)-MIN(MainData!H:H))*(MainData!H486-MIN(MainData!H:H))</f>
        <v>64.6884250832032</v>
      </c>
      <c r="I486">
        <v>18.665273879207092</v>
      </c>
      <c r="J486" s="8">
        <f>100/(MAX(MainData!J:J)-MIN(MainData!J:J))*(MainData!J486-MIN(MainData!J:J))</f>
        <v>39.046344202659974</v>
      </c>
      <c r="K486">
        <v>9.8956943854182384</v>
      </c>
      <c r="L486" s="8">
        <f>100/(MAX(MainData!L:L)-MIN(MainData!L:L))*(MainData!L486-MIN(MainData!L:L))</f>
        <v>0</v>
      </c>
      <c r="M486" s="8">
        <f>100/(MAX(MainData!M:M)-MIN(MainData!M:M))*(MainData!M486-MIN(MainData!M:M))</f>
        <v>0</v>
      </c>
      <c r="N486" s="8">
        <f>100/(MAX(MainData!N:N)-MIN(MainData!N:N))*(MainData!N486-MIN(MainData!N:N))</f>
        <v>0</v>
      </c>
      <c r="O486" s="8"/>
      <c r="P486" s="8">
        <f>100/(MAX(MainData!P:P)-MIN(MainData!P:P))*(MainData!P486-MIN(MainData!P:P))</f>
        <v>13.458661211853755</v>
      </c>
      <c r="Q486" s="8">
        <f>100/(MAX(MainData!Q:Q)-MIN(MainData!Q:Q))*(MainData!Q486-MIN(MainData!Q:Q))</f>
        <v>27.737471660329895</v>
      </c>
      <c r="R486" s="8">
        <f>100/(MAX(MainData!R:R)-MIN(MainData!R:R))*(MainData!R486-MIN(MainData!R:R))</f>
        <v>0</v>
      </c>
      <c r="S486" s="8"/>
      <c r="T486" s="8"/>
      <c r="U486" s="8">
        <f>100/(MAX(MainData!U:U)-MIN(MainData!U:U))*(MainData!U486-MIN(MainData!U:U))</f>
        <v>100</v>
      </c>
      <c r="V486" s="8"/>
      <c r="W486" s="8"/>
      <c r="X486" s="8">
        <f>100/(MAX(MainData!X:X)-MIN(MainData!X:X))*(MainData!X486-MIN(MainData!X:X))</f>
        <v>93.821042000000006</v>
      </c>
      <c r="Y486" s="8">
        <f>100/(MAX(MainData!Y:Y)-MIN(MainData!Y:Y))*(MainData!Y486-MIN(MainData!Y:Y))</f>
        <v>0</v>
      </c>
      <c r="Z486" s="8">
        <f>100/(MAX(MainData!Z:Z)-MIN(MainData!Z:Z))*(MainData!Z486-MIN(MainData!Z:Z))</f>
        <v>0.92521202775636091</v>
      </c>
      <c r="AA486" s="8">
        <f>100/(MAX(MainData!AA:AA)-MIN(MainData!AA:AA))*(MainData!AA486-MIN(MainData!AA:AA))</f>
        <v>93.140900000000002</v>
      </c>
      <c r="AB486" s="8">
        <f>100/(MAX(MainData!AB:AB)-MIN(MainData!AB:AB))*(MainData!AB486-MIN(MainData!AB:AB))</f>
        <v>5.999295877887036</v>
      </c>
      <c r="AC486" s="8">
        <f>100/(MAX(MainData!AC:AC)-MIN(MainData!AC:AC))*(MainData!AC486-MIN(MainData!AC:AC))</f>
        <v>6.1018319999999999</v>
      </c>
      <c r="AD486" s="8">
        <f>100/(MAX(MainData!AD:AD)-MIN(MainData!AD:AD))*(MainData!AD486-MIN(MainData!AD:AD))</f>
        <v>10.32258064516129</v>
      </c>
      <c r="AE486" s="8">
        <f>100/(MAX(MainData!AE:AE)-MIN(MainData!AE:AE))*(MainData!AE486-MIN(MainData!AE:AE))</f>
        <v>3.5236999999999998</v>
      </c>
      <c r="AF486" s="8">
        <f>100/(MAX(MainData!AF:AF)-MIN(MainData!AF:AF))*(MainData!AF486-MIN(MainData!AF:AF))</f>
        <v>0.35401415892930349</v>
      </c>
      <c r="AG486" s="8"/>
      <c r="AH486" s="8"/>
      <c r="AI486" s="8"/>
      <c r="AJ486" s="8"/>
      <c r="AK486" s="8" t="s">
        <v>950</v>
      </c>
      <c r="AM486" s="8"/>
      <c r="AO486" s="8"/>
      <c r="AQ486" s="8">
        <v>79.294260791820037</v>
      </c>
      <c r="AR486">
        <v>-18.096058466453698</v>
      </c>
      <c r="AS486" s="8">
        <v>27.959155844909418</v>
      </c>
      <c r="AT486">
        <v>17.630429461279448</v>
      </c>
      <c r="AU486" s="8">
        <v>26.084948928032837</v>
      </c>
      <c r="AV486">
        <v>0.51889379220219212</v>
      </c>
      <c r="AW486" t="s">
        <v>964</v>
      </c>
    </row>
    <row r="487" spans="1:49" x14ac:dyDescent="0.3">
      <c r="A487" s="7">
        <v>150502020207</v>
      </c>
      <c r="B487" s="8"/>
      <c r="C487" s="8"/>
      <c r="D487" s="8"/>
      <c r="E487" s="8">
        <f>100/(MAX(MainData!E:E)-MIN(MainData!E:E))*(MainData!E487-MIN(MainData!E:E))</f>
        <v>43.535345897836777</v>
      </c>
      <c r="F487" s="8">
        <f>100/(MAX(MainData!F:F)-MIN(MainData!F:F))*(MainData!F487-MIN(MainData!F:F))</f>
        <v>0.57332289556969596</v>
      </c>
      <c r="G487" s="8">
        <f>100/(MAX(MainData!G:G)-MIN(MainData!G:G))*(MainData!G487-MIN(MainData!G:G))</f>
        <v>14.336535094011413</v>
      </c>
      <c r="H487" s="8">
        <f>100/(MAX(MainData!H:H)-MIN(MainData!H:H))*(MainData!H487-MIN(MainData!H:H))</f>
        <v>63.160133250420024</v>
      </c>
      <c r="I487">
        <v>22.004540041346203</v>
      </c>
      <c r="J487" s="8">
        <f>100/(MAX(MainData!J:J)-MIN(MainData!J:J))*(MainData!J487-MIN(MainData!J:J))</f>
        <v>38.330811446586218</v>
      </c>
      <c r="K487">
        <v>4.0935777833694118</v>
      </c>
      <c r="L487" s="8">
        <f>100/(MAX(MainData!L:L)-MIN(MainData!L:L))*(MainData!L487-MIN(MainData!L:L))</f>
        <v>0</v>
      </c>
      <c r="M487" s="8">
        <f>100/(MAX(MainData!M:M)-MIN(MainData!M:M))*(MainData!M487-MIN(MainData!M:M))</f>
        <v>0</v>
      </c>
      <c r="N487" s="8">
        <f>100/(MAX(MainData!N:N)-MIN(MainData!N:N))*(MainData!N487-MIN(MainData!N:N))</f>
        <v>0</v>
      </c>
      <c r="O487" s="8"/>
      <c r="P487" s="8">
        <f>100/(MAX(MainData!P:P)-MIN(MainData!P:P))*(MainData!P487-MIN(MainData!P:P))</f>
        <v>42.904640600678832</v>
      </c>
      <c r="Q487" s="8">
        <f>100/(MAX(MainData!Q:Q)-MIN(MainData!Q:Q))*(MainData!Q487-MIN(MainData!Q:Q))</f>
        <v>27.932001935229142</v>
      </c>
      <c r="R487" s="8">
        <f>100/(MAX(MainData!R:R)-MIN(MainData!R:R))*(MainData!R487-MIN(MainData!R:R))</f>
        <v>2.4789250263062086</v>
      </c>
      <c r="S487" s="8"/>
      <c r="T487" s="8"/>
      <c r="U487" s="8">
        <f>100/(MAX(MainData!U:U)-MIN(MainData!U:U))*(MainData!U487-MIN(MainData!U:U))</f>
        <v>100</v>
      </c>
      <c r="V487" s="8"/>
      <c r="W487" s="8"/>
      <c r="X487" s="8">
        <f>100/(MAX(MainData!X:X)-MIN(MainData!X:X))*(MainData!X487-MIN(MainData!X:X))</f>
        <v>90.056304999999995</v>
      </c>
      <c r="Y487" s="8">
        <f>100/(MAX(MainData!Y:Y)-MIN(MainData!Y:Y))*(MainData!Y487-MIN(MainData!Y:Y))</f>
        <v>0.49689050237481108</v>
      </c>
      <c r="Z487" s="8">
        <f>100/(MAX(MainData!Z:Z)-MIN(MainData!Z:Z))*(MainData!Z487-MIN(MainData!Z:Z))</f>
        <v>1.002313030069391</v>
      </c>
      <c r="AA487" s="8">
        <f>100/(MAX(MainData!AA:AA)-MIN(MainData!AA:AA))*(MainData!AA487-MIN(MainData!AA:AA))</f>
        <v>89.612200000000001</v>
      </c>
      <c r="AB487" s="8">
        <f>100/(MAX(MainData!AB:AB)-MIN(MainData!AB:AB))*(MainData!AB487-MIN(MainData!AB:AB))</f>
        <v>3.761188674018074</v>
      </c>
      <c r="AC487" s="8">
        <f>100/(MAX(MainData!AC:AC)-MIN(MainData!AC:AC))*(MainData!AC487-MIN(MainData!AC:AC))</f>
        <v>8.1526499999999995</v>
      </c>
      <c r="AD487" s="8">
        <f>100/(MAX(MainData!AD:AD)-MIN(MainData!AD:AD))*(MainData!AD487-MIN(MainData!AD:AD))</f>
        <v>3.870967741935484</v>
      </c>
      <c r="AE487" s="8">
        <f>100/(MAX(MainData!AE:AE)-MIN(MainData!AE:AE))*(MainData!AE487-MIN(MainData!AE:AE))</f>
        <v>7.7552000000000003</v>
      </c>
      <c r="AF487" s="8">
        <f>100/(MAX(MainData!AF:AF)-MIN(MainData!AF:AF))*(MainData!AF487-MIN(MainData!AF:AF))</f>
        <v>0.8909963515400251</v>
      </c>
      <c r="AG487" s="8"/>
      <c r="AH487" s="8"/>
      <c r="AI487" s="8"/>
      <c r="AJ487" s="8"/>
      <c r="AK487" s="8" t="s">
        <v>950</v>
      </c>
      <c r="AM487" s="8"/>
      <c r="AO487" s="8"/>
      <c r="AQ487" s="8">
        <v>77.392586401544506</v>
      </c>
      <c r="AR487">
        <v>-25.561464856230046</v>
      </c>
      <c r="AS487" s="8">
        <v>31.55093479093409</v>
      </c>
      <c r="AT487">
        <v>25.959857407407398</v>
      </c>
      <c r="AU487" s="8">
        <v>19.352518358441774</v>
      </c>
      <c r="AV487">
        <v>4.6819810348807209</v>
      </c>
      <c r="AW487" t="s">
        <v>964</v>
      </c>
    </row>
    <row r="488" spans="1:49" x14ac:dyDescent="0.3">
      <c r="A488" s="7">
        <v>150502020208</v>
      </c>
      <c r="B488" s="8"/>
      <c r="C488" s="8"/>
      <c r="D488" s="8"/>
      <c r="E488" s="8">
        <f>100/(MAX(MainData!E:E)-MIN(MainData!E:E))*(MainData!E488-MIN(MainData!E:E))</f>
        <v>38.449380596159422</v>
      </c>
      <c r="F488" s="8">
        <f>100/(MAX(MainData!F:F)-MIN(MainData!F:F))*(MainData!F488-MIN(MainData!F:F))</f>
        <v>0.35018457604964159</v>
      </c>
      <c r="G488" s="8">
        <f>100/(MAX(MainData!G:G)-MIN(MainData!G:G))*(MainData!G488-MIN(MainData!G:G))</f>
        <v>15.309430089209844</v>
      </c>
      <c r="H488" s="8">
        <f>100/(MAX(MainData!H:H)-MIN(MainData!H:H))*(MainData!H488-MIN(MainData!H:H))</f>
        <v>67.271704115017883</v>
      </c>
      <c r="I488">
        <v>26.342793615210965</v>
      </c>
      <c r="J488" s="8">
        <f>100/(MAX(MainData!J:J)-MIN(MainData!J:J))*(MainData!J488-MIN(MainData!J:J))</f>
        <v>37.060316201674667</v>
      </c>
      <c r="K488">
        <v>1.8577356814320183</v>
      </c>
      <c r="L488" s="8">
        <f>100/(MAX(MainData!L:L)-MIN(MainData!L:L))*(MainData!L488-MIN(MainData!L:L))</f>
        <v>0</v>
      </c>
      <c r="M488" s="8">
        <f>100/(MAX(MainData!M:M)-MIN(MainData!M:M))*(MainData!M488-MIN(MainData!M:M))</f>
        <v>0</v>
      </c>
      <c r="N488" s="8">
        <f>100/(MAX(MainData!N:N)-MIN(MainData!N:N))*(MainData!N488-MIN(MainData!N:N))</f>
        <v>0</v>
      </c>
      <c r="O488" s="8"/>
      <c r="P488" s="8">
        <f>100/(MAX(MainData!P:P)-MIN(MainData!P:P))*(MainData!P488-MIN(MainData!P:P))</f>
        <v>48.003511490518669</v>
      </c>
      <c r="Q488" s="8">
        <f>100/(MAX(MainData!Q:Q)-MIN(MainData!Q:Q))*(MainData!Q488-MIN(MainData!Q:Q))</f>
        <v>31.298980568147329</v>
      </c>
      <c r="R488" s="8">
        <f>100/(MAX(MainData!R:R)-MIN(MainData!R:R))*(MainData!R488-MIN(MainData!R:R))</f>
        <v>7.178584145858423</v>
      </c>
      <c r="S488" s="8"/>
      <c r="T488" s="8"/>
      <c r="U488" s="8">
        <f>100/(MAX(MainData!U:U)-MIN(MainData!U:U))*(MainData!U488-MIN(MainData!U:U))</f>
        <v>74.501792232599996</v>
      </c>
      <c r="V488" s="8"/>
      <c r="W488" s="8"/>
      <c r="X488" s="8">
        <f>100/(MAX(MainData!X:X)-MIN(MainData!X:X))*(MainData!X488-MIN(MainData!X:X))</f>
        <v>85.323858000000001</v>
      </c>
      <c r="Y488" s="8">
        <f>100/(MAX(MainData!Y:Y)-MIN(MainData!Y:Y))*(MainData!Y488-MIN(MainData!Y:Y))</f>
        <v>0.54949765517441418</v>
      </c>
      <c r="Z488" s="8">
        <f>100/(MAX(MainData!Z:Z)-MIN(MainData!Z:Z))*(MainData!Z488-MIN(MainData!Z:Z))</f>
        <v>0.61680801850424061</v>
      </c>
      <c r="AA488" s="8">
        <f>100/(MAX(MainData!AA:AA)-MIN(MainData!AA:AA))*(MainData!AA488-MIN(MainData!AA:AA))</f>
        <v>84.639099999999999</v>
      </c>
      <c r="AB488" s="8">
        <f>100/(MAX(MainData!AB:AB)-MIN(MainData!AB:AB))*(MainData!AB488-MIN(MainData!AB:AB))</f>
        <v>12.085522154899515</v>
      </c>
      <c r="AC488" s="8">
        <f>100/(MAX(MainData!AC:AC)-MIN(MainData!AC:AC))*(MainData!AC488-MIN(MainData!AC:AC))</f>
        <v>14.109337</v>
      </c>
      <c r="AD488" s="8">
        <f>100/(MAX(MainData!AD:AD)-MIN(MainData!AD:AD))*(MainData!AD488-MIN(MainData!AD:AD))</f>
        <v>12.258064516129032</v>
      </c>
      <c r="AE488" s="8">
        <f>100/(MAX(MainData!AE:AE)-MIN(MainData!AE:AE))*(MainData!AE488-MIN(MainData!AE:AE))</f>
        <v>13.2989</v>
      </c>
      <c r="AF488" s="8">
        <f>100/(MAX(MainData!AF:AF)-MIN(MainData!AF:AF))*(MainData!AF488-MIN(MainData!AF:AF))</f>
        <v>1.0123098251947578</v>
      </c>
      <c r="AG488" s="8"/>
      <c r="AH488" s="8"/>
      <c r="AI488" s="8"/>
      <c r="AJ488" s="8"/>
      <c r="AK488" s="8" t="s">
        <v>950</v>
      </c>
      <c r="AM488" s="8"/>
      <c r="AO488" s="8"/>
      <c r="AQ488" s="8">
        <v>80.488426313359966</v>
      </c>
      <c r="AR488">
        <v>-42.909805750798732</v>
      </c>
      <c r="AS488" s="8">
        <v>29.224111919599853</v>
      </c>
      <c r="AT488">
        <v>41.732932828282799</v>
      </c>
      <c r="AU488" s="8">
        <v>19.45590605452859</v>
      </c>
      <c r="AV488">
        <v>19.898038708944767</v>
      </c>
      <c r="AW488" t="s">
        <v>964</v>
      </c>
    </row>
    <row r="489" spans="1:49" x14ac:dyDescent="0.3">
      <c r="A489" s="7">
        <v>150502020209</v>
      </c>
      <c r="B489" s="8"/>
      <c r="C489" s="8"/>
      <c r="D489" s="8"/>
      <c r="E489" s="8">
        <f>100/(MAX(MainData!E:E)-MIN(MainData!E:E))*(MainData!E489-MIN(MainData!E:E))</f>
        <v>42.936064450195239</v>
      </c>
      <c r="F489" s="8">
        <f>100/(MAX(MainData!F:F)-MIN(MainData!F:F))*(MainData!F489-MIN(MainData!F:F))</f>
        <v>0</v>
      </c>
      <c r="G489" s="8">
        <f>100/(MAX(MainData!G:G)-MIN(MainData!G:G))*(MainData!G489-MIN(MainData!G:G))</f>
        <v>6.6666170405408849</v>
      </c>
      <c r="H489" s="8">
        <f>100/(MAX(MainData!H:H)-MIN(MainData!H:H))*(MainData!H489-MIN(MainData!H:H))</f>
        <v>57.990239438657539</v>
      </c>
      <c r="I489">
        <v>37.477580233645838</v>
      </c>
      <c r="J489" s="8">
        <f>100/(MAX(MainData!J:J)-MIN(MainData!J:J))*(MainData!J489-MIN(MainData!J:J))</f>
        <v>27.945478370334207</v>
      </c>
      <c r="K489">
        <v>10.779888885914275</v>
      </c>
      <c r="L489" s="8">
        <f>100/(MAX(MainData!L:L)-MIN(MainData!L:L))*(MainData!L489-MIN(MainData!L:L))</f>
        <v>0</v>
      </c>
      <c r="M489" s="8">
        <f>100/(MAX(MainData!M:M)-MIN(MainData!M:M))*(MainData!M489-MIN(MainData!M:M))</f>
        <v>0</v>
      </c>
      <c r="N489" s="8">
        <f>100/(MAX(MainData!N:N)-MIN(MainData!N:N))*(MainData!N489-MIN(MainData!N:N))</f>
        <v>0</v>
      </c>
      <c r="O489" s="8"/>
      <c r="P489" s="8">
        <f>100/(MAX(MainData!P:P)-MIN(MainData!P:P))*(MainData!P489-MIN(MainData!P:P))</f>
        <v>10.837943029047155</v>
      </c>
      <c r="Q489" s="8">
        <f>100/(MAX(MainData!Q:Q)-MIN(MainData!Q:Q))*(MainData!Q489-MIN(MainData!Q:Q))</f>
        <v>16.96112824827788</v>
      </c>
      <c r="R489" s="8">
        <f>100/(MAX(MainData!R:R)-MIN(MainData!R:R))*(MainData!R489-MIN(MainData!R:R))</f>
        <v>0</v>
      </c>
      <c r="S489" s="8"/>
      <c r="T489" s="8"/>
      <c r="U489" s="8">
        <f>100/(MAX(MainData!U:U)-MIN(MainData!U:U))*(MainData!U489-MIN(MainData!U:U))</f>
        <v>12.7934825285</v>
      </c>
      <c r="V489" s="8"/>
      <c r="W489" s="8"/>
      <c r="X489" s="8">
        <f>100/(MAX(MainData!X:X)-MIN(MainData!X:X))*(MainData!X489-MIN(MainData!X:X))</f>
        <v>99.535863000000006</v>
      </c>
      <c r="Y489" s="8">
        <f>100/(MAX(MainData!Y:Y)-MIN(MainData!Y:Y))*(MainData!Y489-MIN(MainData!Y:Y))</f>
        <v>0.69406929604113021</v>
      </c>
      <c r="Z489" s="8">
        <f>100/(MAX(MainData!Z:Z)-MIN(MainData!Z:Z))*(MainData!Z489-MIN(MainData!Z:Z))</f>
        <v>7.7101002313030076E-2</v>
      </c>
      <c r="AA489" s="8">
        <f>100/(MAX(MainData!AA:AA)-MIN(MainData!AA:AA))*(MainData!AA489-MIN(MainData!AA:AA))</f>
        <v>99.536299999999997</v>
      </c>
      <c r="AB489" s="8">
        <f>100/(MAX(MainData!AB:AB)-MIN(MainData!AB:AB))*(MainData!AB489-MIN(MainData!AB:AB))</f>
        <v>47.18898006533356</v>
      </c>
      <c r="AC489" s="8">
        <f>100/(MAX(MainData!AC:AC)-MIN(MainData!AC:AC))*(MainData!AC489-MIN(MainData!AC:AC))</f>
        <v>0</v>
      </c>
      <c r="AD489" s="8">
        <f>100/(MAX(MainData!AD:AD)-MIN(MainData!AD:AD))*(MainData!AD489-MIN(MainData!AD:AD))</f>
        <v>0</v>
      </c>
      <c r="AE489" s="8">
        <f>100/(MAX(MainData!AE:AE)-MIN(MainData!AE:AE))*(MainData!AE489-MIN(MainData!AE:AE))</f>
        <v>0</v>
      </c>
      <c r="AF489" s="8">
        <f>100/(MAX(MainData!AF:AF)-MIN(MainData!AF:AF))*(MainData!AF489-MIN(MainData!AF:AF))</f>
        <v>0</v>
      </c>
      <c r="AG489" s="8"/>
      <c r="AH489" s="8"/>
      <c r="AI489" s="8"/>
      <c r="AJ489" s="8"/>
      <c r="AK489" s="8" t="s">
        <v>950</v>
      </c>
      <c r="AM489" s="8"/>
      <c r="AO489" s="8"/>
      <c r="AQ489" s="8">
        <v>75.857281495782487</v>
      </c>
      <c r="AR489">
        <v>-38.101380830670934</v>
      </c>
      <c r="AS489" s="8">
        <v>34.097239146328718</v>
      </c>
      <c r="AT489">
        <v>38.216992087542081</v>
      </c>
      <c r="AU489" s="8">
        <v>12.966682731922701</v>
      </c>
      <c r="AV489">
        <v>2.5367772881669595</v>
      </c>
      <c r="AW489" t="s">
        <v>964</v>
      </c>
    </row>
    <row r="490" spans="1:49" x14ac:dyDescent="0.3">
      <c r="A490" s="7">
        <v>150502020301</v>
      </c>
      <c r="B490" s="8">
        <f>100/(MAX(MainData!B:B)-MIN(MainData!B:B))*(MainData!B490-MIN(MainData!B:B))</f>
        <v>0</v>
      </c>
      <c r="C490" s="8">
        <f>100/(MAX(MainData!C:C)-MIN(MainData!C:C))*(MainData!C490-MIN(MainData!C:C))</f>
        <v>0</v>
      </c>
      <c r="D490" s="8">
        <f>100/(MAX(MainData!D:D)-MIN(MainData!D:D))*(MainData!D490-MIN(MainData!D:D))</f>
        <v>0</v>
      </c>
      <c r="E490" s="8">
        <f>100/(MAX(MainData!E:E)-MIN(MainData!E:E))*(MainData!E490-MIN(MainData!E:E))</f>
        <v>31.85752857989565</v>
      </c>
      <c r="F490" s="8">
        <f>100/(MAX(MainData!F:F)-MIN(MainData!F:F))*(MainData!F490-MIN(MainData!F:F))</f>
        <v>0</v>
      </c>
      <c r="G490" s="8">
        <f>100/(MAX(MainData!G:G)-MIN(MainData!G:G))*(MainData!G490-MIN(MainData!G:G))</f>
        <v>22.676588928040655</v>
      </c>
      <c r="H490" s="8">
        <f>100/(MAX(MainData!H:H)-MIN(MainData!H:H))*(MainData!H490-MIN(MainData!H:H))</f>
        <v>77.134587386355207</v>
      </c>
      <c r="I490">
        <v>30.291430895159252</v>
      </c>
      <c r="J490" s="8">
        <f>100/(MAX(MainData!J:J)-MIN(MainData!J:J))*(MainData!J490-MIN(MainData!J:J))</f>
        <v>42.508505727321733</v>
      </c>
      <c r="K490">
        <v>20.295465753124475</v>
      </c>
      <c r="L490" s="8">
        <f>100/(MAX(MainData!L:L)-MIN(MainData!L:L))*(MainData!L490-MIN(MainData!L:L))</f>
        <v>0</v>
      </c>
      <c r="M490" s="8">
        <f>100/(MAX(MainData!M:M)-MIN(MainData!M:M))*(MainData!M490-MIN(MainData!M:M))</f>
        <v>0</v>
      </c>
      <c r="N490" s="8">
        <f>100/(MAX(MainData!N:N)-MIN(MainData!N:N))*(MainData!N490-MIN(MainData!N:N))</f>
        <v>0</v>
      </c>
      <c r="O490" s="8"/>
      <c r="P490" s="8">
        <f>100/(MAX(MainData!P:P)-MIN(MainData!P:P))*(MainData!P490-MIN(MainData!P:P))</f>
        <v>10.88510177554959</v>
      </c>
      <c r="Q490" s="8">
        <f>100/(MAX(MainData!Q:Q)-MIN(MainData!Q:Q))*(MainData!Q490-MIN(MainData!Q:Q))</f>
        <v>38.213528472213667</v>
      </c>
      <c r="R490" s="8">
        <f>100/(MAX(MainData!R:R)-MIN(MainData!R:R))*(MainData!R490-MIN(MainData!R:R))</f>
        <v>0</v>
      </c>
      <c r="S490" s="8"/>
      <c r="T490" s="8"/>
      <c r="U490" s="8">
        <f>100/(MAX(MainData!U:U)-MIN(MainData!U:U))*(MainData!U490-MIN(MainData!U:U))</f>
        <v>99.969978084000005</v>
      </c>
      <c r="V490" s="8"/>
      <c r="W490" s="8"/>
      <c r="X490" s="8">
        <f>100/(MAX(MainData!X:X)-MIN(MainData!X:X))*(MainData!X490-MIN(MainData!X:X))</f>
        <v>51.655526000000002</v>
      </c>
      <c r="Y490" s="8">
        <f>100/(MAX(MainData!Y:Y)-MIN(MainData!Y:Y))*(MainData!Y490-MIN(MainData!Y:Y))</f>
        <v>5.8539369005082866E-2</v>
      </c>
      <c r="Z490" s="8">
        <f>100/(MAX(MainData!Z:Z)-MIN(MainData!Z:Z))*(MainData!Z490-MIN(MainData!Z:Z))</f>
        <v>2.3130300693909023</v>
      </c>
      <c r="AA490" s="8">
        <f>100/(MAX(MainData!AA:AA)-MIN(MainData!AA:AA))*(MainData!AA490-MIN(MainData!AA:AA))</f>
        <v>44.301000000000002</v>
      </c>
      <c r="AB490" s="8">
        <f>100/(MAX(MainData!AB:AB)-MIN(MainData!AB:AB))*(MainData!AB490-MIN(MainData!AB:AB))</f>
        <v>0.5329322490978079</v>
      </c>
      <c r="AC490" s="8">
        <f>100/(MAX(MainData!AC:AC)-MIN(MainData!AC:AC))*(MainData!AC490-MIN(MainData!AC:AC))</f>
        <v>46.757669</v>
      </c>
      <c r="AD490" s="8">
        <f>100/(MAX(MainData!AD:AD)-MIN(MainData!AD:AD))*(MainData!AD490-MIN(MainData!AD:AD))</f>
        <v>4.5161290322580641</v>
      </c>
      <c r="AE490" s="8">
        <f>100/(MAX(MainData!AE:AE)-MIN(MainData!AE:AE))*(MainData!AE490-MIN(MainData!AE:AE))</f>
        <v>46.880200000000002</v>
      </c>
      <c r="AF490" s="8">
        <f>100/(MAX(MainData!AF:AF)-MIN(MainData!AF:AF))*(MainData!AF490-MIN(MainData!AF:AF))</f>
        <v>2.5117977327144247</v>
      </c>
      <c r="AG490" s="8">
        <f>100/(MAX(MainData!AG:AG)-MIN(MainData!AG:AG))*(MainData!AG490-MIN(MainData!AG:AG))</f>
        <v>0</v>
      </c>
      <c r="AH490" s="8">
        <f>100/(MAX(MainData!AH:AH)-MIN(MainData!AH:AH))*(MainData!AH490-MIN(MainData!AH:AH))</f>
        <v>0</v>
      </c>
      <c r="AI490" s="8">
        <f>100/(MAX(MainData!AI:AI)-MIN(MainData!AI:AI))*(MainData!AI490-MIN(MainData!AI:AI))</f>
        <v>0</v>
      </c>
      <c r="AJ490" s="8">
        <f>100/(MAX(MainData!AJ:AJ)-MIN(MainData!AJ:AJ))*(MainData!AJ490-MIN(MainData!AJ:AJ))</f>
        <v>0</v>
      </c>
      <c r="AK490" s="8" t="s">
        <v>950</v>
      </c>
      <c r="AM490" s="8"/>
      <c r="AO490" s="8"/>
      <c r="AQ490" s="8">
        <v>92.262354664850093</v>
      </c>
      <c r="AR490">
        <v>-28.541301916932923</v>
      </c>
      <c r="AS490" s="8">
        <v>11.058936508489129</v>
      </c>
      <c r="AT490">
        <v>23.087832828282814</v>
      </c>
      <c r="AU490" s="8">
        <v>48.911967579276862</v>
      </c>
      <c r="AV490">
        <v>32.960475734301752</v>
      </c>
      <c r="AW490" t="s">
        <v>963</v>
      </c>
    </row>
    <row r="491" spans="1:49" x14ac:dyDescent="0.3">
      <c r="A491" s="7">
        <v>150502020302</v>
      </c>
      <c r="B491" s="8">
        <f>100/(MAX(MainData!B:B)-MIN(MainData!B:B))*(MainData!B491-MIN(MainData!B:B))</f>
        <v>3.6738694136439687</v>
      </c>
      <c r="C491" s="8">
        <f>100/(MAX(MainData!C:C)-MIN(MainData!C:C))*(MainData!C491-MIN(MainData!C:C))</f>
        <v>50</v>
      </c>
      <c r="D491" s="8">
        <f>100/(MAX(MainData!D:D)-MIN(MainData!D:D))*(MainData!D491-MIN(MainData!D:D))</f>
        <v>23.499810565197354</v>
      </c>
      <c r="E491" s="8">
        <f>100/(MAX(MainData!E:E)-MIN(MainData!E:E))*(MainData!E491-MIN(MainData!E:E))</f>
        <v>26.449117175742877</v>
      </c>
      <c r="F491" s="8">
        <f>100/(MAX(MainData!F:F)-MIN(MainData!F:F))*(MainData!F491-MIN(MainData!F:F))</f>
        <v>0</v>
      </c>
      <c r="G491" s="8">
        <f>100/(MAX(MainData!G:G)-MIN(MainData!G:G))*(MainData!G491-MIN(MainData!G:G))</f>
        <v>32.321132464916417</v>
      </c>
      <c r="H491" s="8">
        <f>100/(MAX(MainData!H:H)-MIN(MainData!H:H))*(MainData!H491-MIN(MainData!H:H))</f>
        <v>83.855363360659055</v>
      </c>
      <c r="I491">
        <v>20.550242267095285</v>
      </c>
      <c r="J491" s="8">
        <f>100/(MAX(MainData!J:J)-MIN(MainData!J:J))*(MainData!J491-MIN(MainData!J:J))</f>
        <v>61.823871435935139</v>
      </c>
      <c r="K491">
        <v>13.821180267229465</v>
      </c>
      <c r="L491" s="8">
        <f>100/(MAX(MainData!L:L)-MIN(MainData!L:L))*(MainData!L491-MIN(MainData!L:L))</f>
        <v>1.1470708325054619</v>
      </c>
      <c r="M491" s="8">
        <f>100/(MAX(MainData!M:M)-MIN(MainData!M:M))*(MainData!M491-MIN(MainData!M:M))</f>
        <v>2.0290099685443312</v>
      </c>
      <c r="N491" s="8">
        <f>100/(MAX(MainData!N:N)-MIN(MainData!N:N))*(MainData!N491-MIN(MainData!N:N))</f>
        <v>0.12758359300037228</v>
      </c>
      <c r="O491" s="8"/>
      <c r="P491" s="8">
        <f>100/(MAX(MainData!P:P)-MIN(MainData!P:P))*(MainData!P491-MIN(MainData!P:P))</f>
        <v>57.639974973396605</v>
      </c>
      <c r="Q491" s="8">
        <f>100/(MAX(MainData!Q:Q)-MIN(MainData!Q:Q))*(MainData!Q491-MIN(MainData!Q:Q))</f>
        <v>59.683184471476743</v>
      </c>
      <c r="R491" s="8">
        <f>100/(MAX(MainData!R:R)-MIN(MainData!R:R))*(MainData!R491-MIN(MainData!R:R))</f>
        <v>38.930287547861298</v>
      </c>
      <c r="S491" s="8"/>
      <c r="T491" s="8"/>
      <c r="U491" s="8">
        <f>100/(MAX(MainData!U:U)-MIN(MainData!U:U))*(MainData!U491-MIN(MainData!U:U))</f>
        <v>54.534084438299999</v>
      </c>
      <c r="V491" s="8"/>
      <c r="W491" s="8"/>
      <c r="X491" s="8">
        <f>100/(MAX(MainData!X:X)-MIN(MainData!X:X))*(MainData!X491-MIN(MainData!X:X))</f>
        <v>26.097688000000002</v>
      </c>
      <c r="Y491" s="8">
        <f>100/(MAX(MainData!Y:Y)-MIN(MainData!Y:Y))*(MainData!Y491-MIN(MainData!Y:Y))</f>
        <v>0.92701293827166475</v>
      </c>
      <c r="Z491" s="8">
        <f>100/(MAX(MainData!Z:Z)-MIN(MainData!Z:Z))*(MainData!Z491-MIN(MainData!Z:Z))</f>
        <v>2.7756360832690827</v>
      </c>
      <c r="AA491" s="8">
        <f>100/(MAX(MainData!AA:AA)-MIN(MainData!AA:AA))*(MainData!AA491-MIN(MainData!AA:AA))</f>
        <v>22.5898</v>
      </c>
      <c r="AB491" s="8">
        <f>100/(MAX(MainData!AB:AB)-MIN(MainData!AB:AB))*(MainData!AB491-MIN(MainData!AB:AB))</f>
        <v>0.66341892686405002</v>
      </c>
      <c r="AC491" s="8">
        <f>100/(MAX(MainData!AC:AC)-MIN(MainData!AC:AC))*(MainData!AC491-MIN(MainData!AC:AC))</f>
        <v>72.668240999999995</v>
      </c>
      <c r="AD491" s="8">
        <f>100/(MAX(MainData!AD:AD)-MIN(MainData!AD:AD))*(MainData!AD491-MIN(MainData!AD:AD))</f>
        <v>2.5806451612903225</v>
      </c>
      <c r="AE491" s="8">
        <f>100/(MAX(MainData!AE:AE)-MIN(MainData!AE:AE))*(MainData!AE491-MIN(MainData!AE:AE))</f>
        <v>72.648899999999998</v>
      </c>
      <c r="AF491" s="8">
        <f>100/(MAX(MainData!AF:AF)-MIN(MainData!AF:AF))*(MainData!AF491-MIN(MainData!AF:AF))</f>
        <v>20.053115116328971</v>
      </c>
      <c r="AG491" s="8">
        <f>100/(MAX(MainData!AG:AG)-MIN(MainData!AG:AG))*(MainData!AG491-MIN(MainData!AG:AG))</f>
        <v>64.594022030347062</v>
      </c>
      <c r="AH491" s="8">
        <f>100/(MAX(MainData!AH:AH)-MIN(MainData!AH:AH))*(MainData!AH491-MIN(MainData!AH:AH))</f>
        <v>59.564895071253829</v>
      </c>
      <c r="AI491" s="8">
        <f>100/(MAX(MainData!AI:AI)-MIN(MainData!AI:AI))*(MainData!AI491-MIN(MainData!AI:AI))</f>
        <v>30</v>
      </c>
      <c r="AJ491" s="8">
        <f>100/(MAX(MainData!AJ:AJ)-MIN(MainData!AJ:AJ))*(MainData!AJ491-MIN(MainData!AJ:AJ))</f>
        <v>33.06759495005349</v>
      </c>
      <c r="AK491" s="8" t="s">
        <v>950</v>
      </c>
      <c r="AM491" s="8"/>
      <c r="AO491" s="8"/>
      <c r="AQ491" s="8">
        <v>89.245225558873372</v>
      </c>
      <c r="AR491">
        <v>-36.830531789137382</v>
      </c>
      <c r="AS491" s="8">
        <v>13.087653332404921</v>
      </c>
      <c r="AT491">
        <v>25.386255050505028</v>
      </c>
      <c r="AU491" s="8">
        <v>49.567792789291211</v>
      </c>
      <c r="AV491">
        <v>70.228488882101928</v>
      </c>
      <c r="AW491" t="s">
        <v>963</v>
      </c>
    </row>
    <row r="492" spans="1:49" x14ac:dyDescent="0.3">
      <c r="A492" s="7">
        <v>150502020303</v>
      </c>
      <c r="B492" s="8">
        <f>100/(MAX(MainData!B:B)-MIN(MainData!B:B))*(MainData!B492-MIN(MainData!B:B))</f>
        <v>0</v>
      </c>
      <c r="C492" s="8">
        <f>100/(MAX(MainData!C:C)-MIN(MainData!C:C))*(MainData!C492-MIN(MainData!C:C))</f>
        <v>0</v>
      </c>
      <c r="D492" s="8">
        <f>100/(MAX(MainData!D:D)-MIN(MainData!D:D))*(MainData!D492-MIN(MainData!D:D))</f>
        <v>0</v>
      </c>
      <c r="E492" s="8">
        <f>100/(MAX(MainData!E:E)-MIN(MainData!E:E))*(MainData!E492-MIN(MainData!E:E))</f>
        <v>30.610915849372297</v>
      </c>
      <c r="F492" s="8">
        <f>100/(MAX(MainData!F:F)-MIN(MainData!F:F))*(MainData!F492-MIN(MainData!F:F))</f>
        <v>0</v>
      </c>
      <c r="G492" s="8">
        <f>100/(MAX(MainData!G:G)-MIN(MainData!G:G))*(MainData!G492-MIN(MainData!G:G))</f>
        <v>17.18187938590474</v>
      </c>
      <c r="H492" s="8">
        <f>100/(MAX(MainData!H:H)-MIN(MainData!H:H))*(MainData!H492-MIN(MainData!H:H))</f>
        <v>71.296117345861433</v>
      </c>
      <c r="I492">
        <v>27.187230659319724</v>
      </c>
      <c r="J492" s="8">
        <f>100/(MAX(MainData!J:J)-MIN(MainData!J:J))*(MainData!J492-MIN(MainData!J:J))</f>
        <v>42.746410606612791</v>
      </c>
      <c r="K492">
        <v>22.065216694447756</v>
      </c>
      <c r="L492" s="8">
        <f>100/(MAX(MainData!L:L)-MIN(MainData!L:L))*(MainData!L492-MIN(MainData!L:L))</f>
        <v>32.167859792319604</v>
      </c>
      <c r="M492" s="8">
        <f>100/(MAX(MainData!M:M)-MIN(MainData!M:M))*(MainData!M492-MIN(MainData!M:M))</f>
        <v>31.696796639172295</v>
      </c>
      <c r="N492" s="8">
        <f>100/(MAX(MainData!N:N)-MIN(MainData!N:N))*(MainData!N492-MIN(MainData!N:N))</f>
        <v>3.6478736697219523</v>
      </c>
      <c r="O492" s="8"/>
      <c r="P492" s="8">
        <f>100/(MAX(MainData!P:P)-MIN(MainData!P:P))*(MainData!P492-MIN(MainData!P:P))</f>
        <v>19.832249824153557</v>
      </c>
      <c r="Q492" s="8">
        <f>100/(MAX(MainData!Q:Q)-MIN(MainData!Q:Q))*(MainData!Q492-MIN(MainData!Q:Q))</f>
        <v>32.764990286215877</v>
      </c>
      <c r="R492" s="8">
        <f>100/(MAX(MainData!R:R)-MIN(MainData!R:R))*(MainData!R492-MIN(MainData!R:R))</f>
        <v>8.2189796792042937</v>
      </c>
      <c r="S492" s="8"/>
      <c r="T492" s="8"/>
      <c r="U492" s="8">
        <f>100/(MAX(MainData!U:U)-MIN(MainData!U:U))*(MainData!U492-MIN(MainData!U:U))</f>
        <v>100</v>
      </c>
      <c r="V492" s="8"/>
      <c r="W492" s="8"/>
      <c r="X492" s="8">
        <f>100/(MAX(MainData!X:X)-MIN(MainData!X:X))*(MainData!X492-MIN(MainData!X:X))</f>
        <v>83.666608999999994</v>
      </c>
      <c r="Y492" s="8">
        <f>100/(MAX(MainData!Y:Y)-MIN(MainData!Y:Y))*(MainData!Y492-MIN(MainData!Y:Y))</f>
        <v>3.9195875190957179E-2</v>
      </c>
      <c r="Z492" s="8">
        <f>100/(MAX(MainData!Z:Z)-MIN(MainData!Z:Z))*(MainData!Z492-MIN(MainData!Z:Z))</f>
        <v>1.6191210485736316</v>
      </c>
      <c r="AA492" s="8">
        <f>100/(MAX(MainData!AA:AA)-MIN(MainData!AA:AA))*(MainData!AA492-MIN(MainData!AA:AA))</f>
        <v>82.365399999999994</v>
      </c>
      <c r="AB492" s="8">
        <f>100/(MAX(MainData!AB:AB)-MIN(MainData!AB:AB))*(MainData!AB492-MIN(MainData!AB:AB))</f>
        <v>1.5634505199866247</v>
      </c>
      <c r="AC492" s="8">
        <f>100/(MAX(MainData!AC:AC)-MIN(MainData!AC:AC))*(MainData!AC492-MIN(MainData!AC:AC))</f>
        <v>16.269124999999999</v>
      </c>
      <c r="AD492" s="8">
        <f>100/(MAX(MainData!AD:AD)-MIN(MainData!AD:AD))*(MainData!AD492-MIN(MainData!AD:AD))</f>
        <v>6.4516129032258061</v>
      </c>
      <c r="AE492" s="8">
        <f>100/(MAX(MainData!AE:AE)-MIN(MainData!AE:AE))*(MainData!AE492-MIN(MainData!AE:AE))</f>
        <v>14.661899999999999</v>
      </c>
      <c r="AF492" s="8">
        <f>100/(MAX(MainData!AF:AF)-MIN(MainData!AF:AF))*(MainData!AF492-MIN(MainData!AF:AF))</f>
        <v>0.77040396105667563</v>
      </c>
      <c r="AG492" s="8">
        <f>100/(MAX(MainData!AG:AG)-MIN(MainData!AG:AG))*(MainData!AG492-MIN(MainData!AG:AG))</f>
        <v>0</v>
      </c>
      <c r="AH492" s="8">
        <f>100/(MAX(MainData!AH:AH)-MIN(MainData!AH:AH))*(MainData!AH492-MIN(MainData!AH:AH))</f>
        <v>0</v>
      </c>
      <c r="AI492" s="8">
        <f>100/(MAX(MainData!AI:AI)-MIN(MainData!AI:AI))*(MainData!AI492-MIN(MainData!AI:AI))</f>
        <v>0</v>
      </c>
      <c r="AJ492" s="8">
        <f>100/(MAX(MainData!AJ:AJ)-MIN(MainData!AJ:AJ))*(MainData!AJ492-MIN(MainData!AJ:AJ))</f>
        <v>0</v>
      </c>
      <c r="AK492" s="8" t="s">
        <v>950</v>
      </c>
      <c r="AM492" s="8"/>
      <c r="AO492" s="8"/>
      <c r="AQ492" s="8">
        <v>87.8067544887369</v>
      </c>
      <c r="AR492">
        <v>-25.306119488817913</v>
      </c>
      <c r="AS492" s="8">
        <v>17.746086179484493</v>
      </c>
      <c r="AT492">
        <v>25.360456397306365</v>
      </c>
      <c r="AU492" s="8">
        <v>37.937376595513129</v>
      </c>
      <c r="AV492">
        <v>13.715748188821792</v>
      </c>
      <c r="AW492" t="s">
        <v>963</v>
      </c>
    </row>
    <row r="493" spans="1:49" x14ac:dyDescent="0.3">
      <c r="A493" s="7">
        <v>150502020304</v>
      </c>
      <c r="B493" s="8">
        <f>100/(MAX(MainData!B:B)-MIN(MainData!B:B))*(MainData!B493-MIN(MainData!B:B))</f>
        <v>16.62509777791621</v>
      </c>
      <c r="C493" s="8">
        <f>100/(MAX(MainData!C:C)-MIN(MainData!C:C))*(MainData!C493-MIN(MainData!C:C))</f>
        <v>37.5</v>
      </c>
      <c r="D493" s="8">
        <f>100/(MAX(MainData!D:D)-MIN(MainData!D:D))*(MainData!D493-MIN(MainData!D:D))</f>
        <v>0.18504303171466943</v>
      </c>
      <c r="E493" s="8">
        <f>100/(MAX(MainData!E:E)-MIN(MainData!E:E))*(MainData!E493-MIN(MainData!E:E))</f>
        <v>23.361488422916594</v>
      </c>
      <c r="F493" s="8">
        <f>100/(MAX(MainData!F:F)-MIN(MainData!F:F))*(MainData!F493-MIN(MainData!F:F))</f>
        <v>0</v>
      </c>
      <c r="G493" s="8">
        <f>100/(MAX(MainData!G:G)-MIN(MainData!G:G))*(MainData!G493-MIN(MainData!G:G))</f>
        <v>22.250975974281229</v>
      </c>
      <c r="H493" s="8">
        <f>100/(MAX(MainData!H:H)-MIN(MainData!H:H))*(MainData!H493-MIN(MainData!H:H))</f>
        <v>75.581378197286369</v>
      </c>
      <c r="I493">
        <v>6.0811254277682707</v>
      </c>
      <c r="J493" s="8">
        <f>100/(MAX(MainData!J:J)-MIN(MainData!J:J))*(MainData!J493-MIN(MainData!J:J))</f>
        <v>50.497478377672955</v>
      </c>
      <c r="K493">
        <v>-11.375364731333974</v>
      </c>
      <c r="L493" s="8">
        <f>100/(MAX(MainData!L:L)-MIN(MainData!L:L))*(MainData!L493-MIN(MainData!L:L))</f>
        <v>0</v>
      </c>
      <c r="M493" s="8">
        <f>100/(MAX(MainData!M:M)-MIN(MainData!M:M))*(MainData!M493-MIN(MainData!M:M))</f>
        <v>0</v>
      </c>
      <c r="N493" s="8">
        <f>100/(MAX(MainData!N:N)-MIN(MainData!N:N))*(MainData!N493-MIN(MainData!N:N))</f>
        <v>0</v>
      </c>
      <c r="O493" s="8"/>
      <c r="P493" s="8">
        <f>100/(MAX(MainData!P:P)-MIN(MainData!P:P))*(MainData!P493-MIN(MainData!P:P))</f>
        <v>49.520516868730809</v>
      </c>
      <c r="Q493" s="8">
        <f>100/(MAX(MainData!Q:Q)-MIN(MainData!Q:Q))*(MainData!Q493-MIN(MainData!Q:Q))</f>
        <v>49.231125987269202</v>
      </c>
      <c r="R493" s="8">
        <f>100/(MAX(MainData!R:R)-MIN(MainData!R:R))*(MainData!R493-MIN(MainData!R:R))</f>
        <v>9.0863243725519229</v>
      </c>
      <c r="S493" s="8"/>
      <c r="T493" s="8"/>
      <c r="U493" s="8">
        <f>100/(MAX(MainData!U:U)-MIN(MainData!U:U))*(MainData!U493-MIN(MainData!U:U))</f>
        <v>85.057144019199995</v>
      </c>
      <c r="V493" s="8"/>
      <c r="W493" s="8"/>
      <c r="X493" s="8">
        <f>100/(MAX(MainData!X:X)-MIN(MainData!X:X))*(MainData!X493-MIN(MainData!X:X))</f>
        <v>35.313923000000003</v>
      </c>
      <c r="Y493" s="8">
        <f>100/(MAX(MainData!Y:Y)-MIN(MainData!Y:Y))*(MainData!Y493-MIN(MainData!Y:Y))</f>
        <v>0</v>
      </c>
      <c r="Z493" s="8">
        <f>100/(MAX(MainData!Z:Z)-MIN(MainData!Z:Z))*(MainData!Z493-MIN(MainData!Z:Z))</f>
        <v>2.1588280647648421</v>
      </c>
      <c r="AA493" s="8">
        <f>100/(MAX(MainData!AA:AA)-MIN(MainData!AA:AA))*(MainData!AA493-MIN(MainData!AA:AA))</f>
        <v>33.284100000000002</v>
      </c>
      <c r="AB493" s="8">
        <f>100/(MAX(MainData!AB:AB)-MIN(MainData!AB:AB))*(MainData!AB493-MIN(MainData!AB:AB))</f>
        <v>0.57891802172663931</v>
      </c>
      <c r="AC493" s="8">
        <f>100/(MAX(MainData!AC:AC)-MIN(MainData!AC:AC))*(MainData!AC493-MIN(MainData!AC:AC))</f>
        <v>63.597670999999998</v>
      </c>
      <c r="AD493" s="8">
        <f>100/(MAX(MainData!AD:AD)-MIN(MainData!AD:AD))*(MainData!AD493-MIN(MainData!AD:AD))</f>
        <v>1.935483870967742</v>
      </c>
      <c r="AE493" s="8">
        <f>100/(MAX(MainData!AE:AE)-MIN(MainData!AE:AE))*(MainData!AE493-MIN(MainData!AE:AE))</f>
        <v>48.716099999999997</v>
      </c>
      <c r="AF493" s="8">
        <f>100/(MAX(MainData!AF:AF)-MIN(MainData!AF:AF))*(MainData!AF493-MIN(MainData!AF:AF))</f>
        <v>11.689235032486357</v>
      </c>
      <c r="AG493" s="8">
        <f>100/(MAX(MainData!AG:AG)-MIN(MainData!AG:AG))*(MainData!AG493-MIN(MainData!AG:AG))</f>
        <v>49.051874472583989</v>
      </c>
      <c r="AH493" s="8">
        <f>100/(MAX(MainData!AH:AH)-MIN(MainData!AH:AH))*(MainData!AH493-MIN(MainData!AH:AH))</f>
        <v>57.687842069757338</v>
      </c>
      <c r="AI493" s="8">
        <f>100/(MAX(MainData!AI:AI)-MIN(MainData!AI:AI))*(MainData!AI493-MIN(MainData!AI:AI))</f>
        <v>30</v>
      </c>
      <c r="AJ493" s="8">
        <f>100/(MAX(MainData!AJ:AJ)-MIN(MainData!AJ:AJ))*(MainData!AJ493-MIN(MainData!AJ:AJ))</f>
        <v>18.885659548337856</v>
      </c>
      <c r="AK493" s="8" t="s">
        <v>950</v>
      </c>
      <c r="AM493" s="8"/>
      <c r="AO493" s="8"/>
      <c r="AQ493" s="8">
        <v>87.005432289340206</v>
      </c>
      <c r="AR493">
        <v>-17.807699520766789</v>
      </c>
      <c r="AS493" s="8">
        <v>18.683633325209758</v>
      </c>
      <c r="AT493">
        <v>14.265757744107745</v>
      </c>
      <c r="AU493" s="8">
        <v>38.096370806838614</v>
      </c>
      <c r="AV493">
        <v>18.69815524687958</v>
      </c>
      <c r="AW493" t="s">
        <v>963</v>
      </c>
    </row>
    <row r="494" spans="1:49" x14ac:dyDescent="0.3">
      <c r="A494" s="7">
        <v>150502020305</v>
      </c>
      <c r="B494" s="8"/>
      <c r="C494" s="8"/>
      <c r="D494" s="8"/>
      <c r="E494" s="8">
        <f>100/(MAX(MainData!E:E)-MIN(MainData!E:E))*(MainData!E494-MIN(MainData!E:E))</f>
        <v>36.046644926352037</v>
      </c>
      <c r="F494" s="8">
        <f>100/(MAX(MainData!F:F)-MIN(MainData!F:F))*(MainData!F494-MIN(MainData!F:F))</f>
        <v>0</v>
      </c>
      <c r="G494" s="8">
        <f>100/(MAX(MainData!G:G)-MIN(MainData!G:G))*(MainData!G494-MIN(MainData!G:G))</f>
        <v>11.185550730567167</v>
      </c>
      <c r="H494" s="8">
        <f>100/(MAX(MainData!H:H)-MIN(MainData!H:H))*(MainData!H494-MIN(MainData!H:H))</f>
        <v>62.145537856193052</v>
      </c>
      <c r="I494">
        <v>25.655525828530827</v>
      </c>
      <c r="J494" s="8">
        <f>100/(MAX(MainData!J:J)-MIN(MainData!J:J))*(MainData!J494-MIN(MainData!J:J))</f>
        <v>35.677990041033404</v>
      </c>
      <c r="K494">
        <v>12.059324071249307</v>
      </c>
      <c r="L494" s="8">
        <f>100/(MAX(MainData!L:L)-MIN(MainData!L:L))*(MainData!L494-MIN(MainData!L:L))</f>
        <v>32.797038329443424</v>
      </c>
      <c r="M494" s="8">
        <f>100/(MAX(MainData!M:M)-MIN(MainData!M:M))*(MainData!M494-MIN(MainData!M:M))</f>
        <v>31.696796639172295</v>
      </c>
      <c r="N494" s="8">
        <f>100/(MAX(MainData!N:N)-MIN(MainData!N:N))*(MainData!N494-MIN(MainData!N:N))</f>
        <v>3.6478736697219523</v>
      </c>
      <c r="O494" s="8"/>
      <c r="P494" s="8">
        <f>100/(MAX(MainData!P:P)-MIN(MainData!P:P))*(MainData!P494-MIN(MainData!P:P))</f>
        <v>15.880624884527679</v>
      </c>
      <c r="Q494" s="8">
        <f>100/(MAX(MainData!Q:Q)-MIN(MainData!Q:Q))*(MainData!Q494-MIN(MainData!Q:Q))</f>
        <v>28.463538953287525</v>
      </c>
      <c r="R494" s="8">
        <f>100/(MAX(MainData!R:R)-MIN(MainData!R:R))*(MainData!R494-MIN(MainData!R:R))</f>
        <v>2.6034544152419974</v>
      </c>
      <c r="S494" s="8"/>
      <c r="T494" s="8"/>
      <c r="U494" s="8">
        <f>100/(MAX(MainData!U:U)-MIN(MainData!U:U))*(MainData!U494-MIN(MainData!U:U))</f>
        <v>100</v>
      </c>
      <c r="V494" s="8"/>
      <c r="W494" s="8"/>
      <c r="X494" s="8">
        <f>100/(MAX(MainData!X:X)-MIN(MainData!X:X))*(MainData!X494-MIN(MainData!X:X))</f>
        <v>93.177738000000005</v>
      </c>
      <c r="Y494" s="8">
        <f>100/(MAX(MainData!Y:Y)-MIN(MainData!Y:Y))*(MainData!Y494-MIN(MainData!Y:Y))</f>
        <v>5.6049712288955646E-2</v>
      </c>
      <c r="Z494" s="8">
        <f>100/(MAX(MainData!Z:Z)-MIN(MainData!Z:Z))*(MainData!Z494-MIN(MainData!Z:Z))</f>
        <v>0.61680801850424061</v>
      </c>
      <c r="AA494" s="8">
        <f>100/(MAX(MainData!AA:AA)-MIN(MainData!AA:AA))*(MainData!AA494-MIN(MainData!AA:AA))</f>
        <v>92.825599999999994</v>
      </c>
      <c r="AB494" s="8">
        <f>100/(MAX(MainData!AB:AB)-MIN(MainData!AB:AB))*(MainData!AB494-MIN(MainData!AB:AB))</f>
        <v>9.8856843317071572</v>
      </c>
      <c r="AC494" s="8">
        <f>100/(MAX(MainData!AC:AC)-MIN(MainData!AC:AC))*(MainData!AC494-MIN(MainData!AC:AC))</f>
        <v>6.1933239999999996</v>
      </c>
      <c r="AD494" s="8">
        <f>100/(MAX(MainData!AD:AD)-MIN(MainData!AD:AD))*(MainData!AD494-MIN(MainData!AD:AD))</f>
        <v>7.096774193548387</v>
      </c>
      <c r="AE494" s="8">
        <f>100/(MAX(MainData!AE:AE)-MIN(MainData!AE:AE))*(MainData!AE494-MIN(MainData!AE:AE))</f>
        <v>5.7625999999999999</v>
      </c>
      <c r="AF494" s="8">
        <f>100/(MAX(MainData!AF:AF)-MIN(MainData!AF:AF))*(MainData!AF494-MIN(MainData!AF:AF))</f>
        <v>0.57727320203010768</v>
      </c>
      <c r="AG494" s="8"/>
      <c r="AH494" s="8"/>
      <c r="AI494" s="8"/>
      <c r="AJ494" s="8"/>
      <c r="AK494" s="8" t="s">
        <v>950</v>
      </c>
      <c r="AM494" s="8"/>
      <c r="AO494" s="8"/>
      <c r="AQ494" s="8">
        <v>79.336192507797335</v>
      </c>
      <c r="AR494">
        <v>-24.173239936102235</v>
      </c>
      <c r="AS494" s="8">
        <v>28.226508373080804</v>
      </c>
      <c r="AT494">
        <v>27.614527777777766</v>
      </c>
      <c r="AU494" s="8">
        <v>24.166653710815027</v>
      </c>
      <c r="AV494">
        <v>-7.5064636561572371</v>
      </c>
      <c r="AW494" t="s">
        <v>964</v>
      </c>
    </row>
    <row r="495" spans="1:49" x14ac:dyDescent="0.3">
      <c r="A495" s="7">
        <v>150502020306</v>
      </c>
      <c r="B495" s="8"/>
      <c r="C495" s="8"/>
      <c r="D495" s="8"/>
      <c r="E495" s="8">
        <f>100/(MAX(MainData!E:E)-MIN(MainData!E:E))*(MainData!E495-MIN(MainData!E:E))</f>
        <v>44.215604732786808</v>
      </c>
      <c r="F495" s="8">
        <f>100/(MAX(MainData!F:F)-MIN(MainData!F:F))*(MainData!F495-MIN(MainData!F:F))</f>
        <v>1.3954643607827364</v>
      </c>
      <c r="G495" s="8">
        <f>100/(MAX(MainData!G:G)-MIN(MainData!G:G))*(MainData!G495-MIN(MainData!G:G))</f>
        <v>12.74385200445937</v>
      </c>
      <c r="H495" s="8">
        <f>100/(MAX(MainData!H:H)-MIN(MainData!H:H))*(MainData!H495-MIN(MainData!H:H))</f>
        <v>63.682869845895404</v>
      </c>
      <c r="I495">
        <v>32.567733728413401</v>
      </c>
      <c r="J495" s="8">
        <f>100/(MAX(MainData!J:J)-MIN(MainData!J:J))*(MainData!J495-MIN(MainData!J:J))</f>
        <v>35.276241246709567</v>
      </c>
      <c r="K495">
        <v>10.920355762046569</v>
      </c>
      <c r="L495" s="8">
        <f>100/(MAX(MainData!L:L)-MIN(MainData!L:L))*(MainData!L495-MIN(MainData!L:L))</f>
        <v>18.548494593878477</v>
      </c>
      <c r="M495" s="8">
        <f>100/(MAX(MainData!M:M)-MIN(MainData!M:M))*(MainData!M495-MIN(MainData!M:M))</f>
        <v>31.696796639172295</v>
      </c>
      <c r="N495" s="8">
        <f>100/(MAX(MainData!N:N)-MIN(MainData!N:N))*(MainData!N495-MIN(MainData!N:N))</f>
        <v>3.6478736697219523</v>
      </c>
      <c r="O495" s="8"/>
      <c r="P495" s="8">
        <f>100/(MAX(MainData!P:P)-MIN(MainData!P:P))*(MainData!P495-MIN(MainData!P:P))</f>
        <v>25.780932528966702</v>
      </c>
      <c r="Q495" s="8">
        <f>100/(MAX(MainData!Q:Q)-MIN(MainData!Q:Q))*(MainData!Q495-MIN(MainData!Q:Q))</f>
        <v>26.815386304508316</v>
      </c>
      <c r="R495" s="8">
        <f>100/(MAX(MainData!R:R)-MIN(MainData!R:R))*(MainData!R495-MIN(MainData!R:R))</f>
        <v>0</v>
      </c>
      <c r="S495" s="8"/>
      <c r="T495" s="8"/>
      <c r="U495" s="8">
        <f>100/(MAX(MainData!U:U)-MIN(MainData!U:U))*(MainData!U495-MIN(MainData!U:U))</f>
        <v>99.723214696499994</v>
      </c>
      <c r="V495" s="8"/>
      <c r="W495" s="8"/>
      <c r="X495" s="8">
        <f>100/(MAX(MainData!X:X)-MIN(MainData!X:X))*(MainData!X495-MIN(MainData!X:X))</f>
        <v>91.006939000000003</v>
      </c>
      <c r="Y495" s="8">
        <f>100/(MAX(MainData!Y:Y)-MIN(MainData!Y:Y))*(MainData!Y495-MIN(MainData!Y:Y))</f>
        <v>1.4008492482872943</v>
      </c>
      <c r="Z495" s="8">
        <f>100/(MAX(MainData!Z:Z)-MIN(MainData!Z:Z))*(MainData!Z495-MIN(MainData!Z:Z))</f>
        <v>0.84811102544333083</v>
      </c>
      <c r="AA495" s="8">
        <f>100/(MAX(MainData!AA:AA)-MIN(MainData!AA:AA))*(MainData!AA495-MIN(MainData!AA:AA))</f>
        <v>89.543700000000001</v>
      </c>
      <c r="AB495" s="8">
        <f>100/(MAX(MainData!AB:AB)-MIN(MainData!AB:AB))*(MainData!AB495-MIN(MainData!AB:AB))</f>
        <v>10.058564278347967</v>
      </c>
      <c r="AC495" s="8">
        <f>100/(MAX(MainData!AC:AC)-MIN(MainData!AC:AC))*(MainData!AC495-MIN(MainData!AC:AC))</f>
        <v>6.8539859999999999</v>
      </c>
      <c r="AD495" s="8">
        <f>100/(MAX(MainData!AD:AD)-MIN(MainData!AD:AD))*(MainData!AD495-MIN(MainData!AD:AD))</f>
        <v>12.903225806451612</v>
      </c>
      <c r="AE495" s="8">
        <f>100/(MAX(MainData!AE:AE)-MIN(MainData!AE:AE))*(MainData!AE495-MIN(MainData!AE:AE))</f>
        <v>3.0651000000000002</v>
      </c>
      <c r="AF495" s="8">
        <f>100/(MAX(MainData!AF:AF)-MIN(MainData!AF:AF))*(MainData!AF495-MIN(MainData!AF:AF))</f>
        <v>0.49957681512582519</v>
      </c>
      <c r="AG495" s="8"/>
      <c r="AH495" s="8"/>
      <c r="AI495" s="8"/>
      <c r="AJ495" s="8"/>
      <c r="AK495" s="8" t="s">
        <v>950</v>
      </c>
      <c r="AM495" s="8"/>
      <c r="AO495" s="8"/>
      <c r="AQ495" s="8">
        <v>80.407938739895073</v>
      </c>
      <c r="AR495">
        <v>-30.686085942492006</v>
      </c>
      <c r="AS495" s="8">
        <v>26.465724332416521</v>
      </c>
      <c r="AT495">
        <v>32.22342575757574</v>
      </c>
      <c r="AU495" s="8">
        <v>27.570622347289376</v>
      </c>
      <c r="AV495">
        <v>3.3628937145617925</v>
      </c>
      <c r="AW495" t="s">
        <v>964</v>
      </c>
    </row>
    <row r="496" spans="1:49" x14ac:dyDescent="0.3">
      <c r="A496" s="7">
        <v>150502020401</v>
      </c>
      <c r="B496" s="8">
        <f>100/(MAX(MainData!B:B)-MIN(MainData!B:B))*(MainData!B496-MIN(MainData!B:B))</f>
        <v>0</v>
      </c>
      <c r="C496" s="8">
        <f>100/(MAX(MainData!C:C)-MIN(MainData!C:C))*(MainData!C496-MIN(MainData!C:C))</f>
        <v>0</v>
      </c>
      <c r="D496" s="8">
        <f>100/(MAX(MainData!D:D)-MIN(MainData!D:D))*(MainData!D496-MIN(MainData!D:D))</f>
        <v>0</v>
      </c>
      <c r="E496" s="8">
        <f>100/(MAX(MainData!E:E)-MIN(MainData!E:E))*(MainData!E496-MIN(MainData!E:E))</f>
        <v>44.01121000217077</v>
      </c>
      <c r="F496" s="8">
        <f>100/(MAX(MainData!F:F)-MIN(MainData!F:F))*(MainData!F496-MIN(MainData!F:F))</f>
        <v>3.3546996270175287</v>
      </c>
      <c r="G496" s="8">
        <f>100/(MAX(MainData!G:G)-MIN(MainData!G:G))*(MainData!G496-MIN(MainData!G:G))</f>
        <v>4.1781489949836663</v>
      </c>
      <c r="H496" s="8">
        <f>100/(MAX(MainData!H:H)-MIN(MainData!H:H))*(MainData!H496-MIN(MainData!H:H))</f>
        <v>56.31162257146827</v>
      </c>
      <c r="I496">
        <v>28.292782114225631</v>
      </c>
      <c r="J496" s="8">
        <f>100/(MAX(MainData!J:J)-MIN(MainData!J:J))*(MainData!J496-MIN(MainData!J:J))</f>
        <v>29.785568065313136</v>
      </c>
      <c r="K496">
        <v>19.222180040700096</v>
      </c>
      <c r="L496" s="8">
        <f>100/(MAX(MainData!L:L)-MIN(MainData!L:L))*(MainData!L496-MIN(MainData!L:L))</f>
        <v>0</v>
      </c>
      <c r="M496" s="8">
        <f>100/(MAX(MainData!M:M)-MIN(MainData!M:M))*(MainData!M496-MIN(MainData!M:M))</f>
        <v>0</v>
      </c>
      <c r="N496" s="8">
        <f>100/(MAX(MainData!N:N)-MIN(MainData!N:N))*(MainData!N496-MIN(MainData!N:N))</f>
        <v>0</v>
      </c>
      <c r="O496" s="8"/>
      <c r="P496" s="8">
        <f>100/(MAX(MainData!P:P)-MIN(MainData!P:P))*(MainData!P496-MIN(MainData!P:P))</f>
        <v>15.229256369294967</v>
      </c>
      <c r="Q496" s="8">
        <f>100/(MAX(MainData!Q:Q)-MIN(MainData!Q:Q))*(MainData!Q496-MIN(MainData!Q:Q))</f>
        <v>20.055523912802595</v>
      </c>
      <c r="R496" s="8">
        <f>100/(MAX(MainData!R:R)-MIN(MainData!R:R))*(MainData!R496-MIN(MainData!R:R))</f>
        <v>0</v>
      </c>
      <c r="S496" s="8"/>
      <c r="T496" s="8"/>
      <c r="U496" s="8">
        <f>100/(MAX(MainData!U:U)-MIN(MainData!U:U))*(MainData!U496-MIN(MainData!U:U))</f>
        <v>0</v>
      </c>
      <c r="V496" s="8"/>
      <c r="W496" s="8"/>
      <c r="X496" s="8">
        <f>100/(MAX(MainData!X:X)-MIN(MainData!X:X))*(MainData!X496-MIN(MainData!X:X))</f>
        <v>78.522490000000005</v>
      </c>
      <c r="Y496" s="8">
        <f>100/(MAX(MainData!Y:Y)-MIN(MainData!Y:Y))*(MainData!Y496-MIN(MainData!Y:Y))</f>
        <v>4.2040138600212931</v>
      </c>
      <c r="Z496" s="8">
        <f>100/(MAX(MainData!Z:Z)-MIN(MainData!Z:Z))*(MainData!Z496-MIN(MainData!Z:Z))</f>
        <v>0.69390902081727068</v>
      </c>
      <c r="AA496" s="8">
        <f>100/(MAX(MainData!AA:AA)-MIN(MainData!AA:AA))*(MainData!AA496-MIN(MainData!AA:AA))</f>
        <v>77.458200000000005</v>
      </c>
      <c r="AB496" s="8">
        <f>100/(MAX(MainData!AB:AB)-MIN(MainData!AB:AB))*(MainData!AB496-MIN(MainData!AB:AB))</f>
        <v>4.6655855957349388</v>
      </c>
      <c r="AC496" s="8">
        <f>100/(MAX(MainData!AC:AC)-MIN(MainData!AC:AC))*(MainData!AC496-MIN(MainData!AC:AC))</f>
        <v>0.16356200000000001</v>
      </c>
      <c r="AD496" s="8">
        <f>100/(MAX(MainData!AD:AD)-MIN(MainData!AD:AD))*(MainData!AD496-MIN(MainData!AD:AD))</f>
        <v>0.64516129032258063</v>
      </c>
      <c r="AE496" s="8">
        <f>100/(MAX(MainData!AE:AE)-MIN(MainData!AE:AE))*(MainData!AE496-MIN(MainData!AE:AE))</f>
        <v>0.159</v>
      </c>
      <c r="AF496" s="8">
        <f>100/(MAX(MainData!AF:AF)-MIN(MainData!AF:AF))*(MainData!AF496-MIN(MainData!AF:AF))</f>
        <v>0.10240810207492268</v>
      </c>
      <c r="AG496" s="8">
        <f>100/(MAX(MainData!AG:AG)-MIN(MainData!AG:AG))*(MainData!AG496-MIN(MainData!AG:AG))</f>
        <v>0</v>
      </c>
      <c r="AH496" s="8">
        <f>100/(MAX(MainData!AH:AH)-MIN(MainData!AH:AH))*(MainData!AH496-MIN(MainData!AH:AH))</f>
        <v>0</v>
      </c>
      <c r="AI496" s="8">
        <f>100/(MAX(MainData!AI:AI)-MIN(MainData!AI:AI))*(MainData!AI496-MIN(MainData!AI:AI))</f>
        <v>0</v>
      </c>
      <c r="AJ496" s="8">
        <f>100/(MAX(MainData!AJ:AJ)-MIN(MainData!AJ:AJ))*(MainData!AJ496-MIN(MainData!AJ:AJ))</f>
        <v>0</v>
      </c>
      <c r="AK496" s="8" t="s">
        <v>950</v>
      </c>
      <c r="AM496" s="8"/>
      <c r="AO496" s="8"/>
      <c r="AQ496" s="8">
        <v>78.663508284534416</v>
      </c>
      <c r="AR496">
        <v>-28.750018690095857</v>
      </c>
      <c r="AS496" s="8">
        <v>34.22837679443883</v>
      </c>
      <c r="AT496">
        <v>28.796678114478084</v>
      </c>
      <c r="AU496" s="8">
        <v>9.926358939278515</v>
      </c>
      <c r="AV496">
        <v>8.026179895406699</v>
      </c>
      <c r="AW496" t="s">
        <v>963</v>
      </c>
    </row>
    <row r="497" spans="1:49" x14ac:dyDescent="0.3">
      <c r="A497" s="7">
        <v>150502020402</v>
      </c>
      <c r="B497" s="8">
        <f>100/(MAX(MainData!B:B)-MIN(MainData!B:B))*(MainData!B497-MIN(MainData!B:B))</f>
        <v>0</v>
      </c>
      <c r="C497" s="8">
        <f>100/(MAX(MainData!C:C)-MIN(MainData!C:C))*(MainData!C497-MIN(MainData!C:C))</f>
        <v>0</v>
      </c>
      <c r="D497" s="8">
        <f>100/(MAX(MainData!D:D)-MIN(MainData!D:D))*(MainData!D497-MIN(MainData!D:D))</f>
        <v>0.1142515213331096</v>
      </c>
      <c r="E497" s="8">
        <f>100/(MAX(MainData!E:E)-MIN(MainData!E:E))*(MainData!E497-MIN(MainData!E:E))</f>
        <v>66.634145627586932</v>
      </c>
      <c r="F497" s="8">
        <f>100/(MAX(MainData!F:F)-MIN(MainData!F:F))*(MainData!F497-MIN(MainData!F:F))</f>
        <v>7.4136610216559644</v>
      </c>
      <c r="G497" s="8">
        <f>100/(MAX(MainData!G:G)-MIN(MainData!G:G))*(MainData!G497-MIN(MainData!G:G))</f>
        <v>9.2075866840125045</v>
      </c>
      <c r="H497" s="8">
        <f>100/(MAX(MainData!H:H)-MIN(MainData!H:H))*(MainData!H497-MIN(MainData!H:H))</f>
        <v>60.706678551964274</v>
      </c>
      <c r="I497">
        <v>49.171161755307949</v>
      </c>
      <c r="J497" s="8">
        <f>100/(MAX(MainData!J:J)-MIN(MainData!J:J))*(MainData!J497-MIN(MainData!J:J))</f>
        <v>33.272010944272829</v>
      </c>
      <c r="K497">
        <v>25.674560479515677</v>
      </c>
      <c r="L497" s="8">
        <f>100/(MAX(MainData!L:L)-MIN(MainData!L:L))*(MainData!L497-MIN(MainData!L:L))</f>
        <v>0</v>
      </c>
      <c r="M497" s="8">
        <f>100/(MAX(MainData!M:M)-MIN(MainData!M:M))*(MainData!M497-MIN(MainData!M:M))</f>
        <v>0</v>
      </c>
      <c r="N497" s="8">
        <f>100/(MAX(MainData!N:N)-MIN(MainData!N:N))*(MainData!N497-MIN(MainData!N:N))</f>
        <v>0</v>
      </c>
      <c r="O497" s="8"/>
      <c r="P497" s="8">
        <f>100/(MAX(MainData!P:P)-MIN(MainData!P:P))*(MainData!P497-MIN(MainData!P:P))</f>
        <v>49.654902698006069</v>
      </c>
      <c r="Q497" s="8">
        <f>100/(MAX(MainData!Q:Q)-MIN(MainData!Q:Q))*(MainData!Q497-MIN(MainData!Q:Q))</f>
        <v>33.930803332558462</v>
      </c>
      <c r="R497" s="8">
        <f>100/(MAX(MainData!R:R)-MIN(MainData!R:R))*(MainData!R497-MIN(MainData!R:R))</f>
        <v>0.71837953757086681</v>
      </c>
      <c r="S497" s="8"/>
      <c r="T497" s="8"/>
      <c r="U497" s="8">
        <f>100/(MAX(MainData!U:U)-MIN(MainData!U:U))*(MainData!U497-MIN(MainData!U:U))</f>
        <v>0</v>
      </c>
      <c r="V497" s="8"/>
      <c r="W497" s="8"/>
      <c r="X497" s="8">
        <f>100/(MAX(MainData!X:X)-MIN(MainData!X:X))*(MainData!X497-MIN(MainData!X:X))</f>
        <v>55.539512999999999</v>
      </c>
      <c r="Y497" s="8">
        <f>100/(MAX(MainData!Y:Y)-MIN(MainData!Y:Y))*(MainData!Y497-MIN(MainData!Y:Y))</f>
        <v>13.171924578019405</v>
      </c>
      <c r="Z497" s="8">
        <f>100/(MAX(MainData!Z:Z)-MIN(MainData!Z:Z))*(MainData!Z497-MIN(MainData!Z:Z))</f>
        <v>10.794140323824211</v>
      </c>
      <c r="AA497" s="8">
        <f>100/(MAX(MainData!AA:AA)-MIN(MainData!AA:AA))*(MainData!AA497-MIN(MainData!AA:AA))</f>
        <v>42.881999999999998</v>
      </c>
      <c r="AB497" s="8">
        <f>100/(MAX(MainData!AB:AB)-MIN(MainData!AB:AB))*(MainData!AB497-MIN(MainData!AB:AB))</f>
        <v>0.6476196709294586</v>
      </c>
      <c r="AC497" s="8">
        <f>100/(MAX(MainData!AC:AC)-MIN(MainData!AC:AC))*(MainData!AC497-MIN(MainData!AC:AC))</f>
        <v>14.605466</v>
      </c>
      <c r="AD497" s="8">
        <f>100/(MAX(MainData!AD:AD)-MIN(MainData!AD:AD))*(MainData!AD497-MIN(MainData!AD:AD))</f>
        <v>5.161290322580645</v>
      </c>
      <c r="AE497" s="8">
        <f>100/(MAX(MainData!AE:AE)-MIN(MainData!AE:AE))*(MainData!AE497-MIN(MainData!AE:AE))</f>
        <v>7.9711999999999996</v>
      </c>
      <c r="AF497" s="8">
        <f>100/(MAX(MainData!AF:AF)-MIN(MainData!AF:AF))*(MainData!AF497-MIN(MainData!AF:AF))</f>
        <v>3.6112832652069975</v>
      </c>
      <c r="AG497" s="8">
        <f>100/(MAX(MainData!AG:AG)-MIN(MainData!AG:AG))*(MainData!AG497-MIN(MainData!AG:AG))</f>
        <v>0</v>
      </c>
      <c r="AH497" s="8">
        <f>100/(MAX(MainData!AH:AH)-MIN(MainData!AH:AH))*(MainData!AH497-MIN(MainData!AH:AH))</f>
        <v>0</v>
      </c>
      <c r="AI497" s="8">
        <f>100/(MAX(MainData!AI:AI)-MIN(MainData!AI:AI))*(MainData!AI497-MIN(MainData!AI:AI))</f>
        <v>0</v>
      </c>
      <c r="AJ497" s="8">
        <f>100/(MAX(MainData!AJ:AJ)-MIN(MainData!AJ:AJ))*(MainData!AJ497-MIN(MainData!AJ:AJ))</f>
        <v>0</v>
      </c>
      <c r="AK497" s="8" t="s">
        <v>950</v>
      </c>
      <c r="AM497" s="8"/>
      <c r="AO497" s="8"/>
      <c r="AQ497" s="8">
        <v>73.352572173189358</v>
      </c>
      <c r="AR497">
        <v>-52.495815175718832</v>
      </c>
      <c r="AS497" s="8">
        <v>34.615987187967818</v>
      </c>
      <c r="AT497">
        <v>48.243352188552137</v>
      </c>
      <c r="AU497" s="8">
        <v>16.780937278131042</v>
      </c>
      <c r="AV497">
        <v>30.209947446073016</v>
      </c>
      <c r="AW497" t="s">
        <v>963</v>
      </c>
    </row>
    <row r="498" spans="1:49" x14ac:dyDescent="0.3">
      <c r="A498" s="7">
        <v>150502020403</v>
      </c>
      <c r="B498" s="8">
        <f>100/(MAX(MainData!B:B)-MIN(MainData!B:B))*(MainData!B498-MIN(MainData!B:B))</f>
        <v>0</v>
      </c>
      <c r="C498" s="8">
        <f>100/(MAX(MainData!C:C)-MIN(MainData!C:C))*(MainData!C498-MIN(MainData!C:C))</f>
        <v>0</v>
      </c>
      <c r="D498" s="8">
        <f>100/(MAX(MainData!D:D)-MIN(MainData!D:D))*(MainData!D498-MIN(MainData!D:D))</f>
        <v>1.6427557756021505</v>
      </c>
      <c r="E498" s="8">
        <f>100/(MAX(MainData!E:E)-MIN(MainData!E:E))*(MainData!E498-MIN(MainData!E:E))</f>
        <v>40.713576639487201</v>
      </c>
      <c r="F498" s="8">
        <f>100/(MAX(MainData!F:F)-MIN(MainData!F:F))*(MainData!F498-MIN(MainData!F:F))</f>
        <v>1.1051784235146536</v>
      </c>
      <c r="G498" s="8">
        <f>100/(MAX(MainData!G:G)-MIN(MainData!G:G))*(MainData!G498-MIN(MainData!G:G))</f>
        <v>7.7588656683313895</v>
      </c>
      <c r="H498" s="8">
        <f>100/(MAX(MainData!H:H)-MIN(MainData!H:H))*(MainData!H498-MIN(MainData!H:H))</f>
        <v>57.353066960534861</v>
      </c>
      <c r="I498">
        <v>54.34901576537753</v>
      </c>
      <c r="J498" s="8">
        <f>100/(MAX(MainData!J:J)-MIN(MainData!J:J))*(MainData!J498-MIN(MainData!J:J))</f>
        <v>32.014728933027378</v>
      </c>
      <c r="K498">
        <v>24.33056904033117</v>
      </c>
      <c r="L498" s="8">
        <f>100/(MAX(MainData!L:L)-MIN(MainData!L:L))*(MainData!L498-MIN(MainData!L:L))</f>
        <v>0</v>
      </c>
      <c r="M498" s="8">
        <f>100/(MAX(MainData!M:M)-MIN(MainData!M:M))*(MainData!M498-MIN(MainData!M:M))</f>
        <v>0</v>
      </c>
      <c r="N498" s="8">
        <f>100/(MAX(MainData!N:N)-MIN(MainData!N:N))*(MainData!N498-MIN(MainData!N:N))</f>
        <v>0</v>
      </c>
      <c r="O498" s="8"/>
      <c r="P498" s="8">
        <f>100/(MAX(MainData!P:P)-MIN(MainData!P:P))*(MainData!P498-MIN(MainData!P:P))</f>
        <v>40.941193556689235</v>
      </c>
      <c r="Q498" s="8">
        <f>100/(MAX(MainData!Q:Q)-MIN(MainData!Q:Q))*(MainData!Q498-MIN(MainData!Q:Q))</f>
        <v>33.831577867605674</v>
      </c>
      <c r="R498" s="8">
        <f>100/(MAX(MainData!R:R)-MIN(MainData!R:R))*(MainData!R498-MIN(MainData!R:R))</f>
        <v>6.6064591243533473</v>
      </c>
      <c r="S498" s="8"/>
      <c r="T498" s="8"/>
      <c r="U498" s="8">
        <f>100/(MAX(MainData!U:U)-MIN(MainData!U:U))*(MainData!U498-MIN(MainData!U:U))</f>
        <v>3.1795253103099999</v>
      </c>
      <c r="V498" s="8"/>
      <c r="W498" s="8"/>
      <c r="X498" s="8">
        <f>100/(MAX(MainData!X:X)-MIN(MainData!X:X))*(MainData!X498-MIN(MainData!X:X))</f>
        <v>53.724527999999999</v>
      </c>
      <c r="Y498" s="8">
        <f>100/(MAX(MainData!Y:Y)-MIN(MainData!Y:Y))*(MainData!Y498-MIN(MainData!Y:Y))</f>
        <v>1.9229938365643153</v>
      </c>
      <c r="Z498" s="8">
        <f>100/(MAX(MainData!Z:Z)-MIN(MainData!Z:Z))*(MainData!Z498-MIN(MainData!Z:Z))</f>
        <v>9.9460292983808802</v>
      </c>
      <c r="AA498" s="8">
        <f>100/(MAX(MainData!AA:AA)-MIN(MainData!AA:AA))*(MainData!AA498-MIN(MainData!AA:AA))</f>
        <v>31.133500000000002</v>
      </c>
      <c r="AB498" s="8">
        <f>100/(MAX(MainData!AB:AB)-MIN(MainData!AB:AB))*(MainData!AB498-MIN(MainData!AB:AB))</f>
        <v>0.45950742214185852</v>
      </c>
      <c r="AC498" s="8">
        <f>100/(MAX(MainData!AC:AC)-MIN(MainData!AC:AC))*(MainData!AC498-MIN(MainData!AC:AC))</f>
        <v>10.287544</v>
      </c>
      <c r="AD498" s="8">
        <f>100/(MAX(MainData!AD:AD)-MIN(MainData!AD:AD))*(MainData!AD498-MIN(MainData!AD:AD))</f>
        <v>5.806451612903226</v>
      </c>
      <c r="AE498" s="8">
        <f>100/(MAX(MainData!AE:AE)-MIN(MainData!AE:AE))*(MainData!AE498-MIN(MainData!AE:AE))</f>
        <v>8.6729000000000003</v>
      </c>
      <c r="AF498" s="8">
        <f>100/(MAX(MainData!AF:AF)-MIN(MainData!AF:AF))*(MainData!AF498-MIN(MainData!AF:AF))</f>
        <v>1.521692072202435</v>
      </c>
      <c r="AG498" s="8">
        <f>100/(MAX(MainData!AG:AG)-MIN(MainData!AG:AG))*(MainData!AG498-MIN(MainData!AG:AG))</f>
        <v>0</v>
      </c>
      <c r="AH498" s="8">
        <f>100/(MAX(MainData!AH:AH)-MIN(MainData!AH:AH))*(MainData!AH498-MIN(MainData!AH:AH))</f>
        <v>0</v>
      </c>
      <c r="AI498" s="8">
        <f>100/(MAX(MainData!AI:AI)-MIN(MainData!AI:AI))*(MainData!AI498-MIN(MainData!AI:AI))</f>
        <v>0</v>
      </c>
      <c r="AJ498" s="8">
        <f>100/(MAX(MainData!AJ:AJ)-MIN(MainData!AJ:AJ))*(MainData!AJ498-MIN(MainData!AJ:AJ))</f>
        <v>0</v>
      </c>
      <c r="AK498" s="8" t="s">
        <v>950</v>
      </c>
      <c r="AM498" s="8"/>
      <c r="AO498" s="8"/>
      <c r="AQ498" s="8">
        <v>74.456122545795296</v>
      </c>
      <c r="AR498">
        <v>-52.964647444089451</v>
      </c>
      <c r="AS498" s="8">
        <v>35.38540542422448</v>
      </c>
      <c r="AT498">
        <v>48.655501851851824</v>
      </c>
      <c r="AU498" s="8">
        <v>16.380705109269652</v>
      </c>
      <c r="AV498">
        <v>31.663142841329076</v>
      </c>
      <c r="AW498" t="s">
        <v>963</v>
      </c>
    </row>
    <row r="499" spans="1:49" x14ac:dyDescent="0.3">
      <c r="A499" s="7">
        <v>150502020501</v>
      </c>
      <c r="B499" s="8"/>
      <c r="C499" s="8"/>
      <c r="D499" s="8"/>
      <c r="E499" s="8">
        <f>100/(MAX(MainData!E:E)-MIN(MainData!E:E))*(MainData!E499-MIN(MainData!E:E))</f>
        <v>27.207182596691144</v>
      </c>
      <c r="F499" s="8">
        <f>100/(MAX(MainData!F:F)-MIN(MainData!F:F))*(MainData!F499-MIN(MainData!F:F))</f>
        <v>2.9149011045835187</v>
      </c>
      <c r="G499" s="8">
        <f>100/(MAX(MainData!G:G)-MIN(MainData!G:G))*(MainData!G499-MIN(MainData!G:G))</f>
        <v>7.1558511614140174</v>
      </c>
      <c r="H499" s="8">
        <f>100/(MAX(MainData!H:H)-MIN(MainData!H:H))*(MainData!H499-MIN(MainData!H:H))</f>
        <v>60.661969524348805</v>
      </c>
      <c r="I499">
        <v>43.889224415293967</v>
      </c>
      <c r="J499" s="8">
        <f>100/(MAX(MainData!J:J)-MIN(MainData!J:J))*(MainData!J499-MIN(MainData!J:J))</f>
        <v>29.152323069653928</v>
      </c>
      <c r="K499">
        <v>10.111683344619266</v>
      </c>
      <c r="L499" s="8">
        <f>100/(MAX(MainData!L:L)-MIN(MainData!L:L))*(MainData!L499-MIN(MainData!L:L))</f>
        <v>0</v>
      </c>
      <c r="M499" s="8">
        <f>100/(MAX(MainData!M:M)-MIN(MainData!M:M))*(MainData!M499-MIN(MainData!M:M))</f>
        <v>0</v>
      </c>
      <c r="N499" s="8">
        <f>100/(MAX(MainData!N:N)-MIN(MainData!N:N))*(MainData!N499-MIN(MainData!N:N))</f>
        <v>0</v>
      </c>
      <c r="O499" s="8"/>
      <c r="P499" s="8">
        <f>100/(MAX(MainData!P:P)-MIN(MainData!P:P))*(MainData!P499-MIN(MainData!P:P))</f>
        <v>19.205051981870273</v>
      </c>
      <c r="Q499" s="8">
        <f>100/(MAX(MainData!Q:Q)-MIN(MainData!Q:Q))*(MainData!Q499-MIN(MainData!Q:Q))</f>
        <v>18.184395354151935</v>
      </c>
      <c r="R499" s="8">
        <f>100/(MAX(MainData!R:R)-MIN(MainData!R:R))*(MainData!R499-MIN(MainData!R:R))</f>
        <v>0</v>
      </c>
      <c r="S499" s="8"/>
      <c r="T499" s="8"/>
      <c r="U499" s="8">
        <f>100/(MAX(MainData!U:U)-MIN(MainData!U:U))*(MainData!U499-MIN(MainData!U:U))</f>
        <v>58.541680706199998</v>
      </c>
      <c r="V499" s="8"/>
      <c r="W499" s="8"/>
      <c r="X499" s="8">
        <f>100/(MAX(MainData!X:X)-MIN(MainData!X:X))*(MainData!X499-MIN(MainData!X:X))</f>
        <v>97.672949000000003</v>
      </c>
      <c r="Y499" s="8">
        <f>100/(MAX(MainData!Y:Y)-MIN(MainData!Y:Y))*(MainData!Y499-MIN(MainData!Y:Y))</f>
        <v>2.5096965065214811</v>
      </c>
      <c r="Z499" s="8">
        <f>100/(MAX(MainData!Z:Z)-MIN(MainData!Z:Z))*(MainData!Z499-MIN(MainData!Z:Z))</f>
        <v>0.23130300693909023</v>
      </c>
      <c r="AA499" s="8">
        <f>100/(MAX(MainData!AA:AA)-MIN(MainData!AA:AA))*(MainData!AA499-MIN(MainData!AA:AA))</f>
        <v>97.641199999999998</v>
      </c>
      <c r="AB499" s="8">
        <f>100/(MAX(MainData!AB:AB)-MIN(MainData!AB:AB))*(MainData!AB499-MIN(MainData!AB:AB))</f>
        <v>17.988319480097772</v>
      </c>
      <c r="AC499" s="8">
        <f>100/(MAX(MainData!AC:AC)-MIN(MainData!AC:AC))*(MainData!AC499-MIN(MainData!AC:AC))</f>
        <v>2.1059000000000001E-2</v>
      </c>
      <c r="AD499" s="8">
        <f>100/(MAX(MainData!AD:AD)-MIN(MainData!AD:AD))*(MainData!AD499-MIN(MainData!AD:AD))</f>
        <v>0.64516129032258063</v>
      </c>
      <c r="AE499" s="8">
        <f>100/(MAX(MainData!AE:AE)-MIN(MainData!AE:AE))*(MainData!AE499-MIN(MainData!AE:AE))</f>
        <v>2.1000000000000001E-2</v>
      </c>
      <c r="AF499" s="8">
        <f>100/(MAX(MainData!AF:AF)-MIN(MainData!AF:AF))*(MainData!AF499-MIN(MainData!AF:AF))</f>
        <v>1.4007203010235107E-2</v>
      </c>
      <c r="AG499" s="8"/>
      <c r="AH499" s="8"/>
      <c r="AI499" s="8"/>
      <c r="AJ499" s="8"/>
      <c r="AK499" s="8" t="s">
        <v>950</v>
      </c>
      <c r="AM499" s="8"/>
      <c r="AO499" s="8"/>
      <c r="AQ499" s="8">
        <v>80.247318946490509</v>
      </c>
      <c r="AR499">
        <v>-41.353460702875417</v>
      </c>
      <c r="AS499" s="8">
        <v>29.925785375250957</v>
      </c>
      <c r="AT499">
        <v>41.703265488215465</v>
      </c>
      <c r="AU499" s="8">
        <v>18.669278566357281</v>
      </c>
      <c r="AV499">
        <v>12.552609481695001</v>
      </c>
      <c r="AW499" t="s">
        <v>964</v>
      </c>
    </row>
    <row r="500" spans="1:49" x14ac:dyDescent="0.3">
      <c r="A500" s="7">
        <v>150502020502</v>
      </c>
      <c r="B500" s="8"/>
      <c r="C500" s="8"/>
      <c r="D500" s="8"/>
      <c r="E500" s="8">
        <f>100/(MAX(MainData!E:E)-MIN(MainData!E:E))*(MainData!E500-MIN(MainData!E:E))</f>
        <v>21.987555824396139</v>
      </c>
      <c r="F500" s="8">
        <f>100/(MAX(MainData!F:F)-MIN(MainData!F:F))*(MainData!F500-MIN(MainData!F:F))</f>
        <v>0</v>
      </c>
      <c r="G500" s="8">
        <f>100/(MAX(MainData!G:G)-MIN(MainData!G:G))*(MainData!G500-MIN(MainData!G:G))</f>
        <v>12.50210233898582</v>
      </c>
      <c r="H500" s="8">
        <f>100/(MAX(MainData!H:H)-MIN(MainData!H:H))*(MainData!H500-MIN(MainData!H:H))</f>
        <v>68.095255634579857</v>
      </c>
      <c r="I500">
        <v>23.691453926596765</v>
      </c>
      <c r="J500" s="8">
        <f>100/(MAX(MainData!J:J)-MIN(MainData!J:J))*(MainData!J500-MIN(MainData!J:J))</f>
        <v>33.778676837660015</v>
      </c>
      <c r="K500">
        <v>13.527667787009023</v>
      </c>
      <c r="L500" s="8">
        <f>100/(MAX(MainData!L:L)-MIN(MainData!L:L))*(MainData!L500-MIN(MainData!L:L))</f>
        <v>0</v>
      </c>
      <c r="M500" s="8">
        <f>100/(MAX(MainData!M:M)-MIN(MainData!M:M))*(MainData!M500-MIN(MainData!M:M))</f>
        <v>0</v>
      </c>
      <c r="N500" s="8">
        <f>100/(MAX(MainData!N:N)-MIN(MainData!N:N))*(MainData!N500-MIN(MainData!N:N))</f>
        <v>0</v>
      </c>
      <c r="O500" s="8"/>
      <c r="P500" s="8">
        <f>100/(MAX(MainData!P:P)-MIN(MainData!P:P))*(MainData!P500-MIN(MainData!P:P))</f>
        <v>32.225477108239367</v>
      </c>
      <c r="Q500" s="8">
        <f>100/(MAX(MainData!Q:Q)-MIN(MainData!Q:Q))*(MainData!Q500-MIN(MainData!Q:Q))</f>
        <v>36.770656451558871</v>
      </c>
      <c r="R500" s="8">
        <f>100/(MAX(MainData!R:R)-MIN(MainData!R:R))*(MainData!R500-MIN(MainData!R:R))</f>
        <v>0</v>
      </c>
      <c r="S500" s="8"/>
      <c r="T500" s="8"/>
      <c r="U500" s="8">
        <f>100/(MAX(MainData!U:U)-MIN(MainData!U:U))*(MainData!U500-MIN(MainData!U:U))</f>
        <v>1.0018328104100001</v>
      </c>
      <c r="V500" s="8"/>
      <c r="W500" s="8"/>
      <c r="X500" s="8">
        <f>100/(MAX(MainData!X:X)-MIN(MainData!X:X))*(MainData!X500-MIN(MainData!X:X))</f>
        <v>97.538809999999998</v>
      </c>
      <c r="Y500" s="8">
        <f>100/(MAX(MainData!Y:Y)-MIN(MainData!Y:Y))*(MainData!Y500-MIN(MainData!Y:Y))</f>
        <v>2.8829273311587834E-2</v>
      </c>
      <c r="Z500" s="8">
        <f>100/(MAX(MainData!Z:Z)-MIN(MainData!Z:Z))*(MainData!Z500-MIN(MainData!Z:Z))</f>
        <v>0.46260601387818046</v>
      </c>
      <c r="AA500" s="8">
        <f>100/(MAX(MainData!AA:AA)-MIN(MainData!AA:AA))*(MainData!AA500-MIN(MainData!AA:AA))</f>
        <v>97.4602</v>
      </c>
      <c r="AB500" s="8">
        <f>100/(MAX(MainData!AB:AB)-MIN(MainData!AB:AB))*(MainData!AB500-MIN(MainData!AB:AB))</f>
        <v>9.7481894152939841</v>
      </c>
      <c r="AC500" s="8">
        <f>100/(MAX(MainData!AC:AC)-MIN(MainData!AC:AC))*(MainData!AC500-MIN(MainData!AC:AC))</f>
        <v>1.815977</v>
      </c>
      <c r="AD500" s="8">
        <f>100/(MAX(MainData!AD:AD)-MIN(MainData!AD:AD))*(MainData!AD500-MIN(MainData!AD:AD))</f>
        <v>10.96774193548387</v>
      </c>
      <c r="AE500" s="8">
        <f>100/(MAX(MainData!AE:AE)-MIN(MainData!AE:AE))*(MainData!AE500-MIN(MainData!AE:AE))</f>
        <v>0.71209999999999996</v>
      </c>
      <c r="AF500" s="8">
        <f>100/(MAX(MainData!AF:AF)-MIN(MainData!AF:AF))*(MainData!AF500-MIN(MainData!AF:AF))</f>
        <v>7.9054102064814516E-2</v>
      </c>
      <c r="AG500" s="8"/>
      <c r="AH500" s="8"/>
      <c r="AI500" s="8"/>
      <c r="AJ500" s="8"/>
      <c r="AK500" s="8" t="s">
        <v>950</v>
      </c>
      <c r="AM500" s="8"/>
      <c r="AO500" s="8"/>
      <c r="AQ500" s="8">
        <v>84.302080346142759</v>
      </c>
      <c r="AR500">
        <v>-22.750384824281156</v>
      </c>
      <c r="AS500" s="8">
        <v>21.769574905128287</v>
      </c>
      <c r="AT500">
        <v>20.076990740740726</v>
      </c>
      <c r="AU500" s="8">
        <v>34.035385021999033</v>
      </c>
      <c r="AV500">
        <v>21.821936541374157</v>
      </c>
      <c r="AW500" t="s">
        <v>964</v>
      </c>
    </row>
    <row r="501" spans="1:49" x14ac:dyDescent="0.3">
      <c r="A501" s="7">
        <v>150502020503</v>
      </c>
      <c r="B501" s="8">
        <f>100/(MAX(MainData!B:B)-MIN(MainData!B:B))*(MainData!B501-MIN(MainData!B:B))</f>
        <v>11.543632977966043</v>
      </c>
      <c r="C501" s="8">
        <f>100/(MAX(MainData!C:C)-MIN(MainData!C:C))*(MainData!C501-MIN(MainData!C:C))</f>
        <v>25</v>
      </c>
      <c r="D501" s="8">
        <f>100/(MAX(MainData!D:D)-MIN(MainData!D:D))*(MainData!D501-MIN(MainData!D:D))</f>
        <v>5.1674746977787185E-2</v>
      </c>
      <c r="E501" s="8">
        <f>100/(MAX(MainData!E:E)-MIN(MainData!E:E))*(MainData!E501-MIN(MainData!E:E))</f>
        <v>21.735355166332912</v>
      </c>
      <c r="F501" s="8">
        <f>100/(MAX(MainData!F:F)-MIN(MainData!F:F))*(MainData!F501-MIN(MainData!F:F))</f>
        <v>0</v>
      </c>
      <c r="G501" s="8">
        <f>100/(MAX(MainData!G:G)-MIN(MainData!G:G))*(MainData!G501-MIN(MainData!G:G))</f>
        <v>15.937726134815229</v>
      </c>
      <c r="H501" s="8">
        <f>100/(MAX(MainData!H:H)-MIN(MainData!H:H))*(MainData!H501-MIN(MainData!H:H))</f>
        <v>72.009948451672429</v>
      </c>
      <c r="I501">
        <v>26.404994927044996</v>
      </c>
      <c r="J501" s="8">
        <f>100/(MAX(MainData!J:J)-MIN(MainData!J:J))*(MainData!J501-MIN(MainData!J:J))</f>
        <v>37.810815344271802</v>
      </c>
      <c r="K501">
        <v>3.1896358841918016</v>
      </c>
      <c r="L501" s="8">
        <f>100/(MAX(MainData!L:L)-MIN(MainData!L:L))*(MainData!L501-MIN(MainData!L:L))</f>
        <v>1.2958776849858817</v>
      </c>
      <c r="M501" s="8">
        <f>100/(MAX(MainData!M:M)-MIN(MainData!M:M))*(MainData!M501-MIN(MainData!M:M))</f>
        <v>2.2922287502572209</v>
      </c>
      <c r="N501" s="8">
        <f>100/(MAX(MainData!N:N)-MIN(MainData!N:N))*(MainData!N501-MIN(MainData!N:N))</f>
        <v>0.14413471814846807</v>
      </c>
      <c r="O501" s="8"/>
      <c r="P501" s="8">
        <f>100/(MAX(MainData!P:P)-MIN(MainData!P:P))*(MainData!P501-MIN(MainData!P:P))</f>
        <v>41.808277547849507</v>
      </c>
      <c r="Q501" s="8">
        <f>100/(MAX(MainData!Q:Q)-MIN(MainData!Q:Q))*(MainData!Q501-MIN(MainData!Q:Q))</f>
        <v>33.364106854886245</v>
      </c>
      <c r="R501" s="8">
        <f>100/(MAX(MainData!R:R)-MIN(MainData!R:R))*(MainData!R501-MIN(MainData!R:R))</f>
        <v>1.3190813031875523</v>
      </c>
      <c r="S501" s="8"/>
      <c r="T501" s="8"/>
      <c r="U501" s="8">
        <f>100/(MAX(MainData!U:U)-MIN(MainData!U:U))*(MainData!U501-MIN(MainData!U:U))</f>
        <v>89.279060276500005</v>
      </c>
      <c r="V501" s="8"/>
      <c r="W501" s="8"/>
      <c r="X501" s="8">
        <f>100/(MAX(MainData!X:X)-MIN(MainData!X:X))*(MainData!X501-MIN(MainData!X:X))</f>
        <v>64.514043000000001</v>
      </c>
      <c r="Y501" s="8">
        <f>100/(MAX(MainData!Y:Y)-MIN(MainData!Y:Y))*(MainData!Y501-MIN(MainData!Y:Y))</f>
        <v>0</v>
      </c>
      <c r="Z501" s="8">
        <f>100/(MAX(MainData!Z:Z)-MIN(MainData!Z:Z))*(MainData!Z501-MIN(MainData!Z:Z))</f>
        <v>1.0794140323824211</v>
      </c>
      <c r="AA501" s="8">
        <f>100/(MAX(MainData!AA:AA)-MIN(MainData!AA:AA))*(MainData!AA501-MIN(MainData!AA:AA))</f>
        <v>63.711199999999998</v>
      </c>
      <c r="AB501" s="8">
        <f>100/(MAX(MainData!AB:AB)-MIN(MainData!AB:AB))*(MainData!AB501-MIN(MainData!AB:AB))</f>
        <v>2.419179956101178</v>
      </c>
      <c r="AC501" s="8">
        <f>100/(MAX(MainData!AC:AC)-MIN(MainData!AC:AC))*(MainData!AC501-MIN(MainData!AC:AC))</f>
        <v>35.136733</v>
      </c>
      <c r="AD501" s="8">
        <f>100/(MAX(MainData!AD:AD)-MIN(MainData!AD:AD))*(MainData!AD501-MIN(MainData!AD:AD))</f>
        <v>6.4516129032258061</v>
      </c>
      <c r="AE501" s="8">
        <f>100/(MAX(MainData!AE:AE)-MIN(MainData!AE:AE))*(MainData!AE501-MIN(MainData!AE:AE))</f>
        <v>34.362000000000002</v>
      </c>
      <c r="AF501" s="8">
        <f>100/(MAX(MainData!AF:AF)-MIN(MainData!AF:AF))*(MainData!AF501-MIN(MainData!AF:AF))</f>
        <v>2.2229032307813177</v>
      </c>
      <c r="AG501" s="8">
        <f>100/(MAX(MainData!AG:AG)-MIN(MainData!AG:AG))*(MainData!AG501-MIN(MainData!AG:AG))</f>
        <v>47.6204914955673</v>
      </c>
      <c r="AH501" s="8">
        <f>100/(MAX(MainData!AH:AH)-MIN(MainData!AH:AH))*(MainData!AH501-MIN(MainData!AH:AH))</f>
        <v>51.280872039431266</v>
      </c>
      <c r="AI501" s="8">
        <f>100/(MAX(MainData!AI:AI)-MIN(MainData!AI:AI))*(MainData!AI501-MIN(MainData!AI:AI))</f>
        <v>20</v>
      </c>
      <c r="AJ501" s="8">
        <f>100/(MAX(MainData!AJ:AJ)-MIN(MainData!AJ:AJ))*(MainData!AJ501-MIN(MainData!AJ:AJ))</f>
        <v>8.2408289408256685</v>
      </c>
      <c r="AK501" s="8" t="s">
        <v>950</v>
      </c>
      <c r="AM501" s="8"/>
      <c r="AO501" s="8"/>
      <c r="AQ501" s="8">
        <v>86.946798957677032</v>
      </c>
      <c r="AR501">
        <v>-36.957815974440898</v>
      </c>
      <c r="AS501" s="8">
        <v>20.092347596003201</v>
      </c>
      <c r="AT501">
        <v>33.246422053872038</v>
      </c>
      <c r="AU501" s="8">
        <v>33.231396692630192</v>
      </c>
      <c r="AV501">
        <v>32.933222510351086</v>
      </c>
      <c r="AW501" t="s">
        <v>963</v>
      </c>
    </row>
    <row r="502" spans="1:49" x14ac:dyDescent="0.3">
      <c r="A502" s="7">
        <v>150502020504</v>
      </c>
      <c r="B502" s="8"/>
      <c r="C502" s="8"/>
      <c r="D502" s="8"/>
      <c r="E502" s="8">
        <f>100/(MAX(MainData!E:E)-MIN(MainData!E:E))*(MainData!E502-MIN(MainData!E:E))</f>
        <v>28.610140222590246</v>
      </c>
      <c r="F502" s="8">
        <f>100/(MAX(MainData!F:F)-MIN(MainData!F:F))*(MainData!F502-MIN(MainData!F:F))</f>
        <v>2.0165232671157778</v>
      </c>
      <c r="G502" s="8">
        <f>100/(MAX(MainData!G:G)-MIN(MainData!G:G))*(MainData!G502-MIN(MainData!G:G))</f>
        <v>8.081037012251258</v>
      </c>
      <c r="H502" s="8">
        <f>100/(MAX(MainData!H:H)-MIN(MainData!H:H))*(MainData!H502-MIN(MainData!H:H))</f>
        <v>63.679265631309775</v>
      </c>
      <c r="I502">
        <v>34.688536343937642</v>
      </c>
      <c r="J502" s="8">
        <f>100/(MAX(MainData!J:J)-MIN(MainData!J:J))*(MainData!J502-MIN(MainData!J:J))</f>
        <v>29.425981489011946</v>
      </c>
      <c r="K502">
        <v>8.9973880706178875</v>
      </c>
      <c r="L502" s="8">
        <f>100/(MAX(MainData!L:L)-MIN(MainData!L:L))*(MainData!L502-MIN(MainData!L:L))</f>
        <v>0</v>
      </c>
      <c r="M502" s="8">
        <f>100/(MAX(MainData!M:M)-MIN(MainData!M:M))*(MainData!M502-MIN(MainData!M:M))</f>
        <v>0</v>
      </c>
      <c r="N502" s="8">
        <f>100/(MAX(MainData!N:N)-MIN(MainData!N:N))*(MainData!N502-MIN(MainData!N:N))</f>
        <v>0</v>
      </c>
      <c r="O502" s="8"/>
      <c r="P502" s="8">
        <f>100/(MAX(MainData!P:P)-MIN(MainData!P:P))*(MainData!P502-MIN(MainData!P:P))</f>
        <v>17.325304969982302</v>
      </c>
      <c r="Q502" s="8">
        <f>100/(MAX(MainData!Q:Q)-MIN(MainData!Q:Q))*(MainData!Q502-MIN(MainData!Q:Q))</f>
        <v>19.22315486603912</v>
      </c>
      <c r="R502" s="8">
        <f>100/(MAX(MainData!R:R)-MIN(MainData!R:R))*(MainData!R502-MIN(MainData!R:R))</f>
        <v>0</v>
      </c>
      <c r="S502" s="8"/>
      <c r="T502" s="8"/>
      <c r="U502" s="8">
        <f>100/(MAX(MainData!U:U)-MIN(MainData!U:U))*(MainData!U502-MIN(MainData!U:U))</f>
        <v>29.7799394036</v>
      </c>
      <c r="V502" s="8"/>
      <c r="W502" s="8"/>
      <c r="X502" s="8">
        <f>100/(MAX(MainData!X:X)-MIN(MainData!X:X))*(MainData!X502-MIN(MainData!X:X))</f>
        <v>97.874568999999994</v>
      </c>
      <c r="Y502" s="8">
        <f>100/(MAX(MainData!Y:Y)-MIN(MainData!Y:Y))*(MainData!Y502-MIN(MainData!Y:Y))</f>
        <v>1.6912971851035841</v>
      </c>
      <c r="Z502" s="8">
        <f>100/(MAX(MainData!Z:Z)-MIN(MainData!Z:Z))*(MainData!Z502-MIN(MainData!Z:Z))</f>
        <v>0.61680801850424061</v>
      </c>
      <c r="AA502" s="8">
        <f>100/(MAX(MainData!AA:AA)-MIN(MainData!AA:AA))*(MainData!AA502-MIN(MainData!AA:AA))</f>
        <v>64.5077</v>
      </c>
      <c r="AB502" s="8">
        <f>100/(MAX(MainData!AB:AB)-MIN(MainData!AB:AB))*(MainData!AB502-MIN(MainData!AB:AB))</f>
        <v>18.576038219842282</v>
      </c>
      <c r="AC502" s="8">
        <f>100/(MAX(MainData!AC:AC)-MIN(MainData!AC:AC))*(MainData!AC502-MIN(MainData!AC:AC))</f>
        <v>0</v>
      </c>
      <c r="AD502" s="8">
        <f>100/(MAX(MainData!AD:AD)-MIN(MainData!AD:AD))*(MainData!AD502-MIN(MainData!AD:AD))</f>
        <v>0</v>
      </c>
      <c r="AE502" s="8">
        <f>100/(MAX(MainData!AE:AE)-MIN(MainData!AE:AE))*(MainData!AE502-MIN(MainData!AE:AE))</f>
        <v>0</v>
      </c>
      <c r="AF502" s="8">
        <f>100/(MAX(MainData!AF:AF)-MIN(MainData!AF:AF))*(MainData!AF502-MIN(MainData!AF:AF))</f>
        <v>0</v>
      </c>
      <c r="AG502" s="8"/>
      <c r="AH502" s="8"/>
      <c r="AI502" s="8"/>
      <c r="AJ502" s="8"/>
      <c r="AK502" s="8" t="s">
        <v>950</v>
      </c>
      <c r="AM502" s="8"/>
      <c r="AO502" s="8"/>
      <c r="AQ502" s="8">
        <v>82.37339908794965</v>
      </c>
      <c r="AR502">
        <v>-32.684358785942507</v>
      </c>
      <c r="AS502" s="8">
        <v>26.469931181747491</v>
      </c>
      <c r="AT502">
        <v>33.897428956228936</v>
      </c>
      <c r="AU502" s="8">
        <v>21.620466099718598</v>
      </c>
      <c r="AV502">
        <v>5.2840298471305402</v>
      </c>
      <c r="AW502" t="s">
        <v>964</v>
      </c>
    </row>
    <row r="503" spans="1:49" x14ac:dyDescent="0.3">
      <c r="A503" s="7">
        <v>150502020505</v>
      </c>
      <c r="B503" s="8">
        <f>100/(MAX(MainData!B:B)-MIN(MainData!B:B))*(MainData!B503-MIN(MainData!B:B))</f>
        <v>14.981785943117504</v>
      </c>
      <c r="C503" s="8">
        <f>100/(MAX(MainData!C:C)-MIN(MainData!C:C))*(MainData!C503-MIN(MainData!C:C))</f>
        <v>37.5</v>
      </c>
      <c r="D503" s="8">
        <f>100/(MAX(MainData!D:D)-MIN(MainData!D:D))*(MainData!D503-MIN(MainData!D:D))</f>
        <v>5.8152893018688617E-2</v>
      </c>
      <c r="E503" s="8">
        <f>100/(MAX(MainData!E:E)-MIN(MainData!E:E))*(MainData!E503-MIN(MainData!E:E))</f>
        <v>24.377852196755533</v>
      </c>
      <c r="F503" s="8">
        <f>100/(MAX(MainData!F:F)-MIN(MainData!F:F))*(MainData!F503-MIN(MainData!F:F))</f>
        <v>0</v>
      </c>
      <c r="G503" s="8">
        <f>100/(MAX(MainData!G:G)-MIN(MainData!G:G))*(MainData!G503-MIN(MainData!G:G))</f>
        <v>13.550141928942761</v>
      </c>
      <c r="H503" s="8">
        <f>100/(MAX(MainData!H:H)-MIN(MainData!H:H))*(MainData!H503-MIN(MainData!H:H))</f>
        <v>69.058788541114126</v>
      </c>
      <c r="I503">
        <v>24.964737587119231</v>
      </c>
      <c r="J503" s="8">
        <f>100/(MAX(MainData!J:J)-MIN(MainData!J:J))*(MainData!J503-MIN(MainData!J:J))</f>
        <v>39.063802687315018</v>
      </c>
      <c r="K503">
        <v>-4.0780918927504359</v>
      </c>
      <c r="L503" s="8">
        <f>100/(MAX(MainData!L:L)-MIN(MainData!L:L))*(MainData!L503-MIN(MainData!L:L))</f>
        <v>0</v>
      </c>
      <c r="M503" s="8">
        <f>100/(MAX(MainData!M:M)-MIN(MainData!M:M))*(MainData!M503-MIN(MainData!M:M))</f>
        <v>0</v>
      </c>
      <c r="N503" s="8">
        <f>100/(MAX(MainData!N:N)-MIN(MainData!N:N))*(MainData!N503-MIN(MainData!N:N))</f>
        <v>0</v>
      </c>
      <c r="O503" s="8"/>
      <c r="P503" s="8">
        <f>100/(MAX(MainData!P:P)-MIN(MainData!P:P))*(MainData!P503-MIN(MainData!P:P))</f>
        <v>46.723306091692194</v>
      </c>
      <c r="Q503" s="8">
        <f>100/(MAX(MainData!Q:Q)-MIN(MainData!Q:Q))*(MainData!Q503-MIN(MainData!Q:Q))</f>
        <v>55.135366496689784</v>
      </c>
      <c r="R503" s="8">
        <f>100/(MAX(MainData!R:R)-MIN(MainData!R:R))*(MainData!R503-MIN(MainData!R:R))</f>
        <v>38.82926370623467</v>
      </c>
      <c r="S503" s="8"/>
      <c r="T503" s="8"/>
      <c r="U503" s="8">
        <f>100/(MAX(MainData!U:U)-MIN(MainData!U:U))*(MainData!U503-MIN(MainData!U:U))</f>
        <v>34.6796954044</v>
      </c>
      <c r="V503" s="8"/>
      <c r="W503" s="8"/>
      <c r="X503" s="8">
        <f>100/(MAX(MainData!X:X)-MIN(MainData!X:X))*(MainData!X503-MIN(MainData!X:X))</f>
        <v>51.769077000000003</v>
      </c>
      <c r="Y503" s="8">
        <f>100/(MAX(MainData!Y:Y)-MIN(MainData!Y:Y))*(MainData!Y503-MIN(MainData!Y:Y))</f>
        <v>5.0067039809553231E-2</v>
      </c>
      <c r="Z503" s="8">
        <f>100/(MAX(MainData!Z:Z)-MIN(MainData!Z:Z))*(MainData!Z503-MIN(MainData!Z:Z))</f>
        <v>0.23130300693909023</v>
      </c>
      <c r="AA503" s="8">
        <f>100/(MAX(MainData!AA:AA)-MIN(MainData!AA:AA))*(MainData!AA503-MIN(MainData!AA:AA))</f>
        <v>52.121899999999997</v>
      </c>
      <c r="AB503" s="8">
        <f>100/(MAX(MainData!AB:AB)-MIN(MainData!AB:AB))*(MainData!AB503-MIN(MainData!AB:AB))</f>
        <v>6.0790542038108981</v>
      </c>
      <c r="AC503" s="8">
        <f>100/(MAX(MainData!AC:AC)-MIN(MainData!AC:AC))*(MainData!AC503-MIN(MainData!AC:AC))</f>
        <v>46.281610000000001</v>
      </c>
      <c r="AD503" s="8">
        <f>100/(MAX(MainData!AD:AD)-MIN(MainData!AD:AD))*(MainData!AD503-MIN(MainData!AD:AD))</f>
        <v>2.5806451612903225</v>
      </c>
      <c r="AE503" s="8">
        <f>100/(MAX(MainData!AE:AE)-MIN(MainData!AE:AE))*(MainData!AE503-MIN(MainData!AE:AE))</f>
        <v>30.738900000000001</v>
      </c>
      <c r="AF503" s="8">
        <f>100/(MAX(MainData!AF:AF)-MIN(MainData!AF:AF))*(MainData!AF503-MIN(MainData!AF:AF))</f>
        <v>4.8310584631758351</v>
      </c>
      <c r="AG503" s="8">
        <f>100/(MAX(MainData!AG:AG)-MIN(MainData!AG:AG))*(MainData!AG503-MIN(MainData!AG:AG))</f>
        <v>47.705680210228422</v>
      </c>
      <c r="AH503" s="8">
        <f>100/(MAX(MainData!AH:AH)-MIN(MainData!AH:AH))*(MainData!AH503-MIN(MainData!AH:AH))</f>
        <v>55.222850156652768</v>
      </c>
      <c r="AI503" s="8">
        <f>100/(MAX(MainData!AI:AI)-MIN(MainData!AI:AI))*(MainData!AI503-MIN(MainData!AI:AI))</f>
        <v>70</v>
      </c>
      <c r="AJ503" s="8">
        <f>100/(MAX(MainData!AJ:AJ)-MIN(MainData!AJ:AJ))*(MainData!AJ503-MIN(MainData!AJ:AJ))</f>
        <v>37.096925700490445</v>
      </c>
      <c r="AK503" s="8" t="s">
        <v>950</v>
      </c>
      <c r="AM503" s="8"/>
      <c r="AO503" s="8"/>
      <c r="AQ503" s="8">
        <v>84.146790855616672</v>
      </c>
      <c r="AR503">
        <v>-51.010627795527164</v>
      </c>
      <c r="AS503" s="8">
        <v>22.859148881848455</v>
      </c>
      <c r="AT503">
        <v>48.137325084175103</v>
      </c>
      <c r="AU503" s="8">
        <v>28.397102035105178</v>
      </c>
      <c r="AV503">
        <v>43.315481223916137</v>
      </c>
      <c r="AW503" t="s">
        <v>963</v>
      </c>
    </row>
    <row r="504" spans="1:49" x14ac:dyDescent="0.3">
      <c r="A504" s="7">
        <v>150502020506</v>
      </c>
      <c r="B504" s="8">
        <f>100/(MAX(MainData!B:B)-MIN(MainData!B:B))*(MainData!B504-MIN(MainData!B:B))</f>
        <v>0</v>
      </c>
      <c r="C504" s="8">
        <f>100/(MAX(MainData!C:C)-MIN(MainData!C:C))*(MainData!C504-MIN(MainData!C:C))</f>
        <v>0</v>
      </c>
      <c r="D504" s="8">
        <f>100/(MAX(MainData!D:D)-MIN(MainData!D:D))*(MainData!D504-MIN(MainData!D:D))</f>
        <v>2.069365471730374E-2</v>
      </c>
      <c r="E504" s="8">
        <f>100/(MAX(MainData!E:E)-MIN(MainData!E:E))*(MainData!E504-MIN(MainData!E:E))</f>
        <v>24.772738913781026</v>
      </c>
      <c r="F504" s="8">
        <f>100/(MAX(MainData!F:F)-MIN(MainData!F:F))*(MainData!F504-MIN(MainData!F:F))</f>
        <v>0.32216061707292548</v>
      </c>
      <c r="G504" s="8">
        <f>100/(MAX(MainData!G:G)-MIN(MainData!G:G))*(MainData!G504-MIN(MainData!G:G))</f>
        <v>11.564208409063658</v>
      </c>
      <c r="H504" s="8">
        <f>100/(MAX(MainData!H:H)-MIN(MainData!H:H))*(MainData!H504-MIN(MainData!H:H))</f>
        <v>59.262037115683832</v>
      </c>
      <c r="I504">
        <v>35.571721432553844</v>
      </c>
      <c r="J504" s="8">
        <f>100/(MAX(MainData!J:J)-MIN(MainData!J:J))*(MainData!J504-MIN(MainData!J:J))</f>
        <v>36.353893582762524</v>
      </c>
      <c r="K504">
        <v>10.959251296011217</v>
      </c>
      <c r="L504" s="8">
        <f>100/(MAX(MainData!L:L)-MIN(MainData!L:L))*(MainData!L504-MIN(MainData!L:L))</f>
        <v>0</v>
      </c>
      <c r="M504" s="8">
        <f>100/(MAX(MainData!M:M)-MIN(MainData!M:M))*(MainData!M504-MIN(MainData!M:M))</f>
        <v>0</v>
      </c>
      <c r="N504" s="8">
        <f>100/(MAX(MainData!N:N)-MIN(MainData!N:N))*(MainData!N504-MIN(MainData!N:N))</f>
        <v>0</v>
      </c>
      <c r="O504" s="8"/>
      <c r="P504" s="8">
        <f>100/(MAX(MainData!P:P)-MIN(MainData!P:P))*(MainData!P504-MIN(MainData!P:P))</f>
        <v>44.460054526630202</v>
      </c>
      <c r="Q504" s="8">
        <f>100/(MAX(MainData!Q:Q)-MIN(MainData!Q:Q))*(MainData!Q504-MIN(MainData!Q:Q))</f>
        <v>36.25787781463039</v>
      </c>
      <c r="R504" s="8">
        <f>100/(MAX(MainData!R:R)-MIN(MainData!R:R))*(MainData!R504-MIN(MainData!R:R))</f>
        <v>15.093562080651035</v>
      </c>
      <c r="S504" s="8"/>
      <c r="T504" s="8"/>
      <c r="U504" s="8">
        <f>100/(MAX(MainData!U:U)-MIN(MainData!U:U))*(MainData!U504-MIN(MainData!U:U))</f>
        <v>1.22827302538</v>
      </c>
      <c r="V504" s="8"/>
      <c r="W504" s="8"/>
      <c r="X504" s="8">
        <f>100/(MAX(MainData!X:X)-MIN(MainData!X:X))*(MainData!X504-MIN(MainData!X:X))</f>
        <v>69.061199000000002</v>
      </c>
      <c r="Y504" s="8">
        <f>100/(MAX(MainData!Y:Y)-MIN(MainData!Y:Y))*(MainData!Y504-MIN(MainData!Y:Y))</f>
        <v>0.64254767393477763</v>
      </c>
      <c r="Z504" s="8">
        <f>100/(MAX(MainData!Z:Z)-MIN(MainData!Z:Z))*(MainData!Z504-MIN(MainData!Z:Z))</f>
        <v>2.3130300693909023</v>
      </c>
      <c r="AA504" s="8">
        <f>100/(MAX(MainData!AA:AA)-MIN(MainData!AA:AA))*(MainData!AA504-MIN(MainData!AA:AA))</f>
        <v>64.100899999999996</v>
      </c>
      <c r="AB504" s="8">
        <f>100/(MAX(MainData!AB:AB)-MIN(MainData!AB:AB))*(MainData!AB504-MIN(MainData!AB:AB))</f>
        <v>1.1305974708838242</v>
      </c>
      <c r="AC504" s="8">
        <f>100/(MAX(MainData!AC:AC)-MIN(MainData!AC:AC))*(MainData!AC504-MIN(MainData!AC:AC))</f>
        <v>16.247952000000002</v>
      </c>
      <c r="AD504" s="8">
        <f>100/(MAX(MainData!AD:AD)-MIN(MainData!AD:AD))*(MainData!AD504-MIN(MainData!AD:AD))</f>
        <v>0.64516129032258063</v>
      </c>
      <c r="AE504" s="8">
        <f>100/(MAX(MainData!AE:AE)-MIN(MainData!AE:AE))*(MainData!AE504-MIN(MainData!AE:AE))</f>
        <v>16.293399999999998</v>
      </c>
      <c r="AF504" s="8">
        <f>100/(MAX(MainData!AF:AF)-MIN(MainData!AF:AF))*(MainData!AF504-MIN(MainData!AF:AF))</f>
        <v>9.6490295916033073</v>
      </c>
      <c r="AG504" s="8">
        <f>100/(MAX(MainData!AG:AG)-MIN(MainData!AG:AG))*(MainData!AG504-MIN(MainData!AG:AG))</f>
        <v>0</v>
      </c>
      <c r="AH504" s="8">
        <f>100/(MAX(MainData!AH:AH)-MIN(MainData!AH:AH))*(MainData!AH504-MIN(MainData!AH:AH))</f>
        <v>0</v>
      </c>
      <c r="AI504" s="8">
        <f>100/(MAX(MainData!AI:AI)-MIN(MainData!AI:AI))*(MainData!AI504-MIN(MainData!AI:AI))</f>
        <v>0</v>
      </c>
      <c r="AJ504" s="8">
        <f>100/(MAX(MainData!AJ:AJ)-MIN(MainData!AJ:AJ))*(MainData!AJ504-MIN(MainData!AJ:AJ))</f>
        <v>0</v>
      </c>
      <c r="AK504" s="8" t="s">
        <v>950</v>
      </c>
      <c r="AM504" s="8"/>
      <c r="AO504" s="8"/>
      <c r="AQ504" s="8">
        <v>71.249234657345042</v>
      </c>
      <c r="AR504">
        <v>-35.245157507987223</v>
      </c>
      <c r="AS504" s="8">
        <v>33.188994882150183</v>
      </c>
      <c r="AT504">
        <v>28.130058080808055</v>
      </c>
      <c r="AU504" s="8">
        <v>29.736322507423704</v>
      </c>
      <c r="AV504">
        <v>35.280243866796653</v>
      </c>
      <c r="AW504" t="s">
        <v>963</v>
      </c>
    </row>
    <row r="505" spans="1:49" x14ac:dyDescent="0.3">
      <c r="A505" s="7">
        <v>150502020507</v>
      </c>
      <c r="B505" s="8">
        <f>100/(MAX(MainData!B:B)-MIN(MainData!B:B))*(MainData!B505-MIN(MainData!B:B))</f>
        <v>19.097843101484358</v>
      </c>
      <c r="C505" s="8">
        <f>100/(MAX(MainData!C:C)-MIN(MainData!C:C))*(MainData!C505-MIN(MainData!C:C))</f>
        <v>50</v>
      </c>
      <c r="D505" s="8">
        <f>100/(MAX(MainData!D:D)-MIN(MainData!D:D))*(MainData!D505-MIN(MainData!D:D))</f>
        <v>0.38733613391943489</v>
      </c>
      <c r="E505" s="8">
        <f>100/(MAX(MainData!E:E)-MIN(MainData!E:E))*(MainData!E505-MIN(MainData!E:E))</f>
        <v>27.555726833028036</v>
      </c>
      <c r="F505" s="8">
        <f>100/(MAX(MainData!F:F)-MIN(MainData!F:F))*(MainData!F505-MIN(MainData!F:F))</f>
        <v>18.994694934811857</v>
      </c>
      <c r="G505" s="8">
        <f>100/(MAX(MainData!G:G)-MIN(MainData!G:G))*(MainData!G505-MIN(MainData!G:G))</f>
        <v>11.516714655873399</v>
      </c>
      <c r="H505" s="8">
        <f>100/(MAX(MainData!H:H)-MIN(MainData!H:H))*(MainData!H505-MIN(MainData!H:H))</f>
        <v>67.257282855390827</v>
      </c>
      <c r="I505">
        <v>29.942404923672072</v>
      </c>
      <c r="J505" s="8">
        <f>100/(MAX(MainData!J:J)-MIN(MainData!J:J))*(MainData!J505-MIN(MainData!J:J))</f>
        <v>39.450097711974806</v>
      </c>
      <c r="K505">
        <v>12.142465069350607</v>
      </c>
      <c r="L505" s="8">
        <f>100/(MAX(MainData!L:L)-MIN(MainData!L:L))*(MainData!L505-MIN(MainData!L:L))</f>
        <v>24.670339381149365</v>
      </c>
      <c r="M505" s="8">
        <f>100/(MAX(MainData!M:M)-MIN(MainData!M:M))*(MainData!M505-MIN(MainData!M:M))</f>
        <v>32.600948412128183</v>
      </c>
      <c r="N505" s="8">
        <f>100/(MAX(MainData!N:N)-MIN(MainData!N:N))*(MainData!N505-MIN(MainData!N:N))</f>
        <v>13.507910170721305</v>
      </c>
      <c r="O505" s="8"/>
      <c r="P505" s="8">
        <f>100/(MAX(MainData!P:P)-MIN(MainData!P:P))*(MainData!P505-MIN(MainData!P:P))</f>
        <v>67.988944251478856</v>
      </c>
      <c r="Q505" s="8">
        <f>100/(MAX(MainData!Q:Q)-MIN(MainData!Q:Q))*(MainData!Q505-MIN(MainData!Q:Q))</f>
        <v>35.553491892768761</v>
      </c>
      <c r="R505" s="8">
        <f>100/(MAX(MainData!R:R)-MIN(MainData!R:R))*(MainData!R505-MIN(MainData!R:R))</f>
        <v>15.815632489267468</v>
      </c>
      <c r="S505" s="8"/>
      <c r="T505" s="8"/>
      <c r="U505" s="8">
        <f>100/(MAX(MainData!U:U)-MIN(MainData!U:U))*(MainData!U505-MIN(MainData!U:U))</f>
        <v>20.091422937000001</v>
      </c>
      <c r="V505" s="8"/>
      <c r="W505" s="8"/>
      <c r="X505" s="8">
        <f>100/(MAX(MainData!X:X)-MIN(MainData!X:X))*(MainData!X505-MIN(MainData!X:X))</f>
        <v>67.196288999999993</v>
      </c>
      <c r="Y505" s="8">
        <f>100/(MAX(MainData!Y:Y)-MIN(MainData!Y:Y))*(MainData!Y505-MIN(MainData!Y:Y))</f>
        <v>18.964446101909019</v>
      </c>
      <c r="Z505" s="8">
        <f>100/(MAX(MainData!Z:Z)-MIN(MainData!Z:Z))*(MainData!Z505-MIN(MainData!Z:Z))</f>
        <v>9.7147262914417887</v>
      </c>
      <c r="AA505" s="8">
        <f>100/(MAX(MainData!AA:AA)-MIN(MainData!AA:AA))*(MainData!AA505-MIN(MainData!AA:AA))</f>
        <v>62.624499999999998</v>
      </c>
      <c r="AB505" s="8">
        <f>100/(MAX(MainData!AB:AB)-MIN(MainData!AB:AB))*(MainData!AB505-MIN(MainData!AB:AB))</f>
        <v>1.1495623984434598</v>
      </c>
      <c r="AC505" s="8">
        <f>100/(MAX(MainData!AC:AC)-MIN(MainData!AC:AC))*(MainData!AC505-MIN(MainData!AC:AC))</f>
        <v>12.628971999999999</v>
      </c>
      <c r="AD505" s="8">
        <f>100/(MAX(MainData!AD:AD)-MIN(MainData!AD:AD))*(MainData!AD505-MIN(MainData!AD:AD))</f>
        <v>10.32258064516129</v>
      </c>
      <c r="AE505" s="8">
        <f>100/(MAX(MainData!AE:AE)-MIN(MainData!AE:AE))*(MainData!AE505-MIN(MainData!AE:AE))</f>
        <v>8.3573000000000004</v>
      </c>
      <c r="AF505" s="8">
        <f>100/(MAX(MainData!AF:AF)-MIN(MainData!AF:AF))*(MainData!AF505-MIN(MainData!AF:AF))</f>
        <v>2.0502629270626449</v>
      </c>
      <c r="AG505" s="8">
        <f>100/(MAX(MainData!AG:AG)-MIN(MainData!AG:AG))*(MainData!AG505-MIN(MainData!AG:AG))</f>
        <v>66.179278125912447</v>
      </c>
      <c r="AH505" s="8">
        <f>100/(MAX(MainData!AH:AH)-MIN(MainData!AH:AH))*(MainData!AH505-MIN(MainData!AH:AH))</f>
        <v>58.274973816467565</v>
      </c>
      <c r="AI505" s="8">
        <f>100/(MAX(MainData!AI:AI)-MIN(MainData!AI:AI))*(MainData!AI505-MIN(MainData!AI:AI))</f>
        <v>40</v>
      </c>
      <c r="AJ505" s="8">
        <f>100/(MAX(MainData!AJ:AJ)-MIN(MainData!AJ:AJ))*(MainData!AJ505-MIN(MainData!AJ:AJ))</f>
        <v>5.020981134303752</v>
      </c>
      <c r="AK505" s="8" t="s">
        <v>950</v>
      </c>
      <c r="AM505" s="8"/>
      <c r="AO505" s="8"/>
      <c r="AQ505" s="8">
        <v>83.028493311713618</v>
      </c>
      <c r="AR505">
        <v>-37.606508785942495</v>
      </c>
      <c r="AS505" s="8">
        <v>24.791543362462129</v>
      </c>
      <c r="AT505">
        <v>34.477149663299656</v>
      </c>
      <c r="AU505" s="8">
        <v>27.170338355021428</v>
      </c>
      <c r="AV505">
        <v>26.616730774920228</v>
      </c>
      <c r="AW505" t="s">
        <v>963</v>
      </c>
    </row>
    <row r="506" spans="1:49" x14ac:dyDescent="0.3">
      <c r="A506" s="7">
        <v>150502020601</v>
      </c>
      <c r="B506" s="8">
        <f>100/(MAX(MainData!B:B)-MIN(MainData!B:B))*(MainData!B506-MIN(MainData!B:B))</f>
        <v>9.4392077207845393</v>
      </c>
      <c r="C506" s="8">
        <f>100/(MAX(MainData!C:C)-MIN(MainData!C:C))*(MainData!C506-MIN(MainData!C:C))</f>
        <v>37.5</v>
      </c>
      <c r="D506" s="8">
        <f>100/(MAX(MainData!D:D)-MIN(MainData!D:D))*(MainData!D506-MIN(MainData!D:D))</f>
        <v>1.6556354340582173</v>
      </c>
      <c r="E506" s="8">
        <f>100/(MAX(MainData!E:E)-MIN(MainData!E:E))*(MainData!E506-MIN(MainData!E:E))</f>
        <v>34.042210682673513</v>
      </c>
      <c r="F506" s="8">
        <f>100/(MAX(MainData!F:F)-MIN(MainData!F:F))*(MainData!F506-MIN(MainData!F:F))</f>
        <v>26.841571027066365</v>
      </c>
      <c r="G506" s="8">
        <f>100/(MAX(MainData!G:G)-MIN(MainData!G:G))*(MainData!G506-MIN(MainData!G:G))</f>
        <v>10.836778577037334</v>
      </c>
      <c r="H506" s="8">
        <f>100/(MAX(MainData!H:H)-MIN(MainData!H:H))*(MainData!H506-MIN(MainData!H:H))</f>
        <v>65.860961967063872</v>
      </c>
      <c r="I506">
        <v>35.557004894796194</v>
      </c>
      <c r="J506" s="8">
        <f>100/(MAX(MainData!J:J)-MIN(MainData!J:J))*(MainData!J506-MIN(MainData!J:J))</f>
        <v>38.57078395458516</v>
      </c>
      <c r="K506">
        <v>15.838688976554025</v>
      </c>
      <c r="L506" s="8">
        <f>100/(MAX(MainData!L:L)-MIN(MainData!L:L))*(MainData!L506-MIN(MainData!L:L))</f>
        <v>43.903435728870875</v>
      </c>
      <c r="M506" s="8">
        <f>100/(MAX(MainData!M:M)-MIN(MainData!M:M))*(MainData!M506-MIN(MainData!M:M))</f>
        <v>34.02069262825119</v>
      </c>
      <c r="N506" s="8">
        <f>100/(MAX(MainData!N:N)-MIN(MainData!N:N))*(MainData!N506-MIN(MainData!N:N))</f>
        <v>13.507910170721305</v>
      </c>
      <c r="O506" s="8"/>
      <c r="P506" s="8">
        <f>100/(MAX(MainData!P:P)-MIN(MainData!P:P))*(MainData!P506-MIN(MainData!P:P))</f>
        <v>59.46588777619278</v>
      </c>
      <c r="Q506" s="8">
        <f>100/(MAX(MainData!Q:Q)-MIN(MainData!Q:Q))*(MainData!Q506-MIN(MainData!Q:Q))</f>
        <v>35.266972374443753</v>
      </c>
      <c r="R506" s="8">
        <f>100/(MAX(MainData!R:R)-MIN(MainData!R:R))*(MainData!R506-MIN(MainData!R:R))</f>
        <v>15.206088636918315</v>
      </c>
      <c r="S506" s="8"/>
      <c r="T506" s="8"/>
      <c r="U506" s="8">
        <f>100/(MAX(MainData!U:U)-MIN(MainData!U:U))*(MainData!U506-MIN(MainData!U:U))</f>
        <v>80.152161190499996</v>
      </c>
      <c r="V506" s="8"/>
      <c r="W506" s="8"/>
      <c r="X506" s="8">
        <f>100/(MAX(MainData!X:X)-MIN(MainData!X:X))*(MainData!X506-MIN(MainData!X:X))</f>
        <v>39.669943000000004</v>
      </c>
      <c r="Y506" s="8">
        <f>100/(MAX(MainData!Y:Y)-MIN(MainData!Y:Y))*(MainData!Y506-MIN(MainData!Y:Y))</f>
        <v>38.115442022980588</v>
      </c>
      <c r="Z506" s="8">
        <f>100/(MAX(MainData!Z:Z)-MIN(MainData!Z:Z))*(MainData!Z506-MIN(MainData!Z:Z))</f>
        <v>11.256746337702392</v>
      </c>
      <c r="AA506" s="8">
        <f>100/(MAX(MainData!AA:AA)-MIN(MainData!AA:AA))*(MainData!AA506-MIN(MainData!AA:AA))</f>
        <v>21.2286</v>
      </c>
      <c r="AB506" s="8">
        <f>100/(MAX(MainData!AB:AB)-MIN(MainData!AB:AB))*(MainData!AB506-MIN(MainData!AB:AB))</f>
        <v>0.24231992919846607</v>
      </c>
      <c r="AC506" s="8">
        <f>100/(MAX(MainData!AC:AC)-MIN(MainData!AC:AC))*(MainData!AC506-MIN(MainData!AC:AC))</f>
        <v>15.803969</v>
      </c>
      <c r="AD506" s="8">
        <f>100/(MAX(MainData!AD:AD)-MIN(MainData!AD:AD))*(MainData!AD506-MIN(MainData!AD:AD))</f>
        <v>7.741935483870968</v>
      </c>
      <c r="AE506" s="8">
        <f>100/(MAX(MainData!AE:AE)-MIN(MainData!AE:AE))*(MainData!AE506-MIN(MainData!AE:AE))</f>
        <v>8.3682999999999996</v>
      </c>
      <c r="AF506" s="8">
        <f>100/(MAX(MainData!AF:AF)-MIN(MainData!AF:AF))*(MainData!AF506-MIN(MainData!AF:AF))</f>
        <v>1.4138505109874691</v>
      </c>
      <c r="AG506" s="8">
        <f>100/(MAX(MainData!AG:AG)-MIN(MainData!AG:AG))*(MainData!AG506-MIN(MainData!AG:AG))</f>
        <v>62.652469349710103</v>
      </c>
      <c r="AH506" s="8">
        <f>100/(MAX(MainData!AH:AH)-MIN(MainData!AH:AH))*(MainData!AH506-MIN(MainData!AH:AH))</f>
        <v>62.629807810450423</v>
      </c>
      <c r="AI506" s="8">
        <f>100/(MAX(MainData!AI:AI)-MIN(MainData!AI:AI))*(MainData!AI506-MIN(MainData!AI:AI))</f>
        <v>80</v>
      </c>
      <c r="AJ506" s="8">
        <f>100/(MAX(MainData!AJ:AJ)-MIN(MainData!AJ:AJ))*(MainData!AJ506-MIN(MainData!AJ:AJ))</f>
        <v>9.7086665833256038</v>
      </c>
      <c r="AK506" s="8" t="s">
        <v>950</v>
      </c>
      <c r="AM506" s="8"/>
      <c r="AO506" s="8"/>
      <c r="AQ506" s="8">
        <v>84.696167405624323</v>
      </c>
      <c r="AR506">
        <v>-50.030400798722056</v>
      </c>
      <c r="AS506" s="8">
        <v>24.403642841393072</v>
      </c>
      <c r="AT506">
        <v>46.893212457912455</v>
      </c>
      <c r="AU506" s="8">
        <v>23.455014691935759</v>
      </c>
      <c r="AV506">
        <v>34.739890884649782</v>
      </c>
      <c r="AW506" t="s">
        <v>963</v>
      </c>
    </row>
    <row r="507" spans="1:49" x14ac:dyDescent="0.3">
      <c r="A507" s="7">
        <v>150502020602</v>
      </c>
      <c r="B507" s="8">
        <f>100/(MAX(MainData!B:B)-MIN(MainData!B:B))*(MainData!B507-MIN(MainData!B:B))</f>
        <v>83.590818776029622</v>
      </c>
      <c r="C507" s="8">
        <f>100/(MAX(MainData!C:C)-MIN(MainData!C:C))*(MainData!C507-MIN(MainData!C:C))</f>
        <v>37.5</v>
      </c>
      <c r="D507" s="8">
        <f>100/(MAX(MainData!D:D)-MIN(MainData!D:D))*(MainData!D507-MIN(MainData!D:D))</f>
        <v>5.1888729025106488E-2</v>
      </c>
      <c r="E507" s="8">
        <f>100/(MAX(MainData!E:E)-MIN(MainData!E:E))*(MainData!E507-MIN(MainData!E:E))</f>
        <v>39.875021646816627</v>
      </c>
      <c r="F507" s="8">
        <f>100/(MAX(MainData!F:F)-MIN(MainData!F:F))*(MainData!F507-MIN(MainData!F:F))</f>
        <v>1.0202782286444791</v>
      </c>
      <c r="G507" s="8">
        <f>100/(MAX(MainData!G:G)-MIN(MainData!G:G))*(MainData!G507-MIN(MainData!G:G))</f>
        <v>17.199460690231973</v>
      </c>
      <c r="H507" s="8">
        <f>100/(MAX(MainData!H:H)-MIN(MainData!H:H))*(MainData!H507-MIN(MainData!H:H))</f>
        <v>73.537178769220006</v>
      </c>
      <c r="I507">
        <v>-7.5923175141245878</v>
      </c>
      <c r="J507" s="8">
        <f>100/(MAX(MainData!J:J)-MIN(MainData!J:J))*(MainData!J507-MIN(MainData!J:J))</f>
        <v>60.992691830893314</v>
      </c>
      <c r="K507">
        <v>-16.660784808155015</v>
      </c>
      <c r="L507" s="8">
        <f>100/(MAX(MainData!L:L)-MIN(MainData!L:L))*(MainData!L507-MIN(MainData!L:L))</f>
        <v>0</v>
      </c>
      <c r="M507" s="8">
        <f>100/(MAX(MainData!M:M)-MIN(MainData!M:M))*(MainData!M507-MIN(MainData!M:M))</f>
        <v>0</v>
      </c>
      <c r="N507" s="8">
        <f>100/(MAX(MainData!N:N)-MIN(MainData!N:N))*(MainData!N507-MIN(MainData!N:N))</f>
        <v>0</v>
      </c>
      <c r="O507" s="8"/>
      <c r="P507" s="8">
        <f>100/(MAX(MainData!P:P)-MIN(MainData!P:P))*(MainData!P507-MIN(MainData!P:P))</f>
        <v>69.259014565575669</v>
      </c>
      <c r="Q507" s="8">
        <f>100/(MAX(MainData!Q:Q)-MIN(MainData!Q:Q))*(MainData!Q507-MIN(MainData!Q:Q))</f>
        <v>59.25326703324329</v>
      </c>
      <c r="R507" s="8">
        <f>100/(MAX(MainData!R:R)-MIN(MainData!R:R))*(MainData!R507-MIN(MainData!R:R))</f>
        <v>32.017156048827523</v>
      </c>
      <c r="S507" s="8"/>
      <c r="T507" s="8"/>
      <c r="U507" s="8">
        <f>100/(MAX(MainData!U:U)-MIN(MainData!U:U))*(MainData!U507-MIN(MainData!U:U))</f>
        <v>21.248574686400001</v>
      </c>
      <c r="V507" s="8"/>
      <c r="W507" s="8"/>
      <c r="X507" s="8">
        <f>100/(MAX(MainData!X:X)-MIN(MainData!X:X))*(MainData!X507-MIN(MainData!X:X))</f>
        <v>23.248152000000001</v>
      </c>
      <c r="Y507" s="8">
        <f>100/(MAX(MainData!Y:Y)-MIN(MainData!Y:Y))*(MainData!Y507-MIN(MainData!Y:Y))</f>
        <v>14.686010679459612</v>
      </c>
      <c r="Z507" s="8">
        <f>100/(MAX(MainData!Z:Z)-MIN(MainData!Z:Z))*(MainData!Z507-MIN(MainData!Z:Z))</f>
        <v>6.5535851966075569</v>
      </c>
      <c r="AA507" s="8">
        <f>100/(MAX(MainData!AA:AA)-MIN(MainData!AA:AA))*(MainData!AA507-MIN(MainData!AA:AA))</f>
        <v>6.4233000000000002</v>
      </c>
      <c r="AB507" s="8">
        <f>100/(MAX(MainData!AB:AB)-MIN(MainData!AB:AB))*(MainData!AB507-MIN(MainData!AB:AB))</f>
        <v>8.9769479500098961E-2</v>
      </c>
      <c r="AC507" s="8">
        <f>100/(MAX(MainData!AC:AC)-MIN(MainData!AC:AC))*(MainData!AC507-MIN(MainData!AC:AC))</f>
        <v>42.041373999999998</v>
      </c>
      <c r="AD507" s="8">
        <f>100/(MAX(MainData!AD:AD)-MIN(MainData!AD:AD))*(MainData!AD507-MIN(MainData!AD:AD))</f>
        <v>0.64516129032258063</v>
      </c>
      <c r="AE507" s="8">
        <f>100/(MAX(MainData!AE:AE)-MIN(MainData!AE:AE))*(MainData!AE507-MIN(MainData!AE:AE))</f>
        <v>42.053899999999999</v>
      </c>
      <c r="AF507" s="8">
        <f>100/(MAX(MainData!AF:AF)-MIN(MainData!AF:AF))*(MainData!AF507-MIN(MainData!AF:AF))</f>
        <v>16.575406337188131</v>
      </c>
      <c r="AG507" s="8">
        <f>100/(MAX(MainData!AG:AG)-MIN(MainData!AG:AG))*(MainData!AG507-MIN(MainData!AG:AG))</f>
        <v>95.314380047551666</v>
      </c>
      <c r="AH507" s="8">
        <f>100/(MAX(MainData!AH:AH)-MIN(MainData!AH:AH))*(MainData!AH507-MIN(MainData!AH:AH))</f>
        <v>66.531983729708102</v>
      </c>
      <c r="AI507" s="8">
        <f>100/(MAX(MainData!AI:AI)-MIN(MainData!AI:AI))*(MainData!AI507-MIN(MainData!AI:AI))</f>
        <v>30</v>
      </c>
      <c r="AJ507" s="8">
        <f>100/(MAX(MainData!AJ:AJ)-MIN(MainData!AJ:AJ))*(MainData!AJ507-MIN(MainData!AJ:AJ))</f>
        <v>39.708626787954429</v>
      </c>
      <c r="AK507" s="8" t="s">
        <v>950</v>
      </c>
      <c r="AM507" s="8"/>
      <c r="AO507" s="8"/>
      <c r="AQ507" s="8">
        <v>72.769081684759485</v>
      </c>
      <c r="AR507">
        <v>-33.000364696485626</v>
      </c>
      <c r="AS507" s="8">
        <v>34.012521904629267</v>
      </c>
      <c r="AT507">
        <v>30.690838552188552</v>
      </c>
      <c r="AU507" s="8">
        <v>15.875012308059057</v>
      </c>
      <c r="AV507">
        <v>8.1973341134630147</v>
      </c>
      <c r="AW507" t="s">
        <v>963</v>
      </c>
    </row>
    <row r="508" spans="1:49" x14ac:dyDescent="0.3">
      <c r="A508" s="7">
        <v>150502020603</v>
      </c>
      <c r="B508" s="8">
        <f>100/(MAX(MainData!B:B)-MIN(MainData!B:B))*(MainData!B508-MIN(MainData!B:B))</f>
        <v>0</v>
      </c>
      <c r="C508" s="8">
        <f>100/(MAX(MainData!C:C)-MIN(MainData!C:C))*(MainData!C508-MIN(MainData!C:C))</f>
        <v>0</v>
      </c>
      <c r="D508" s="8">
        <f>100/(MAX(MainData!D:D)-MIN(MainData!D:D))*(MainData!D508-MIN(MainData!D:D))</f>
        <v>7.2517874481515792</v>
      </c>
      <c r="E508" s="8">
        <f>100/(MAX(MainData!E:E)-MIN(MainData!E:E))*(MainData!E508-MIN(MainData!E:E))</f>
        <v>37.874002112241477</v>
      </c>
      <c r="F508" s="8">
        <f>100/(MAX(MainData!F:F)-MIN(MainData!F:F))*(MainData!F508-MIN(MainData!F:F))</f>
        <v>0</v>
      </c>
      <c r="G508" s="8">
        <f>100/(MAX(MainData!G:G)-MIN(MainData!G:G))*(MainData!G508-MIN(MainData!G:G))</f>
        <v>19.877715281275663</v>
      </c>
      <c r="H508" s="8">
        <f>100/(MAX(MainData!H:H)-MIN(MainData!H:H))*(MainData!H508-MIN(MainData!H:H))</f>
        <v>72.174407666948952</v>
      </c>
      <c r="I508">
        <v>20.735347157045297</v>
      </c>
      <c r="J508" s="8">
        <f>100/(MAX(MainData!J:J)-MIN(MainData!J:J))*(MainData!J508-MIN(MainData!J:J))</f>
        <v>48.403155148428546</v>
      </c>
      <c r="K508">
        <v>17.565134807844458</v>
      </c>
      <c r="L508" s="8">
        <f>100/(MAX(MainData!L:L)-MIN(MainData!L:L))*(MainData!L508-MIN(MainData!L:L))</f>
        <v>0</v>
      </c>
      <c r="M508" s="8">
        <f>100/(MAX(MainData!M:M)-MIN(MainData!M:M))*(MainData!M508-MIN(MainData!M:M))</f>
        <v>0</v>
      </c>
      <c r="N508" s="8">
        <f>100/(MAX(MainData!N:N)-MIN(MainData!N:N))*(MainData!N508-MIN(MainData!N:N))</f>
        <v>0</v>
      </c>
      <c r="O508" s="8"/>
      <c r="P508" s="8">
        <f>100/(MAX(MainData!P:P)-MIN(MainData!P:P))*(MainData!P508-MIN(MainData!P:P))</f>
        <v>42.092573418134272</v>
      </c>
      <c r="Q508" s="8">
        <f>100/(MAX(MainData!Q:Q)-MIN(MainData!Q:Q))*(MainData!Q508-MIN(MainData!Q:Q))</f>
        <v>74.54146026861909</v>
      </c>
      <c r="R508" s="8">
        <f>100/(MAX(MainData!R:R)-MIN(MainData!R:R))*(MainData!R508-MIN(MainData!R:R))</f>
        <v>3.6526820329597784</v>
      </c>
      <c r="S508" s="8"/>
      <c r="T508" s="8"/>
      <c r="U508" s="8">
        <f>100/(MAX(MainData!U:U)-MIN(MainData!U:U))*(MainData!U508-MIN(MainData!U:U))</f>
        <v>8.7349336574500001</v>
      </c>
      <c r="V508" s="8"/>
      <c r="W508" s="8"/>
      <c r="X508" s="8">
        <f>100/(MAX(MainData!X:X)-MIN(MainData!X:X))*(MainData!X508-MIN(MainData!X:X))</f>
        <v>5.673235</v>
      </c>
      <c r="Y508" s="8">
        <f>100/(MAX(MainData!Y:Y)-MIN(MainData!Y:Y))*(MainData!Y508-MIN(MainData!Y:Y))</f>
        <v>0</v>
      </c>
      <c r="Z508" s="8">
        <f>100/(MAX(MainData!Z:Z)-MIN(MainData!Z:Z))*(MainData!Z508-MIN(MainData!Z:Z))</f>
        <v>4.9344641480339249</v>
      </c>
      <c r="AA508" s="8">
        <f>100/(MAX(MainData!AA:AA)-MIN(MainData!AA:AA))*(MainData!AA508-MIN(MainData!AA:AA))</f>
        <v>0.45929999999999999</v>
      </c>
      <c r="AB508" s="8">
        <f>100/(MAX(MainData!AB:AB)-MIN(MainData!AB:AB))*(MainData!AB508-MIN(MainData!AB:AB))</f>
        <v>4.1219480519214556E-2</v>
      </c>
      <c r="AC508" s="8">
        <f>100/(MAX(MainData!AC:AC)-MIN(MainData!AC:AC))*(MainData!AC508-MIN(MainData!AC:AC))</f>
        <v>53.970632000000002</v>
      </c>
      <c r="AD508" s="8">
        <f>100/(MAX(MainData!AD:AD)-MIN(MainData!AD:AD))*(MainData!AD508-MIN(MainData!AD:AD))</f>
        <v>7.096774193548387</v>
      </c>
      <c r="AE508" s="8">
        <f>100/(MAX(MainData!AE:AE)-MIN(MainData!AE:AE))*(MainData!AE508-MIN(MainData!AE:AE))</f>
        <v>53.094799999999999</v>
      </c>
      <c r="AF508" s="8">
        <f>100/(MAX(MainData!AF:AF)-MIN(MainData!AF:AF))*(MainData!AF508-MIN(MainData!AF:AF))</f>
        <v>2.7142947774752275</v>
      </c>
      <c r="AG508" s="8">
        <f>100/(MAX(MainData!AG:AG)-MIN(MainData!AG:AG))*(MainData!AG508-MIN(MainData!AG:AG))</f>
        <v>0</v>
      </c>
      <c r="AH508" s="8">
        <f>100/(MAX(MainData!AH:AH)-MIN(MainData!AH:AH))*(MainData!AH508-MIN(MainData!AH:AH))</f>
        <v>0</v>
      </c>
      <c r="AI508" s="8">
        <f>100/(MAX(MainData!AI:AI)-MIN(MainData!AI:AI))*(MainData!AI508-MIN(MainData!AI:AI))</f>
        <v>0</v>
      </c>
      <c r="AJ508" s="8">
        <f>100/(MAX(MainData!AJ:AJ)-MIN(MainData!AJ:AJ))*(MainData!AJ508-MIN(MainData!AJ:AJ))</f>
        <v>0</v>
      </c>
      <c r="AK508" s="8" t="s">
        <v>950</v>
      </c>
      <c r="AM508" s="8"/>
      <c r="AO508" s="8"/>
      <c r="AQ508" s="8">
        <v>0</v>
      </c>
      <c r="AS508" s="8"/>
      <c r="AU508" s="8"/>
      <c r="AW508" t="s">
        <v>963</v>
      </c>
    </row>
    <row r="509" spans="1:49" x14ac:dyDescent="0.3">
      <c r="A509" s="7">
        <v>150502020604</v>
      </c>
      <c r="B509" s="8">
        <f>100/(MAX(MainData!B:B)-MIN(MainData!B:B))*(MainData!B509-MIN(MainData!B:B))</f>
        <v>7.4794721994802993</v>
      </c>
      <c r="C509" s="8">
        <f>100/(MAX(MainData!C:C)-MIN(MainData!C:C))*(MainData!C509-MIN(MainData!C:C))</f>
        <v>37.5</v>
      </c>
      <c r="D509" s="8">
        <f>100/(MAX(MainData!D:D)-MIN(MainData!D:D))*(MainData!D509-MIN(MainData!D:D))</f>
        <v>0.13451357479956833</v>
      </c>
      <c r="E509" s="8">
        <f>100/(MAX(MainData!E:E)-MIN(MainData!E:E))*(MainData!E509-MIN(MainData!E:E))</f>
        <v>43.874377730242848</v>
      </c>
      <c r="F509" s="8">
        <f>100/(MAX(MainData!F:F)-MIN(MainData!F:F))*(MainData!F509-MIN(MainData!F:F))</f>
        <v>6.1314559722681068</v>
      </c>
      <c r="G509" s="8">
        <f>100/(MAX(MainData!G:G)-MIN(MainData!G:G))*(MainData!G509-MIN(MainData!G:G))</f>
        <v>10.078413188086063</v>
      </c>
      <c r="H509" s="8">
        <f>100/(MAX(MainData!H:H)-MIN(MainData!H:H))*(MainData!H509-MIN(MainData!H:H))</f>
        <v>61.144661328379605</v>
      </c>
      <c r="I509">
        <v>37.670411356134139</v>
      </c>
      <c r="J509" s="8">
        <f>100/(MAX(MainData!J:J)-MIN(MainData!J:J))*(MainData!J509-MIN(MainData!J:J))</f>
        <v>35.745296037752851</v>
      </c>
      <c r="K509">
        <v>21.594996917544137</v>
      </c>
      <c r="L509" s="8">
        <f>100/(MAX(MainData!L:L)-MIN(MainData!L:L))*(MainData!L509-MIN(MainData!L:L))</f>
        <v>40.931262601718757</v>
      </c>
      <c r="M509" s="8">
        <f>100/(MAX(MainData!M:M)-MIN(MainData!M:M))*(MainData!M509-MIN(MainData!M:M))</f>
        <v>34.02069262825119</v>
      </c>
      <c r="N509" s="8">
        <f>100/(MAX(MainData!N:N)-MIN(MainData!N:N))*(MainData!N509-MIN(MainData!N:N))</f>
        <v>13.507910170721305</v>
      </c>
      <c r="O509" s="8"/>
      <c r="P509" s="8">
        <f>100/(MAX(MainData!P:P)-MIN(MainData!P:P))*(MainData!P509-MIN(MainData!P:P))</f>
        <v>68.829803581118938</v>
      </c>
      <c r="Q509" s="8">
        <f>100/(MAX(MainData!Q:Q)-MIN(MainData!Q:Q))*(MainData!Q509-MIN(MainData!Q:Q))</f>
        <v>36.632507524856841</v>
      </c>
      <c r="R509" s="8">
        <f>100/(MAX(MainData!R:R)-MIN(MainData!R:R))*(MainData!R509-MIN(MainData!R:R))</f>
        <v>24.552194317859016</v>
      </c>
      <c r="S509" s="8"/>
      <c r="T509" s="8"/>
      <c r="U509" s="8">
        <f>100/(MAX(MainData!U:U)-MIN(MainData!U:U))*(MainData!U509-MIN(MainData!U:U))</f>
        <v>69.175359997900003</v>
      </c>
      <c r="V509" s="8"/>
      <c r="W509" s="8"/>
      <c r="X509" s="8">
        <f>100/(MAX(MainData!X:X)-MIN(MainData!X:X))*(MainData!X509-MIN(MainData!X:X))</f>
        <v>16.900144000000001</v>
      </c>
      <c r="Y509" s="8">
        <f>100/(MAX(MainData!Y:Y)-MIN(MainData!Y:Y))*(MainData!Y509-MIN(MainData!Y:Y))</f>
        <v>22.865762683413426</v>
      </c>
      <c r="Z509" s="8">
        <f>100/(MAX(MainData!Z:Z)-MIN(MainData!Z:Z))*(MainData!Z509-MIN(MainData!Z:Z))</f>
        <v>23.824209714726294</v>
      </c>
      <c r="AA509" s="8">
        <f>100/(MAX(MainData!AA:AA)-MIN(MainData!AA:AA))*(MainData!AA509-MIN(MainData!AA:AA))</f>
        <v>2.3715000000000002</v>
      </c>
      <c r="AB509" s="8">
        <f>100/(MAX(MainData!AB:AB)-MIN(MainData!AB:AB))*(MainData!AB509-MIN(MainData!AB:AB))</f>
        <v>7.8568369684825751E-2</v>
      </c>
      <c r="AC509" s="8">
        <f>100/(MAX(MainData!AC:AC)-MIN(MainData!AC:AC))*(MainData!AC509-MIN(MainData!AC:AC))</f>
        <v>10.074059999999999</v>
      </c>
      <c r="AD509" s="8">
        <f>100/(MAX(MainData!AD:AD)-MIN(MainData!AD:AD))*(MainData!AD509-MIN(MainData!AD:AD))</f>
        <v>9.0322580645161281</v>
      </c>
      <c r="AE509" s="8">
        <f>100/(MAX(MainData!AE:AE)-MIN(MainData!AE:AE))*(MainData!AE509-MIN(MainData!AE:AE))</f>
        <v>6.2786</v>
      </c>
      <c r="AF509" s="8">
        <f>100/(MAX(MainData!AF:AF)-MIN(MainData!AF:AF))*(MainData!AF509-MIN(MainData!AF:AF))</f>
        <v>1.2527579320025846</v>
      </c>
      <c r="AG509" s="8">
        <f>100/(MAX(MainData!AG:AG)-MIN(MainData!AG:AG))*(MainData!AG509-MIN(MainData!AG:AG))</f>
        <v>70.167886742325791</v>
      </c>
      <c r="AH509" s="8">
        <f>100/(MAX(MainData!AH:AH)-MIN(MainData!AH:AH))*(MainData!AH509-MIN(MainData!AH:AH))</f>
        <v>70.700559939258156</v>
      </c>
      <c r="AI509" s="8">
        <f>100/(MAX(MainData!AI:AI)-MIN(MainData!AI:AI))*(MainData!AI509-MIN(MainData!AI:AI))</f>
        <v>20</v>
      </c>
      <c r="AJ509" s="8">
        <f>100/(MAX(MainData!AJ:AJ)-MIN(MainData!AJ:AJ))*(MainData!AJ509-MIN(MainData!AJ:AJ))</f>
        <v>6.0215014244371963</v>
      </c>
      <c r="AK509" s="8" t="s">
        <v>950</v>
      </c>
      <c r="AM509" s="8"/>
      <c r="AO509" s="8"/>
      <c r="AQ509" s="8">
        <v>66.412873178946441</v>
      </c>
      <c r="AR509">
        <v>-42.206702555910539</v>
      </c>
      <c r="AS509" s="8">
        <v>42.679646972809238</v>
      </c>
      <c r="AT509">
        <v>42.630002188552169</v>
      </c>
      <c r="AU509" s="8">
        <v>11.593984338966539</v>
      </c>
      <c r="AV509">
        <v>10.143677896557236</v>
      </c>
      <c r="AW509" t="s">
        <v>963</v>
      </c>
    </row>
    <row r="510" spans="1:49" x14ac:dyDescent="0.3">
      <c r="A510" s="7">
        <v>150502020605</v>
      </c>
      <c r="B510" s="8">
        <f>100/(MAX(MainData!B:B)-MIN(MainData!B:B))*(MainData!B510-MIN(MainData!B:B))</f>
        <v>6.6597691150820495</v>
      </c>
      <c r="C510" s="8">
        <f>100/(MAX(MainData!C:C)-MIN(MainData!C:C))*(MainData!C510-MIN(MainData!C:C))</f>
        <v>25</v>
      </c>
      <c r="D510" s="8">
        <f>100/(MAX(MainData!D:D)-MIN(MainData!D:D))*(MainData!D510-MIN(MainData!D:D))</f>
        <v>20.95069388815881</v>
      </c>
      <c r="E510" s="8">
        <f>100/(MAX(MainData!E:E)-MIN(MainData!E:E))*(MainData!E510-MIN(MainData!E:E))</f>
        <v>53.100921727550109</v>
      </c>
      <c r="F510" s="8">
        <f>100/(MAX(MainData!F:F)-MIN(MainData!F:F))*(MainData!F510-MIN(MainData!F:F))</f>
        <v>3.743039495923048</v>
      </c>
      <c r="G510" s="8">
        <f>100/(MAX(MainData!G:G)-MIN(MainData!G:G))*(MainData!G510-MIN(MainData!G:G))</f>
        <v>16.676894785657286</v>
      </c>
      <c r="H510" s="8">
        <f>100/(MAX(MainData!H:H)-MIN(MainData!H:H))*(MainData!H510-MIN(MainData!H:H))</f>
        <v>73.253041083409471</v>
      </c>
      <c r="I510">
        <v>34.926060803952538</v>
      </c>
      <c r="J510" s="8">
        <f>100/(MAX(MainData!J:J)-MIN(MainData!J:J))*(MainData!J510-MIN(MainData!J:J))</f>
        <v>51.274278881017594</v>
      </c>
      <c r="K510">
        <v>22.533500527866096</v>
      </c>
      <c r="L510" s="8">
        <f>100/(MAX(MainData!L:L)-MIN(MainData!L:L))*(MainData!L510-MIN(MainData!L:L))</f>
        <v>0</v>
      </c>
      <c r="M510" s="8">
        <f>100/(MAX(MainData!M:M)-MIN(MainData!M:M))*(MainData!M510-MIN(MainData!M:M))</f>
        <v>0</v>
      </c>
      <c r="N510" s="8">
        <f>100/(MAX(MainData!N:N)-MIN(MainData!N:N))*(MainData!N510-MIN(MainData!N:N))</f>
        <v>0</v>
      </c>
      <c r="O510" s="8"/>
      <c r="P510" s="8">
        <f>100/(MAX(MainData!P:P)-MIN(MainData!P:P))*(MainData!P510-MIN(MainData!P:P))</f>
        <v>66.299103000791121</v>
      </c>
      <c r="Q510" s="8">
        <f>100/(MAX(MainData!Q:Q)-MIN(MainData!Q:Q))*(MainData!Q510-MIN(MainData!Q:Q))</f>
        <v>44.594255173062358</v>
      </c>
      <c r="R510" s="8">
        <f>100/(MAX(MainData!R:R)-MIN(MainData!R:R))*(MainData!R510-MIN(MainData!R:R))</f>
        <v>25.521823150263462</v>
      </c>
      <c r="S510" s="8"/>
      <c r="T510" s="8"/>
      <c r="U510" s="8">
        <f>100/(MAX(MainData!U:U)-MIN(MainData!U:U))*(MainData!U510-MIN(MainData!U:U))</f>
        <v>10.5126720168</v>
      </c>
      <c r="V510" s="8"/>
      <c r="W510" s="8"/>
      <c r="X510" s="8">
        <f>100/(MAX(MainData!X:X)-MIN(MainData!X:X))*(MainData!X510-MIN(MainData!X:X))</f>
        <v>23.213448</v>
      </c>
      <c r="Y510" s="8">
        <f>100/(MAX(MainData!Y:Y)-MIN(MainData!Y:Y))*(MainData!Y510-MIN(MainData!Y:Y))</f>
        <v>21.559549222495491</v>
      </c>
      <c r="Z510" s="8">
        <f>100/(MAX(MainData!Z:Z)-MIN(MainData!Z:Z))*(MainData!Z510-MIN(MainData!Z:Z))</f>
        <v>15.188897455666925</v>
      </c>
      <c r="AA510" s="8">
        <f>100/(MAX(MainData!AA:AA)-MIN(MainData!AA:AA))*(MainData!AA510-MIN(MainData!AA:AA))</f>
        <v>5.6116000000000001</v>
      </c>
      <c r="AB510" s="8">
        <f>100/(MAX(MainData!AB:AB)-MIN(MainData!AB:AB))*(MainData!AB510-MIN(MainData!AB:AB))</f>
        <v>0.11954748766662636</v>
      </c>
      <c r="AC510" s="8">
        <f>100/(MAX(MainData!AC:AC)-MIN(MainData!AC:AC))*(MainData!AC510-MIN(MainData!AC:AC))</f>
        <v>27.891749000000001</v>
      </c>
      <c r="AD510" s="8">
        <f>100/(MAX(MainData!AD:AD)-MIN(MainData!AD:AD))*(MainData!AD510-MIN(MainData!AD:AD))</f>
        <v>2.5806451612903225</v>
      </c>
      <c r="AE510" s="8">
        <f>100/(MAX(MainData!AE:AE)-MIN(MainData!AE:AE))*(MainData!AE510-MIN(MainData!AE:AE))</f>
        <v>27.714400000000001</v>
      </c>
      <c r="AF510" s="8">
        <f>100/(MAX(MainData!AF:AF)-MIN(MainData!AF:AF))*(MainData!AF510-MIN(MainData!AF:AF))</f>
        <v>8.5030517344174541</v>
      </c>
      <c r="AG510" s="8">
        <f>100/(MAX(MainData!AG:AG)-MIN(MainData!AG:AG))*(MainData!AG510-MIN(MainData!AG:AG))</f>
        <v>84.622273880915472</v>
      </c>
      <c r="AH510" s="8">
        <f>100/(MAX(MainData!AH:AH)-MIN(MainData!AH:AH))*(MainData!AH510-MIN(MainData!AH:AH))</f>
        <v>72.20079249243372</v>
      </c>
      <c r="AI510" s="8">
        <f>100/(MAX(MainData!AI:AI)-MIN(MainData!AI:AI))*(MainData!AI510-MIN(MainData!AI:AI))</f>
        <v>30</v>
      </c>
      <c r="AJ510" s="8">
        <f>100/(MAX(MainData!AJ:AJ)-MIN(MainData!AJ:AJ))*(MainData!AJ510-MIN(MainData!AJ:AJ))</f>
        <v>21.345980745717153</v>
      </c>
      <c r="AK510" s="8" t="s">
        <v>950</v>
      </c>
      <c r="AM510" s="8"/>
      <c r="AO510" s="8"/>
      <c r="AQ510" s="8">
        <v>79.814853706283955</v>
      </c>
      <c r="AR510">
        <v>-47.381409265175719</v>
      </c>
      <c r="AS510" s="8">
        <v>28.572485464610232</v>
      </c>
      <c r="AT510">
        <v>43.842910437710458</v>
      </c>
      <c r="AU510" s="8">
        <v>20.334001855277954</v>
      </c>
      <c r="AV510">
        <v>22.893628099409469</v>
      </c>
      <c r="AW510" t="s">
        <v>963</v>
      </c>
    </row>
    <row r="511" spans="1:49" x14ac:dyDescent="0.3">
      <c r="A511" s="7">
        <v>150502020606</v>
      </c>
      <c r="B511" s="8">
        <f>100/(MAX(MainData!B:B)-MIN(MainData!B:B))*(MainData!B511-MIN(MainData!B:B))</f>
        <v>2.2371897581248001</v>
      </c>
      <c r="C511" s="8">
        <f>100/(MAX(MainData!C:C)-MIN(MainData!C:C))*(MainData!C511-MIN(MainData!C:C))</f>
        <v>25</v>
      </c>
      <c r="D511" s="8">
        <f>100/(MAX(MainData!D:D)-MIN(MainData!D:D))*(MainData!D511-MIN(MainData!D:D))</f>
        <v>35.690461972905005</v>
      </c>
      <c r="E511" s="8">
        <f>100/(MAX(MainData!E:E)-MIN(MainData!E:E))*(MainData!E511-MIN(MainData!E:E))</f>
        <v>45.644416584754289</v>
      </c>
      <c r="F511" s="8">
        <f>100/(MAX(MainData!F:F)-MIN(MainData!F:F))*(MainData!F511-MIN(MainData!F:F))</f>
        <v>0.19932298175306548</v>
      </c>
      <c r="G511" s="8">
        <f>100/(MAX(MainData!G:G)-MIN(MainData!G:G))*(MainData!G511-MIN(MainData!G:G))</f>
        <v>27.387059216817221</v>
      </c>
      <c r="H511" s="8">
        <f>100/(MAX(MainData!H:H)-MIN(MainData!H:H))*(MainData!H511-MIN(MainData!H:H))</f>
        <v>80.461478967686915</v>
      </c>
      <c r="I511">
        <v>24.650699930088024</v>
      </c>
      <c r="J511" s="8">
        <f>100/(MAX(MainData!J:J)-MIN(MainData!J:J))*(MainData!J511-MIN(MainData!J:J))</f>
        <v>60.105635758991482</v>
      </c>
      <c r="K511">
        <v>23.057826916593115</v>
      </c>
      <c r="L511" s="8">
        <f>100/(MAX(MainData!L:L)-MIN(MainData!L:L))*(MainData!L511-MIN(MainData!L:L))</f>
        <v>3.1195066483696707</v>
      </c>
      <c r="M511" s="8">
        <f>100/(MAX(MainData!M:M)-MIN(MainData!M:M))*(MainData!M511-MIN(MainData!M:M))</f>
        <v>5.5179766646644639</v>
      </c>
      <c r="N511" s="8">
        <f>100/(MAX(MainData!N:N)-MIN(MainData!N:N))*(MainData!N511-MIN(MainData!N:N))</f>
        <v>0.3469688665330582</v>
      </c>
      <c r="O511" s="8"/>
      <c r="P511" s="8">
        <f>100/(MAX(MainData!P:P)-MIN(MainData!P:P))*(MainData!P511-MIN(MainData!P:P))</f>
        <v>60.303277110039758</v>
      </c>
      <c r="Q511" s="8">
        <f>100/(MAX(MainData!Q:Q)-MIN(MainData!Q:Q))*(MainData!Q511-MIN(MainData!Q:Q))</f>
        <v>58.187395412829609</v>
      </c>
      <c r="R511" s="8">
        <f>100/(MAX(MainData!R:R)-MIN(MainData!R:R))*(MainData!R511-MIN(MainData!R:R))</f>
        <v>8.2919769065499462</v>
      </c>
      <c r="S511" s="8"/>
      <c r="T511" s="8"/>
      <c r="U511" s="8">
        <f>100/(MAX(MainData!U:U)-MIN(MainData!U:U))*(MainData!U511-MIN(MainData!U:U))</f>
        <v>2.3552492266799998</v>
      </c>
      <c r="V511" s="8"/>
      <c r="W511" s="8"/>
      <c r="X511" s="8">
        <f>100/(MAX(MainData!X:X)-MIN(MainData!X:X))*(MainData!X511-MIN(MainData!X:X))</f>
        <v>13.386457</v>
      </c>
      <c r="Y511" s="8">
        <f>100/(MAX(MainData!Y:Y)-MIN(MainData!Y:Y))*(MainData!Y511-MIN(MainData!Y:Y))</f>
        <v>21.57128679341773</v>
      </c>
      <c r="Z511" s="8">
        <f>100/(MAX(MainData!Z:Z)-MIN(MainData!Z:Z))*(MainData!Z511-MIN(MainData!Z:Z))</f>
        <v>8.6353122590593685</v>
      </c>
      <c r="AA511" s="8">
        <f>100/(MAX(MainData!AA:AA)-MIN(MainData!AA:AA))*(MainData!AA511-MIN(MainData!AA:AA))</f>
        <v>9.2399000000000004</v>
      </c>
      <c r="AB511" s="8">
        <f>100/(MAX(MainData!AB:AB)-MIN(MainData!AB:AB))*(MainData!AB511-MIN(MainData!AB:AB))</f>
        <v>0.10722001528813524</v>
      </c>
      <c r="AC511" s="8">
        <f>100/(MAX(MainData!AC:AC)-MIN(MainData!AC:AC))*(MainData!AC511-MIN(MainData!AC:AC))</f>
        <v>45.702731999999997</v>
      </c>
      <c r="AD511" s="8">
        <f>100/(MAX(MainData!AD:AD)-MIN(MainData!AD:AD))*(MainData!AD511-MIN(MainData!AD:AD))</f>
        <v>6.4516129032258061</v>
      </c>
      <c r="AE511" s="8">
        <f>100/(MAX(MainData!AE:AE)-MIN(MainData!AE:AE))*(MainData!AE511-MIN(MainData!AE:AE))</f>
        <v>45.49</v>
      </c>
      <c r="AF511" s="8">
        <f>100/(MAX(MainData!AF:AF)-MIN(MainData!AF:AF))*(MainData!AF511-MIN(MainData!AF:AF))</f>
        <v>4.9480545325449716</v>
      </c>
      <c r="AG511" s="8">
        <f>100/(MAX(MainData!AG:AG)-MIN(MainData!AG:AG))*(MainData!AG511-MIN(MainData!AG:AG))</f>
        <v>91.151684041314113</v>
      </c>
      <c r="AH511" s="8">
        <f>100/(MAX(MainData!AH:AH)-MIN(MainData!AH:AH))*(MainData!AH511-MIN(MainData!AH:AH))</f>
        <v>63.250607301900658</v>
      </c>
      <c r="AI511" s="8">
        <f>100/(MAX(MainData!AI:AI)-MIN(MainData!AI:AI))*(MainData!AI511-MIN(MainData!AI:AI))</f>
        <v>30</v>
      </c>
      <c r="AJ511" s="8">
        <f>100/(MAX(MainData!AJ:AJ)-MIN(MainData!AJ:AJ))*(MainData!AJ511-MIN(MainData!AJ:AJ))</f>
        <v>28.929875393270994</v>
      </c>
      <c r="AK511" s="8" t="s">
        <v>950</v>
      </c>
      <c r="AM511" s="8"/>
      <c r="AO511" s="8"/>
      <c r="AQ511" s="8">
        <v>78.013033656598424</v>
      </c>
      <c r="AR511">
        <v>-39.473037859424927</v>
      </c>
      <c r="AS511" s="8">
        <v>28.578578142951638</v>
      </c>
      <c r="AT511">
        <v>35.240818013468015</v>
      </c>
      <c r="AU511" s="8">
        <v>27.799992744723085</v>
      </c>
      <c r="AV511">
        <v>26.595269827610096</v>
      </c>
      <c r="AW511" t="s">
        <v>963</v>
      </c>
    </row>
    <row r="512" spans="1:49" x14ac:dyDescent="0.3">
      <c r="A512" s="7">
        <v>150502020607</v>
      </c>
      <c r="B512" s="8">
        <f>100/(MAX(MainData!B:B)-MIN(MainData!B:B))*(MainData!B512-MIN(MainData!B:B))</f>
        <v>0</v>
      </c>
      <c r="C512" s="8">
        <f>100/(MAX(MainData!C:C)-MIN(MainData!C:C))*(MainData!C512-MIN(MainData!C:C))</f>
        <v>0</v>
      </c>
      <c r="D512" s="8">
        <f>100/(MAX(MainData!D:D)-MIN(MainData!D:D))*(MainData!D512-MIN(MainData!D:D))</f>
        <v>1.947407994499968</v>
      </c>
      <c r="E512" s="8">
        <f>100/(MAX(MainData!E:E)-MIN(MainData!E:E))*(MainData!E512-MIN(MainData!E:E))</f>
        <v>30.167247573727224</v>
      </c>
      <c r="F512" s="8">
        <f>100/(MAX(MainData!F:F)-MIN(MainData!F:F))*(MainData!F512-MIN(MainData!F:F))</f>
        <v>0.13697051092374207</v>
      </c>
      <c r="G512" s="8">
        <f>100/(MAX(MainData!G:G)-MIN(MainData!G:G))*(MainData!G512-MIN(MainData!G:G))</f>
        <v>9.1016142279145118</v>
      </c>
      <c r="H512" s="8">
        <f>100/(MAX(MainData!H:H)-MIN(MainData!H:H))*(MainData!H512-MIN(MainData!H:H))</f>
        <v>59.608207555672941</v>
      </c>
      <c r="I512">
        <v>22.312689313109118</v>
      </c>
      <c r="J512" s="8">
        <f>100/(MAX(MainData!J:J)-MIN(MainData!J:J))*(MainData!J512-MIN(MainData!J:J))</f>
        <v>35.316049570770595</v>
      </c>
      <c r="K512">
        <v>14.778896629325885</v>
      </c>
      <c r="L512" s="8">
        <f>100/(MAX(MainData!L:L)-MIN(MainData!L:L))*(MainData!L512-MIN(MainData!L:L))</f>
        <v>0</v>
      </c>
      <c r="M512" s="8">
        <f>100/(MAX(MainData!M:M)-MIN(MainData!M:M))*(MainData!M512-MIN(MainData!M:M))</f>
        <v>0</v>
      </c>
      <c r="N512" s="8">
        <f>100/(MAX(MainData!N:N)-MIN(MainData!N:N))*(MainData!N512-MIN(MainData!N:N))</f>
        <v>0</v>
      </c>
      <c r="O512" s="8"/>
      <c r="P512" s="8">
        <f>100/(MAX(MainData!P:P)-MIN(MainData!P:P))*(MainData!P512-MIN(MainData!P:P))</f>
        <v>39.315383842377265</v>
      </c>
      <c r="Q512" s="8">
        <f>100/(MAX(MainData!Q:Q)-MIN(MainData!Q:Q))*(MainData!Q512-MIN(MainData!Q:Q))</f>
        <v>42.425833691737409</v>
      </c>
      <c r="R512" s="8">
        <f>100/(MAX(MainData!R:R)-MIN(MainData!R:R))*(MainData!R512-MIN(MainData!R:R))</f>
        <v>1.7261373684189469</v>
      </c>
      <c r="S512" s="8"/>
      <c r="T512" s="8"/>
      <c r="U512" s="8">
        <f>100/(MAX(MainData!U:U)-MIN(MainData!U:U))*(MainData!U512-MIN(MainData!U:U))</f>
        <v>10.2123602323</v>
      </c>
      <c r="V512" s="8"/>
      <c r="W512" s="8"/>
      <c r="X512" s="8">
        <f>100/(MAX(MainData!X:X)-MIN(MainData!X:X))*(MainData!X512-MIN(MainData!X:X))</f>
        <v>17.308959999999999</v>
      </c>
      <c r="Y512" s="8">
        <f>100/(MAX(MainData!Y:Y)-MIN(MainData!Y:Y))*(MainData!Y512-MIN(MainData!Y:Y))</f>
        <v>0</v>
      </c>
      <c r="Z512" s="8">
        <f>100/(MAX(MainData!Z:Z)-MIN(MainData!Z:Z))*(MainData!Z512-MIN(MainData!Z:Z))</f>
        <v>11.796453353893602</v>
      </c>
      <c r="AA512" s="8">
        <f>100/(MAX(MainData!AA:AA)-MIN(MainData!AA:AA))*(MainData!AA512-MIN(MainData!AA:AA))</f>
        <v>8.0940999999999992</v>
      </c>
      <c r="AB512" s="8">
        <f>100/(MAX(MainData!AB:AB)-MIN(MainData!AB:AB))*(MainData!AB512-MIN(MainData!AB:AB))</f>
        <v>0.1211653538937939</v>
      </c>
      <c r="AC512" s="8">
        <f>100/(MAX(MainData!AC:AC)-MIN(MainData!AC:AC))*(MainData!AC512-MIN(MainData!AC:AC))</f>
        <v>16.965921999999999</v>
      </c>
      <c r="AD512" s="8">
        <f>100/(MAX(MainData!AD:AD)-MIN(MainData!AD:AD))*(MainData!AD512-MIN(MainData!AD:AD))</f>
        <v>3.870967741935484</v>
      </c>
      <c r="AE512" s="8">
        <f>100/(MAX(MainData!AE:AE)-MIN(MainData!AE:AE))*(MainData!AE512-MIN(MainData!AE:AE))</f>
        <v>15.534599999999999</v>
      </c>
      <c r="AF512" s="8">
        <f>100/(MAX(MainData!AF:AF)-MIN(MainData!AF:AF))*(MainData!AF512-MIN(MainData!AF:AF))</f>
        <v>3.6657127017813211</v>
      </c>
      <c r="AG512" s="8">
        <f>100/(MAX(MainData!AG:AG)-MIN(MainData!AG:AG))*(MainData!AG512-MIN(MainData!AG:AG))</f>
        <v>56.203635520645825</v>
      </c>
      <c r="AH512" s="8">
        <f>100/(MAX(MainData!AH:AH)-MIN(MainData!AH:AH))*(MainData!AH512-MIN(MainData!AH:AH))</f>
        <v>50.393223832745392</v>
      </c>
      <c r="AI512" s="8">
        <f>100/(MAX(MainData!AI:AI)-MIN(MainData!AI:AI))*(MainData!AI512-MIN(MainData!AI:AI))</f>
        <v>20</v>
      </c>
      <c r="AJ512" s="8">
        <f>100/(MAX(MainData!AJ:AJ)-MIN(MainData!AJ:AJ))*(MainData!AJ512-MIN(MainData!AJ:AJ))</f>
        <v>4.025918204035821</v>
      </c>
      <c r="AK512" s="8" t="s">
        <v>950</v>
      </c>
      <c r="AM512" s="8"/>
      <c r="AO512" s="8"/>
      <c r="AQ512" s="8">
        <v>0</v>
      </c>
      <c r="AS512" s="8"/>
      <c r="AU512" s="8"/>
      <c r="AW512" t="s">
        <v>963</v>
      </c>
    </row>
    <row r="513" spans="1:49" x14ac:dyDescent="0.3">
      <c r="A513" s="7">
        <v>150502020608</v>
      </c>
      <c r="B513" s="8">
        <f>100/(MAX(MainData!B:B)-MIN(MainData!B:B))*(MainData!B513-MIN(MainData!B:B))</f>
        <v>0</v>
      </c>
      <c r="C513" s="8">
        <f>100/(MAX(MainData!C:C)-MIN(MainData!C:C))*(MainData!C513-MIN(MainData!C:C))</f>
        <v>0</v>
      </c>
      <c r="D513" s="8">
        <f>100/(MAX(MainData!D:D)-MIN(MainData!D:D))*(MainData!D513-MIN(MainData!D:D))</f>
        <v>0.10311656363413008</v>
      </c>
      <c r="E513" s="8">
        <f>100/(MAX(MainData!E:E)-MIN(MainData!E:E))*(MainData!E513-MIN(MainData!E:E))</f>
        <v>51.405274749933518</v>
      </c>
      <c r="F513" s="8">
        <f>100/(MAX(MainData!F:F)-MIN(MainData!F:F))*(MainData!F513-MIN(MainData!F:F))</f>
        <v>2.648582522970262</v>
      </c>
      <c r="G513" s="8">
        <f>100/(MAX(MainData!G:G)-MIN(MainData!G:G))*(MainData!G513-MIN(MainData!G:G))</f>
        <v>5.6486245189288011</v>
      </c>
      <c r="H513" s="8">
        <f>100/(MAX(MainData!H:H)-MIN(MainData!H:H))*(MainData!H513-MIN(MainData!H:H))</f>
        <v>60.873338337453532</v>
      </c>
      <c r="I513">
        <v>51.942420995600841</v>
      </c>
      <c r="J513" s="8">
        <f>100/(MAX(MainData!J:J)-MIN(MainData!J:J))*(MainData!J513-MIN(MainData!J:J))</f>
        <v>28.810490353048415</v>
      </c>
      <c r="K513">
        <v>22.7982730862267</v>
      </c>
      <c r="L513" s="8">
        <f>100/(MAX(MainData!L:L)-MIN(MainData!L:L))*(MainData!L513-MIN(MainData!L:L))</f>
        <v>58.393061557671579</v>
      </c>
      <c r="M513" s="8">
        <f>100/(MAX(MainData!M:M)-MIN(MainData!M:M))*(MainData!M513-MIN(MainData!M:M))</f>
        <v>41.92498866130191</v>
      </c>
      <c r="N513" s="8">
        <f>100/(MAX(MainData!N:N)-MIN(MainData!N:N))*(MainData!N513-MIN(MainData!N:N))</f>
        <v>13.507910170721305</v>
      </c>
      <c r="O513" s="8"/>
      <c r="P513" s="8">
        <f>100/(MAX(MainData!P:P)-MIN(MainData!P:P))*(MainData!P513-MIN(MainData!P:P))</f>
        <v>7.5235109717811479</v>
      </c>
      <c r="Q513" s="8">
        <f>100/(MAX(MainData!Q:Q)-MIN(MainData!Q:Q))*(MainData!Q513-MIN(MainData!Q:Q))</f>
        <v>21.425329490142911</v>
      </c>
      <c r="R513" s="8">
        <f>100/(MAX(MainData!R:R)-MIN(MainData!R:R))*(MainData!R513-MIN(MainData!R:R))</f>
        <v>44.519106509136158</v>
      </c>
      <c r="S513" s="8"/>
      <c r="T513" s="8"/>
      <c r="U513" s="8">
        <f>100/(MAX(MainData!U:U)-MIN(MainData!U:U))*(MainData!U513-MIN(MainData!U:U))</f>
        <v>43.321464214000002</v>
      </c>
      <c r="V513" s="8"/>
      <c r="W513" s="8"/>
      <c r="X513" s="8">
        <f>100/(MAX(MainData!X:X)-MIN(MainData!X:X))*(MainData!X513-MIN(MainData!X:X))</f>
        <v>13.299379999999999</v>
      </c>
      <c r="Y513" s="8">
        <f>100/(MAX(MainData!Y:Y)-MIN(MainData!Y:Y))*(MainData!Y513-MIN(MainData!Y:Y))</f>
        <v>6.0768397442282103</v>
      </c>
      <c r="Z513" s="8">
        <f>100/(MAX(MainData!Z:Z)-MIN(MainData!Z:Z))*(MainData!Z513-MIN(MainData!Z:Z))</f>
        <v>15.805705474171166</v>
      </c>
      <c r="AA513" s="8">
        <f>100/(MAX(MainData!AA:AA)-MIN(MainData!AA:AA))*(MainData!AA513-MIN(MainData!AA:AA))</f>
        <v>1.9576</v>
      </c>
      <c r="AB513" s="8">
        <f>100/(MAX(MainData!AB:AB)-MIN(MainData!AB:AB))*(MainData!AB513-MIN(MainData!AB:AB))</f>
        <v>4.8970363956630798E-2</v>
      </c>
      <c r="AC513" s="8">
        <f>100/(MAX(MainData!AC:AC)-MIN(MainData!AC:AC))*(MainData!AC513-MIN(MainData!AC:AC))</f>
        <v>0</v>
      </c>
      <c r="AD513" s="8">
        <f>100/(MAX(MainData!AD:AD)-MIN(MainData!AD:AD))*(MainData!AD513-MIN(MainData!AD:AD))</f>
        <v>0</v>
      </c>
      <c r="AE513" s="8">
        <f>100/(MAX(MainData!AE:AE)-MIN(MainData!AE:AE))*(MainData!AE513-MIN(MainData!AE:AE))</f>
        <v>0</v>
      </c>
      <c r="AF513" s="8">
        <f>100/(MAX(MainData!AF:AF)-MIN(MainData!AF:AF))*(MainData!AF513-MIN(MainData!AF:AF))</f>
        <v>0</v>
      </c>
      <c r="AG513" s="8">
        <f>100/(MAX(MainData!AG:AG)-MIN(MainData!AG:AG))*(MainData!AG513-MIN(MainData!AG:AG))</f>
        <v>40.152601705057734</v>
      </c>
      <c r="AH513" s="8">
        <f>100/(MAX(MainData!AH:AH)-MIN(MainData!AH:AH))*(MainData!AH513-MIN(MainData!AH:AH))</f>
        <v>59.97315907659619</v>
      </c>
      <c r="AI513" s="8">
        <f>100/(MAX(MainData!AI:AI)-MIN(MainData!AI:AI))*(MainData!AI513-MIN(MainData!AI:AI))</f>
        <v>40</v>
      </c>
      <c r="AJ513" s="8">
        <f>100/(MAX(MainData!AJ:AJ)-MIN(MainData!AJ:AJ))*(MainData!AJ513-MIN(MainData!AJ:AJ))</f>
        <v>5.7212502497343847</v>
      </c>
      <c r="AK513" s="8" t="s">
        <v>950</v>
      </c>
      <c r="AM513" s="8"/>
      <c r="AO513" s="8"/>
      <c r="AQ513" s="8">
        <v>79.200980491446828</v>
      </c>
      <c r="AR513">
        <v>-53.819974281150188</v>
      </c>
      <c r="AS513" s="8">
        <v>28.425535865566502</v>
      </c>
      <c r="AT513">
        <v>49.91633973063972</v>
      </c>
      <c r="AU513" s="8">
        <v>18.205770018086369</v>
      </c>
      <c r="AV513">
        <v>28.912474842544228</v>
      </c>
      <c r="AW513" t="s">
        <v>963</v>
      </c>
    </row>
    <row r="514" spans="1:49" x14ac:dyDescent="0.3">
      <c r="A514" s="7">
        <v>150502020701</v>
      </c>
      <c r="B514" s="8">
        <f>100/(MAX(MainData!B:B)-MIN(MainData!B:B))*(MainData!B514-MIN(MainData!B:B))</f>
        <v>0</v>
      </c>
      <c r="C514" s="8">
        <f>100/(MAX(MainData!C:C)-MIN(MainData!C:C))*(MainData!C514-MIN(MainData!C:C))</f>
        <v>0</v>
      </c>
      <c r="D514" s="8">
        <f>100/(MAX(MainData!D:D)-MIN(MainData!D:D))*(MainData!D514-MIN(MainData!D:D))</f>
        <v>3.631133160346349E-2</v>
      </c>
      <c r="E514" s="8">
        <f>100/(MAX(MainData!E:E)-MIN(MainData!E:E))*(MainData!E514-MIN(MainData!E:E))</f>
        <v>23.015627172303777</v>
      </c>
      <c r="F514" s="8">
        <f>100/(MAX(MainData!F:F)-MIN(MainData!F:F))*(MainData!F514-MIN(MainData!F:F))</f>
        <v>1.5320889412373058</v>
      </c>
      <c r="G514" s="8">
        <f>100/(MAX(MainData!G:G)-MIN(MainData!G:G))*(MainData!G514-MIN(MainData!G:G))</f>
        <v>5.9728959267652444</v>
      </c>
      <c r="H514" s="8">
        <f>100/(MAX(MainData!H:H)-MIN(MainData!H:H))*(MainData!H514-MIN(MainData!H:H))</f>
        <v>56.71856479545648</v>
      </c>
      <c r="I514">
        <v>21.160881611646815</v>
      </c>
      <c r="J514" s="8">
        <f>100/(MAX(MainData!J:J)-MIN(MainData!J:J))*(MainData!J514-MIN(MainData!J:J))</f>
        <v>31.42521139569811</v>
      </c>
      <c r="K514">
        <v>15.719299550790922</v>
      </c>
      <c r="L514" s="8">
        <f>100/(MAX(MainData!L:L)-MIN(MainData!L:L))*(MainData!L514-MIN(MainData!L:L))</f>
        <v>0</v>
      </c>
      <c r="M514" s="8">
        <f>100/(MAX(MainData!M:M)-MIN(MainData!M:M))*(MainData!M514-MIN(MainData!M:M))</f>
        <v>0</v>
      </c>
      <c r="N514" s="8">
        <f>100/(MAX(MainData!N:N)-MIN(MainData!N:N))*(MainData!N514-MIN(MainData!N:N))</f>
        <v>0</v>
      </c>
      <c r="O514" s="8"/>
      <c r="P514" s="8">
        <f>100/(MAX(MainData!P:P)-MIN(MainData!P:P))*(MainData!P514-MIN(MainData!P:P))</f>
        <v>21.696016182945591</v>
      </c>
      <c r="Q514" s="8">
        <f>100/(MAX(MainData!Q:Q)-MIN(MainData!Q:Q))*(MainData!Q514-MIN(MainData!Q:Q))</f>
        <v>32.167178001057195</v>
      </c>
      <c r="R514" s="8">
        <f>100/(MAX(MainData!R:R)-MIN(MainData!R:R))*(MainData!R514-MIN(MainData!R:R))</f>
        <v>1.7103736481809708</v>
      </c>
      <c r="S514" s="8"/>
      <c r="T514" s="8"/>
      <c r="U514" s="8">
        <f>100/(MAX(MainData!U:U)-MIN(MainData!U:U))*(MainData!U514-MIN(MainData!U:U))</f>
        <v>4.7291636189500004</v>
      </c>
      <c r="V514" s="8"/>
      <c r="W514" s="8"/>
      <c r="X514" s="8">
        <f>100/(MAX(MainData!X:X)-MIN(MainData!X:X))*(MainData!X514-MIN(MainData!X:X))</f>
        <v>24.180146000000001</v>
      </c>
      <c r="Y514" s="8">
        <f>100/(MAX(MainData!Y:Y)-MIN(MainData!Y:Y))*(MainData!Y514-MIN(MainData!Y:Y))</f>
        <v>2.6572061441383226</v>
      </c>
      <c r="Z514" s="8">
        <f>100/(MAX(MainData!Z:Z)-MIN(MainData!Z:Z))*(MainData!Z514-MIN(MainData!Z:Z))</f>
        <v>25.289128758673865</v>
      </c>
      <c r="AA514" s="8">
        <f>100/(MAX(MainData!AA:AA)-MIN(MainData!AA:AA))*(MainData!AA514-MIN(MainData!AA:AA))</f>
        <v>9.7484000000000002</v>
      </c>
      <c r="AB514" s="8">
        <f>100/(MAX(MainData!AB:AB)-MIN(MainData!AB:AB))*(MainData!AB514-MIN(MainData!AB:AB))</f>
        <v>0.10339469400884303</v>
      </c>
      <c r="AC514" s="8">
        <f>100/(MAX(MainData!AC:AC)-MIN(MainData!AC:AC))*(MainData!AC514-MIN(MainData!AC:AC))</f>
        <v>1.0400510000000001</v>
      </c>
      <c r="AD514" s="8">
        <f>100/(MAX(MainData!AD:AD)-MIN(MainData!AD:AD))*(MainData!AD514-MIN(MainData!AD:AD))</f>
        <v>4.5161290322580641</v>
      </c>
      <c r="AE514" s="8">
        <f>100/(MAX(MainData!AE:AE)-MIN(MainData!AE:AE))*(MainData!AE514-MIN(MainData!AE:AE))</f>
        <v>0.65549999999999997</v>
      </c>
      <c r="AF514" s="8">
        <f>100/(MAX(MainData!AF:AF)-MIN(MainData!AF:AF))*(MainData!AF514-MIN(MainData!AF:AF))</f>
        <v>0.25442152934516826</v>
      </c>
      <c r="AG514" s="8">
        <f>100/(MAX(MainData!AG:AG)-MIN(MainData!AG:AG))*(MainData!AG514-MIN(MainData!AG:AG))</f>
        <v>44.327650877074767</v>
      </c>
      <c r="AH514" s="8">
        <f>100/(MAX(MainData!AH:AH)-MIN(MainData!AH:AH))*(MainData!AH514-MIN(MainData!AH:AH))</f>
        <v>58.313018188653807</v>
      </c>
      <c r="AI514" s="8">
        <f>100/(MAX(MainData!AI:AI)-MIN(MainData!AI:AI))*(MainData!AI514-MIN(MainData!AI:AI))</f>
        <v>10</v>
      </c>
      <c r="AJ514" s="8">
        <f>100/(MAX(MainData!AJ:AJ)-MIN(MainData!AJ:AJ))*(MainData!AJ514-MIN(MainData!AJ:AJ))</f>
        <v>3.0880821977855462</v>
      </c>
      <c r="AK514" s="8" t="s">
        <v>950</v>
      </c>
      <c r="AM514" s="8"/>
      <c r="AO514" s="8"/>
      <c r="AQ514" s="8">
        <v>73.228553792883616</v>
      </c>
      <c r="AR514">
        <v>-22.97664664536741</v>
      </c>
      <c r="AS514" s="8">
        <v>37.297926168343601</v>
      </c>
      <c r="AT514">
        <v>24.816482323232322</v>
      </c>
      <c r="AU514" s="8">
        <v>11.371972865264327</v>
      </c>
      <c r="AV514">
        <v>2.5494206541531241</v>
      </c>
      <c r="AW514" t="s">
        <v>963</v>
      </c>
    </row>
    <row r="515" spans="1:49" x14ac:dyDescent="0.3">
      <c r="A515" s="7">
        <v>150502020702</v>
      </c>
      <c r="B515" s="8">
        <f>100/(MAX(MainData!B:B)-MIN(MainData!B:B))*(MainData!B515-MIN(MainData!B:B))</f>
        <v>0</v>
      </c>
      <c r="C515" s="8">
        <f>100/(MAX(MainData!C:C)-MIN(MainData!C:C))*(MainData!C515-MIN(MainData!C:C))</f>
        <v>0</v>
      </c>
      <c r="D515" s="8">
        <f>100/(MAX(MainData!D:D)-MIN(MainData!D:D))*(MainData!D515-MIN(MainData!D:D))</f>
        <v>0</v>
      </c>
      <c r="E515" s="8">
        <f>100/(MAX(MainData!E:E)-MIN(MainData!E:E))*(MainData!E515-MIN(MainData!E:E))</f>
        <v>24.834447585434795</v>
      </c>
      <c r="F515" s="8">
        <f>100/(MAX(MainData!F:F)-MIN(MainData!F:F))*(MainData!F515-MIN(MainData!F:F))</f>
        <v>0</v>
      </c>
      <c r="G515" s="8">
        <f>100/(MAX(MainData!G:G)-MIN(MainData!G:G))*(MainData!G515-MIN(MainData!G:G))</f>
        <v>4.8402076066324664</v>
      </c>
      <c r="H515" s="8">
        <f>100/(MAX(MainData!H:H)-MIN(MainData!H:H))*(MainData!H515-MIN(MainData!H:H))</f>
        <v>55.327597994056191</v>
      </c>
      <c r="I515">
        <v>24.810837141070934</v>
      </c>
      <c r="J515" s="8">
        <f>100/(MAX(MainData!J:J)-MIN(MainData!J:J))*(MainData!J515-MIN(MainData!J:J))</f>
        <v>30.673463915953668</v>
      </c>
      <c r="K515">
        <v>19.800529357886376</v>
      </c>
      <c r="L515" s="8">
        <f>100/(MAX(MainData!L:L)-MIN(MainData!L:L))*(MainData!L515-MIN(MainData!L:L))</f>
        <v>0</v>
      </c>
      <c r="M515" s="8">
        <f>100/(MAX(MainData!M:M)-MIN(MainData!M:M))*(MainData!M515-MIN(MainData!M:M))</f>
        <v>0</v>
      </c>
      <c r="N515" s="8">
        <f>100/(MAX(MainData!N:N)-MIN(MainData!N:N))*(MainData!N515-MIN(MainData!N:N))</f>
        <v>0</v>
      </c>
      <c r="O515" s="8"/>
      <c r="P515" s="8">
        <f>100/(MAX(MainData!P:P)-MIN(MainData!P:P))*(MainData!P515-MIN(MainData!P:P))</f>
        <v>17.029354270877334</v>
      </c>
      <c r="Q515" s="8">
        <f>100/(MAX(MainData!Q:Q)-MIN(MainData!Q:Q))*(MainData!Q515-MIN(MainData!Q:Q))</f>
        <v>31.939460645355449</v>
      </c>
      <c r="R515" s="8">
        <f>100/(MAX(MainData!R:R)-MIN(MainData!R:R))*(MainData!R515-MIN(MainData!R:R))</f>
        <v>6.7398806118243915</v>
      </c>
      <c r="S515" s="8"/>
      <c r="T515" s="8"/>
      <c r="U515" s="8">
        <f>100/(MAX(MainData!U:U)-MIN(MainData!U:U))*(MainData!U515-MIN(MainData!U:U))</f>
        <v>4.8447133556599997</v>
      </c>
      <c r="V515" s="8"/>
      <c r="W515" s="8"/>
      <c r="X515" s="8">
        <f>100/(MAX(MainData!X:X)-MIN(MainData!X:X))*(MainData!X515-MIN(MainData!X:X))</f>
        <v>14.072554999999999</v>
      </c>
      <c r="Y515" s="8">
        <f>100/(MAX(MainData!Y:Y)-MIN(MainData!Y:Y))*(MainData!Y515-MIN(MainData!Y:Y))</f>
        <v>0</v>
      </c>
      <c r="Z515" s="8">
        <f>100/(MAX(MainData!Z:Z)-MIN(MainData!Z:Z))*(MainData!Z515-MIN(MainData!Z:Z))</f>
        <v>12.490362374710873</v>
      </c>
      <c r="AA515" s="8">
        <f>100/(MAX(MainData!AA:AA)-MIN(MainData!AA:AA))*(MainData!AA515-MIN(MainData!AA:AA))</f>
        <v>3.2303000000000002</v>
      </c>
      <c r="AB515" s="8">
        <f>100/(MAX(MainData!AB:AB)-MIN(MainData!AB:AB))*(MainData!AB515-MIN(MainData!AB:AB))</f>
        <v>5.6161838618630673E-2</v>
      </c>
      <c r="AC515" s="8">
        <f>100/(MAX(MainData!AC:AC)-MIN(MainData!AC:AC))*(MainData!AC515-MIN(MainData!AC:AC))</f>
        <v>0.179592</v>
      </c>
      <c r="AD515" s="8">
        <f>100/(MAX(MainData!AD:AD)-MIN(MainData!AD:AD))*(MainData!AD515-MIN(MainData!AD:AD))</f>
        <v>3.225806451612903</v>
      </c>
      <c r="AE515" s="8">
        <f>100/(MAX(MainData!AE:AE)-MIN(MainData!AE:AE))*(MainData!AE515-MIN(MainData!AE:AE))</f>
        <v>7.7700000000000005E-2</v>
      </c>
      <c r="AF515" s="8">
        <f>100/(MAX(MainData!AF:AF)-MIN(MainData!AF:AF))*(MainData!AF515-MIN(MainData!AF:AF))</f>
        <v>2.6578735922491381E-2</v>
      </c>
      <c r="AG515" s="8">
        <f>100/(MAX(MainData!AG:AG)-MIN(MainData!AG:AG))*(MainData!AG515-MIN(MainData!AG:AG))</f>
        <v>0</v>
      </c>
      <c r="AH515" s="8">
        <f>100/(MAX(MainData!AH:AH)-MIN(MainData!AH:AH))*(MainData!AH515-MIN(MainData!AH:AH))</f>
        <v>0</v>
      </c>
      <c r="AI515" s="8">
        <f>100/(MAX(MainData!AI:AI)-MIN(MainData!AI:AI))*(MainData!AI515-MIN(MainData!AI:AI))</f>
        <v>0</v>
      </c>
      <c r="AJ515" s="8">
        <f>100/(MAX(MainData!AJ:AJ)-MIN(MainData!AJ:AJ))*(MainData!AJ515-MIN(MainData!AJ:AJ))</f>
        <v>0</v>
      </c>
      <c r="AK515" s="8" t="s">
        <v>950</v>
      </c>
      <c r="AM515" s="8"/>
      <c r="AO515" s="8"/>
      <c r="AQ515" s="8">
        <v>0</v>
      </c>
      <c r="AS515" s="8"/>
      <c r="AU515" s="8"/>
      <c r="AW515" t="s">
        <v>963</v>
      </c>
    </row>
    <row r="516" spans="1:49" x14ac:dyDescent="0.3">
      <c r="A516" s="7">
        <v>150502020703</v>
      </c>
      <c r="B516" s="8">
        <f>100/(MAX(MainData!B:B)-MIN(MainData!B:B))*(MainData!B516-MIN(MainData!B:B))</f>
        <v>1.643403160929769E-2</v>
      </c>
      <c r="C516" s="8">
        <f>100/(MAX(MainData!C:C)-MIN(MainData!C:C))*(MainData!C516-MIN(MainData!C:C))</f>
        <v>12.5</v>
      </c>
      <c r="D516" s="8">
        <f>100/(MAX(MainData!D:D)-MIN(MainData!D:D))*(MainData!D516-MIN(MainData!D:D))</f>
        <v>0.15492977853813725</v>
      </c>
      <c r="E516" s="8">
        <f>100/(MAX(MainData!E:E)-MIN(MainData!E:E))*(MainData!E516-MIN(MainData!E:E))</f>
        <v>84.849423523931009</v>
      </c>
      <c r="F516" s="8">
        <f>100/(MAX(MainData!F:F)-MIN(MainData!F:F))*(MainData!F516-MIN(MainData!F:F))</f>
        <v>2.7266742316513208</v>
      </c>
      <c r="G516" s="8">
        <f>100/(MAX(MainData!G:G)-MIN(MainData!G:G))*(MainData!G516-MIN(MainData!G:G))</f>
        <v>5.6099079559539753</v>
      </c>
      <c r="H516" s="8">
        <f>100/(MAX(MainData!H:H)-MIN(MainData!H:H))*(MainData!H516-MIN(MainData!H:H))</f>
        <v>52.29657944113913</v>
      </c>
      <c r="I516">
        <v>37.331573200854038</v>
      </c>
      <c r="J516" s="8">
        <f>100/(MAX(MainData!J:J)-MIN(MainData!J:J))*(MainData!J516-MIN(MainData!J:J))</f>
        <v>29.767951361016486</v>
      </c>
      <c r="K516">
        <v>19.766207074213938</v>
      </c>
      <c r="L516" s="8">
        <f>100/(MAX(MainData!L:L)-MIN(MainData!L:L))*(MainData!L516-MIN(MainData!L:L))</f>
        <v>0.68291912969271418</v>
      </c>
      <c r="M516" s="8">
        <f>100/(MAX(MainData!M:M)-MIN(MainData!M:M))*(MainData!M516-MIN(MainData!M:M))</f>
        <v>1.2079896747348757</v>
      </c>
      <c r="N516" s="8">
        <f>100/(MAX(MainData!N:N)-MIN(MainData!N:N))*(MainData!N516-MIN(MainData!N:N))</f>
        <v>13.507910170721305</v>
      </c>
      <c r="O516" s="8"/>
      <c r="P516" s="8">
        <f>100/(MAX(MainData!P:P)-MIN(MainData!P:P))*(MainData!P516-MIN(MainData!P:P))</f>
        <v>14.280609323996392</v>
      </c>
      <c r="Q516" s="8">
        <f>100/(MAX(MainData!Q:Q)-MIN(MainData!Q:Q))*(MainData!Q516-MIN(MainData!Q:Q))</f>
        <v>21.228416781530203</v>
      </c>
      <c r="R516" s="8">
        <f>100/(MAX(MainData!R:R)-MIN(MainData!R:R))*(MainData!R516-MIN(MainData!R:R))</f>
        <v>7.8461616941598225</v>
      </c>
      <c r="S516" s="8"/>
      <c r="T516" s="8"/>
      <c r="U516" s="8">
        <f>100/(MAX(MainData!U:U)-MIN(MainData!U:U))*(MainData!U516-MIN(MainData!U:U))</f>
        <v>7.9311323096599997</v>
      </c>
      <c r="V516" s="8"/>
      <c r="W516" s="8"/>
      <c r="X516" s="8">
        <f>100/(MAX(MainData!X:X)-MIN(MainData!X:X))*(MainData!X516-MIN(MainData!X:X))</f>
        <v>24.969079000000001</v>
      </c>
      <c r="Y516" s="8">
        <f>100/(MAX(MainData!Y:Y)-MIN(MainData!Y:Y))*(MainData!Y516-MIN(MainData!Y:Y))</f>
        <v>58.489306290096799</v>
      </c>
      <c r="Z516" s="8">
        <f>100/(MAX(MainData!Z:Z)-MIN(MainData!Z:Z))*(MainData!Z516-MIN(MainData!Z:Z))</f>
        <v>5.0115651503469554</v>
      </c>
      <c r="AA516" s="8">
        <f>100/(MAX(MainData!AA:AA)-MIN(MainData!AA:AA))*(MainData!AA516-MIN(MainData!AA:AA))</f>
        <v>18.3508</v>
      </c>
      <c r="AB516" s="8">
        <f>100/(MAX(MainData!AB:AB)-MIN(MainData!AB:AB))*(MainData!AB516-MIN(MainData!AB:AB))</f>
        <v>0.20255340249285703</v>
      </c>
      <c r="AC516" s="8">
        <f>100/(MAX(MainData!AC:AC)-MIN(MainData!AC:AC))*(MainData!AC516-MIN(MainData!AC:AC))</f>
        <v>0</v>
      </c>
      <c r="AD516" s="8">
        <f>100/(MAX(MainData!AD:AD)-MIN(MainData!AD:AD))*(MainData!AD516-MIN(MainData!AD:AD))</f>
        <v>0</v>
      </c>
      <c r="AE516" s="8">
        <f>100/(MAX(MainData!AE:AE)-MIN(MainData!AE:AE))*(MainData!AE516-MIN(MainData!AE:AE))</f>
        <v>0</v>
      </c>
      <c r="AF516" s="8">
        <f>100/(MAX(MainData!AF:AF)-MIN(MainData!AF:AF))*(MainData!AF516-MIN(MainData!AF:AF))</f>
        <v>0</v>
      </c>
      <c r="AG516" s="8">
        <f>100/(MAX(MainData!AG:AG)-MIN(MainData!AG:AG))*(MainData!AG516-MIN(MainData!AG:AG))</f>
        <v>46.227732215452043</v>
      </c>
      <c r="AH516" s="8">
        <f>100/(MAX(MainData!AH:AH)-MIN(MainData!AH:AH))*(MainData!AH516-MIN(MainData!AH:AH))</f>
        <v>56.579389421009857</v>
      </c>
      <c r="AI516" s="8">
        <f>100/(MAX(MainData!AI:AI)-MIN(MainData!AI:AI))*(MainData!AI516-MIN(MainData!AI:AI))</f>
        <v>0</v>
      </c>
      <c r="AJ516" s="8">
        <f>100/(MAX(MainData!AJ:AJ)-MIN(MainData!AJ:AJ))*(MainData!AJ516-MIN(MainData!AJ:AJ))</f>
        <v>4.1170130966928431</v>
      </c>
      <c r="AK516" s="8" t="s">
        <v>950</v>
      </c>
      <c r="AM516" s="8"/>
      <c r="AO516" s="8"/>
      <c r="AQ516" s="8">
        <v>68.032929900476134</v>
      </c>
      <c r="AR516">
        <v>-33.430348242811519</v>
      </c>
      <c r="AS516" s="8">
        <v>39.37103250588958</v>
      </c>
      <c r="AT516">
        <v>32.565951683501652</v>
      </c>
      <c r="AU516" s="8">
        <v>16.842607131937211</v>
      </c>
      <c r="AV516">
        <v>7.014413621747579</v>
      </c>
      <c r="AW516" t="s">
        <v>963</v>
      </c>
    </row>
    <row r="517" spans="1:49" x14ac:dyDescent="0.3">
      <c r="A517" s="7">
        <v>150502020704</v>
      </c>
      <c r="B517" s="8">
        <f>100/(MAX(MainData!B:B)-MIN(MainData!B:B))*(MainData!B517-MIN(MainData!B:B))</f>
        <v>0.5855150749296979</v>
      </c>
      <c r="C517" s="8">
        <f>100/(MAX(MainData!C:C)-MIN(MainData!C:C))*(MainData!C517-MIN(MainData!C:C))</f>
        <v>12.5</v>
      </c>
      <c r="D517" s="8">
        <f>100/(MAX(MainData!D:D)-MIN(MainData!D:D))*(MainData!D517-MIN(MainData!D:D))</f>
        <v>4.8241147567654092</v>
      </c>
      <c r="E517" s="8">
        <f>100/(MAX(MainData!E:E)-MIN(MainData!E:E))*(MainData!E517-MIN(MainData!E:E))</f>
        <v>70.830579207836251</v>
      </c>
      <c r="F517" s="8">
        <f>100/(MAX(MainData!F:F)-MIN(MainData!F:F))*(MainData!F517-MIN(MainData!F:F))</f>
        <v>1.0593109160813379</v>
      </c>
      <c r="G517" s="8">
        <f>100/(MAX(MainData!G:G)-MIN(MainData!G:G))*(MainData!G517-MIN(MainData!G:G))</f>
        <v>9.2581228374921647</v>
      </c>
      <c r="H517" s="8">
        <f>100/(MAX(MainData!H:H)-MIN(MainData!H:H))*(MainData!H517-MIN(MainData!H:H))</f>
        <v>57.51087083713572</v>
      </c>
      <c r="I517">
        <v>36.863380801396559</v>
      </c>
      <c r="J517" s="8">
        <f>100/(MAX(MainData!J:J)-MIN(MainData!J:J))*(MainData!J517-MIN(MainData!J:J))</f>
        <v>33.792055800080156</v>
      </c>
      <c r="K517">
        <v>20.233321619119096</v>
      </c>
      <c r="L517" s="8">
        <f>100/(MAX(MainData!L:L)-MIN(MainData!L:L))*(MainData!L517-MIN(MainData!L:L))</f>
        <v>0</v>
      </c>
      <c r="M517" s="8">
        <f>100/(MAX(MainData!M:M)-MIN(MainData!M:M))*(MainData!M517-MIN(MainData!M:M))</f>
        <v>0</v>
      </c>
      <c r="N517" s="8">
        <f>100/(MAX(MainData!N:N)-MIN(MainData!N:N))*(MainData!N517-MIN(MainData!N:N))</f>
        <v>0</v>
      </c>
      <c r="O517" s="8"/>
      <c r="P517" s="8">
        <f>100/(MAX(MainData!P:P)-MIN(MainData!P:P))*(MainData!P517-MIN(MainData!P:P))</f>
        <v>56.470643459804926</v>
      </c>
      <c r="Q517" s="8">
        <f>100/(MAX(MainData!Q:Q)-MIN(MainData!Q:Q))*(MainData!Q517-MIN(MainData!Q:Q))</f>
        <v>33.574478576696769</v>
      </c>
      <c r="R517" s="8">
        <f>100/(MAX(MainData!R:R)-MIN(MainData!R:R))*(MainData!R517-MIN(MainData!R:R))</f>
        <v>8.2231806706382713</v>
      </c>
      <c r="S517" s="8"/>
      <c r="T517" s="8"/>
      <c r="U517" s="8">
        <f>100/(MAX(MainData!U:U)-MIN(MainData!U:U))*(MainData!U517-MIN(MainData!U:U))</f>
        <v>8.8374425043099993</v>
      </c>
      <c r="V517" s="8"/>
      <c r="W517" s="8"/>
      <c r="X517" s="8">
        <f>100/(MAX(MainData!X:X)-MIN(MainData!X:X))*(MainData!X517-MIN(MainData!X:X))</f>
        <v>16.750267000000001</v>
      </c>
      <c r="Y517" s="8">
        <f>100/(MAX(MainData!Y:Y)-MIN(MainData!Y:Y))*(MainData!Y517-MIN(MainData!Y:Y))</f>
        <v>37.266634867681233</v>
      </c>
      <c r="Z517" s="8">
        <f>100/(MAX(MainData!Z:Z)-MIN(MainData!Z:Z))*(MainData!Z517-MIN(MainData!Z:Z))</f>
        <v>5.8596761757902858</v>
      </c>
      <c r="AA517" s="8">
        <f>100/(MAX(MainData!AA:AA)-MIN(MainData!AA:AA))*(MainData!AA517-MIN(MainData!AA:AA))</f>
        <v>9.4369999999999994</v>
      </c>
      <c r="AB517" s="8">
        <f>100/(MAX(MainData!AB:AB)-MIN(MainData!AB:AB))*(MainData!AB517-MIN(MainData!AB:AB))</f>
        <v>9.3966662104089896E-2</v>
      </c>
      <c r="AC517" s="8">
        <f>100/(MAX(MainData!AC:AC)-MIN(MainData!AC:AC))*(MainData!AC517-MIN(MainData!AC:AC))</f>
        <v>16.682175999999998</v>
      </c>
      <c r="AD517" s="8">
        <f>100/(MAX(MainData!AD:AD)-MIN(MainData!AD:AD))*(MainData!AD517-MIN(MainData!AD:AD))</f>
        <v>2.5806451612903225</v>
      </c>
      <c r="AE517" s="8">
        <f>100/(MAX(MainData!AE:AE)-MIN(MainData!AE:AE))*(MainData!AE517-MIN(MainData!AE:AE))</f>
        <v>16.583200000000001</v>
      </c>
      <c r="AF517" s="8">
        <f>100/(MAX(MainData!AF:AF)-MIN(MainData!AF:AF))*(MainData!AF517-MIN(MainData!AF:AF))</f>
        <v>2.1430422951139287</v>
      </c>
      <c r="AG517" s="8">
        <f>100/(MAX(MainData!AG:AG)-MIN(MainData!AG:AG))*(MainData!AG517-MIN(MainData!AG:AG))</f>
        <v>49.229491338345184</v>
      </c>
      <c r="AH517" s="8">
        <f>100/(MAX(MainData!AH:AH)-MIN(MainData!AH:AH))*(MainData!AH517-MIN(MainData!AH:AH))</f>
        <v>60.683410375728087</v>
      </c>
      <c r="AI517" s="8">
        <f>100/(MAX(MainData!AI:AI)-MIN(MainData!AI:AI))*(MainData!AI517-MIN(MainData!AI:AI))</f>
        <v>70</v>
      </c>
      <c r="AJ517" s="8">
        <f>100/(MAX(MainData!AJ:AJ)-MIN(MainData!AJ:AJ))*(MainData!AJ517-MIN(MainData!AJ:AJ))</f>
        <v>5.0616413540373051</v>
      </c>
      <c r="AK517" s="8" t="s">
        <v>950</v>
      </c>
      <c r="AM517" s="8"/>
      <c r="AO517" s="8"/>
      <c r="AQ517" s="8">
        <v>66.564253780694997</v>
      </c>
      <c r="AR517">
        <v>-33.135554792332258</v>
      </c>
      <c r="AS517" s="8">
        <v>41.868740498323056</v>
      </c>
      <c r="AT517">
        <v>33.251686363636338</v>
      </c>
      <c r="AU517" s="8">
        <v>13.615719075677722</v>
      </c>
      <c r="AV517">
        <v>11.477455913653031</v>
      </c>
      <c r="AW517" t="s">
        <v>963</v>
      </c>
    </row>
    <row r="518" spans="1:49" x14ac:dyDescent="0.3">
      <c r="A518" s="7">
        <v>150502020705</v>
      </c>
      <c r="B518" s="8">
        <f>100/(MAX(MainData!B:B)-MIN(MainData!B:B))*(MainData!B518-MIN(MainData!B:B))</f>
        <v>0</v>
      </c>
      <c r="C518" s="8">
        <f>100/(MAX(MainData!C:C)-MIN(MainData!C:C))*(MainData!C518-MIN(MainData!C:C))</f>
        <v>0</v>
      </c>
      <c r="D518" s="8">
        <f>100/(MAX(MainData!D:D)-MIN(MainData!D:D))*(MainData!D518-MIN(MainData!D:D))</f>
        <v>7.0374310696573635E-3</v>
      </c>
      <c r="E518" s="8">
        <f>100/(MAX(MainData!E:E)-MIN(MainData!E:E))*(MainData!E518-MIN(MainData!E:E))</f>
        <v>42.377027788414857</v>
      </c>
      <c r="F518" s="8">
        <f>100/(MAX(MainData!F:F)-MIN(MainData!F:F))*(MainData!F518-MIN(MainData!F:F))</f>
        <v>0</v>
      </c>
      <c r="G518" s="8">
        <f>100/(MAX(MainData!G:G)-MIN(MainData!G:G))*(MainData!G518-MIN(MainData!G:G))</f>
        <v>5.0483024016480655</v>
      </c>
      <c r="H518" s="8">
        <f>100/(MAX(MainData!H:H)-MIN(MainData!H:H))*(MainData!H518-MIN(MainData!H:H))</f>
        <v>54.633003370901562</v>
      </c>
      <c r="I518">
        <v>31.127030555318797</v>
      </c>
      <c r="J518" s="8">
        <f>100/(MAX(MainData!J:J)-MIN(MainData!J:J))*(MainData!J518-MIN(MainData!J:J))</f>
        <v>25.819536978045221</v>
      </c>
      <c r="K518">
        <v>13.239761709374505</v>
      </c>
      <c r="L518" s="8">
        <f>100/(MAX(MainData!L:L)-MIN(MainData!L:L))*(MainData!L518-MIN(MainData!L:L))</f>
        <v>0</v>
      </c>
      <c r="M518" s="8">
        <f>100/(MAX(MainData!M:M)-MIN(MainData!M:M))*(MainData!M518-MIN(MainData!M:M))</f>
        <v>0</v>
      </c>
      <c r="N518" s="8">
        <f>100/(MAX(MainData!N:N)-MIN(MainData!N:N))*(MainData!N518-MIN(MainData!N:N))</f>
        <v>0</v>
      </c>
      <c r="O518" s="8"/>
      <c r="P518" s="8">
        <f>100/(MAX(MainData!P:P)-MIN(MainData!P:P))*(MainData!P518-MIN(MainData!P:P))</f>
        <v>8.6309116195154125</v>
      </c>
      <c r="Q518" s="8">
        <f>100/(MAX(MainData!Q:Q)-MIN(MainData!Q:Q))*(MainData!Q518-MIN(MainData!Q:Q))</f>
        <v>20.800319941767469</v>
      </c>
      <c r="R518" s="8">
        <f>100/(MAX(MainData!R:R)-MIN(MainData!R:R))*(MainData!R518-MIN(MainData!R:R))</f>
        <v>10.673418926866741</v>
      </c>
      <c r="S518" s="8"/>
      <c r="T518" s="8"/>
      <c r="U518" s="8">
        <f>100/(MAX(MainData!U:U)-MIN(MainData!U:U))*(MainData!U518-MIN(MainData!U:U))</f>
        <v>10.9355662129</v>
      </c>
      <c r="V518" s="8"/>
      <c r="W518" s="8"/>
      <c r="X518" s="8">
        <f>100/(MAX(MainData!X:X)-MIN(MainData!X:X))*(MainData!X518-MIN(MainData!X:X))</f>
        <v>12.282325999999999</v>
      </c>
      <c r="Y518" s="8">
        <f>100/(MAX(MainData!Y:Y)-MIN(MainData!Y:Y))*(MainData!Y518-MIN(MainData!Y:Y))</f>
        <v>10.178163553954256</v>
      </c>
      <c r="Z518" s="8">
        <f>100/(MAX(MainData!Z:Z)-MIN(MainData!Z:Z))*(MainData!Z518-MIN(MainData!Z:Z))</f>
        <v>5.7825751734772552</v>
      </c>
      <c r="AA518" s="8">
        <f>100/(MAX(MainData!AA:AA)-MIN(MainData!AA:AA))*(MainData!AA518-MIN(MainData!AA:AA))</f>
        <v>6.0811000000000002</v>
      </c>
      <c r="AB518" s="8">
        <f>100/(MAX(MainData!AB:AB)-MIN(MainData!AB:AB))*(MainData!AB518-MIN(MainData!AB:AB))</f>
        <v>7.8959632469943558E-2</v>
      </c>
      <c r="AC518" s="8">
        <f>100/(MAX(MainData!AC:AC)-MIN(MainData!AC:AC))*(MainData!AC518-MIN(MainData!AC:AC))</f>
        <v>0.11877699999999999</v>
      </c>
      <c r="AD518" s="8">
        <f>100/(MAX(MainData!AD:AD)-MIN(MainData!AD:AD))*(MainData!AD518-MIN(MainData!AD:AD))</f>
        <v>0.64516129032258063</v>
      </c>
      <c r="AE518" s="8">
        <f>100/(MAX(MainData!AE:AE)-MIN(MainData!AE:AE))*(MainData!AE518-MIN(MainData!AE:AE))</f>
        <v>0.1186</v>
      </c>
      <c r="AF518" s="8">
        <f>100/(MAX(MainData!AF:AF)-MIN(MainData!AF:AF))*(MainData!AF518-MIN(MainData!AF:AF))</f>
        <v>6.8884880474877577E-2</v>
      </c>
      <c r="AG518" s="8">
        <f>100/(MAX(MainData!AG:AG)-MIN(MainData!AG:AG))*(MainData!AG518-MIN(MainData!AG:AG))</f>
        <v>0</v>
      </c>
      <c r="AH518" s="8">
        <f>100/(MAX(MainData!AH:AH)-MIN(MainData!AH:AH))*(MainData!AH518-MIN(MainData!AH:AH))</f>
        <v>0</v>
      </c>
      <c r="AI518" s="8">
        <f>100/(MAX(MainData!AI:AI)-MIN(MainData!AI:AI))*(MainData!AI518-MIN(MainData!AI:AI))</f>
        <v>0</v>
      </c>
      <c r="AJ518" s="8">
        <f>100/(MAX(MainData!AJ:AJ)-MIN(MainData!AJ:AJ))*(MainData!AJ518-MIN(MainData!AJ:AJ))</f>
        <v>0</v>
      </c>
      <c r="AK518" s="8" t="s">
        <v>950</v>
      </c>
      <c r="AM518" s="8"/>
      <c r="AO518" s="8"/>
      <c r="AQ518" s="8">
        <v>74.984533237814304</v>
      </c>
      <c r="AR518">
        <v>-32.033142651757203</v>
      </c>
      <c r="AS518" s="8">
        <v>35.84090566212906</v>
      </c>
      <c r="AT518">
        <v>31.382569023569005</v>
      </c>
      <c r="AU518" s="8">
        <v>11.190435472085321</v>
      </c>
      <c r="AV518">
        <v>8.4488755009271443</v>
      </c>
      <c r="AW518" t="s">
        <v>963</v>
      </c>
    </row>
    <row r="519" spans="1:49" x14ac:dyDescent="0.3">
      <c r="A519" s="7">
        <v>150502020706</v>
      </c>
      <c r="B519" s="8">
        <f>100/(MAX(MainData!B:B)-MIN(MainData!B:B))*(MainData!B519-MIN(MainData!B:B))</f>
        <v>0</v>
      </c>
      <c r="C519" s="8">
        <f>100/(MAX(MainData!C:C)-MIN(MainData!C:C))*(MainData!C519-MIN(MainData!C:C))</f>
        <v>0</v>
      </c>
      <c r="D519" s="8">
        <f>100/(MAX(MainData!D:D)-MIN(MainData!D:D))*(MainData!D519-MIN(MainData!D:D))</f>
        <v>5.8544901400363884E-2</v>
      </c>
      <c r="E519" s="8">
        <f>100/(MAX(MainData!E:E)-MIN(MainData!E:E))*(MainData!E519-MIN(MainData!E:E))</f>
        <v>54.10021195587219</v>
      </c>
      <c r="F519" s="8">
        <f>100/(MAX(MainData!F:F)-MIN(MainData!F:F))*(MainData!F519-MIN(MainData!F:F))</f>
        <v>2.9214965263314134</v>
      </c>
      <c r="G519" s="8">
        <f>100/(MAX(MainData!G:G)-MIN(MainData!G:G))*(MainData!G519-MIN(MainData!G:G))</f>
        <v>6.8474110046409935</v>
      </c>
      <c r="H519" s="8">
        <f>100/(MAX(MainData!H:H)-MIN(MainData!H:H))*(MainData!H519-MIN(MainData!H:H))</f>
        <v>55.420024053707365</v>
      </c>
      <c r="I519">
        <v>39.011032062049281</v>
      </c>
      <c r="J519" s="8">
        <f>100/(MAX(MainData!J:J)-MIN(MainData!J:J))*(MainData!J519-MIN(MainData!J:J))</f>
        <v>28.225649311002311</v>
      </c>
      <c r="K519">
        <v>18.41211115135421</v>
      </c>
      <c r="L519" s="8">
        <f>100/(MAX(MainData!L:L)-MIN(MainData!L:L))*(MainData!L519-MIN(MainData!L:L))</f>
        <v>57.582468958828514</v>
      </c>
      <c r="M519" s="8">
        <f>100/(MAX(MainData!M:M)-MIN(MainData!M:M))*(MainData!M519-MIN(MainData!M:M))</f>
        <v>41.92498866130191</v>
      </c>
      <c r="N519" s="8">
        <f>100/(MAX(MainData!N:N)-MIN(MainData!N:N))*(MainData!N519-MIN(MainData!N:N))</f>
        <v>13.507910170721305</v>
      </c>
      <c r="O519" s="8"/>
      <c r="P519" s="8">
        <f>100/(MAX(MainData!P:P)-MIN(MainData!P:P))*(MainData!P519-MIN(MainData!P:P))</f>
        <v>17.86856937238052</v>
      </c>
      <c r="Q519" s="8">
        <f>100/(MAX(MainData!Q:Q)-MIN(MainData!Q:Q))*(MainData!Q519-MIN(MainData!Q:Q))</f>
        <v>30.541391158871026</v>
      </c>
      <c r="R519" s="8">
        <f>100/(MAX(MainData!R:R)-MIN(MainData!R:R))*(MainData!R519-MIN(MainData!R:R))</f>
        <v>31.886225149135196</v>
      </c>
      <c r="S519" s="8"/>
      <c r="T519" s="8"/>
      <c r="U519" s="8">
        <f>100/(MAX(MainData!U:U)-MIN(MainData!U:U))*(MainData!U519-MIN(MainData!U:U))</f>
        <v>32.928749174700002</v>
      </c>
      <c r="V519" s="8"/>
      <c r="W519" s="8"/>
      <c r="X519" s="8">
        <f>100/(MAX(MainData!X:X)-MIN(MainData!X:X))*(MainData!X519-MIN(MainData!X:X))</f>
        <v>8.5747029999999995</v>
      </c>
      <c r="Y519" s="8">
        <f>100/(MAX(MainData!Y:Y)-MIN(MainData!Y:Y))*(MainData!Y519-MIN(MainData!Y:Y))</f>
        <v>22.948757487584913</v>
      </c>
      <c r="Z519" s="8">
        <f>100/(MAX(MainData!Z:Z)-MIN(MainData!Z:Z))*(MainData!Z519-MIN(MainData!Z:Z))</f>
        <v>17.347725520431766</v>
      </c>
      <c r="AA519" s="8">
        <f>100/(MAX(MainData!AA:AA)-MIN(MainData!AA:AA))*(MainData!AA519-MIN(MainData!AA:AA))</f>
        <v>1.5338000000000001</v>
      </c>
      <c r="AB519" s="8">
        <f>100/(MAX(MainData!AB:AB)-MIN(MainData!AB:AB))*(MainData!AB519-MIN(MainData!AB:AB))</f>
        <v>4.2234823614478931E-2</v>
      </c>
      <c r="AC519" s="8">
        <f>100/(MAX(MainData!AC:AC)-MIN(MainData!AC:AC))*(MainData!AC519-MIN(MainData!AC:AC))</f>
        <v>7.6686000000000004E-2</v>
      </c>
      <c r="AD519" s="8">
        <f>100/(MAX(MainData!AD:AD)-MIN(MainData!AD:AD))*(MainData!AD519-MIN(MainData!AD:AD))</f>
        <v>5.161290322580645</v>
      </c>
      <c r="AE519" s="8">
        <f>100/(MAX(MainData!AE:AE)-MIN(MainData!AE:AE))*(MainData!AE519-MIN(MainData!AE:AE))</f>
        <v>2.3800000000000002E-2</v>
      </c>
      <c r="AF519" s="8">
        <f>100/(MAX(MainData!AF:AF)-MIN(MainData!AF:AF))*(MainData!AF519-MIN(MainData!AF:AF))</f>
        <v>1.2567635165383935E-2</v>
      </c>
      <c r="AG519" s="8">
        <f>100/(MAX(MainData!AG:AG)-MIN(MainData!AG:AG))*(MainData!AG519-MIN(MainData!AG:AG))</f>
        <v>40.347545089055089</v>
      </c>
      <c r="AH519" s="8">
        <f>100/(MAX(MainData!AH:AH)-MIN(MainData!AH:AH))*(MainData!AH519-MIN(MainData!AH:AH))</f>
        <v>60.390893816740203</v>
      </c>
      <c r="AI519" s="8">
        <f>100/(MAX(MainData!AI:AI)-MIN(MainData!AI:AI))*(MainData!AI519-MIN(MainData!AI:AI))</f>
        <v>0</v>
      </c>
      <c r="AJ519" s="8">
        <f>100/(MAX(MainData!AJ:AJ)-MIN(MainData!AJ:AJ))*(MainData!AJ519-MIN(MainData!AJ:AJ))</f>
        <v>1.9653208062288086</v>
      </c>
      <c r="AK519" s="8" t="s">
        <v>950</v>
      </c>
      <c r="AM519" s="8"/>
      <c r="AO519" s="8"/>
      <c r="AQ519" s="8">
        <v>74.736674153965438</v>
      </c>
      <c r="AR519">
        <v>-40.721907507987225</v>
      </c>
      <c r="AS519" s="8">
        <v>34.537507688379804</v>
      </c>
      <c r="AT519">
        <v>39.021743434343421</v>
      </c>
      <c r="AU519" s="8">
        <v>13.716671071656224</v>
      </c>
      <c r="AV519">
        <v>16.885669992823537</v>
      </c>
      <c r="AW519" t="s">
        <v>963</v>
      </c>
    </row>
    <row r="520" spans="1:49" x14ac:dyDescent="0.3">
      <c r="A520" s="7">
        <v>150502020707</v>
      </c>
      <c r="B520" s="8">
        <f>100/(MAX(MainData!B:B)-MIN(MainData!B:B))*(MainData!B520-MIN(MainData!B:B))</f>
        <v>0</v>
      </c>
      <c r="C520" s="8">
        <f>100/(MAX(MainData!C:C)-MIN(MainData!C:C))*(MainData!C520-MIN(MainData!C:C))</f>
        <v>0</v>
      </c>
      <c r="D520" s="8">
        <f>100/(MAX(MainData!D:D)-MIN(MainData!D:D))*(MainData!D520-MIN(MainData!D:D))</f>
        <v>1.4401365876459201E-2</v>
      </c>
      <c r="E520" s="8">
        <f>100/(MAX(MainData!E:E)-MIN(MainData!E:E))*(MainData!E520-MIN(MainData!E:E))</f>
        <v>33.607079179786865</v>
      </c>
      <c r="F520" s="8">
        <f>100/(MAX(MainData!F:F)-MIN(MainData!F:F))*(MainData!F520-MIN(MainData!F:F))</f>
        <v>0</v>
      </c>
      <c r="G520" s="8">
        <f>100/(MAX(MainData!G:G)-MIN(MainData!G:G))*(MainData!G520-MIN(MainData!G:G))</f>
        <v>6.2943134015868543</v>
      </c>
      <c r="H520" s="8">
        <f>100/(MAX(MainData!H:H)-MIN(MainData!H:H))*(MainData!H520-MIN(MainData!H:H))</f>
        <v>53.166374384277987</v>
      </c>
      <c r="I520">
        <v>32.468890593051526</v>
      </c>
      <c r="J520" s="8">
        <f>100/(MAX(MainData!J:J)-MIN(MainData!J:J))*(MainData!J520-MIN(MainData!J:J))</f>
        <v>27.19398897704054</v>
      </c>
      <c r="K520">
        <v>15.067803316763374</v>
      </c>
      <c r="L520" s="8">
        <f>100/(MAX(MainData!L:L)-MIN(MainData!L:L))*(MainData!L520-MIN(MainData!L:L))</f>
        <v>0</v>
      </c>
      <c r="M520" s="8">
        <f>100/(MAX(MainData!M:M)-MIN(MainData!M:M))*(MainData!M520-MIN(MainData!M:M))</f>
        <v>0</v>
      </c>
      <c r="N520" s="8">
        <f>100/(MAX(MainData!N:N)-MIN(MainData!N:N))*(MainData!N520-MIN(MainData!N:N))</f>
        <v>0</v>
      </c>
      <c r="O520" s="8"/>
      <c r="P520" s="8">
        <f>100/(MAX(MainData!P:P)-MIN(MainData!P:P))*(MainData!P520-MIN(MainData!P:P))</f>
        <v>32.548876562957233</v>
      </c>
      <c r="Q520" s="8">
        <f>100/(MAX(MainData!Q:Q)-MIN(MainData!Q:Q))*(MainData!Q520-MIN(MainData!Q:Q))</f>
        <v>40.701570083310614</v>
      </c>
      <c r="R520" s="8">
        <f>100/(MAX(MainData!R:R)-MIN(MainData!R:R))*(MainData!R520-MIN(MainData!R:R))</f>
        <v>2.1688218419547014</v>
      </c>
      <c r="S520" s="8"/>
      <c r="T520" s="8"/>
      <c r="U520" s="8">
        <f>100/(MAX(MainData!U:U)-MIN(MainData!U:U))*(MainData!U520-MIN(MainData!U:U))</f>
        <v>11.4154451238</v>
      </c>
      <c r="V520" s="8"/>
      <c r="W520" s="8"/>
      <c r="X520" s="8">
        <f>100/(MAX(MainData!X:X)-MIN(MainData!X:X))*(MainData!X520-MIN(MainData!X:X))</f>
        <v>20.100151</v>
      </c>
      <c r="Y520" s="8">
        <f>100/(MAX(MainData!Y:Y)-MIN(MainData!Y:Y))*(MainData!Y520-MIN(MainData!Y:Y))</f>
        <v>3.7202131567098493E-2</v>
      </c>
      <c r="Z520" s="8">
        <f>100/(MAX(MainData!Z:Z)-MIN(MainData!Z:Z))*(MainData!Z520-MIN(MainData!Z:Z))</f>
        <v>31.30300693909021</v>
      </c>
      <c r="AA520" s="8">
        <f>100/(MAX(MainData!AA:AA)-MIN(MainData!AA:AA))*(MainData!AA520-MIN(MainData!AA:AA))</f>
        <v>4.1303999999999998</v>
      </c>
      <c r="AB520" s="8">
        <f>100/(MAX(MainData!AB:AB)-MIN(MainData!AB:AB))*(MainData!AB520-MIN(MainData!AB:AB))</f>
        <v>8.1619788265179724E-2</v>
      </c>
      <c r="AC520" s="8">
        <f>100/(MAX(MainData!AC:AC)-MIN(MainData!AC:AC))*(MainData!AC520-MIN(MainData!AC:AC))</f>
        <v>2.1048110000000002</v>
      </c>
      <c r="AD520" s="8">
        <f>100/(MAX(MainData!AD:AD)-MIN(MainData!AD:AD))*(MainData!AD520-MIN(MainData!AD:AD))</f>
        <v>4.5161290322580641</v>
      </c>
      <c r="AE520" s="8">
        <f>100/(MAX(MainData!AE:AE)-MIN(MainData!AE:AE))*(MainData!AE520-MIN(MainData!AE:AE))</f>
        <v>2.0247000000000002</v>
      </c>
      <c r="AF520" s="8">
        <f>100/(MAX(MainData!AF:AF)-MIN(MainData!AF:AF))*(MainData!AF520-MIN(MainData!AF:AF))</f>
        <v>0.59441679202361963</v>
      </c>
      <c r="AG520" s="8">
        <f>100/(MAX(MainData!AG:AG)-MIN(MainData!AG:AG))*(MainData!AG520-MIN(MainData!AG:AG))</f>
        <v>0</v>
      </c>
      <c r="AH520" s="8">
        <f>100/(MAX(MainData!AH:AH)-MIN(MainData!AH:AH))*(MainData!AH520-MIN(MainData!AH:AH))</f>
        <v>0</v>
      </c>
      <c r="AI520" s="8">
        <f>100/(MAX(MainData!AI:AI)-MIN(MainData!AI:AI))*(MainData!AI520-MIN(MainData!AI:AI))</f>
        <v>0</v>
      </c>
      <c r="AJ520" s="8">
        <f>100/(MAX(MainData!AJ:AJ)-MIN(MainData!AJ:AJ))*(MainData!AJ520-MIN(MainData!AJ:AJ))</f>
        <v>0</v>
      </c>
      <c r="AK520" s="8" t="s">
        <v>950</v>
      </c>
      <c r="AM520" s="8"/>
      <c r="AO520" s="8"/>
      <c r="AQ520" s="8">
        <v>73.236904600726547</v>
      </c>
      <c r="AR520">
        <v>-31.951116134185305</v>
      </c>
      <c r="AS520" s="8">
        <v>35.71049333286912</v>
      </c>
      <c r="AT520">
        <v>30.833887205387185</v>
      </c>
      <c r="AU520" s="8">
        <v>15.98192399579194</v>
      </c>
      <c r="AV520">
        <v>9.6808721811934504</v>
      </c>
      <c r="AW520" t="s">
        <v>963</v>
      </c>
    </row>
    <row r="521" spans="1:49" x14ac:dyDescent="0.3">
      <c r="A521" s="7">
        <v>150502020708</v>
      </c>
      <c r="B521" s="8">
        <f>100/(MAX(MainData!B:B)-MIN(MainData!B:B))*(MainData!B521-MIN(MainData!B:B))</f>
        <v>0</v>
      </c>
      <c r="C521" s="8">
        <f>100/(MAX(MainData!C:C)-MIN(MainData!C:C))*(MainData!C521-MIN(MainData!C:C))</f>
        <v>0</v>
      </c>
      <c r="D521" s="8">
        <f>100/(MAX(MainData!D:D)-MIN(MainData!D:D))*(MainData!D521-MIN(MainData!D:D))</f>
        <v>1.0995439627581798E-2</v>
      </c>
      <c r="E521" s="8">
        <f>100/(MAX(MainData!E:E)-MIN(MainData!E:E))*(MainData!E521-MIN(MainData!E:E))</f>
        <v>29.810654380218097</v>
      </c>
      <c r="F521" s="8">
        <f>100/(MAX(MainData!F:F)-MIN(MainData!F:F))*(MainData!F521-MIN(MainData!F:F))</f>
        <v>0.23550563304078867</v>
      </c>
      <c r="G521" s="8">
        <f>100/(MAX(MainData!G:G)-MIN(MainData!G:G))*(MainData!G521-MIN(MainData!G:G))</f>
        <v>9.686562800370055</v>
      </c>
      <c r="H521" s="8">
        <f>100/(MAX(MainData!H:H)-MIN(MainData!H:H))*(MainData!H521-MIN(MainData!H:H))</f>
        <v>55.989094181556631</v>
      </c>
      <c r="I521">
        <v>26.056531720336267</v>
      </c>
      <c r="J521" s="8">
        <f>100/(MAX(MainData!J:J)-MIN(MainData!J:J))*(MainData!J521-MIN(MainData!J:J))</f>
        <v>30.41444691166835</v>
      </c>
      <c r="K521">
        <v>12.914001906879278</v>
      </c>
      <c r="L521" s="8">
        <f>100/(MAX(MainData!L:L)-MIN(MainData!L:L))*(MainData!L521-MIN(MainData!L:L))</f>
        <v>56.255543820145412</v>
      </c>
      <c r="M521" s="8">
        <f>100/(MAX(MainData!M:M)-MIN(MainData!M:M))*(MainData!M521-MIN(MainData!M:M))</f>
        <v>41.92498866130191</v>
      </c>
      <c r="N521" s="8">
        <f>100/(MAX(MainData!N:N)-MIN(MainData!N:N))*(MainData!N521-MIN(MainData!N:N))</f>
        <v>13.507910170721305</v>
      </c>
      <c r="O521" s="8"/>
      <c r="P521" s="8">
        <f>100/(MAX(MainData!P:P)-MIN(MainData!P:P))*(MainData!P521-MIN(MainData!P:P))</f>
        <v>18.620375851379119</v>
      </c>
      <c r="Q521" s="8">
        <f>100/(MAX(MainData!Q:Q)-MIN(MainData!Q:Q))*(MainData!Q521-MIN(MainData!Q:Q))</f>
        <v>37.86383900768049</v>
      </c>
      <c r="R521" s="8">
        <f>100/(MAX(MainData!R:R)-MIN(MainData!R:R))*(MainData!R521-MIN(MainData!R:R))</f>
        <v>55.220532045562763</v>
      </c>
      <c r="S521" s="8"/>
      <c r="T521" s="8"/>
      <c r="U521" s="8">
        <f>100/(MAX(MainData!U:U)-MIN(MainData!U:U))*(MainData!U521-MIN(MainData!U:U))</f>
        <v>55.117076042800001</v>
      </c>
      <c r="V521" s="8"/>
      <c r="W521" s="8"/>
      <c r="X521" s="8">
        <f>100/(MAX(MainData!X:X)-MIN(MainData!X:X))*(MainData!X521-MIN(MainData!X:X))</f>
        <v>13.374423999999999</v>
      </c>
      <c r="Y521" s="8">
        <f>100/(MAX(MainData!Y:Y)-MIN(MainData!Y:Y))*(MainData!Y521-MIN(MainData!Y:Y))</f>
        <v>0</v>
      </c>
      <c r="Z521" s="8">
        <f>100/(MAX(MainData!Z:Z)-MIN(MainData!Z:Z))*(MainData!Z521-MIN(MainData!Z:Z))</f>
        <v>13.261372397841173</v>
      </c>
      <c r="AA521" s="8">
        <f>100/(MAX(MainData!AA:AA)-MIN(MainData!AA:AA))*(MainData!AA521-MIN(MainData!AA:AA))</f>
        <v>0.79710000000000003</v>
      </c>
      <c r="AB521" s="8">
        <f>100/(MAX(MainData!AB:AB)-MIN(MainData!AB:AB))*(MainData!AB521-MIN(MainData!AB:AB))</f>
        <v>4.8062806752583453E-2</v>
      </c>
      <c r="AC521" s="8">
        <f>100/(MAX(MainData!AC:AC)-MIN(MainData!AC:AC))*(MainData!AC521-MIN(MainData!AC:AC))</f>
        <v>2.0441000000000001E-2</v>
      </c>
      <c r="AD521" s="8">
        <f>100/(MAX(MainData!AD:AD)-MIN(MainData!AD:AD))*(MainData!AD521-MIN(MainData!AD:AD))</f>
        <v>1.2903225806451613</v>
      </c>
      <c r="AE521" s="8">
        <f>100/(MAX(MainData!AE:AE)-MIN(MainData!AE:AE))*(MainData!AE521-MIN(MainData!AE:AE))</f>
        <v>1.8800000000000001E-2</v>
      </c>
      <c r="AF521" s="8">
        <f>100/(MAX(MainData!AF:AF)-MIN(MainData!AF:AF))*(MainData!AF521-MIN(MainData!AF:AF))</f>
        <v>8.1696774444261523E-3</v>
      </c>
      <c r="AG521" s="8">
        <f>100/(MAX(MainData!AG:AG)-MIN(MainData!AG:AG))*(MainData!AG521-MIN(MainData!AG:AG))</f>
        <v>0</v>
      </c>
      <c r="AH521" s="8">
        <f>100/(MAX(MainData!AH:AH)-MIN(MainData!AH:AH))*(MainData!AH521-MIN(MainData!AH:AH))</f>
        <v>0</v>
      </c>
      <c r="AI521" s="8">
        <f>100/(MAX(MainData!AI:AI)-MIN(MainData!AI:AI))*(MainData!AI521-MIN(MainData!AI:AI))</f>
        <v>0</v>
      </c>
      <c r="AJ521" s="8">
        <f>100/(MAX(MainData!AJ:AJ)-MIN(MainData!AJ:AJ))*(MainData!AJ521-MIN(MainData!AJ:AJ))</f>
        <v>0</v>
      </c>
      <c r="AK521" s="8" t="s">
        <v>950</v>
      </c>
      <c r="AM521" s="8"/>
      <c r="AO521" s="8"/>
      <c r="AQ521" s="8">
        <v>0</v>
      </c>
      <c r="AS521" s="8"/>
      <c r="AU521" s="8"/>
      <c r="AW521" t="s">
        <v>963</v>
      </c>
    </row>
    <row r="522" spans="1:49" x14ac:dyDescent="0.3">
      <c r="A522" s="7">
        <v>150502020801</v>
      </c>
      <c r="B522" s="8">
        <f>100/(MAX(MainData!B:B)-MIN(MainData!B:B))*(MainData!B522-MIN(MainData!B:B))</f>
        <v>10.191597161659489</v>
      </c>
      <c r="C522" s="8">
        <f>100/(MAX(MainData!C:C)-MIN(MainData!C:C))*(MainData!C522-MIN(MainData!C:C))</f>
        <v>25</v>
      </c>
      <c r="D522" s="8">
        <f>100/(MAX(MainData!D:D)-MIN(MainData!D:D))*(MainData!D522-MIN(MainData!D:D))</f>
        <v>2.5518028807968458E-2</v>
      </c>
      <c r="E522" s="8">
        <f>100/(MAX(MainData!E:E)-MIN(MainData!E:E))*(MainData!E522-MIN(MainData!E:E))</f>
        <v>14.040722845135623</v>
      </c>
      <c r="F522" s="8">
        <f>100/(MAX(MainData!F:F)-MIN(MainData!F:F))*(MainData!F522-MIN(MainData!F:F))</f>
        <v>0.2008934342636349</v>
      </c>
      <c r="G522" s="8">
        <f>100/(MAX(MainData!G:G)-MIN(MainData!G:G))*(MainData!G522-MIN(MainData!G:G))</f>
        <v>17.621169679018273</v>
      </c>
      <c r="H522" s="8">
        <f>100/(MAX(MainData!H:H)-MIN(MainData!H:H))*(MainData!H522-MIN(MainData!H:H))</f>
        <v>72.530198240691945</v>
      </c>
      <c r="I522">
        <v>36.403241052278418</v>
      </c>
      <c r="J522" s="8">
        <f>100/(MAX(MainData!J:J)-MIN(MainData!J:J))*(MainData!J522-MIN(MainData!J:J))</f>
        <v>39.608637490814793</v>
      </c>
      <c r="K522">
        <v>8.270967441636671</v>
      </c>
      <c r="L522" s="8">
        <f>100/(MAX(MainData!L:L)-MIN(MainData!L:L))*(MainData!L522-MIN(MainData!L:L))</f>
        <v>0</v>
      </c>
      <c r="M522" s="8">
        <f>100/(MAX(MainData!M:M)-MIN(MainData!M:M))*(MainData!M522-MIN(MainData!M:M))</f>
        <v>0</v>
      </c>
      <c r="N522" s="8">
        <f>100/(MAX(MainData!N:N)-MIN(MainData!N:N))*(MainData!N522-MIN(MainData!N:N))</f>
        <v>0</v>
      </c>
      <c r="O522" s="8"/>
      <c r="P522" s="8">
        <f>100/(MAX(MainData!P:P)-MIN(MainData!P:P))*(MainData!P522-MIN(MainData!P:P))</f>
        <v>14.801943768191691</v>
      </c>
      <c r="Q522" s="8">
        <f>100/(MAX(MainData!Q:Q)-MIN(MainData!Q:Q))*(MainData!Q522-MIN(MainData!Q:Q))</f>
        <v>38.373136393169425</v>
      </c>
      <c r="R522" s="8">
        <f>100/(MAX(MainData!R:R)-MIN(MainData!R:R))*(MainData!R522-MIN(MainData!R:R))</f>
        <v>13.329645796407952</v>
      </c>
      <c r="S522" s="8"/>
      <c r="T522" s="8"/>
      <c r="U522" s="8">
        <f>100/(MAX(MainData!U:U)-MIN(MainData!U:U))*(MainData!U522-MIN(MainData!U:U))</f>
        <v>45.181412517799998</v>
      </c>
      <c r="V522" s="8"/>
      <c r="W522" s="8"/>
      <c r="X522" s="8">
        <f>100/(MAX(MainData!X:X)-MIN(MainData!X:X))*(MainData!X522-MIN(MainData!X:X))</f>
        <v>57.527653000000001</v>
      </c>
      <c r="Y522" s="8">
        <f>100/(MAX(MainData!Y:Y)-MIN(MainData!Y:Y))*(MainData!Y522-MIN(MainData!Y:Y))</f>
        <v>0.34474032916490993</v>
      </c>
      <c r="Z522" s="8">
        <f>100/(MAX(MainData!Z:Z)-MIN(MainData!Z:Z))*(MainData!Z522-MIN(MainData!Z:Z))</f>
        <v>3.006939090208173</v>
      </c>
      <c r="AA522" s="8">
        <f>100/(MAX(MainData!AA:AA)-MIN(MainData!AA:AA))*(MainData!AA522-MIN(MainData!AA:AA))</f>
        <v>55.6173</v>
      </c>
      <c r="AB522" s="8">
        <f>100/(MAX(MainData!AB:AB)-MIN(MainData!AB:AB))*(MainData!AB522-MIN(MainData!AB:AB))</f>
        <v>0.58950044052632677</v>
      </c>
      <c r="AC522" s="8">
        <f>100/(MAX(MainData!AC:AC)-MIN(MainData!AC:AC))*(MainData!AC522-MIN(MainData!AC:AC))</f>
        <v>17.955511999999999</v>
      </c>
      <c r="AD522" s="8">
        <f>100/(MAX(MainData!AD:AD)-MIN(MainData!AD:AD))*(MainData!AD522-MIN(MainData!AD:AD))</f>
        <v>1.935483870967742</v>
      </c>
      <c r="AE522" s="8">
        <f>100/(MAX(MainData!AE:AE)-MIN(MainData!AE:AE))*(MainData!AE522-MIN(MainData!AE:AE))</f>
        <v>17.680299999999999</v>
      </c>
      <c r="AF522" s="8">
        <f>100/(MAX(MainData!AF:AF)-MIN(MainData!AF:AF))*(MainData!AF522-MIN(MainData!AF:AF))</f>
        <v>2.8751586886436016</v>
      </c>
      <c r="AG522" s="8">
        <f>100/(MAX(MainData!AG:AG)-MIN(MainData!AG:AG))*(MainData!AG522-MIN(MainData!AG:AG))</f>
        <v>0</v>
      </c>
      <c r="AH522" s="8">
        <f>100/(MAX(MainData!AH:AH)-MIN(MainData!AH:AH))*(MainData!AH522-MIN(MainData!AH:AH))</f>
        <v>0</v>
      </c>
      <c r="AI522" s="8">
        <f>100/(MAX(MainData!AI:AI)-MIN(MainData!AI:AI))*(MainData!AI522-MIN(MainData!AI:AI))</f>
        <v>0</v>
      </c>
      <c r="AJ522" s="8">
        <f>100/(MAX(MainData!AJ:AJ)-MIN(MainData!AJ:AJ))*(MainData!AJ522-MIN(MainData!AJ:AJ))</f>
        <v>0</v>
      </c>
      <c r="AK522" s="8" t="s">
        <v>950</v>
      </c>
      <c r="AM522" s="8"/>
      <c r="AO522" s="8"/>
      <c r="AQ522" s="8">
        <v>86.234137462825572</v>
      </c>
      <c r="AR522">
        <v>-55.057052396166135</v>
      </c>
      <c r="AS522" s="8">
        <v>20.319082268565261</v>
      </c>
      <c r="AT522">
        <v>46.579929966329985</v>
      </c>
      <c r="AU522" s="8">
        <v>31.538222353508186</v>
      </c>
      <c r="AV522">
        <v>50.222990788443681</v>
      </c>
      <c r="AW522" t="s">
        <v>963</v>
      </c>
    </row>
    <row r="523" spans="1:49" x14ac:dyDescent="0.3">
      <c r="A523" s="7">
        <v>150502020802</v>
      </c>
      <c r="B523" s="8">
        <f>100/(MAX(MainData!B:B)-MIN(MainData!B:B))*(MainData!B523-MIN(MainData!B:B))</f>
        <v>22.084260313957216</v>
      </c>
      <c r="C523" s="8">
        <f>100/(MAX(MainData!C:C)-MIN(MainData!C:C))*(MainData!C523-MIN(MainData!C:C))</f>
        <v>12.5</v>
      </c>
      <c r="D523" s="8">
        <f>100/(MAX(MainData!D:D)-MIN(MainData!D:D))*(MainData!D523-MIN(MainData!D:D))</f>
        <v>0.21559528943945111</v>
      </c>
      <c r="E523" s="8">
        <f>100/(MAX(MainData!E:E)-MIN(MainData!E:E))*(MainData!E523-MIN(MainData!E:E))</f>
        <v>18.738582066435601</v>
      </c>
      <c r="F523" s="8">
        <f>100/(MAX(MainData!F:F)-MIN(MainData!F:F))*(MainData!F523-MIN(MainData!F:F))</f>
        <v>0.559342037853651</v>
      </c>
      <c r="G523" s="8">
        <f>100/(MAX(MainData!G:G)-MIN(MainData!G:G))*(MainData!G523-MIN(MainData!G:G))</f>
        <v>26.175483880331008</v>
      </c>
      <c r="H523" s="8">
        <f>100/(MAX(MainData!H:H)-MIN(MainData!H:H))*(MainData!H523-MIN(MainData!H:H))</f>
        <v>79.104527171540184</v>
      </c>
      <c r="I523">
        <v>20.95745947004319</v>
      </c>
      <c r="J523" s="8">
        <f>100/(MAX(MainData!J:J)-MIN(MainData!J:J))*(MainData!J523-MIN(MainData!J:J))</f>
        <v>54.033522057069924</v>
      </c>
      <c r="K523">
        <v>18.48759145683097</v>
      </c>
      <c r="L523" s="8">
        <f>100/(MAX(MainData!L:L)-MIN(MainData!L:L))*(MainData!L523-MIN(MainData!L:L))</f>
        <v>8.3512500704048787</v>
      </c>
      <c r="M523" s="8">
        <f>100/(MAX(MainData!M:M)-MIN(MainData!M:M))*(MainData!M523-MIN(MainData!M:M))</f>
        <v>9.2714470469895112</v>
      </c>
      <c r="N523" s="8">
        <f>100/(MAX(MainData!N:N)-MIN(MainData!N:N))*(MainData!N523-MIN(MainData!N:N))</f>
        <v>0.58298605965758155</v>
      </c>
      <c r="O523" s="8"/>
      <c r="P523" s="8">
        <f>100/(MAX(MainData!P:P)-MIN(MainData!P:P))*(MainData!P523-MIN(MainData!P:P))</f>
        <v>21.406932859644627</v>
      </c>
      <c r="Q523" s="8">
        <f>100/(MAX(MainData!Q:Q)-MIN(MainData!Q:Q))*(MainData!Q523-MIN(MainData!Q:Q))</f>
        <v>52.906093438657471</v>
      </c>
      <c r="R523" s="8">
        <f>100/(MAX(MainData!R:R)-MIN(MainData!R:R))*(MainData!R523-MIN(MainData!R:R))</f>
        <v>13.730040289508326</v>
      </c>
      <c r="S523" s="8"/>
      <c r="T523" s="8"/>
      <c r="U523" s="8">
        <f>100/(MAX(MainData!U:U)-MIN(MainData!U:U))*(MainData!U523-MIN(MainData!U:U))</f>
        <v>13.9622613209</v>
      </c>
      <c r="V523" s="8"/>
      <c r="W523" s="8"/>
      <c r="X523" s="8">
        <f>100/(MAX(MainData!X:X)-MIN(MainData!X:X))*(MainData!X523-MIN(MainData!X:X))</f>
        <v>28.489317</v>
      </c>
      <c r="Y523" s="8">
        <f>100/(MAX(MainData!Y:Y)-MIN(MainData!Y:Y))*(MainData!Y523-MIN(MainData!Y:Y))</f>
        <v>0.87186711408983819</v>
      </c>
      <c r="Z523" s="8">
        <f>100/(MAX(MainData!Z:Z)-MIN(MainData!Z:Z))*(MainData!Z523-MIN(MainData!Z:Z))</f>
        <v>6.3222821896684662</v>
      </c>
      <c r="AA523" s="8">
        <f>100/(MAX(MainData!AA:AA)-MIN(MainData!AA:AA))*(MainData!AA523-MIN(MainData!AA:AA))</f>
        <v>22.921600000000002</v>
      </c>
      <c r="AB523" s="8">
        <f>100/(MAX(MainData!AB:AB)-MIN(MainData!AB:AB))*(MainData!AB523-MIN(MainData!AB:AB))</f>
        <v>0.43340814644256814</v>
      </c>
      <c r="AC523" s="8">
        <f>100/(MAX(MainData!AC:AC)-MIN(MainData!AC:AC))*(MainData!AC523-MIN(MainData!AC:AC))</f>
        <v>47.492347000000002</v>
      </c>
      <c r="AD523" s="8">
        <f>100/(MAX(MainData!AD:AD)-MIN(MainData!AD:AD))*(MainData!AD523-MIN(MainData!AD:AD))</f>
        <v>27.741935483870968</v>
      </c>
      <c r="AE523" s="8">
        <f>100/(MAX(MainData!AE:AE)-MIN(MainData!AE:AE))*(MainData!AE523-MIN(MainData!AE:AE))</f>
        <v>46.325600000000001</v>
      </c>
      <c r="AF523" s="8">
        <f>100/(MAX(MainData!AF:AF)-MIN(MainData!AF:AF))*(MainData!AF523-MIN(MainData!AF:AF))</f>
        <v>1.6479361956506784</v>
      </c>
      <c r="AG523" s="8">
        <f>100/(MAX(MainData!AG:AG)-MIN(MainData!AG:AG))*(MainData!AG523-MIN(MainData!AG:AG))</f>
        <v>62.916438052884381</v>
      </c>
      <c r="AH523" s="8">
        <f>100/(MAX(MainData!AH:AH)-MIN(MainData!AH:AH))*(MainData!AH523-MIN(MainData!AH:AH))</f>
        <v>53.671766214911422</v>
      </c>
      <c r="AI523" s="8">
        <f>100/(MAX(MainData!AI:AI)-MIN(MainData!AI:AI))*(MainData!AI523-MIN(MainData!AI:AI))</f>
        <v>70</v>
      </c>
      <c r="AJ523" s="8">
        <f>100/(MAX(MainData!AJ:AJ)-MIN(MainData!AJ:AJ))*(MainData!AJ523-MIN(MainData!AJ:AJ))</f>
        <v>8.7065940198733713</v>
      </c>
      <c r="AK523" s="8" t="s">
        <v>950</v>
      </c>
      <c r="AM523" s="8"/>
      <c r="AO523" s="8"/>
      <c r="AQ523" s="8">
        <v>86.290105643049515</v>
      </c>
      <c r="AR523">
        <v>-58.351208626198108</v>
      </c>
      <c r="AS523" s="8">
        <v>19.541975652496827</v>
      </c>
      <c r="AT523">
        <v>43.622653030303013</v>
      </c>
      <c r="AU523" s="8">
        <v>35.72114861398299</v>
      </c>
      <c r="AV523">
        <v>93.585977994849301</v>
      </c>
      <c r="AW523" t="s">
        <v>963</v>
      </c>
    </row>
    <row r="524" spans="1:49" x14ac:dyDescent="0.3">
      <c r="A524" s="7">
        <v>150502020803</v>
      </c>
      <c r="B524" s="8">
        <f>100/(MAX(MainData!B:B)-MIN(MainData!B:B))*(MainData!B524-MIN(MainData!B:B))</f>
        <v>0.81595671074644949</v>
      </c>
      <c r="C524" s="8">
        <f>100/(MAX(MainData!C:C)-MIN(MainData!C:C))*(MainData!C524-MIN(MainData!C:C))</f>
        <v>25</v>
      </c>
      <c r="D524" s="8">
        <f>100/(MAX(MainData!D:D)-MIN(MainData!D:D))*(MainData!D524-MIN(MainData!D:D))</f>
        <v>1.4261850721190893E-2</v>
      </c>
      <c r="E524" s="8">
        <f>100/(MAX(MainData!E:E)-MIN(MainData!E:E))*(MainData!E524-MIN(MainData!E:E))</f>
        <v>24.124431999726816</v>
      </c>
      <c r="F524" s="8">
        <f>100/(MAX(MainData!F:F)-MIN(MainData!F:F))*(MainData!F524-MIN(MainData!F:F))</f>
        <v>1.0824128470676107</v>
      </c>
      <c r="G524" s="8">
        <f>100/(MAX(MainData!G:G)-MIN(MainData!G:G))*(MainData!G524-MIN(MainData!G:G))</f>
        <v>13.526906606378594</v>
      </c>
      <c r="H524" s="8">
        <f>100/(MAX(MainData!H:H)-MIN(MainData!H:H))*(MainData!H524-MIN(MainData!H:H))</f>
        <v>64.287393047115884</v>
      </c>
      <c r="I524">
        <v>31.273730331384129</v>
      </c>
      <c r="J524" s="8">
        <f>100/(MAX(MainData!J:J)-MIN(MainData!J:J))*(MainData!J524-MIN(MainData!J:J))</f>
        <v>34.673808726662529</v>
      </c>
      <c r="K524">
        <v>10.178652201146093</v>
      </c>
      <c r="L524" s="8">
        <f>100/(MAX(MainData!L:L)-MIN(MainData!L:L))*(MainData!L524-MIN(MainData!L:L))</f>
        <v>8.3844765311554781</v>
      </c>
      <c r="M524" s="8">
        <f>100/(MAX(MainData!M:M)-MIN(MainData!M:M))*(MainData!M524-MIN(MainData!M:M))</f>
        <v>10.514700640580545</v>
      </c>
      <c r="N524" s="8">
        <f>100/(MAX(MainData!N:N)-MIN(MainData!N:N))*(MainData!N524-MIN(MainData!N:N))</f>
        <v>0.93256805565474787</v>
      </c>
      <c r="O524" s="8"/>
      <c r="P524" s="8">
        <f>100/(MAX(MainData!P:P)-MIN(MainData!P:P))*(MainData!P524-MIN(MainData!P:P))</f>
        <v>23.972214099791337</v>
      </c>
      <c r="Q524" s="8">
        <f>100/(MAX(MainData!Q:Q)-MIN(MainData!Q:Q))*(MainData!Q524-MIN(MainData!Q:Q))</f>
        <v>30.417411625506588</v>
      </c>
      <c r="R524" s="8">
        <f>100/(MAX(MainData!R:R)-MIN(MainData!R:R))*(MainData!R524-MIN(MainData!R:R))</f>
        <v>13.701433538315044</v>
      </c>
      <c r="S524" s="8"/>
      <c r="T524" s="8"/>
      <c r="U524" s="8">
        <f>100/(MAX(MainData!U:U)-MIN(MainData!U:U))*(MainData!U524-MIN(MainData!U:U))</f>
        <v>16.5307441675</v>
      </c>
      <c r="V524" s="8"/>
      <c r="W524" s="8"/>
      <c r="X524" s="8">
        <f>100/(MAX(MainData!X:X)-MIN(MainData!X:X))*(MainData!X524-MIN(MainData!X:X))</f>
        <v>68.934402000000006</v>
      </c>
      <c r="Y524" s="8">
        <f>100/(MAX(MainData!Y:Y)-MIN(MainData!Y:Y))*(MainData!Y524-MIN(MainData!Y:Y))</f>
        <v>1.3571310493450395</v>
      </c>
      <c r="Z524" s="8">
        <f>100/(MAX(MainData!Z:Z)-MIN(MainData!Z:Z))*(MainData!Z524-MIN(MainData!Z:Z))</f>
        <v>4.548959136468774</v>
      </c>
      <c r="AA524" s="8">
        <f>100/(MAX(MainData!AA:AA)-MIN(MainData!AA:AA))*(MainData!AA524-MIN(MainData!AA:AA))</f>
        <v>67.383600000000001</v>
      </c>
      <c r="AB524" s="8">
        <f>100/(MAX(MainData!AB:AB)-MIN(MainData!AB:AB))*(MainData!AB524-MIN(MainData!AB:AB))</f>
        <v>1.6680879853212001</v>
      </c>
      <c r="AC524" s="8">
        <f>100/(MAX(MainData!AC:AC)-MIN(MainData!AC:AC))*(MainData!AC524-MIN(MainData!AC:AC))</f>
        <v>8.5249179999999996</v>
      </c>
      <c r="AD524" s="8">
        <f>100/(MAX(MainData!AD:AD)-MIN(MainData!AD:AD))*(MainData!AD524-MIN(MainData!AD:AD))</f>
        <v>5.806451612903226</v>
      </c>
      <c r="AE524" s="8">
        <f>100/(MAX(MainData!AE:AE)-MIN(MainData!AE:AE))*(MainData!AE524-MIN(MainData!AE:AE))</f>
        <v>4.9337999999999997</v>
      </c>
      <c r="AF524" s="8">
        <f>100/(MAX(MainData!AF:AF)-MIN(MainData!AF:AF))*(MainData!AF524-MIN(MainData!AF:AF))</f>
        <v>1.6218810570580382</v>
      </c>
      <c r="AG524" s="8">
        <f>100/(MAX(MainData!AG:AG)-MIN(MainData!AG:AG))*(MainData!AG524-MIN(MainData!AG:AG))</f>
        <v>38.105405392397508</v>
      </c>
      <c r="AH524" s="8">
        <f>100/(MAX(MainData!AH:AH)-MIN(MainData!AH:AH))*(MainData!AH524-MIN(MainData!AH:AH))</f>
        <v>53.774563148904527</v>
      </c>
      <c r="AI524" s="8">
        <f>100/(MAX(MainData!AI:AI)-MIN(MainData!AI:AI))*(MainData!AI524-MIN(MainData!AI:AI))</f>
        <v>10</v>
      </c>
      <c r="AJ524" s="8">
        <f>100/(MAX(MainData!AJ:AJ)-MIN(MainData!AJ:AJ))*(MainData!AJ524-MIN(MainData!AJ:AJ))</f>
        <v>4.5484546266955714</v>
      </c>
      <c r="AK524" s="8" t="s">
        <v>950</v>
      </c>
      <c r="AM524" s="8"/>
      <c r="AO524" s="8"/>
      <c r="AQ524" s="8">
        <v>79.942780975367242</v>
      </c>
      <c r="AR524">
        <v>-30.714444888178924</v>
      </c>
      <c r="AS524" s="8">
        <v>29.387743852197424</v>
      </c>
      <c r="AT524">
        <v>28.265793602693577</v>
      </c>
      <c r="AU524" s="8">
        <v>19.670506781092747</v>
      </c>
      <c r="AV524">
        <v>18.417310668625802</v>
      </c>
      <c r="AW524" t="s">
        <v>963</v>
      </c>
    </row>
    <row r="525" spans="1:49" x14ac:dyDescent="0.3">
      <c r="A525" s="7">
        <v>150502020804</v>
      </c>
      <c r="B525" s="8">
        <f>100/(MAX(MainData!B:B)-MIN(MainData!B:B))*(MainData!B525-MIN(MainData!B:B))</f>
        <v>8.7909799594204969</v>
      </c>
      <c r="C525" s="8">
        <f>100/(MAX(MainData!C:C)-MIN(MainData!C:C))*(MainData!C525-MIN(MainData!C:C))</f>
        <v>12.5</v>
      </c>
      <c r="D525" s="8">
        <f>100/(MAX(MainData!D:D)-MIN(MainData!D:D))*(MainData!D525-MIN(MainData!D:D))</f>
        <v>11.661214850679597</v>
      </c>
      <c r="E525" s="8">
        <f>100/(MAX(MainData!E:E)-MIN(MainData!E:E))*(MainData!E525-MIN(MainData!E:E))</f>
        <v>31.112146364188476</v>
      </c>
      <c r="F525" s="8">
        <f>100/(MAX(MainData!F:F)-MIN(MainData!F:F))*(MainData!F525-MIN(MainData!F:F))</f>
        <v>0.31629655697438913</v>
      </c>
      <c r="G525" s="8">
        <f>100/(MAX(MainData!G:G)-MIN(MainData!G:G))*(MainData!G525-MIN(MainData!G:G))</f>
        <v>30.21218366253941</v>
      </c>
      <c r="H525" s="8">
        <f>100/(MAX(MainData!H:H)-MIN(MainData!H:H))*(MainData!H525-MIN(MainData!H:H))</f>
        <v>82.739496543117014</v>
      </c>
      <c r="I525">
        <v>21.661991388274259</v>
      </c>
      <c r="J525" s="8">
        <f>100/(MAX(MainData!J:J)-MIN(MainData!J:J))*(MainData!J525-MIN(MainData!J:J))</f>
        <v>58.133000729590805</v>
      </c>
      <c r="K525">
        <v>22.17727203693849</v>
      </c>
      <c r="L525" s="8">
        <f>100/(MAX(MainData!L:L)-MIN(MainData!L:L))*(MainData!L525-MIN(MainData!L:L))</f>
        <v>0</v>
      </c>
      <c r="M525" s="8">
        <f>100/(MAX(MainData!M:M)-MIN(MainData!M:M))*(MainData!M525-MIN(MainData!M:M))</f>
        <v>0</v>
      </c>
      <c r="N525" s="8">
        <f>100/(MAX(MainData!N:N)-MIN(MainData!N:N))*(MainData!N525-MIN(MainData!N:N))</f>
        <v>0</v>
      </c>
      <c r="O525" s="8"/>
      <c r="P525" s="8">
        <f>100/(MAX(MainData!P:P)-MIN(MainData!P:P))*(MainData!P525-MIN(MainData!P:P))</f>
        <v>43.918636639151359</v>
      </c>
      <c r="Q525" s="8">
        <f>100/(MAX(MainData!Q:Q)-MIN(MainData!Q:Q))*(MainData!Q525-MIN(MainData!Q:Q))</f>
        <v>61.92492307536051</v>
      </c>
      <c r="R525" s="8">
        <f>100/(MAX(MainData!R:R)-MIN(MainData!R:R))*(MainData!R525-MIN(MainData!R:R))</f>
        <v>8.369635233915206</v>
      </c>
      <c r="S525" s="8"/>
      <c r="T525" s="8"/>
      <c r="U525" s="8">
        <f>100/(MAX(MainData!U:U)-MIN(MainData!U:U))*(MainData!U525-MIN(MainData!U:U))</f>
        <v>26.335428284300001</v>
      </c>
      <c r="V525" s="8"/>
      <c r="W525" s="8"/>
      <c r="X525" s="8">
        <f>100/(MAX(MainData!X:X)-MIN(MainData!X:X))*(MainData!X525-MIN(MainData!X:X))</f>
        <v>28.165184</v>
      </c>
      <c r="Y525" s="8">
        <f>100/(MAX(MainData!Y:Y)-MIN(MainData!Y:Y))*(MainData!Y525-MIN(MainData!Y:Y))</f>
        <v>0.86956630799896428</v>
      </c>
      <c r="Z525" s="8">
        <f>100/(MAX(MainData!Z:Z)-MIN(MainData!Z:Z))*(MainData!Z525-MIN(MainData!Z:Z))</f>
        <v>6.3222821896684662</v>
      </c>
      <c r="AA525" s="8">
        <f>100/(MAX(MainData!AA:AA)-MIN(MainData!AA:AA))*(MainData!AA525-MIN(MainData!AA:AA))</f>
        <v>21.7514</v>
      </c>
      <c r="AB525" s="8">
        <f>100/(MAX(MainData!AB:AB)-MIN(MainData!AB:AB))*(MainData!AB525-MIN(MainData!AB:AB))</f>
        <v>0.38847436411201497</v>
      </c>
      <c r="AC525" s="8">
        <f>100/(MAX(MainData!AC:AC)-MIN(MainData!AC:AC))*(MainData!AC525-MIN(MainData!AC:AC))</f>
        <v>49.521759000000003</v>
      </c>
      <c r="AD525" s="8">
        <f>100/(MAX(MainData!AD:AD)-MIN(MainData!AD:AD))*(MainData!AD525-MIN(MainData!AD:AD))</f>
        <v>34.838709677419352</v>
      </c>
      <c r="AE525" s="8">
        <f>100/(MAX(MainData!AE:AE)-MIN(MainData!AE:AE))*(MainData!AE525-MIN(MainData!AE:AE))</f>
        <v>47.705800000000004</v>
      </c>
      <c r="AF525" s="8">
        <f>100/(MAX(MainData!AF:AF)-MIN(MainData!AF:AF))*(MainData!AF525-MIN(MainData!AF:AF))</f>
        <v>1.2518029840188611</v>
      </c>
      <c r="AG525" s="8">
        <f>100/(MAX(MainData!AG:AG)-MIN(MainData!AG:AG))*(MainData!AG525-MIN(MainData!AG:AG))</f>
        <v>57.77407182804393</v>
      </c>
      <c r="AH525" s="8">
        <f>100/(MAX(MainData!AH:AH)-MIN(MainData!AH:AH))*(MainData!AH525-MIN(MainData!AH:AH))</f>
        <v>55.539940402531343</v>
      </c>
      <c r="AI525" s="8">
        <f>100/(MAX(MainData!AI:AI)-MIN(MainData!AI:AI))*(MainData!AI525-MIN(MainData!AI:AI))</f>
        <v>60</v>
      </c>
      <c r="AJ525" s="8">
        <f>100/(MAX(MainData!AJ:AJ)-MIN(MainData!AJ:AJ))*(MainData!AJ525-MIN(MainData!AJ:AJ))</f>
        <v>5.7387255222692088</v>
      </c>
      <c r="AK525" s="8" t="s">
        <v>950</v>
      </c>
      <c r="AM525" s="8"/>
      <c r="AO525" s="8"/>
      <c r="AQ525" s="8">
        <v>88.194978215052132</v>
      </c>
      <c r="AR525">
        <v>-43.41941693290736</v>
      </c>
      <c r="AS525" s="8">
        <v>16.047244368624444</v>
      </c>
      <c r="AT525">
        <v>32.455832996632978</v>
      </c>
      <c r="AU525" s="8">
        <v>41.258324134678674</v>
      </c>
      <c r="AV525">
        <v>67.194824411026204</v>
      </c>
      <c r="AW525" t="s">
        <v>963</v>
      </c>
    </row>
    <row r="526" spans="1:49" x14ac:dyDescent="0.3">
      <c r="A526" s="7">
        <v>150502020805</v>
      </c>
      <c r="B526" s="8">
        <f>100/(MAX(MainData!B:B)-MIN(MainData!B:B))*(MainData!B526-MIN(MainData!B:B))</f>
        <v>17.192694799416227</v>
      </c>
      <c r="C526" s="8">
        <f>100/(MAX(MainData!C:C)-MIN(MainData!C:C))*(MainData!C526-MIN(MainData!C:C))</f>
        <v>12.5</v>
      </c>
      <c r="D526" s="8">
        <f>100/(MAX(MainData!D:D)-MIN(MainData!D:D))*(MainData!D526-MIN(MainData!D:D))</f>
        <v>6.6367808683902139</v>
      </c>
      <c r="E526" s="8">
        <f>100/(MAX(MainData!E:E)-MIN(MainData!E:E))*(MainData!E526-MIN(MainData!E:E))</f>
        <v>50.765260700844642</v>
      </c>
      <c r="F526" s="8">
        <f>100/(MAX(MainData!F:F)-MIN(MainData!F:F))*(MainData!F526-MIN(MainData!F:F))</f>
        <v>1.3849547776708464</v>
      </c>
      <c r="G526" s="8">
        <f>100/(MAX(MainData!G:G)-MIN(MainData!G:G))*(MainData!G526-MIN(MainData!G:G))</f>
        <v>20.374165006374984</v>
      </c>
      <c r="H526" s="8">
        <f>100/(MAX(MainData!H:H)-MIN(MainData!H:H))*(MainData!H526-MIN(MainData!H:H))</f>
        <v>74.306032270889034</v>
      </c>
      <c r="I526">
        <v>30.001163404815728</v>
      </c>
      <c r="J526" s="8">
        <f>100/(MAX(MainData!J:J)-MIN(MainData!J:J))*(MainData!J526-MIN(MainData!J:J))</f>
        <v>46.44222411438227</v>
      </c>
      <c r="K526">
        <v>15.802886626757967</v>
      </c>
      <c r="L526" s="8">
        <f>100/(MAX(MainData!L:L)-MIN(MainData!L:L))*(MainData!L526-MIN(MainData!L:L))</f>
        <v>17.079086859915385</v>
      </c>
      <c r="M526" s="8">
        <f>100/(MAX(MainData!M:M)-MIN(MainData!M:M))*(MainData!M526-MIN(MainData!M:M))</f>
        <v>15.379565524414426</v>
      </c>
      <c r="N526" s="8">
        <f>100/(MAX(MainData!N:N)-MIN(MainData!N:N))*(MainData!N526-MIN(MainData!N:N))</f>
        <v>0.96706288229681314</v>
      </c>
      <c r="O526" s="8"/>
      <c r="P526" s="8">
        <f>100/(MAX(MainData!P:P)-MIN(MainData!P:P))*(MainData!P526-MIN(MainData!P:P))</f>
        <v>43.564313246073596</v>
      </c>
      <c r="Q526" s="8">
        <f>100/(MAX(MainData!Q:Q)-MIN(MainData!Q:Q))*(MainData!Q526-MIN(MainData!Q:Q))</f>
        <v>50.721172196205082</v>
      </c>
      <c r="R526" s="8">
        <f>100/(MAX(MainData!R:R)-MIN(MainData!R:R))*(MainData!R526-MIN(MainData!R:R))</f>
        <v>5.4335423159865739</v>
      </c>
      <c r="S526" s="8"/>
      <c r="T526" s="8"/>
      <c r="U526" s="8">
        <f>100/(MAX(MainData!U:U)-MIN(MainData!U:U))*(MainData!U526-MIN(MainData!U:U))</f>
        <v>68.515252881500004</v>
      </c>
      <c r="V526" s="8"/>
      <c r="W526" s="8"/>
      <c r="X526" s="8">
        <f>100/(MAX(MainData!X:X)-MIN(MainData!X:X))*(MainData!X526-MIN(MainData!X:X))</f>
        <v>45.155856999999997</v>
      </c>
      <c r="Y526" s="8">
        <f>100/(MAX(MainData!Y:Y)-MIN(MainData!Y:Y))*(MainData!Y526-MIN(MainData!Y:Y))</f>
        <v>5.4203762299455605</v>
      </c>
      <c r="Z526" s="8">
        <f>100/(MAX(MainData!Z:Z)-MIN(MainData!Z:Z))*(MainData!Z526-MIN(MainData!Z:Z))</f>
        <v>8.2498072474942177</v>
      </c>
      <c r="AA526" s="8">
        <f>100/(MAX(MainData!AA:AA)-MIN(MainData!AA:AA))*(MainData!AA526-MIN(MainData!AA:AA))</f>
        <v>33.622100000000003</v>
      </c>
      <c r="AB526" s="8">
        <f>100/(MAX(MainData!AB:AB)-MIN(MainData!AB:AB))*(MainData!AB526-MIN(MainData!AB:AB))</f>
        <v>0.43208130212168666</v>
      </c>
      <c r="AC526" s="8">
        <f>100/(MAX(MainData!AC:AC)-MIN(MainData!AC:AC))*(MainData!AC526-MIN(MainData!AC:AC))</f>
        <v>17.399739</v>
      </c>
      <c r="AD526" s="8">
        <f>100/(MAX(MainData!AD:AD)-MIN(MainData!AD:AD))*(MainData!AD526-MIN(MainData!AD:AD))</f>
        <v>5.806451612903226</v>
      </c>
      <c r="AE526" s="8">
        <f>100/(MAX(MainData!AE:AE)-MIN(MainData!AE:AE))*(MainData!AE526-MIN(MainData!AE:AE))</f>
        <v>16.410499999999999</v>
      </c>
      <c r="AF526" s="8">
        <f>100/(MAX(MainData!AF:AF)-MIN(MainData!AF:AF))*(MainData!AF526-MIN(MainData!AF:AF))</f>
        <v>2.3909935646510112</v>
      </c>
      <c r="AG526" s="8">
        <f>100/(MAX(MainData!AG:AG)-MIN(MainData!AG:AG))*(MainData!AG526-MIN(MainData!AG:AG))</f>
        <v>71.319237889886764</v>
      </c>
      <c r="AH526" s="8">
        <f>100/(MAX(MainData!AH:AH)-MIN(MainData!AH:AH))*(MainData!AH526-MIN(MainData!AH:AH))</f>
        <v>65.078548803611227</v>
      </c>
      <c r="AI526" s="8">
        <f>100/(MAX(MainData!AI:AI)-MIN(MainData!AI:AI))*(MainData!AI526-MIN(MainData!AI:AI))</f>
        <v>40</v>
      </c>
      <c r="AJ526" s="8">
        <f>100/(MAX(MainData!AJ:AJ)-MIN(MainData!AJ:AJ))*(MainData!AJ526-MIN(MainData!AJ:AJ))</f>
        <v>4.2209053308760565</v>
      </c>
      <c r="AK526" s="8" t="s">
        <v>950</v>
      </c>
      <c r="AM526" s="8"/>
      <c r="AO526" s="8"/>
      <c r="AQ526" s="8">
        <v>87.083077034603264</v>
      </c>
      <c r="AR526">
        <v>-34.091610702875421</v>
      </c>
      <c r="AS526" s="8">
        <v>19.342077777390934</v>
      </c>
      <c r="AT526">
        <v>31.679039898989885</v>
      </c>
      <c r="AU526" s="8">
        <v>35.902893300788236</v>
      </c>
      <c r="AV526">
        <v>31.494359309312827</v>
      </c>
      <c r="AW526" t="s">
        <v>963</v>
      </c>
    </row>
    <row r="527" spans="1:49" x14ac:dyDescent="0.3">
      <c r="A527" s="7">
        <v>150502020806</v>
      </c>
      <c r="B527" s="8">
        <f>100/(MAX(MainData!B:B)-MIN(MainData!B:B))*(MainData!B527-MIN(MainData!B:B))</f>
        <v>0</v>
      </c>
      <c r="C527" s="8">
        <f>100/(MAX(MainData!C:C)-MIN(MainData!C:C))*(MainData!C527-MIN(MainData!C:C))</f>
        <v>0</v>
      </c>
      <c r="D527" s="8">
        <f>100/(MAX(MainData!D:D)-MIN(MainData!D:D))*(MainData!D527-MIN(MainData!D:D))</f>
        <v>6.3111587698538987</v>
      </c>
      <c r="E527" s="8">
        <f>100/(MAX(MainData!E:E)-MIN(MainData!E:E))*(MainData!E527-MIN(MainData!E:E))</f>
        <v>71.349614991548592</v>
      </c>
      <c r="F527" s="8">
        <f>100/(MAX(MainData!F:F)-MIN(MainData!F:F))*(MainData!F527-MIN(MainData!F:F))</f>
        <v>4.354175344853177E-2</v>
      </c>
      <c r="G527" s="8">
        <f>100/(MAX(MainData!G:G)-MIN(MainData!G:G))*(MainData!G527-MIN(MainData!G:G))</f>
        <v>12.697031348678269</v>
      </c>
      <c r="H527" s="8">
        <f>100/(MAX(MainData!H:H)-MIN(MainData!H:H))*(MainData!H527-MIN(MainData!H:H))</f>
        <v>65.543961979138686</v>
      </c>
      <c r="I527">
        <v>21.799994395355668</v>
      </c>
      <c r="J527" s="8">
        <f>100/(MAX(MainData!J:J)-MIN(MainData!J:J))*(MainData!J527-MIN(MainData!J:J))</f>
        <v>38.881336421843336</v>
      </c>
      <c r="K527">
        <v>13.65452304159831</v>
      </c>
      <c r="L527" s="8">
        <f>100/(MAX(MainData!L:L)-MIN(MainData!L:L))*(MainData!L527-MIN(MainData!L:L))</f>
        <v>0</v>
      </c>
      <c r="M527" s="8">
        <f>100/(MAX(MainData!M:M)-MIN(MainData!M:M))*(MainData!M527-MIN(MainData!M:M))</f>
        <v>0</v>
      </c>
      <c r="N527" s="8">
        <f>100/(MAX(MainData!N:N)-MIN(MainData!N:N))*(MainData!N527-MIN(MainData!N:N))</f>
        <v>0</v>
      </c>
      <c r="O527" s="8"/>
      <c r="P527" s="8">
        <f>100/(MAX(MainData!P:P)-MIN(MainData!P:P))*(MainData!P527-MIN(MainData!P:P))</f>
        <v>54.856846466185438</v>
      </c>
      <c r="Q527" s="8">
        <f>100/(MAX(MainData!Q:Q)-MIN(MainData!Q:Q))*(MainData!Q527-MIN(MainData!Q:Q))</f>
        <v>39.041400825538481</v>
      </c>
      <c r="R527" s="8">
        <f>100/(MAX(MainData!R:R)-MIN(MainData!R:R))*(MainData!R527-MIN(MainData!R:R))</f>
        <v>0.37491047887301404</v>
      </c>
      <c r="S527" s="8"/>
      <c r="T527" s="8"/>
      <c r="U527" s="8">
        <f>100/(MAX(MainData!U:U)-MIN(MainData!U:U))*(MainData!U527-MIN(MainData!U:U))</f>
        <v>9.4373519884599997</v>
      </c>
      <c r="V527" s="8"/>
      <c r="W527" s="8"/>
      <c r="X527" s="8">
        <f>100/(MAX(MainData!X:X)-MIN(MainData!X:X))*(MainData!X527-MIN(MainData!X:X))</f>
        <v>18.108518</v>
      </c>
      <c r="Y527" s="8">
        <f>100/(MAX(MainData!Y:Y)-MIN(MainData!Y:Y))*(MainData!Y527-MIN(MainData!Y:Y))</f>
        <v>35.158818258130353</v>
      </c>
      <c r="Z527" s="8">
        <f>100/(MAX(MainData!Z:Z)-MIN(MainData!Z:Z))*(MainData!Z527-MIN(MainData!Z:Z))</f>
        <v>10.71703932151118</v>
      </c>
      <c r="AA527" s="8">
        <f>100/(MAX(MainData!AA:AA)-MIN(MainData!AA:AA))*(MainData!AA527-MIN(MainData!AA:AA))</f>
        <v>6.6083999999999996</v>
      </c>
      <c r="AB527" s="8">
        <f>100/(MAX(MainData!AB:AB)-MIN(MainData!AB:AB))*(MainData!AB527-MIN(MainData!AB:AB))</f>
        <v>8.923162790292602E-2</v>
      </c>
      <c r="AC527" s="8">
        <f>100/(MAX(MainData!AC:AC)-MIN(MainData!AC:AC))*(MainData!AC527-MIN(MainData!AC:AC))</f>
        <v>15.117119000000001</v>
      </c>
      <c r="AD527" s="8">
        <f>100/(MAX(MainData!AD:AD)-MIN(MainData!AD:AD))*(MainData!AD527-MIN(MainData!AD:AD))</f>
        <v>0.64516129032258063</v>
      </c>
      <c r="AE527" s="8">
        <f>100/(MAX(MainData!AE:AE)-MIN(MainData!AE:AE))*(MainData!AE527-MIN(MainData!AE:AE))</f>
        <v>15.170299999999999</v>
      </c>
      <c r="AF527" s="8">
        <f>100/(MAX(MainData!AF:AF)-MIN(MainData!AF:AF))*(MainData!AF527-MIN(MainData!AF:AF))</f>
        <v>12.526571102834867</v>
      </c>
      <c r="AG527" s="8">
        <f>100/(MAX(MainData!AG:AG)-MIN(MainData!AG:AG))*(MainData!AG527-MIN(MainData!AG:AG))</f>
        <v>0</v>
      </c>
      <c r="AH527" s="8">
        <f>100/(MAX(MainData!AH:AH)-MIN(MainData!AH:AH))*(MainData!AH527-MIN(MainData!AH:AH))</f>
        <v>0</v>
      </c>
      <c r="AI527" s="8">
        <f>100/(MAX(MainData!AI:AI)-MIN(MainData!AI:AI))*(MainData!AI527-MIN(MainData!AI:AI))</f>
        <v>0</v>
      </c>
      <c r="AJ527" s="8">
        <f>100/(MAX(MainData!AJ:AJ)-MIN(MainData!AJ:AJ))*(MainData!AJ527-MIN(MainData!AJ:AJ))</f>
        <v>0</v>
      </c>
      <c r="AK527" s="8" t="s">
        <v>950</v>
      </c>
      <c r="AM527" s="8"/>
      <c r="AO527" s="8"/>
      <c r="AQ527" s="8">
        <v>78.837986865422991</v>
      </c>
      <c r="AR527">
        <v>-21.7941107028754</v>
      </c>
      <c r="AS527" s="8">
        <v>30.029070779514665</v>
      </c>
      <c r="AT527">
        <v>24.35581700336698</v>
      </c>
      <c r="AU527" s="8">
        <v>22.332312412224105</v>
      </c>
      <c r="AV527">
        <v>-2.488723886328728</v>
      </c>
      <c r="AW527" t="s">
        <v>963</v>
      </c>
    </row>
    <row r="528" spans="1:49" x14ac:dyDescent="0.3">
      <c r="A528" s="7">
        <v>150502020807</v>
      </c>
      <c r="B528" s="8">
        <f>100/(MAX(MainData!B:B)-MIN(MainData!B:B))*(MainData!B528-MIN(MainData!B:B))</f>
        <v>0.90638014807959288</v>
      </c>
      <c r="C528" s="8">
        <f>100/(MAX(MainData!C:C)-MIN(MainData!C:C))*(MainData!C528-MIN(MainData!C:C))</f>
        <v>12.5</v>
      </c>
      <c r="D528" s="8">
        <f>100/(MAX(MainData!D:D)-MIN(MainData!D:D))*(MainData!D528-MIN(MainData!D:D))</f>
        <v>16.967083288610205</v>
      </c>
      <c r="E528" s="8">
        <f>100/(MAX(MainData!E:E)-MIN(MainData!E:E))*(MainData!E528-MIN(MainData!E:E))</f>
        <v>61.90794432072898</v>
      </c>
      <c r="F528" s="8">
        <f>100/(MAX(MainData!F:F)-MIN(MainData!F:F))*(MainData!F528-MIN(MainData!F:F))</f>
        <v>0</v>
      </c>
      <c r="G528" s="8">
        <f>100/(MAX(MainData!G:G)-MIN(MainData!G:G))*(MainData!G528-MIN(MainData!G:G))</f>
        <v>15.137117152465137</v>
      </c>
      <c r="H528" s="8">
        <f>100/(MAX(MainData!H:H)-MIN(MainData!H:H))*(MainData!H528-MIN(MainData!H:H))</f>
        <v>66.560007512528685</v>
      </c>
      <c r="I528">
        <v>22.379255425941381</v>
      </c>
      <c r="J528" s="8">
        <f>100/(MAX(MainData!J:J)-MIN(MainData!J:J))*(MainData!J528-MIN(MainData!J:J))</f>
        <v>44.407963211352843</v>
      </c>
      <c r="K528">
        <v>11.793333463228421</v>
      </c>
      <c r="L528" s="8">
        <f>100/(MAX(MainData!L:L)-MIN(MainData!L:L))*(MainData!L528-MIN(MainData!L:L))</f>
        <v>0</v>
      </c>
      <c r="M528" s="8">
        <f>100/(MAX(MainData!M:M)-MIN(MainData!M:M))*(MainData!M528-MIN(MainData!M:M))</f>
        <v>0</v>
      </c>
      <c r="N528" s="8">
        <f>100/(MAX(MainData!N:N)-MIN(MainData!N:N))*(MainData!N528-MIN(MainData!N:N))</f>
        <v>0</v>
      </c>
      <c r="O528" s="8"/>
      <c r="P528" s="8">
        <f>100/(MAX(MainData!P:P)-MIN(MainData!P:P))*(MainData!P528-MIN(MainData!P:P))</f>
        <v>54.028279946586466</v>
      </c>
      <c r="Q528" s="8">
        <f>100/(MAX(MainData!Q:Q)-MIN(MainData!Q:Q))*(MainData!Q528-MIN(MainData!Q:Q))</f>
        <v>42.984540035207381</v>
      </c>
      <c r="R528" s="8">
        <f>100/(MAX(MainData!R:R)-MIN(MainData!R:R))*(MainData!R528-MIN(MainData!R:R))</f>
        <v>4.4376872942014316</v>
      </c>
      <c r="S528" s="8"/>
      <c r="T528" s="8"/>
      <c r="U528" s="8">
        <f>100/(MAX(MainData!U:U)-MIN(MainData!U:U))*(MainData!U528-MIN(MainData!U:U))</f>
        <v>33.421585282099997</v>
      </c>
      <c r="V528" s="8"/>
      <c r="W528" s="8"/>
      <c r="X528" s="8">
        <f>100/(MAX(MainData!X:X)-MIN(MainData!X:X))*(MainData!X528-MIN(MainData!X:X))</f>
        <v>26.958297999999999</v>
      </c>
      <c r="Y528" s="8">
        <f>100/(MAX(MainData!Y:Y)-MIN(MainData!Y:Y))*(MainData!Y528-MIN(MainData!Y:Y))</f>
        <v>14.209384858299973</v>
      </c>
      <c r="Z528" s="8">
        <f>100/(MAX(MainData!Z:Z)-MIN(MainData!Z:Z))*(MainData!Z528-MIN(MainData!Z:Z))</f>
        <v>10.794140323824211</v>
      </c>
      <c r="AA528" s="8">
        <f>100/(MAX(MainData!AA:AA)-MIN(MainData!AA:AA))*(MainData!AA528-MIN(MainData!AA:AA))</f>
        <v>11.8398</v>
      </c>
      <c r="AB528" s="8">
        <f>100/(MAX(MainData!AB:AB)-MIN(MainData!AB:AB))*(MainData!AB528-MIN(MainData!AB:AB))</f>
        <v>0.19861059459213826</v>
      </c>
      <c r="AC528" s="8">
        <f>100/(MAX(MainData!AC:AC)-MIN(MainData!AC:AC))*(MainData!AC528-MIN(MainData!AC:AC))</f>
        <v>20.623418000000001</v>
      </c>
      <c r="AD528" s="8">
        <f>100/(MAX(MainData!AD:AD)-MIN(MainData!AD:AD))*(MainData!AD528-MIN(MainData!AD:AD))</f>
        <v>5.806451612903226</v>
      </c>
      <c r="AE528" s="8">
        <f>100/(MAX(MainData!AE:AE)-MIN(MainData!AE:AE))*(MainData!AE528-MIN(MainData!AE:AE))</f>
        <v>19.458100000000002</v>
      </c>
      <c r="AF528" s="8">
        <f>100/(MAX(MainData!AF:AF)-MIN(MainData!AF:AF))*(MainData!AF528-MIN(MainData!AF:AF))</f>
        <v>2.8468948268233016</v>
      </c>
      <c r="AG528" s="8">
        <f>100/(MAX(MainData!AG:AG)-MIN(MainData!AG:AG))*(MainData!AG528-MIN(MainData!AG:AG))</f>
        <v>53.184329287270458</v>
      </c>
      <c r="AH528" s="8">
        <f>100/(MAX(MainData!AH:AH)-MIN(MainData!AH:AH))*(MainData!AH528-MIN(MainData!AH:AH))</f>
        <v>62.549701178586311</v>
      </c>
      <c r="AI528" s="8">
        <f>100/(MAX(MainData!AI:AI)-MIN(MainData!AI:AI))*(MainData!AI528-MIN(MainData!AI:AI))</f>
        <v>20</v>
      </c>
      <c r="AJ528" s="8">
        <f>100/(MAX(MainData!AJ:AJ)-MIN(MainData!AJ:AJ))*(MainData!AJ528-MIN(MainData!AJ:AJ))</f>
        <v>10.493914271041772</v>
      </c>
      <c r="AK528" s="8" t="s">
        <v>950</v>
      </c>
      <c r="AM528" s="8"/>
      <c r="AO528" s="8"/>
      <c r="AQ528" s="8">
        <v>76.418207035360169</v>
      </c>
      <c r="AR528">
        <v>-22.922027156549532</v>
      </c>
      <c r="AS528" s="8">
        <v>32.923963374299341</v>
      </c>
      <c r="AT528">
        <v>28.271518013468011</v>
      </c>
      <c r="AU528" s="8">
        <v>17.293108005161614</v>
      </c>
      <c r="AV528">
        <v>-14.030427324769832</v>
      </c>
      <c r="AW528" t="s">
        <v>963</v>
      </c>
    </row>
    <row r="529" spans="1:49" x14ac:dyDescent="0.3">
      <c r="A529" s="7">
        <v>150502020808</v>
      </c>
      <c r="B529" s="8">
        <f>100/(MAX(MainData!B:B)-MIN(MainData!B:B))*(MainData!B529-MIN(MainData!B:B))</f>
        <v>1.892374212437262</v>
      </c>
      <c r="C529" s="8">
        <f>100/(MAX(MainData!C:C)-MIN(MainData!C:C))*(MainData!C529-MIN(MainData!C:C))</f>
        <v>25</v>
      </c>
      <c r="D529" s="8">
        <f>100/(MAX(MainData!D:D)-MIN(MainData!D:D))*(MainData!D529-MIN(MainData!D:D))</f>
        <v>0.6919761436422418</v>
      </c>
      <c r="E529" s="8">
        <f>100/(MAX(MainData!E:E)-MIN(MainData!E:E))*(MainData!E529-MIN(MainData!E:E))</f>
        <v>35.454680712503439</v>
      </c>
      <c r="F529" s="8">
        <f>100/(MAX(MainData!F:F)-MIN(MainData!F:F))*(MainData!F529-MIN(MainData!F:F))</f>
        <v>0.57197867440401795</v>
      </c>
      <c r="G529" s="8">
        <f>100/(MAX(MainData!G:G)-MIN(MainData!G:G))*(MainData!G529-MIN(MainData!G:G))</f>
        <v>12.15723415042911</v>
      </c>
      <c r="H529" s="8">
        <f>100/(MAX(MainData!H:H)-MIN(MainData!H:H))*(MainData!H529-MIN(MainData!H:H))</f>
        <v>62.385401745955896</v>
      </c>
      <c r="I529">
        <v>24.357748082184543</v>
      </c>
      <c r="J529" s="8">
        <f>100/(MAX(MainData!J:J)-MIN(MainData!J:J))*(MainData!J529-MIN(MainData!J:J))</f>
        <v>38.009329782732465</v>
      </c>
      <c r="K529">
        <v>9.8763419389520806</v>
      </c>
      <c r="L529" s="8">
        <f>100/(MAX(MainData!L:L)-MIN(MainData!L:L))*(MainData!L529-MIN(MainData!L:L))</f>
        <v>0</v>
      </c>
      <c r="M529" s="8">
        <f>100/(MAX(MainData!M:M)-MIN(MainData!M:M))*(MainData!M529-MIN(MainData!M:M))</f>
        <v>0</v>
      </c>
      <c r="N529" s="8">
        <f>100/(MAX(MainData!N:N)-MIN(MainData!N:N))*(MainData!N529-MIN(MainData!N:N))</f>
        <v>0</v>
      </c>
      <c r="O529" s="8"/>
      <c r="P529" s="8">
        <f>100/(MAX(MainData!P:P)-MIN(MainData!P:P))*(MainData!P529-MIN(MainData!P:P))</f>
        <v>42.497105419463395</v>
      </c>
      <c r="Q529" s="8">
        <f>100/(MAX(MainData!Q:Q)-MIN(MainData!Q:Q))*(MainData!Q529-MIN(MainData!Q:Q))</f>
        <v>41.297199236971473</v>
      </c>
      <c r="R529" s="8">
        <f>100/(MAX(MainData!R:R)-MIN(MainData!R:R))*(MainData!R529-MIN(MainData!R:R))</f>
        <v>7.8109933944410885</v>
      </c>
      <c r="S529" s="8"/>
      <c r="T529" s="8"/>
      <c r="U529" s="8">
        <f>100/(MAX(MainData!U:U)-MIN(MainData!U:U))*(MainData!U529-MIN(MainData!U:U))</f>
        <v>33.591608462799996</v>
      </c>
      <c r="V529" s="8"/>
      <c r="W529" s="8"/>
      <c r="X529" s="8">
        <f>100/(MAX(MainData!X:X)-MIN(MainData!X:X))*(MainData!X529-MIN(MainData!X:X))</f>
        <v>45.727061999999997</v>
      </c>
      <c r="Y529" s="8">
        <f>100/(MAX(MainData!Y:Y)-MIN(MainData!Y:Y))*(MainData!Y529-MIN(MainData!Y:Y))</f>
        <v>1.8851775800631867</v>
      </c>
      <c r="Z529" s="8">
        <f>100/(MAX(MainData!Z:Z)-MIN(MainData!Z:Z))*(MainData!Z529-MIN(MainData!Z:Z))</f>
        <v>10.871241326137241</v>
      </c>
      <c r="AA529" s="8">
        <f>100/(MAX(MainData!AA:AA)-MIN(MainData!AA:AA))*(MainData!AA529-MIN(MainData!AA:AA))</f>
        <v>37.598799999999997</v>
      </c>
      <c r="AB529" s="8">
        <f>100/(MAX(MainData!AB:AB)-MIN(MainData!AB:AB))*(MainData!AB529-MIN(MainData!AB:AB))</f>
        <v>0.35549403711742972</v>
      </c>
      <c r="AC529" s="8">
        <f>100/(MAX(MainData!AC:AC)-MIN(MainData!AC:AC))*(MainData!AC529-MIN(MainData!AC:AC))</f>
        <v>18.903441000000001</v>
      </c>
      <c r="AD529" s="8">
        <f>100/(MAX(MainData!AD:AD)-MIN(MainData!AD:AD))*(MainData!AD529-MIN(MainData!AD:AD))</f>
        <v>9.0322580645161281</v>
      </c>
      <c r="AE529" s="8">
        <f>100/(MAX(MainData!AE:AE)-MIN(MainData!AE:AE))*(MainData!AE529-MIN(MainData!AE:AE))</f>
        <v>10.4519</v>
      </c>
      <c r="AF529" s="8">
        <f>100/(MAX(MainData!AF:AF)-MIN(MainData!AF:AF))*(MainData!AF529-MIN(MainData!AF:AF))</f>
        <v>1.7906470003856041</v>
      </c>
      <c r="AG529" s="8">
        <f>100/(MAX(MainData!AG:AG)-MIN(MainData!AG:AG))*(MainData!AG529-MIN(MainData!AG:AG))</f>
        <v>46.738202726680591</v>
      </c>
      <c r="AH529" s="8">
        <f>100/(MAX(MainData!AH:AH)-MIN(MainData!AH:AH))*(MainData!AH529-MIN(MainData!AH:AH))</f>
        <v>51.628455181451564</v>
      </c>
      <c r="AI529" s="8">
        <f>100/(MAX(MainData!AI:AI)-MIN(MainData!AI:AI))*(MainData!AI529-MIN(MainData!AI:AI))</f>
        <v>40</v>
      </c>
      <c r="AJ529" s="8">
        <f>100/(MAX(MainData!AJ:AJ)-MIN(MainData!AJ:AJ))*(MainData!AJ529-MIN(MainData!AJ:AJ))</f>
        <v>3.9416658854736761</v>
      </c>
      <c r="AK529" s="8" t="s">
        <v>950</v>
      </c>
      <c r="AM529" s="8"/>
      <c r="AO529" s="8"/>
      <c r="AQ529" s="8">
        <v>81.124864477049314</v>
      </c>
      <c r="AR529">
        <v>-22.782383226837084</v>
      </c>
      <c r="AS529" s="8">
        <v>27.515260708607496</v>
      </c>
      <c r="AT529">
        <v>19.891553367003382</v>
      </c>
      <c r="AU529" s="8">
        <v>22.867233614734435</v>
      </c>
      <c r="AV529">
        <v>21.023860638667571</v>
      </c>
      <c r="AW529" t="s">
        <v>963</v>
      </c>
    </row>
    <row r="530" spans="1:49" x14ac:dyDescent="0.3">
      <c r="A530" s="7">
        <v>150502020809</v>
      </c>
      <c r="B530" s="8">
        <f>100/(MAX(MainData!B:B)-MIN(MainData!B:B))*(MainData!B530-MIN(MainData!B:B))</f>
        <v>0</v>
      </c>
      <c r="C530" s="8">
        <f>100/(MAX(MainData!C:C)-MIN(MainData!C:C))*(MainData!C530-MIN(MainData!C:C))</f>
        <v>0</v>
      </c>
      <c r="D530" s="8">
        <f>100/(MAX(MainData!D:D)-MIN(MainData!D:D))*(MainData!D530-MIN(MainData!D:D))</f>
        <v>0.76819276704798556</v>
      </c>
      <c r="E530" s="8">
        <f>100/(MAX(MainData!E:E)-MIN(MainData!E:E))*(MainData!E530-MIN(MainData!E:E))</f>
        <v>52.407004056186587</v>
      </c>
      <c r="F530" s="8">
        <f>100/(MAX(MainData!F:F)-MIN(MainData!F:F))*(MainData!F530-MIN(MainData!F:F))</f>
        <v>0.81708298022091663</v>
      </c>
      <c r="G530" s="8">
        <f>100/(MAX(MainData!G:G)-MIN(MainData!G:G))*(MainData!G530-MIN(MainData!G:G))</f>
        <v>7.4995885463233405</v>
      </c>
      <c r="H530" s="8">
        <f>100/(MAX(MainData!H:H)-MIN(MainData!H:H))*(MainData!H530-MIN(MainData!H:H))</f>
        <v>56.994814490213408</v>
      </c>
      <c r="I530">
        <v>21.509424311912213</v>
      </c>
      <c r="J530" s="8">
        <f>100/(MAX(MainData!J:J)-MIN(MainData!J:J))*(MainData!J530-MIN(MainData!J:J))</f>
        <v>31.681007018775883</v>
      </c>
      <c r="K530">
        <v>12.998178333610042</v>
      </c>
      <c r="L530" s="8">
        <f>100/(MAX(MainData!L:L)-MIN(MainData!L:L))*(MainData!L530-MIN(MainData!L:L))</f>
        <v>8.1180774762667678</v>
      </c>
      <c r="M530" s="8">
        <f>100/(MAX(MainData!M:M)-MIN(MainData!M:M))*(MainData!M530-MIN(MainData!M:M))</f>
        <v>11.99011340980026</v>
      </c>
      <c r="N530" s="8">
        <f>100/(MAX(MainData!N:N)-MIN(MainData!N:N))*(MainData!N530-MIN(MainData!N:N))</f>
        <v>0.7539350584865494</v>
      </c>
      <c r="O530" s="8"/>
      <c r="P530" s="8">
        <f>100/(MAX(MainData!P:P)-MIN(MainData!P:P))*(MainData!P530-MIN(MainData!P:P))</f>
        <v>14.544718014214411</v>
      </c>
      <c r="Q530" s="8">
        <f>100/(MAX(MainData!Q:Q)-MIN(MainData!Q:Q))*(MainData!Q530-MIN(MainData!Q:Q))</f>
        <v>22.768597228054425</v>
      </c>
      <c r="R530" s="8">
        <f>100/(MAX(MainData!R:R)-MIN(MainData!R:R))*(MainData!R530-MIN(MainData!R:R))</f>
        <v>14.817696976486451</v>
      </c>
      <c r="S530" s="8"/>
      <c r="T530" s="8"/>
      <c r="U530" s="8">
        <f>100/(MAX(MainData!U:U)-MIN(MainData!U:U))*(MainData!U530-MIN(MainData!U:U))</f>
        <v>37.129849670200002</v>
      </c>
      <c r="V530" s="8"/>
      <c r="W530" s="8"/>
      <c r="X530" s="8">
        <f>100/(MAX(MainData!X:X)-MIN(MainData!X:X))*(MainData!X530-MIN(MainData!X:X))</f>
        <v>17.741644000000001</v>
      </c>
      <c r="Y530" s="8">
        <f>100/(MAX(MainData!Y:Y)-MIN(MainData!Y:Y))*(MainData!Y530-MIN(MainData!Y:Y))</f>
        <v>11.764735138511771</v>
      </c>
      <c r="Z530" s="8">
        <f>100/(MAX(MainData!Z:Z)-MIN(MainData!Z:Z))*(MainData!Z530-MIN(MainData!Z:Z))</f>
        <v>15.034695451040864</v>
      </c>
      <c r="AA530" s="8">
        <f>100/(MAX(MainData!AA:AA)-MIN(MainData!AA:AA))*(MainData!AA530-MIN(MainData!AA:AA))</f>
        <v>2.1162999999999998</v>
      </c>
      <c r="AB530" s="8">
        <f>100/(MAX(MainData!AB:AB)-MIN(MainData!AB:AB))*(MainData!AB530-MIN(MainData!AB:AB))</f>
        <v>6.358397508783499E-2</v>
      </c>
      <c r="AC530" s="8">
        <f>100/(MAX(MainData!AC:AC)-MIN(MainData!AC:AC))*(MainData!AC530-MIN(MainData!AC:AC))</f>
        <v>0.165524</v>
      </c>
      <c r="AD530" s="8">
        <f>100/(MAX(MainData!AD:AD)-MIN(MainData!AD:AD))*(MainData!AD530-MIN(MainData!AD:AD))</f>
        <v>3.225806451612903</v>
      </c>
      <c r="AE530" s="8">
        <f>100/(MAX(MainData!AE:AE)-MIN(MainData!AE:AE))*(MainData!AE530-MIN(MainData!AE:AE))</f>
        <v>4.4299999999999999E-2</v>
      </c>
      <c r="AF530" s="8">
        <f>100/(MAX(MainData!AF:AF)-MIN(MainData!AF:AF))*(MainData!AF530-MIN(MainData!AF:AF))</f>
        <v>2.775975322481062E-2</v>
      </c>
      <c r="AG530" s="8">
        <f>100/(MAX(MainData!AG:AG)-MIN(MainData!AG:AG))*(MainData!AG530-MIN(MainData!AG:AG))</f>
        <v>0</v>
      </c>
      <c r="AH530" s="8">
        <f>100/(MAX(MainData!AH:AH)-MIN(MainData!AH:AH))*(MainData!AH530-MIN(MainData!AH:AH))</f>
        <v>0</v>
      </c>
      <c r="AI530" s="8">
        <f>100/(MAX(MainData!AI:AI)-MIN(MainData!AI:AI))*(MainData!AI530-MIN(MainData!AI:AI))</f>
        <v>0</v>
      </c>
      <c r="AJ530" s="8">
        <f>100/(MAX(MainData!AJ:AJ)-MIN(MainData!AJ:AJ))*(MainData!AJ530-MIN(MainData!AJ:AJ))</f>
        <v>0</v>
      </c>
      <c r="AK530" s="8" t="s">
        <v>950</v>
      </c>
      <c r="AM530" s="8"/>
      <c r="AO530" s="8"/>
      <c r="AQ530" s="8">
        <v>75.114592628048982</v>
      </c>
      <c r="AR530">
        <v>-36.948676198083085</v>
      </c>
      <c r="AS530" s="8">
        <v>34.164258608084104</v>
      </c>
      <c r="AT530">
        <v>35.033022558922568</v>
      </c>
      <c r="AU530" s="8">
        <v>13.191389022766025</v>
      </c>
      <c r="AV530">
        <v>18.76044418783394</v>
      </c>
      <c r="AW530" t="s">
        <v>963</v>
      </c>
    </row>
    <row r="531" spans="1:49" x14ac:dyDescent="0.3">
      <c r="A531" s="7">
        <v>150502020901</v>
      </c>
      <c r="B531" s="8">
        <f>100/(MAX(MainData!B:B)-MIN(MainData!B:B))*(MainData!B531-MIN(MainData!B:B))</f>
        <v>0</v>
      </c>
      <c r="C531" s="8">
        <f>100/(MAX(MainData!C:C)-MIN(MainData!C:C))*(MainData!C531-MIN(MainData!C:C))</f>
        <v>0</v>
      </c>
      <c r="D531" s="8">
        <f>100/(MAX(MainData!D:D)-MIN(MainData!D:D))*(MainData!D531-MIN(MainData!D:D))</f>
        <v>0.10228642940197155</v>
      </c>
      <c r="E531" s="8">
        <f>100/(MAX(MainData!E:E)-MIN(MainData!E:E))*(MainData!E531-MIN(MainData!E:E))</f>
        <v>17.026837174474561</v>
      </c>
      <c r="F531" s="8">
        <f>100/(MAX(MainData!F:F)-MIN(MainData!F:F))*(MainData!F531-MIN(MainData!F:F))</f>
        <v>7.0559162489167229E-2</v>
      </c>
      <c r="G531" s="8">
        <f>100/(MAX(MainData!G:G)-MIN(MainData!G:G))*(MainData!G531-MIN(MainData!G:G))</f>
        <v>8.1114340912488778</v>
      </c>
      <c r="H531" s="8">
        <f>100/(MAX(MainData!H:H)-MIN(MainData!H:H))*(MainData!H531-MIN(MainData!H:H))</f>
        <v>55.885160053656698</v>
      </c>
      <c r="I531">
        <v>38.198624209052184</v>
      </c>
      <c r="J531" s="8">
        <f>100/(MAX(MainData!J:J)-MIN(MainData!J:J))*(MainData!J531-MIN(MainData!J:J))</f>
        <v>29.616288495176576</v>
      </c>
      <c r="K531">
        <v>16.641641528913283</v>
      </c>
      <c r="L531" s="8">
        <f>100/(MAX(MainData!L:L)-MIN(MainData!L:L))*(MainData!L531-MIN(MainData!L:L))</f>
        <v>0</v>
      </c>
      <c r="M531" s="8">
        <f>100/(MAX(MainData!M:M)-MIN(MainData!M:M))*(MainData!M531-MIN(MainData!M:M))</f>
        <v>0</v>
      </c>
      <c r="N531" s="8">
        <f>100/(MAX(MainData!N:N)-MIN(MainData!N:N))*(MainData!N531-MIN(MainData!N:N))</f>
        <v>0</v>
      </c>
      <c r="O531" s="8"/>
      <c r="P531" s="8">
        <f>100/(MAX(MainData!P:P)-MIN(MainData!P:P))*(MainData!P531-MIN(MainData!P:P))</f>
        <v>42.904236027368832</v>
      </c>
      <c r="Q531" s="8">
        <f>100/(MAX(MainData!Q:Q)-MIN(MainData!Q:Q))*(MainData!Q531-MIN(MainData!Q:Q))</f>
        <v>38.726249860787036</v>
      </c>
      <c r="R531" s="8">
        <f>100/(MAX(MainData!R:R)-MIN(MainData!R:R))*(MainData!R531-MIN(MainData!R:R))</f>
        <v>0.3872954017148047</v>
      </c>
      <c r="S531" s="8"/>
      <c r="T531" s="8"/>
      <c r="U531" s="8">
        <f>100/(MAX(MainData!U:U)-MIN(MainData!U:U))*(MainData!U531-MIN(MainData!U:U))</f>
        <v>22.356945469700001</v>
      </c>
      <c r="V531" s="8"/>
      <c r="W531" s="8"/>
      <c r="X531" s="8">
        <f>100/(MAX(MainData!X:X)-MIN(MainData!X:X))*(MainData!X531-MIN(MainData!X:X))</f>
        <v>21.855205999999999</v>
      </c>
      <c r="Y531" s="8">
        <f>100/(MAX(MainData!Y:Y)-MIN(MainData!Y:Y))*(MainData!Y531-MIN(MainData!Y:Y))</f>
        <v>0</v>
      </c>
      <c r="Z531" s="8">
        <f>100/(MAX(MainData!Z:Z)-MIN(MainData!Z:Z))*(MainData!Z531-MIN(MainData!Z:Z))</f>
        <v>19.121048573631459</v>
      </c>
      <c r="AA531" s="8">
        <f>100/(MAX(MainData!AA:AA)-MIN(MainData!AA:AA))*(MainData!AA531-MIN(MainData!AA:AA))</f>
        <v>12.6883</v>
      </c>
      <c r="AB531" s="8">
        <f>100/(MAX(MainData!AB:AB)-MIN(MainData!AB:AB))*(MainData!AB531-MIN(MainData!AB:AB))</f>
        <v>0.12612889418433787</v>
      </c>
      <c r="AC531" s="8">
        <f>100/(MAX(MainData!AC:AC)-MIN(MainData!AC:AC))*(MainData!AC531-MIN(MainData!AC:AC))</f>
        <v>20.611508000000001</v>
      </c>
      <c r="AD531" s="8">
        <f>100/(MAX(MainData!AD:AD)-MIN(MainData!AD:AD))*(MainData!AD531-MIN(MainData!AD:AD))</f>
        <v>0.64516129032258063</v>
      </c>
      <c r="AE531" s="8">
        <f>100/(MAX(MainData!AE:AE)-MIN(MainData!AE:AE))*(MainData!AE531-MIN(MainData!AE:AE))</f>
        <v>20.553799999999999</v>
      </c>
      <c r="AF531" s="8">
        <f>100/(MAX(MainData!AF:AF)-MIN(MainData!AF:AF))*(MainData!AF531-MIN(MainData!AF:AF))</f>
        <v>35.331083649116877</v>
      </c>
      <c r="AG531" s="8">
        <f>100/(MAX(MainData!AG:AG)-MIN(MainData!AG:AG))*(MainData!AG531-MIN(MainData!AG:AG))</f>
        <v>37.700738943916626</v>
      </c>
      <c r="AH531" s="8">
        <f>100/(MAX(MainData!AH:AH)-MIN(MainData!AH:AH))*(MainData!AH531-MIN(MainData!AH:AH))</f>
        <v>43.260666370227881</v>
      </c>
      <c r="AI531" s="8">
        <f>100/(MAX(MainData!AI:AI)-MIN(MainData!AI:AI))*(MainData!AI531-MIN(MainData!AI:AI))</f>
        <v>70</v>
      </c>
      <c r="AJ531" s="8">
        <f>100/(MAX(MainData!AJ:AJ)-MIN(MainData!AJ:AJ))*(MainData!AJ531-MIN(MainData!AJ:AJ))</f>
        <v>1.5170279437481924</v>
      </c>
      <c r="AK531" s="8" t="s">
        <v>950</v>
      </c>
      <c r="AM531" s="8"/>
      <c r="AO531" s="8"/>
      <c r="AQ531" s="8">
        <v>73.650003073807994</v>
      </c>
      <c r="AR531">
        <v>-34.761238019169326</v>
      </c>
      <c r="AS531" s="8">
        <v>36.115366315032077</v>
      </c>
      <c r="AT531">
        <v>30.076947811447781</v>
      </c>
      <c r="AU531" s="8">
        <v>13.9004368713173</v>
      </c>
      <c r="AV531">
        <v>26.633791279054449</v>
      </c>
      <c r="AW531" t="s">
        <v>963</v>
      </c>
    </row>
    <row r="532" spans="1:49" x14ac:dyDescent="0.3">
      <c r="A532" s="7">
        <v>150502020902</v>
      </c>
      <c r="B532" s="8">
        <f>100/(MAX(MainData!B:B)-MIN(MainData!B:B))*(MainData!B532-MIN(MainData!B:B))</f>
        <v>0.77188545634143746</v>
      </c>
      <c r="C532" s="8">
        <f>100/(MAX(MainData!C:C)-MIN(MainData!C:C))*(MainData!C532-MIN(MainData!C:C))</f>
        <v>25</v>
      </c>
      <c r="D532" s="8">
        <f>100/(MAX(MainData!D:D)-MIN(MainData!D:D))*(MainData!D532-MIN(MainData!D:D))</f>
        <v>2.9378139653814079</v>
      </c>
      <c r="E532" s="8">
        <f>100/(MAX(MainData!E:E)-MIN(MainData!E:E))*(MainData!E532-MIN(MainData!E:E))</f>
        <v>31.194587198255562</v>
      </c>
      <c r="F532" s="8">
        <f>100/(MAX(MainData!F:F)-MIN(MainData!F:F))*(MainData!F532-MIN(MainData!F:F))</f>
        <v>0.23075956276303883</v>
      </c>
      <c r="G532" s="8">
        <f>100/(MAX(MainData!G:G)-MIN(MainData!G:G))*(MainData!G532-MIN(MainData!G:G))</f>
        <v>10.391995809065063</v>
      </c>
      <c r="H532" s="8">
        <f>100/(MAX(MainData!H:H)-MIN(MainData!H:H))*(MainData!H532-MIN(MainData!H:H))</f>
        <v>57.999510567771026</v>
      </c>
      <c r="I532">
        <v>12.606461851277288</v>
      </c>
      <c r="J532" s="8">
        <f>100/(MAX(MainData!J:J)-MIN(MainData!J:J))*(MainData!J532-MIN(MainData!J:J))</f>
        <v>36.017178517891203</v>
      </c>
      <c r="K532">
        <v>3.6098428035382284</v>
      </c>
      <c r="L532" s="8">
        <f>100/(MAX(MainData!L:L)-MIN(MainData!L:L))*(MainData!L532-MIN(MainData!L:L))</f>
        <v>0</v>
      </c>
      <c r="M532" s="8">
        <f>100/(MAX(MainData!M:M)-MIN(MainData!M:M))*(MainData!M532-MIN(MainData!M:M))</f>
        <v>0</v>
      </c>
      <c r="N532" s="8">
        <f>100/(MAX(MainData!N:N)-MIN(MainData!N:N))*(MainData!N532-MIN(MainData!N:N))</f>
        <v>0</v>
      </c>
      <c r="O532" s="8"/>
      <c r="P532" s="8">
        <f>100/(MAX(MainData!P:P)-MIN(MainData!P:P))*(MainData!P532-MIN(MainData!P:P))</f>
        <v>45.044917383467087</v>
      </c>
      <c r="Q532" s="8">
        <f>100/(MAX(MainData!Q:Q)-MIN(MainData!Q:Q))*(MainData!Q532-MIN(MainData!Q:Q))</f>
        <v>38.012875281778967</v>
      </c>
      <c r="R532" s="8">
        <f>100/(MAX(MainData!R:R)-MIN(MainData!R:R))*(MainData!R532-MIN(MainData!R:R))</f>
        <v>0</v>
      </c>
      <c r="S532" s="8"/>
      <c r="T532" s="8"/>
      <c r="U532" s="8">
        <f>100/(MAX(MainData!U:U)-MIN(MainData!U:U))*(MainData!U532-MIN(MainData!U:U))</f>
        <v>5.7050358597799997</v>
      </c>
      <c r="V532" s="8"/>
      <c r="W532" s="8"/>
      <c r="X532" s="8">
        <f>100/(MAX(MainData!X:X)-MIN(MainData!X:X))*(MainData!X532-MIN(MainData!X:X))</f>
        <v>27.960647999999999</v>
      </c>
      <c r="Y532" s="8">
        <f>100/(MAX(MainData!Y:Y)-MIN(MainData!Y:Y))*(MainData!Y532-MIN(MainData!Y:Y))</f>
        <v>0.95041888294047872</v>
      </c>
      <c r="Z532" s="8">
        <f>100/(MAX(MainData!Z:Z)-MIN(MainData!Z:Z))*(MainData!Z532-MIN(MainData!Z:Z))</f>
        <v>14.803392444101775</v>
      </c>
      <c r="AA532" s="8">
        <f>100/(MAX(MainData!AA:AA)-MIN(MainData!AA:AA))*(MainData!AA532-MIN(MainData!AA:AA))</f>
        <v>15.973000000000001</v>
      </c>
      <c r="AB532" s="8">
        <f>100/(MAX(MainData!AB:AB)-MIN(MainData!AB:AB))*(MainData!AB532-MIN(MainData!AB:AB))</f>
        <v>0.17542692725026843</v>
      </c>
      <c r="AC532" s="8">
        <f>100/(MAX(MainData!AC:AC)-MIN(MainData!AC:AC))*(MainData!AC532-MIN(MainData!AC:AC))</f>
        <v>17.709056</v>
      </c>
      <c r="AD532" s="8">
        <f>100/(MAX(MainData!AD:AD)-MIN(MainData!AD:AD))*(MainData!AD532-MIN(MainData!AD:AD))</f>
        <v>5.161290322580645</v>
      </c>
      <c r="AE532" s="8">
        <f>100/(MAX(MainData!AE:AE)-MIN(MainData!AE:AE))*(MainData!AE532-MIN(MainData!AE:AE))</f>
        <v>16.436199999999999</v>
      </c>
      <c r="AF532" s="8">
        <f>100/(MAX(MainData!AF:AF)-MIN(MainData!AF:AF))*(MainData!AF532-MIN(MainData!AF:AF))</f>
        <v>3.2093476077312229</v>
      </c>
      <c r="AG532" s="8">
        <f>100/(MAX(MainData!AG:AG)-MIN(MainData!AG:AG))*(MainData!AG532-MIN(MainData!AG:AG))</f>
        <v>36.526947548778963</v>
      </c>
      <c r="AH532" s="8">
        <f>100/(MAX(MainData!AH:AH)-MIN(MainData!AH:AH))*(MainData!AH532-MIN(MainData!AH:AH))</f>
        <v>48.422432081109676</v>
      </c>
      <c r="AI532" s="8">
        <f>100/(MAX(MainData!AI:AI)-MIN(MainData!AI:AI))*(MainData!AI532-MIN(MainData!AI:AI))</f>
        <v>70</v>
      </c>
      <c r="AJ532" s="8">
        <f>100/(MAX(MainData!AJ:AJ)-MIN(MainData!AJ:AJ))*(MainData!AJ532-MIN(MainData!AJ:AJ))</f>
        <v>7.1932212014416645</v>
      </c>
      <c r="AK532" s="8" t="s">
        <v>950</v>
      </c>
      <c r="AM532" s="8"/>
      <c r="AO532" s="8"/>
      <c r="AQ532" s="8">
        <v>71.700711311151451</v>
      </c>
      <c r="AR532">
        <v>-12.461086741214075</v>
      </c>
      <c r="AS532" s="8">
        <v>36.376626164862067</v>
      </c>
      <c r="AT532">
        <v>10.638522222222221</v>
      </c>
      <c r="AU532" s="8">
        <v>16.292087084052383</v>
      </c>
      <c r="AV532">
        <v>10.423090221940242</v>
      </c>
      <c r="AW532" t="s">
        <v>963</v>
      </c>
    </row>
    <row r="533" spans="1:49" x14ac:dyDescent="0.3">
      <c r="A533" s="7">
        <v>150502020903</v>
      </c>
      <c r="B533" s="8">
        <f>100/(MAX(MainData!B:B)-MIN(MainData!B:B))*(MainData!B533-MIN(MainData!B:B))</f>
        <v>6.5162251272559008E-2</v>
      </c>
      <c r="C533" s="8">
        <f>100/(MAX(MainData!C:C)-MIN(MainData!C:C))*(MainData!C533-MIN(MainData!C:C))</f>
        <v>12.5</v>
      </c>
      <c r="D533" s="8">
        <f>100/(MAX(MainData!D:D)-MIN(MainData!D:D))*(MainData!D533-MIN(MainData!D:D))</f>
        <v>5.1562525604820628</v>
      </c>
      <c r="E533" s="8">
        <f>100/(MAX(MainData!E:E)-MIN(MainData!E:E))*(MainData!E533-MIN(MainData!E:E))</f>
        <v>24.569075906544285</v>
      </c>
      <c r="F533" s="8">
        <f>100/(MAX(MainData!F:F)-MIN(MainData!F:F))*(MainData!F533-MIN(MainData!F:F))</f>
        <v>0.63355669189924202</v>
      </c>
      <c r="G533" s="8">
        <f>100/(MAX(MainData!G:G)-MIN(MainData!G:G))*(MainData!G533-MIN(MainData!G:G))</f>
        <v>12.970255049004093</v>
      </c>
      <c r="H533" s="8">
        <f>100/(MAX(MainData!H:H)-MIN(MainData!H:H))*(MainData!H533-MIN(MainData!H:H))</f>
        <v>61.862646092601736</v>
      </c>
      <c r="I533">
        <v>3.1881847951917308</v>
      </c>
      <c r="J533" s="8">
        <f>100/(MAX(MainData!J:J)-MIN(MainData!J:J))*(MainData!J533-MIN(MainData!J:J))</f>
        <v>37.981893077562525</v>
      </c>
      <c r="K533">
        <v>-0.13084024762923718</v>
      </c>
      <c r="L533" s="8">
        <f>100/(MAX(MainData!L:L)-MIN(MainData!L:L))*(MainData!L533-MIN(MainData!L:L))</f>
        <v>0</v>
      </c>
      <c r="M533" s="8">
        <f>100/(MAX(MainData!M:M)-MIN(MainData!M:M))*(MainData!M533-MIN(MainData!M:M))</f>
        <v>0</v>
      </c>
      <c r="N533" s="8">
        <f>100/(MAX(MainData!N:N)-MIN(MainData!N:N))*(MainData!N533-MIN(MainData!N:N))</f>
        <v>0</v>
      </c>
      <c r="O533" s="8"/>
      <c r="P533" s="8">
        <f>100/(MAX(MainData!P:P)-MIN(MainData!P:P))*(MainData!P533-MIN(MainData!P:P))</f>
        <v>50.963812067709092</v>
      </c>
      <c r="Q533" s="8">
        <f>100/(MAX(MainData!Q:Q)-MIN(MainData!Q:Q))*(MainData!Q533-MIN(MainData!Q:Q))</f>
        <v>49.191369912922042</v>
      </c>
      <c r="R533" s="8">
        <f>100/(MAX(MainData!R:R)-MIN(MainData!R:R))*(MainData!R533-MIN(MainData!R:R))</f>
        <v>2.8522131222968623</v>
      </c>
      <c r="S533" s="8"/>
      <c r="T533" s="8"/>
      <c r="U533" s="8">
        <f>100/(MAX(MainData!U:U)-MIN(MainData!U:U))*(MainData!U533-MIN(MainData!U:U))</f>
        <v>19.421406727800001</v>
      </c>
      <c r="V533" s="8"/>
      <c r="W533" s="8"/>
      <c r="X533" s="8">
        <f>100/(MAX(MainData!X:X)-MIN(MainData!X:X))*(MainData!X533-MIN(MainData!X:X))</f>
        <v>11.178890000000001</v>
      </c>
      <c r="Y533" s="8">
        <f>100/(MAX(MainData!Y:Y)-MIN(MainData!Y:Y))*(MainData!Y533-MIN(MainData!Y:Y))</f>
        <v>1.1954749141281071</v>
      </c>
      <c r="Z533" s="8">
        <f>100/(MAX(MainData!Z:Z)-MIN(MainData!Z:Z))*(MainData!Z533-MIN(MainData!Z:Z))</f>
        <v>8.2498072474942177</v>
      </c>
      <c r="AA533" s="8">
        <f>100/(MAX(MainData!AA:AA)-MIN(MainData!AA:AA))*(MainData!AA533-MIN(MainData!AA:AA))</f>
        <v>2.5346000000000002</v>
      </c>
      <c r="AB533" s="8">
        <f>100/(MAX(MainData!AB:AB)-MIN(MainData!AB:AB))*(MainData!AB533-MIN(MainData!AB:AB))</f>
        <v>7.9566467037495411E-2</v>
      </c>
      <c r="AC533" s="8">
        <f>100/(MAX(MainData!AC:AC)-MIN(MainData!AC:AC))*(MainData!AC533-MIN(MainData!AC:AC))</f>
        <v>24.10886</v>
      </c>
      <c r="AD533" s="8">
        <f>100/(MAX(MainData!AD:AD)-MIN(MainData!AD:AD))*(MainData!AD533-MIN(MainData!AD:AD))</f>
        <v>1.2903225806451613</v>
      </c>
      <c r="AE533" s="8">
        <f>100/(MAX(MainData!AE:AE)-MIN(MainData!AE:AE))*(MainData!AE533-MIN(MainData!AE:AE))</f>
        <v>24.189499999999999</v>
      </c>
      <c r="AF533" s="8">
        <f>100/(MAX(MainData!AF:AF)-MIN(MainData!AF:AF))*(MainData!AF533-MIN(MainData!AF:AF))</f>
        <v>11.116535186786461</v>
      </c>
      <c r="AG533" s="8">
        <f>100/(MAX(MainData!AG:AG)-MIN(MainData!AG:AG))*(MainData!AG533-MIN(MainData!AG:AG))</f>
        <v>59.086996768925204</v>
      </c>
      <c r="AH533" s="8">
        <f>100/(MAX(MainData!AH:AH)-MIN(MainData!AH:AH))*(MainData!AH533-MIN(MainData!AH:AH))</f>
        <v>49.308645327977111</v>
      </c>
      <c r="AI533" s="8">
        <f>100/(MAX(MainData!AI:AI)-MIN(MainData!AI:AI))*(MainData!AI533-MIN(MainData!AI:AI))</f>
        <v>30</v>
      </c>
      <c r="AJ533" s="8">
        <f>100/(MAX(MainData!AJ:AJ)-MIN(MainData!AJ:AJ))*(MainData!AJ533-MIN(MainData!AJ:AJ))</f>
        <v>11.361251465034101</v>
      </c>
      <c r="AK533" s="8" t="s">
        <v>950</v>
      </c>
      <c r="AM533" s="8"/>
      <c r="AO533" s="8"/>
      <c r="AQ533" s="8">
        <v>74.749111527348546</v>
      </c>
      <c r="AR533">
        <v>-6.2405567092651779</v>
      </c>
      <c r="AS533" s="8">
        <v>31.693097285566729</v>
      </c>
      <c r="AT533">
        <v>6.1668829966329781</v>
      </c>
      <c r="AU533" s="8">
        <v>24.164166187300157</v>
      </c>
      <c r="AV533">
        <v>5.5343454721684679</v>
      </c>
      <c r="AW533" t="s">
        <v>963</v>
      </c>
    </row>
    <row r="534" spans="1:49" x14ac:dyDescent="0.3">
      <c r="A534" s="7">
        <v>150502020904</v>
      </c>
      <c r="B534" s="8">
        <f>100/(MAX(MainData!B:B)-MIN(MainData!B:B))*(MainData!B534-MIN(MainData!B:B))</f>
        <v>0</v>
      </c>
      <c r="C534" s="8">
        <f>100/(MAX(MainData!C:C)-MIN(MainData!C:C))*(MainData!C534-MIN(MainData!C:C))</f>
        <v>0</v>
      </c>
      <c r="D534" s="8">
        <f>100/(MAX(MainData!D:D)-MIN(MainData!D:D))*(MainData!D534-MIN(MainData!D:D))</f>
        <v>1.5449863889283064</v>
      </c>
      <c r="E534" s="8">
        <f>100/(MAX(MainData!E:E)-MIN(MainData!E:E))*(MainData!E534-MIN(MainData!E:E))</f>
        <v>15.187991931530201</v>
      </c>
      <c r="F534" s="8">
        <f>100/(MAX(MainData!F:F)-MIN(MainData!F:F))*(MainData!F534-MIN(MainData!F:F))</f>
        <v>0.35045030810554584</v>
      </c>
      <c r="G534" s="8">
        <f>100/(MAX(MainData!G:G)-MIN(MainData!G:G))*(MainData!G534-MIN(MainData!G:G))</f>
        <v>7.2171568734402198</v>
      </c>
      <c r="H534" s="8">
        <f>100/(MAX(MainData!H:H)-MIN(MainData!H:H))*(MainData!H534-MIN(MainData!H:H))</f>
        <v>57.837779135042801</v>
      </c>
      <c r="I534">
        <v>34.180034814207929</v>
      </c>
      <c r="J534" s="8">
        <f>100/(MAX(MainData!J:J)-MIN(MainData!J:J))*(MainData!J534-MIN(MainData!J:J))</f>
        <v>32.396285458253608</v>
      </c>
      <c r="K534">
        <v>19.880802903177354</v>
      </c>
      <c r="L534" s="8">
        <f>100/(MAX(MainData!L:L)-MIN(MainData!L:L))*(MainData!L534-MIN(MainData!L:L))</f>
        <v>0</v>
      </c>
      <c r="M534" s="8">
        <f>100/(MAX(MainData!M:M)-MIN(MainData!M:M))*(MainData!M534-MIN(MainData!M:M))</f>
        <v>0</v>
      </c>
      <c r="N534" s="8">
        <f>100/(MAX(MainData!N:N)-MIN(MainData!N:N))*(MainData!N534-MIN(MainData!N:N))</f>
        <v>0</v>
      </c>
      <c r="O534" s="8"/>
      <c r="P534" s="8">
        <f>100/(MAX(MainData!P:P)-MIN(MainData!P:P))*(MainData!P534-MIN(MainData!P:P))</f>
        <v>44.481139029960836</v>
      </c>
      <c r="Q534" s="8">
        <f>100/(MAX(MainData!Q:Q)-MIN(MainData!Q:Q))*(MainData!Q534-MIN(MainData!Q:Q))</f>
        <v>40.605002145709676</v>
      </c>
      <c r="R534" s="8">
        <f>100/(MAX(MainData!R:R)-MIN(MainData!R:R))*(MainData!R534-MIN(MainData!R:R))</f>
        <v>0.95920637270395825</v>
      </c>
      <c r="S534" s="8"/>
      <c r="T534" s="8"/>
      <c r="U534" s="8">
        <f>100/(MAX(MainData!U:U)-MIN(MainData!U:U))*(MainData!U534-MIN(MainData!U:U))</f>
        <v>22.399370208099999</v>
      </c>
      <c r="V534" s="8"/>
      <c r="W534" s="8"/>
      <c r="X534" s="8">
        <f>100/(MAX(MainData!X:X)-MIN(MainData!X:X))*(MainData!X534-MIN(MainData!X:X))</f>
        <v>19.381375999999999</v>
      </c>
      <c r="Y534" s="8">
        <f>100/(MAX(MainData!Y:Y)-MIN(MainData!Y:Y))*(MainData!Y534-MIN(MainData!Y:Y))</f>
        <v>0</v>
      </c>
      <c r="Z534" s="8">
        <f>100/(MAX(MainData!Z:Z)-MIN(MainData!Z:Z))*(MainData!Z534-MIN(MainData!Z:Z))</f>
        <v>12.875867386276022</v>
      </c>
      <c r="AA534" s="8">
        <f>100/(MAX(MainData!AA:AA)-MIN(MainData!AA:AA))*(MainData!AA534-MIN(MainData!AA:AA))</f>
        <v>8.0907999999999998</v>
      </c>
      <c r="AB534" s="8">
        <f>100/(MAX(MainData!AB:AB)-MIN(MainData!AB:AB))*(MainData!AB534-MIN(MainData!AB:AB))</f>
        <v>0.15838166641320817</v>
      </c>
      <c r="AC534" s="8">
        <f>100/(MAX(MainData!AC:AC)-MIN(MainData!AC:AC))*(MainData!AC534-MIN(MainData!AC:AC))</f>
        <v>15.418559</v>
      </c>
      <c r="AD534" s="8">
        <f>100/(MAX(MainData!AD:AD)-MIN(MainData!AD:AD))*(MainData!AD534-MIN(MainData!AD:AD))</f>
        <v>1.935483870967742</v>
      </c>
      <c r="AE534" s="8">
        <f>100/(MAX(MainData!AE:AE)-MIN(MainData!AE:AE))*(MainData!AE534-MIN(MainData!AE:AE))</f>
        <v>15.444699999999999</v>
      </c>
      <c r="AF534" s="8">
        <f>100/(MAX(MainData!AF:AF)-MIN(MainData!AF:AF))*(MainData!AF534-MIN(MainData!AF:AF))</f>
        <v>8.4728753781317927</v>
      </c>
      <c r="AG534" s="8">
        <f>100/(MAX(MainData!AG:AG)-MIN(MainData!AG:AG))*(MainData!AG534-MIN(MainData!AG:AG))</f>
        <v>38.828667205713899</v>
      </c>
      <c r="AH534" s="8">
        <f>100/(MAX(MainData!AH:AH)-MIN(MainData!AH:AH))*(MainData!AH534-MIN(MainData!AH:AH))</f>
        <v>47.000889136977499</v>
      </c>
      <c r="AI534" s="8">
        <f>100/(MAX(MainData!AI:AI)-MIN(MainData!AI:AI))*(MainData!AI534-MIN(MainData!AI:AI))</f>
        <v>50</v>
      </c>
      <c r="AJ534" s="8">
        <f>100/(MAX(MainData!AJ:AJ)-MIN(MainData!AJ:AJ))*(MainData!AJ534-MIN(MainData!AJ:AJ))</f>
        <v>7.9468790049240656</v>
      </c>
      <c r="AK534" s="8" t="s">
        <v>950</v>
      </c>
      <c r="AM534" s="8"/>
      <c r="AO534" s="8"/>
      <c r="AQ534" s="8">
        <v>76.918189445360667</v>
      </c>
      <c r="AR534">
        <v>-37.815458785942489</v>
      </c>
      <c r="AS534" s="8">
        <v>30.894811359073444</v>
      </c>
      <c r="AT534">
        <v>29.708594949494938</v>
      </c>
      <c r="AU534" s="8">
        <v>21.37119551416593</v>
      </c>
      <c r="AV534">
        <v>44.300925677331932</v>
      </c>
      <c r="AW534" t="s">
        <v>963</v>
      </c>
    </row>
    <row r="535" spans="1:49" x14ac:dyDescent="0.3">
      <c r="A535" s="7">
        <v>150502020905</v>
      </c>
      <c r="B535" s="8">
        <f>100/(MAX(MainData!B:B)-MIN(MainData!B:B))*(MainData!B535-MIN(MainData!B:B))</f>
        <v>0</v>
      </c>
      <c r="C535" s="8">
        <f>100/(MAX(MainData!C:C)-MIN(MainData!C:C))*(MainData!C535-MIN(MainData!C:C))</f>
        <v>0</v>
      </c>
      <c r="D535" s="8">
        <f>100/(MAX(MainData!D:D)-MIN(MainData!D:D))*(MainData!D535-MIN(MainData!D:D))</f>
        <v>7.9723554010018988E-2</v>
      </c>
      <c r="E535" s="8">
        <f>100/(MAX(MainData!E:E)-MIN(MainData!E:E))*(MainData!E535-MIN(MainData!E:E))</f>
        <v>33.249754262898449</v>
      </c>
      <c r="F535" s="8">
        <f>100/(MAX(MainData!F:F)-MIN(MainData!F:F))*(MainData!F535-MIN(MainData!F:F))</f>
        <v>4.3311452333414726</v>
      </c>
      <c r="G535" s="8">
        <f>100/(MAX(MainData!G:G)-MIN(MainData!G:G))*(MainData!G535-MIN(MainData!G:G))</f>
        <v>5.9937619464491734</v>
      </c>
      <c r="H535" s="8">
        <f>100/(MAX(MainData!H:H)-MIN(MainData!H:H))*(MainData!H535-MIN(MainData!H:H))</f>
        <v>51.59224145763546</v>
      </c>
      <c r="I535">
        <v>16.50414330435278</v>
      </c>
      <c r="J535" s="8">
        <f>100/(MAX(MainData!J:J)-MIN(MainData!J:J))*(MainData!J535-MIN(MainData!J:J))</f>
        <v>30.023237122099452</v>
      </c>
      <c r="K535">
        <v>10.652712721980819</v>
      </c>
      <c r="L535" s="8">
        <f>100/(MAX(MainData!L:L)-MIN(MainData!L:L))*(MainData!L535-MIN(MainData!L:L))</f>
        <v>32.553870397119589</v>
      </c>
      <c r="M535" s="8">
        <f>100/(MAX(MainData!M:M)-MIN(MainData!M:M))*(MainData!M535-MIN(MainData!M:M))</f>
        <v>34.098865340709871</v>
      </c>
      <c r="N535" s="8">
        <f>100/(MAX(MainData!N:N)-MIN(MainData!N:N))*(MainData!N535-MIN(MainData!N:N))</f>
        <v>13.507910170721305</v>
      </c>
      <c r="O535" s="8"/>
      <c r="P535" s="8">
        <f>100/(MAX(MainData!P:P)-MIN(MainData!P:P))*(MainData!P535-MIN(MainData!P:P))</f>
        <v>26.746981421409988</v>
      </c>
      <c r="Q535" s="8">
        <f>100/(MAX(MainData!Q:Q)-MIN(MainData!Q:Q))*(MainData!Q535-MIN(MainData!Q:Q))</f>
        <v>26.123197500965539</v>
      </c>
      <c r="R535" s="8">
        <f>100/(MAX(MainData!R:R)-MIN(MainData!R:R))*(MainData!R535-MIN(MainData!R:R))</f>
        <v>20.664076722106415</v>
      </c>
      <c r="S535" s="8"/>
      <c r="T535" s="8"/>
      <c r="U535" s="8">
        <f>100/(MAX(MainData!U:U)-MIN(MainData!U:U))*(MainData!U535-MIN(MainData!U:U))</f>
        <v>27.2263826111</v>
      </c>
      <c r="V535" s="8"/>
      <c r="W535" s="8"/>
      <c r="X535" s="8">
        <f>100/(MAX(MainData!X:X)-MIN(MainData!X:X))*(MainData!X535-MIN(MainData!X:X))</f>
        <v>12.795308</v>
      </c>
      <c r="Y535" s="8">
        <f>100/(MAX(MainData!Y:Y)-MIN(MainData!Y:Y))*(MainData!Y535-MIN(MainData!Y:Y))</f>
        <v>11.976730777417439</v>
      </c>
      <c r="Z535" s="8">
        <f>100/(MAX(MainData!Z:Z)-MIN(MainData!Z:Z))*(MainData!Z535-MIN(MainData!Z:Z))</f>
        <v>27.062451811873558</v>
      </c>
      <c r="AA535" s="8">
        <f>100/(MAX(MainData!AA:AA)-MIN(MainData!AA:AA))*(MainData!AA535-MIN(MainData!AA:AA))</f>
        <v>0.9052</v>
      </c>
      <c r="AB535" s="8">
        <f>100/(MAX(MainData!AB:AB)-MIN(MainData!AB:AB))*(MainData!AB535-MIN(MainData!AB:AB))</f>
        <v>5.5848181675189137E-2</v>
      </c>
      <c r="AC535" s="8">
        <f>100/(MAX(MainData!AC:AC)-MIN(MainData!AC:AC))*(MainData!AC535-MIN(MainData!AC:AC))</f>
        <v>0.26854800000000001</v>
      </c>
      <c r="AD535" s="8">
        <f>100/(MAX(MainData!AD:AD)-MIN(MainData!AD:AD))*(MainData!AD535-MIN(MainData!AD:AD))</f>
        <v>1.2903225806451613</v>
      </c>
      <c r="AE535" s="8">
        <f>100/(MAX(MainData!AE:AE)-MIN(MainData!AE:AE))*(MainData!AE535-MIN(MainData!AE:AE))</f>
        <v>0.26040000000000002</v>
      </c>
      <c r="AF535" s="8">
        <f>100/(MAX(MainData!AF:AF)-MIN(MainData!AF:AF))*(MainData!AF535-MIN(MainData!AF:AF))</f>
        <v>0.25433188116710442</v>
      </c>
      <c r="AG535" s="8">
        <f>100/(MAX(MainData!AG:AG)-MIN(MainData!AG:AG))*(MainData!AG535-MIN(MainData!AG:AG))</f>
        <v>0</v>
      </c>
      <c r="AH535" s="8">
        <f>100/(MAX(MainData!AH:AH)-MIN(MainData!AH:AH))*(MainData!AH535-MIN(MainData!AH:AH))</f>
        <v>0</v>
      </c>
      <c r="AI535" s="8">
        <f>100/(MAX(MainData!AI:AI)-MIN(MainData!AI:AI))*(MainData!AI535-MIN(MainData!AI:AI))</f>
        <v>0</v>
      </c>
      <c r="AJ535" s="8">
        <f>100/(MAX(MainData!AJ:AJ)-MIN(MainData!AJ:AJ))*(MainData!AJ535-MIN(MainData!AJ:AJ))</f>
        <v>0</v>
      </c>
      <c r="AK535" s="8" t="s">
        <v>950</v>
      </c>
      <c r="AM535" s="8"/>
      <c r="AO535" s="8"/>
      <c r="AQ535" s="8">
        <v>75.390524640391106</v>
      </c>
      <c r="AR535">
        <v>-20.921009744408948</v>
      </c>
      <c r="AS535" s="8">
        <v>31.27458830902064</v>
      </c>
      <c r="AT535">
        <v>16.500447979797983</v>
      </c>
      <c r="AU535" s="8">
        <v>22.069619564372442</v>
      </c>
      <c r="AV535">
        <v>18.785636022070008</v>
      </c>
      <c r="AW535" t="s">
        <v>963</v>
      </c>
    </row>
    <row r="536" spans="1:49" x14ac:dyDescent="0.3">
      <c r="A536" s="7">
        <v>150502020906</v>
      </c>
      <c r="B536" s="8">
        <f>100/(MAX(MainData!B:B)-MIN(MainData!B:B))*(MainData!B536-MIN(MainData!B:B))</f>
        <v>8.0890702310184043E-3</v>
      </c>
      <c r="C536" s="8">
        <f>100/(MAX(MainData!C:C)-MIN(MainData!C:C))*(MainData!C536-MIN(MainData!C:C))</f>
        <v>12.5</v>
      </c>
      <c r="D536" s="8">
        <f>100/(MAX(MainData!D:D)-MIN(MainData!D:D))*(MainData!D536-MIN(MainData!D:D))</f>
        <v>3.5875714439895803</v>
      </c>
      <c r="E536" s="8">
        <f>100/(MAX(MainData!E:E)-MIN(MainData!E:E))*(MainData!E536-MIN(MainData!E:E))</f>
        <v>11.759599600966849</v>
      </c>
      <c r="F536" s="8">
        <f>100/(MAX(MainData!F:F)-MIN(MainData!F:F))*(MainData!F536-MIN(MainData!F:F))</f>
        <v>0.61978171667696069</v>
      </c>
      <c r="G536" s="8">
        <f>100/(MAX(MainData!G:G)-MIN(MainData!G:G))*(MainData!G536-MIN(MainData!G:G))</f>
        <v>9.6236955023546056</v>
      </c>
      <c r="H536" s="8">
        <f>100/(MAX(MainData!H:H)-MIN(MainData!H:H))*(MainData!H536-MIN(MainData!H:H))</f>
        <v>57.241718388262655</v>
      </c>
      <c r="I536">
        <v>29.013895331879027</v>
      </c>
      <c r="J536" s="8">
        <f>100/(MAX(MainData!J:J)-MIN(MainData!J:J))*(MainData!J536-MIN(MainData!J:J))</f>
        <v>36.310141679324225</v>
      </c>
      <c r="K536">
        <v>13.590442248642276</v>
      </c>
      <c r="L536" s="8">
        <f>100/(MAX(MainData!L:L)-MIN(MainData!L:L))*(MainData!L536-MIN(MainData!L:L))</f>
        <v>0</v>
      </c>
      <c r="M536" s="8">
        <f>100/(MAX(MainData!M:M)-MIN(MainData!M:M))*(MainData!M536-MIN(MainData!M:M))</f>
        <v>0</v>
      </c>
      <c r="N536" s="8">
        <f>100/(MAX(MainData!N:N)-MIN(MainData!N:N))*(MainData!N536-MIN(MainData!N:N))</f>
        <v>0</v>
      </c>
      <c r="O536" s="8"/>
      <c r="P536" s="8">
        <f>100/(MAX(MainData!P:P)-MIN(MainData!P:P))*(MainData!P536-MIN(MainData!P:P))</f>
        <v>49.906334752093642</v>
      </c>
      <c r="Q536" s="8">
        <f>100/(MAX(MainData!Q:Q)-MIN(MainData!Q:Q))*(MainData!Q536-MIN(MainData!Q:Q))</f>
        <v>50.205084651232603</v>
      </c>
      <c r="R536" s="8">
        <f>100/(MAX(MainData!R:R)-MIN(MainData!R:R))*(MainData!R536-MIN(MainData!R:R))</f>
        <v>0</v>
      </c>
      <c r="S536" s="8"/>
      <c r="T536" s="8"/>
      <c r="U536" s="8">
        <f>100/(MAX(MainData!U:U)-MIN(MainData!U:U))*(MainData!U536-MIN(MainData!U:U))</f>
        <v>57.784838856100002</v>
      </c>
      <c r="V536" s="8"/>
      <c r="W536" s="8"/>
      <c r="X536" s="8">
        <f>100/(MAX(MainData!X:X)-MIN(MainData!X:X))*(MainData!X536-MIN(MainData!X:X))</f>
        <v>29.160720000000001</v>
      </c>
      <c r="Y536" s="8">
        <f>100/(MAX(MainData!Y:Y)-MIN(MainData!Y:Y))*(MainData!Y536-MIN(MainData!Y:Y))</f>
        <v>3.657070733915193E-2</v>
      </c>
      <c r="Z536" s="8">
        <f>100/(MAX(MainData!Z:Z)-MIN(MainData!Z:Z))*(MainData!Z536-MIN(MainData!Z:Z))</f>
        <v>10.562837316885121</v>
      </c>
      <c r="AA536" s="8">
        <f>100/(MAX(MainData!AA:AA)-MIN(MainData!AA:AA))*(MainData!AA536-MIN(MainData!AA:AA))</f>
        <v>19.343599999999999</v>
      </c>
      <c r="AB536" s="8">
        <f>100/(MAX(MainData!AB:AB)-MIN(MainData!AB:AB))*(MainData!AB536-MIN(MainData!AB:AB))</f>
        <v>0.22723421586373133</v>
      </c>
      <c r="AC536" s="8">
        <f>100/(MAX(MainData!AC:AC)-MIN(MainData!AC:AC))*(MainData!AC536-MIN(MainData!AC:AC))</f>
        <v>28.814391000000001</v>
      </c>
      <c r="AD536" s="8">
        <f>100/(MAX(MainData!AD:AD)-MIN(MainData!AD:AD))*(MainData!AD536-MIN(MainData!AD:AD))</f>
        <v>5.806451612903226</v>
      </c>
      <c r="AE536" s="8">
        <f>100/(MAX(MainData!AE:AE)-MIN(MainData!AE:AE))*(MainData!AE536-MIN(MainData!AE:AE))</f>
        <v>28.241499999999998</v>
      </c>
      <c r="AF536" s="8">
        <f>100/(MAX(MainData!AF:AF)-MIN(MainData!AF:AF))*(MainData!AF536-MIN(MainData!AF:AF))</f>
        <v>4.1130077388594826</v>
      </c>
      <c r="AG536" s="8">
        <f>100/(MAX(MainData!AG:AG)-MIN(MainData!AG:AG))*(MainData!AG536-MIN(MainData!AG:AG))</f>
        <v>0</v>
      </c>
      <c r="AH536" s="8">
        <f>100/(MAX(MainData!AH:AH)-MIN(MainData!AH:AH))*(MainData!AH536-MIN(MainData!AH:AH))</f>
        <v>0</v>
      </c>
      <c r="AI536" s="8">
        <f>100/(MAX(MainData!AI:AI)-MIN(MainData!AI:AI))*(MainData!AI536-MIN(MainData!AI:AI))</f>
        <v>0</v>
      </c>
      <c r="AJ536" s="8">
        <f>100/(MAX(MainData!AJ:AJ)-MIN(MainData!AJ:AJ))*(MainData!AJ536-MIN(MainData!AJ:AJ))</f>
        <v>0</v>
      </c>
      <c r="AK536" s="8" t="s">
        <v>950</v>
      </c>
      <c r="AM536" s="8"/>
      <c r="AO536" s="8"/>
      <c r="AQ536" s="8">
        <v>74.072340738545435</v>
      </c>
      <c r="AR536">
        <v>-34.324449041533541</v>
      </c>
      <c r="AS536" s="8">
        <v>34.942960925622891</v>
      </c>
      <c r="AT536">
        <v>28.248910437710435</v>
      </c>
      <c r="AU536" s="8">
        <v>21.450278032576193</v>
      </c>
      <c r="AV536">
        <v>35.309162194544939</v>
      </c>
      <c r="AW536" t="s">
        <v>963</v>
      </c>
    </row>
    <row r="537" spans="1:49" x14ac:dyDescent="0.3">
      <c r="A537" s="7">
        <v>150502020907</v>
      </c>
      <c r="B537" s="8">
        <f>100/(MAX(MainData!B:B)-MIN(MainData!B:B))*(MainData!B537-MIN(MainData!B:B))</f>
        <v>0</v>
      </c>
      <c r="C537" s="8">
        <f>100/(MAX(MainData!C:C)-MIN(MainData!C:C))*(MainData!C537-MIN(MainData!C:C))</f>
        <v>0</v>
      </c>
      <c r="D537" s="8">
        <f>100/(MAX(MainData!D:D)-MIN(MainData!D:D))*(MainData!D537-MIN(MainData!D:D))</f>
        <v>0.18872342316800259</v>
      </c>
      <c r="E537" s="8">
        <f>100/(MAX(MainData!E:E)-MIN(MainData!E:E))*(MainData!E537-MIN(MainData!E:E))</f>
        <v>24.003453734350259</v>
      </c>
      <c r="F537" s="8">
        <f>100/(MAX(MainData!F:F)-MIN(MainData!F:F))*(MainData!F537-MIN(MainData!F:F))</f>
        <v>8.7148742919796796</v>
      </c>
      <c r="G537" s="8">
        <f>100/(MAX(MainData!G:G)-MIN(MainData!G:G))*(MainData!G537-MIN(MainData!G:G))</f>
        <v>3.1698759999598387</v>
      </c>
      <c r="H537" s="8">
        <f>100/(MAX(MainData!H:H)-MIN(MainData!H:H))*(MainData!H537-MIN(MainData!H:H))</f>
        <v>42.612634140680441</v>
      </c>
      <c r="I537">
        <v>12.756091218512864</v>
      </c>
      <c r="J537" s="8">
        <f>100/(MAX(MainData!J:J)-MIN(MainData!J:J))*(MainData!J537-MIN(MainData!J:J))</f>
        <v>25.881408489837156</v>
      </c>
      <c r="K537">
        <v>10.574071146195649</v>
      </c>
      <c r="L537" s="8">
        <f>100/(MAX(MainData!L:L)-MIN(MainData!L:L))*(MainData!L537-MIN(MainData!L:L))</f>
        <v>0</v>
      </c>
      <c r="M537" s="8">
        <f>100/(MAX(MainData!M:M)-MIN(MainData!M:M))*(MainData!M537-MIN(MainData!M:M))</f>
        <v>0</v>
      </c>
      <c r="N537" s="8">
        <f>100/(MAX(MainData!N:N)-MIN(MainData!N:N))*(MainData!N537-MIN(MainData!N:N))</f>
        <v>0</v>
      </c>
      <c r="O537" s="8"/>
      <c r="P537" s="8">
        <f>100/(MAX(MainData!P:P)-MIN(MainData!P:P))*(MainData!P537-MIN(MainData!P:P))</f>
        <v>14.464669517297745</v>
      </c>
      <c r="Q537" s="8">
        <f>100/(MAX(MainData!Q:Q)-MIN(MainData!Q:Q))*(MainData!Q537-MIN(MainData!Q:Q))</f>
        <v>29.922606994674158</v>
      </c>
      <c r="R537" s="8">
        <f>100/(MAX(MainData!R:R)-MIN(MainData!R:R))*(MainData!R537-MIN(MainData!R:R))</f>
        <v>16.855777963599412</v>
      </c>
      <c r="S537" s="8"/>
      <c r="T537" s="8"/>
      <c r="U537" s="8">
        <f>100/(MAX(MainData!U:U)-MIN(MainData!U:U))*(MainData!U537-MIN(MainData!U:U))</f>
        <v>97.240066619100006</v>
      </c>
      <c r="V537" s="8"/>
      <c r="W537" s="8"/>
      <c r="X537" s="8">
        <f>100/(MAX(MainData!X:X)-MIN(MainData!X:X))*(MainData!X537-MIN(MainData!X:X))</f>
        <v>17.065617</v>
      </c>
      <c r="Y537" s="8">
        <f>100/(MAX(MainData!Y:Y)-MIN(MainData!Y:Y))*(MainData!Y537-MIN(MainData!Y:Y))</f>
        <v>6.997420228378648E-2</v>
      </c>
      <c r="Z537" s="8">
        <f>100/(MAX(MainData!Z:Z)-MIN(MainData!Z:Z))*(MainData!Z537-MIN(MainData!Z:Z))</f>
        <v>18.966846569005398</v>
      </c>
      <c r="AA537" s="8">
        <f>100/(MAX(MainData!AA:AA)-MIN(MainData!AA:AA))*(MainData!AA537-MIN(MainData!AA:AA))</f>
        <v>3.4647000000000001</v>
      </c>
      <c r="AB537" s="8">
        <f>100/(MAX(MainData!AB:AB)-MIN(MainData!AB:AB))*(MainData!AB537-MIN(MainData!AB:AB))</f>
        <v>7.60634255729421E-2</v>
      </c>
      <c r="AC537" s="8">
        <f>100/(MAX(MainData!AC:AC)-MIN(MainData!AC:AC))*(MainData!AC537-MIN(MainData!AC:AC))</f>
        <v>0</v>
      </c>
      <c r="AD537" s="8">
        <f>100/(MAX(MainData!AD:AD)-MIN(MainData!AD:AD))*(MainData!AD537-MIN(MainData!AD:AD))</f>
        <v>0</v>
      </c>
      <c r="AE537" s="8">
        <f>100/(MAX(MainData!AE:AE)-MIN(MainData!AE:AE))*(MainData!AE537-MIN(MainData!AE:AE))</f>
        <v>0</v>
      </c>
      <c r="AF537" s="8">
        <f>100/(MAX(MainData!AF:AF)-MIN(MainData!AF:AF))*(MainData!AF537-MIN(MainData!AF:AF))</f>
        <v>0</v>
      </c>
      <c r="AG537" s="8">
        <f>100/(MAX(MainData!AG:AG)-MIN(MainData!AG:AG))*(MainData!AG537-MIN(MainData!AG:AG))</f>
        <v>42.844789691363367</v>
      </c>
      <c r="AH537" s="8">
        <f>100/(MAX(MainData!AH:AH)-MIN(MainData!AH:AH))*(MainData!AH537-MIN(MainData!AH:AH))</f>
        <v>73.354769241421039</v>
      </c>
      <c r="AI537" s="8">
        <f>100/(MAX(MainData!AI:AI)-MIN(MainData!AI:AI))*(MainData!AI537-MIN(MainData!AI:AI))</f>
        <v>40</v>
      </c>
      <c r="AJ537" s="8">
        <f>100/(MAX(MainData!AJ:AJ)-MIN(MainData!AJ:AJ))*(MainData!AJ537-MIN(MainData!AJ:AJ))</f>
        <v>13.812590264468392</v>
      </c>
      <c r="AK537" s="8" t="s">
        <v>950</v>
      </c>
      <c r="AM537" s="8"/>
      <c r="AO537" s="8"/>
      <c r="AQ537" s="8">
        <v>59.399793681743255</v>
      </c>
      <c r="AR537">
        <v>0.97215942492012175</v>
      </c>
      <c r="AS537" s="8">
        <v>50.574742656871948</v>
      </c>
      <c r="AT537">
        <v>0.66860993265993329</v>
      </c>
      <c r="AU537" s="8">
        <v>5.48016977347989</v>
      </c>
      <c r="AV537">
        <v>-10.217827297173912</v>
      </c>
      <c r="AW537" t="s">
        <v>963</v>
      </c>
    </row>
    <row r="538" spans="1:49" x14ac:dyDescent="0.3">
      <c r="A538" s="7">
        <v>150502020908</v>
      </c>
      <c r="B538" s="8">
        <f>100/(MAX(MainData!B:B)-MIN(MainData!B:B))*(MainData!B538-MIN(MainData!B:B))</f>
        <v>4.8958370412558294E-2</v>
      </c>
      <c r="C538" s="8">
        <f>100/(MAX(MainData!C:C)-MIN(MainData!C:C))*(MainData!C538-MIN(MainData!C:C))</f>
        <v>12.5</v>
      </c>
      <c r="D538" s="8">
        <f>100/(MAX(MainData!D:D)-MIN(MainData!D:D))*(MainData!D538-MIN(MainData!D:D))</f>
        <v>1.0556547514384185</v>
      </c>
      <c r="E538" s="8">
        <f>100/(MAX(MainData!E:E)-MIN(MainData!E:E))*(MainData!E538-MIN(MainData!E:E))</f>
        <v>21.808527504262287</v>
      </c>
      <c r="F538" s="8">
        <f>100/(MAX(MainData!F:F)-MIN(MainData!F:F))*(MainData!F538-MIN(MainData!F:F))</f>
        <v>5.9878888426052268E-2</v>
      </c>
      <c r="G538" s="8">
        <f>100/(MAX(MainData!G:G)-MIN(MainData!G:G))*(MainData!G538-MIN(MainData!G:G))</f>
        <v>6.0904187344044072</v>
      </c>
      <c r="H538" s="8">
        <f>100/(MAX(MainData!H:H)-MIN(MainData!H:H))*(MainData!H538-MIN(MainData!H:H))</f>
        <v>56.465973823349564</v>
      </c>
      <c r="I538">
        <v>34.929216586055091</v>
      </c>
      <c r="J538" s="8">
        <f>100/(MAX(MainData!J:J)-MIN(MainData!J:J))*(MainData!J538-MIN(MainData!J:J))</f>
        <v>29.603897620263741</v>
      </c>
      <c r="K538">
        <v>15.677928093229426</v>
      </c>
      <c r="L538" s="8">
        <f>100/(MAX(MainData!L:L)-MIN(MainData!L:L))*(MainData!L538-MIN(MainData!L:L))</f>
        <v>0</v>
      </c>
      <c r="M538" s="8">
        <f>100/(MAX(MainData!M:M)-MIN(MainData!M:M))*(MainData!M538-MIN(MainData!M:M))</f>
        <v>0</v>
      </c>
      <c r="N538" s="8">
        <f>100/(MAX(MainData!N:N)-MIN(MainData!N:N))*(MainData!N538-MIN(MainData!N:N))</f>
        <v>0</v>
      </c>
      <c r="O538" s="8"/>
      <c r="P538" s="8">
        <f>100/(MAX(MainData!P:P)-MIN(MainData!P:P))*(MainData!P538-MIN(MainData!P:P))</f>
        <v>49.35288858357054</v>
      </c>
      <c r="Q538" s="8">
        <f>100/(MAX(MainData!Q:Q)-MIN(MainData!Q:Q))*(MainData!Q538-MIN(MainData!Q:Q))</f>
        <v>41.074164591409883</v>
      </c>
      <c r="R538" s="8">
        <f>100/(MAX(MainData!R:R)-MIN(MainData!R:R))*(MainData!R538-MIN(MainData!R:R))</f>
        <v>0</v>
      </c>
      <c r="S538" s="8"/>
      <c r="T538" s="8"/>
      <c r="U538" s="8">
        <f>100/(MAX(MainData!U:U)-MIN(MainData!U:U))*(MainData!U538-MIN(MainData!U:U))</f>
        <v>28.099736392499999</v>
      </c>
      <c r="V538" s="8"/>
      <c r="W538" s="8"/>
      <c r="X538" s="8">
        <f>100/(MAX(MainData!X:X)-MIN(MainData!X:X))*(MainData!X538-MIN(MainData!X:X))</f>
        <v>25.062059000000001</v>
      </c>
      <c r="Y538" s="8">
        <f>100/(MAX(MainData!Y:Y)-MIN(MainData!Y:Y))*(MainData!Y538-MIN(MainData!Y:Y))</f>
        <v>0.30963429537734183</v>
      </c>
      <c r="Z538" s="8">
        <f>100/(MAX(MainData!Z:Z)-MIN(MainData!Z:Z))*(MainData!Z538-MIN(MainData!Z:Z))</f>
        <v>17.501927525057827</v>
      </c>
      <c r="AA538" s="8">
        <f>100/(MAX(MainData!AA:AA)-MIN(MainData!AA:AA))*(MainData!AA538-MIN(MainData!AA:AA))</f>
        <v>7.8051000000000004</v>
      </c>
      <c r="AB538" s="8">
        <f>100/(MAX(MainData!AB:AB)-MIN(MainData!AB:AB))*(MainData!AB538-MIN(MainData!AB:AB))</f>
        <v>0.17531375206449054</v>
      </c>
      <c r="AC538" s="8">
        <f>100/(MAX(MainData!AC:AC)-MIN(MainData!AC:AC))*(MainData!AC538-MIN(MainData!AC:AC))</f>
        <v>12.334153000000001</v>
      </c>
      <c r="AD538" s="8">
        <f>100/(MAX(MainData!AD:AD)-MIN(MainData!AD:AD))*(MainData!AD538-MIN(MainData!AD:AD))</f>
        <v>1.935483870967742</v>
      </c>
      <c r="AE538" s="8">
        <f>100/(MAX(MainData!AE:AE)-MIN(MainData!AE:AE))*(MainData!AE538-MIN(MainData!AE:AE))</f>
        <v>12.152900000000001</v>
      </c>
      <c r="AF538" s="8">
        <f>100/(MAX(MainData!AF:AF)-MIN(MainData!AF:AF))*(MainData!AF538-MIN(MainData!AF:AF))</f>
        <v>7.8645345350312148</v>
      </c>
      <c r="AG538" s="8">
        <f>100/(MAX(MainData!AG:AG)-MIN(MainData!AG:AG))*(MainData!AG538-MIN(MainData!AG:AG))</f>
        <v>50.231641912205887</v>
      </c>
      <c r="AH538" s="8">
        <f>100/(MAX(MainData!AH:AH)-MIN(MainData!AH:AH))*(MainData!AH538-MIN(MainData!AH:AH))</f>
        <v>47.911783692722011</v>
      </c>
      <c r="AI538" s="8">
        <f>100/(MAX(MainData!AI:AI)-MIN(MainData!AI:AI))*(MainData!AI538-MIN(MainData!AI:AI))</f>
        <v>30</v>
      </c>
      <c r="AJ538" s="8">
        <f>100/(MAX(MainData!AJ:AJ)-MIN(MainData!AJ:AJ))*(MainData!AJ538-MIN(MainData!AJ:AJ))</f>
        <v>19.084326146975616</v>
      </c>
      <c r="AK538" s="8" t="s">
        <v>950</v>
      </c>
      <c r="AM538" s="8"/>
      <c r="AO538" s="8"/>
      <c r="AQ538" s="8">
        <v>74.943489905650083</v>
      </c>
      <c r="AR538">
        <v>-35.002200638977634</v>
      </c>
      <c r="AS538" s="8">
        <v>34.323828755120743</v>
      </c>
      <c r="AT538">
        <v>31.837443939393921</v>
      </c>
      <c r="AU538" s="8">
        <v>17.994434166135477</v>
      </c>
      <c r="AV538">
        <v>32.557300065912614</v>
      </c>
      <c r="AW538" t="s">
        <v>963</v>
      </c>
    </row>
    <row r="539" spans="1:49" x14ac:dyDescent="0.3">
      <c r="A539" s="7">
        <v>150502020909</v>
      </c>
      <c r="B539" s="8">
        <f>100/(MAX(MainData!B:B)-MIN(MainData!B:B))*(MainData!B539-MIN(MainData!B:B))</f>
        <v>0</v>
      </c>
      <c r="C539" s="8">
        <f>100/(MAX(MainData!C:C)-MIN(MainData!C:C))*(MainData!C539-MIN(MainData!C:C))</f>
        <v>0</v>
      </c>
      <c r="D539" s="8">
        <f>100/(MAX(MainData!D:D)-MIN(MainData!D:D))*(MainData!D539-MIN(MainData!D:D))</f>
        <v>1.6325282379550214</v>
      </c>
      <c r="E539" s="8">
        <f>100/(MAX(MainData!E:E)-MIN(MainData!E:E))*(MainData!E539-MIN(MainData!E:E))</f>
        <v>30.48749850606476</v>
      </c>
      <c r="F539" s="8">
        <f>100/(MAX(MainData!F:F)-MIN(MainData!F:F))*(MainData!F539-MIN(MainData!F:F))</f>
        <v>7.3263644503176808</v>
      </c>
      <c r="G539" s="8">
        <f>100/(MAX(MainData!G:G)-MIN(MainData!G:G))*(MainData!G539-MIN(MainData!G:G))</f>
        <v>5.7223152232835295</v>
      </c>
      <c r="H539" s="8">
        <f>100/(MAX(MainData!H:H)-MIN(MainData!H:H))*(MainData!H539-MIN(MainData!H:H))</f>
        <v>49.37286705933743</v>
      </c>
      <c r="I539">
        <v>27.374582239817244</v>
      </c>
      <c r="J539" s="8">
        <f>100/(MAX(MainData!J:J)-MIN(MainData!J:J))*(MainData!J539-MIN(MainData!J:J))</f>
        <v>29.948107241943749</v>
      </c>
      <c r="K539">
        <v>7.0611760262472103</v>
      </c>
      <c r="L539" s="8">
        <f>100/(MAX(MainData!L:L)-MIN(MainData!L:L))*(MainData!L539-MIN(MainData!L:L))</f>
        <v>0</v>
      </c>
      <c r="M539" s="8">
        <f>100/(MAX(MainData!M:M)-MIN(MainData!M:M))*(MainData!M539-MIN(MainData!M:M))</f>
        <v>0</v>
      </c>
      <c r="N539" s="8">
        <f>100/(MAX(MainData!N:N)-MIN(MainData!N:N))*(MainData!N539-MIN(MainData!N:N))</f>
        <v>0</v>
      </c>
      <c r="O539" s="8"/>
      <c r="P539" s="8">
        <f>100/(MAX(MainData!P:P)-MIN(MainData!P:P))*(MainData!P539-MIN(MainData!P:P))</f>
        <v>48.944409397398566</v>
      </c>
      <c r="Q539" s="8">
        <f>100/(MAX(MainData!Q:Q)-MIN(MainData!Q:Q))*(MainData!Q539-MIN(MainData!Q:Q))</f>
        <v>36.909690690366411</v>
      </c>
      <c r="R539" s="8">
        <f>100/(MAX(MainData!R:R)-MIN(MainData!R:R))*(MainData!R539-MIN(MainData!R:R))</f>
        <v>4.9602206120644476E-2</v>
      </c>
      <c r="S539" s="8"/>
      <c r="T539" s="8"/>
      <c r="U539" s="8">
        <f>100/(MAX(MainData!U:U)-MIN(MainData!U:U))*(MainData!U539-MIN(MainData!U:U))</f>
        <v>40.315336173399999</v>
      </c>
      <c r="V539" s="8"/>
      <c r="W539" s="8"/>
      <c r="X539" s="8">
        <f>100/(MAX(MainData!X:X)-MIN(MainData!X:X))*(MainData!X539-MIN(MainData!X:X))</f>
        <v>18.167279000000001</v>
      </c>
      <c r="Y539" s="8">
        <f>100/(MAX(MainData!Y:Y)-MIN(MainData!Y:Y))*(MainData!Y539-MIN(MainData!Y:Y))</f>
        <v>0.58836196056530821</v>
      </c>
      <c r="Z539" s="8">
        <f>100/(MAX(MainData!Z:Z)-MIN(MainData!Z:Z))*(MainData!Z539-MIN(MainData!Z:Z))</f>
        <v>17.347725520431766</v>
      </c>
      <c r="AA539" s="8">
        <f>100/(MAX(MainData!AA:AA)-MIN(MainData!AA:AA))*(MainData!AA539-MIN(MainData!AA:AA))</f>
        <v>3.0766</v>
      </c>
      <c r="AB539" s="8">
        <f>100/(MAX(MainData!AB:AB)-MIN(MainData!AB:AB))*(MainData!AB539-MIN(MainData!AB:AB))</f>
        <v>9.746000283843366E-2</v>
      </c>
      <c r="AC539" s="8">
        <f>100/(MAX(MainData!AC:AC)-MIN(MainData!AC:AC))*(MainData!AC539-MIN(MainData!AC:AC))</f>
        <v>8.2506210000000006</v>
      </c>
      <c r="AD539" s="8">
        <f>100/(MAX(MainData!AD:AD)-MIN(MainData!AD:AD))*(MainData!AD539-MIN(MainData!AD:AD))</f>
        <v>0.64516129032258063</v>
      </c>
      <c r="AE539" s="8">
        <f>100/(MAX(MainData!AE:AE)-MIN(MainData!AE:AE))*(MainData!AE539-MIN(MainData!AE:AE))</f>
        <v>8.2760999999999996</v>
      </c>
      <c r="AF539" s="8">
        <f>100/(MAX(MainData!AF:AF)-MIN(MainData!AF:AF))*(MainData!AF539-MIN(MainData!AF:AF))</f>
        <v>12.038230192693042</v>
      </c>
      <c r="AG539" s="8">
        <f>100/(MAX(MainData!AG:AG)-MIN(MainData!AG:AG))*(MainData!AG539-MIN(MainData!AG:AG))</f>
        <v>55.882453210379218</v>
      </c>
      <c r="AH539" s="8">
        <f>100/(MAX(MainData!AH:AH)-MIN(MainData!AH:AH))*(MainData!AH539-MIN(MainData!AH:AH))</f>
        <v>50.270642390255624</v>
      </c>
      <c r="AI539" s="8">
        <f>100/(MAX(MainData!AI:AI)-MIN(MainData!AI:AI))*(MainData!AI539-MIN(MainData!AI:AI))</f>
        <v>60</v>
      </c>
      <c r="AJ539" s="8">
        <f>100/(MAX(MainData!AJ:AJ)-MIN(MainData!AJ:AJ))*(MainData!AJ539-MIN(MainData!AJ:AJ))</f>
        <v>5.3760714749841014</v>
      </c>
      <c r="AK539" s="8" t="s">
        <v>950</v>
      </c>
      <c r="AM539" s="8"/>
      <c r="AO539" s="8"/>
      <c r="AQ539" s="8">
        <v>71.237330314249789</v>
      </c>
      <c r="AR539">
        <v>-24.937825878594253</v>
      </c>
      <c r="AS539" s="8">
        <v>38.145388712878173</v>
      </c>
      <c r="AT539">
        <v>25.260703198653175</v>
      </c>
      <c r="AU539" s="8">
        <v>14.546933868150889</v>
      </c>
      <c r="AV539">
        <v>6.3710922023856966</v>
      </c>
      <c r="AW539" t="s">
        <v>963</v>
      </c>
    </row>
    <row r="540" spans="1:49" x14ac:dyDescent="0.3">
      <c r="A540" s="7">
        <v>150502021001</v>
      </c>
      <c r="B540" s="8">
        <f>100/(MAX(MainData!B:B)-MIN(MainData!B:B))*(MainData!B540-MIN(MainData!B:B))</f>
        <v>0</v>
      </c>
      <c r="C540" s="8">
        <f>100/(MAX(MainData!C:C)-MIN(MainData!C:C))*(MainData!C540-MIN(MainData!C:C))</f>
        <v>0</v>
      </c>
      <c r="D540" s="8">
        <f>100/(MAX(MainData!D:D)-MIN(MainData!D:D))*(MainData!D540-MIN(MainData!D:D))</f>
        <v>0</v>
      </c>
      <c r="E540" s="8">
        <f>100/(MAX(MainData!E:E)-MIN(MainData!E:E))*(MainData!E540-MIN(MainData!E:E))</f>
        <v>21.36485922861721</v>
      </c>
      <c r="F540" s="8">
        <f>100/(MAX(MainData!F:F)-MIN(MainData!F:F))*(MainData!F540-MIN(MainData!F:F))</f>
        <v>3.0574148819527237E-2</v>
      </c>
      <c r="G540" s="8">
        <f>100/(MAX(MainData!G:G)-MIN(MainData!G:G))*(MainData!G540-MIN(MainData!G:G))</f>
        <v>4.4093175691852364</v>
      </c>
      <c r="H540" s="8">
        <f>100/(MAX(MainData!H:H)-MIN(MainData!H:H))*(MainData!H540-MIN(MainData!H:H))</f>
        <v>55.026071733979109</v>
      </c>
      <c r="I540">
        <v>15.458972449332023</v>
      </c>
      <c r="J540" s="8">
        <f>100/(MAX(MainData!J:J)-MIN(MainData!J:J))*(MainData!J540-MIN(MainData!J:J))</f>
        <v>24.244986924941422</v>
      </c>
      <c r="K540">
        <v>2.4156910215446885</v>
      </c>
      <c r="L540" s="8">
        <f>100/(MAX(MainData!L:L)-MIN(MainData!L:L))*(MainData!L540-MIN(MainData!L:L))</f>
        <v>0</v>
      </c>
      <c r="M540" s="8">
        <f>100/(MAX(MainData!M:M)-MIN(MainData!M:M))*(MainData!M540-MIN(MainData!M:M))</f>
        <v>0</v>
      </c>
      <c r="N540" s="8">
        <f>100/(MAX(MainData!N:N)-MIN(MainData!N:N))*(MainData!N540-MIN(MainData!N:N))</f>
        <v>0</v>
      </c>
      <c r="O540" s="8"/>
      <c r="P540" s="8">
        <f>100/(MAX(MainData!P:P)-MIN(MainData!P:P))*(MainData!P540-MIN(MainData!P:P))</f>
        <v>26.31807646051892</v>
      </c>
      <c r="Q540" s="8">
        <f>100/(MAX(MainData!Q:Q)-MIN(MainData!Q:Q))*(MainData!Q540-MIN(MainData!Q:Q))</f>
        <v>31.480288867287925</v>
      </c>
      <c r="R540" s="8">
        <f>100/(MAX(MainData!R:R)-MIN(MainData!R:R))*(MainData!R540-MIN(MainData!R:R))</f>
        <v>0</v>
      </c>
      <c r="S540" s="8"/>
      <c r="T540" s="8"/>
      <c r="U540" s="8">
        <f>100/(MAX(MainData!U:U)-MIN(MainData!U:U))*(MainData!U540-MIN(MainData!U:U))</f>
        <v>12.565814056200001</v>
      </c>
      <c r="V540" s="8"/>
      <c r="W540" s="8"/>
      <c r="X540" s="8">
        <f>100/(MAX(MainData!X:X)-MIN(MainData!X:X))*(MainData!X540-MIN(MainData!X:X))</f>
        <v>59.360517000000002</v>
      </c>
      <c r="Y540" s="8">
        <f>100/(MAX(MainData!Y:Y)-MIN(MainData!Y:Y))*(MainData!Y540-MIN(MainData!Y:Y))</f>
        <v>1.0448989766645933</v>
      </c>
      <c r="Z540" s="8">
        <f>100/(MAX(MainData!Z:Z)-MIN(MainData!Z:Z))*(MainData!Z540-MIN(MainData!Z:Z))</f>
        <v>8.4040092521202787</v>
      </c>
      <c r="AA540" s="8">
        <f>100/(MAX(MainData!AA:AA)-MIN(MainData!AA:AA))*(MainData!AA540-MIN(MainData!AA:AA))</f>
        <v>53.074800000000003</v>
      </c>
      <c r="AB540" s="8">
        <f>100/(MAX(MainData!AB:AB)-MIN(MainData!AB:AB))*(MainData!AB540-MIN(MainData!AB:AB))</f>
        <v>0.59692149913661885</v>
      </c>
      <c r="AC540" s="8">
        <f>100/(MAX(MainData!AC:AC)-MIN(MainData!AC:AC))*(MainData!AC540-MIN(MainData!AC:AC))</f>
        <v>12.652574</v>
      </c>
      <c r="AD540" s="8">
        <f>100/(MAX(MainData!AD:AD)-MIN(MainData!AD:AD))*(MainData!AD540-MIN(MainData!AD:AD))</f>
        <v>5.161290322580645</v>
      </c>
      <c r="AE540" s="8">
        <f>100/(MAX(MainData!AE:AE)-MIN(MainData!AE:AE))*(MainData!AE540-MIN(MainData!AE:AE))</f>
        <v>11.8119</v>
      </c>
      <c r="AF540" s="8">
        <f>100/(MAX(MainData!AF:AF)-MIN(MainData!AF:AF))*(MainData!AF540-MIN(MainData!AF:AF))</f>
        <v>2.1032787807712663</v>
      </c>
      <c r="AG540" s="8">
        <f>100/(MAX(MainData!AG:AG)-MIN(MainData!AG:AG))*(MainData!AG540-MIN(MainData!AG:AG))</f>
        <v>0</v>
      </c>
      <c r="AH540" s="8">
        <f>100/(MAX(MainData!AH:AH)-MIN(MainData!AH:AH))*(MainData!AH540-MIN(MainData!AH:AH))</f>
        <v>0</v>
      </c>
      <c r="AI540" s="8">
        <f>100/(MAX(MainData!AI:AI)-MIN(MainData!AI:AI))*(MainData!AI540-MIN(MainData!AI:AI))</f>
        <v>0</v>
      </c>
      <c r="AJ540" s="8">
        <f>100/(MAX(MainData!AJ:AJ)-MIN(MainData!AJ:AJ))*(MainData!AJ540-MIN(MainData!AJ:AJ))</f>
        <v>0</v>
      </c>
      <c r="AK540" s="8" t="s">
        <v>950</v>
      </c>
      <c r="AM540" s="8"/>
      <c r="AO540" s="8"/>
      <c r="AQ540" s="8">
        <v>72.127313218191688</v>
      </c>
      <c r="AR540">
        <v>-14.009068690095845</v>
      </c>
      <c r="AS540" s="8">
        <v>39.312426742796127</v>
      </c>
      <c r="AT540">
        <v>14.300665151515133</v>
      </c>
      <c r="AU540" s="8">
        <v>8.1230598612169178</v>
      </c>
      <c r="AV540">
        <v>13.654540906323817</v>
      </c>
      <c r="AW540" t="s">
        <v>963</v>
      </c>
    </row>
    <row r="541" spans="1:49" x14ac:dyDescent="0.3">
      <c r="A541" s="7">
        <v>150502021002</v>
      </c>
      <c r="B541" s="8">
        <f>100/(MAX(MainData!B:B)-MIN(MainData!B:B))*(MainData!B541-MIN(MainData!B:B))</f>
        <v>0</v>
      </c>
      <c r="C541" s="8">
        <f>100/(MAX(MainData!C:C)-MIN(MainData!C:C))*(MainData!C541-MIN(MainData!C:C))</f>
        <v>0</v>
      </c>
      <c r="D541" s="8">
        <f>100/(MAX(MainData!D:D)-MIN(MainData!D:D))*(MainData!D541-MIN(MainData!D:D))</f>
        <v>0.18293983974190772</v>
      </c>
      <c r="E541" s="8">
        <f>100/(MAX(MainData!E:E)-MIN(MainData!E:E))*(MainData!E541-MIN(MainData!E:E))</f>
        <v>21.532179974682364</v>
      </c>
      <c r="F541" s="8">
        <f>100/(MAX(MainData!F:F)-MIN(MainData!F:F))*(MainData!F541-MIN(MainData!F:F))</f>
        <v>0</v>
      </c>
      <c r="G541" s="8">
        <f>100/(MAX(MainData!G:G)-MIN(MainData!G:G))*(MainData!G541-MIN(MainData!G:G))</f>
        <v>3.1506254140578909</v>
      </c>
      <c r="H541" s="8">
        <f>100/(MAX(MainData!H:H)-MIN(MainData!H:H))*(MainData!H541-MIN(MainData!H:H))</f>
        <v>53.71514743730183</v>
      </c>
      <c r="I541">
        <v>35.023306148620748</v>
      </c>
      <c r="J541" s="8">
        <f>100/(MAX(MainData!J:J)-MIN(MainData!J:J))*(MainData!J541-MIN(MainData!J:J))</f>
        <v>22.700575175290922</v>
      </c>
      <c r="K541">
        <v>10.026232656586004</v>
      </c>
      <c r="L541" s="8">
        <f>100/(MAX(MainData!L:L)-MIN(MainData!L:L))*(MainData!L541-MIN(MainData!L:L))</f>
        <v>0</v>
      </c>
      <c r="M541" s="8">
        <f>100/(MAX(MainData!M:M)-MIN(MainData!M:M))*(MainData!M541-MIN(MainData!M:M))</f>
        <v>0</v>
      </c>
      <c r="N541" s="8">
        <f>100/(MAX(MainData!N:N)-MIN(MainData!N:N))*(MainData!N541-MIN(MainData!N:N))</f>
        <v>0</v>
      </c>
      <c r="O541" s="8"/>
      <c r="P541" s="8">
        <f>100/(MAX(MainData!P:P)-MIN(MainData!P:P))*(MainData!P541-MIN(MainData!P:P))</f>
        <v>27.738876336025559</v>
      </c>
      <c r="Q541" s="8">
        <f>100/(MAX(MainData!Q:Q)-MIN(MainData!Q:Q))*(MainData!Q541-MIN(MainData!Q:Q))</f>
        <v>32.176000582970467</v>
      </c>
      <c r="R541" s="8">
        <f>100/(MAX(MainData!R:R)-MIN(MainData!R:R))*(MainData!R541-MIN(MainData!R:R))</f>
        <v>0</v>
      </c>
      <c r="S541" s="8"/>
      <c r="T541" s="8"/>
      <c r="U541" s="8">
        <f>100/(MAX(MainData!U:U)-MIN(MainData!U:U))*(MainData!U541-MIN(MainData!U:U))</f>
        <v>74.333015355300006</v>
      </c>
      <c r="V541" s="8"/>
      <c r="W541" s="8"/>
      <c r="X541" s="8">
        <f>100/(MAX(MainData!X:X)-MIN(MainData!X:X))*(MainData!X541-MIN(MainData!X:X))</f>
        <v>44.592314000000002</v>
      </c>
      <c r="Y541" s="8">
        <f>100/(MAX(MainData!Y:Y)-MIN(MainData!Y:Y))*(MainData!Y541-MIN(MainData!Y:Y))</f>
        <v>0.55032081324326687</v>
      </c>
      <c r="Z541" s="8">
        <f>100/(MAX(MainData!Z:Z)-MIN(MainData!Z:Z))*(MainData!Z541-MIN(MainData!Z:Z))</f>
        <v>10.562837316885121</v>
      </c>
      <c r="AA541" s="8">
        <f>100/(MAX(MainData!AA:AA)-MIN(MainData!AA:AA))*(MainData!AA541-MIN(MainData!AA:AA))</f>
        <v>22.886199999999999</v>
      </c>
      <c r="AB541" s="8">
        <f>100/(MAX(MainData!AB:AB)-MIN(MainData!AB:AB))*(MainData!AB541-MIN(MainData!AB:AB))</f>
        <v>0.29590784073483417</v>
      </c>
      <c r="AC541" s="8">
        <f>100/(MAX(MainData!AC:AC)-MIN(MainData!AC:AC))*(MainData!AC541-MIN(MainData!AC:AC))</f>
        <v>3.8440180000000002</v>
      </c>
      <c r="AD541" s="8">
        <f>100/(MAX(MainData!AD:AD)-MIN(MainData!AD:AD))*(MainData!AD541-MIN(MainData!AD:AD))</f>
        <v>1.935483870967742</v>
      </c>
      <c r="AE541" s="8">
        <f>100/(MAX(MainData!AE:AE)-MIN(MainData!AE:AE))*(MainData!AE541-MIN(MainData!AE:AE))</f>
        <v>3.3517000000000001</v>
      </c>
      <c r="AF541" s="8">
        <f>100/(MAX(MainData!AF:AF)-MIN(MainData!AF:AF))*(MainData!AF541-MIN(MainData!AF:AF))</f>
        <v>1.3917256004911058</v>
      </c>
      <c r="AG541" s="8">
        <f>100/(MAX(MainData!AG:AG)-MIN(MainData!AG:AG))*(MainData!AG541-MIN(MainData!AG:AG))</f>
        <v>0</v>
      </c>
      <c r="AH541" s="8">
        <f>100/(MAX(MainData!AH:AH)-MIN(MainData!AH:AH))*(MainData!AH541-MIN(MainData!AH:AH))</f>
        <v>0</v>
      </c>
      <c r="AI541" s="8">
        <f>100/(MAX(MainData!AI:AI)-MIN(MainData!AI:AI))*(MainData!AI541-MIN(MainData!AI:AI))</f>
        <v>0</v>
      </c>
      <c r="AJ541" s="8">
        <f>100/(MAX(MainData!AJ:AJ)-MIN(MainData!AJ:AJ))*(MainData!AJ541-MIN(MainData!AJ:AJ))</f>
        <v>0</v>
      </c>
      <c r="AK541" s="8" t="s">
        <v>950</v>
      </c>
      <c r="AM541" s="8"/>
      <c r="AO541" s="8"/>
      <c r="AQ541" s="8">
        <v>70.042098732134164</v>
      </c>
      <c r="AR541">
        <v>-41.592845846645361</v>
      </c>
      <c r="AS541" s="8">
        <v>40.603059104782453</v>
      </c>
      <c r="AT541">
        <v>41.461073063973032</v>
      </c>
      <c r="AU541" s="8">
        <v>9.614952089260635</v>
      </c>
      <c r="AV541">
        <v>25.648212387179001</v>
      </c>
      <c r="AW541" t="s">
        <v>963</v>
      </c>
    </row>
    <row r="542" spans="1:49" x14ac:dyDescent="0.3">
      <c r="A542" s="7">
        <v>150502021003</v>
      </c>
      <c r="B542" s="8">
        <f>100/(MAX(MainData!B:B)-MIN(MainData!B:B))*(MainData!B542-MIN(MainData!B:B))</f>
        <v>5.6262681094934687E-2</v>
      </c>
      <c r="C542" s="8">
        <f>100/(MAX(MainData!C:C)-MIN(MainData!C:C))*(MainData!C542-MIN(MainData!C:C))</f>
        <v>12.5</v>
      </c>
      <c r="D542" s="8">
        <f>100/(MAX(MainData!D:D)-MIN(MainData!D:D))*(MainData!D542-MIN(MainData!D:D))</f>
        <v>0.33156056795027905</v>
      </c>
      <c r="E542" s="8">
        <f>100/(MAX(MainData!E:E)-MIN(MainData!E:E))*(MainData!E542-MIN(MainData!E:E))</f>
        <v>18.454795349166201</v>
      </c>
      <c r="F542" s="8">
        <f>100/(MAX(MainData!F:F)-MIN(MainData!F:F))*(MainData!F542-MIN(MainData!F:F))</f>
        <v>0.10485978444581699</v>
      </c>
      <c r="G542" s="8">
        <f>100/(MAX(MainData!G:G)-MIN(MainData!G:G))*(MainData!G542-MIN(MainData!G:G))</f>
        <v>7.1146306760771196</v>
      </c>
      <c r="H542" s="8">
        <f>100/(MAX(MainData!H:H)-MIN(MainData!H:H))*(MainData!H542-MIN(MainData!H:H))</f>
        <v>56.611779662972687</v>
      </c>
      <c r="I542">
        <v>14.165326004258105</v>
      </c>
      <c r="J542" s="8">
        <f>100/(MAX(MainData!J:J)-MIN(MainData!J:J))*(MainData!J542-MIN(MainData!J:J))</f>
        <v>28.623852044175599</v>
      </c>
      <c r="K542">
        <v>-1.6094474448917993</v>
      </c>
      <c r="L542" s="8">
        <f>100/(MAX(MainData!L:L)-MIN(MainData!L:L))*(MainData!L542-MIN(MainData!L:L))</f>
        <v>0</v>
      </c>
      <c r="M542" s="8">
        <f>100/(MAX(MainData!M:M)-MIN(MainData!M:M))*(MainData!M542-MIN(MainData!M:M))</f>
        <v>0</v>
      </c>
      <c r="N542" s="8">
        <f>100/(MAX(MainData!N:N)-MIN(MainData!N:N))*(MainData!N542-MIN(MainData!N:N))</f>
        <v>0</v>
      </c>
      <c r="O542" s="8"/>
      <c r="P542" s="8">
        <f>100/(MAX(MainData!P:P)-MIN(MainData!P:P))*(MainData!P542-MIN(MainData!P:P))</f>
        <v>42.511535207510313</v>
      </c>
      <c r="Q542" s="8">
        <f>100/(MAX(MainData!Q:Q)-MIN(MainData!Q:Q))*(MainData!Q542-MIN(MainData!Q:Q))</f>
        <v>56.306974935670212</v>
      </c>
      <c r="R542" s="8">
        <f>100/(MAX(MainData!R:R)-MIN(MainData!R:R))*(MainData!R542-MIN(MainData!R:R))</f>
        <v>0</v>
      </c>
      <c r="S542" s="8"/>
      <c r="T542" s="8"/>
      <c r="U542" s="8">
        <f>100/(MAX(MainData!U:U)-MIN(MainData!U:U))*(MainData!U542-MIN(MainData!U:U))</f>
        <v>8.0262961797700001</v>
      </c>
      <c r="V542" s="8"/>
      <c r="W542" s="8"/>
      <c r="X542" s="8">
        <f>100/(MAX(MainData!X:X)-MIN(MainData!X:X))*(MainData!X542-MIN(MainData!X:X))</f>
        <v>14.167987999999999</v>
      </c>
      <c r="Y542" s="8">
        <f>100/(MAX(MainData!Y:Y)-MIN(MainData!Y:Y))*(MainData!Y542-MIN(MainData!Y:Y))</f>
        <v>7.5084702028239858E-2</v>
      </c>
      <c r="Z542" s="8">
        <f>100/(MAX(MainData!Z:Z)-MIN(MainData!Z:Z))*(MainData!Z542-MIN(MainData!Z:Z))</f>
        <v>27.525057825751738</v>
      </c>
      <c r="AA542" s="8">
        <f>100/(MAX(MainData!AA:AA)-MIN(MainData!AA:AA))*(MainData!AA542-MIN(MainData!AA:AA))</f>
        <v>3.6143999999999998</v>
      </c>
      <c r="AB542" s="8">
        <f>100/(MAX(MainData!AB:AB)-MIN(MainData!AB:AB))*(MainData!AB542-MIN(MainData!AB:AB))</f>
        <v>6.7025578594394591E-2</v>
      </c>
      <c r="AC542" s="8">
        <f>100/(MAX(MainData!AC:AC)-MIN(MainData!AC:AC))*(MainData!AC542-MIN(MainData!AC:AC))</f>
        <v>7.8511829999999998</v>
      </c>
      <c r="AD542" s="8">
        <f>100/(MAX(MainData!AD:AD)-MIN(MainData!AD:AD))*(MainData!AD542-MIN(MainData!AD:AD))</f>
        <v>5.806451612903226</v>
      </c>
      <c r="AE542" s="8">
        <f>100/(MAX(MainData!AE:AE)-MIN(MainData!AE:AE))*(MainData!AE542-MIN(MainData!AE:AE))</f>
        <v>6.9962999999999997</v>
      </c>
      <c r="AF542" s="8">
        <f>100/(MAX(MainData!AF:AF)-MIN(MainData!AF:AF))*(MainData!AF542-MIN(MainData!AF:AF))</f>
        <v>1.7798905182669011</v>
      </c>
      <c r="AG542" s="8">
        <f>100/(MAX(MainData!AG:AG)-MIN(MainData!AG:AG))*(MainData!AG542-MIN(MainData!AG:AG))</f>
        <v>38.947506264819786</v>
      </c>
      <c r="AH542" s="8">
        <f>100/(MAX(MainData!AH:AH)-MIN(MainData!AH:AH))*(MainData!AH542-MIN(MainData!AH:AH))</f>
        <v>46.666274444316294</v>
      </c>
      <c r="AI542" s="8">
        <f>100/(MAX(MainData!AI:AI)-MIN(MainData!AI:AI))*(MainData!AI542-MIN(MainData!AI:AI))</f>
        <v>80</v>
      </c>
      <c r="AJ542" s="8">
        <f>100/(MAX(MainData!AJ:AJ)-MIN(MainData!AJ:AJ))*(MainData!AJ542-MIN(MainData!AJ:AJ))</f>
        <v>3.844778806246687</v>
      </c>
      <c r="AK542" s="8" t="s">
        <v>950</v>
      </c>
      <c r="AM542" s="8"/>
      <c r="AO542" s="8"/>
      <c r="AQ542" s="8">
        <v>72.516425328320011</v>
      </c>
      <c r="AR542">
        <v>-17.116449520766778</v>
      </c>
      <c r="AS542" s="8">
        <v>36.344857199224769</v>
      </c>
      <c r="AT542">
        <v>14.252262457912465</v>
      </c>
      <c r="AU542" s="8">
        <v>16.226064064095191</v>
      </c>
      <c r="AV542">
        <v>18.608678983180255</v>
      </c>
      <c r="AW542" t="s">
        <v>963</v>
      </c>
    </row>
    <row r="543" spans="1:49" x14ac:dyDescent="0.3">
      <c r="A543" s="7">
        <v>150502021101</v>
      </c>
      <c r="B543" s="8">
        <f>100/(MAX(MainData!B:B)-MIN(MainData!B:B))*(MainData!B543-MIN(MainData!B:B))</f>
        <v>0</v>
      </c>
      <c r="C543" s="8">
        <f>100/(MAX(MainData!C:C)-MIN(MainData!C:C))*(MainData!C543-MIN(MainData!C:C))</f>
        <v>0</v>
      </c>
      <c r="D543" s="8">
        <f>100/(MAX(MainData!D:D)-MIN(MainData!D:D))*(MainData!D543-MIN(MainData!D:D))</f>
        <v>0</v>
      </c>
      <c r="E543" s="8">
        <f>100/(MAX(MainData!E:E)-MIN(MainData!E:E))*(MainData!E543-MIN(MainData!E:E))</f>
        <v>37.659607162108429</v>
      </c>
      <c r="F543" s="8">
        <f>100/(MAX(MainData!F:F)-MIN(MainData!F:F))*(MainData!F543-MIN(MainData!F:F))</f>
        <v>0.57955802295350412</v>
      </c>
      <c r="G543" s="8">
        <f>100/(MAX(MainData!G:G)-MIN(MainData!G:G))*(MainData!G543-MIN(MainData!G:G))</f>
        <v>1.4564230808668479</v>
      </c>
      <c r="H543" s="8">
        <f>100/(MAX(MainData!H:H)-MIN(MainData!H:H))*(MainData!H543-MIN(MainData!H:H))</f>
        <v>42.121226277406556</v>
      </c>
      <c r="I543">
        <v>30.544511621273102</v>
      </c>
      <c r="J543" s="8">
        <f>100/(MAX(MainData!J:J)-MIN(MainData!J:J))*(MainData!J543-MIN(MainData!J:J))</f>
        <v>23.301604785159785</v>
      </c>
      <c r="K543">
        <v>-0.36511265084142508</v>
      </c>
      <c r="L543" s="8">
        <f>100/(MAX(MainData!L:L)-MIN(MainData!L:L))*(MainData!L543-MIN(MainData!L:L))</f>
        <v>0</v>
      </c>
      <c r="M543" s="8">
        <f>100/(MAX(MainData!M:M)-MIN(MainData!M:M))*(MainData!M543-MIN(MainData!M:M))</f>
        <v>0</v>
      </c>
      <c r="N543" s="8">
        <f>100/(MAX(MainData!N:N)-MIN(MainData!N:N))*(MainData!N543-MIN(MainData!N:N))</f>
        <v>0</v>
      </c>
      <c r="O543" s="8"/>
      <c r="P543" s="8">
        <f>100/(MAX(MainData!P:P)-MIN(MainData!P:P))*(MainData!P543-MIN(MainData!P:P))</f>
        <v>29.885740405184201</v>
      </c>
      <c r="Q543" s="8">
        <f>100/(MAX(MainData!Q:Q)-MIN(MainData!Q:Q))*(MainData!Q543-MIN(MainData!Q:Q))</f>
        <v>37.323842326651196</v>
      </c>
      <c r="R543" s="8">
        <f>100/(MAX(MainData!R:R)-MIN(MainData!R:R))*(MainData!R543-MIN(MainData!R:R))</f>
        <v>0</v>
      </c>
      <c r="S543" s="8"/>
      <c r="T543" s="8"/>
      <c r="U543" s="8">
        <f>100/(MAX(MainData!U:U)-MIN(MainData!U:U))*(MainData!U543-MIN(MainData!U:U))</f>
        <v>21.859076694300001</v>
      </c>
      <c r="V543" s="8"/>
      <c r="W543" s="8"/>
      <c r="X543" s="8">
        <f>100/(MAX(MainData!X:X)-MIN(MainData!X:X))*(MainData!X543-MIN(MainData!X:X))</f>
        <v>31.123942</v>
      </c>
      <c r="Y543" s="8">
        <f>100/(MAX(MainData!Y:Y)-MIN(MainData!Y:Y))*(MainData!Y543-MIN(MainData!Y:Y))</f>
        <v>5.3422036039532523</v>
      </c>
      <c r="Z543" s="8">
        <f>100/(MAX(MainData!Z:Z)-MIN(MainData!Z:Z))*(MainData!Z543-MIN(MainData!Z:Z))</f>
        <v>12.567463377023902</v>
      </c>
      <c r="AA543" s="8">
        <f>100/(MAX(MainData!AA:AA)-MIN(MainData!AA:AA))*(MainData!AA543-MIN(MainData!AA:AA))</f>
        <v>12.2738</v>
      </c>
      <c r="AB543" s="8">
        <f>100/(MAX(MainData!AB:AB)-MIN(MainData!AB:AB))*(MainData!AB543-MIN(MainData!AB:AB))</f>
        <v>0.16307466411679741</v>
      </c>
      <c r="AC543" s="8">
        <f>100/(MAX(MainData!AC:AC)-MIN(MainData!AC:AC))*(MainData!AC543-MIN(MainData!AC:AC))</f>
        <v>1.58985</v>
      </c>
      <c r="AD543" s="8">
        <f>100/(MAX(MainData!AD:AD)-MIN(MainData!AD:AD))*(MainData!AD543-MIN(MainData!AD:AD))</f>
        <v>2.5806451612903225</v>
      </c>
      <c r="AE543" s="8">
        <f>100/(MAX(MainData!AE:AE)-MIN(MainData!AE:AE))*(MainData!AE543-MIN(MainData!AE:AE))</f>
        <v>1.0670999999999999</v>
      </c>
      <c r="AF543" s="8">
        <f>100/(MAX(MainData!AF:AF)-MIN(MainData!AF:AF))*(MainData!AF543-MIN(MainData!AF:AF))</f>
        <v>0.41325341514409519</v>
      </c>
      <c r="AG543" s="8">
        <f>100/(MAX(MainData!AG:AG)-MIN(MainData!AG:AG))*(MainData!AG543-MIN(MainData!AG:AG))</f>
        <v>0</v>
      </c>
      <c r="AH543" s="8">
        <f>100/(MAX(MainData!AH:AH)-MIN(MainData!AH:AH))*(MainData!AH543-MIN(MainData!AH:AH))</f>
        <v>0</v>
      </c>
      <c r="AI543" s="8">
        <f>100/(MAX(MainData!AI:AI)-MIN(MainData!AI:AI))*(MainData!AI543-MIN(MainData!AI:AI))</f>
        <v>0</v>
      </c>
      <c r="AJ543" s="8">
        <f>100/(MAX(MainData!AJ:AJ)-MIN(MainData!AJ:AJ))*(MainData!AJ543-MIN(MainData!AJ:AJ))</f>
        <v>0</v>
      </c>
      <c r="AK543" s="8" t="s">
        <v>950</v>
      </c>
      <c r="AM543" s="8"/>
      <c r="AO543" s="8"/>
      <c r="AQ543" s="8">
        <v>65.763109258060922</v>
      </c>
      <c r="AR543">
        <v>-24.359431789137375</v>
      </c>
      <c r="AS543" s="8">
        <v>44.136087223943633</v>
      </c>
      <c r="AT543">
        <v>23.035046127946131</v>
      </c>
      <c r="AU543" s="8">
        <v>6.6482693573379352</v>
      </c>
      <c r="AV543">
        <v>10.32364618120657</v>
      </c>
      <c r="AW543" t="s">
        <v>963</v>
      </c>
    </row>
    <row r="544" spans="1:49" x14ac:dyDescent="0.3">
      <c r="A544" s="7">
        <v>150502021102</v>
      </c>
      <c r="B544" s="8">
        <f>100/(MAX(MainData!B:B)-MIN(MainData!B:B))*(MainData!B544-MIN(MainData!B:B))</f>
        <v>0</v>
      </c>
      <c r="C544" s="8">
        <f>100/(MAX(MainData!C:C)-MIN(MainData!C:C))*(MainData!C544-MIN(MainData!C:C))</f>
        <v>0</v>
      </c>
      <c r="D544" s="8">
        <f>100/(MAX(MainData!D:D)-MIN(MainData!D:D))*(MainData!D544-MIN(MainData!D:D))</f>
        <v>0.1014873593400058</v>
      </c>
      <c r="E544" s="8">
        <f>100/(MAX(MainData!E:E)-MIN(MainData!E:E))*(MainData!E544-MIN(MainData!E:E))</f>
        <v>32.345344166091444</v>
      </c>
      <c r="F544" s="8">
        <f>100/(MAX(MainData!F:F)-MIN(MainData!F:F))*(MainData!F544-MIN(MainData!F:F))</f>
        <v>2.1944679852722198</v>
      </c>
      <c r="G544" s="8">
        <f>100/(MAX(MainData!G:G)-MIN(MainData!G:G))*(MainData!G544-MIN(MainData!G:G))</f>
        <v>5.0496216725700167</v>
      </c>
      <c r="H544" s="8">
        <f>100/(MAX(MainData!H:H)-MIN(MainData!H:H))*(MainData!H544-MIN(MainData!H:H))</f>
        <v>42.370842864701146</v>
      </c>
      <c r="I544">
        <v>16.563097923716583</v>
      </c>
      <c r="J544" s="8">
        <f>100/(MAX(MainData!J:J)-MIN(MainData!J:J))*(MainData!J544-MIN(MainData!J:J))</f>
        <v>26.750020564435165</v>
      </c>
      <c r="K544">
        <v>3.671584304379806</v>
      </c>
      <c r="L544" s="8">
        <f>100/(MAX(MainData!L:L)-MIN(MainData!L:L))*(MainData!L544-MIN(MainData!L:L))</f>
        <v>0</v>
      </c>
      <c r="M544" s="8">
        <f>100/(MAX(MainData!M:M)-MIN(MainData!M:M))*(MainData!M544-MIN(MainData!M:M))</f>
        <v>0</v>
      </c>
      <c r="N544" s="8">
        <f>100/(MAX(MainData!N:N)-MIN(MainData!N:N))*(MainData!N544-MIN(MainData!N:N))</f>
        <v>0</v>
      </c>
      <c r="O544" s="8"/>
      <c r="P544" s="8">
        <f>100/(MAX(MainData!P:P)-MIN(MainData!P:P))*(MainData!P544-MIN(MainData!P:P))</f>
        <v>40.700399710895532</v>
      </c>
      <c r="Q544" s="8">
        <f>100/(MAX(MainData!Q:Q)-MIN(MainData!Q:Q))*(MainData!Q544-MIN(MainData!Q:Q))</f>
        <v>33.062940097973041</v>
      </c>
      <c r="R544" s="8">
        <f>100/(MAX(MainData!R:R)-MIN(MainData!R:R))*(MainData!R544-MIN(MainData!R:R))</f>
        <v>0</v>
      </c>
      <c r="S544" s="8"/>
      <c r="T544" s="8"/>
      <c r="U544" s="8">
        <f>100/(MAX(MainData!U:U)-MIN(MainData!U:U))*(MainData!U544-MIN(MainData!U:U))</f>
        <v>20.710339117699998</v>
      </c>
      <c r="V544" s="8"/>
      <c r="W544" s="8"/>
      <c r="X544" s="8">
        <f>100/(MAX(MainData!X:X)-MIN(MainData!X:X))*(MainData!X544-MIN(MainData!X:X))</f>
        <v>20.159538000000001</v>
      </c>
      <c r="Y544" s="8">
        <f>100/(MAX(MainData!Y:Y)-MIN(MainData!Y:Y))*(MainData!Y544-MIN(MainData!Y:Y))</f>
        <v>0.9967636913423652</v>
      </c>
      <c r="Z544" s="8">
        <f>100/(MAX(MainData!Z:Z)-MIN(MainData!Z:Z))*(MainData!Z544-MIN(MainData!Z:Z))</f>
        <v>15.343099460292985</v>
      </c>
      <c r="AA544" s="8">
        <f>100/(MAX(MainData!AA:AA)-MIN(MainData!AA:AA))*(MainData!AA544-MIN(MainData!AA:AA))</f>
        <v>2.4281000000000001</v>
      </c>
      <c r="AB544" s="8">
        <f>100/(MAX(MainData!AB:AB)-MIN(MainData!AB:AB))*(MainData!AB544-MIN(MainData!AB:AB))</f>
        <v>0.11139348499605843</v>
      </c>
      <c r="AC544" s="8">
        <f>100/(MAX(MainData!AC:AC)-MIN(MainData!AC:AC))*(MainData!AC544-MIN(MainData!AC:AC))</f>
        <v>2.0491980000000001</v>
      </c>
      <c r="AD544" s="8">
        <f>100/(MAX(MainData!AD:AD)-MIN(MainData!AD:AD))*(MainData!AD544-MIN(MainData!AD:AD))</f>
        <v>1.935483870967742</v>
      </c>
      <c r="AE544" s="8">
        <f>100/(MAX(MainData!AE:AE)-MIN(MainData!AE:AE))*(MainData!AE544-MIN(MainData!AE:AE))</f>
        <v>1.9778</v>
      </c>
      <c r="AF544" s="8">
        <f>100/(MAX(MainData!AF:AF)-MIN(MainData!AF:AF))*(MainData!AF544-MIN(MainData!AF:AF))</f>
        <v>0.9078268225347923</v>
      </c>
      <c r="AG544" s="8">
        <f>100/(MAX(MainData!AG:AG)-MIN(MainData!AG:AG))*(MainData!AG544-MIN(MainData!AG:AG))</f>
        <v>61.431932452247786</v>
      </c>
      <c r="AH544" s="8">
        <f>100/(MAX(MainData!AH:AH)-MIN(MainData!AH:AH))*(MainData!AH544-MIN(MainData!AH:AH))</f>
        <v>51.09606715181463</v>
      </c>
      <c r="AI544" s="8">
        <f>100/(MAX(MainData!AI:AI)-MIN(MainData!AI:AI))*(MainData!AI544-MIN(MainData!AI:AI))</f>
        <v>50</v>
      </c>
      <c r="AJ544" s="8">
        <f>100/(MAX(MainData!AJ:AJ)-MIN(MainData!AJ:AJ))*(MainData!AJ544-MIN(MainData!AJ:AJ))</f>
        <v>1.9615505038426821</v>
      </c>
      <c r="AK544" s="8" t="s">
        <v>950</v>
      </c>
      <c r="AM544" s="8"/>
      <c r="AO544" s="8"/>
      <c r="AQ544" s="8">
        <v>66.607251557247992</v>
      </c>
      <c r="AR544">
        <v>-20.785646964856241</v>
      </c>
      <c r="AS544" s="8">
        <v>40.791351878285688</v>
      </c>
      <c r="AT544">
        <v>18.376333333333307</v>
      </c>
      <c r="AU544" s="8">
        <v>14.102496333493987</v>
      </c>
      <c r="AV544">
        <v>20.437608784767789</v>
      </c>
      <c r="AW544" t="s">
        <v>963</v>
      </c>
    </row>
    <row r="545" spans="1:49" x14ac:dyDescent="0.3">
      <c r="A545" s="7">
        <v>150502021103</v>
      </c>
      <c r="B545" s="8">
        <f>100/(MAX(MainData!B:B)-MIN(MainData!B:B))*(MainData!B545-MIN(MainData!B:B))</f>
        <v>0</v>
      </c>
      <c r="C545" s="8">
        <f>100/(MAX(MainData!C:C)-MIN(MainData!C:C))*(MainData!C545-MIN(MainData!C:C))</f>
        <v>0</v>
      </c>
      <c r="D545" s="8">
        <f>100/(MAX(MainData!D:D)-MIN(MainData!D:D))*(MainData!D545-MIN(MainData!D:D))</f>
        <v>0</v>
      </c>
      <c r="E545" s="8">
        <f>100/(MAX(MainData!E:E)-MIN(MainData!E:E))*(MainData!E545-MIN(MainData!E:E))</f>
        <v>39.287203865450692</v>
      </c>
      <c r="F545" s="8">
        <f>100/(MAX(MainData!F:F)-MIN(MainData!F:F))*(MainData!F545-MIN(MainData!F:F))</f>
        <v>5.3842341889426732</v>
      </c>
      <c r="G545" s="8">
        <f>100/(MAX(MainData!G:G)-MIN(MainData!G:G))*(MainData!G545-MIN(MainData!G:G))</f>
        <v>4.0397601676605737</v>
      </c>
      <c r="H545" s="8">
        <f>100/(MAX(MainData!H:H)-MIN(MainData!H:H))*(MainData!H545-MIN(MainData!H:H))</f>
        <v>43.854526007504496</v>
      </c>
      <c r="I545">
        <v>26.571065895456329</v>
      </c>
      <c r="J545" s="8">
        <f>100/(MAX(MainData!J:J)-MIN(MainData!J:J))*(MainData!J545-MIN(MainData!J:J))</f>
        <v>25.284333544888103</v>
      </c>
      <c r="K545">
        <v>1.8531500497455227</v>
      </c>
      <c r="L545" s="8">
        <f>100/(MAX(MainData!L:L)-MIN(MainData!L:L))*(MainData!L545-MIN(MainData!L:L))</f>
        <v>0</v>
      </c>
      <c r="M545" s="8">
        <f>100/(MAX(MainData!M:M)-MIN(MainData!M:M))*(MainData!M545-MIN(MainData!M:M))</f>
        <v>0</v>
      </c>
      <c r="N545" s="8">
        <f>100/(MAX(MainData!N:N)-MIN(MainData!N:N))*(MainData!N545-MIN(MainData!N:N))</f>
        <v>0</v>
      </c>
      <c r="O545" s="8"/>
      <c r="P545" s="8">
        <f>100/(MAX(MainData!P:P)-MIN(MainData!P:P))*(MainData!P545-MIN(MainData!P:P))</f>
        <v>39.609913347390965</v>
      </c>
      <c r="Q545" s="8">
        <f>100/(MAX(MainData!Q:Q)-MIN(MainData!Q:Q))*(MainData!Q545-MIN(MainData!Q:Q))</f>
        <v>49.257000233148517</v>
      </c>
      <c r="R545" s="8">
        <f>100/(MAX(MainData!R:R)-MIN(MainData!R:R))*(MainData!R545-MIN(MainData!R:R))</f>
        <v>0</v>
      </c>
      <c r="S545" s="8"/>
      <c r="T545" s="8"/>
      <c r="U545" s="8">
        <f>100/(MAX(MainData!U:U)-MIN(MainData!U:U))*(MainData!U545-MIN(MainData!U:U))</f>
        <v>43.179867887999997</v>
      </c>
      <c r="V545" s="8"/>
      <c r="W545" s="8"/>
      <c r="X545" s="8">
        <f>100/(MAX(MainData!X:X)-MIN(MainData!X:X))*(MainData!X545-MIN(MainData!X:X))</f>
        <v>17.858923999999998</v>
      </c>
      <c r="Y545" s="8">
        <f>100/(MAX(MainData!Y:Y)-MIN(MainData!Y:Y))*(MainData!Y545-MIN(MainData!Y:Y))</f>
        <v>0</v>
      </c>
      <c r="Z545" s="8">
        <f>100/(MAX(MainData!Z:Z)-MIN(MainData!Z:Z))*(MainData!Z545-MIN(MainData!Z:Z))</f>
        <v>8.558211256746338</v>
      </c>
      <c r="AA545" s="8">
        <f>100/(MAX(MainData!AA:AA)-MIN(MainData!AA:AA))*(MainData!AA545-MIN(MainData!AA:AA))</f>
        <v>4.5719000000000003</v>
      </c>
      <c r="AB545" s="8">
        <f>100/(MAX(MainData!AB:AB)-MIN(MainData!AB:AB))*(MainData!AB545-MIN(MainData!AB:AB))</f>
        <v>7.5242097081868381E-2</v>
      </c>
      <c r="AC545" s="8">
        <f>100/(MAX(MainData!AC:AC)-MIN(MainData!AC:AC))*(MainData!AC545-MIN(MainData!AC:AC))</f>
        <v>8.7102000000000004</v>
      </c>
      <c r="AD545" s="8">
        <f>100/(MAX(MainData!AD:AD)-MIN(MainData!AD:AD))*(MainData!AD545-MIN(MainData!AD:AD))</f>
        <v>4.5161290322580641</v>
      </c>
      <c r="AE545" s="8">
        <f>100/(MAX(MainData!AE:AE)-MIN(MainData!AE:AE))*(MainData!AE545-MIN(MainData!AE:AE))</f>
        <v>8.1707999999999998</v>
      </c>
      <c r="AF545" s="8">
        <f>100/(MAX(MainData!AF:AF)-MIN(MainData!AF:AF))*(MainData!AF545-MIN(MainData!AF:AF))</f>
        <v>0.70374989104173435</v>
      </c>
      <c r="AG545" s="8">
        <f>100/(MAX(MainData!AG:AG)-MIN(MainData!AG:AG))*(MainData!AG545-MIN(MainData!AG:AG))</f>
        <v>41.033145789816501</v>
      </c>
      <c r="AH545" s="8">
        <f>100/(MAX(MainData!AH:AH)-MIN(MainData!AH:AH))*(MainData!AH545-MIN(MainData!AH:AH))</f>
        <v>47.531842206796007</v>
      </c>
      <c r="AI545" s="8">
        <f>100/(MAX(MainData!AI:AI)-MIN(MainData!AI:AI))*(MainData!AI545-MIN(MainData!AI:AI))</f>
        <v>30</v>
      </c>
      <c r="AJ545" s="8">
        <f>100/(MAX(MainData!AJ:AJ)-MIN(MainData!AJ:AJ))*(MainData!AJ545-MIN(MainData!AJ:AJ))</f>
        <v>9.2682811171688897</v>
      </c>
      <c r="AK545" s="8" t="s">
        <v>950</v>
      </c>
      <c r="AM545" s="8"/>
      <c r="AO545" s="8"/>
      <c r="AQ545" s="8">
        <v>73.031510263142835</v>
      </c>
      <c r="AR545">
        <v>-34.209189456869012</v>
      </c>
      <c r="AS545" s="8">
        <v>36.266957954716887</v>
      </c>
      <c r="AT545">
        <v>20.867770370370351</v>
      </c>
      <c r="AU545" s="8">
        <v>17.145307649653041</v>
      </c>
      <c r="AV545">
        <v>46.08567267456327</v>
      </c>
      <c r="AW545" t="s">
        <v>963</v>
      </c>
    </row>
    <row r="546" spans="1:49" x14ac:dyDescent="0.3">
      <c r="A546" s="7">
        <v>150502021104</v>
      </c>
      <c r="B546" s="8">
        <f>100/(MAX(MainData!B:B)-MIN(MainData!B:B))*(MainData!B546-MIN(MainData!B:B))</f>
        <v>0</v>
      </c>
      <c r="C546" s="8">
        <f>100/(MAX(MainData!C:C)-MIN(MainData!C:C))*(MainData!C546-MIN(MainData!C:C))</f>
        <v>0</v>
      </c>
      <c r="D546" s="8">
        <f>100/(MAX(MainData!D:D)-MIN(MainData!D:D))*(MainData!D546-MIN(MainData!D:D))</f>
        <v>0.23318311516197032</v>
      </c>
      <c r="E546" s="8">
        <f>100/(MAX(MainData!E:E)-MIN(MainData!E:E))*(MainData!E546-MIN(MainData!E:E))</f>
        <v>33.570493010822183</v>
      </c>
      <c r="F546" s="8">
        <f>100/(MAX(MainData!F:F)-MIN(MainData!F:F))*(MainData!F546-MIN(MainData!F:F))</f>
        <v>0</v>
      </c>
      <c r="G546" s="8">
        <f>100/(MAX(MainData!G:G)-MIN(MainData!G:G))*(MainData!G546-MIN(MainData!G:G))</f>
        <v>5.670755961741949</v>
      </c>
      <c r="H546" s="8">
        <f>100/(MAX(MainData!H:H)-MIN(MainData!H:H))*(MainData!H546-MIN(MainData!H:H))</f>
        <v>52.762289488157997</v>
      </c>
      <c r="I546">
        <v>11.949073180594581</v>
      </c>
      <c r="J546" s="8">
        <f>100/(MAX(MainData!J:J)-MIN(MainData!J:J))*(MainData!J546-MIN(MainData!J:J))</f>
        <v>28.783708544544755</v>
      </c>
      <c r="K546">
        <v>2.6949964434016351</v>
      </c>
      <c r="L546" s="8">
        <f>100/(MAX(MainData!L:L)-MIN(MainData!L:L))*(MainData!L546-MIN(MainData!L:L))</f>
        <v>0</v>
      </c>
      <c r="M546" s="8">
        <f>100/(MAX(MainData!M:M)-MIN(MainData!M:M))*(MainData!M546-MIN(MainData!M:M))</f>
        <v>0</v>
      </c>
      <c r="N546" s="8">
        <f>100/(MAX(MainData!N:N)-MIN(MainData!N:N))*(MainData!N546-MIN(MainData!N:N))</f>
        <v>0</v>
      </c>
      <c r="O546" s="8"/>
      <c r="P546" s="8">
        <f>100/(MAX(MainData!P:P)-MIN(MainData!P:P))*(MainData!P546-MIN(MainData!P:P))</f>
        <v>40.227557030947487</v>
      </c>
      <c r="Q546" s="8">
        <f>100/(MAX(MainData!Q:Q)-MIN(MainData!Q:Q))*(MainData!Q546-MIN(MainData!Q:Q))</f>
        <v>28.439788350734929</v>
      </c>
      <c r="R546" s="8">
        <f>100/(MAX(MainData!R:R)-MIN(MainData!R:R))*(MainData!R546-MIN(MainData!R:R))</f>
        <v>0</v>
      </c>
      <c r="S546" s="8"/>
      <c r="T546" s="8"/>
      <c r="U546" s="8">
        <f>100/(MAX(MainData!U:U)-MIN(MainData!U:U))*(MainData!U546-MIN(MainData!U:U))</f>
        <v>29.404525705099999</v>
      </c>
      <c r="V546" s="8"/>
      <c r="W546" s="8"/>
      <c r="X546" s="8">
        <f>100/(MAX(MainData!X:X)-MIN(MainData!X:X))*(MainData!X546-MIN(MainData!X:X))</f>
        <v>18.896691000000001</v>
      </c>
      <c r="Y546" s="8">
        <f>100/(MAX(MainData!Y:Y)-MIN(MainData!Y:Y))*(MainData!Y546-MIN(MainData!Y:Y))</f>
        <v>3.4574815719631959</v>
      </c>
      <c r="Z546" s="8">
        <f>100/(MAX(MainData!Z:Z)-MIN(MainData!Z:Z))*(MainData!Z546-MIN(MainData!Z:Z))</f>
        <v>11.873554356206633</v>
      </c>
      <c r="AA546" s="8">
        <f>100/(MAX(MainData!AA:AA)-MIN(MainData!AA:AA))*(MainData!AA546-MIN(MainData!AA:AA))</f>
        <v>5.7220000000000004</v>
      </c>
      <c r="AB546" s="8">
        <f>100/(MAX(MainData!AB:AB)-MIN(MainData!AB:AB))*(MainData!AB546-MIN(MainData!AB:AB))</f>
        <v>9.0950812867837544E-2</v>
      </c>
      <c r="AC546" s="8">
        <f>100/(MAX(MainData!AC:AC)-MIN(MainData!AC:AC))*(MainData!AC546-MIN(MainData!AC:AC))</f>
        <v>2.591561</v>
      </c>
      <c r="AD546" s="8">
        <f>100/(MAX(MainData!AD:AD)-MIN(MainData!AD:AD))*(MainData!AD546-MIN(MainData!AD:AD))</f>
        <v>6.4516129032258061</v>
      </c>
      <c r="AE546" s="8">
        <f>100/(MAX(MainData!AE:AE)-MIN(MainData!AE:AE))*(MainData!AE546-MIN(MainData!AE:AE))</f>
        <v>2.2244000000000002</v>
      </c>
      <c r="AF546" s="8">
        <f>100/(MAX(MainData!AF:AF)-MIN(MainData!AF:AF))*(MainData!AF546-MIN(MainData!AF:AF))</f>
        <v>0.22821178012659182</v>
      </c>
      <c r="AG546" s="8">
        <f>100/(MAX(MainData!AG:AG)-MIN(MainData!AG:AG))*(MainData!AG546-MIN(MainData!AG:AG))</f>
        <v>0</v>
      </c>
      <c r="AH546" s="8">
        <f>100/(MAX(MainData!AH:AH)-MIN(MainData!AH:AH))*(MainData!AH546-MIN(MainData!AH:AH))</f>
        <v>0</v>
      </c>
      <c r="AI546" s="8">
        <f>100/(MAX(MainData!AI:AI)-MIN(MainData!AI:AI))*(MainData!AI546-MIN(MainData!AI:AI))</f>
        <v>0</v>
      </c>
      <c r="AJ546" s="8">
        <f>100/(MAX(MainData!AJ:AJ)-MIN(MainData!AJ:AJ))*(MainData!AJ546-MIN(MainData!AJ:AJ))</f>
        <v>0</v>
      </c>
      <c r="AK546" s="8" t="s">
        <v>950</v>
      </c>
      <c r="AM546" s="8"/>
      <c r="AO546" s="8"/>
      <c r="AQ546" s="8">
        <v>68.668657357115009</v>
      </c>
      <c r="AR546">
        <v>-11.28662156549521</v>
      </c>
      <c r="AS546" s="8">
        <v>41.35985679304622</v>
      </c>
      <c r="AT546">
        <v>11.184223737373713</v>
      </c>
      <c r="AU546" s="8">
        <v>8.7014090784243603</v>
      </c>
      <c r="AV546">
        <v>3.1618581324710675</v>
      </c>
      <c r="AW546" t="s">
        <v>963</v>
      </c>
    </row>
    <row r="547" spans="1:49" x14ac:dyDescent="0.3">
      <c r="A547" s="7">
        <v>150502021105</v>
      </c>
      <c r="B547" s="8">
        <f>100/(MAX(MainData!B:B)-MIN(MainData!B:B))*(MainData!B547-MIN(MainData!B:B))</f>
        <v>0</v>
      </c>
      <c r="C547" s="8">
        <f>100/(MAX(MainData!C:C)-MIN(MainData!C:C))*(MainData!C547-MIN(MainData!C:C))</f>
        <v>0</v>
      </c>
      <c r="D547" s="8">
        <f>100/(MAX(MainData!D:D)-MIN(MainData!D:D))*(MainData!D547-MIN(MainData!D:D))</f>
        <v>0.47841702907420713</v>
      </c>
      <c r="E547" s="8">
        <f>100/(MAX(MainData!E:E)-MIN(MainData!E:E))*(MainData!E547-MIN(MainData!E:E))</f>
        <v>46.458580798115072</v>
      </c>
      <c r="F547" s="8">
        <f>100/(MAX(MainData!F:F)-MIN(MainData!F:F))*(MainData!F547-MIN(MainData!F:F))</f>
        <v>6.3714287766270701</v>
      </c>
      <c r="G547" s="8">
        <f>100/(MAX(MainData!G:G)-MIN(MainData!G:G))*(MainData!G547-MIN(MainData!G:G))</f>
        <v>4.5192478380490853</v>
      </c>
      <c r="H547" s="8">
        <f>100/(MAX(MainData!H:H)-MIN(MainData!H:H))*(MainData!H547-MIN(MainData!H:H))</f>
        <v>46.786833351289268</v>
      </c>
      <c r="I547">
        <v>8.4971511451634001</v>
      </c>
      <c r="J547" s="8">
        <f>100/(MAX(MainData!J:J)-MIN(MainData!J:J))*(MainData!J547-MIN(MainData!J:J))</f>
        <v>28.324362455827188</v>
      </c>
      <c r="K547">
        <v>2.125972712527826</v>
      </c>
      <c r="L547" s="8">
        <f>100/(MAX(MainData!L:L)-MIN(MainData!L:L))*(MainData!L547-MIN(MainData!L:L))</f>
        <v>0</v>
      </c>
      <c r="M547" s="8">
        <f>100/(MAX(MainData!M:M)-MIN(MainData!M:M))*(MainData!M547-MIN(MainData!M:M))</f>
        <v>0</v>
      </c>
      <c r="N547" s="8">
        <f>100/(MAX(MainData!N:N)-MIN(MainData!N:N))*(MainData!N547-MIN(MainData!N:N))</f>
        <v>0</v>
      </c>
      <c r="O547" s="8"/>
      <c r="P547" s="8">
        <f>100/(MAX(MainData!P:P)-MIN(MainData!P:P))*(MainData!P547-MIN(MainData!P:P))</f>
        <v>47.229245995578374</v>
      </c>
      <c r="Q547" s="8">
        <f>100/(MAX(MainData!Q:Q)-MIN(MainData!Q:Q))*(MainData!Q547-MIN(MainData!Q:Q))</f>
        <v>33.963845123380111</v>
      </c>
      <c r="R547" s="8">
        <f>100/(MAX(MainData!R:R)-MIN(MainData!R:R))*(MainData!R547-MIN(MainData!R:R))</f>
        <v>0</v>
      </c>
      <c r="S547" s="8"/>
      <c r="T547" s="8"/>
      <c r="U547" s="8">
        <f>100/(MAX(MainData!U:U)-MIN(MainData!U:U))*(MainData!U547-MIN(MainData!U:U))</f>
        <v>11.5198373086</v>
      </c>
      <c r="V547" s="8"/>
      <c r="W547" s="8"/>
      <c r="X547" s="8">
        <f>100/(MAX(MainData!X:X)-MIN(MainData!X:X))*(MainData!X547-MIN(MainData!X:X))</f>
        <v>21.134453000000001</v>
      </c>
      <c r="Y547" s="8">
        <f>100/(MAX(MainData!Y:Y)-MIN(MainData!Y:Y))*(MainData!Y547-MIN(MainData!Y:Y))</f>
        <v>10.62496106757864</v>
      </c>
      <c r="Z547" s="8">
        <f>100/(MAX(MainData!Z:Z)-MIN(MainData!Z:Z))*(MainData!Z547-MIN(MainData!Z:Z))</f>
        <v>23.284502698535082</v>
      </c>
      <c r="AA547" s="8">
        <f>100/(MAX(MainData!AA:AA)-MIN(MainData!AA:AA))*(MainData!AA547-MIN(MainData!AA:AA))</f>
        <v>6.2024999999999997</v>
      </c>
      <c r="AB547" s="8">
        <f>100/(MAX(MainData!AB:AB)-MIN(MainData!AB:AB))*(MainData!AB547-MIN(MainData!AB:AB))</f>
        <v>0.10503950670881484</v>
      </c>
      <c r="AC547" s="8">
        <f>100/(MAX(MainData!AC:AC)-MIN(MainData!AC:AC))*(MainData!AC547-MIN(MainData!AC:AC))</f>
        <v>2.5972599999999999</v>
      </c>
      <c r="AD547" s="8">
        <f>100/(MAX(MainData!AD:AD)-MIN(MainData!AD:AD))*(MainData!AD547-MIN(MainData!AD:AD))</f>
        <v>6.4516129032258061</v>
      </c>
      <c r="AE547" s="8">
        <f>100/(MAX(MainData!AE:AE)-MIN(MainData!AE:AE))*(MainData!AE547-MIN(MainData!AE:AE))</f>
        <v>2.4805000000000001</v>
      </c>
      <c r="AF547" s="8">
        <f>100/(MAX(MainData!AF:AF)-MIN(MainData!AF:AF))*(MainData!AF547-MIN(MainData!AF:AF))</f>
        <v>0.47106219825673795</v>
      </c>
      <c r="AG547" s="8">
        <f>100/(MAX(MainData!AG:AG)-MIN(MainData!AG:AG))*(MainData!AG547-MIN(MainData!AG:AG))</f>
        <v>63.385958621707552</v>
      </c>
      <c r="AH547" s="8">
        <f>100/(MAX(MainData!AH:AH)-MIN(MainData!AH:AH))*(MainData!AH547-MIN(MainData!AH:AH))</f>
        <v>56.274263152617479</v>
      </c>
      <c r="AI547" s="8">
        <f>100/(MAX(MainData!AI:AI)-MIN(MainData!AI:AI))*(MainData!AI547-MIN(MainData!AI:AI))</f>
        <v>90</v>
      </c>
      <c r="AJ547" s="8">
        <f>100/(MAX(MainData!AJ:AJ)-MIN(MainData!AJ:AJ))*(MainData!AJ547-MIN(MainData!AJ:AJ))</f>
        <v>4.3188030230042536</v>
      </c>
      <c r="AK547" s="8" t="s">
        <v>950</v>
      </c>
      <c r="AM547" s="8"/>
      <c r="AO547" s="8"/>
      <c r="AQ547" s="8">
        <v>60.985203434562891</v>
      </c>
      <c r="AR547">
        <v>-6.5399761980830675</v>
      </c>
      <c r="AS547" s="8">
        <v>47.447893093804019</v>
      </c>
      <c r="AT547">
        <v>4.6275447811447634</v>
      </c>
      <c r="AU547" s="8">
        <v>9.1147007457388209</v>
      </c>
      <c r="AV547">
        <v>4.6960944370955673</v>
      </c>
      <c r="AW547" t="s">
        <v>963</v>
      </c>
    </row>
    <row r="548" spans="1:49" x14ac:dyDescent="0.3">
      <c r="A548" s="7">
        <v>150502021106</v>
      </c>
      <c r="B548" s="8">
        <f>100/(MAX(MainData!B:B)-MIN(MainData!B:B))*(MainData!B548-MIN(MainData!B:B))</f>
        <v>1.2452089933435377</v>
      </c>
      <c r="C548" s="8">
        <f>100/(MAX(MainData!C:C)-MIN(MainData!C:C))*(MainData!C548-MIN(MainData!C:C))</f>
        <v>25</v>
      </c>
      <c r="D548" s="8">
        <f>100/(MAX(MainData!D:D)-MIN(MainData!D:D))*(MainData!D548-MIN(MainData!D:D))</f>
        <v>1.4388632441080644</v>
      </c>
      <c r="E548" s="8">
        <f>100/(MAX(MainData!E:E)-MIN(MainData!E:E))*(MainData!E548-MIN(MainData!E:E))</f>
        <v>20.781675695320136</v>
      </c>
      <c r="F548" s="8">
        <f>100/(MAX(MainData!F:F)-MIN(MainData!F:F))*(MainData!F548-MIN(MainData!F:F))</f>
        <v>0</v>
      </c>
      <c r="G548" s="8">
        <f>100/(MAX(MainData!G:G)-MIN(MainData!G:G))*(MainData!G548-MIN(MainData!G:G))</f>
        <v>9.8558602607217285</v>
      </c>
      <c r="H548" s="8">
        <f>100/(MAX(MainData!H:H)-MIN(MainData!H:H))*(MainData!H548-MIN(MainData!H:H))</f>
        <v>58.57217409419161</v>
      </c>
      <c r="I548">
        <v>14.124921241764824</v>
      </c>
      <c r="J548" s="8">
        <f>100/(MAX(MainData!J:J)-MIN(MainData!J:J))*(MainData!J548-MIN(MainData!J:J))</f>
        <v>33.783753950243394</v>
      </c>
      <c r="K548">
        <v>0.61545839330609908</v>
      </c>
      <c r="L548" s="8">
        <f>100/(MAX(MainData!L:L)-MIN(MainData!L:L))*(MainData!L548-MIN(MainData!L:L))</f>
        <v>0</v>
      </c>
      <c r="M548" s="8">
        <f>100/(MAX(MainData!M:M)-MIN(MainData!M:M))*(MainData!M548-MIN(MainData!M:M))</f>
        <v>0</v>
      </c>
      <c r="N548" s="8">
        <f>100/(MAX(MainData!N:N)-MIN(MainData!N:N))*(MainData!N548-MIN(MainData!N:N))</f>
        <v>0</v>
      </c>
      <c r="O548" s="8"/>
      <c r="P548" s="8">
        <f>100/(MAX(MainData!P:P)-MIN(MainData!P:P))*(MainData!P548-MIN(MainData!P:P))</f>
        <v>60.038400767898011</v>
      </c>
      <c r="Q548" s="8">
        <f>100/(MAX(MainData!Q:Q)-MIN(MainData!Q:Q))*(MainData!Q548-MIN(MainData!Q:Q))</f>
        <v>61.983407426215777</v>
      </c>
      <c r="R548" s="8">
        <f>100/(MAX(MainData!R:R)-MIN(MainData!R:R))*(MainData!R548-MIN(MainData!R:R))</f>
        <v>5.3847007893862955</v>
      </c>
      <c r="S548" s="8"/>
      <c r="T548" s="8"/>
      <c r="U548" s="8">
        <f>100/(MAX(MainData!U:U)-MIN(MainData!U:U))*(MainData!U548-MIN(MainData!U:U))</f>
        <v>34.742317182599997</v>
      </c>
      <c r="V548" s="8"/>
      <c r="W548" s="8"/>
      <c r="X548" s="8">
        <f>100/(MAX(MainData!X:X)-MIN(MainData!X:X))*(MainData!X548-MIN(MainData!X:X))</f>
        <v>26.033235999999999</v>
      </c>
      <c r="Y548" s="8">
        <f>100/(MAX(MainData!Y:Y)-MIN(MainData!Y:Y))*(MainData!Y548-MIN(MainData!Y:Y))</f>
        <v>1.4404545401009383E-2</v>
      </c>
      <c r="Z548" s="8">
        <f>100/(MAX(MainData!Z:Z)-MIN(MainData!Z:Z))*(MainData!Z548-MIN(MainData!Z:Z))</f>
        <v>16.808018504240557</v>
      </c>
      <c r="AA548" s="8">
        <f>100/(MAX(MainData!AA:AA)-MIN(MainData!AA:AA))*(MainData!AA548-MIN(MainData!AA:AA))</f>
        <v>7.1062000000000003</v>
      </c>
      <c r="AB548" s="8">
        <f>100/(MAX(MainData!AB:AB)-MIN(MainData!AB:AB))*(MainData!AB548-MIN(MainData!AB:AB))</f>
        <v>0.15871903625271744</v>
      </c>
      <c r="AC548" s="8">
        <f>100/(MAX(MainData!AC:AC)-MIN(MainData!AC:AC))*(MainData!AC548-MIN(MainData!AC:AC))</f>
        <v>9.2679220000000004</v>
      </c>
      <c r="AD548" s="8">
        <f>100/(MAX(MainData!AD:AD)-MIN(MainData!AD:AD))*(MainData!AD548-MIN(MainData!AD:AD))</f>
        <v>12.903225806451612</v>
      </c>
      <c r="AE548" s="8">
        <f>100/(MAX(MainData!AE:AE)-MIN(MainData!AE:AE))*(MainData!AE548-MIN(MainData!AE:AE))</f>
        <v>4.1109</v>
      </c>
      <c r="AF548" s="8">
        <f>100/(MAX(MainData!AF:AF)-MIN(MainData!AF:AF))*(MainData!AF548-MIN(MainData!AF:AF))</f>
        <v>0.74507120488437573</v>
      </c>
      <c r="AG548" s="8">
        <f>100/(MAX(MainData!AG:AG)-MIN(MainData!AG:AG))*(MainData!AG548-MIN(MainData!AG:AG))</f>
        <v>54.280031027302094</v>
      </c>
      <c r="AH548" s="8">
        <f>100/(MAX(MainData!AH:AH)-MIN(MainData!AH:AH))*(MainData!AH548-MIN(MainData!AH:AH))</f>
        <v>52.928170036998644</v>
      </c>
      <c r="AI548" s="8">
        <f>100/(MAX(MainData!AI:AI)-MIN(MainData!AI:AI))*(MainData!AI548-MIN(MainData!AI:AI))</f>
        <v>70</v>
      </c>
      <c r="AJ548" s="8">
        <f>100/(MAX(MainData!AJ:AJ)-MIN(MainData!AJ:AJ))*(MainData!AJ548-MIN(MainData!AJ:AJ))</f>
        <v>21.157554880423014</v>
      </c>
      <c r="AK548" s="8" t="s">
        <v>950</v>
      </c>
      <c r="AM548" s="8"/>
      <c r="AO548" s="8"/>
      <c r="AQ548" s="8">
        <v>73.820928119444261</v>
      </c>
      <c r="AR548">
        <v>-15.137580670926525</v>
      </c>
      <c r="AS548" s="8">
        <v>34.756553981130104</v>
      </c>
      <c r="AT548">
        <v>14.660570875420859</v>
      </c>
      <c r="AU548" s="8">
        <v>16.480050579644804</v>
      </c>
      <c r="AV548">
        <v>10.569984009467831</v>
      </c>
      <c r="AW548" t="s">
        <v>963</v>
      </c>
    </row>
    <row r="549" spans="1:49" x14ac:dyDescent="0.3">
      <c r="A549" s="7">
        <v>150502021107</v>
      </c>
      <c r="B549" s="8">
        <f>100/(MAX(MainData!B:B)-MIN(MainData!B:B))*(MainData!B549-MIN(MainData!B:B))</f>
        <v>0</v>
      </c>
      <c r="C549" s="8">
        <f>100/(MAX(MainData!C:C)-MIN(MainData!C:C))*(MainData!C549-MIN(MainData!C:C))</f>
        <v>0</v>
      </c>
      <c r="D549" s="8">
        <f>100/(MAX(MainData!D:D)-MIN(MainData!D:D))*(MainData!D549-MIN(MainData!D:D))</f>
        <v>4.1650940667110814E-3</v>
      </c>
      <c r="E549" s="8">
        <f>100/(MAX(MainData!E:E)-MIN(MainData!E:E))*(MainData!E549-MIN(MainData!E:E))</f>
        <v>21.183635738345473</v>
      </c>
      <c r="F549" s="8">
        <f>100/(MAX(MainData!F:F)-MIN(MainData!F:F))*(MainData!F549-MIN(MainData!F:F))</f>
        <v>6.8854287862029997</v>
      </c>
      <c r="G549" s="8">
        <f>100/(MAX(MainData!G:G)-MIN(MainData!G:G))*(MainData!G549-MIN(MainData!G:G))</f>
        <v>3.0539417022062909</v>
      </c>
      <c r="H549" s="8">
        <f>100/(MAX(MainData!H:H)-MIN(MainData!H:H))*(MainData!H549-MIN(MainData!H:H))</f>
        <v>49.960213198601792</v>
      </c>
      <c r="I549">
        <v>21.082774496429678</v>
      </c>
      <c r="J549" s="8">
        <f>100/(MAX(MainData!J:J)-MIN(MainData!J:J))*(MainData!J549-MIN(MainData!J:J))</f>
        <v>25.464108453739804</v>
      </c>
      <c r="K549">
        <v>1.022376333776549</v>
      </c>
      <c r="L549" s="8">
        <f>100/(MAX(MainData!L:L)-MIN(MainData!L:L))*(MainData!L549-MIN(MainData!L:L))</f>
        <v>0</v>
      </c>
      <c r="M549" s="8">
        <f>100/(MAX(MainData!M:M)-MIN(MainData!M:M))*(MainData!M549-MIN(MainData!M:M))</f>
        <v>0</v>
      </c>
      <c r="N549" s="8">
        <f>100/(MAX(MainData!N:N)-MIN(MainData!N:N))*(MainData!N549-MIN(MainData!N:N))</f>
        <v>0</v>
      </c>
      <c r="O549" s="8"/>
      <c r="P549" s="8">
        <f>100/(MAX(MainData!P:P)-MIN(MainData!P:P))*(MainData!P549-MIN(MainData!P:P))</f>
        <v>29.971883438772316</v>
      </c>
      <c r="Q549" s="8">
        <f>100/(MAX(MainData!Q:Q)-MIN(MainData!Q:Q))*(MainData!Q549-MIN(MainData!Q:Q))</f>
        <v>36.596975376137827</v>
      </c>
      <c r="R549" s="8">
        <f>100/(MAX(MainData!R:R)-MIN(MainData!R:R))*(MainData!R549-MIN(MainData!R:R))</f>
        <v>0</v>
      </c>
      <c r="S549" s="8"/>
      <c r="T549" s="8"/>
      <c r="U549" s="8">
        <f>100/(MAX(MainData!U:U)-MIN(MainData!U:U))*(MainData!U549-MIN(MainData!U:U))</f>
        <v>15.0523365555</v>
      </c>
      <c r="V549" s="8"/>
      <c r="W549" s="8"/>
      <c r="X549" s="8">
        <f>100/(MAX(MainData!X:X)-MIN(MainData!X:X))*(MainData!X549-MIN(MainData!X:X))</f>
        <v>21.984674999999999</v>
      </c>
      <c r="Y549" s="8">
        <f>100/(MAX(MainData!Y:Y)-MIN(MainData!Y:Y))*(MainData!Y549-MIN(MainData!Y:Y))</f>
        <v>0</v>
      </c>
      <c r="Z549" s="8">
        <f>100/(MAX(MainData!Z:Z)-MIN(MainData!Z:Z))*(MainData!Z549-MIN(MainData!Z:Z))</f>
        <v>12.721665381649963</v>
      </c>
      <c r="AA549" s="8">
        <f>100/(MAX(MainData!AA:AA)-MIN(MainData!AA:AA))*(MainData!AA549-MIN(MainData!AA:AA))</f>
        <v>8.4404000000000003</v>
      </c>
      <c r="AB549" s="8">
        <f>100/(MAX(MainData!AB:AB)-MIN(MainData!AB:AB))*(MainData!AB549-MIN(MainData!AB:AB))</f>
        <v>0.10843368442323895</v>
      </c>
      <c r="AC549" s="8">
        <f>100/(MAX(MainData!AC:AC)-MIN(MainData!AC:AC))*(MainData!AC549-MIN(MainData!AC:AC))</f>
        <v>0.220466</v>
      </c>
      <c r="AD549" s="8">
        <f>100/(MAX(MainData!AD:AD)-MIN(MainData!AD:AD))*(MainData!AD549-MIN(MainData!AD:AD))</f>
        <v>1.935483870967742</v>
      </c>
      <c r="AE549" s="8">
        <f>100/(MAX(MainData!AE:AE)-MIN(MainData!AE:AE))*(MainData!AE549-MIN(MainData!AE:AE))</f>
        <v>0.1782</v>
      </c>
      <c r="AF549" s="8">
        <f>100/(MAX(MainData!AF:AF)-MIN(MainData!AF:AF))*(MainData!AF549-MIN(MainData!AF:AF))</f>
        <v>6.8087141615005176E-2</v>
      </c>
      <c r="AG549" s="8">
        <f>100/(MAX(MainData!AG:AG)-MIN(MainData!AG:AG))*(MainData!AG549-MIN(MainData!AG:AG))</f>
        <v>38.691980228517522</v>
      </c>
      <c r="AH549" s="8">
        <f>100/(MAX(MainData!AH:AH)-MIN(MainData!AH:AH))*(MainData!AH549-MIN(MainData!AH:AH))</f>
        <v>66.122428260529148</v>
      </c>
      <c r="AI549" s="8">
        <f>100/(MAX(MainData!AI:AI)-MIN(MainData!AI:AI))*(MainData!AI549-MIN(MainData!AI:AI))</f>
        <v>60</v>
      </c>
      <c r="AJ549" s="8">
        <f>100/(MAX(MainData!AJ:AJ)-MIN(MainData!AJ:AJ))*(MainData!AJ549-MIN(MainData!AJ:AJ))</f>
        <v>2.6569870686006056</v>
      </c>
      <c r="AK549" s="8" t="s">
        <v>950</v>
      </c>
      <c r="AM549" s="8"/>
      <c r="AO549" s="8"/>
      <c r="AQ549" s="8">
        <v>66.208367225175806</v>
      </c>
      <c r="AR549">
        <v>-19.384370287539937</v>
      </c>
      <c r="AS549" s="8">
        <v>40.931483480137857</v>
      </c>
      <c r="AT549">
        <v>16.080502693602696</v>
      </c>
      <c r="AU549" s="8">
        <v>9.7667428470743101</v>
      </c>
      <c r="AV549">
        <v>12.493062909580928</v>
      </c>
      <c r="AW549" t="s">
        <v>963</v>
      </c>
    </row>
    <row r="550" spans="1:49" x14ac:dyDescent="0.3">
      <c r="A550" s="7">
        <v>150502021108</v>
      </c>
      <c r="B550" s="8">
        <f>100/(MAX(MainData!B:B)-MIN(MainData!B:B))*(MainData!B550-MIN(MainData!B:B))</f>
        <v>1.0320698216637596E-2</v>
      </c>
      <c r="C550" s="8">
        <f>100/(MAX(MainData!C:C)-MIN(MainData!C:C))*(MainData!C550-MIN(MainData!C:C))</f>
        <v>12.5</v>
      </c>
      <c r="D550" s="8">
        <f>100/(MAX(MainData!D:D)-MIN(MainData!D:D))*(MainData!D550-MIN(MainData!D:D))</f>
        <v>7.2987381113323813E-2</v>
      </c>
      <c r="E550" s="8">
        <f>100/(MAX(MainData!E:E)-MIN(MainData!E:E))*(MainData!E550-MIN(MainData!E:E))</f>
        <v>20.291616157427839</v>
      </c>
      <c r="F550" s="8">
        <f>100/(MAX(MainData!F:F)-MIN(MainData!F:F))*(MainData!F550-MIN(MainData!F:F))</f>
        <v>9.5356272473510586</v>
      </c>
      <c r="G550" s="8">
        <f>100/(MAX(MainData!G:G)-MIN(MainData!G:G))*(MainData!G550-MIN(MainData!G:G))</f>
        <v>7.4377443563698105</v>
      </c>
      <c r="H550" s="8">
        <f>100/(MAX(MainData!H:H)-MIN(MainData!H:H))*(MainData!H550-MIN(MainData!H:H))</f>
        <v>57.352645539628092</v>
      </c>
      <c r="I550">
        <v>17.260654004510087</v>
      </c>
      <c r="J550" s="8">
        <f>100/(MAX(MainData!J:J)-MIN(MainData!J:J))*(MainData!J550-MIN(MainData!J:J))</f>
        <v>30.658253582107889</v>
      </c>
      <c r="K550">
        <v>4.2764420402511831</v>
      </c>
      <c r="L550" s="8">
        <f>100/(MAX(MainData!L:L)-MIN(MainData!L:L))*(MainData!L550-MIN(MainData!L:L))</f>
        <v>0</v>
      </c>
      <c r="M550" s="8">
        <f>100/(MAX(MainData!M:M)-MIN(MainData!M:M))*(MainData!M550-MIN(MainData!M:M))</f>
        <v>0</v>
      </c>
      <c r="N550" s="8">
        <f>100/(MAX(MainData!N:N)-MIN(MainData!N:N))*(MainData!N550-MIN(MainData!N:N))</f>
        <v>0</v>
      </c>
      <c r="O550" s="8"/>
      <c r="P550" s="8">
        <f>100/(MAX(MainData!P:P)-MIN(MainData!P:P))*(MainData!P550-MIN(MainData!P:P))</f>
        <v>34.948749485384539</v>
      </c>
      <c r="Q550" s="8">
        <f>100/(MAX(MainData!Q:Q)-MIN(MainData!Q:Q))*(MainData!Q550-MIN(MainData!Q:Q))</f>
        <v>49.677068163221549</v>
      </c>
      <c r="R550" s="8">
        <f>100/(MAX(MainData!R:R)-MIN(MainData!R:R))*(MainData!R550-MIN(MainData!R:R))</f>
        <v>0</v>
      </c>
      <c r="S550" s="8"/>
      <c r="T550" s="8"/>
      <c r="U550" s="8">
        <f>100/(MAX(MainData!U:U)-MIN(MainData!U:U))*(MainData!U550-MIN(MainData!U:U))</f>
        <v>24.987748373900001</v>
      </c>
      <c r="V550" s="8"/>
      <c r="W550" s="8"/>
      <c r="X550" s="8">
        <f>100/(MAX(MainData!X:X)-MIN(MainData!X:X))*(MainData!X550-MIN(MainData!X:X))</f>
        <v>29.098565000000001</v>
      </c>
      <c r="Y550" s="8">
        <f>100/(MAX(MainData!Y:Y)-MIN(MainData!Y:Y))*(MainData!Y550-MIN(MainData!Y:Y))</f>
        <v>0.50614706622788164</v>
      </c>
      <c r="Z550" s="8">
        <f>100/(MAX(MainData!Z:Z)-MIN(MainData!Z:Z))*(MainData!Z550-MIN(MainData!Z:Z))</f>
        <v>11.719352351580572</v>
      </c>
      <c r="AA550" s="8">
        <f>100/(MAX(MainData!AA:AA)-MIN(MainData!AA:AA))*(MainData!AA550-MIN(MainData!AA:AA))</f>
        <v>13.6486</v>
      </c>
      <c r="AB550" s="8">
        <f>100/(MAX(MainData!AB:AB)-MIN(MainData!AB:AB))*(MainData!AB550-MIN(MainData!AB:AB))</f>
        <v>0.16010839639050489</v>
      </c>
      <c r="AC550" s="8">
        <f>100/(MAX(MainData!AC:AC)-MIN(MainData!AC:AC))*(MainData!AC550-MIN(MainData!AC:AC))</f>
        <v>0.70643900000000004</v>
      </c>
      <c r="AD550" s="8">
        <f>100/(MAX(MainData!AD:AD)-MIN(MainData!AD:AD))*(MainData!AD550-MIN(MainData!AD:AD))</f>
        <v>1.935483870967742</v>
      </c>
      <c r="AE550" s="8">
        <f>100/(MAX(MainData!AE:AE)-MIN(MainData!AE:AE))*(MainData!AE550-MIN(MainData!AE:AE))</f>
        <v>0.65049999999999997</v>
      </c>
      <c r="AF550" s="8">
        <f>100/(MAX(MainData!AF:AF)-MIN(MainData!AF:AF))*(MainData!AF550-MIN(MainData!AF:AF))</f>
        <v>0.23823158808642234</v>
      </c>
      <c r="AG550" s="8">
        <f>100/(MAX(MainData!AG:AG)-MIN(MainData!AG:AG))*(MainData!AG550-MIN(MainData!AG:AG))</f>
        <v>0</v>
      </c>
      <c r="AH550" s="8">
        <f>100/(MAX(MainData!AH:AH)-MIN(MainData!AH:AH))*(MainData!AH550-MIN(MainData!AH:AH))</f>
        <v>0</v>
      </c>
      <c r="AI550" s="8">
        <f>100/(MAX(MainData!AI:AI)-MIN(MainData!AI:AI))*(MainData!AI550-MIN(MainData!AI:AI))</f>
        <v>0</v>
      </c>
      <c r="AJ550" s="8">
        <f>100/(MAX(MainData!AJ:AJ)-MIN(MainData!AJ:AJ))*(MainData!AJ550-MIN(MainData!AJ:AJ))</f>
        <v>0</v>
      </c>
      <c r="AK550" s="8" t="s">
        <v>950</v>
      </c>
      <c r="AM550" s="8"/>
      <c r="AO550" s="8"/>
      <c r="AQ550" s="8">
        <v>75.141066465678705</v>
      </c>
      <c r="AR550">
        <v>-17.647193769968069</v>
      </c>
      <c r="AS550" s="8">
        <v>33.6581311144379</v>
      </c>
      <c r="AT550">
        <v>15.096556228956217</v>
      </c>
      <c r="AU550" s="8">
        <v>17.619958230334312</v>
      </c>
      <c r="AV550">
        <v>18.540201479668355</v>
      </c>
      <c r="AW550" t="s">
        <v>963</v>
      </c>
    </row>
    <row r="551" spans="1:49" x14ac:dyDescent="0.3">
      <c r="A551" s="7">
        <v>150502030101</v>
      </c>
      <c r="B551" s="8">
        <f>100/(MAX(MainData!B:B)-MIN(MainData!B:B))*(MainData!B551-MIN(MainData!B:B))</f>
        <v>0</v>
      </c>
      <c r="C551" s="8">
        <f>100/(MAX(MainData!C:C)-MIN(MainData!C:C))*(MainData!C551-MIN(MainData!C:C))</f>
        <v>0</v>
      </c>
      <c r="D551" s="8">
        <f>100/(MAX(MainData!D:D)-MIN(MainData!D:D))*(MainData!D551-MIN(MainData!D:D))</f>
        <v>0.4735899863929442</v>
      </c>
      <c r="E551" s="8">
        <f>100/(MAX(MainData!E:E)-MIN(MainData!E:E))*(MainData!E551-MIN(MainData!E:E))</f>
        <v>13.999721945115867</v>
      </c>
      <c r="F551" s="8">
        <f>100/(MAX(MainData!F:F)-MIN(MainData!F:F))*(MainData!F551-MIN(MainData!F:F))</f>
        <v>0</v>
      </c>
      <c r="G551" s="8">
        <f>100/(MAX(MainData!G:G)-MIN(MainData!G:G))*(MainData!G551-MIN(MainData!G:G))</f>
        <v>12.942388816264909</v>
      </c>
      <c r="H551" s="8">
        <f>100/(MAX(MainData!H:H)-MIN(MainData!H:H))*(MainData!H551-MIN(MainData!H:H))</f>
        <v>68.089738350808148</v>
      </c>
      <c r="I551">
        <v>-2.0679243958943374</v>
      </c>
      <c r="J551" s="8">
        <f>100/(MAX(MainData!J:J)-MIN(MainData!J:J))*(MainData!J551-MIN(MainData!J:J))</f>
        <v>37.898272081990392</v>
      </c>
      <c r="K551">
        <v>-10.16206191409691</v>
      </c>
      <c r="L551" s="8">
        <f>100/(MAX(MainData!L:L)-MIN(MainData!L:L))*(MainData!L551-MIN(MainData!L:L))</f>
        <v>0</v>
      </c>
      <c r="M551" s="8">
        <f>100/(MAX(MainData!M:M)-MIN(MainData!M:M))*(MainData!M551-MIN(MainData!M:M))</f>
        <v>0</v>
      </c>
      <c r="N551" s="8">
        <f>100/(MAX(MainData!N:N)-MIN(MainData!N:N))*(MainData!N551-MIN(MainData!N:N))</f>
        <v>0</v>
      </c>
      <c r="O551" s="8"/>
      <c r="P551" s="8">
        <f>100/(MAX(MainData!P:P)-MIN(MainData!P:P))*(MainData!P551-MIN(MainData!P:P))</f>
        <v>36.635846897506603</v>
      </c>
      <c r="Q551" s="8">
        <f>100/(MAX(MainData!Q:Q)-MIN(MainData!Q:Q))*(MainData!Q551-MIN(MainData!Q:Q))</f>
        <v>66.239808527044147</v>
      </c>
      <c r="R551" s="8">
        <f>100/(MAX(MainData!R:R)-MIN(MainData!R:R))*(MainData!R551-MIN(MainData!R:R))</f>
        <v>0</v>
      </c>
      <c r="S551" s="8"/>
      <c r="T551" s="8"/>
      <c r="U551" s="8">
        <f>100/(MAX(MainData!U:U)-MIN(MainData!U:U))*(MainData!U551-MIN(MainData!U:U))</f>
        <v>20.370160955900001</v>
      </c>
      <c r="V551" s="8"/>
      <c r="W551" s="8"/>
      <c r="X551" s="8">
        <f>100/(MAX(MainData!X:X)-MIN(MainData!X:X))*(MainData!X551-MIN(MainData!X:X))</f>
        <v>15.684812000000001</v>
      </c>
      <c r="Y551" s="8">
        <f>100/(MAX(MainData!Y:Y)-MIN(MainData!Y:Y))*(MainData!Y551-MIN(MainData!Y:Y))</f>
        <v>0</v>
      </c>
      <c r="Z551" s="8">
        <f>100/(MAX(MainData!Z:Z)-MIN(MainData!Z:Z))*(MainData!Z551-MIN(MainData!Z:Z))</f>
        <v>6.4764841942945264</v>
      </c>
      <c r="AA551" s="8">
        <f>100/(MAX(MainData!AA:AA)-MIN(MainData!AA:AA))*(MainData!AA551-MIN(MainData!AA:AA))</f>
        <v>4.1497000000000002</v>
      </c>
      <c r="AB551" s="8">
        <f>100/(MAX(MainData!AB:AB)-MIN(MainData!AB:AB))*(MainData!AB551-MIN(MainData!AB:AB))</f>
        <v>9.2536343327639978E-2</v>
      </c>
      <c r="AC551" s="8">
        <f>100/(MAX(MainData!AC:AC)-MIN(MainData!AC:AC))*(MainData!AC551-MIN(MainData!AC:AC))</f>
        <v>23.101234999999999</v>
      </c>
      <c r="AD551" s="8">
        <f>100/(MAX(MainData!AD:AD)-MIN(MainData!AD:AD))*(MainData!AD551-MIN(MainData!AD:AD))</f>
        <v>7.096774193548387</v>
      </c>
      <c r="AE551" s="8">
        <f>100/(MAX(MainData!AE:AE)-MIN(MainData!AE:AE))*(MainData!AE551-MIN(MainData!AE:AE))</f>
        <v>22.866399999999999</v>
      </c>
      <c r="AF551" s="8">
        <f>100/(MAX(MainData!AF:AF)-MIN(MainData!AF:AF))*(MainData!AF551-MIN(MainData!AF:AF))</f>
        <v>1.2645590102830748</v>
      </c>
      <c r="AG551" s="8">
        <f>100/(MAX(MainData!AG:AG)-MIN(MainData!AG:AG))*(MainData!AG551-MIN(MainData!AG:AG))</f>
        <v>37.350759318618628</v>
      </c>
      <c r="AH551" s="8">
        <f>100/(MAX(MainData!AH:AH)-MIN(MainData!AH:AH))*(MainData!AH551-MIN(MainData!AH:AH))</f>
        <v>42.548370253354712</v>
      </c>
      <c r="AI551" s="8">
        <f>100/(MAX(MainData!AI:AI)-MIN(MainData!AI:AI))*(MainData!AI551-MIN(MainData!AI:AI))</f>
        <v>60</v>
      </c>
      <c r="AJ551" s="8">
        <f>100/(MAX(MainData!AJ:AJ)-MIN(MainData!AJ:AJ))*(MainData!AJ551-MIN(MainData!AJ:AJ))</f>
        <v>13.131849316669861</v>
      </c>
      <c r="AK551" s="8" t="s">
        <v>950</v>
      </c>
      <c r="AM551" s="8"/>
      <c r="AO551" s="8"/>
      <c r="AQ551" s="8">
        <v>86.440953214510216</v>
      </c>
      <c r="AR551">
        <v>6.5417495207667713</v>
      </c>
      <c r="AS551" s="8">
        <v>22.739326207800946</v>
      </c>
      <c r="AT551">
        <v>-12.042295959595975</v>
      </c>
      <c r="AU551" s="8">
        <v>25.435497997025337</v>
      </c>
      <c r="AV551">
        <v>34.059637550925274</v>
      </c>
      <c r="AW551" t="s">
        <v>963</v>
      </c>
    </row>
    <row r="552" spans="1:49" x14ac:dyDescent="0.3">
      <c r="A552" s="7">
        <v>150502030102</v>
      </c>
      <c r="B552" s="8">
        <f>100/(MAX(MainData!B:B)-MIN(MainData!B:B))*(MainData!B552-MIN(MainData!B:B))</f>
        <v>0</v>
      </c>
      <c r="C552" s="8">
        <f>100/(MAX(MainData!C:C)-MIN(MainData!C:C))*(MainData!C552-MIN(MainData!C:C))</f>
        <v>0</v>
      </c>
      <c r="D552" s="8">
        <f>100/(MAX(MainData!D:D)-MIN(MainData!D:D))*(MainData!D552-MIN(MainData!D:D))</f>
        <v>2.2527188513767609</v>
      </c>
      <c r="E552" s="8">
        <f>100/(MAX(MainData!E:E)-MIN(MainData!E:E))*(MainData!E552-MIN(MainData!E:E))</f>
        <v>17.892758621530714</v>
      </c>
      <c r="F552" s="8">
        <f>100/(MAX(MainData!F:F)-MIN(MainData!F:F))*(MainData!F552-MIN(MainData!F:F))</f>
        <v>0</v>
      </c>
      <c r="G552" s="8">
        <f>100/(MAX(MainData!G:G)-MIN(MainData!G:G))*(MainData!G552-MIN(MainData!G:G))</f>
        <v>11.076266635216111</v>
      </c>
      <c r="H552" s="8">
        <f>100/(MAX(MainData!H:H)-MIN(MainData!H:H))*(MainData!H552-MIN(MainData!H:H))</f>
        <v>64.291133130305781</v>
      </c>
      <c r="I552">
        <v>-6.2701156991510345</v>
      </c>
      <c r="J552" s="8">
        <f>100/(MAX(MainData!J:J)-MIN(MainData!J:J))*(MainData!J552-MIN(MainData!J:J))</f>
        <v>35.952533328253189</v>
      </c>
      <c r="K552">
        <v>-4.9824318904784661</v>
      </c>
      <c r="L552" s="8">
        <f>100/(MAX(MainData!L:L)-MIN(MainData!L:L))*(MainData!L552-MIN(MainData!L:L))</f>
        <v>0</v>
      </c>
      <c r="M552" s="8">
        <f>100/(MAX(MainData!M:M)-MIN(MainData!M:M))*(MainData!M552-MIN(MainData!M:M))</f>
        <v>0</v>
      </c>
      <c r="N552" s="8">
        <f>100/(MAX(MainData!N:N)-MIN(MainData!N:N))*(MainData!N552-MIN(MainData!N:N))</f>
        <v>0</v>
      </c>
      <c r="O552" s="8"/>
      <c r="P552" s="8">
        <f>100/(MAX(MainData!P:P)-MIN(MainData!P:P))*(MainData!P552-MIN(MainData!P:P))</f>
        <v>41.524790824524665</v>
      </c>
      <c r="Q552" s="8">
        <f>100/(MAX(MainData!Q:Q)-MIN(MainData!Q:Q))*(MainData!Q552-MIN(MainData!Q:Q))</f>
        <v>61.503076580973442</v>
      </c>
      <c r="R552" s="8">
        <f>100/(MAX(MainData!R:R)-MIN(MainData!R:R))*(MainData!R552-MIN(MainData!R:R))</f>
        <v>0</v>
      </c>
      <c r="S552" s="8"/>
      <c r="T552" s="8"/>
      <c r="U552" s="8">
        <f>100/(MAX(MainData!U:U)-MIN(MainData!U:U))*(MainData!U552-MIN(MainData!U:U))</f>
        <v>6.78821389297</v>
      </c>
      <c r="V552" s="8"/>
      <c r="W552" s="8"/>
      <c r="X552" s="8">
        <f>100/(MAX(MainData!X:X)-MIN(MainData!X:X))*(MainData!X552-MIN(MainData!X:X))</f>
        <v>23.901458000000002</v>
      </c>
      <c r="Y552" s="8">
        <f>100/(MAX(MainData!Y:Y)-MIN(MainData!Y:Y))*(MainData!Y552-MIN(MainData!Y:Y))</f>
        <v>0</v>
      </c>
      <c r="Z552" s="8">
        <f>100/(MAX(MainData!Z:Z)-MIN(MainData!Z:Z))*(MainData!Z552-MIN(MainData!Z:Z))</f>
        <v>15.574402467232076</v>
      </c>
      <c r="AA552" s="8">
        <f>100/(MAX(MainData!AA:AA)-MIN(MainData!AA:AA))*(MainData!AA552-MIN(MainData!AA:AA))</f>
        <v>4.5429000000000004</v>
      </c>
      <c r="AB552" s="8">
        <f>100/(MAX(MainData!AB:AB)-MIN(MainData!AB:AB))*(MainData!AB552-MIN(MainData!AB:AB))</f>
        <v>0.10741510775123805</v>
      </c>
      <c r="AC552" s="8">
        <f>100/(MAX(MainData!AC:AC)-MIN(MainData!AC:AC))*(MainData!AC552-MIN(MainData!AC:AC))</f>
        <v>25.440380000000001</v>
      </c>
      <c r="AD552" s="8">
        <f>100/(MAX(MainData!AD:AD)-MIN(MainData!AD:AD))*(MainData!AD552-MIN(MainData!AD:AD))</f>
        <v>5.806451612903226</v>
      </c>
      <c r="AE552" s="8">
        <f>100/(MAX(MainData!AE:AE)-MIN(MainData!AE:AE))*(MainData!AE552-MIN(MainData!AE:AE))</f>
        <v>25.1067</v>
      </c>
      <c r="AF552" s="8">
        <f>100/(MAX(MainData!AF:AF)-MIN(MainData!AF:AF))*(MainData!AF552-MIN(MainData!AF:AF))</f>
        <v>3.0892099543829796</v>
      </c>
      <c r="AG552" s="8">
        <f>100/(MAX(MainData!AG:AG)-MIN(MainData!AG:AG))*(MainData!AG552-MIN(MainData!AG:AG))</f>
        <v>38.820966530942272</v>
      </c>
      <c r="AH552" s="8">
        <f>100/(MAX(MainData!AH:AH)-MIN(MainData!AH:AH))*(MainData!AH552-MIN(MainData!AH:AH))</f>
        <v>46.047950258552852</v>
      </c>
      <c r="AI552" s="8">
        <f>100/(MAX(MainData!AI:AI)-MIN(MainData!AI:AI))*(MainData!AI552-MIN(MainData!AI:AI))</f>
        <v>90</v>
      </c>
      <c r="AJ552" s="8">
        <f>100/(MAX(MainData!AJ:AJ)-MIN(MainData!AJ:AJ))*(MainData!AJ552-MIN(MainData!AJ:AJ))</f>
        <v>2.3864621809308297</v>
      </c>
      <c r="AK552" s="8" t="s">
        <v>950</v>
      </c>
      <c r="AM552" s="8"/>
      <c r="AO552" s="8"/>
      <c r="AQ552" s="8">
        <v>78.272441730017306</v>
      </c>
      <c r="AR552">
        <v>10.798903993610239</v>
      </c>
      <c r="AS552" s="8">
        <v>30.983590386333827</v>
      </c>
      <c r="AT552">
        <v>-15.56390404040404</v>
      </c>
      <c r="AU552" s="8">
        <v>17.74692557640584</v>
      </c>
      <c r="AV552">
        <v>21.821868004120219</v>
      </c>
      <c r="AW552" t="s">
        <v>963</v>
      </c>
    </row>
    <row r="553" spans="1:49" x14ac:dyDescent="0.3">
      <c r="A553" s="7">
        <v>150502030103</v>
      </c>
      <c r="B553" s="8">
        <f>100/(MAX(MainData!B:B)-MIN(MainData!B:B))*(MainData!B553-MIN(MainData!B:B))</f>
        <v>0.56610220962517355</v>
      </c>
      <c r="C553" s="8">
        <f>100/(MAX(MainData!C:C)-MIN(MainData!C:C))*(MainData!C553-MIN(MainData!C:C))</f>
        <v>25</v>
      </c>
      <c r="D553" s="8">
        <f>100/(MAX(MainData!D:D)-MIN(MainData!D:D))*(MainData!D553-MIN(MainData!D:D))</f>
        <v>5.194951015909508</v>
      </c>
      <c r="E553" s="8">
        <f>100/(MAX(MainData!E:E)-MIN(MainData!E:E))*(MainData!E553-MIN(MainData!E:E))</f>
        <v>5.4089236105182783</v>
      </c>
      <c r="F553" s="8">
        <f>100/(MAX(MainData!F:F)-MIN(MainData!F:F))*(MainData!F553-MIN(MainData!F:F))</f>
        <v>0</v>
      </c>
      <c r="G553" s="8">
        <f>100/(MAX(MainData!G:G)-MIN(MainData!G:G))*(MainData!G553-MIN(MainData!G:G))</f>
        <v>19.846429713697955</v>
      </c>
      <c r="H553" s="8">
        <f>100/(MAX(MainData!H:H)-MIN(MainData!H:H))*(MainData!H553-MIN(MainData!H:H))</f>
        <v>72.12179178925048</v>
      </c>
      <c r="I553">
        <v>7.2837508739611394</v>
      </c>
      <c r="J553" s="8">
        <f>100/(MAX(MainData!J:J)-MIN(MainData!J:J))*(MainData!J553-MIN(MainData!J:J))</f>
        <v>43.766918466474145</v>
      </c>
      <c r="K553">
        <v>-1.4900005599576644</v>
      </c>
      <c r="L553" s="8">
        <f>100/(MAX(MainData!L:L)-MIN(MainData!L:L))*(MainData!L553-MIN(MainData!L:L))</f>
        <v>13.748475685138812</v>
      </c>
      <c r="M553" s="8">
        <f>100/(MAX(MainData!M:M)-MIN(MainData!M:M))*(MainData!M553-MIN(MainData!M:M))</f>
        <v>24.283058022876855</v>
      </c>
      <c r="N553" s="8">
        <f>100/(MAX(MainData!N:N)-MIN(MainData!N:N))*(MainData!N553-MIN(MainData!N:N))</f>
        <v>3.5933157902479045</v>
      </c>
      <c r="O553" s="8"/>
      <c r="P553" s="8">
        <f>100/(MAX(MainData!P:P)-MIN(MainData!P:P))*(MainData!P553-MIN(MainData!P:P))</f>
        <v>47.402320462493861</v>
      </c>
      <c r="Q553" s="8">
        <f>100/(MAX(MainData!Q:Q)-MIN(MainData!Q:Q))*(MainData!Q553-MIN(MainData!Q:Q))</f>
        <v>81.358774077943963</v>
      </c>
      <c r="R553" s="8">
        <f>100/(MAX(MainData!R:R)-MIN(MainData!R:R))*(MainData!R553-MIN(MainData!R:R))</f>
        <v>33.165727111598336</v>
      </c>
      <c r="S553" s="8"/>
      <c r="T553" s="8"/>
      <c r="U553" s="8">
        <f>100/(MAX(MainData!U:U)-MIN(MainData!U:U))*(MainData!U553-MIN(MainData!U:U))</f>
        <v>99.895663295399999</v>
      </c>
      <c r="V553" s="8"/>
      <c r="W553" s="8"/>
      <c r="X553" s="8">
        <f>100/(MAX(MainData!X:X)-MIN(MainData!X:X))*(MainData!X553-MIN(MainData!X:X))</f>
        <v>9.8453309999999998</v>
      </c>
      <c r="Y553" s="8">
        <f>100/(MAX(MainData!Y:Y)-MIN(MainData!Y:Y))*(MainData!Y553-MIN(MainData!Y:Y))</f>
        <v>0</v>
      </c>
      <c r="Z553" s="8">
        <f>100/(MAX(MainData!Z:Z)-MIN(MainData!Z:Z))*(MainData!Z553-MIN(MainData!Z:Z))</f>
        <v>12.798766383962992</v>
      </c>
      <c r="AA553" s="8">
        <f>100/(MAX(MainData!AA:AA)-MIN(MainData!AA:AA))*(MainData!AA553-MIN(MainData!AA:AA))</f>
        <v>1.0228999999999999</v>
      </c>
      <c r="AB553" s="8">
        <f>100/(MAX(MainData!AB:AB)-MIN(MainData!AB:AB))*(MainData!AB553-MIN(MainData!AB:AB))</f>
        <v>6.5665320647235736E-2</v>
      </c>
      <c r="AC553" s="8">
        <f>100/(MAX(MainData!AC:AC)-MIN(MainData!AC:AC))*(MainData!AC553-MIN(MainData!AC:AC))</f>
        <v>53.976252000000002</v>
      </c>
      <c r="AD553" s="8">
        <f>100/(MAX(MainData!AD:AD)-MIN(MainData!AD:AD))*(MainData!AD553-MIN(MainData!AD:AD))</f>
        <v>24.516129032258064</v>
      </c>
      <c r="AE553" s="8">
        <f>100/(MAX(MainData!AE:AE)-MIN(MainData!AE:AE))*(MainData!AE553-MIN(MainData!AE:AE))</f>
        <v>53.027200000000001</v>
      </c>
      <c r="AF553" s="8">
        <f>100/(MAX(MainData!AF:AF)-MIN(MainData!AF:AF))*(MainData!AF553-MIN(MainData!AF:AF))</f>
        <v>1.8942724987336548</v>
      </c>
      <c r="AG553" s="8">
        <f>100/(MAX(MainData!AG:AG)-MIN(MainData!AG:AG))*(MainData!AG553-MIN(MainData!AG:AG))</f>
        <v>78.70157799660528</v>
      </c>
      <c r="AH553" s="8">
        <f>100/(MAX(MainData!AH:AH)-MIN(MainData!AH:AH))*(MainData!AH553-MIN(MainData!AH:AH))</f>
        <v>40.492288077510793</v>
      </c>
      <c r="AI553" s="8">
        <f>100/(MAX(MainData!AI:AI)-MIN(MainData!AI:AI))*(MainData!AI553-MIN(MainData!AI:AI))</f>
        <v>80</v>
      </c>
      <c r="AJ553" s="8">
        <f>100/(MAX(MainData!AJ:AJ)-MIN(MainData!AJ:AJ))*(MainData!AJ553-MIN(MainData!AJ:AJ))</f>
        <v>29.305511386095024</v>
      </c>
      <c r="AK553" s="8" t="s">
        <v>950</v>
      </c>
      <c r="AM553" s="8"/>
      <c r="AO553" s="8"/>
      <c r="AQ553" s="8">
        <v>84.928923964650849</v>
      </c>
      <c r="AR553">
        <v>-13.449044089456876</v>
      </c>
      <c r="AS553" s="8">
        <v>21.449854355974882</v>
      </c>
      <c r="AT553">
        <v>7.6420281144781086</v>
      </c>
      <c r="AU553" s="8">
        <v>33.568767069334534</v>
      </c>
      <c r="AV553">
        <v>31.807818833613865</v>
      </c>
      <c r="AW553" t="s">
        <v>963</v>
      </c>
    </row>
    <row r="554" spans="1:49" x14ac:dyDescent="0.3">
      <c r="A554" s="7">
        <v>150502030104</v>
      </c>
      <c r="B554" s="8">
        <f>100/(MAX(MainData!B:B)-MIN(MainData!B:B))*(MainData!B554-MIN(MainData!B:B))</f>
        <v>1.352779162068843</v>
      </c>
      <c r="C554" s="8">
        <f>100/(MAX(MainData!C:C)-MIN(MainData!C:C))*(MainData!C554-MIN(MainData!C:C))</f>
        <v>37.5</v>
      </c>
      <c r="D554" s="8">
        <f>100/(MAX(MainData!D:D)-MIN(MainData!D:D))*(MainData!D554-MIN(MainData!D:D))</f>
        <v>0.10275356969433727</v>
      </c>
      <c r="E554" s="8">
        <f>100/(MAX(MainData!E:E)-MIN(MainData!E:E))*(MainData!E554-MIN(MainData!E:E))</f>
        <v>18.097836293967429</v>
      </c>
      <c r="F554" s="8">
        <f>100/(MAX(MainData!F:F)-MIN(MainData!F:F))*(MainData!F554-MIN(MainData!F:F))</f>
        <v>0</v>
      </c>
      <c r="G554" s="8">
        <f>100/(MAX(MainData!G:G)-MIN(MainData!G:G))*(MainData!G554-MIN(MainData!G:G))</f>
        <v>12.323246895424088</v>
      </c>
      <c r="H554" s="8">
        <f>100/(MAX(MainData!H:H)-MIN(MainData!H:H))*(MainData!H554-MIN(MainData!H:H))</f>
        <v>65.472033294683442</v>
      </c>
      <c r="I554">
        <v>-8.5106222308857582</v>
      </c>
      <c r="J554" s="8">
        <f>100/(MAX(MainData!J:J)-MIN(MainData!J:J))*(MainData!J554-MIN(MainData!J:J))</f>
        <v>33.812266646929487</v>
      </c>
      <c r="K554">
        <v>-2.3759982444242098</v>
      </c>
      <c r="L554" s="8">
        <f>100/(MAX(MainData!L:L)-MIN(MainData!L:L))*(MainData!L554-MIN(MainData!L:L))</f>
        <v>32.306646099572816</v>
      </c>
      <c r="M554" s="8">
        <f>100/(MAX(MainData!M:M)-MIN(MainData!M:M))*(MainData!M554-MIN(MainData!M:M))</f>
        <v>32.826841814628537</v>
      </c>
      <c r="N554" s="8">
        <f>100/(MAX(MainData!N:N)-MIN(MainData!N:N))*(MainData!N554-MIN(MainData!N:N))</f>
        <v>3.5933157902479045</v>
      </c>
      <c r="O554" s="8"/>
      <c r="P554" s="8">
        <f>100/(MAX(MainData!P:P)-MIN(MainData!P:P))*(MainData!P554-MIN(MainData!P:P))</f>
        <v>27.770790960652242</v>
      </c>
      <c r="Q554" s="8">
        <f>100/(MAX(MainData!Q:Q)-MIN(MainData!Q:Q))*(MainData!Q554-MIN(MainData!Q:Q))</f>
        <v>71.113929812418263</v>
      </c>
      <c r="R554" s="8">
        <f>100/(MAX(MainData!R:R)-MIN(MainData!R:R))*(MainData!R554-MIN(MainData!R:R))</f>
        <v>59.676083555719153</v>
      </c>
      <c r="S554" s="8"/>
      <c r="T554" s="8"/>
      <c r="U554" s="8">
        <f>100/(MAX(MainData!U:U)-MIN(MainData!U:U))*(MainData!U554-MIN(MainData!U:U))</f>
        <v>99.9494821925</v>
      </c>
      <c r="V554" s="8"/>
      <c r="W554" s="8"/>
      <c r="X554" s="8">
        <f>100/(MAX(MainData!X:X)-MIN(MainData!X:X))*(MainData!X554-MIN(MainData!X:X))</f>
        <v>15.556312</v>
      </c>
      <c r="Y554" s="8">
        <f>100/(MAX(MainData!Y:Y)-MIN(MainData!Y:Y))*(MainData!Y554-MIN(MainData!Y:Y))</f>
        <v>0</v>
      </c>
      <c r="Z554" s="8">
        <f>100/(MAX(MainData!Z:Z)-MIN(MainData!Z:Z))*(MainData!Z554-MIN(MainData!Z:Z))</f>
        <v>10.71703932151118</v>
      </c>
      <c r="AA554" s="8">
        <f>100/(MAX(MainData!AA:AA)-MIN(MainData!AA:AA))*(MainData!AA554-MIN(MainData!AA:AA))</f>
        <v>6.2122000000000002</v>
      </c>
      <c r="AB554" s="8">
        <f>100/(MAX(MainData!AB:AB)-MIN(MainData!AB:AB))*(MainData!AB554-MIN(MainData!AB:AB))</f>
        <v>7.032167114781121E-2</v>
      </c>
      <c r="AC554" s="8">
        <f>100/(MAX(MainData!AC:AC)-MIN(MainData!AC:AC))*(MainData!AC554-MIN(MainData!AC:AC))</f>
        <v>0.151588</v>
      </c>
      <c r="AD554" s="8">
        <f>100/(MAX(MainData!AD:AD)-MIN(MainData!AD:AD))*(MainData!AD554-MIN(MainData!AD:AD))</f>
        <v>2.5806451612903225</v>
      </c>
      <c r="AE554" s="8">
        <f>100/(MAX(MainData!AE:AE)-MIN(MainData!AE:AE))*(MainData!AE554-MIN(MainData!AE:AE))</f>
        <v>5.3999999999999999E-2</v>
      </c>
      <c r="AF554" s="8">
        <f>100/(MAX(MainData!AF:AF)-MIN(MainData!AF:AF))*(MainData!AF554-MIN(MainData!AF:AF))</f>
        <v>2.8287248301534066E-2</v>
      </c>
      <c r="AG554" s="8">
        <f>100/(MAX(MainData!AG:AG)-MIN(MainData!AG:AG))*(MainData!AG554-MIN(MainData!AG:AG))</f>
        <v>83.886037232762519</v>
      </c>
      <c r="AH554" s="8">
        <f>100/(MAX(MainData!AH:AH)-MIN(MainData!AH:AH))*(MainData!AH554-MIN(MainData!AH:AH))</f>
        <v>41.40232165736424</v>
      </c>
      <c r="AI554" s="8">
        <f>100/(MAX(MainData!AI:AI)-MIN(MainData!AI:AI))*(MainData!AI554-MIN(MainData!AI:AI))</f>
        <v>40</v>
      </c>
      <c r="AJ554" s="8">
        <f>100/(MAX(MainData!AJ:AJ)-MIN(MainData!AJ:AJ))*(MainData!AJ554-MIN(MainData!AJ:AJ))</f>
        <v>48.296474413477327</v>
      </c>
      <c r="AK554" s="8" t="s">
        <v>950</v>
      </c>
      <c r="AM554" s="8"/>
      <c r="AO554" s="8"/>
      <c r="AQ554" s="8">
        <v>85.524851826463816</v>
      </c>
      <c r="AR554">
        <v>4.7061207667731537</v>
      </c>
      <c r="AS554" s="8">
        <v>22.508819877218016</v>
      </c>
      <c r="AT554">
        <v>-4.7010367003367008</v>
      </c>
      <c r="AU554" s="8">
        <v>26.795966066033387</v>
      </c>
      <c r="AV554">
        <v>1.5307189376050729</v>
      </c>
      <c r="AW554" t="s">
        <v>963</v>
      </c>
    </row>
    <row r="555" spans="1:49" x14ac:dyDescent="0.3">
      <c r="A555" s="7">
        <v>150502030201</v>
      </c>
      <c r="B555" s="8">
        <f>100/(MAX(MainData!B:B)-MIN(MainData!B:B))*(MainData!B555-MIN(MainData!B:B))</f>
        <v>0</v>
      </c>
      <c r="C555" s="8">
        <f>100/(MAX(MainData!C:C)-MIN(MainData!C:C))*(MainData!C555-MIN(MainData!C:C))</f>
        <v>0</v>
      </c>
      <c r="D555" s="8">
        <f>100/(MAX(MainData!D:D)-MIN(MainData!D:D))*(MainData!D555-MIN(MainData!D:D))</f>
        <v>0.1865080748272219</v>
      </c>
      <c r="E555" s="8">
        <f>100/(MAX(MainData!E:E)-MIN(MainData!E:E))*(MainData!E555-MIN(MainData!E:E))</f>
        <v>20.251151854552901</v>
      </c>
      <c r="F555" s="8">
        <f>100/(MAX(MainData!F:F)-MIN(MainData!F:F))*(MainData!F555-MIN(MainData!F:F))</f>
        <v>0.90090348899007455</v>
      </c>
      <c r="G555" s="8">
        <f>100/(MAX(MainData!G:G)-MIN(MainData!G:G))*(MainData!G555-MIN(MainData!G:G))</f>
        <v>10.513826440122843</v>
      </c>
      <c r="H555" s="8">
        <f>100/(MAX(MainData!H:H)-MIN(MainData!H:H))*(MainData!H555-MIN(MainData!H:H))</f>
        <v>61.752391883713344</v>
      </c>
      <c r="I555">
        <v>18.456766242014581</v>
      </c>
      <c r="J555" s="8">
        <f>100/(MAX(MainData!J:J)-MIN(MainData!J:J))*(MainData!J555-MIN(MainData!J:J))</f>
        <v>32.938205709577261</v>
      </c>
      <c r="K555">
        <v>7.6284080036822672</v>
      </c>
      <c r="L555" s="8">
        <f>100/(MAX(MainData!L:L)-MIN(MainData!L:L))*(MainData!L555-MIN(MainData!L:L))</f>
        <v>16.109495272452698</v>
      </c>
      <c r="M555" s="8">
        <f>100/(MAX(MainData!M:M)-MIN(MainData!M:M))*(MainData!M555-MIN(MainData!M:M))</f>
        <v>25.080356260784594</v>
      </c>
      <c r="N555" s="8">
        <f>100/(MAX(MainData!N:N)-MIN(MainData!N:N))*(MainData!N555-MIN(MainData!N:N))</f>
        <v>1.7917875950108249</v>
      </c>
      <c r="O555" s="8"/>
      <c r="P555" s="8">
        <f>100/(MAX(MainData!P:P)-MIN(MainData!P:P))*(MainData!P555-MIN(MainData!P:P))</f>
        <v>35.806676111058394</v>
      </c>
      <c r="Q555" s="8">
        <f>100/(MAX(MainData!Q:Q)-MIN(MainData!Q:Q))*(MainData!Q555-MIN(MainData!Q:Q))</f>
        <v>60.565004992733613</v>
      </c>
      <c r="R555" s="8">
        <f>100/(MAX(MainData!R:R)-MIN(MainData!R:R))*(MainData!R555-MIN(MainData!R:R))</f>
        <v>1.5408736461804988</v>
      </c>
      <c r="S555" s="8"/>
      <c r="T555" s="8"/>
      <c r="U555" s="8">
        <f>100/(MAX(MainData!U:U)-MIN(MainData!U:U))*(MainData!U555-MIN(MainData!U:U))</f>
        <v>52.110601046200003</v>
      </c>
      <c r="V555" s="8"/>
      <c r="W555" s="8"/>
      <c r="X555" s="8">
        <f>100/(MAX(MainData!X:X)-MIN(MainData!X:X))*(MainData!X555-MIN(MainData!X:X))</f>
        <v>22.729243</v>
      </c>
      <c r="Y555" s="8">
        <f>100/(MAX(MainData!Y:Y)-MIN(MainData!Y:Y))*(MainData!Y555-MIN(MainData!Y:Y))</f>
        <v>3.9860456398910079E-3</v>
      </c>
      <c r="Z555" s="8">
        <f>100/(MAX(MainData!Z:Z)-MIN(MainData!Z:Z))*(MainData!Z555-MIN(MainData!Z:Z))</f>
        <v>14.880493446414805</v>
      </c>
      <c r="AA555" s="8">
        <f>100/(MAX(MainData!AA:AA)-MIN(MainData!AA:AA))*(MainData!AA555-MIN(MainData!AA:AA))</f>
        <v>7.8554000000000004</v>
      </c>
      <c r="AB555" s="8">
        <f>100/(MAX(MainData!AB:AB)-MIN(MainData!AB:AB))*(MainData!AB555-MIN(MainData!AB:AB))</f>
        <v>0.10286762100079178</v>
      </c>
      <c r="AC555" s="8">
        <f>100/(MAX(MainData!AC:AC)-MIN(MainData!AC:AC))*(MainData!AC555-MIN(MainData!AC:AC))</f>
        <v>2.6678820000000001</v>
      </c>
      <c r="AD555" s="8">
        <f>100/(MAX(MainData!AD:AD)-MIN(MainData!AD:AD))*(MainData!AD555-MIN(MainData!AD:AD))</f>
        <v>5.161290322580645</v>
      </c>
      <c r="AE555" s="8">
        <f>100/(MAX(MainData!AE:AE)-MIN(MainData!AE:AE))*(MainData!AE555-MIN(MainData!AE:AE))</f>
        <v>1.3917999999999999</v>
      </c>
      <c r="AF555" s="8">
        <f>100/(MAX(MainData!AF:AF)-MIN(MainData!AF:AF))*(MainData!AF555-MIN(MainData!AF:AF))</f>
        <v>0.35137278579881392</v>
      </c>
      <c r="AG555" s="8">
        <f>100/(MAX(MainData!AG:AG)-MIN(MainData!AG:AG))*(MainData!AG555-MIN(MainData!AG:AG))</f>
        <v>63.896308809892794</v>
      </c>
      <c r="AH555" s="8">
        <f>100/(MAX(MainData!AH:AH)-MIN(MainData!AH:AH))*(MainData!AH555-MIN(MainData!AH:AH))</f>
        <v>46.395748644545925</v>
      </c>
      <c r="AI555" s="8">
        <f>100/(MAX(MainData!AI:AI)-MIN(MainData!AI:AI))*(MainData!AI555-MIN(MainData!AI:AI))</f>
        <v>80</v>
      </c>
      <c r="AJ555" s="8">
        <f>100/(MAX(MainData!AJ:AJ)-MIN(MainData!AJ:AJ))*(MainData!AJ555-MIN(MainData!AJ:AJ))</f>
        <v>9.9152864611404699</v>
      </c>
      <c r="AK555" s="8" t="s">
        <v>950</v>
      </c>
      <c r="AM555" s="8"/>
      <c r="AO555" s="8"/>
      <c r="AQ555" s="8">
        <v>79.872954007659288</v>
      </c>
      <c r="AR555">
        <v>-17.671424760383388</v>
      </c>
      <c r="AS555" s="8">
        <v>27.364104260232793</v>
      </c>
      <c r="AT555">
        <v>12.046004545454537</v>
      </c>
      <c r="AU555" s="8">
        <v>27.21381819312511</v>
      </c>
      <c r="AV555">
        <v>28.758092920682472</v>
      </c>
      <c r="AW555" t="s">
        <v>963</v>
      </c>
    </row>
    <row r="556" spans="1:49" x14ac:dyDescent="0.3">
      <c r="A556" s="7">
        <v>150502030202</v>
      </c>
      <c r="B556" s="8">
        <f>100/(MAX(MainData!B:B)-MIN(MainData!B:B))*(MainData!B556-MIN(MainData!B:B))</f>
        <v>0</v>
      </c>
      <c r="C556" s="8">
        <f>100/(MAX(MainData!C:C)-MIN(MainData!C:C))*(MainData!C556-MIN(MainData!C:C))</f>
        <v>0</v>
      </c>
      <c r="D556" s="8">
        <f>100/(MAX(MainData!D:D)-MIN(MainData!D:D))*(MainData!D556-MIN(MainData!D:D))</f>
        <v>6.0618573800239424E-3</v>
      </c>
      <c r="E556" s="8">
        <f>100/(MAX(MainData!E:E)-MIN(MainData!E:E))*(MainData!E556-MIN(MainData!E:E))</f>
        <v>18.887195084770152</v>
      </c>
      <c r="F556" s="8">
        <f>100/(MAX(MainData!F:F)-MIN(MainData!F:F))*(MainData!F556-MIN(MainData!F:F))</f>
        <v>0</v>
      </c>
      <c r="G556" s="8">
        <f>100/(MAX(MainData!G:G)-MIN(MainData!G:G))*(MainData!G556-MIN(MainData!G:G))</f>
        <v>5.6744176116477734</v>
      </c>
      <c r="H556" s="8">
        <f>100/(MAX(MainData!H:H)-MIN(MainData!H:H))*(MainData!H556-MIN(MainData!H:H))</f>
        <v>58.668733951124871</v>
      </c>
      <c r="I556">
        <v>-11.582651826936299</v>
      </c>
      <c r="J556" s="8">
        <f>100/(MAX(MainData!J:J)-MIN(MainData!J:J))*(MainData!J556-MIN(MainData!J:J))</f>
        <v>26.434476899580993</v>
      </c>
      <c r="K556">
        <v>-9.161789641201338</v>
      </c>
      <c r="L556" s="8">
        <f>100/(MAX(MainData!L:L)-MIN(MainData!L:L))*(MainData!L556-MIN(MainData!L:L))</f>
        <v>0</v>
      </c>
      <c r="M556" s="8">
        <f>100/(MAX(MainData!M:M)-MIN(MainData!M:M))*(MainData!M556-MIN(MainData!M:M))</f>
        <v>0</v>
      </c>
      <c r="N556" s="8">
        <f>100/(MAX(MainData!N:N)-MIN(MainData!N:N))*(MainData!N556-MIN(MainData!N:N))</f>
        <v>0</v>
      </c>
      <c r="O556" s="8"/>
      <c r="P556" s="8">
        <f>100/(MAX(MainData!P:P)-MIN(MainData!P:P))*(MainData!P556-MIN(MainData!P:P))</f>
        <v>27.291944513792405</v>
      </c>
      <c r="Q556" s="8">
        <f>100/(MAX(MainData!Q:Q)-MIN(MainData!Q:Q))*(MainData!Q556-MIN(MainData!Q:Q))</f>
        <v>56.370366582438358</v>
      </c>
      <c r="R556" s="8">
        <f>100/(MAX(MainData!R:R)-MIN(MainData!R:R))*(MainData!R556-MIN(MainData!R:R))</f>
        <v>0</v>
      </c>
      <c r="S556" s="8"/>
      <c r="T556" s="8"/>
      <c r="U556" s="8">
        <f>100/(MAX(MainData!U:U)-MIN(MainData!U:U))*(MainData!U556-MIN(MainData!U:U))</f>
        <v>12.892856547999999</v>
      </c>
      <c r="V556" s="8"/>
      <c r="W556" s="8"/>
      <c r="X556" s="8">
        <f>100/(MAX(MainData!X:X)-MIN(MainData!X:X))*(MainData!X556-MIN(MainData!X:X))</f>
        <v>28.571180999999999</v>
      </c>
      <c r="Y556" s="8">
        <f>100/(MAX(MainData!Y:Y)-MIN(MainData!Y:Y))*(MainData!Y556-MIN(MainData!Y:Y))</f>
        <v>0</v>
      </c>
      <c r="Z556" s="8">
        <f>100/(MAX(MainData!Z:Z)-MIN(MainData!Z:Z))*(MainData!Z556-MIN(MainData!Z:Z))</f>
        <v>8.8666152659984583</v>
      </c>
      <c r="AA556" s="8">
        <f>100/(MAX(MainData!AA:AA)-MIN(MainData!AA:AA))*(MainData!AA556-MIN(MainData!AA:AA))</f>
        <v>9.2621000000000002</v>
      </c>
      <c r="AB556" s="8">
        <f>100/(MAX(MainData!AB:AB)-MIN(MainData!AB:AB))*(MainData!AB556-MIN(MainData!AB:AB))</f>
        <v>0.13843373152567343</v>
      </c>
      <c r="AC556" s="8">
        <f>100/(MAX(MainData!AC:AC)-MIN(MainData!AC:AC))*(MainData!AC556-MIN(MainData!AC:AC))</f>
        <v>0.220218</v>
      </c>
      <c r="AD556" s="8">
        <f>100/(MAX(MainData!AD:AD)-MIN(MainData!AD:AD))*(MainData!AD556-MIN(MainData!AD:AD))</f>
        <v>3.225806451612903</v>
      </c>
      <c r="AE556" s="8">
        <f>100/(MAX(MainData!AE:AE)-MIN(MainData!AE:AE))*(MainData!AE556-MIN(MainData!AE:AE))</f>
        <v>8.6699999999999999E-2</v>
      </c>
      <c r="AF556" s="8">
        <f>100/(MAX(MainData!AF:AF)-MIN(MainData!AF:AF))*(MainData!AF556-MIN(MainData!AF:AF))</f>
        <v>2.9696933420363957E-2</v>
      </c>
      <c r="AG556" s="8">
        <f>100/(MAX(MainData!AG:AG)-MIN(MainData!AG:AG))*(MainData!AG556-MIN(MainData!AG:AG))</f>
        <v>61.83561626254167</v>
      </c>
      <c r="AH556" s="8">
        <f>100/(MAX(MainData!AH:AH)-MIN(MainData!AH:AH))*(MainData!AH556-MIN(MainData!AH:AH))</f>
        <v>43.331732755235855</v>
      </c>
      <c r="AI556" s="8">
        <f>100/(MAX(MainData!AI:AI)-MIN(MainData!AI:AI))*(MainData!AI556-MIN(MainData!AI:AI))</f>
        <v>50</v>
      </c>
      <c r="AJ556" s="8">
        <f>100/(MAX(MainData!AJ:AJ)-MIN(MainData!AJ:AJ))*(MainData!AJ556-MIN(MainData!AJ:AJ))</f>
        <v>27.069109157602313</v>
      </c>
      <c r="AK556" s="8" t="s">
        <v>950</v>
      </c>
      <c r="AM556" s="8"/>
      <c r="AO556" s="8"/>
      <c r="AQ556" s="8">
        <v>77.849926388517247</v>
      </c>
      <c r="AR556">
        <v>6.5858624600638791</v>
      </c>
      <c r="AS556" s="8">
        <v>31.493924729310994</v>
      </c>
      <c r="AT556">
        <v>-8.3162710437710388</v>
      </c>
      <c r="AU556" s="8">
        <v>17.020672356876709</v>
      </c>
      <c r="AV556">
        <v>7.5833193996217432</v>
      </c>
      <c r="AW556" t="s">
        <v>963</v>
      </c>
    </row>
    <row r="557" spans="1:49" x14ac:dyDescent="0.3">
      <c r="A557" s="7">
        <v>150502030203</v>
      </c>
      <c r="B557" s="8">
        <f>100/(MAX(MainData!B:B)-MIN(MainData!B:B))*(MainData!B557-MIN(MainData!B:B))</f>
        <v>0</v>
      </c>
      <c r="C557" s="8">
        <f>100/(MAX(MainData!C:C)-MIN(MainData!C:C))*(MainData!C557-MIN(MainData!C:C))</f>
        <v>0</v>
      </c>
      <c r="D557" s="8">
        <f>100/(MAX(MainData!D:D)-MIN(MainData!D:D))*(MainData!D557-MIN(MainData!D:D))</f>
        <v>0.41071284722397156</v>
      </c>
      <c r="E557" s="8">
        <f>100/(MAX(MainData!E:E)-MIN(MainData!E:E))*(MainData!E557-MIN(MainData!E:E))</f>
        <v>23.186362627472306</v>
      </c>
      <c r="F557" s="8">
        <f>100/(MAX(MainData!F:F)-MIN(MainData!F:F))*(MainData!F557-MIN(MainData!F:F))</f>
        <v>7.2918791326122658</v>
      </c>
      <c r="G557" s="8">
        <f>100/(MAX(MainData!G:G)-MIN(MainData!G:G))*(MainData!G557-MIN(MainData!G:G))</f>
        <v>4.1929032901924312</v>
      </c>
      <c r="H557" s="8">
        <f>100/(MAX(MainData!H:H)-MIN(MainData!H:H))*(MainData!H557-MIN(MainData!H:H))</f>
        <v>52.722609765472519</v>
      </c>
      <c r="I557">
        <v>13.609497426511226</v>
      </c>
      <c r="J557" s="8">
        <f>100/(MAX(MainData!J:J)-MIN(MainData!J:J))*(MainData!J557-MIN(MainData!J:J))</f>
        <v>27.268020092282654</v>
      </c>
      <c r="K557">
        <v>3.4358347241249731</v>
      </c>
      <c r="L557" s="8">
        <f>100/(MAX(MainData!L:L)-MIN(MainData!L:L))*(MainData!L557-MIN(MainData!L:L))</f>
        <v>16.109495272452698</v>
      </c>
      <c r="M557" s="8">
        <f>100/(MAX(MainData!M:M)-MIN(MainData!M:M))*(MainData!M557-MIN(MainData!M:M))</f>
        <v>25.080356260784594</v>
      </c>
      <c r="N557" s="8">
        <f>100/(MAX(MainData!N:N)-MIN(MainData!N:N))*(MainData!N557-MIN(MainData!N:N))</f>
        <v>1.7917875950108249</v>
      </c>
      <c r="O557" s="8"/>
      <c r="P557" s="8">
        <f>100/(MAX(MainData!P:P)-MIN(MainData!P:P))*(MainData!P557-MIN(MainData!P:P))</f>
        <v>26.748786441633083</v>
      </c>
      <c r="Q557" s="8">
        <f>100/(MAX(MainData!Q:Q)-MIN(MainData!Q:Q))*(MainData!Q557-MIN(MainData!Q:Q))</f>
        <v>46.235214005097561</v>
      </c>
      <c r="R557" s="8">
        <f>100/(MAX(MainData!R:R)-MIN(MainData!R:R))*(MainData!R557-MIN(MainData!R:R))</f>
        <v>7.2944614929123279</v>
      </c>
      <c r="S557" s="8"/>
      <c r="T557" s="8"/>
      <c r="U557" s="8">
        <f>100/(MAX(MainData!U:U)-MIN(MainData!U:U))*(MainData!U557-MIN(MainData!U:U))</f>
        <v>29.8573228409</v>
      </c>
      <c r="V557" s="8"/>
      <c r="W557" s="8"/>
      <c r="X557" s="8">
        <f>100/(MAX(MainData!X:X)-MIN(MainData!X:X))*(MainData!X557-MIN(MainData!X:X))</f>
        <v>28.714803</v>
      </c>
      <c r="Y557" s="8">
        <f>100/(MAX(MainData!Y:Y)-MIN(MainData!Y:Y))*(MainData!Y557-MIN(MainData!Y:Y))</f>
        <v>0.97188009865153024</v>
      </c>
      <c r="Z557" s="8">
        <f>100/(MAX(MainData!Z:Z)-MIN(MainData!Z:Z))*(MainData!Z557-MIN(MainData!Z:Z))</f>
        <v>18.350038550501157</v>
      </c>
      <c r="AA557" s="8">
        <f>100/(MAX(MainData!AA:AA)-MIN(MainData!AA:AA))*(MainData!AA557-MIN(MainData!AA:AA))</f>
        <v>12.8659</v>
      </c>
      <c r="AB557" s="8">
        <f>100/(MAX(MainData!AB:AB)-MIN(MainData!AB:AB))*(MainData!AB557-MIN(MainData!AB:AB))</f>
        <v>0.17037069109327779</v>
      </c>
      <c r="AC557" s="8">
        <f>100/(MAX(MainData!AC:AC)-MIN(MainData!AC:AC))*(MainData!AC557-MIN(MainData!AC:AC))</f>
        <v>2.748E-3</v>
      </c>
      <c r="AD557" s="8">
        <f>100/(MAX(MainData!AD:AD)-MIN(MainData!AD:AD))*(MainData!AD557-MIN(MainData!AD:AD))</f>
        <v>0.64516129032258063</v>
      </c>
      <c r="AE557" s="8">
        <f>100/(MAX(MainData!AE:AE)-MIN(MainData!AE:AE))*(MainData!AE557-MIN(MainData!AE:AE))</f>
        <v>3.3999999999999998E-3</v>
      </c>
      <c r="AF557" s="8">
        <f>100/(MAX(MainData!AF:AF)-MIN(MainData!AF:AF))*(MainData!AF557-MIN(MainData!AF:AF))</f>
        <v>5.8427225616387414E-3</v>
      </c>
      <c r="AG557" s="8">
        <f>100/(MAX(MainData!AG:AG)-MIN(MainData!AG:AG))*(MainData!AG557-MIN(MainData!AG:AG))</f>
        <v>51.308112019149007</v>
      </c>
      <c r="AH557" s="8">
        <f>100/(MAX(MainData!AH:AH)-MIN(MainData!AH:AH))*(MainData!AH557-MIN(MainData!AH:AH))</f>
        <v>46.282530314871444</v>
      </c>
      <c r="AI557" s="8">
        <f>100/(MAX(MainData!AI:AI)-MIN(MainData!AI:AI))*(MainData!AI557-MIN(MainData!AI:AI))</f>
        <v>70</v>
      </c>
      <c r="AJ557" s="8">
        <f>100/(MAX(MainData!AJ:AJ)-MIN(MainData!AJ:AJ))*(MainData!AJ557-MIN(MainData!AJ:AJ))</f>
        <v>1.531900039009038</v>
      </c>
      <c r="AK557" s="8" t="s">
        <v>950</v>
      </c>
      <c r="AM557" s="8"/>
      <c r="AO557" s="8"/>
      <c r="AQ557" s="8">
        <v>70.073725195879746</v>
      </c>
      <c r="AR557">
        <v>-12.947263418530355</v>
      </c>
      <c r="AS557" s="8">
        <v>40.440877809885215</v>
      </c>
      <c r="AT557">
        <v>12.674004377104353</v>
      </c>
      <c r="AU557" s="8">
        <v>8.2291941978514025</v>
      </c>
      <c r="AV557">
        <v>2.9081824246246839</v>
      </c>
      <c r="AW557" t="s">
        <v>963</v>
      </c>
    </row>
    <row r="558" spans="1:49" x14ac:dyDescent="0.3">
      <c r="A558" s="7">
        <v>150502030204</v>
      </c>
      <c r="B558" s="8">
        <f>100/(MAX(MainData!B:B)-MIN(MainData!B:B))*(MainData!B558-MIN(MainData!B:B))</f>
        <v>0.1224539920976756</v>
      </c>
      <c r="C558" s="8">
        <f>100/(MAX(MainData!C:C)-MIN(MainData!C:C))*(MainData!C558-MIN(MainData!C:C))</f>
        <v>12.5</v>
      </c>
      <c r="D558" s="8">
        <f>100/(MAX(MainData!D:D)-MIN(MainData!D:D))*(MainData!D558-MIN(MainData!D:D))</f>
        <v>0</v>
      </c>
      <c r="E558" s="8">
        <f>100/(MAX(MainData!E:E)-MIN(MainData!E:E))*(MainData!E558-MIN(MainData!E:E))</f>
        <v>18.612676863638466</v>
      </c>
      <c r="F558" s="8">
        <f>100/(MAX(MainData!F:F)-MIN(MainData!F:F))*(MainData!F558-MIN(MainData!F:F))</f>
        <v>0</v>
      </c>
      <c r="G558" s="8">
        <f>100/(MAX(MainData!G:G)-MIN(MainData!G:G))*(MainData!G558-MIN(MainData!G:G))</f>
        <v>8.5319584285950594</v>
      </c>
      <c r="H558" s="8">
        <f>100/(MAX(MainData!H:H)-MIN(MainData!H:H))*(MainData!H558-MIN(MainData!H:H))</f>
        <v>61.313036266344184</v>
      </c>
      <c r="I558">
        <v>-11.371187140413952</v>
      </c>
      <c r="J558" s="8">
        <f>100/(MAX(MainData!J:J)-MIN(MainData!J:J))*(MainData!J558-MIN(MainData!J:J))</f>
        <v>27.803874420098939</v>
      </c>
      <c r="K558">
        <v>-5.4265787833202666</v>
      </c>
      <c r="L558" s="8">
        <f>100/(MAX(MainData!L:L)-MIN(MainData!L:L))*(MainData!L558-MIN(MainData!L:L))</f>
        <v>0</v>
      </c>
      <c r="M558" s="8">
        <f>100/(MAX(MainData!M:M)-MIN(MainData!M:M))*(MainData!M558-MIN(MainData!M:M))</f>
        <v>0</v>
      </c>
      <c r="N558" s="8">
        <f>100/(MAX(MainData!N:N)-MIN(MainData!N:N))*(MainData!N558-MIN(MainData!N:N))</f>
        <v>0</v>
      </c>
      <c r="O558" s="8"/>
      <c r="P558" s="8">
        <f>100/(MAX(MainData!P:P)-MIN(MainData!P:P))*(MainData!P558-MIN(MainData!P:P))</f>
        <v>26.551512774222889</v>
      </c>
      <c r="Q558" s="8">
        <f>100/(MAX(MainData!Q:Q)-MIN(MainData!Q:Q))*(MainData!Q558-MIN(MainData!Q:Q))</f>
        <v>59.582287263682055</v>
      </c>
      <c r="R558" s="8">
        <f>100/(MAX(MainData!R:R)-MIN(MainData!R:R))*(MainData!R558-MIN(MainData!R:R))</f>
        <v>0</v>
      </c>
      <c r="S558" s="8"/>
      <c r="T558" s="8"/>
      <c r="U558" s="8">
        <f>100/(MAX(MainData!U:U)-MIN(MainData!U:U))*(MainData!U558-MIN(MainData!U:U))</f>
        <v>21.163429268800002</v>
      </c>
      <c r="V558" s="8"/>
      <c r="W558" s="8"/>
      <c r="X558" s="8">
        <f>100/(MAX(MainData!X:X)-MIN(MainData!X:X))*(MainData!X558-MIN(MainData!X:X))</f>
        <v>9.0277480000000008</v>
      </c>
      <c r="Y558" s="8">
        <f>100/(MAX(MainData!Y:Y)-MIN(MainData!Y:Y))*(MainData!Y558-MIN(MainData!Y:Y))</f>
        <v>0</v>
      </c>
      <c r="Z558" s="8">
        <f>100/(MAX(MainData!Z:Z)-MIN(MainData!Z:Z))*(MainData!Z558-MIN(MainData!Z:Z))</f>
        <v>5.7054741711642256</v>
      </c>
      <c r="AA558" s="8">
        <f>100/(MAX(MainData!AA:AA)-MIN(MainData!AA:AA))*(MainData!AA558-MIN(MainData!AA:AA))</f>
        <v>2.1675</v>
      </c>
      <c r="AB558" s="8">
        <f>100/(MAX(MainData!AB:AB)-MIN(MainData!AB:AB))*(MainData!AB558-MIN(MainData!AB:AB))</f>
        <v>5.6012016229839014E-2</v>
      </c>
      <c r="AC558" s="8">
        <f>100/(MAX(MainData!AC:AC)-MIN(MainData!AC:AC))*(MainData!AC558-MIN(MainData!AC:AC))</f>
        <v>0.51048499999999997</v>
      </c>
      <c r="AD558" s="8">
        <f>100/(MAX(MainData!AD:AD)-MIN(MainData!AD:AD))*(MainData!AD558-MIN(MainData!AD:AD))</f>
        <v>5.161290322580645</v>
      </c>
      <c r="AE558" s="8">
        <f>100/(MAX(MainData!AE:AE)-MIN(MainData!AE:AE))*(MainData!AE558-MIN(MainData!AE:AE))</f>
        <v>0.10589999999999999</v>
      </c>
      <c r="AF558" s="8">
        <f>100/(MAX(MainData!AF:AF)-MIN(MainData!AF:AF))*(MainData!AF558-MIN(MainData!AF:AF))</f>
        <v>3.5182362518704803E-2</v>
      </c>
      <c r="AG558" s="8">
        <f>100/(MAX(MainData!AG:AG)-MIN(MainData!AG:AG))*(MainData!AG558-MIN(MainData!AG:AG))</f>
        <v>53.165959969325641</v>
      </c>
      <c r="AH558" s="8">
        <f>100/(MAX(MainData!AH:AH)-MIN(MainData!AH:AH))*(MainData!AH558-MIN(MainData!AH:AH))</f>
        <v>37.380721207217348</v>
      </c>
      <c r="AI558" s="8">
        <f>100/(MAX(MainData!AI:AI)-MIN(MainData!AI:AI))*(MainData!AI558-MIN(MainData!AI:AI))</f>
        <v>40</v>
      </c>
      <c r="AJ558" s="8">
        <f>100/(MAX(MainData!AJ:AJ)-MIN(MainData!AJ:AJ))*(MainData!AJ558-MIN(MainData!AJ:AJ))</f>
        <v>18.888509394995392</v>
      </c>
      <c r="AK558" s="8" t="s">
        <v>950</v>
      </c>
      <c r="AM558" s="8"/>
      <c r="AO558" s="8"/>
      <c r="AQ558" s="8">
        <v>80.309328136643373</v>
      </c>
      <c r="AR558">
        <v>11.997919329073497</v>
      </c>
      <c r="AS558" s="8">
        <v>29.47550743306757</v>
      </c>
      <c r="AT558">
        <v>-12.954013131313147</v>
      </c>
      <c r="AU558" s="8">
        <v>18.222560801811746</v>
      </c>
      <c r="AV558">
        <v>-0.89502448445070115</v>
      </c>
      <c r="AW558" t="s">
        <v>963</v>
      </c>
    </row>
    <row r="559" spans="1:49" x14ac:dyDescent="0.3">
      <c r="A559" s="7">
        <v>150502030205</v>
      </c>
      <c r="B559" s="8">
        <f>100/(MAX(MainData!B:B)-MIN(MainData!B:B))*(MainData!B559-MIN(MainData!B:B))</f>
        <v>4.2546581221300688</v>
      </c>
      <c r="C559" s="8">
        <f>100/(MAX(MainData!C:C)-MIN(MainData!C:C))*(MainData!C559-MIN(MainData!C:C))</f>
        <v>62.5</v>
      </c>
      <c r="D559" s="8">
        <f>100/(MAX(MainData!D:D)-MIN(MainData!D:D))*(MainData!D559-MIN(MainData!D:D))</f>
        <v>5.108757369778087</v>
      </c>
      <c r="E559" s="8">
        <f>100/(MAX(MainData!E:E)-MIN(MainData!E:E))*(MainData!E559-MIN(MainData!E:E))</f>
        <v>22.858306645755633</v>
      </c>
      <c r="F559" s="8">
        <f>100/(MAX(MainData!F:F)-MIN(MainData!F:F))*(MainData!F559-MIN(MainData!F:F))</f>
        <v>2.1529682988839251E-2</v>
      </c>
      <c r="G559" s="8">
        <f>100/(MAX(MainData!G:G)-MIN(MainData!G:G))*(MainData!G559-MIN(MainData!G:G))</f>
        <v>20.053393705066163</v>
      </c>
      <c r="H559" s="8">
        <f>100/(MAX(MainData!H:H)-MIN(MainData!H:H))*(MainData!H559-MIN(MainData!H:H))</f>
        <v>71.802435091774825</v>
      </c>
      <c r="I559">
        <v>14.377931366939563</v>
      </c>
      <c r="J559" s="8">
        <f>100/(MAX(MainData!J:J)-MIN(MainData!J:J))*(MainData!J559-MIN(MainData!J:J))</f>
        <v>44.604228031630157</v>
      </c>
      <c r="K559">
        <v>13.459410321411539</v>
      </c>
      <c r="L559" s="8">
        <f>100/(MAX(MainData!L:L)-MIN(MainData!L:L))*(MainData!L559-MIN(MainData!L:L))</f>
        <v>0</v>
      </c>
      <c r="M559" s="8">
        <f>100/(MAX(MainData!M:M)-MIN(MainData!M:M))*(MainData!M559-MIN(MainData!M:M))</f>
        <v>0</v>
      </c>
      <c r="N559" s="8">
        <f>100/(MAX(MainData!N:N)-MIN(MainData!N:N))*(MainData!N559-MIN(MainData!N:N))</f>
        <v>0</v>
      </c>
      <c r="O559" s="8"/>
      <c r="P559" s="8">
        <f>100/(MAX(MainData!P:P)-MIN(MainData!P:P))*(MainData!P559-MIN(MainData!P:P))</f>
        <v>70.321600917954811</v>
      </c>
      <c r="Q559" s="8">
        <f>100/(MAX(MainData!Q:Q)-MIN(MainData!Q:Q))*(MainData!Q559-MIN(MainData!Q:Q))</f>
        <v>79.770827672806149</v>
      </c>
      <c r="R559" s="8">
        <f>100/(MAX(MainData!R:R)-MIN(MainData!R:R))*(MainData!R559-MIN(MainData!R:R))</f>
        <v>37.517054024749847</v>
      </c>
      <c r="S559" s="8"/>
      <c r="T559" s="8"/>
      <c r="U559" s="8">
        <f>100/(MAX(MainData!U:U)-MIN(MainData!U:U))*(MainData!U559-MIN(MainData!U:U))</f>
        <v>99.982056251100005</v>
      </c>
      <c r="V559" s="8"/>
      <c r="W559" s="8"/>
      <c r="X559" s="8">
        <f>100/(MAX(MainData!X:X)-MIN(MainData!X:X))*(MainData!X559-MIN(MainData!X:X))</f>
        <v>20.642716</v>
      </c>
      <c r="Y559" s="8">
        <f>100/(MAX(MainData!Y:Y)-MIN(MainData!Y:Y))*(MainData!Y559-MIN(MainData!Y:Y))</f>
        <v>3.6713426513961769E-2</v>
      </c>
      <c r="Z559" s="8">
        <f>100/(MAX(MainData!Z:Z)-MIN(MainData!Z:Z))*(MainData!Z559-MIN(MainData!Z:Z))</f>
        <v>21.43407864302236</v>
      </c>
      <c r="AA559" s="8">
        <f>100/(MAX(MainData!AA:AA)-MIN(MainData!AA:AA))*(MainData!AA559-MIN(MainData!AA:AA))</f>
        <v>6.7817999999999996</v>
      </c>
      <c r="AB559" s="8">
        <f>100/(MAX(MainData!AB:AB)-MIN(MainData!AB:AB))*(MainData!AB559-MIN(MainData!AB:AB))</f>
        <v>0.13489727643484281</v>
      </c>
      <c r="AC559" s="8">
        <f>100/(MAX(MainData!AC:AC)-MIN(MainData!AC:AC))*(MainData!AC559-MIN(MainData!AC:AC))</f>
        <v>22.832435</v>
      </c>
      <c r="AD559" s="8">
        <f>100/(MAX(MainData!AD:AD)-MIN(MainData!AD:AD))*(MainData!AD559-MIN(MainData!AD:AD))</f>
        <v>43.225806451612904</v>
      </c>
      <c r="AE559" s="8">
        <f>100/(MAX(MainData!AE:AE)-MIN(MainData!AE:AE))*(MainData!AE559-MIN(MainData!AE:AE))</f>
        <v>19.435700000000001</v>
      </c>
      <c r="AF559" s="8">
        <f>100/(MAX(MainData!AF:AF)-MIN(MainData!AF:AF))*(MainData!AF559-MIN(MainData!AF:AF))</f>
        <v>0.74609371381388645</v>
      </c>
      <c r="AG559" s="8">
        <f>100/(MAX(MainData!AG:AG)-MIN(MainData!AG:AG))*(MainData!AG559-MIN(MainData!AG:AG))</f>
        <v>71.317172344309995</v>
      </c>
      <c r="AH559" s="8">
        <f>100/(MAX(MainData!AH:AH)-MIN(MainData!AH:AH))*(MainData!AH559-MIN(MainData!AH:AH))</f>
        <v>42.852007750935456</v>
      </c>
      <c r="AI559" s="8">
        <f>100/(MAX(MainData!AI:AI)-MIN(MainData!AI:AI))*(MainData!AI559-MIN(MainData!AI:AI))</f>
        <v>50</v>
      </c>
      <c r="AJ559" s="8">
        <f>100/(MAX(MainData!AJ:AJ)-MIN(MainData!AJ:AJ))*(MainData!AJ559-MIN(MainData!AJ:AJ))</f>
        <v>28.571064546069419</v>
      </c>
      <c r="AK559" s="8" t="s">
        <v>950</v>
      </c>
      <c r="AM559" s="8"/>
      <c r="AO559" s="8"/>
      <c r="AQ559" s="8">
        <v>82.854547761112883</v>
      </c>
      <c r="AR559">
        <v>-15.009102555910545</v>
      </c>
      <c r="AS559" s="8">
        <v>24.237109633394834</v>
      </c>
      <c r="AT559">
        <v>12.641660101010089</v>
      </c>
      <c r="AU559" s="8">
        <v>28.447007975622274</v>
      </c>
      <c r="AV559">
        <v>16.972750088683242</v>
      </c>
      <c r="AW559" t="s">
        <v>963</v>
      </c>
    </row>
    <row r="560" spans="1:49" x14ac:dyDescent="0.3">
      <c r="A560" s="7">
        <v>150502030206</v>
      </c>
      <c r="B560" s="8">
        <f>100/(MAX(MainData!B:B)-MIN(MainData!B:B))*(MainData!B560-MIN(MainData!B:B))</f>
        <v>0.60271909372441546</v>
      </c>
      <c r="C560" s="8">
        <f>100/(MAX(MainData!C:C)-MIN(MainData!C:C))*(MainData!C560-MIN(MainData!C:C))</f>
        <v>12.5</v>
      </c>
      <c r="D560" s="8">
        <f>100/(MAX(MainData!D:D)-MIN(MainData!D:D))*(MainData!D560-MIN(MainData!D:D))</f>
        <v>1.9629730526601417E-2</v>
      </c>
      <c r="E560" s="8">
        <f>100/(MAX(MainData!E:E)-MIN(MainData!E:E))*(MainData!E560-MIN(MainData!E:E))</f>
        <v>22.05487437529116</v>
      </c>
      <c r="F560" s="8">
        <f>100/(MAX(MainData!F:F)-MIN(MainData!F:F))*(MainData!F560-MIN(MainData!F:F))</f>
        <v>4.8530573550323905E-2</v>
      </c>
      <c r="G560" s="8">
        <f>100/(MAX(MainData!G:G)-MIN(MainData!G:G))*(MainData!G560-MIN(MainData!G:G))</f>
        <v>9.435551314546478</v>
      </c>
      <c r="H560" s="8">
        <f>100/(MAX(MainData!H:H)-MIN(MainData!H:H))*(MainData!H560-MIN(MainData!H:H))</f>
        <v>58.635125075258983</v>
      </c>
      <c r="I560">
        <v>-3.7586185265310945</v>
      </c>
      <c r="J560" s="8">
        <f>100/(MAX(MainData!J:J)-MIN(MainData!J:J))*(MainData!J560-MIN(MainData!J:J))</f>
        <v>29.25276299174579</v>
      </c>
      <c r="K560">
        <v>4.5794924165588355</v>
      </c>
      <c r="L560" s="8">
        <f>100/(MAX(MainData!L:L)-MIN(MainData!L:L))*(MainData!L560-MIN(MainData!L:L))</f>
        <v>0</v>
      </c>
      <c r="M560" s="8">
        <f>100/(MAX(MainData!M:M)-MIN(MainData!M:M))*(MainData!M560-MIN(MainData!M:M))</f>
        <v>0</v>
      </c>
      <c r="N560" s="8">
        <f>100/(MAX(MainData!N:N)-MIN(MainData!N:N))*(MainData!N560-MIN(MainData!N:N))</f>
        <v>0</v>
      </c>
      <c r="O560" s="8"/>
      <c r="P560" s="8">
        <f>100/(MAX(MainData!P:P)-MIN(MainData!P:P))*(MainData!P560-MIN(MainData!P:P))</f>
        <v>27.422466147787333</v>
      </c>
      <c r="Q560" s="8">
        <f>100/(MAX(MainData!Q:Q)-MIN(MainData!Q:Q))*(MainData!Q560-MIN(MainData!Q:Q))</f>
        <v>57.099369038597352</v>
      </c>
      <c r="R560" s="8">
        <f>100/(MAX(MainData!R:R)-MIN(MainData!R:R))*(MainData!R560-MIN(MainData!R:R))</f>
        <v>4.5001920453226969</v>
      </c>
      <c r="S560" s="8"/>
      <c r="T560" s="8"/>
      <c r="U560" s="8">
        <f>100/(MAX(MainData!U:U)-MIN(MainData!U:U))*(MainData!U560-MIN(MainData!U:U))</f>
        <v>50.111235455100001</v>
      </c>
      <c r="V560" s="8"/>
      <c r="W560" s="8"/>
      <c r="X560" s="8">
        <f>100/(MAX(MainData!X:X)-MIN(MainData!X:X))*(MainData!X560-MIN(MainData!X:X))</f>
        <v>13.910102</v>
      </c>
      <c r="Y560" s="8">
        <f>100/(MAX(MainData!Y:Y)-MIN(MainData!Y:Y))*(MainData!Y560-MIN(MainData!Y:Y))</f>
        <v>0</v>
      </c>
      <c r="Z560" s="8">
        <f>100/(MAX(MainData!Z:Z)-MIN(MainData!Z:Z))*(MainData!Z560-MIN(MainData!Z:Z))</f>
        <v>10.331534309946029</v>
      </c>
      <c r="AA560" s="8">
        <f>100/(MAX(MainData!AA:AA)-MIN(MainData!AA:AA))*(MainData!AA560-MIN(MainData!AA:AA))</f>
        <v>1.4614</v>
      </c>
      <c r="AB560" s="8">
        <f>100/(MAX(MainData!AB:AB)-MIN(MainData!AB:AB))*(MainData!AB560-MIN(MainData!AB:AB))</f>
        <v>7.1743367052963761E-2</v>
      </c>
      <c r="AC560" s="8">
        <f>100/(MAX(MainData!AC:AC)-MIN(MainData!AC:AC))*(MainData!AC560-MIN(MainData!AC:AC))</f>
        <v>2.5267999999999999E-2</v>
      </c>
      <c r="AD560" s="8">
        <f>100/(MAX(MainData!AD:AD)-MIN(MainData!AD:AD))*(MainData!AD560-MIN(MainData!AD:AD))</f>
        <v>1.2903225806451613</v>
      </c>
      <c r="AE560" s="8">
        <f>100/(MAX(MainData!AE:AE)-MIN(MainData!AE:AE))*(MainData!AE560-MIN(MainData!AE:AE))</f>
        <v>2.24E-2</v>
      </c>
      <c r="AF560" s="8">
        <f>100/(MAX(MainData!AF:AF)-MIN(MainData!AF:AF))*(MainData!AF560-MIN(MainData!AF:AF))</f>
        <v>1.0488836833468882E-2</v>
      </c>
      <c r="AG560" s="8">
        <f>100/(MAX(MainData!AG:AG)-MIN(MainData!AG:AG))*(MainData!AG560-MIN(MainData!AG:AG))</f>
        <v>52.159939004238581</v>
      </c>
      <c r="AH560" s="8">
        <f>100/(MAX(MainData!AH:AH)-MIN(MainData!AH:AH))*(MainData!AH560-MIN(MainData!AH:AH))</f>
        <v>40.767943858632066</v>
      </c>
      <c r="AI560" s="8">
        <f>100/(MAX(MainData!AI:AI)-MIN(MainData!AI:AI))*(MainData!AI560-MIN(MainData!AI:AI))</f>
        <v>50</v>
      </c>
      <c r="AJ560" s="8">
        <f>100/(MAX(MainData!AJ:AJ)-MIN(MainData!AJ:AJ))*(MainData!AJ560-MIN(MainData!AJ:AJ))</f>
        <v>12.522409432143247</v>
      </c>
      <c r="AK560" s="8" t="s">
        <v>950</v>
      </c>
      <c r="AM560" s="8"/>
      <c r="AO560" s="8"/>
      <c r="AQ560" s="8">
        <v>80.286052480740722</v>
      </c>
      <c r="AR560">
        <v>-3.9244924920127886</v>
      </c>
      <c r="AS560" s="8">
        <v>29.777385138506883</v>
      </c>
      <c r="AT560">
        <v>0.50504865319864223</v>
      </c>
      <c r="AU560" s="8">
        <v>16.643294310308193</v>
      </c>
      <c r="AV560">
        <v>8.3897304868265365</v>
      </c>
      <c r="AW560" t="s">
        <v>963</v>
      </c>
    </row>
    <row r="561" spans="1:49" x14ac:dyDescent="0.3">
      <c r="A561" s="7">
        <v>150502030301</v>
      </c>
      <c r="B561" s="8">
        <f>100/(MAX(MainData!B:B)-MIN(MainData!B:B))*(MainData!B561-MIN(MainData!B:B))</f>
        <v>2.3614301160431426</v>
      </c>
      <c r="C561" s="8">
        <f>100/(MAX(MainData!C:C)-MIN(MainData!C:C))*(MainData!C561-MIN(MainData!C:C))</f>
        <v>25</v>
      </c>
      <c r="D561" s="8">
        <f>100/(MAX(MainData!D:D)-MIN(MainData!D:D))*(MainData!D561-MIN(MainData!D:D))</f>
        <v>0</v>
      </c>
      <c r="E561" s="8">
        <f>100/(MAX(MainData!E:E)-MIN(MainData!E:E))*(MainData!E561-MIN(MainData!E:E))</f>
        <v>15.186065059964729</v>
      </c>
      <c r="F561" s="8">
        <f>100/(MAX(MainData!F:F)-MIN(MainData!F:F))*(MainData!F561-MIN(MainData!F:F))</f>
        <v>0</v>
      </c>
      <c r="G561" s="8">
        <f>100/(MAX(MainData!G:G)-MIN(MainData!G:G))*(MainData!G561-MIN(MainData!G:G))</f>
        <v>9.7219138762990855</v>
      </c>
      <c r="H561" s="8">
        <f>100/(MAX(MainData!H:H)-MIN(MainData!H:H))*(MainData!H561-MIN(MainData!H:H))</f>
        <v>61.109228035077813</v>
      </c>
      <c r="I561">
        <v>-3.8778040495671604</v>
      </c>
      <c r="J561" s="8">
        <f>100/(MAX(MainData!J:J)-MIN(MainData!J:J))*(MainData!J561-MIN(MainData!J:J))</f>
        <v>32.761371681760615</v>
      </c>
      <c r="K561">
        <v>0.94240311757108941</v>
      </c>
      <c r="L561" s="8">
        <f>100/(MAX(MainData!L:L)-MIN(MainData!L:L))*(MainData!L561-MIN(MainData!L:L))</f>
        <v>0</v>
      </c>
      <c r="M561" s="8">
        <f>100/(MAX(MainData!M:M)-MIN(MainData!M:M))*(MainData!M561-MIN(MainData!M:M))</f>
        <v>0</v>
      </c>
      <c r="N561" s="8">
        <f>100/(MAX(MainData!N:N)-MIN(MainData!N:N))*(MainData!N561-MIN(MainData!N:N))</f>
        <v>0</v>
      </c>
      <c r="O561" s="8"/>
      <c r="P561" s="8">
        <f>100/(MAX(MainData!P:P)-MIN(MainData!P:P))*(MainData!P561-MIN(MainData!P:P))</f>
        <v>30.191359373451945</v>
      </c>
      <c r="Q561" s="8">
        <f>100/(MAX(MainData!Q:Q)-MIN(MainData!Q:Q))*(MainData!Q561-MIN(MainData!Q:Q))</f>
        <v>68.334414216823518</v>
      </c>
      <c r="R561" s="8">
        <f>100/(MAX(MainData!R:R)-MIN(MainData!R:R))*(MainData!R561-MIN(MainData!R:R))</f>
        <v>24.693227601714007</v>
      </c>
      <c r="S561" s="8"/>
      <c r="T561" s="8"/>
      <c r="U561" s="8">
        <f>100/(MAX(MainData!U:U)-MIN(MainData!U:U))*(MainData!U561-MIN(MainData!U:U))</f>
        <v>77.630115120400006</v>
      </c>
      <c r="V561" s="8">
        <v>75.862155999999999</v>
      </c>
      <c r="W561" s="8">
        <f>100/(MAX(MainData!W:W)-MIN(MainData!W:W))*(MainData!W561-MIN(MainData!W:W))</f>
        <v>0.70617242828659221</v>
      </c>
      <c r="X561" s="8">
        <f>100/(MAX(MainData!X:X)-MIN(MainData!X:X))*(MainData!X561-MIN(MainData!X:X))</f>
        <v>23.820556</v>
      </c>
      <c r="Y561" s="8">
        <f>100/(MAX(MainData!Y:Y)-MIN(MainData!Y:Y))*(MainData!Y561-MIN(MainData!Y:Y))</f>
        <v>0</v>
      </c>
      <c r="Z561" s="8">
        <f>100/(MAX(MainData!Z:Z)-MIN(MainData!Z:Z))*(MainData!Z561-MIN(MainData!Z:Z))</f>
        <v>10.100231303006939</v>
      </c>
      <c r="AA561" s="8">
        <f>100/(MAX(MainData!AA:AA)-MIN(MainData!AA:AA))*(MainData!AA561-MIN(MainData!AA:AA))</f>
        <v>12.7387</v>
      </c>
      <c r="AB561" s="8">
        <f>100/(MAX(MainData!AB:AB)-MIN(MainData!AB:AB))*(MainData!AB561-MIN(MainData!AB:AB))</f>
        <v>0.14005914276522613</v>
      </c>
      <c r="AC561" s="8">
        <f>100/(MAX(MainData!AC:AC)-MIN(MainData!AC:AC))*(MainData!AC561-MIN(MainData!AC:AC))</f>
        <v>0.21782099999999999</v>
      </c>
      <c r="AD561" s="8">
        <f>100/(MAX(MainData!AD:AD)-MIN(MainData!AD:AD))*(MainData!AD561-MIN(MainData!AD:AD))</f>
        <v>4.5161290322580641</v>
      </c>
      <c r="AE561" s="8">
        <f>100/(MAX(MainData!AE:AE)-MIN(MainData!AE:AE))*(MainData!AE561-MIN(MainData!AE:AE))</f>
        <v>7.7899999999999997E-2</v>
      </c>
      <c r="AF561" s="8">
        <f>100/(MAX(MainData!AF:AF)-MIN(MainData!AF:AF))*(MainData!AF561-MIN(MainData!AF:AF))</f>
        <v>2.8861516340725597E-2</v>
      </c>
      <c r="AG561" s="8">
        <f>100/(MAX(MainData!AG:AG)-MIN(MainData!AG:AG))*(MainData!AG561-MIN(MainData!AG:AG))</f>
        <v>55.903910819768917</v>
      </c>
      <c r="AH561" s="8">
        <f>100/(MAX(MainData!AH:AH)-MIN(MainData!AH:AH))*(MainData!AH561-MIN(MainData!AH:AH))</f>
        <v>41.830621289171489</v>
      </c>
      <c r="AI561" s="8">
        <f>100/(MAX(MainData!AI:AI)-MIN(MainData!AI:AI))*(MainData!AI561-MIN(MainData!AI:AI))</f>
        <v>50</v>
      </c>
      <c r="AJ561" s="8">
        <f>100/(MAX(MainData!AJ:AJ)-MIN(MainData!AJ:AJ))*(MainData!AJ561-MIN(MainData!AJ:AJ))</f>
        <v>36.504483865457928</v>
      </c>
      <c r="AK561" s="8">
        <v>45.529415369639317</v>
      </c>
      <c r="AL561">
        <v>16.038306486103878</v>
      </c>
      <c r="AM561" s="8">
        <v>58.021232512303726</v>
      </c>
      <c r="AN561">
        <v>-11.800525078369901</v>
      </c>
      <c r="AO561" s="8">
        <v>36.03260869566784</v>
      </c>
      <c r="AP561">
        <v>-16.942192861676091</v>
      </c>
      <c r="AQ561" s="8">
        <v>81.321908006790096</v>
      </c>
      <c r="AR561">
        <v>2.4568434504792265</v>
      </c>
      <c r="AS561" s="8">
        <v>29.298674697396965</v>
      </c>
      <c r="AT561">
        <v>1.9174390572390507</v>
      </c>
      <c r="AU561" s="8">
        <v>15.627140954483503</v>
      </c>
      <c r="AV561">
        <v>-20.795495387227533</v>
      </c>
      <c r="AW561" t="s">
        <v>963</v>
      </c>
    </row>
    <row r="562" spans="1:49" x14ac:dyDescent="0.3">
      <c r="A562" s="7">
        <v>150502030302</v>
      </c>
      <c r="B562" s="8">
        <f>100/(MAX(MainData!B:B)-MIN(MainData!B:B))*(MainData!B562-MIN(MainData!B:B))</f>
        <v>1.7984417826504826</v>
      </c>
      <c r="C562" s="8">
        <f>100/(MAX(MainData!C:C)-MIN(MainData!C:C))*(MainData!C562-MIN(MainData!C:C))</f>
        <v>25</v>
      </c>
      <c r="D562" s="8">
        <f>100/(MAX(MainData!D:D)-MIN(MainData!D:D))*(MainData!D562-MIN(MainData!D:D))</f>
        <v>2.269939089727425</v>
      </c>
      <c r="E562" s="8">
        <f>100/(MAX(MainData!E:E)-MIN(MainData!E:E))*(MainData!E562-MIN(MainData!E:E))</f>
        <v>29.664797519945555</v>
      </c>
      <c r="F562" s="8">
        <f>100/(MAX(MainData!F:F)-MIN(MainData!F:F))*(MainData!F562-MIN(MainData!F:F))</f>
        <v>0</v>
      </c>
      <c r="G562" s="8">
        <f>100/(MAX(MainData!G:G)-MIN(MainData!G:G))*(MainData!G562-MIN(MainData!G:G))</f>
        <v>16.303487266952231</v>
      </c>
      <c r="H562" s="8">
        <f>100/(MAX(MainData!H:H)-MIN(MainData!H:H))*(MainData!H562-MIN(MainData!H:H))</f>
        <v>69.970889984755701</v>
      </c>
      <c r="I562">
        <v>5.7727399978104188</v>
      </c>
      <c r="J562" s="8">
        <f>100/(MAX(MainData!J:J)-MIN(MainData!J:J))*(MainData!J562-MIN(MainData!J:J))</f>
        <v>41.339267849542018</v>
      </c>
      <c r="K562">
        <v>20.373928903103987</v>
      </c>
      <c r="L562" s="8">
        <f>100/(MAX(MainData!L:L)-MIN(MainData!L:L))*(MainData!L562-MIN(MainData!L:L))</f>
        <v>3.6382048283687651</v>
      </c>
      <c r="M562" s="8">
        <f>100/(MAX(MainData!M:M)-MIN(MainData!M:M))*(MainData!M562-MIN(MainData!M:M))</f>
        <v>4.5093548765627247</v>
      </c>
      <c r="N562" s="8">
        <f>100/(MAX(MainData!N:N)-MIN(MainData!N:N))*(MainData!N562-MIN(MainData!N:N))</f>
        <v>0.28354700380224013</v>
      </c>
      <c r="O562" s="8"/>
      <c r="P562" s="8">
        <f>100/(MAX(MainData!P:P)-MIN(MainData!P:P))*(MainData!P562-MIN(MainData!P:P))</f>
        <v>56.982709021406023</v>
      </c>
      <c r="Q562" s="8">
        <f>100/(MAX(MainData!Q:Q)-MIN(MainData!Q:Q))*(MainData!Q562-MIN(MainData!Q:Q))</f>
        <v>67.79345563834795</v>
      </c>
      <c r="R562" s="8">
        <f>100/(MAX(MainData!R:R)-MIN(MainData!R:R))*(MainData!R562-MIN(MainData!R:R))</f>
        <v>21.803945731192563</v>
      </c>
      <c r="S562" s="8"/>
      <c r="T562" s="8"/>
      <c r="U562" s="8">
        <f>100/(MAX(MainData!U:U)-MIN(MainData!U:U))*(MainData!U562-MIN(MainData!U:U))</f>
        <v>80.650177615999993</v>
      </c>
      <c r="V562" s="8">
        <v>71.071190000000001</v>
      </c>
      <c r="W562" s="8">
        <f>100/(MAX(MainData!W:W)-MIN(MainData!W:W))*(MainData!W562-MIN(MainData!W:W))</f>
        <v>0</v>
      </c>
      <c r="X562" s="8">
        <f>100/(MAX(MainData!X:X)-MIN(MainData!X:X))*(MainData!X562-MIN(MainData!X:X))</f>
        <v>17.130293999999999</v>
      </c>
      <c r="Y562" s="8">
        <f>100/(MAX(MainData!Y:Y)-MIN(MainData!Y:Y))*(MainData!Y562-MIN(MainData!Y:Y))</f>
        <v>0</v>
      </c>
      <c r="Z562" s="8">
        <f>100/(MAX(MainData!Z:Z)-MIN(MainData!Z:Z))*(MainData!Z562-MIN(MainData!Z:Z))</f>
        <v>17.964533538936006</v>
      </c>
      <c r="AA562" s="8">
        <f>100/(MAX(MainData!AA:AA)-MIN(MainData!AA:AA))*(MainData!AA562-MIN(MainData!AA:AA))</f>
        <v>9.7996999999999996</v>
      </c>
      <c r="AB562" s="8">
        <f>100/(MAX(MainData!AB:AB)-MIN(MainData!AB:AB))*(MainData!AB562-MIN(MainData!AB:AB))</f>
        <v>9.3062338476779069E-2</v>
      </c>
      <c r="AC562" s="8">
        <f>100/(MAX(MainData!AC:AC)-MIN(MainData!AC:AC))*(MainData!AC562-MIN(MainData!AC:AC))</f>
        <v>11.798515999999999</v>
      </c>
      <c r="AD562" s="8">
        <f>100/(MAX(MainData!AD:AD)-MIN(MainData!AD:AD))*(MainData!AD562-MIN(MainData!AD:AD))</f>
        <v>11.612903225806452</v>
      </c>
      <c r="AE562" s="8">
        <f>100/(MAX(MainData!AE:AE)-MIN(MainData!AE:AE))*(MainData!AE562-MIN(MainData!AE:AE))</f>
        <v>11.314500000000001</v>
      </c>
      <c r="AF562" s="8">
        <f>100/(MAX(MainData!AF:AF)-MIN(MainData!AF:AF))*(MainData!AF562-MIN(MainData!AF:AF))</f>
        <v>1.0018105943696292</v>
      </c>
      <c r="AG562" s="8">
        <f>100/(MAX(MainData!AG:AG)-MIN(MainData!AG:AG))*(MainData!AG562-MIN(MainData!AG:AG))</f>
        <v>77.202794061496292</v>
      </c>
      <c r="AH562" s="8">
        <f>100/(MAX(MainData!AH:AH)-MIN(MainData!AH:AH))*(MainData!AH562-MIN(MainData!AH:AH))</f>
        <v>42.078205668844639</v>
      </c>
      <c r="AI562" s="8">
        <f>100/(MAX(MainData!AI:AI)-MIN(MainData!AI:AI))*(MainData!AI562-MIN(MainData!AI:AI))</f>
        <v>60</v>
      </c>
      <c r="AJ562" s="8">
        <f>100/(MAX(MainData!AJ:AJ)-MIN(MainData!AJ:AJ))*(MainData!AJ562-MIN(MainData!AJ:AJ))</f>
        <v>15.402246585831969</v>
      </c>
      <c r="AK562" s="8">
        <v>42.274962788766871</v>
      </c>
      <c r="AL562">
        <v>8.3461342114970734</v>
      </c>
      <c r="AM562" s="8">
        <v>61.583265840574157</v>
      </c>
      <c r="AN562">
        <v>-2.7033019011022503</v>
      </c>
      <c r="AO562" s="8">
        <v>48.806073153960348</v>
      </c>
      <c r="AP562">
        <v>-8.9549846569197626</v>
      </c>
      <c r="AQ562" s="8">
        <v>85.549548896467385</v>
      </c>
      <c r="AR562">
        <v>-3.7483798722044952</v>
      </c>
      <c r="AS562" s="8">
        <v>22.485899801552755</v>
      </c>
      <c r="AT562">
        <v>2.953927609427609</v>
      </c>
      <c r="AU562" s="8">
        <v>27.99168752558781</v>
      </c>
      <c r="AV562">
        <v>2.6619509169753002</v>
      </c>
      <c r="AW562" t="s">
        <v>963</v>
      </c>
    </row>
    <row r="563" spans="1:49" x14ac:dyDescent="0.3">
      <c r="A563" s="7">
        <v>150502030303</v>
      </c>
      <c r="B563" s="8">
        <f>100/(MAX(MainData!B:B)-MIN(MainData!B:B))*(MainData!B563-MIN(MainData!B:B))</f>
        <v>0.71185604510020295</v>
      </c>
      <c r="C563" s="8">
        <f>100/(MAX(MainData!C:C)-MIN(MainData!C:C))*(MainData!C563-MIN(MainData!C:C))</f>
        <v>25</v>
      </c>
      <c r="D563" s="8">
        <f>100/(MAX(MainData!D:D)-MIN(MainData!D:D))*(MainData!D563-MIN(MainData!D:D))</f>
        <v>9.8493847603509627E-2</v>
      </c>
      <c r="E563" s="8">
        <f>100/(MAX(MainData!E:E)-MIN(MainData!E:E))*(MainData!E563-MIN(MainData!E:E))</f>
        <v>23.644421462910156</v>
      </c>
      <c r="F563" s="8">
        <f>100/(MAX(MainData!F:F)-MIN(MainData!F:F))*(MainData!F563-MIN(MainData!F:F))</f>
        <v>0.73836524511986656</v>
      </c>
      <c r="G563" s="8">
        <f>100/(MAX(MainData!G:G)-MIN(MainData!G:G))*(MainData!G563-MIN(MainData!G:G))</f>
        <v>10.95177053841806</v>
      </c>
      <c r="H563" s="8">
        <f>100/(MAX(MainData!H:H)-MIN(MainData!H:H))*(MainData!H563-MIN(MainData!H:H))</f>
        <v>65.245985963006149</v>
      </c>
      <c r="I563">
        <v>1.4105712510928328</v>
      </c>
      <c r="J563" s="8">
        <f>100/(MAX(MainData!J:J)-MIN(MainData!J:J))*(MainData!J563-MIN(MainData!J:J))</f>
        <v>33.464003409719936</v>
      </c>
      <c r="K563">
        <v>11.103625128938063</v>
      </c>
      <c r="L563" s="8">
        <f>100/(MAX(MainData!L:L)-MIN(MainData!L:L))*(MainData!L563-MIN(MainData!L:L))</f>
        <v>16.842261630047087</v>
      </c>
      <c r="M563" s="8">
        <f>100/(MAX(MainData!M:M)-MIN(MainData!M:M))*(MainData!M563-MIN(MainData!M:M))</f>
        <v>21.093087638310102</v>
      </c>
      <c r="N563" s="8">
        <f>100/(MAX(MainData!N:N)-MIN(MainData!N:N))*(MainData!N563-MIN(MainData!N:N))</f>
        <v>1.8732899858680998</v>
      </c>
      <c r="O563" s="8"/>
      <c r="P563" s="8">
        <f>100/(MAX(MainData!P:P)-MIN(MainData!P:P))*(MainData!P563-MIN(MainData!P:P))</f>
        <v>38.38772275049503</v>
      </c>
      <c r="Q563" s="8">
        <f>100/(MAX(MainData!Q:Q)-MIN(MainData!Q:Q))*(MainData!Q563-MIN(MainData!Q:Q))</f>
        <v>54.829521966091171</v>
      </c>
      <c r="R563" s="8">
        <f>100/(MAX(MainData!R:R)-MIN(MainData!R:R))*(MainData!R563-MIN(MainData!R:R))</f>
        <v>12.642783696952481</v>
      </c>
      <c r="S563" s="8"/>
      <c r="T563" s="8"/>
      <c r="U563" s="8">
        <f>100/(MAX(MainData!U:U)-MIN(MainData!U:U))*(MainData!U563-MIN(MainData!U:U))</f>
        <v>75.837174383700003</v>
      </c>
      <c r="V563" s="8">
        <v>79.931837000000002</v>
      </c>
      <c r="W563" s="8">
        <f>100/(MAX(MainData!W:W)-MIN(MainData!W:W))*(MainData!W563-MIN(MainData!W:W))</f>
        <v>2.7792572338281323</v>
      </c>
      <c r="X563" s="8">
        <f>100/(MAX(MainData!X:X)-MIN(MainData!X:X))*(MainData!X563-MIN(MainData!X:X))</f>
        <v>14.554212</v>
      </c>
      <c r="Y563" s="8">
        <f>100/(MAX(MainData!Y:Y)-MIN(MainData!Y:Y))*(MainData!Y563-MIN(MainData!Y:Y))</f>
        <v>0</v>
      </c>
      <c r="Z563" s="8">
        <f>100/(MAX(MainData!Z:Z)-MIN(MainData!Z:Z))*(MainData!Z563-MIN(MainData!Z:Z))</f>
        <v>10.100231303006939</v>
      </c>
      <c r="AA563" s="8">
        <f>100/(MAX(MainData!AA:AA)-MIN(MainData!AA:AA))*(MainData!AA563-MIN(MainData!AA:AA))</f>
        <v>4.1254</v>
      </c>
      <c r="AB563" s="8">
        <f>100/(MAX(MainData!AB:AB)-MIN(MainData!AB:AB))*(MainData!AB563-MIN(MainData!AB:AB))</f>
        <v>0.11869274554927535</v>
      </c>
      <c r="AC563" s="8">
        <f>100/(MAX(MainData!AC:AC)-MIN(MainData!AC:AC))*(MainData!AC563-MIN(MainData!AC:AC))</f>
        <v>1.05244</v>
      </c>
      <c r="AD563" s="8">
        <f>100/(MAX(MainData!AD:AD)-MIN(MainData!AD:AD))*(MainData!AD563-MIN(MainData!AD:AD))</f>
        <v>1.935483870967742</v>
      </c>
      <c r="AE563" s="8">
        <f>100/(MAX(MainData!AE:AE)-MIN(MainData!AE:AE))*(MainData!AE563-MIN(MainData!AE:AE))</f>
        <v>1.0119</v>
      </c>
      <c r="AF563" s="8">
        <f>100/(MAX(MainData!AF:AF)-MIN(MainData!AF:AF))*(MainData!AF563-MIN(MainData!AF:AF))</f>
        <v>0.4487475974125873</v>
      </c>
      <c r="AG563" s="8">
        <f>100/(MAX(MainData!AG:AG)-MIN(MainData!AG:AG))*(MainData!AG563-MIN(MainData!AG:AG))</f>
        <v>68.53514315233538</v>
      </c>
      <c r="AH563" s="8">
        <f>100/(MAX(MainData!AH:AH)-MIN(MainData!AH:AH))*(MainData!AH563-MIN(MainData!AH:AH))</f>
        <v>44.928591915185265</v>
      </c>
      <c r="AI563" s="8">
        <f>100/(MAX(MainData!AI:AI)-MIN(MainData!AI:AI))*(MainData!AI563-MIN(MainData!AI:AI))</f>
        <v>30</v>
      </c>
      <c r="AJ563" s="8">
        <f>100/(MAX(MainData!AJ:AJ)-MIN(MainData!AJ:AJ))*(MainData!AJ563-MIN(MainData!AJ:AJ))</f>
        <v>16.214966159145714</v>
      </c>
      <c r="AK563" s="8">
        <v>38.667265194208369</v>
      </c>
      <c r="AL563">
        <v>4.2722004392950481</v>
      </c>
      <c r="AM563" s="8">
        <v>63.082530624660244</v>
      </c>
      <c r="AN563">
        <v>-2.6503048842147621</v>
      </c>
      <c r="AO563" s="8">
        <v>63.578904992036335</v>
      </c>
      <c r="AP563">
        <v>-6.4182783385977444</v>
      </c>
      <c r="AQ563" s="8">
        <v>82.978566141418611</v>
      </c>
      <c r="AR563">
        <v>-3.1964784345047974</v>
      </c>
      <c r="AS563" s="8">
        <v>25.676142232125233</v>
      </c>
      <c r="AT563">
        <v>2.0606759259259064</v>
      </c>
      <c r="AU563" s="8">
        <v>22.688857449355577</v>
      </c>
      <c r="AV563">
        <v>8.7435083687807946E-2</v>
      </c>
      <c r="AW563" t="s">
        <v>963</v>
      </c>
    </row>
    <row r="564" spans="1:49" x14ac:dyDescent="0.3">
      <c r="A564" s="7">
        <v>150502030304</v>
      </c>
      <c r="B564" s="8">
        <f>100/(MAX(MainData!B:B)-MIN(MainData!B:B))*(MainData!B564-MIN(MainData!B:B))</f>
        <v>0.17426827857473393</v>
      </c>
      <c r="C564" s="8">
        <f>100/(MAX(MainData!C:C)-MIN(MainData!C:C))*(MainData!C564-MIN(MainData!C:C))</f>
        <v>12.5</v>
      </c>
      <c r="D564" s="8">
        <f>100/(MAX(MainData!D:D)-MIN(MainData!D:D))*(MainData!D564-MIN(MainData!D:D))</f>
        <v>0</v>
      </c>
      <c r="E564" s="8">
        <f>100/(MAX(MainData!E:E)-MIN(MainData!E:E))*(MainData!E564-MIN(MainData!E:E))</f>
        <v>32.308026273747465</v>
      </c>
      <c r="F564" s="8">
        <f>100/(MAX(MainData!F:F)-MIN(MainData!F:F))*(MainData!F564-MIN(MainData!F:F))</f>
        <v>0</v>
      </c>
      <c r="G564" s="8">
        <f>100/(MAX(MainData!G:G)-MIN(MainData!G:G))*(MainData!G564-MIN(MainData!G:G))</f>
        <v>14.861335681984508</v>
      </c>
      <c r="H564" s="8">
        <f>100/(MAX(MainData!H:H)-MIN(MainData!H:H))*(MainData!H564-MIN(MainData!H:H))</f>
        <v>62.547261144227846</v>
      </c>
      <c r="I564">
        <v>-5.5510212847992193</v>
      </c>
      <c r="J564" s="8">
        <f>100/(MAX(MainData!J:J)-MIN(MainData!J:J))*(MainData!J564-MIN(MainData!J:J))</f>
        <v>42.310928064278315</v>
      </c>
      <c r="K564">
        <v>14.951457247408769</v>
      </c>
      <c r="L564" s="8">
        <f>100/(MAX(MainData!L:L)-MIN(MainData!L:L))*(MainData!L564-MIN(MainData!L:L))</f>
        <v>1.8652407287058181</v>
      </c>
      <c r="M564" s="8">
        <f>100/(MAX(MainData!M:M)-MIN(MainData!M:M))*(MainData!M564-MIN(MainData!M:M))</f>
        <v>3.2993533834458972</v>
      </c>
      <c r="N564" s="8">
        <f>100/(MAX(MainData!N:N)-MIN(MainData!N:N))*(MainData!N564-MIN(MainData!N:N))</f>
        <v>0.20746244018700369</v>
      </c>
      <c r="O564" s="8"/>
      <c r="P564" s="8">
        <f>100/(MAX(MainData!P:P)-MIN(MainData!P:P))*(MainData!P564-MIN(MainData!P:P))</f>
        <v>24.802583046200194</v>
      </c>
      <c r="Q564" s="8">
        <f>100/(MAX(MainData!Q:Q)-MIN(MainData!Q:Q))*(MainData!Q564-MIN(MainData!Q:Q))</f>
        <v>70.795375347773543</v>
      </c>
      <c r="R564" s="8">
        <f>100/(MAX(MainData!R:R)-MIN(MainData!R:R))*(MainData!R564-MIN(MainData!R:R))</f>
        <v>5.7610696124285337</v>
      </c>
      <c r="S564" s="8"/>
      <c r="T564" s="8"/>
      <c r="U564" s="8">
        <f>100/(MAX(MainData!U:U)-MIN(MainData!U:U))*(MainData!U564-MIN(MainData!U:U))</f>
        <v>100</v>
      </c>
      <c r="V564" s="8"/>
      <c r="W564" s="8"/>
      <c r="X564" s="8">
        <f>100/(MAX(MainData!X:X)-MIN(MainData!X:X))*(MainData!X564-MIN(MainData!X:X))</f>
        <v>16.727734999999999</v>
      </c>
      <c r="Y564" s="8">
        <f>100/(MAX(MainData!Y:Y)-MIN(MainData!Y:Y))*(MainData!Y564-MIN(MainData!Y:Y))</f>
        <v>0</v>
      </c>
      <c r="Z564" s="8">
        <f>100/(MAX(MainData!Z:Z)-MIN(MainData!Z:Z))*(MainData!Z564-MIN(MainData!Z:Z))</f>
        <v>6.9390902081727068</v>
      </c>
      <c r="AA564" s="8">
        <f>100/(MAX(MainData!AA:AA)-MIN(MainData!AA:AA))*(MainData!AA564-MIN(MainData!AA:AA))</f>
        <v>8.5223999999999993</v>
      </c>
      <c r="AB564" s="8">
        <f>100/(MAX(MainData!AB:AB)-MIN(MainData!AB:AB))*(MainData!AB564-MIN(MainData!AB:AB))</f>
        <v>8.443407788485624E-2</v>
      </c>
      <c r="AC564" s="8">
        <f>100/(MAX(MainData!AC:AC)-MIN(MainData!AC:AC))*(MainData!AC564-MIN(MainData!AC:AC))</f>
        <v>0.141904</v>
      </c>
      <c r="AD564" s="8">
        <f>100/(MAX(MainData!AD:AD)-MIN(MainData!AD:AD))*(MainData!AD564-MIN(MainData!AD:AD))</f>
        <v>2.5806451612903225</v>
      </c>
      <c r="AE564" s="8">
        <f>100/(MAX(MainData!AE:AE)-MIN(MainData!AE:AE))*(MainData!AE564-MIN(MainData!AE:AE))</f>
        <v>5.4800000000000001E-2</v>
      </c>
      <c r="AF564" s="8">
        <f>100/(MAX(MainData!AF:AF)-MIN(MainData!AF:AF))*(MainData!AF564-MIN(MainData!AF:AF))</f>
        <v>1.8901473832937606E-2</v>
      </c>
      <c r="AG564" s="8">
        <f>100/(MAX(MainData!AG:AG)-MIN(MainData!AG:AG))*(MainData!AG564-MIN(MainData!AG:AG))</f>
        <v>43.801839177824618</v>
      </c>
      <c r="AH564" s="8">
        <f>100/(MAX(MainData!AH:AH)-MIN(MainData!AH:AH))*(MainData!AH564-MIN(MainData!AH:AH))</f>
        <v>48.890336603905709</v>
      </c>
      <c r="AI564" s="8">
        <f>100/(MAX(MainData!AI:AI)-MIN(MainData!AI:AI))*(MainData!AI564-MIN(MainData!AI:AI))</f>
        <v>50</v>
      </c>
      <c r="AJ564" s="8">
        <f>100/(MAX(MainData!AJ:AJ)-MIN(MainData!AJ:AJ))*(MainData!AJ564-MIN(MainData!AJ:AJ))</f>
        <v>23.613061740731588</v>
      </c>
      <c r="AK564" s="8" t="s">
        <v>950</v>
      </c>
      <c r="AM564" s="8"/>
      <c r="AO564" s="8"/>
      <c r="AQ564" s="8">
        <v>80.531068736387738</v>
      </c>
      <c r="AR564">
        <v>2.5590789137380341</v>
      </c>
      <c r="AS564" s="8">
        <v>26.993176200257629</v>
      </c>
      <c r="AT564">
        <v>-4.1974673400673481</v>
      </c>
      <c r="AU564" s="8">
        <v>26.919357597052286</v>
      </c>
      <c r="AV564">
        <v>9.3656324456555069</v>
      </c>
      <c r="AW564" t="s">
        <v>963</v>
      </c>
    </row>
    <row r="565" spans="1:49" x14ac:dyDescent="0.3">
      <c r="A565" s="7">
        <v>150502030305</v>
      </c>
      <c r="B565" s="8">
        <f>100/(MAX(MainData!B:B)-MIN(MainData!B:B))*(MainData!B565-MIN(MainData!B:B))</f>
        <v>0.64067260972484252</v>
      </c>
      <c r="C565" s="8">
        <f>100/(MAX(MainData!C:C)-MIN(MainData!C:C))*(MainData!C565-MIN(MainData!C:C))</f>
        <v>37.5</v>
      </c>
      <c r="D565" s="8">
        <f>100/(MAX(MainData!D:D)-MIN(MainData!D:D))*(MainData!D565-MIN(MainData!D:D))</f>
        <v>7.9935846195911555</v>
      </c>
      <c r="E565" s="8">
        <f>100/(MAX(MainData!E:E)-MIN(MainData!E:E))*(MainData!E565-MIN(MainData!E:E))</f>
        <v>3.370659355937081</v>
      </c>
      <c r="F565" s="8">
        <f>100/(MAX(MainData!F:F)-MIN(MainData!F:F))*(MainData!F565-MIN(MainData!F:F))</f>
        <v>0.17292693086657376</v>
      </c>
      <c r="G565" s="8">
        <f>100/(MAX(MainData!G:G)-MIN(MainData!G:G))*(MainData!G565-MIN(MainData!G:G))</f>
        <v>30.121180892821116</v>
      </c>
      <c r="H565" s="8">
        <f>100/(MAX(MainData!H:H)-MIN(MainData!H:H))*(MainData!H565-MIN(MainData!H:H))</f>
        <v>74.993645971387608</v>
      </c>
      <c r="I565">
        <v>4.8262890453234633</v>
      </c>
      <c r="J565" s="8">
        <f>100/(MAX(MainData!J:J)-MIN(MainData!J:J))*(MainData!J565-MIN(MainData!J:J))</f>
        <v>50.603579001652534</v>
      </c>
      <c r="K565">
        <v>5.1165427713403915</v>
      </c>
      <c r="L565" s="8">
        <f>100/(MAX(MainData!L:L)-MIN(MainData!L:L))*(MainData!L565-MIN(MainData!L:L))</f>
        <v>17.315093225697957</v>
      </c>
      <c r="M565" s="8">
        <f>100/(MAX(MainData!M:M)-MIN(MainData!M:M))*(MainData!M565-MIN(MainData!M:M))</f>
        <v>27.026927809311683</v>
      </c>
      <c r="N565" s="8">
        <f>100/(MAX(MainData!N:N)-MIN(MainData!N:N))*(MainData!N565-MIN(MainData!N:N))</f>
        <v>1.6994458436039599</v>
      </c>
      <c r="O565" s="8"/>
      <c r="P565" s="8">
        <f>100/(MAX(MainData!P:P)-MIN(MainData!P:P))*(MainData!P565-MIN(MainData!P:P))</f>
        <v>61.663004541754766</v>
      </c>
      <c r="Q565" s="8">
        <f>100/(MAX(MainData!Q:Q)-MIN(MainData!Q:Q))*(MainData!Q565-MIN(MainData!Q:Q))</f>
        <v>96.08777810785439</v>
      </c>
      <c r="R565" s="8">
        <f>100/(MAX(MainData!R:R)-MIN(MainData!R:R))*(MainData!R565-MIN(MainData!R:R))</f>
        <v>79.895155256640578</v>
      </c>
      <c r="S565" s="8"/>
      <c r="T565" s="8"/>
      <c r="U565" s="8">
        <f>100/(MAX(MainData!U:U)-MIN(MainData!U:U))*(MainData!U565-MIN(MainData!U:U))</f>
        <v>99.881998520899998</v>
      </c>
      <c r="V565" s="8">
        <v>48.823276</v>
      </c>
      <c r="W565" s="8">
        <f>100/(MAX(MainData!W:W)-MIN(MainData!W:W))*(MainData!W565-MIN(MainData!W:W))</f>
        <v>1.596956854202483</v>
      </c>
      <c r="X565" s="8">
        <f>100/(MAX(MainData!X:X)-MIN(MainData!X:X))*(MainData!X565-MIN(MainData!X:X))</f>
        <v>7.6492709999999997</v>
      </c>
      <c r="Y565" s="8">
        <f>100/(MAX(MainData!Y:Y)-MIN(MainData!Y:Y))*(MainData!Y565-MIN(MainData!Y:Y))</f>
        <v>0</v>
      </c>
      <c r="Z565" s="8">
        <f>100/(MAX(MainData!Z:Z)-MIN(MainData!Z:Z))*(MainData!Z565-MIN(MainData!Z:Z))</f>
        <v>13.801079414032383</v>
      </c>
      <c r="AA565" s="8">
        <f>100/(MAX(MainData!AA:AA)-MIN(MainData!AA:AA))*(MainData!AA565-MIN(MainData!AA:AA))</f>
        <v>1.1238999999999999</v>
      </c>
      <c r="AB565" s="8">
        <f>100/(MAX(MainData!AB:AB)-MIN(MainData!AB:AB))*(MainData!AB565-MIN(MainData!AB:AB))</f>
        <v>7.3105780717946947E-2</v>
      </c>
      <c r="AC565" s="8">
        <f>100/(MAX(MainData!AC:AC)-MIN(MainData!AC:AC))*(MainData!AC565-MIN(MainData!AC:AC))</f>
        <v>43.392113000000002</v>
      </c>
      <c r="AD565" s="8">
        <f>100/(MAX(MainData!AD:AD)-MIN(MainData!AD:AD))*(MainData!AD565-MIN(MainData!AD:AD))</f>
        <v>55.483870967741936</v>
      </c>
      <c r="AE565" s="8">
        <f>100/(MAX(MainData!AE:AE)-MIN(MainData!AE:AE))*(MainData!AE565-MIN(MainData!AE:AE))</f>
        <v>41.2956</v>
      </c>
      <c r="AF565" s="8">
        <f>100/(MAX(MainData!AF:AF)-MIN(MainData!AF:AF))*(MainData!AF565-MIN(MainData!AF:AF))</f>
        <v>1.0443064292698028</v>
      </c>
      <c r="AG565" s="8">
        <f>100/(MAX(MainData!AG:AG)-MIN(MainData!AG:AG))*(MainData!AG565-MIN(MainData!AG:AG))</f>
        <v>87.07580111082234</v>
      </c>
      <c r="AH565" s="8">
        <f>100/(MAX(MainData!AH:AH)-MIN(MainData!AH:AH))*(MainData!AH565-MIN(MainData!AH:AH))</f>
        <v>39.49368160286447</v>
      </c>
      <c r="AI565" s="8">
        <f>100/(MAX(MainData!AI:AI)-MIN(MainData!AI:AI))*(MainData!AI565-MIN(MainData!AI:AI))</f>
        <v>60</v>
      </c>
      <c r="AJ565" s="8">
        <f>100/(MAX(MainData!AJ:AJ)-MIN(MainData!AJ:AJ))*(MainData!AJ565-MIN(MainData!AJ:AJ))</f>
        <v>82.084949345122922</v>
      </c>
      <c r="AK565" s="8">
        <v>49.245803737639683</v>
      </c>
      <c r="AL565">
        <v>15.219037452083967</v>
      </c>
      <c r="AM565" s="8">
        <v>56.351903655358655</v>
      </c>
      <c r="AN565">
        <v>-10.72276443523107</v>
      </c>
      <c r="AO565" s="8">
        <v>24.227053140123576</v>
      </c>
      <c r="AP565">
        <v>-17.932306515242843</v>
      </c>
      <c r="AQ565" s="8">
        <v>83.944417022997413</v>
      </c>
      <c r="AR565">
        <v>-6.3629081469648554</v>
      </c>
      <c r="AS565" s="8">
        <v>24.17850387030138</v>
      </c>
      <c r="AT565">
        <v>5.7776732323232238</v>
      </c>
      <c r="AU565" s="8">
        <v>29.052979068526092</v>
      </c>
      <c r="AV565">
        <v>10.923079154931102</v>
      </c>
      <c r="AW565" t="s">
        <v>963</v>
      </c>
    </row>
    <row r="566" spans="1:49" x14ac:dyDescent="0.3">
      <c r="A566" s="7">
        <v>150502030306</v>
      </c>
      <c r="B566" s="8">
        <f>100/(MAX(MainData!B:B)-MIN(MainData!B:B))*(MainData!B566-MIN(MainData!B:B))</f>
        <v>2.0054172747659562</v>
      </c>
      <c r="C566" s="8">
        <f>100/(MAX(MainData!C:C)-MIN(MainData!C:C))*(MainData!C566-MIN(MainData!C:C))</f>
        <v>25</v>
      </c>
      <c r="D566" s="8">
        <f>100/(MAX(MainData!D:D)-MIN(MainData!D:D))*(MainData!D566-MIN(MainData!D:D))</f>
        <v>0.18096406457564093</v>
      </c>
      <c r="E566" s="8">
        <f>100/(MAX(MainData!E:E)-MIN(MainData!E:E))*(MainData!E566-MIN(MainData!E:E))</f>
        <v>30.285786761172801</v>
      </c>
      <c r="F566" s="8">
        <f>100/(MAX(MainData!F:F)-MIN(MainData!F:F))*(MainData!F566-MIN(MainData!F:F))</f>
        <v>0</v>
      </c>
      <c r="G566" s="8">
        <f>100/(MAX(MainData!G:G)-MIN(MainData!G:G))*(MainData!G566-MIN(MainData!G:G))</f>
        <v>18.083049121183183</v>
      </c>
      <c r="H566" s="8">
        <f>100/(MAX(MainData!H:H)-MIN(MainData!H:H))*(MainData!H566-MIN(MainData!H:H))</f>
        <v>68.555158726935417</v>
      </c>
      <c r="I566">
        <v>3.6127919987101365</v>
      </c>
      <c r="J566" s="8">
        <f>100/(MAX(MainData!J:J)-MIN(MainData!J:J))*(MainData!J566-MIN(MainData!J:J))</f>
        <v>49.217074071396752</v>
      </c>
      <c r="K566">
        <v>18.46741034188814</v>
      </c>
      <c r="L566" s="8">
        <f>100/(MAX(MainData!L:L)-MIN(MainData!L:L))*(MainData!L566-MIN(MainData!L:L))</f>
        <v>14.038023869648306</v>
      </c>
      <c r="M566" s="8">
        <f>100/(MAX(MainData!M:M)-MIN(MainData!M:M))*(MainData!M566-MIN(MainData!M:M))</f>
        <v>19.847736799913783</v>
      </c>
      <c r="N566" s="8">
        <f>100/(MAX(MainData!N:N)-MIN(MainData!N:N))*(MainData!N566-MIN(MainData!N:N))</f>
        <v>1.248020272505322</v>
      </c>
      <c r="O566" s="8"/>
      <c r="P566" s="8">
        <f>100/(MAX(MainData!P:P)-MIN(MainData!P:P))*(MainData!P566-MIN(MainData!P:P))</f>
        <v>57.264323295721901</v>
      </c>
      <c r="Q566" s="8">
        <f>100/(MAX(MainData!Q:Q)-MIN(MainData!Q:Q))*(MainData!Q566-MIN(MainData!Q:Q))</f>
        <v>81.183263719189569</v>
      </c>
      <c r="R566" s="8">
        <f>100/(MAX(MainData!R:R)-MIN(MainData!R:R))*(MainData!R566-MIN(MainData!R:R))</f>
        <v>10.1921053368595</v>
      </c>
      <c r="S566" s="8"/>
      <c r="T566" s="8"/>
      <c r="U566" s="8">
        <f>100/(MAX(MainData!U:U)-MIN(MainData!U:U))*(MainData!U566-MIN(MainData!U:U))</f>
        <v>99.985934115399999</v>
      </c>
      <c r="V566" s="8">
        <v>68.907358000000002</v>
      </c>
      <c r="W566" s="8">
        <f>100/(MAX(MainData!W:W)-MIN(MainData!W:W))*(MainData!W566-MIN(MainData!W:W))</f>
        <v>0</v>
      </c>
      <c r="X566" s="8">
        <f>100/(MAX(MainData!X:X)-MIN(MainData!X:X))*(MainData!X566-MIN(MainData!X:X))</f>
        <v>13.270308999999999</v>
      </c>
      <c r="Y566" s="8">
        <f>100/(MAX(MainData!Y:Y)-MIN(MainData!Y:Y))*(MainData!Y566-MIN(MainData!Y:Y))</f>
        <v>0</v>
      </c>
      <c r="Z566" s="8">
        <f>100/(MAX(MainData!Z:Z)-MIN(MainData!Z:Z))*(MainData!Z566-MIN(MainData!Z:Z))</f>
        <v>11.333847340015421</v>
      </c>
      <c r="AA566" s="8">
        <f>100/(MAX(MainData!AA:AA)-MIN(MainData!AA:AA))*(MainData!AA566-MIN(MainData!AA:AA))</f>
        <v>4.2257999999999996</v>
      </c>
      <c r="AB566" s="8">
        <f>100/(MAX(MainData!AB:AB)-MIN(MainData!AB:AB))*(MainData!AB566-MIN(MainData!AB:AB))</f>
        <v>8.9667082903442788E-2</v>
      </c>
      <c r="AC566" s="8">
        <f>100/(MAX(MainData!AC:AC)-MIN(MainData!AC:AC))*(MainData!AC566-MIN(MainData!AC:AC))</f>
        <v>17.822333</v>
      </c>
      <c r="AD566" s="8">
        <f>100/(MAX(MainData!AD:AD)-MIN(MainData!AD:AD))*(MainData!AD566-MIN(MainData!AD:AD))</f>
        <v>20</v>
      </c>
      <c r="AE566" s="8">
        <f>100/(MAX(MainData!AE:AE)-MIN(MainData!AE:AE))*(MainData!AE566-MIN(MainData!AE:AE))</f>
        <v>15.9137</v>
      </c>
      <c r="AF566" s="8">
        <f>100/(MAX(MainData!AF:AF)-MIN(MainData!AF:AF))*(MainData!AF566-MIN(MainData!AF:AF))</f>
        <v>0.68527976786266909</v>
      </c>
      <c r="AG566" s="8">
        <f>100/(MAX(MainData!AG:AG)-MIN(MainData!AG:AG))*(MainData!AG566-MIN(MainData!AG:AG))</f>
        <v>70.686438951296438</v>
      </c>
      <c r="AH566" s="8">
        <f>100/(MAX(MainData!AH:AH)-MIN(MainData!AH:AH))*(MainData!AH566-MIN(MainData!AH:AH))</f>
        <v>45.89803283152191</v>
      </c>
      <c r="AI566" s="8">
        <f>100/(MAX(MainData!AI:AI)-MIN(MainData!AI:AI))*(MainData!AI566-MIN(MainData!AI:AI))</f>
        <v>50</v>
      </c>
      <c r="AJ566" s="8">
        <f>100/(MAX(MainData!AJ:AJ)-MIN(MainData!AJ:AJ))*(MainData!AJ566-MIN(MainData!AJ:AJ))</f>
        <v>41.378684777027495</v>
      </c>
      <c r="AK566" s="8">
        <v>49.196139237342308</v>
      </c>
      <c r="AL566">
        <v>-9.1549286218385646</v>
      </c>
      <c r="AM566" s="8">
        <v>54.561556463727264</v>
      </c>
      <c r="AN566">
        <v>10.935452775811484</v>
      </c>
      <c r="AO566" s="8">
        <v>36.956521739146503</v>
      </c>
      <c r="AP566">
        <v>-4.8274259468044818</v>
      </c>
      <c r="AQ566" s="8">
        <v>85.18406779576695</v>
      </c>
      <c r="AR566">
        <v>-7.6394492012779693</v>
      </c>
      <c r="AS566" s="8">
        <v>21.086614675811486</v>
      </c>
      <c r="AT566">
        <v>7.9529858585858335</v>
      </c>
      <c r="AU566" s="8">
        <v>31.297917217290362</v>
      </c>
      <c r="AV566">
        <v>-6.176712642071692</v>
      </c>
      <c r="AW566" t="s">
        <v>963</v>
      </c>
    </row>
    <row r="567" spans="1:49" x14ac:dyDescent="0.3">
      <c r="A567" s="7">
        <v>150502030307</v>
      </c>
      <c r="B567" s="8">
        <f>100/(MAX(MainData!B:B)-MIN(MainData!B:B))*(MainData!B567-MIN(MainData!B:B))</f>
        <v>0</v>
      </c>
      <c r="C567" s="8">
        <f>100/(MAX(MainData!C:C)-MIN(MainData!C:C))*(MainData!C567-MIN(MainData!C:C))</f>
        <v>0</v>
      </c>
      <c r="D567" s="8">
        <f>100/(MAX(MainData!D:D)-MIN(MainData!D:D))*(MainData!D567-MIN(MainData!D:D))</f>
        <v>1.0484076230628248E-2</v>
      </c>
      <c r="E567" s="8">
        <f>100/(MAX(MainData!E:E)-MIN(MainData!E:E))*(MainData!E567-MIN(MainData!E:E))</f>
        <v>23.102702254439727</v>
      </c>
      <c r="F567" s="8">
        <f>100/(MAX(MainData!F:F)-MIN(MainData!F:F))*(MainData!F567-MIN(MainData!F:F))</f>
        <v>6.6959690122907061</v>
      </c>
      <c r="G567" s="8">
        <f>100/(MAX(MainData!G:G)-MIN(MainData!G:G))*(MainData!G567-MIN(MainData!G:G))</f>
        <v>6.1014575319146145</v>
      </c>
      <c r="H567" s="8">
        <f>100/(MAX(MainData!H:H)-MIN(MainData!H:H))*(MainData!H567-MIN(MainData!H:H))</f>
        <v>58.826389261637146</v>
      </c>
      <c r="I567">
        <v>-13.695675135873415</v>
      </c>
      <c r="J567" s="8">
        <f>100/(MAX(MainData!J:J)-MIN(MainData!J:J))*(MainData!J567-MIN(MainData!J:J))</f>
        <v>32.691246876134841</v>
      </c>
      <c r="K567">
        <v>8.1188975340495517E-2</v>
      </c>
      <c r="L567" s="8">
        <f>100/(MAX(MainData!L:L)-MIN(MainData!L:L))*(MainData!L567-MIN(MainData!L:L))</f>
        <v>16.842261630047087</v>
      </c>
      <c r="M567" s="8">
        <f>100/(MAX(MainData!M:M)-MIN(MainData!M:M))*(MainData!M567-MIN(MainData!M:M))</f>
        <v>21.093087638310102</v>
      </c>
      <c r="N567" s="8">
        <f>100/(MAX(MainData!N:N)-MIN(MainData!N:N))*(MainData!N567-MIN(MainData!N:N))</f>
        <v>1.8732899858680998</v>
      </c>
      <c r="O567" s="8"/>
      <c r="P567" s="8">
        <f>100/(MAX(MainData!P:P)-MIN(MainData!P:P))*(MainData!P567-MIN(MainData!P:P))</f>
        <v>20.506072168416569</v>
      </c>
      <c r="Q567" s="8">
        <f>100/(MAX(MainData!Q:Q)-MIN(MainData!Q:Q))*(MainData!Q567-MIN(MainData!Q:Q))</f>
        <v>45.697960734412042</v>
      </c>
      <c r="R567" s="8">
        <f>100/(MAX(MainData!R:R)-MIN(MainData!R:R))*(MainData!R567-MIN(MainData!R:R))</f>
        <v>2.6462545160657918</v>
      </c>
      <c r="S567" s="8"/>
      <c r="T567" s="8"/>
      <c r="U567" s="8">
        <f>100/(MAX(MainData!U:U)-MIN(MainData!U:U))*(MainData!U567-MIN(MainData!U:U))</f>
        <v>98.720348664200003</v>
      </c>
      <c r="V567" s="8">
        <v>66.303130999999993</v>
      </c>
      <c r="W567" s="8">
        <f>100/(MAX(MainData!W:W)-MIN(MainData!W:W))*(MainData!W567-MIN(MainData!W:W))</f>
        <v>6.7785875873297714</v>
      </c>
      <c r="X567" s="8">
        <f>100/(MAX(MainData!X:X)-MIN(MainData!X:X))*(MainData!X567-MIN(MainData!X:X))</f>
        <v>29.307448999999998</v>
      </c>
      <c r="Y567" s="8">
        <f>100/(MAX(MainData!Y:Y)-MIN(MainData!Y:Y))*(MainData!Y567-MIN(MainData!Y:Y))</f>
        <v>0</v>
      </c>
      <c r="Z567" s="8">
        <f>100/(MAX(MainData!Z:Z)-MIN(MainData!Z:Z))*(MainData!Z567-MIN(MainData!Z:Z))</f>
        <v>8.6353122590593685</v>
      </c>
      <c r="AA567" s="8">
        <f>100/(MAX(MainData!AA:AA)-MIN(MainData!AA:AA))*(MainData!AA567-MIN(MainData!AA:AA))</f>
        <v>21.757899999999999</v>
      </c>
      <c r="AB567" s="8">
        <f>100/(MAX(MainData!AB:AB)-MIN(MainData!AB:AB))*(MainData!AB567-MIN(MainData!AB:AB))</f>
        <v>0.25345528962009689</v>
      </c>
      <c r="AC567" s="8">
        <f>100/(MAX(MainData!AC:AC)-MIN(MainData!AC:AC))*(MainData!AC567-MIN(MainData!AC:AC))</f>
        <v>0</v>
      </c>
      <c r="AD567" s="8">
        <f>100/(MAX(MainData!AD:AD)-MIN(MainData!AD:AD))*(MainData!AD567-MIN(MainData!AD:AD))</f>
        <v>0</v>
      </c>
      <c r="AE567" s="8">
        <f>100/(MAX(MainData!AE:AE)-MIN(MainData!AE:AE))*(MainData!AE567-MIN(MainData!AE:AE))</f>
        <v>0</v>
      </c>
      <c r="AF567" s="8">
        <f>100/(MAX(MainData!AF:AF)-MIN(MainData!AF:AF))*(MainData!AF567-MIN(MainData!AF:AF))</f>
        <v>0</v>
      </c>
      <c r="AG567" s="8">
        <f>100/(MAX(MainData!AG:AG)-MIN(MainData!AG:AG))*(MainData!AG567-MIN(MainData!AG:AG))</f>
        <v>52.045391467010624</v>
      </c>
      <c r="AH567" s="8">
        <f>100/(MAX(MainData!AH:AH)-MIN(MainData!AH:AH))*(MainData!AH567-MIN(MainData!AH:AH))</f>
        <v>43.264773942708153</v>
      </c>
      <c r="AI567" s="8">
        <f>100/(MAX(MainData!AI:AI)-MIN(MainData!AI:AI))*(MainData!AI567-MIN(MainData!AI:AI))</f>
        <v>40</v>
      </c>
      <c r="AJ567" s="8">
        <f>100/(MAX(MainData!AJ:AJ)-MIN(MainData!AJ:AJ))*(MainData!AJ567-MIN(MainData!AJ:AJ))</f>
        <v>2.2291336606347629</v>
      </c>
      <c r="AK567" s="8">
        <v>47.620952682552534</v>
      </c>
      <c r="AL567">
        <v>16.439975519225769</v>
      </c>
      <c r="AM567" s="8">
        <v>57.549336031657212</v>
      </c>
      <c r="AN567">
        <v>-12.802335676003679</v>
      </c>
      <c r="AO567" s="8">
        <v>30.909090909117783</v>
      </c>
      <c r="AP567">
        <v>-13.192012138552911</v>
      </c>
      <c r="AQ567" s="8">
        <v>78.558145964303321</v>
      </c>
      <c r="AR567">
        <v>15.813245367412122</v>
      </c>
      <c r="AS567" s="8">
        <v>32.538383873550799</v>
      </c>
      <c r="AT567">
        <v>-12.272838215488235</v>
      </c>
      <c r="AU567" s="8">
        <v>10.600218694775684</v>
      </c>
      <c r="AV567">
        <v>-25.777351511205595</v>
      </c>
      <c r="AW567" t="s">
        <v>963</v>
      </c>
    </row>
    <row r="568" spans="1:49" x14ac:dyDescent="0.3">
      <c r="A568" s="7">
        <v>150502030401</v>
      </c>
      <c r="B568" s="8">
        <f>100/(MAX(MainData!B:B)-MIN(MainData!B:B))*(MainData!B568-MIN(MainData!B:B))</f>
        <v>0.89039084469440799</v>
      </c>
      <c r="C568" s="8">
        <f>100/(MAX(MainData!C:C)-MIN(MainData!C:C))*(MainData!C568-MIN(MainData!C:C))</f>
        <v>12.5</v>
      </c>
      <c r="D568" s="8">
        <f>100/(MAX(MainData!D:D)-MIN(MainData!D:D))*(MainData!D568-MIN(MainData!D:D))</f>
        <v>2.1558113569187101</v>
      </c>
      <c r="E568" s="8">
        <f>100/(MAX(MainData!E:E)-MIN(MainData!E:E))*(MainData!E568-MIN(MainData!E:E))</f>
        <v>8.1172513542980198</v>
      </c>
      <c r="F568" s="8">
        <f>100/(MAX(MainData!F:F)-MIN(MainData!F:F))*(MainData!F568-MIN(MainData!F:F))</f>
        <v>0</v>
      </c>
      <c r="G568" s="8">
        <f>100/(MAX(MainData!G:G)-MIN(MainData!G:G))*(MainData!G568-MIN(MainData!G:G))</f>
        <v>22.221440459967333</v>
      </c>
      <c r="H568" s="8">
        <f>100/(MAX(MainData!H:H)-MIN(MainData!H:H))*(MainData!H568-MIN(MainData!H:H))</f>
        <v>69.733223625722815</v>
      </c>
      <c r="I568">
        <v>19.155003559990945</v>
      </c>
      <c r="J568" s="8">
        <f>100/(MAX(MainData!J:J)-MIN(MainData!J:J))*(MainData!J568-MIN(MainData!J:J))</f>
        <v>39.98965822294879</v>
      </c>
      <c r="K568">
        <v>10.828179645073448</v>
      </c>
      <c r="L568" s="8">
        <f>100/(MAX(MainData!L:L)-MIN(MainData!L:L))*(MainData!L568-MIN(MainData!L:L))</f>
        <v>0</v>
      </c>
      <c r="M568" s="8">
        <f>100/(MAX(MainData!M:M)-MIN(MainData!M:M))*(MainData!M568-MIN(MainData!M:M))</f>
        <v>0</v>
      </c>
      <c r="N568" s="8">
        <f>100/(MAX(MainData!N:N)-MIN(MainData!N:N))*(MainData!N568-MIN(MainData!N:N))</f>
        <v>0</v>
      </c>
      <c r="O568" s="8"/>
      <c r="P568" s="8">
        <f>100/(MAX(MainData!P:P)-MIN(MainData!P:P))*(MainData!P568-MIN(MainData!P:P))</f>
        <v>34.444152972895999</v>
      </c>
      <c r="Q568" s="8">
        <f>100/(MAX(MainData!Q:Q)-MIN(MainData!Q:Q))*(MainData!Q568-MIN(MainData!Q:Q))</f>
        <v>60.645412968455808</v>
      </c>
      <c r="R568" s="8">
        <f>100/(MAX(MainData!R:R)-MIN(MainData!R:R))*(MainData!R568-MIN(MainData!R:R))</f>
        <v>1.3827063186912112</v>
      </c>
      <c r="S568" s="8"/>
      <c r="T568" s="8"/>
      <c r="U568" s="8">
        <f>100/(MAX(MainData!U:U)-MIN(MainData!U:U))*(MainData!U568-MIN(MainData!U:U))</f>
        <v>68.913431547599998</v>
      </c>
      <c r="V568" s="8"/>
      <c r="W568" s="8"/>
      <c r="X568" s="8">
        <f>100/(MAX(MainData!X:X)-MIN(MainData!X:X))*(MainData!X568-MIN(MainData!X:X))</f>
        <v>26.625139999999998</v>
      </c>
      <c r="Y568" s="8">
        <f>100/(MAX(MainData!Y:Y)-MIN(MainData!Y:Y))*(MainData!Y568-MIN(MainData!Y:Y))</f>
        <v>0</v>
      </c>
      <c r="Z568" s="8">
        <f>100/(MAX(MainData!Z:Z)-MIN(MainData!Z:Z))*(MainData!Z568-MIN(MainData!Z:Z))</f>
        <v>7.5558982266769474</v>
      </c>
      <c r="AA568" s="8">
        <f>100/(MAX(MainData!AA:AA)-MIN(MainData!AA:AA))*(MainData!AA568-MIN(MainData!AA:AA))</f>
        <v>12.6601</v>
      </c>
      <c r="AB568" s="8">
        <f>100/(MAX(MainData!AB:AB)-MIN(MainData!AB:AB))*(MainData!AB568-MIN(MainData!AB:AB))</f>
        <v>0.12883647577170954</v>
      </c>
      <c r="AC568" s="8">
        <f>100/(MAX(MainData!AC:AC)-MIN(MainData!AC:AC))*(MainData!AC568-MIN(MainData!AC:AC))</f>
        <v>22.581436</v>
      </c>
      <c r="AD568" s="8">
        <f>100/(MAX(MainData!AD:AD)-MIN(MainData!AD:AD))*(MainData!AD568-MIN(MainData!AD:AD))</f>
        <v>10.96774193548387</v>
      </c>
      <c r="AE568" s="8">
        <f>100/(MAX(MainData!AE:AE)-MIN(MainData!AE:AE))*(MainData!AE568-MIN(MainData!AE:AE))</f>
        <v>21.1267</v>
      </c>
      <c r="AF568" s="8">
        <f>100/(MAX(MainData!AF:AF)-MIN(MainData!AF:AF))*(MainData!AF568-MIN(MainData!AF:AF))</f>
        <v>0.75780124616944056</v>
      </c>
      <c r="AG568" s="8">
        <f>100/(MAX(MainData!AG:AG)-MIN(MainData!AG:AG))*(MainData!AG568-MIN(MainData!AG:AG))</f>
        <v>53.849114101539804</v>
      </c>
      <c r="AH568" s="8">
        <f>100/(MAX(MainData!AH:AH)-MIN(MainData!AH:AH))*(MainData!AH568-MIN(MainData!AH:AH))</f>
        <v>42.23680460277712</v>
      </c>
      <c r="AI568" s="8">
        <f>100/(MAX(MainData!AI:AI)-MIN(MainData!AI:AI))*(MainData!AI568-MIN(MainData!AI:AI))</f>
        <v>60</v>
      </c>
      <c r="AJ568" s="8">
        <f>100/(MAX(MainData!AJ:AJ)-MIN(MainData!AJ:AJ))*(MainData!AJ568-MIN(MainData!AJ:AJ))</f>
        <v>13.664219392095676</v>
      </c>
      <c r="AK568" s="8" t="s">
        <v>950</v>
      </c>
      <c r="AM568" s="8"/>
      <c r="AO568" s="8"/>
      <c r="AQ568" s="8">
        <v>77.025328533217902</v>
      </c>
      <c r="AR568">
        <v>-23.93681134185303</v>
      </c>
      <c r="AS568" s="8">
        <v>32.060398751291061</v>
      </c>
      <c r="AT568">
        <v>13.088899326599304</v>
      </c>
      <c r="AU568" s="8">
        <v>19.469587433860379</v>
      </c>
      <c r="AV568">
        <v>58.857106670476966</v>
      </c>
      <c r="AW568" t="s">
        <v>963</v>
      </c>
    </row>
    <row r="569" spans="1:49" x14ac:dyDescent="0.3">
      <c r="A569" s="7">
        <v>150502030402</v>
      </c>
      <c r="B569" s="8">
        <f>100/(MAX(MainData!B:B)-MIN(MainData!B:B))*(MainData!B569-MIN(MainData!B:B))</f>
        <v>0</v>
      </c>
      <c r="C569" s="8">
        <f>100/(MAX(MainData!C:C)-MIN(MainData!C:C))*(MainData!C569-MIN(MainData!C:C))</f>
        <v>0</v>
      </c>
      <c r="D569" s="8">
        <f>100/(MAX(MainData!D:D)-MIN(MainData!D:D))*(MainData!D569-MIN(MainData!D:D))</f>
        <v>0.52783787762966905</v>
      </c>
      <c r="E569" s="8">
        <f>100/(MAX(MainData!E:E)-MIN(MainData!E:E))*(MainData!E569-MIN(MainData!E:E))</f>
        <v>10.827335234188066</v>
      </c>
      <c r="F569" s="8">
        <f>100/(MAX(MainData!F:F)-MIN(MainData!F:F))*(MainData!F569-MIN(MainData!F:F))</f>
        <v>0.34072355726645498</v>
      </c>
      <c r="G569" s="8">
        <f>100/(MAX(MainData!G:G)-MIN(MainData!G:G))*(MainData!G569-MIN(MainData!G:G))</f>
        <v>8.9139546702409795</v>
      </c>
      <c r="H569" s="8">
        <f>100/(MAX(MainData!H:H)-MIN(MainData!H:H))*(MainData!H569-MIN(MainData!H:H))</f>
        <v>59.222265015291647</v>
      </c>
      <c r="I569">
        <v>16.777722686462837</v>
      </c>
      <c r="J569" s="8">
        <f>100/(MAX(MainData!J:J)-MIN(MainData!J:J))*(MainData!J569-MIN(MainData!J:J))</f>
        <v>30.765654617897166</v>
      </c>
      <c r="K569">
        <v>6.1664907002057561</v>
      </c>
      <c r="L569" s="8">
        <f>100/(MAX(MainData!L:L)-MIN(MainData!L:L))*(MainData!L569-MIN(MainData!L:L))</f>
        <v>0</v>
      </c>
      <c r="M569" s="8">
        <f>100/(MAX(MainData!M:M)-MIN(MainData!M:M))*(MainData!M569-MIN(MainData!M:M))</f>
        <v>0</v>
      </c>
      <c r="N569" s="8">
        <f>100/(MAX(MainData!N:N)-MIN(MainData!N:N))*(MainData!N569-MIN(MainData!N:N))</f>
        <v>0</v>
      </c>
      <c r="O569" s="8"/>
      <c r="P569" s="8">
        <f>100/(MAX(MainData!P:P)-MIN(MainData!P:P))*(MainData!P569-MIN(MainData!P:P))</f>
        <v>53.211425311195661</v>
      </c>
      <c r="Q569" s="8">
        <f>100/(MAX(MainData!Q:Q)-MIN(MainData!Q:Q))*(MainData!Q569-MIN(MainData!Q:Q))</f>
        <v>44.403590404907121</v>
      </c>
      <c r="R569" s="8">
        <f>100/(MAX(MainData!R:R)-MIN(MainData!R:R))*(MainData!R569-MIN(MainData!R:R))</f>
        <v>0</v>
      </c>
      <c r="S569" s="8"/>
      <c r="T569" s="8"/>
      <c r="U569" s="8">
        <f>100/(MAX(MainData!U:U)-MIN(MainData!U:U))*(MainData!U569-MIN(MainData!U:U))</f>
        <v>83.029345241499996</v>
      </c>
      <c r="V569" s="8"/>
      <c r="W569" s="8"/>
      <c r="X569" s="8">
        <f>100/(MAX(MainData!X:X)-MIN(MainData!X:X))*(MainData!X569-MIN(MainData!X:X))</f>
        <v>48.684071000000003</v>
      </c>
      <c r="Y569" s="8">
        <f>100/(MAX(MainData!Y:Y)-MIN(MainData!Y:Y))*(MainData!Y569-MIN(MainData!Y:Y))</f>
        <v>0.30125999551400479</v>
      </c>
      <c r="Z569" s="8">
        <f>100/(MAX(MainData!Z:Z)-MIN(MainData!Z:Z))*(MainData!Z569-MIN(MainData!Z:Z))</f>
        <v>8.3269082498072482</v>
      </c>
      <c r="AA569" s="8">
        <f>100/(MAX(MainData!AA:AA)-MIN(MainData!AA:AA))*(MainData!AA569-MIN(MainData!AA:AA))</f>
        <v>45.228099999999998</v>
      </c>
      <c r="AB569" s="8">
        <f>100/(MAX(MainData!AB:AB)-MIN(MainData!AB:AB))*(MainData!AB569-MIN(MainData!AB:AB))</f>
        <v>0.57773992193563717</v>
      </c>
      <c r="AC569" s="8">
        <f>100/(MAX(MainData!AC:AC)-MIN(MainData!AC:AC))*(MainData!AC569-MIN(MainData!AC:AC))</f>
        <v>12.750087000000001</v>
      </c>
      <c r="AD569" s="8">
        <f>100/(MAX(MainData!AD:AD)-MIN(MainData!AD:AD))*(MainData!AD569-MIN(MainData!AD:AD))</f>
        <v>8.387096774193548</v>
      </c>
      <c r="AE569" s="8">
        <f>100/(MAX(MainData!AE:AE)-MIN(MainData!AE:AE))*(MainData!AE569-MIN(MainData!AE:AE))</f>
        <v>9.5378000000000007</v>
      </c>
      <c r="AF569" s="8">
        <f>100/(MAX(MainData!AF:AF)-MIN(MainData!AF:AF))*(MainData!AF569-MIN(MainData!AF:AF))</f>
        <v>1.5329617576593293</v>
      </c>
      <c r="AG569" s="8">
        <f>100/(MAX(MainData!AG:AG)-MIN(MainData!AG:AG))*(MainData!AG569-MIN(MainData!AG:AG))</f>
        <v>41.050592631095967</v>
      </c>
      <c r="AH569" s="8">
        <f>100/(MAX(MainData!AH:AH)-MIN(MainData!AH:AH))*(MainData!AH569-MIN(MainData!AH:AH))</f>
        <v>47.09272656535731</v>
      </c>
      <c r="AI569" s="8">
        <f>100/(MAX(MainData!AI:AI)-MIN(MainData!AI:AI))*(MainData!AI569-MIN(MainData!AI:AI))</f>
        <v>50</v>
      </c>
      <c r="AJ569" s="8">
        <f>100/(MAX(MainData!AJ:AJ)-MIN(MainData!AJ:AJ))*(MainData!AJ569-MIN(MainData!AJ:AJ))</f>
        <v>3.3668077997034307</v>
      </c>
      <c r="AK569" s="8" t="s">
        <v>950</v>
      </c>
      <c r="AM569" s="8"/>
      <c r="AO569" s="8"/>
      <c r="AQ569" s="8">
        <v>74.466960828314853</v>
      </c>
      <c r="AR569">
        <v>-18.048085143769995</v>
      </c>
      <c r="AS569" s="8">
        <v>36.165558379463604</v>
      </c>
      <c r="AT569">
        <v>14.070226262626235</v>
      </c>
      <c r="AU569" s="8">
        <v>9.8726698900825554</v>
      </c>
      <c r="AV569">
        <v>23.55759416981347</v>
      </c>
      <c r="AW569" t="s">
        <v>963</v>
      </c>
    </row>
    <row r="570" spans="1:49" x14ac:dyDescent="0.3">
      <c r="A570" s="7">
        <v>150502030403</v>
      </c>
      <c r="B570" s="8">
        <f>100/(MAX(MainData!B:B)-MIN(MainData!B:B))*(MainData!B570-MIN(MainData!B:B))</f>
        <v>1.5336605204143383</v>
      </c>
      <c r="C570" s="8">
        <f>100/(MAX(MainData!C:C)-MIN(MainData!C:C))*(MainData!C570-MIN(MainData!C:C))</f>
        <v>25</v>
      </c>
      <c r="D570" s="8">
        <f>100/(MAX(MainData!D:D)-MIN(MainData!D:D))*(MainData!D570-MIN(MainData!D:D))</f>
        <v>15.742856499197025</v>
      </c>
      <c r="E570" s="8">
        <f>100/(MAX(MainData!E:E)-MIN(MainData!E:E))*(MainData!E570-MIN(MainData!E:E))</f>
        <v>8.4656980275176767</v>
      </c>
      <c r="F570" s="8">
        <f>100/(MAX(MainData!F:F)-MIN(MainData!F:F))*(MainData!F570-MIN(MainData!F:F))</f>
        <v>0</v>
      </c>
      <c r="G570" s="8">
        <f>100/(MAX(MainData!G:G)-MIN(MainData!G:G))*(MainData!G570-MIN(MainData!G:G))</f>
        <v>35.958820102975359</v>
      </c>
      <c r="H570" s="8">
        <f>100/(MAX(MainData!H:H)-MIN(MainData!H:H))*(MainData!H570-MIN(MainData!H:H))</f>
        <v>79.061521856479871</v>
      </c>
      <c r="I570">
        <v>12.964384913176914</v>
      </c>
      <c r="J570" s="8">
        <f>100/(MAX(MainData!J:J)-MIN(MainData!J:J))*(MainData!J570-MIN(MainData!J:J))</f>
        <v>55.720370564276763</v>
      </c>
      <c r="K570">
        <v>8.5617113435311865</v>
      </c>
      <c r="L570" s="8">
        <f>100/(MAX(MainData!L:L)-MIN(MainData!L:L))*(MainData!L570-MIN(MainData!L:L))</f>
        <v>0</v>
      </c>
      <c r="M570" s="8">
        <f>100/(MAX(MainData!M:M)-MIN(MainData!M:M))*(MainData!M570-MIN(MainData!M:M))</f>
        <v>0</v>
      </c>
      <c r="N570" s="8">
        <f>100/(MAX(MainData!N:N)-MIN(MainData!N:N))*(MainData!N570-MIN(MainData!N:N))</f>
        <v>0</v>
      </c>
      <c r="O570" s="8"/>
      <c r="P570" s="8">
        <f>100/(MAX(MainData!P:P)-MIN(MainData!P:P))*(MainData!P570-MIN(MainData!P:P))</f>
        <v>44.944007417265418</v>
      </c>
      <c r="Q570" s="8">
        <f>100/(MAX(MainData!Q:Q)-MIN(MainData!Q:Q))*(MainData!Q570-MIN(MainData!Q:Q))</f>
        <v>80.542489401961731</v>
      </c>
      <c r="R570" s="8">
        <f>100/(MAX(MainData!R:R)-MIN(MainData!R:R))*(MainData!R570-MIN(MainData!R:R))</f>
        <v>31.166855377869179</v>
      </c>
      <c r="S570" s="8"/>
      <c r="T570" s="8"/>
      <c r="U570" s="8">
        <f>100/(MAX(MainData!U:U)-MIN(MainData!U:U))*(MainData!U570-MIN(MainData!U:U))</f>
        <v>67.9681204858</v>
      </c>
      <c r="V570" s="8"/>
      <c r="W570" s="8"/>
      <c r="X570" s="8">
        <f>100/(MAX(MainData!X:X)-MIN(MainData!X:X))*(MainData!X570-MIN(MainData!X:X))</f>
        <v>5.538354</v>
      </c>
      <c r="Y570" s="8">
        <f>100/(MAX(MainData!Y:Y)-MIN(MainData!Y:Y))*(MainData!Y570-MIN(MainData!Y:Y))</f>
        <v>0</v>
      </c>
      <c r="Z570" s="8">
        <f>100/(MAX(MainData!Z:Z)-MIN(MainData!Z:Z))*(MainData!Z570-MIN(MainData!Z:Z))</f>
        <v>4.3176561295296843</v>
      </c>
      <c r="AA570" s="8">
        <f>100/(MAX(MainData!AA:AA)-MIN(MainData!AA:AA))*(MainData!AA570-MIN(MainData!AA:AA))</f>
        <v>1.1104000000000001</v>
      </c>
      <c r="AB570" s="8">
        <f>100/(MAX(MainData!AB:AB)-MIN(MainData!AB:AB))*(MainData!AB570-MIN(MainData!AB:AB))</f>
        <v>6.2861809616680919E-2</v>
      </c>
      <c r="AC570" s="8">
        <f>100/(MAX(MainData!AC:AC)-MIN(MainData!AC:AC))*(MainData!AC570-MIN(MainData!AC:AC))</f>
        <v>39.261145999999997</v>
      </c>
      <c r="AD570" s="8">
        <f>100/(MAX(MainData!AD:AD)-MIN(MainData!AD:AD))*(MainData!AD570-MIN(MainData!AD:AD))</f>
        <v>4.5161290322580641</v>
      </c>
      <c r="AE570" s="8">
        <f>100/(MAX(MainData!AE:AE)-MIN(MainData!AE:AE))*(MainData!AE570-MIN(MainData!AE:AE))</f>
        <v>38.5535</v>
      </c>
      <c r="AF570" s="8">
        <f>100/(MAX(MainData!AF:AF)-MIN(MainData!AF:AF))*(MainData!AF570-MIN(MainData!AF:AF))</f>
        <v>4.297786925587582</v>
      </c>
      <c r="AG570" s="8">
        <f>100/(MAX(MainData!AG:AG)-MIN(MainData!AG:AG))*(MainData!AG570-MIN(MainData!AG:AG))</f>
        <v>73.781628917317207</v>
      </c>
      <c r="AH570" s="8">
        <f>100/(MAX(MainData!AH:AH)-MIN(MainData!AH:AH))*(MainData!AH570-MIN(MainData!AH:AH))</f>
        <v>42.549320914234428</v>
      </c>
      <c r="AI570" s="8">
        <f>100/(MAX(MainData!AI:AI)-MIN(MainData!AI:AI))*(MainData!AI570-MIN(MainData!AI:AI))</f>
        <v>40</v>
      </c>
      <c r="AJ570" s="8">
        <f>100/(MAX(MainData!AJ:AJ)-MIN(MainData!AJ:AJ))*(MainData!AJ570-MIN(MainData!AJ:AJ))</f>
        <v>20.404225246927574</v>
      </c>
      <c r="AK570" s="8" t="s">
        <v>950</v>
      </c>
      <c r="AM570" s="8"/>
      <c r="AO570" s="8"/>
      <c r="AQ570" s="8">
        <v>83.95934187105712</v>
      </c>
      <c r="AR570">
        <v>-23.28412428115017</v>
      </c>
      <c r="AS570" s="8">
        <v>22.227831354663504</v>
      </c>
      <c r="AT570">
        <v>13.488687710437702</v>
      </c>
      <c r="AU570" s="8">
        <v>33.876701751112911</v>
      </c>
      <c r="AV570">
        <v>64.550724812653655</v>
      </c>
      <c r="AW570" t="s">
        <v>963</v>
      </c>
    </row>
    <row r="571" spans="1:49" x14ac:dyDescent="0.3">
      <c r="A571" s="7">
        <v>150502030404</v>
      </c>
      <c r="B571" s="8">
        <f>100/(MAX(MainData!B:B)-MIN(MainData!B:B))*(MainData!B571-MIN(MainData!B:B))</f>
        <v>0</v>
      </c>
      <c r="C571" s="8">
        <f>100/(MAX(MainData!C:C)-MIN(MainData!C:C))*(MainData!C571-MIN(MainData!C:C))</f>
        <v>0</v>
      </c>
      <c r="D571" s="8">
        <f>100/(MAX(MainData!D:D)-MIN(MainData!D:D))*(MainData!D571-MIN(MainData!D:D))</f>
        <v>0.11715382128255357</v>
      </c>
      <c r="E571" s="8">
        <f>100/(MAX(MainData!E:E)-MIN(MainData!E:E))*(MainData!E571-MIN(MainData!E:E))</f>
        <v>8.7426553265803388</v>
      </c>
      <c r="F571" s="8">
        <f>100/(MAX(MainData!F:F)-MIN(MainData!F:F))*(MainData!F571-MIN(MainData!F:F))</f>
        <v>0</v>
      </c>
      <c r="G571" s="8">
        <f>100/(MAX(MainData!G:G)-MIN(MainData!G:G))*(MainData!G571-MIN(MainData!G:G))</f>
        <v>11.060973862080019</v>
      </c>
      <c r="H571" s="8">
        <f>100/(MAX(MainData!H:H)-MIN(MainData!H:H))*(MainData!H571-MIN(MainData!H:H))</f>
        <v>60.14368259311285</v>
      </c>
      <c r="I571">
        <v>-9.50783462160841</v>
      </c>
      <c r="J571" s="8">
        <f>100/(MAX(MainData!J:J)-MIN(MainData!J:J))*(MainData!J571-MIN(MainData!J:J))</f>
        <v>33.276932708629019</v>
      </c>
      <c r="K571">
        <v>-18.344394900101364</v>
      </c>
      <c r="L571" s="8">
        <f>100/(MAX(MainData!L:L)-MIN(MainData!L:L))*(MainData!L571-MIN(MainData!L:L))</f>
        <v>0</v>
      </c>
      <c r="M571" s="8">
        <f>100/(MAX(MainData!M:M)-MIN(MainData!M:M))*(MainData!M571-MIN(MainData!M:M))</f>
        <v>0</v>
      </c>
      <c r="N571" s="8">
        <f>100/(MAX(MainData!N:N)-MIN(MainData!N:N))*(MainData!N571-MIN(MainData!N:N))</f>
        <v>0</v>
      </c>
      <c r="O571" s="8"/>
      <c r="P571" s="8">
        <f>100/(MAX(MainData!P:P)-MIN(MainData!P:P))*(MainData!P571-MIN(MainData!P:P))</f>
        <v>35.372146022560948</v>
      </c>
      <c r="Q571" s="8">
        <f>100/(MAX(MainData!Q:Q)-MIN(MainData!Q:Q))*(MainData!Q571-MIN(MainData!Q:Q))</f>
        <v>53.425130172490668</v>
      </c>
      <c r="R571" s="8">
        <f>100/(MAX(MainData!R:R)-MIN(MainData!R:R))*(MainData!R571-MIN(MainData!R:R))</f>
        <v>0</v>
      </c>
      <c r="S571" s="8"/>
      <c r="T571" s="8"/>
      <c r="U571" s="8">
        <f>100/(MAX(MainData!U:U)-MIN(MainData!U:U))*(MainData!U571-MIN(MainData!U:U))</f>
        <v>88.821138211399997</v>
      </c>
      <c r="V571" s="8"/>
      <c r="W571" s="8"/>
      <c r="X571" s="8">
        <f>100/(MAX(MainData!X:X)-MIN(MainData!X:X))*(MainData!X571-MIN(MainData!X:X))</f>
        <v>1.7639999999999999E-3</v>
      </c>
      <c r="Y571" s="8">
        <f>100/(MAX(MainData!Y:Y)-MIN(MainData!Y:Y))*(MainData!Y571-MIN(MainData!Y:Y))</f>
        <v>0</v>
      </c>
      <c r="Z571" s="8">
        <f>100/(MAX(MainData!Z:Z)-MIN(MainData!Z:Z))*(MainData!Z571-MIN(MainData!Z:Z))</f>
        <v>7.7101002313030076E-2</v>
      </c>
      <c r="AA571" s="8">
        <f>100/(MAX(MainData!AA:AA)-MIN(MainData!AA:AA))*(MainData!AA571-MIN(MainData!AA:AA))</f>
        <v>1.8E-3</v>
      </c>
      <c r="AB571" s="8">
        <f>100/(MAX(MainData!AB:AB)-MIN(MainData!AB:AB))*(MainData!AB571-MIN(MainData!AB:AB))</f>
        <v>9.6899516204105131E-4</v>
      </c>
      <c r="AC571" s="8">
        <f>100/(MAX(MainData!AC:AC)-MIN(MainData!AC:AC))*(MainData!AC571-MIN(MainData!AC:AC))</f>
        <v>9.1590530000000001</v>
      </c>
      <c r="AD571" s="8">
        <f>100/(MAX(MainData!AD:AD)-MIN(MainData!AD:AD))*(MainData!AD571-MIN(MainData!AD:AD))</f>
        <v>0.64516129032258063</v>
      </c>
      <c r="AE571" s="8">
        <f>100/(MAX(MainData!AE:AE)-MIN(MainData!AE:AE))*(MainData!AE571-MIN(MainData!AE:AE))</f>
        <v>9.1239000000000008</v>
      </c>
      <c r="AF571" s="8">
        <f>100/(MAX(MainData!AF:AF)-MIN(MainData!AF:AF))*(MainData!AF571-MIN(MainData!AF:AF))</f>
        <v>6.0514547021463319</v>
      </c>
      <c r="AG571" s="8">
        <f>100/(MAX(MainData!AG:AG)-MIN(MainData!AG:AG))*(MainData!AG571-MIN(MainData!AG:AG))</f>
        <v>48.115500495730927</v>
      </c>
      <c r="AH571" s="8">
        <f>100/(MAX(MainData!AH:AH)-MIN(MainData!AH:AH))*(MainData!AH571-MIN(MainData!AH:AH))</f>
        <v>44.986277299886332</v>
      </c>
      <c r="AI571" s="8">
        <f>100/(MAX(MainData!AI:AI)-MIN(MainData!AI:AI))*(MainData!AI571-MIN(MainData!AI:AI))</f>
        <v>30</v>
      </c>
      <c r="AJ571" s="8">
        <f>100/(MAX(MainData!AJ:AJ)-MIN(MainData!AJ:AJ))*(MainData!AJ571-MIN(MainData!AJ:AJ))</f>
        <v>19.666266930622744</v>
      </c>
      <c r="AK571" s="8" t="s">
        <v>950</v>
      </c>
      <c r="AM571" s="8"/>
      <c r="AO571" s="8"/>
      <c r="AQ571" s="8">
        <v>79.398912405000672</v>
      </c>
      <c r="AR571">
        <v>11.434243290734813</v>
      </c>
      <c r="AS571" s="8">
        <v>31.448084577980474</v>
      </c>
      <c r="AT571">
        <v>-12.344054040404046</v>
      </c>
      <c r="AU571" s="8">
        <v>14.174064457953079</v>
      </c>
      <c r="AV571">
        <v>2.2458893661629986</v>
      </c>
      <c r="AW571" t="s">
        <v>963</v>
      </c>
    </row>
    <row r="572" spans="1:49" x14ac:dyDescent="0.3">
      <c r="A572" s="7">
        <v>150502030405</v>
      </c>
      <c r="B572" s="8">
        <f>100/(MAX(MainData!B:B)-MIN(MainData!B:B))*(MainData!B572-MIN(MainData!B:B))</f>
        <v>0</v>
      </c>
      <c r="C572" s="8">
        <f>100/(MAX(MainData!C:C)-MIN(MainData!C:C))*(MainData!C572-MIN(MainData!C:C))</f>
        <v>0</v>
      </c>
      <c r="D572" s="8">
        <f>100/(MAX(MainData!D:D)-MIN(MainData!D:D))*(MainData!D572-MIN(MainData!D:D))</f>
        <v>4.5607469650855688</v>
      </c>
      <c r="E572" s="8">
        <f>100/(MAX(MainData!E:E)-MIN(MainData!E:E))*(MainData!E572-MIN(MainData!E:E))</f>
        <v>10.979094663053578</v>
      </c>
      <c r="F572" s="8">
        <f>100/(MAX(MainData!F:F)-MIN(MainData!F:F))*(MainData!F572-MIN(MainData!F:F))</f>
        <v>0.46479529055765423</v>
      </c>
      <c r="G572" s="8">
        <f>100/(MAX(MainData!G:G)-MIN(MainData!G:G))*(MainData!G572-MIN(MainData!G:G))</f>
        <v>14.278594869031007</v>
      </c>
      <c r="H572" s="8">
        <f>100/(MAX(MainData!H:H)-MIN(MainData!H:H))*(MainData!H572-MIN(MainData!H:H))</f>
        <v>60.036308638035642</v>
      </c>
      <c r="I572">
        <v>5.4158700910573714</v>
      </c>
      <c r="J572" s="8">
        <f>100/(MAX(MainData!J:J)-MIN(MainData!J:J))*(MainData!J572-MIN(MainData!J:J))</f>
        <v>33.10699932941187</v>
      </c>
      <c r="K572">
        <v>-0.41297460817261822</v>
      </c>
      <c r="L572" s="8">
        <f>100/(MAX(MainData!L:L)-MIN(MainData!L:L))*(MainData!L572-MIN(MainData!L:L))</f>
        <v>0</v>
      </c>
      <c r="M572" s="8">
        <f>100/(MAX(MainData!M:M)-MIN(MainData!M:M))*(MainData!M572-MIN(MainData!M:M))</f>
        <v>0</v>
      </c>
      <c r="N572" s="8">
        <f>100/(MAX(MainData!N:N)-MIN(MainData!N:N))*(MainData!N572-MIN(MainData!N:N))</f>
        <v>0</v>
      </c>
      <c r="O572" s="8"/>
      <c r="P572" s="8">
        <f>100/(MAX(MainData!P:P)-MIN(MainData!P:P))*(MainData!P572-MIN(MainData!P:P))</f>
        <v>57.429238863869848</v>
      </c>
      <c r="Q572" s="8">
        <f>100/(MAX(MainData!Q:Q)-MIN(MainData!Q:Q))*(MainData!Q572-MIN(MainData!Q:Q))</f>
        <v>53.154464910849363</v>
      </c>
      <c r="R572" s="8">
        <f>100/(MAX(MainData!R:R)-MIN(MainData!R:R))*(MainData!R572-MIN(MainData!R:R))</f>
        <v>0</v>
      </c>
      <c r="S572" s="8"/>
      <c r="T572" s="8"/>
      <c r="U572" s="8">
        <f>100/(MAX(MainData!U:U)-MIN(MainData!U:U))*(MainData!U572-MIN(MainData!U:U))</f>
        <v>82.099958220199994</v>
      </c>
      <c r="V572" s="8"/>
      <c r="W572" s="8"/>
      <c r="X572" s="8">
        <f>100/(MAX(MainData!X:X)-MIN(MainData!X:X))*(MainData!X572-MIN(MainData!X:X))</f>
        <v>9.1625119999999995</v>
      </c>
      <c r="Y572" s="8">
        <f>100/(MAX(MainData!Y:Y)-MIN(MainData!Y:Y))*(MainData!Y572-MIN(MainData!Y:Y))</f>
        <v>0.38995924185440767</v>
      </c>
      <c r="Z572" s="8">
        <f>100/(MAX(MainData!Z:Z)-MIN(MainData!Z:Z))*(MainData!Z572-MIN(MainData!Z:Z))</f>
        <v>11.256746337702392</v>
      </c>
      <c r="AA572" s="8">
        <f>100/(MAX(MainData!AA:AA)-MIN(MainData!AA:AA))*(MainData!AA572-MIN(MainData!AA:AA))</f>
        <v>3.0390000000000001</v>
      </c>
      <c r="AB572" s="8">
        <f>100/(MAX(MainData!AB:AB)-MIN(MainData!AB:AB))*(MainData!AB572-MIN(MainData!AB:AB))</f>
        <v>6.6875756205602932E-2</v>
      </c>
      <c r="AC572" s="8">
        <f>100/(MAX(MainData!AC:AC)-MIN(MainData!AC:AC))*(MainData!AC572-MIN(MainData!AC:AC))</f>
        <v>13.346325</v>
      </c>
      <c r="AD572" s="8">
        <f>100/(MAX(MainData!AD:AD)-MIN(MainData!AD:AD))*(MainData!AD572-MIN(MainData!AD:AD))</f>
        <v>4.5161290322580641</v>
      </c>
      <c r="AE572" s="8">
        <f>100/(MAX(MainData!AE:AE)-MIN(MainData!AE:AE))*(MainData!AE572-MIN(MainData!AE:AE))</f>
        <v>12.975300000000001</v>
      </c>
      <c r="AF572" s="8">
        <f>100/(MAX(MainData!AF:AF)-MIN(MainData!AF:AF))*(MainData!AF572-MIN(MainData!AF:AF))</f>
        <v>2.466300632722549</v>
      </c>
      <c r="AG572" s="8">
        <f>100/(MAX(MainData!AG:AG)-MIN(MainData!AG:AG))*(MainData!AG572-MIN(MainData!AG:AG))</f>
        <v>44.022952823741171</v>
      </c>
      <c r="AH572" s="8">
        <f>100/(MAX(MainData!AH:AH)-MIN(MainData!AH:AH))*(MainData!AH572-MIN(MainData!AH:AH))</f>
        <v>45.114490959663456</v>
      </c>
      <c r="AI572" s="8">
        <f>100/(MAX(MainData!AI:AI)-MIN(MainData!AI:AI))*(MainData!AI572-MIN(MainData!AI:AI))</f>
        <v>60</v>
      </c>
      <c r="AJ572" s="8">
        <f>100/(MAX(MainData!AJ:AJ)-MIN(MainData!AJ:AJ))*(MainData!AJ572-MIN(MainData!AJ:AJ))</f>
        <v>6.0636078435554532</v>
      </c>
      <c r="AK572" s="8" t="s">
        <v>950</v>
      </c>
      <c r="AM572" s="8"/>
      <c r="AO572" s="8"/>
      <c r="AQ572" s="8">
        <v>75.692042106549906</v>
      </c>
      <c r="AR572">
        <v>-5.191552555910576</v>
      </c>
      <c r="AS572" s="8">
        <v>34.088535320126716</v>
      </c>
      <c r="AT572">
        <v>0.23406262626261309</v>
      </c>
      <c r="AU572" s="8">
        <v>15.336411643682988</v>
      </c>
      <c r="AV572">
        <v>26.932327255651757</v>
      </c>
      <c r="AW572" t="s">
        <v>963</v>
      </c>
    </row>
    <row r="573" spans="1:49" x14ac:dyDescent="0.3">
      <c r="A573" s="7">
        <v>150502030406</v>
      </c>
      <c r="B573" s="8">
        <f>100/(MAX(MainData!B:B)-MIN(MainData!B:B))*(MainData!B573-MIN(MainData!B:B))</f>
        <v>7.2255099135015852</v>
      </c>
      <c r="C573" s="8">
        <f>100/(MAX(MainData!C:C)-MIN(MainData!C:C))*(MainData!C573-MIN(MainData!C:C))</f>
        <v>12.5</v>
      </c>
      <c r="D573" s="8">
        <f>100/(MAX(MainData!D:D)-MIN(MainData!D:D))*(MainData!D573-MIN(MainData!D:D))</f>
        <v>0.10558226394079849</v>
      </c>
      <c r="E573" s="8">
        <f>100/(MAX(MainData!E:E)-MIN(MainData!E:E))*(MainData!E573-MIN(MainData!E:E))</f>
        <v>8.2771816942323113</v>
      </c>
      <c r="F573" s="8">
        <f>100/(MAX(MainData!F:F)-MIN(MainData!F:F))*(MainData!F573-MIN(MainData!F:F))</f>
        <v>0</v>
      </c>
      <c r="G573" s="8">
        <f>100/(MAX(MainData!G:G)-MIN(MainData!G:G))*(MainData!G573-MIN(MainData!G:G))</f>
        <v>22.915350041017536</v>
      </c>
      <c r="H573" s="8">
        <f>100/(MAX(MainData!H:H)-MIN(MainData!H:H))*(MainData!H573-MIN(MainData!H:H))</f>
        <v>69.581899055160278</v>
      </c>
      <c r="I573">
        <v>9.9422990825738253</v>
      </c>
      <c r="J573" s="8">
        <f>100/(MAX(MainData!J:J)-MIN(MainData!J:J))*(MainData!J573-MIN(MainData!J:J))</f>
        <v>46.863421588024543</v>
      </c>
      <c r="K573">
        <v>-10.737553081057868</v>
      </c>
      <c r="L573" s="8">
        <f>100/(MAX(MainData!L:L)-MIN(MainData!L:L))*(MainData!L573-MIN(MainData!L:L))</f>
        <v>0</v>
      </c>
      <c r="M573" s="8">
        <f>100/(MAX(MainData!M:M)-MIN(MainData!M:M))*(MainData!M573-MIN(MainData!M:M))</f>
        <v>0</v>
      </c>
      <c r="N573" s="8">
        <f>100/(MAX(MainData!N:N)-MIN(MainData!N:N))*(MainData!N573-MIN(MainData!N:N))</f>
        <v>0</v>
      </c>
      <c r="O573" s="8"/>
      <c r="P573" s="8">
        <f>100/(MAX(MainData!P:P)-MIN(MainData!P:P))*(MainData!P573-MIN(MainData!P:P))</f>
        <v>48.25495910508549</v>
      </c>
      <c r="Q573" s="8">
        <f>100/(MAX(MainData!Q:Q)-MIN(MainData!Q:Q))*(MainData!Q573-MIN(MainData!Q:Q))</f>
        <v>78.574882029898191</v>
      </c>
      <c r="R573" s="8">
        <f>100/(MAX(MainData!R:R)-MIN(MainData!R:R))*(MainData!R573-MIN(MainData!R:R))</f>
        <v>21.281222368478961</v>
      </c>
      <c r="S573" s="8"/>
      <c r="T573" s="8"/>
      <c r="U573" s="8">
        <f>100/(MAX(MainData!U:U)-MIN(MainData!U:U))*(MainData!U573-MIN(MainData!U:U))</f>
        <v>35.323609845</v>
      </c>
      <c r="V573" s="8"/>
      <c r="W573" s="8"/>
      <c r="X573" s="8">
        <f>100/(MAX(MainData!X:X)-MIN(MainData!X:X))*(MainData!X573-MIN(MainData!X:X))</f>
        <v>2.537677</v>
      </c>
      <c r="Y573" s="8">
        <f>100/(MAX(MainData!Y:Y)-MIN(MainData!Y:Y))*(MainData!Y573-MIN(MainData!Y:Y))</f>
        <v>0</v>
      </c>
      <c r="Z573" s="8">
        <f>100/(MAX(MainData!Z:Z)-MIN(MainData!Z:Z))*(MainData!Z573-MIN(MainData!Z:Z))</f>
        <v>2.2359290670778722</v>
      </c>
      <c r="AA573" s="8">
        <f>100/(MAX(MainData!AA:AA)-MIN(MainData!AA:AA))*(MainData!AA573-MIN(MainData!AA:AA))</f>
        <v>0.84570000000000001</v>
      </c>
      <c r="AB573" s="8">
        <f>100/(MAX(MainData!AB:AB)-MIN(MainData!AB:AB))*(MainData!AB573-MIN(MainData!AB:AB))</f>
        <v>3.9327838128355774E-2</v>
      </c>
      <c r="AC573" s="8">
        <f>100/(MAX(MainData!AC:AC)-MIN(MainData!AC:AC))*(MainData!AC573-MIN(MainData!AC:AC))</f>
        <v>37.332096999999997</v>
      </c>
      <c r="AD573" s="8">
        <f>100/(MAX(MainData!AD:AD)-MIN(MainData!AD:AD))*(MainData!AD573-MIN(MainData!AD:AD))</f>
        <v>1.935483870967742</v>
      </c>
      <c r="AE573" s="8">
        <f>100/(MAX(MainData!AE:AE)-MIN(MainData!AE:AE))*(MainData!AE573-MIN(MainData!AE:AE))</f>
        <v>37.249299999999998</v>
      </c>
      <c r="AF573" s="8">
        <f>100/(MAX(MainData!AF:AF)-MIN(MainData!AF:AF))*(MainData!AF573-MIN(MainData!AF:AF))</f>
        <v>6.7408219072291287</v>
      </c>
      <c r="AG573" s="8">
        <f>100/(MAX(MainData!AG:AG)-MIN(MainData!AG:AG))*(MainData!AG573-MIN(MainData!AG:AG))</f>
        <v>74.740403034065849</v>
      </c>
      <c r="AH573" s="8">
        <f>100/(MAX(MainData!AH:AH)-MIN(MainData!AH:AH))*(MainData!AH573-MIN(MainData!AH:AH))</f>
        <v>43.585092848178199</v>
      </c>
      <c r="AI573" s="8">
        <f>100/(MAX(MainData!AI:AI)-MIN(MainData!AI:AI))*(MainData!AI573-MIN(MainData!AI:AI))</f>
        <v>30</v>
      </c>
      <c r="AJ573" s="8">
        <f>100/(MAX(MainData!AJ:AJ)-MIN(MainData!AJ:AJ))*(MainData!AJ573-MIN(MainData!AJ:AJ))</f>
        <v>9.6189201384986607</v>
      </c>
      <c r="AK573" s="8" t="s">
        <v>950</v>
      </c>
      <c r="AM573" s="8"/>
      <c r="AO573" s="8"/>
      <c r="AQ573" s="8">
        <v>88.131369934035718</v>
      </c>
      <c r="AR573">
        <v>-22.111820127795525</v>
      </c>
      <c r="AS573" s="8">
        <v>19.778864788961219</v>
      </c>
      <c r="AT573">
        <v>16.260551010101011</v>
      </c>
      <c r="AU573" s="8">
        <v>28.779247835077189</v>
      </c>
      <c r="AV573">
        <v>39.083809278431076</v>
      </c>
      <c r="AW573" t="s">
        <v>963</v>
      </c>
    </row>
    <row r="574" spans="1:49" x14ac:dyDescent="0.3">
      <c r="A574" s="7">
        <v>150502030407</v>
      </c>
      <c r="B574" s="8">
        <f>100/(MAX(MainData!B:B)-MIN(MainData!B:B))*(MainData!B574-MIN(MainData!B:B))</f>
        <v>0</v>
      </c>
      <c r="C574" s="8">
        <f>100/(MAX(MainData!C:C)-MIN(MainData!C:C))*(MainData!C574-MIN(MainData!C:C))</f>
        <v>0</v>
      </c>
      <c r="D574" s="8">
        <f>100/(MAX(MainData!D:D)-MIN(MainData!D:D))*(MainData!D574-MIN(MainData!D:D))</f>
        <v>0</v>
      </c>
      <c r="E574" s="8">
        <f>100/(MAX(MainData!E:E)-MIN(MainData!E:E))*(MainData!E574-MIN(MainData!E:E))</f>
        <v>11.759599600966849</v>
      </c>
      <c r="F574" s="8">
        <f>100/(MAX(MainData!F:F)-MIN(MainData!F:F))*(MainData!F574-MIN(MainData!F:F))</f>
        <v>0</v>
      </c>
      <c r="G574" s="8">
        <f>100/(MAX(MainData!G:G)-MIN(MainData!G:G))*(MainData!G574-MIN(MainData!G:G))</f>
        <v>14.137809814931307</v>
      </c>
      <c r="H574" s="8">
        <f>100/(MAX(MainData!H:H)-MIN(MainData!H:H))*(MainData!H574-MIN(MainData!H:H))</f>
        <v>64.499295119857834</v>
      </c>
      <c r="I574">
        <v>1.4416283534862515</v>
      </c>
      <c r="J574" s="8">
        <f>100/(MAX(MainData!J:J)-MIN(MainData!J:J))*(MainData!J574-MIN(MainData!J:J))</f>
        <v>33.273344956338441</v>
      </c>
      <c r="K574">
        <v>-13.110995905953231</v>
      </c>
      <c r="L574" s="8">
        <f>100/(MAX(MainData!L:L)-MIN(MainData!L:L))*(MainData!L574-MIN(MainData!L:L))</f>
        <v>0</v>
      </c>
      <c r="M574" s="8">
        <f>100/(MAX(MainData!M:M)-MIN(MainData!M:M))*(MainData!M574-MIN(MainData!M:M))</f>
        <v>0</v>
      </c>
      <c r="N574" s="8">
        <f>100/(MAX(MainData!N:N)-MIN(MainData!N:N))*(MainData!N574-MIN(MainData!N:N))</f>
        <v>0</v>
      </c>
      <c r="O574" s="8"/>
      <c r="P574" s="8">
        <f>100/(MAX(MainData!P:P)-MIN(MainData!P:P))*(MainData!P574-MIN(MainData!P:P))</f>
        <v>20.111395162638438</v>
      </c>
      <c r="Q574" s="8">
        <f>100/(MAX(MainData!Q:Q)-MIN(MainData!Q:Q))*(MainData!Q574-MIN(MainData!Q:Q))</f>
        <v>56.365063247008045</v>
      </c>
      <c r="R574" s="8">
        <f>100/(MAX(MainData!R:R)-MIN(MainData!R:R))*(MainData!R574-MIN(MainData!R:R))</f>
        <v>0</v>
      </c>
      <c r="S574" s="8"/>
      <c r="T574" s="8"/>
      <c r="U574" s="8">
        <f>100/(MAX(MainData!U:U)-MIN(MainData!U:U))*(MainData!U574-MIN(MainData!U:U))</f>
        <v>59.844267493499999</v>
      </c>
      <c r="V574" s="8"/>
      <c r="W574" s="8"/>
      <c r="X574" s="8">
        <f>100/(MAX(MainData!X:X)-MIN(MainData!X:X))*(MainData!X574-MIN(MainData!X:X))</f>
        <v>2.3957700000000002</v>
      </c>
      <c r="Y574" s="8">
        <f>100/(MAX(MainData!Y:Y)-MIN(MainData!Y:Y))*(MainData!Y574-MIN(MainData!Y:Y))</f>
        <v>0</v>
      </c>
      <c r="Z574" s="8">
        <f>100/(MAX(MainData!Z:Z)-MIN(MainData!Z:Z))*(MainData!Z574-MIN(MainData!Z:Z))</f>
        <v>1.6962220508866617</v>
      </c>
      <c r="AA574" s="8">
        <f>100/(MAX(MainData!AA:AA)-MIN(MainData!AA:AA))*(MainData!AA574-MIN(MainData!AA:AA))</f>
        <v>0.7994</v>
      </c>
      <c r="AB574" s="8">
        <f>100/(MAX(MainData!AB:AB)-MIN(MainData!AB:AB))*(MainData!AB574-MIN(MainData!AB:AB))</f>
        <v>5.6752505302499971E-2</v>
      </c>
      <c r="AC574" s="8">
        <f>100/(MAX(MainData!AC:AC)-MIN(MainData!AC:AC))*(MainData!AC574-MIN(MainData!AC:AC))</f>
        <v>0.124837</v>
      </c>
      <c r="AD574" s="8">
        <f>100/(MAX(MainData!AD:AD)-MIN(MainData!AD:AD))*(MainData!AD574-MIN(MainData!AD:AD))</f>
        <v>1.2903225806451613</v>
      </c>
      <c r="AE574" s="8">
        <f>100/(MAX(MainData!AE:AE)-MIN(MainData!AE:AE))*(MainData!AE574-MIN(MainData!AE:AE))</f>
        <v>9.5299999999999996E-2</v>
      </c>
      <c r="AF574" s="8">
        <f>100/(MAX(MainData!AF:AF)-MIN(MainData!AF:AF))*(MainData!AF574-MIN(MainData!AF:AF))</f>
        <v>3.797574777721565E-2</v>
      </c>
      <c r="AG574" s="8">
        <f>100/(MAX(MainData!AG:AG)-MIN(MainData!AG:AG))*(MainData!AG574-MIN(MainData!AG:AG))</f>
        <v>50.872502494697756</v>
      </c>
      <c r="AH574" s="8">
        <f>100/(MAX(MainData!AH:AH)-MIN(MainData!AH:AH))*(MainData!AH574-MIN(MainData!AH:AH))</f>
        <v>43.974540942901342</v>
      </c>
      <c r="AI574" s="8">
        <f>100/(MAX(MainData!AI:AI)-MIN(MainData!AI:AI))*(MainData!AI574-MIN(MainData!AI:AI))</f>
        <v>10</v>
      </c>
      <c r="AJ574" s="8">
        <f>100/(MAX(MainData!AJ:AJ)-MIN(MainData!AJ:AJ))*(MainData!AJ574-MIN(MainData!AJ:AJ))</f>
        <v>8.1854020103845997</v>
      </c>
      <c r="AK574" s="8" t="s">
        <v>950</v>
      </c>
      <c r="AM574" s="8"/>
      <c r="AO574" s="8"/>
      <c r="AQ574" s="8">
        <v>83.50448935876102</v>
      </c>
      <c r="AR574">
        <v>-1.0825931309904178</v>
      </c>
      <c r="AS574" s="8">
        <v>25.727784934257091</v>
      </c>
      <c r="AT574">
        <v>-2.7384402356902484</v>
      </c>
      <c r="AU574" s="8">
        <v>21.167063115726851</v>
      </c>
      <c r="AV574">
        <v>20.00783275370587</v>
      </c>
      <c r="AW574" t="s">
        <v>963</v>
      </c>
    </row>
    <row r="575" spans="1:49" x14ac:dyDescent="0.3">
      <c r="A575" s="7">
        <v>150502030408</v>
      </c>
      <c r="B575" s="8">
        <f>100/(MAX(MainData!B:B)-MIN(MainData!B:B))*(MainData!B575-MIN(MainData!B:B))</f>
        <v>4.883902351119497</v>
      </c>
      <c r="C575" s="8">
        <f>100/(MAX(MainData!C:C)-MIN(MainData!C:C))*(MainData!C575-MIN(MainData!C:C))</f>
        <v>25</v>
      </c>
      <c r="D575" s="8">
        <f>100/(MAX(MainData!D:D)-MIN(MainData!D:D))*(MainData!D575-MIN(MainData!D:D))</f>
        <v>19.845287435162092</v>
      </c>
      <c r="E575" s="8">
        <f>100/(MAX(MainData!E:E)-MIN(MainData!E:E))*(MainData!E575-MIN(MainData!E:E))</f>
        <v>3.6062742840696496</v>
      </c>
      <c r="F575" s="8">
        <f>100/(MAX(MainData!F:F)-MIN(MainData!F:F))*(MainData!F575-MIN(MainData!F:F))</f>
        <v>0</v>
      </c>
      <c r="G575" s="8">
        <f>100/(MAX(MainData!G:G)-MIN(MainData!G:G))*(MainData!G575-MIN(MainData!G:G))</f>
        <v>55.215329262123582</v>
      </c>
      <c r="H575" s="8">
        <f>100/(MAX(MainData!H:H)-MIN(MainData!H:H))*(MainData!H575-MIN(MainData!H:H))</f>
        <v>90.255692540499723</v>
      </c>
      <c r="I575">
        <v>-6.1124025012038032</v>
      </c>
      <c r="J575" s="8">
        <f>100/(MAX(MainData!J:J)-MIN(MainData!J:J))*(MainData!J575-MIN(MainData!J:J))</f>
        <v>74.633435764957525</v>
      </c>
      <c r="K575">
        <v>-7.9602357631032135</v>
      </c>
      <c r="L575" s="8">
        <f>100/(MAX(MainData!L:L)-MIN(MainData!L:L))*(MainData!L575-MIN(MainData!L:L))</f>
        <v>8.4440402878181757</v>
      </c>
      <c r="M575" s="8">
        <f>100/(MAX(MainData!M:M)-MIN(MainData!M:M))*(MainData!M575-MIN(MainData!M:M))</f>
        <v>14.936341709038656</v>
      </c>
      <c r="N575" s="8">
        <f>100/(MAX(MainData!N:N)-MIN(MainData!N:N))*(MainData!N575-MIN(MainData!N:N))</f>
        <v>0.93919308976467308</v>
      </c>
      <c r="O575" s="8"/>
      <c r="P575" s="8">
        <f>100/(MAX(MainData!P:P)-MIN(MainData!P:P))*(MainData!P575-MIN(MainData!P:P))</f>
        <v>50.936944238481509</v>
      </c>
      <c r="Q575" s="8">
        <f>100/(MAX(MainData!Q:Q)-MIN(MainData!Q:Q))*(MainData!Q575-MIN(MainData!Q:Q))</f>
        <v>100</v>
      </c>
      <c r="R575" s="8">
        <f>100/(MAX(MainData!R:R)-MIN(MainData!R:R))*(MainData!R575-MIN(MainData!R:R))</f>
        <v>78.160045770801915</v>
      </c>
      <c r="S575" s="8"/>
      <c r="T575" s="8"/>
      <c r="U575" s="8">
        <f>100/(MAX(MainData!U:U)-MIN(MainData!U:U))*(MainData!U575-MIN(MainData!U:U))</f>
        <v>99.938584911700005</v>
      </c>
      <c r="V575" s="8"/>
      <c r="W575" s="8"/>
      <c r="X575" s="8">
        <f>100/(MAX(MainData!X:X)-MIN(MainData!X:X))*(MainData!X575-MIN(MainData!X:X))</f>
        <v>0.23009599999999999</v>
      </c>
      <c r="Y575" s="8">
        <f>100/(MAX(MainData!Y:Y)-MIN(MainData!Y:Y))*(MainData!Y575-MIN(MainData!Y:Y))</f>
        <v>0</v>
      </c>
      <c r="Z575" s="8">
        <f>100/(MAX(MainData!Z:Z)-MIN(MainData!Z:Z))*(MainData!Z575-MIN(MainData!Z:Z))</f>
        <v>0.84811102544333083</v>
      </c>
      <c r="AA575" s="8">
        <f>100/(MAX(MainData!AA:AA)-MIN(MainData!AA:AA))*(MainData!AA575-MIN(MainData!AA:AA))</f>
        <v>0.1144</v>
      </c>
      <c r="AB575" s="8">
        <f>100/(MAX(MainData!AB:AB)-MIN(MainData!AB:AB))*(MainData!AB575-MIN(MainData!AB:AB))</f>
        <v>2.7511270874233364E-2</v>
      </c>
      <c r="AC575" s="8">
        <f>100/(MAX(MainData!AC:AC)-MIN(MainData!AC:AC))*(MainData!AC575-MIN(MainData!AC:AC))</f>
        <v>77.160920000000004</v>
      </c>
      <c r="AD575" s="8">
        <f>100/(MAX(MainData!AD:AD)-MIN(MainData!AD:AD))*(MainData!AD575-MIN(MainData!AD:AD))</f>
        <v>7.096774193548387</v>
      </c>
      <c r="AE575" s="8">
        <f>100/(MAX(MainData!AE:AE)-MIN(MainData!AE:AE))*(MainData!AE575-MIN(MainData!AE:AE))</f>
        <v>76.967100000000002</v>
      </c>
      <c r="AF575" s="8">
        <f>100/(MAX(MainData!AF:AF)-MIN(MainData!AF:AF))*(MainData!AF575-MIN(MainData!AF:AF))</f>
        <v>11.149642648720125</v>
      </c>
      <c r="AG575" s="8">
        <f>100/(MAX(MainData!AG:AG)-MIN(MainData!AG:AG))*(MainData!AG575-MIN(MainData!AG:AG))</f>
        <v>61.854386657297511</v>
      </c>
      <c r="AH575" s="8">
        <f>100/(MAX(MainData!AH:AH)-MIN(MainData!AH:AH))*(MainData!AH575-MIN(MainData!AH:AH))</f>
        <v>41.042469608896319</v>
      </c>
      <c r="AI575" s="8">
        <f>100/(MAX(MainData!AI:AI)-MIN(MainData!AI:AI))*(MainData!AI575-MIN(MainData!AI:AI))</f>
        <v>60</v>
      </c>
      <c r="AJ575" s="8">
        <f>100/(MAX(MainData!AJ:AJ)-MIN(MainData!AJ:AJ))*(MainData!AJ575-MIN(MainData!AJ:AJ))</f>
        <v>31.144274348894008</v>
      </c>
      <c r="AK575" s="8" t="s">
        <v>950</v>
      </c>
      <c r="AM575" s="8"/>
      <c r="AO575" s="8"/>
      <c r="AQ575" s="8">
        <v>87.809064286650894</v>
      </c>
      <c r="AR575">
        <v>-11.990987380191683</v>
      </c>
      <c r="AS575" s="8">
        <v>14.153291787069586</v>
      </c>
      <c r="AT575">
        <v>4.828066835016827</v>
      </c>
      <c r="AU575" s="8">
        <v>49.337074983286954</v>
      </c>
      <c r="AV575">
        <v>25.588454931206655</v>
      </c>
      <c r="AW575" t="s">
        <v>963</v>
      </c>
    </row>
    <row r="576" spans="1:49" x14ac:dyDescent="0.3">
      <c r="A576" s="7">
        <v>150502030409</v>
      </c>
      <c r="B576" s="8">
        <f>100/(MAX(MainData!B:B)-MIN(MainData!B:B))*(MainData!B576-MIN(MainData!B:B))</f>
        <v>1.06187929377425E-2</v>
      </c>
      <c r="C576" s="8">
        <f>100/(MAX(MainData!C:C)-MIN(MainData!C:C))*(MainData!C576-MIN(MainData!C:C))</f>
        <v>12.5</v>
      </c>
      <c r="D576" s="8">
        <f>100/(MAX(MainData!D:D)-MIN(MainData!D:D))*(MainData!D576-MIN(MainData!D:D))</f>
        <v>0.27912857060689555</v>
      </c>
      <c r="E576" s="8">
        <f>100/(MAX(MainData!E:E)-MIN(MainData!E:E))*(MainData!E576-MIN(MainData!E:E))</f>
        <v>13.585761638670116</v>
      </c>
      <c r="F576" s="8">
        <f>100/(MAX(MainData!F:F)-MIN(MainData!F:F))*(MainData!F576-MIN(MainData!F:F))</f>
        <v>0.15333098723049743</v>
      </c>
      <c r="G576" s="8">
        <f>100/(MAX(MainData!G:G)-MIN(MainData!G:G))*(MainData!G576-MIN(MainData!G:G))</f>
        <v>15.041106538022696</v>
      </c>
      <c r="H576" s="8">
        <f>100/(MAX(MainData!H:H)-MIN(MainData!H:H))*(MainData!H576-MIN(MainData!H:H))</f>
        <v>67.58545318941151</v>
      </c>
      <c r="I576">
        <v>1.4971748514184782</v>
      </c>
      <c r="J576" s="8">
        <f>100/(MAX(MainData!J:J)-MIN(MainData!J:J))*(MainData!J576-MIN(MainData!J:J))</f>
        <v>37.380070306004271</v>
      </c>
      <c r="K576">
        <v>-8.6427338752136649</v>
      </c>
      <c r="L576" s="8">
        <f>100/(MAX(MainData!L:L)-MIN(MainData!L:L))*(MainData!L576-MIN(MainData!L:L))</f>
        <v>0</v>
      </c>
      <c r="M576" s="8">
        <f>100/(MAX(MainData!M:M)-MIN(MainData!M:M))*(MainData!M576-MIN(MainData!M:M))</f>
        <v>0</v>
      </c>
      <c r="N576" s="8">
        <f>100/(MAX(MainData!N:N)-MIN(MainData!N:N))*(MainData!N576-MIN(MainData!N:N))</f>
        <v>0</v>
      </c>
      <c r="O576" s="8"/>
      <c r="P576" s="8">
        <f>100/(MAX(MainData!P:P)-MIN(MainData!P:P))*(MainData!P576-MIN(MainData!P:P))</f>
        <v>50.335125602761138</v>
      </c>
      <c r="Q576" s="8">
        <f>100/(MAX(MainData!Q:Q)-MIN(MainData!Q:Q))*(MainData!Q576-MIN(MainData!Q:Q))</f>
        <v>71.145695212066443</v>
      </c>
      <c r="R576" s="8">
        <f>100/(MAX(MainData!R:R)-MIN(MainData!R:R))*(MainData!R576-MIN(MainData!R:R))</f>
        <v>7.5479613188712538</v>
      </c>
      <c r="S576" s="8"/>
      <c r="T576" s="8"/>
      <c r="U576" s="8">
        <f>100/(MAX(MainData!U:U)-MIN(MainData!U:U))*(MainData!U576-MIN(MainData!U:U))</f>
        <v>79.668616959199994</v>
      </c>
      <c r="V576" s="8"/>
      <c r="W576" s="8"/>
      <c r="X576" s="8">
        <f>100/(MAX(MainData!X:X)-MIN(MainData!X:X))*(MainData!X576-MIN(MainData!X:X))</f>
        <v>0</v>
      </c>
      <c r="Y576" s="8">
        <f>100/(MAX(MainData!Y:Y)-MIN(MainData!Y:Y))*(MainData!Y576-MIN(MainData!Y:Y))</f>
        <v>0.17239467191550312</v>
      </c>
      <c r="Z576" s="8">
        <f>100/(MAX(MainData!Z:Z)-MIN(MainData!Z:Z))*(MainData!Z576-MIN(MainData!Z:Z))</f>
        <v>0</v>
      </c>
      <c r="AA576" s="8">
        <f>100/(MAX(MainData!AA:AA)-MIN(MainData!AA:AA))*(MainData!AA576-MIN(MainData!AA:AA))</f>
        <v>0</v>
      </c>
      <c r="AB576" s="8">
        <f>100/(MAX(MainData!AB:AB)-MIN(MainData!AB:AB))*(MainData!AB576-MIN(MainData!AB:AB))</f>
        <v>0</v>
      </c>
      <c r="AC576" s="8">
        <f>100/(MAX(MainData!AC:AC)-MIN(MainData!AC:AC))*(MainData!AC576-MIN(MainData!AC:AC))</f>
        <v>16.934854000000001</v>
      </c>
      <c r="AD576" s="8">
        <f>100/(MAX(MainData!AD:AD)-MIN(MainData!AD:AD))*(MainData!AD576-MIN(MainData!AD:AD))</f>
        <v>12.258064516129032</v>
      </c>
      <c r="AE576" s="8">
        <f>100/(MAX(MainData!AE:AE)-MIN(MainData!AE:AE))*(MainData!AE576-MIN(MainData!AE:AE))</f>
        <v>16.486499999999999</v>
      </c>
      <c r="AF576" s="8">
        <f>100/(MAX(MainData!AF:AF)-MIN(MainData!AF:AF))*(MainData!AF576-MIN(MainData!AF:AF))</f>
        <v>1.19921978021307</v>
      </c>
      <c r="AG576" s="8">
        <f>100/(MAX(MainData!AG:AG)-MIN(MainData!AG:AG))*(MainData!AG576-MIN(MainData!AG:AG))</f>
        <v>48.57020127638684</v>
      </c>
      <c r="AH576" s="8">
        <f>100/(MAX(MainData!AH:AH)-MIN(MainData!AH:AH))*(MainData!AH576-MIN(MainData!AH:AH))</f>
        <v>43.612177714751155</v>
      </c>
      <c r="AI576" s="8">
        <f>100/(MAX(MainData!AI:AI)-MIN(MainData!AI:AI))*(MainData!AI576-MIN(MainData!AI:AI))</f>
        <v>80</v>
      </c>
      <c r="AJ576" s="8">
        <f>100/(MAX(MainData!AJ:AJ)-MIN(MainData!AJ:AJ))*(MainData!AJ576-MIN(MainData!AJ:AJ))</f>
        <v>11.610898403745129</v>
      </c>
      <c r="AK576" s="8" t="s">
        <v>950</v>
      </c>
      <c r="AM576" s="8"/>
      <c r="AO576" s="8"/>
      <c r="AQ576" s="8">
        <v>86.713154014837428</v>
      </c>
      <c r="AR576">
        <v>0.65090303514377013</v>
      </c>
      <c r="AS576" s="8">
        <v>22.439624458912132</v>
      </c>
      <c r="AT576">
        <v>-3.2216350168350232</v>
      </c>
      <c r="AU576" s="8">
        <v>23.156408223338154</v>
      </c>
      <c r="AV576">
        <v>8.94189999449857</v>
      </c>
      <c r="AW576" t="s">
        <v>963</v>
      </c>
    </row>
    <row r="577" spans="1:49" x14ac:dyDescent="0.3">
      <c r="A577" s="7">
        <v>150502030501</v>
      </c>
      <c r="B577" s="8">
        <f>100/(MAX(MainData!B:B)-MIN(MainData!B:B))*(MainData!B577-MIN(MainData!B:B))</f>
        <v>1.5621507137009221</v>
      </c>
      <c r="C577" s="8">
        <f>100/(MAX(MainData!C:C)-MIN(MainData!C:C))*(MainData!C577-MIN(MainData!C:C))</f>
        <v>12.5</v>
      </c>
      <c r="D577" s="8">
        <f>100/(MAX(MainData!D:D)-MIN(MainData!D:D))*(MainData!D577-MIN(MainData!D:D))</f>
        <v>2.4873182464949535</v>
      </c>
      <c r="E577" s="8">
        <f>100/(MAX(MainData!E:E)-MIN(MainData!E:E))*(MainData!E577-MIN(MainData!E:E))</f>
        <v>29.513818596017952</v>
      </c>
      <c r="F577" s="8">
        <f>100/(MAX(MainData!F:F)-MIN(MainData!F:F))*(MainData!F577-MIN(MainData!F:F))</f>
        <v>0</v>
      </c>
      <c r="G577" s="8">
        <f>100/(MAX(MainData!G:G)-MIN(MainData!G:G))*(MainData!G577-MIN(MainData!G:G))</f>
        <v>24.443523474875782</v>
      </c>
      <c r="H577" s="8">
        <f>100/(MAX(MainData!H:H)-MIN(MainData!H:H))*(MainData!H577-MIN(MainData!H:H))</f>
        <v>72.726357368318503</v>
      </c>
      <c r="I577">
        <v>9.3594147828712835</v>
      </c>
      <c r="J577" s="8">
        <f>100/(MAX(MainData!J:J)-MIN(MainData!J:J))*(MainData!J577-MIN(MainData!J:J))</f>
        <v>55.473663430634659</v>
      </c>
      <c r="K577">
        <v>23.977164401232258</v>
      </c>
      <c r="L577" s="8">
        <f>100/(MAX(MainData!L:L)-MIN(MainData!L:L))*(MainData!L577-MIN(MainData!L:L))</f>
        <v>1.8197799759973177</v>
      </c>
      <c r="M577" s="8">
        <f>100/(MAX(MainData!M:M)-MIN(MainData!M:M))*(MainData!M577-MIN(MainData!M:M))</f>
        <v>3.2189395870096278</v>
      </c>
      <c r="N577" s="8">
        <f>100/(MAX(MainData!N:N)-MIN(MainData!N:N))*(MainData!N577-MIN(MainData!N:N))</f>
        <v>0.20240604261617254</v>
      </c>
      <c r="O577" s="8"/>
      <c r="P577" s="8">
        <f>100/(MAX(MainData!P:P)-MIN(MainData!P:P))*(MainData!P577-MIN(MainData!P:P))</f>
        <v>73.930041202905315</v>
      </c>
      <c r="Q577" s="8">
        <f>100/(MAX(MainData!Q:Q)-MIN(MainData!Q:Q))*(MainData!Q577-MIN(MainData!Q:Q))</f>
        <v>77.955327416994791</v>
      </c>
      <c r="R577" s="8">
        <f>100/(MAX(MainData!R:R)-MIN(MainData!R:R))*(MainData!R577-MIN(MainData!R:R))</f>
        <v>0.16816468686610039</v>
      </c>
      <c r="S577" s="8"/>
      <c r="T577" s="8"/>
      <c r="U577" s="8">
        <f>100/(MAX(MainData!U:U)-MIN(MainData!U:U))*(MainData!U577-MIN(MainData!U:U))</f>
        <v>99.865756920199999</v>
      </c>
      <c r="V577" s="8">
        <v>58.467224999999999</v>
      </c>
      <c r="W577" s="8">
        <f>100/(MAX(MainData!W:W)-MIN(MainData!W:W))*(MainData!W577-MIN(MainData!W:W))</f>
        <v>0</v>
      </c>
      <c r="X577" s="8">
        <f>100/(MAX(MainData!X:X)-MIN(MainData!X:X))*(MainData!X577-MIN(MainData!X:X))</f>
        <v>8.4966790000000003</v>
      </c>
      <c r="Y577" s="8">
        <f>100/(MAX(MainData!Y:Y)-MIN(MainData!Y:Y))*(MainData!Y577-MIN(MainData!Y:Y))</f>
        <v>0</v>
      </c>
      <c r="Z577" s="8">
        <f>100/(MAX(MainData!Z:Z)-MIN(MainData!Z:Z))*(MainData!Z577-MIN(MainData!Z:Z))</f>
        <v>11.256746337702392</v>
      </c>
      <c r="AA577" s="8">
        <f>100/(MAX(MainData!AA:AA)-MIN(MainData!AA:AA))*(MainData!AA577-MIN(MainData!AA:AA))</f>
        <v>1.5044999999999999</v>
      </c>
      <c r="AB577" s="8">
        <f>100/(MAX(MainData!AB:AB)-MIN(MainData!AB:AB))*(MainData!AB577-MIN(MainData!AB:AB))</f>
        <v>4.9069526976550461E-2</v>
      </c>
      <c r="AC577" s="8">
        <f>100/(MAX(MainData!AC:AC)-MIN(MainData!AC:AC))*(MainData!AC577-MIN(MainData!AC:AC))</f>
        <v>32.989893000000002</v>
      </c>
      <c r="AD577" s="8">
        <f>100/(MAX(MainData!AD:AD)-MIN(MainData!AD:AD))*(MainData!AD577-MIN(MainData!AD:AD))</f>
        <v>9.67741935483871</v>
      </c>
      <c r="AE577" s="8">
        <f>100/(MAX(MainData!AE:AE)-MIN(MainData!AE:AE))*(MainData!AE577-MIN(MainData!AE:AE))</f>
        <v>32.449599999999997</v>
      </c>
      <c r="AF577" s="8">
        <f>100/(MAX(MainData!AF:AF)-MIN(MainData!AF:AF))*(MainData!AF577-MIN(MainData!AF:AF))</f>
        <v>2.2227499194043392</v>
      </c>
      <c r="AG577" s="8">
        <f>100/(MAX(MainData!AG:AG)-MIN(MainData!AG:AG))*(MainData!AG577-MIN(MainData!AG:AG))</f>
        <v>89.169121256750117</v>
      </c>
      <c r="AH577" s="8">
        <f>100/(MAX(MainData!AH:AH)-MIN(MainData!AH:AH))*(MainData!AH577-MIN(MainData!AH:AH))</f>
        <v>45.364622393014329</v>
      </c>
      <c r="AI577" s="8">
        <f>100/(MAX(MainData!AI:AI)-MIN(MainData!AI:AI))*(MainData!AI577-MIN(MainData!AI:AI))</f>
        <v>50</v>
      </c>
      <c r="AJ577" s="8">
        <f>100/(MAX(MainData!AJ:AJ)-MIN(MainData!AJ:AJ))*(MainData!AJ577-MIN(MainData!AJ:AJ))</f>
        <v>23.183218804043548</v>
      </c>
      <c r="AK577" s="8">
        <v>50.6042776200239</v>
      </c>
      <c r="AL577">
        <v>-11.359250777116685</v>
      </c>
      <c r="AM577" s="8">
        <v>55.626072170995428</v>
      </c>
      <c r="AN577">
        <v>16.092263626251395</v>
      </c>
      <c r="AO577" s="8">
        <v>36.008918617667824</v>
      </c>
      <c r="AP577">
        <v>-2.2971916421453784</v>
      </c>
      <c r="AQ577" s="8">
        <v>81.955503342277581</v>
      </c>
      <c r="AR577">
        <v>-15.132411022364224</v>
      </c>
      <c r="AS577" s="8">
        <v>26.084351680998964</v>
      </c>
      <c r="AT577">
        <v>12.791523905723906</v>
      </c>
      <c r="AU577" s="8">
        <v>24.414576887797143</v>
      </c>
      <c r="AV577">
        <v>16.472371899237316</v>
      </c>
      <c r="AW577" t="s">
        <v>963</v>
      </c>
    </row>
    <row r="578" spans="1:49" x14ac:dyDescent="0.3">
      <c r="A578" s="7">
        <v>150502030502</v>
      </c>
      <c r="B578" s="8">
        <f>100/(MAX(MainData!B:B)-MIN(MainData!B:B))*(MainData!B578-MIN(MainData!B:B))</f>
        <v>3.0594365144342013</v>
      </c>
      <c r="C578" s="8">
        <f>100/(MAX(MainData!C:C)-MIN(MainData!C:C))*(MainData!C578-MIN(MainData!C:C))</f>
        <v>12.5</v>
      </c>
      <c r="D578" s="8">
        <f>100/(MAX(MainData!D:D)-MIN(MainData!D:D))*(MainData!D578-MIN(MainData!D:D))</f>
        <v>1.1978123845499105E-2</v>
      </c>
      <c r="E578" s="8">
        <f>100/(MAX(MainData!E:E)-MIN(MainData!E:E))*(MainData!E578-MIN(MainData!E:E))</f>
        <v>9.8996563339195234</v>
      </c>
      <c r="F578" s="8">
        <f>100/(MAX(MainData!F:F)-MIN(MainData!F:F))*(MainData!F578-MIN(MainData!F:F))</f>
        <v>3.2910556026372107E-3</v>
      </c>
      <c r="G578" s="8">
        <f>100/(MAX(MainData!G:G)-MIN(MainData!G:G))*(MainData!G578-MIN(MainData!G:G))</f>
        <v>8.110168668119659</v>
      </c>
      <c r="H578" s="8">
        <f>100/(MAX(MainData!H:H)-MIN(MainData!H:H))*(MainData!H578-MIN(MainData!H:H))</f>
        <v>58.783875470004176</v>
      </c>
      <c r="I578">
        <v>-3.4899513799839212</v>
      </c>
      <c r="J578" s="8">
        <f>100/(MAX(MainData!J:J)-MIN(MainData!J:J))*(MainData!J578-MIN(MainData!J:J))</f>
        <v>33.424862684375611</v>
      </c>
      <c r="K578">
        <v>2.4779791991489617</v>
      </c>
      <c r="L578" s="8">
        <f>100/(MAX(MainData!L:L)-MIN(MainData!L:L))*(MainData!L578-MIN(MainData!L:L))</f>
        <v>0</v>
      </c>
      <c r="M578" s="8">
        <f>100/(MAX(MainData!M:M)-MIN(MainData!M:M))*(MainData!M578-MIN(MainData!M:M))</f>
        <v>0</v>
      </c>
      <c r="N578" s="8">
        <f>100/(MAX(MainData!N:N)-MIN(MainData!N:N))*(MainData!N578-MIN(MainData!N:N))</f>
        <v>0</v>
      </c>
      <c r="O578" s="8"/>
      <c r="P578" s="8">
        <f>100/(MAX(MainData!P:P)-MIN(MainData!P:P))*(MainData!P578-MIN(MainData!P:P))</f>
        <v>45.574436660561993</v>
      </c>
      <c r="Q578" s="8">
        <f>100/(MAX(MainData!Q:Q)-MIN(MainData!Q:Q))*(MainData!Q578-MIN(MainData!Q:Q))</f>
        <v>68.566146277007618</v>
      </c>
      <c r="R578" s="8">
        <f>100/(MAX(MainData!R:R)-MIN(MainData!R:R))*(MainData!R578-MIN(MainData!R:R))</f>
        <v>10.110486074713632</v>
      </c>
      <c r="S578" s="8"/>
      <c r="T578" s="8"/>
      <c r="U578" s="8">
        <f>100/(MAX(MainData!U:U)-MIN(MainData!U:U))*(MainData!U578-MIN(MainData!U:U))</f>
        <v>57.725544417599998</v>
      </c>
      <c r="V578" s="8">
        <v>79.608024999999998</v>
      </c>
      <c r="W578" s="8">
        <f>100/(MAX(MainData!W:W)-MIN(MainData!W:W))*(MainData!W578-MIN(MainData!W:W))</f>
        <v>6.9842725448967117E-3</v>
      </c>
      <c r="X578" s="8">
        <f>100/(MAX(MainData!X:X)-MIN(MainData!X:X))*(MainData!X578-MIN(MainData!X:X))</f>
        <v>14.623699999999999</v>
      </c>
      <c r="Y578" s="8">
        <f>100/(MAX(MainData!Y:Y)-MIN(MainData!Y:Y))*(MainData!Y578-MIN(MainData!Y:Y))</f>
        <v>0</v>
      </c>
      <c r="Z578" s="8">
        <f>100/(MAX(MainData!Z:Z)-MIN(MainData!Z:Z))*(MainData!Z578-MIN(MainData!Z:Z))</f>
        <v>11.642251349267541</v>
      </c>
      <c r="AA578" s="8">
        <f>100/(MAX(MainData!AA:AA)-MIN(MainData!AA:AA))*(MainData!AA578-MIN(MainData!AA:AA))</f>
        <v>3.1635</v>
      </c>
      <c r="AB578" s="8">
        <f>100/(MAX(MainData!AB:AB)-MIN(MainData!AB:AB))*(MainData!AB578-MIN(MainData!AB:AB))</f>
        <v>5.4777867775404082E-2</v>
      </c>
      <c r="AC578" s="8">
        <f>100/(MAX(MainData!AC:AC)-MIN(MainData!AC:AC))*(MainData!AC578-MIN(MainData!AC:AC))</f>
        <v>5.7665620000000004</v>
      </c>
      <c r="AD578" s="8">
        <f>100/(MAX(MainData!AD:AD)-MIN(MainData!AD:AD))*(MainData!AD578-MIN(MainData!AD:AD))</f>
        <v>5.161290322580645</v>
      </c>
      <c r="AE578" s="8">
        <f>100/(MAX(MainData!AE:AE)-MIN(MainData!AE:AE))*(MainData!AE578-MIN(MainData!AE:AE))</f>
        <v>5.7636000000000003</v>
      </c>
      <c r="AF578" s="8">
        <f>100/(MAX(MainData!AF:AF)-MIN(MainData!AF:AF))*(MainData!AF578-MIN(MainData!AF:AF))</f>
        <v>0.50483097790974052</v>
      </c>
      <c r="AG578" s="8">
        <f>100/(MAX(MainData!AG:AG)-MIN(MainData!AG:AG))*(MainData!AG578-MIN(MainData!AG:AG))</f>
        <v>56.144777498628315</v>
      </c>
      <c r="AH578" s="8">
        <f>100/(MAX(MainData!AH:AH)-MIN(MainData!AH:AH))*(MainData!AH578-MIN(MainData!AH:AH))</f>
        <v>43.76164671683884</v>
      </c>
      <c r="AI578" s="8">
        <f>100/(MAX(MainData!AI:AI)-MIN(MainData!AI:AI))*(MainData!AI578-MIN(MainData!AI:AI))</f>
        <v>40</v>
      </c>
      <c r="AJ578" s="8">
        <f>100/(MAX(MainData!AJ:AJ)-MIN(MainData!AJ:AJ))*(MainData!AJ578-MIN(MainData!AJ:AJ))</f>
        <v>22.928398890118938</v>
      </c>
      <c r="AK578" s="8">
        <v>50.893961401824164</v>
      </c>
      <c r="AL578">
        <v>15.337151860940111</v>
      </c>
      <c r="AM578" s="8">
        <v>55.005149865943928</v>
      </c>
      <c r="AN578">
        <v>-14.163840125391829</v>
      </c>
      <c r="AO578" s="8">
        <v>30.394148720117563</v>
      </c>
      <c r="AP578">
        <v>-9.2389387529674565</v>
      </c>
      <c r="AQ578" s="8">
        <v>78.944948276517636</v>
      </c>
      <c r="AR578">
        <v>3.4251095846645399</v>
      </c>
      <c r="AS578" s="8">
        <v>31.646241687845972</v>
      </c>
      <c r="AT578">
        <v>-2.1278898989899204</v>
      </c>
      <c r="AU578" s="8">
        <v>15.516549804884875</v>
      </c>
      <c r="AV578">
        <v>-4.5639765785709017</v>
      </c>
      <c r="AW578" t="s">
        <v>963</v>
      </c>
    </row>
    <row r="579" spans="1:49" x14ac:dyDescent="0.3">
      <c r="A579" s="7">
        <v>150502030503</v>
      </c>
      <c r="B579" s="8">
        <f>100/(MAX(MainData!B:B)-MIN(MainData!B:B))*(MainData!B579-MIN(MainData!B:B))</f>
        <v>0</v>
      </c>
      <c r="C579" s="8">
        <f>100/(MAX(MainData!C:C)-MIN(MainData!C:C))*(MainData!C579-MIN(MainData!C:C))</f>
        <v>0</v>
      </c>
      <c r="D579" s="8">
        <f>100/(MAX(MainData!D:D)-MIN(MainData!D:D))*(MainData!D579-MIN(MainData!D:D))</f>
        <v>0.18617892463076596</v>
      </c>
      <c r="E579" s="8">
        <f>100/(MAX(MainData!E:E)-MIN(MainData!E:E))*(MainData!E579-MIN(MainData!E:E))</f>
        <v>27.860611574400409</v>
      </c>
      <c r="F579" s="8">
        <f>100/(MAX(MainData!F:F)-MIN(MainData!F:F))*(MainData!F579-MIN(MainData!F:F))</f>
        <v>2.5594425851180471</v>
      </c>
      <c r="G579" s="8">
        <f>100/(MAX(MainData!G:G)-MIN(MainData!G:G))*(MainData!G579-MIN(MainData!G:G))</f>
        <v>6.826733452231629</v>
      </c>
      <c r="H579" s="8">
        <f>100/(MAX(MainData!H:H)-MIN(MainData!H:H))*(MainData!H579-MIN(MainData!H:H))</f>
        <v>55.619001643389687</v>
      </c>
      <c r="I579">
        <v>-14.449044262483554</v>
      </c>
      <c r="J579" s="8">
        <f>100/(MAX(MainData!J:J)-MIN(MainData!J:J))*(MainData!J579-MIN(MainData!J:J))</f>
        <v>33.436038219870753</v>
      </c>
      <c r="K579">
        <v>-3.3525341490252032</v>
      </c>
      <c r="L579" s="8">
        <f>100/(MAX(MainData!L:L)-MIN(MainData!L:L))*(MainData!L579-MIN(MainData!L:L))</f>
        <v>1.417562430109526</v>
      </c>
      <c r="M579" s="8">
        <f>100/(MAX(MainData!M:M)-MIN(MainData!M:M))*(MainData!M579-MIN(MainData!M:M))</f>
        <v>2.5074722678143413</v>
      </c>
      <c r="N579" s="8">
        <f>100/(MAX(MainData!N:N)-MIN(MainData!N:N))*(MainData!N579-MIN(MainData!N:N))</f>
        <v>0.15766917178137843</v>
      </c>
      <c r="O579" s="8"/>
      <c r="P579" s="8">
        <f>100/(MAX(MainData!P:P)-MIN(MainData!P:P))*(MainData!P579-MIN(MainData!P:P))</f>
        <v>18.475758980533197</v>
      </c>
      <c r="Q579" s="8">
        <f>100/(MAX(MainData!Q:Q)-MIN(MainData!Q:Q))*(MainData!Q579-MIN(MainData!Q:Q))</f>
        <v>46.825915854622636</v>
      </c>
      <c r="R579" s="8">
        <f>100/(MAX(MainData!R:R)-MIN(MainData!R:R))*(MainData!R579-MIN(MainData!R:R))</f>
        <v>1.0712328109433829</v>
      </c>
      <c r="S579" s="8"/>
      <c r="T579" s="8"/>
      <c r="U579" s="8">
        <f>100/(MAX(MainData!U:U)-MIN(MainData!U:U))*(MainData!U579-MIN(MainData!U:U))</f>
        <v>75.121615905200002</v>
      </c>
      <c r="V579" s="8">
        <v>79.691460000000006</v>
      </c>
      <c r="W579" s="8">
        <f>100/(MAX(MainData!W:W)-MIN(MainData!W:W))*(MainData!W579-MIN(MainData!W:W))</f>
        <v>2.8722874237466813</v>
      </c>
      <c r="X579" s="8">
        <f>100/(MAX(MainData!X:X)-MIN(MainData!X:X))*(MainData!X579-MIN(MainData!X:X))</f>
        <v>14.354454</v>
      </c>
      <c r="Y579" s="8">
        <f>100/(MAX(MainData!Y:Y)-MIN(MainData!Y:Y))*(MainData!Y579-MIN(MainData!Y:Y))</f>
        <v>0</v>
      </c>
      <c r="Z579" s="8">
        <f>100/(MAX(MainData!Z:Z)-MIN(MainData!Z:Z))*(MainData!Z579-MIN(MainData!Z:Z))</f>
        <v>8.7895142636854295</v>
      </c>
      <c r="AA579" s="8">
        <f>100/(MAX(MainData!AA:AA)-MIN(MainData!AA:AA))*(MainData!AA579-MIN(MainData!AA:AA))</f>
        <v>1.8603000000000001</v>
      </c>
      <c r="AB579" s="8">
        <f>100/(MAX(MainData!AB:AB)-MIN(MainData!AB:AB))*(MainData!AB579-MIN(MainData!AB:AB))</f>
        <v>6.6688208754885306E-2</v>
      </c>
      <c r="AC579" s="8">
        <f>100/(MAX(MainData!AC:AC)-MIN(MainData!AC:AC))*(MainData!AC579-MIN(MainData!AC:AC))</f>
        <v>0</v>
      </c>
      <c r="AD579" s="8">
        <f>100/(MAX(MainData!AD:AD)-MIN(MainData!AD:AD))*(MainData!AD579-MIN(MainData!AD:AD))</f>
        <v>0</v>
      </c>
      <c r="AE579" s="8">
        <f>100/(MAX(MainData!AE:AE)-MIN(MainData!AE:AE))*(MainData!AE579-MIN(MainData!AE:AE))</f>
        <v>0</v>
      </c>
      <c r="AF579" s="8">
        <f>100/(MAX(MainData!AF:AF)-MIN(MainData!AF:AF))*(MainData!AF579-MIN(MainData!AF:AF))</f>
        <v>0</v>
      </c>
      <c r="AG579" s="8">
        <f>100/(MAX(MainData!AG:AG)-MIN(MainData!AG:AG))*(MainData!AG579-MIN(MainData!AG:AG))</f>
        <v>56.463392917304368</v>
      </c>
      <c r="AH579" s="8">
        <f>100/(MAX(MainData!AH:AH)-MIN(MainData!AH:AH))*(MainData!AH579-MIN(MainData!AH:AH))</f>
        <v>55.447672486206002</v>
      </c>
      <c r="AI579" s="8">
        <f>100/(MAX(MainData!AI:AI)-MIN(MainData!AI:AI))*(MainData!AI579-MIN(MainData!AI:AI))</f>
        <v>60</v>
      </c>
      <c r="AJ579" s="8">
        <f>100/(MAX(MainData!AJ:AJ)-MIN(MainData!AJ:AJ))*(MainData!AJ579-MIN(MainData!AJ:AJ))</f>
        <v>4.0936210097419705</v>
      </c>
      <c r="AK579" s="8">
        <v>51.974594526391186</v>
      </c>
      <c r="AL579">
        <v>18.981286062325339</v>
      </c>
      <c r="AM579" s="8">
        <v>52.125453210469317</v>
      </c>
      <c r="AN579">
        <v>-14.505970269996951</v>
      </c>
      <c r="AO579" s="8">
        <v>34.271099744319244</v>
      </c>
      <c r="AP579">
        <v>-15.411501732784117</v>
      </c>
      <c r="AQ579" s="8">
        <v>77.75042740145247</v>
      </c>
      <c r="AR579">
        <v>7.2393263578274656</v>
      </c>
      <c r="AS579" s="8">
        <v>33.052634938318874</v>
      </c>
      <c r="AT579">
        <v>-0.50504898989899516</v>
      </c>
      <c r="AU579" s="8">
        <v>11.071345283810885</v>
      </c>
      <c r="AV579">
        <v>-14.378445441345164</v>
      </c>
      <c r="AW579" t="s">
        <v>963</v>
      </c>
    </row>
    <row r="580" spans="1:49" x14ac:dyDescent="0.3">
      <c r="A580" s="7">
        <v>150502030504</v>
      </c>
      <c r="B580" s="8">
        <f>100/(MAX(MainData!B:B)-MIN(MainData!B:B))*(MainData!B580-MIN(MainData!B:B))</f>
        <v>0.64134637632150371</v>
      </c>
      <c r="C580" s="8">
        <f>100/(MAX(MainData!C:C)-MIN(MainData!C:C))*(MainData!C580-MIN(MainData!C:C))</f>
        <v>12.5</v>
      </c>
      <c r="D580" s="8">
        <f>100/(MAX(MainData!D:D)-MIN(MainData!D:D))*(MainData!D580-MIN(MainData!D:D))</f>
        <v>9.1483515898122825</v>
      </c>
      <c r="E580" s="8">
        <f>100/(MAX(MainData!E:E)-MIN(MainData!E:E))*(MainData!E580-MIN(MainData!E:E))</f>
        <v>6.6874394803788366</v>
      </c>
      <c r="F580" s="8">
        <f>100/(MAX(MainData!F:F)-MIN(MainData!F:F))*(MainData!F580-MIN(MainData!F:F))</f>
        <v>0</v>
      </c>
      <c r="G580" s="8">
        <f>100/(MAX(MainData!G:G)-MIN(MainData!G:G))*(MainData!G580-MIN(MainData!G:G))</f>
        <v>30.516962169406611</v>
      </c>
      <c r="H580" s="8">
        <f>100/(MAX(MainData!H:H)-MIN(MainData!H:H))*(MainData!H580-MIN(MainData!H:H))</f>
        <v>72.161251015938817</v>
      </c>
      <c r="I580">
        <v>3.4000679852344859</v>
      </c>
      <c r="J580" s="8">
        <f>100/(MAX(MainData!J:J)-MIN(MainData!J:J))*(MainData!J580-MIN(MainData!J:J))</f>
        <v>50.855598341616911</v>
      </c>
      <c r="K580">
        <v>6.6824197307124393</v>
      </c>
      <c r="L580" s="8">
        <f>100/(MAX(MainData!L:L)-MIN(MainData!L:L))*(MainData!L580-MIN(MainData!L:L))</f>
        <v>0</v>
      </c>
      <c r="M580" s="8">
        <f>100/(MAX(MainData!M:M)-MIN(MainData!M:M))*(MainData!M580-MIN(MainData!M:M))</f>
        <v>0</v>
      </c>
      <c r="N580" s="8">
        <f>100/(MAX(MainData!N:N)-MIN(MainData!N:N))*(MainData!N580-MIN(MainData!N:N))</f>
        <v>0</v>
      </c>
      <c r="O580" s="8"/>
      <c r="P580" s="8">
        <f>100/(MAX(MainData!P:P)-MIN(MainData!P:P))*(MainData!P580-MIN(MainData!P:P))</f>
        <v>54.491654050953457</v>
      </c>
      <c r="Q580" s="8">
        <f>100/(MAX(MainData!Q:Q)-MIN(MainData!Q:Q))*(MainData!Q580-MIN(MainData!Q:Q))</f>
        <v>91.926613938674052</v>
      </c>
      <c r="R580" s="8">
        <f>100/(MAX(MainData!R:R)-MIN(MainData!R:R))*(MainData!R580-MIN(MainData!R:R))</f>
        <v>61.719565817532938</v>
      </c>
      <c r="S580" s="8"/>
      <c r="T580" s="8"/>
      <c r="U580" s="8">
        <f>100/(MAX(MainData!U:U)-MIN(MainData!U:U))*(MainData!U580-MIN(MainData!U:U))</f>
        <v>99.912327595400001</v>
      </c>
      <c r="V580" s="8">
        <v>50.22148</v>
      </c>
      <c r="W580" s="8">
        <f>100/(MAX(MainData!W:W)-MIN(MainData!W:W))*(MainData!W580-MIN(MainData!W:W))</f>
        <v>0</v>
      </c>
      <c r="X580" s="8">
        <f>100/(MAX(MainData!X:X)-MIN(MainData!X:X))*(MainData!X580-MIN(MainData!X:X))</f>
        <v>5.9543679999999997</v>
      </c>
      <c r="Y580" s="8">
        <f>100/(MAX(MainData!Y:Y)-MIN(MainData!Y:Y))*(MainData!Y580-MIN(MainData!Y:Y))</f>
        <v>0</v>
      </c>
      <c r="Z580" s="8">
        <f>100/(MAX(MainData!Z:Z)-MIN(MainData!Z:Z))*(MainData!Z580-MIN(MainData!Z:Z))</f>
        <v>4.0863531225905945</v>
      </c>
      <c r="AA580" s="8">
        <f>100/(MAX(MainData!AA:AA)-MIN(MainData!AA:AA))*(MainData!AA580-MIN(MainData!AA:AA))</f>
        <v>1.0095000000000001</v>
      </c>
      <c r="AB580" s="8">
        <f>100/(MAX(MainData!AB:AB)-MIN(MainData!AB:AB))*(MainData!AB580-MIN(MainData!AB:AB))</f>
        <v>4.90425805037462E-2</v>
      </c>
      <c r="AC580" s="8">
        <f>100/(MAX(MainData!AC:AC)-MIN(MainData!AC:AC))*(MainData!AC580-MIN(MainData!AC:AC))</f>
        <v>43.813021999999997</v>
      </c>
      <c r="AD580" s="8">
        <f>100/(MAX(MainData!AD:AD)-MIN(MainData!AD:AD))*(MainData!AD580-MIN(MainData!AD:AD))</f>
        <v>1.935483870967742</v>
      </c>
      <c r="AE580" s="8">
        <f>100/(MAX(MainData!AE:AE)-MIN(MainData!AE:AE))*(MainData!AE580-MIN(MainData!AE:AE))</f>
        <v>43.655099999999997</v>
      </c>
      <c r="AF580" s="8">
        <f>100/(MAX(MainData!AF:AF)-MIN(MainData!AF:AF))*(MainData!AF580-MIN(MainData!AF:AF))</f>
        <v>7.6685181440701573</v>
      </c>
      <c r="AG580" s="8">
        <f>100/(MAX(MainData!AG:AG)-MIN(MainData!AG:AG))*(MainData!AG580-MIN(MainData!AG:AG))</f>
        <v>70.182305453682034</v>
      </c>
      <c r="AH580" s="8">
        <f>100/(MAX(MainData!AH:AH)-MIN(MainData!AH:AH))*(MainData!AH580-MIN(MainData!AH:AH))</f>
        <v>39.519295635623529</v>
      </c>
      <c r="AI580" s="8">
        <f>100/(MAX(MainData!AI:AI)-MIN(MainData!AI:AI))*(MainData!AI580-MIN(MainData!AI:AI))</f>
        <v>20</v>
      </c>
      <c r="AJ580" s="8">
        <f>100/(MAX(MainData!AJ:AJ)-MIN(MainData!AJ:AJ))*(MainData!AJ580-MIN(MainData!AJ:AJ))</f>
        <v>14.895636243021464</v>
      </c>
      <c r="AK580" s="8">
        <v>53.548913261211368</v>
      </c>
      <c r="AL580">
        <v>-1.01075269034569</v>
      </c>
      <c r="AM580" s="8">
        <v>50.796257882989465</v>
      </c>
      <c r="AN580">
        <v>-1.0335946506218932</v>
      </c>
      <c r="AO580" s="8">
        <v>29.010869565230003</v>
      </c>
      <c r="AP580">
        <v>0.85110921646948157</v>
      </c>
      <c r="AQ580" s="8">
        <v>77.732659725190913</v>
      </c>
      <c r="AR580">
        <v>-18.295726837060712</v>
      </c>
      <c r="AS580" s="8">
        <v>28.150640021353382</v>
      </c>
      <c r="AT580">
        <v>13.216392929292923</v>
      </c>
      <c r="AU580" s="8">
        <v>34.575954975824381</v>
      </c>
      <c r="AV580">
        <v>47.874480064749051</v>
      </c>
      <c r="AW580" t="s">
        <v>963</v>
      </c>
    </row>
    <row r="581" spans="1:49" x14ac:dyDescent="0.3">
      <c r="A581" s="7">
        <v>150502030505</v>
      </c>
      <c r="B581" s="8">
        <f>100/(MAX(MainData!B:B)-MIN(MainData!B:B))*(MainData!B581-MIN(MainData!B:B))</f>
        <v>5.9898602409852995</v>
      </c>
      <c r="C581" s="8">
        <f>100/(MAX(MainData!C:C)-MIN(MainData!C:C))*(MainData!C581-MIN(MainData!C:C))</f>
        <v>25</v>
      </c>
      <c r="D581" s="8">
        <f>100/(MAX(MainData!D:D)-MIN(MainData!D:D))*(MainData!D581-MIN(MainData!D:D))</f>
        <v>5.6265792395732293</v>
      </c>
      <c r="E581" s="8">
        <f>100/(MAX(MainData!E:E)-MIN(MainData!E:E))*(MainData!E581-MIN(MainData!E:E))</f>
        <v>21.314370315445945</v>
      </c>
      <c r="F581" s="8">
        <f>100/(MAX(MainData!F:F)-MIN(MainData!F:F))*(MainData!F581-MIN(MainData!F:F))</f>
        <v>0</v>
      </c>
      <c r="G581" s="8">
        <f>100/(MAX(MainData!G:G)-MIN(MainData!G:G))*(MainData!G581-MIN(MainData!G:G))</f>
        <v>29.319925736958229</v>
      </c>
      <c r="H581" s="8">
        <f>100/(MAX(MainData!H:H)-MIN(MainData!H:H))*(MainData!H581-MIN(MainData!H:H))</f>
        <v>73.607382396473184</v>
      </c>
      <c r="I581">
        <v>-4.299253175956494</v>
      </c>
      <c r="J581" s="8">
        <f>100/(MAX(MainData!J:J)-MIN(MainData!J:J))*(MainData!J581-MIN(MainData!J:J))</f>
        <v>66.37603402168105</v>
      </c>
      <c r="K581">
        <v>28.846021280237352</v>
      </c>
      <c r="L581" s="8">
        <f>100/(MAX(MainData!L:L)-MIN(MainData!L:L))*(MainData!L581-MIN(MainData!L:L))</f>
        <v>0</v>
      </c>
      <c r="M581" s="8">
        <f>100/(MAX(MainData!M:M)-MIN(MainData!M:M))*(MainData!M581-MIN(MainData!M:M))</f>
        <v>0</v>
      </c>
      <c r="N581" s="8">
        <f>100/(MAX(MainData!N:N)-MIN(MainData!N:N))*(MainData!N581-MIN(MainData!N:N))</f>
        <v>0</v>
      </c>
      <c r="O581" s="8"/>
      <c r="P581" s="8">
        <f>100/(MAX(MainData!P:P)-MIN(MainData!P:P))*(MainData!P581-MIN(MainData!P:P))</f>
        <v>76.032550012503478</v>
      </c>
      <c r="Q581" s="8">
        <f>100/(MAX(MainData!Q:Q)-MIN(MainData!Q:Q))*(MainData!Q581-MIN(MainData!Q:Q))</f>
        <v>84.056324634106346</v>
      </c>
      <c r="R581" s="8">
        <f>100/(MAX(MainData!R:R)-MIN(MainData!R:R))*(MainData!R581-MIN(MainData!R:R))</f>
        <v>5.8040597581029125</v>
      </c>
      <c r="S581" s="8"/>
      <c r="T581" s="8"/>
      <c r="U581" s="8">
        <f>100/(MAX(MainData!U:U)-MIN(MainData!U:U))*(MainData!U581-MIN(MainData!U:U))</f>
        <v>99.956738807600004</v>
      </c>
      <c r="V581" s="8">
        <v>52.484143000000003</v>
      </c>
      <c r="W581" s="8">
        <f>100/(MAX(MainData!W:W)-MIN(MainData!W:W))*(MainData!W581-MIN(MainData!W:W))</f>
        <v>0.13251295541174729</v>
      </c>
      <c r="X581" s="8">
        <f>100/(MAX(MainData!X:X)-MIN(MainData!X:X))*(MainData!X581-MIN(MainData!X:X))</f>
        <v>3.6534740000000001</v>
      </c>
      <c r="Y581" s="8">
        <f>100/(MAX(MainData!Y:Y)-MIN(MainData!Y:Y))*(MainData!Y581-MIN(MainData!Y:Y))</f>
        <v>0</v>
      </c>
      <c r="Z581" s="8">
        <f>100/(MAX(MainData!Z:Z)-MIN(MainData!Z:Z))*(MainData!Z581-MIN(MainData!Z:Z))</f>
        <v>3.5466461063993835</v>
      </c>
      <c r="AA581" s="8">
        <f>100/(MAX(MainData!AA:AA)-MIN(MainData!AA:AA))*(MainData!AA581-MIN(MainData!AA:AA))</f>
        <v>1.7190000000000001</v>
      </c>
      <c r="AB581" s="8">
        <f>100/(MAX(MainData!AB:AB)-MIN(MainData!AB:AB))*(MainData!AB581-MIN(MainData!AB:AB))</f>
        <v>6.3365169728664433E-2</v>
      </c>
      <c r="AC581" s="8">
        <f>100/(MAX(MainData!AC:AC)-MIN(MainData!AC:AC))*(MainData!AC581-MIN(MainData!AC:AC))</f>
        <v>43.624986</v>
      </c>
      <c r="AD581" s="8">
        <f>100/(MAX(MainData!AD:AD)-MIN(MainData!AD:AD))*(MainData!AD581-MIN(MainData!AD:AD))</f>
        <v>13.548387096774194</v>
      </c>
      <c r="AE581" s="8">
        <f>100/(MAX(MainData!AE:AE)-MIN(MainData!AE:AE))*(MainData!AE581-MIN(MainData!AE:AE))</f>
        <v>42.8399</v>
      </c>
      <c r="AF581" s="8">
        <f>100/(MAX(MainData!AF:AF)-MIN(MainData!AF:AF))*(MainData!AF581-MIN(MainData!AF:AF))</f>
        <v>1.9932038105984493</v>
      </c>
      <c r="AG581" s="8">
        <f>100/(MAX(MainData!AG:AG)-MIN(MainData!AG:AG))*(MainData!AG581-MIN(MainData!AG:AG))</f>
        <v>100</v>
      </c>
      <c r="AH581" s="8">
        <f>100/(MAX(MainData!AH:AH)-MIN(MainData!AH:AH))*(MainData!AH581-MIN(MainData!AH:AH))</f>
        <v>52.528964215510165</v>
      </c>
      <c r="AI581" s="8">
        <f>100/(MAX(MainData!AI:AI)-MIN(MainData!AI:AI))*(MainData!AI581-MIN(MainData!AI:AI))</f>
        <v>40</v>
      </c>
      <c r="AJ581" s="8">
        <f>100/(MAX(MainData!AJ:AJ)-MIN(MainData!AJ:AJ))*(MainData!AJ581-MIN(MainData!AJ:AJ))</f>
        <v>43.443560303857275</v>
      </c>
      <c r="AK581" s="8">
        <v>57.871708736118443</v>
      </c>
      <c r="AL581">
        <v>6.5406752828831856</v>
      </c>
      <c r="AM581" s="8">
        <v>47.13874773337055</v>
      </c>
      <c r="AN581">
        <v>-3.8287051269086732</v>
      </c>
      <c r="AO581" s="8">
        <v>27.474747474820639</v>
      </c>
      <c r="AP581">
        <v>-9.3029273196295605</v>
      </c>
      <c r="AQ581" s="8">
        <v>81.704979106989484</v>
      </c>
      <c r="AR581">
        <v>0.62692204472844537</v>
      </c>
      <c r="AS581" s="8">
        <v>25.326683610115001</v>
      </c>
      <c r="AT581">
        <v>2.675644612794585</v>
      </c>
      <c r="AU581" s="8">
        <v>26.889507314873835</v>
      </c>
      <c r="AV581">
        <v>-24.959567633260747</v>
      </c>
      <c r="AW581" t="s">
        <v>963</v>
      </c>
    </row>
    <row r="582" spans="1:49" x14ac:dyDescent="0.3">
      <c r="A582" s="7">
        <v>150502030506</v>
      </c>
      <c r="B582" s="8">
        <f>100/(MAX(MainData!B:B)-MIN(MainData!B:B))*(MainData!B582-MIN(MainData!B:B))</f>
        <v>0.85214065781511417</v>
      </c>
      <c r="C582" s="8">
        <f>100/(MAX(MainData!C:C)-MIN(MainData!C:C))*(MainData!C582-MIN(MainData!C:C))</f>
        <v>12.5</v>
      </c>
      <c r="D582" s="8">
        <f>100/(MAX(MainData!D:D)-MIN(MainData!D:D))*(MainData!D582-MIN(MainData!D:D))</f>
        <v>6.9177870390776483E-2</v>
      </c>
      <c r="E582" s="8">
        <f>100/(MAX(MainData!E:E)-MIN(MainData!E:E))*(MainData!E582-MIN(MainData!E:E))</f>
        <v>18.792461297930927</v>
      </c>
      <c r="F582" s="8">
        <f>100/(MAX(MainData!F:F)-MIN(MainData!F:F))*(MainData!F582-MIN(MainData!F:F))</f>
        <v>0.21730657818507398</v>
      </c>
      <c r="G582" s="8">
        <f>100/(MAX(MainData!G:G)-MIN(MainData!G:G))*(MainData!G582-MIN(MainData!G:G))</f>
        <v>5.4192598457837766</v>
      </c>
      <c r="H582" s="8">
        <f>100/(MAX(MainData!H:H)-MIN(MainData!H:H))*(MainData!H582-MIN(MainData!H:H))</f>
        <v>51.263918352304621</v>
      </c>
      <c r="I582">
        <v>0.20626126071745432</v>
      </c>
      <c r="J582" s="8">
        <f>100/(MAX(MainData!J:J)-MIN(MainData!J:J))*(MainData!J582-MIN(MainData!J:J))</f>
        <v>29.907077149877381</v>
      </c>
      <c r="K582">
        <v>1.6364241900123062</v>
      </c>
      <c r="L582" s="8">
        <f>100/(MAX(MainData!L:L)-MIN(MainData!L:L))*(MainData!L582-MIN(MainData!L:L))</f>
        <v>0</v>
      </c>
      <c r="M582" s="8">
        <f>100/(MAX(MainData!M:M)-MIN(MainData!M:M))*(MainData!M582-MIN(MainData!M:M))</f>
        <v>0</v>
      </c>
      <c r="N582" s="8">
        <f>100/(MAX(MainData!N:N)-MIN(MainData!N:N))*(MainData!N582-MIN(MainData!N:N))</f>
        <v>0</v>
      </c>
      <c r="O582" s="8"/>
      <c r="P582" s="8">
        <f>100/(MAX(MainData!P:P)-MIN(MainData!P:P))*(MainData!P582-MIN(MainData!P:P))</f>
        <v>52.938919127430282</v>
      </c>
      <c r="Q582" s="8">
        <f>100/(MAX(MainData!Q:Q)-MIN(MainData!Q:Q))*(MainData!Q582-MIN(MainData!Q:Q))</f>
        <v>48.899514483856571</v>
      </c>
      <c r="R582" s="8">
        <f>100/(MAX(MainData!R:R)-MIN(MainData!R:R))*(MainData!R582-MIN(MainData!R:R))</f>
        <v>4.3242605254840143</v>
      </c>
      <c r="S582" s="8"/>
      <c r="T582" s="8"/>
      <c r="U582" s="8">
        <f>100/(MAX(MainData!U:U)-MIN(MainData!U:U))*(MainData!U582-MIN(MainData!U:U))</f>
        <v>49.973576547900002</v>
      </c>
      <c r="V582" s="8">
        <v>78.968390999999997</v>
      </c>
      <c r="W582" s="8">
        <f>100/(MAX(MainData!W:W)-MIN(MainData!W:W))*(MainData!W582-MIN(MainData!W:W))</f>
        <v>0.76180765895434077</v>
      </c>
      <c r="X582" s="8">
        <f>100/(MAX(MainData!X:X)-MIN(MainData!X:X))*(MainData!X582-MIN(MainData!X:X))</f>
        <v>16.683567</v>
      </c>
      <c r="Y582" s="8">
        <f>100/(MAX(MainData!Y:Y)-MIN(MainData!Y:Y))*(MainData!Y582-MIN(MainData!Y:Y))</f>
        <v>0</v>
      </c>
      <c r="Z582" s="8">
        <f>100/(MAX(MainData!Z:Z)-MIN(MainData!Z:Z))*(MainData!Z582-MIN(MainData!Z:Z))</f>
        <v>19.198149575944488</v>
      </c>
      <c r="AA582" s="8">
        <f>100/(MAX(MainData!AA:AA)-MIN(MainData!AA:AA))*(MainData!AA582-MIN(MainData!AA:AA))</f>
        <v>6.6891999999999996</v>
      </c>
      <c r="AB582" s="8">
        <f>100/(MAX(MainData!AB:AB)-MIN(MainData!AB:AB))*(MainData!AB582-MIN(MainData!AB:AB))</f>
        <v>0.1050556745924974</v>
      </c>
      <c r="AC582" s="8">
        <f>100/(MAX(MainData!AC:AC)-MIN(MainData!AC:AC))*(MainData!AC582-MIN(MainData!AC:AC))</f>
        <v>2.3904329999999998</v>
      </c>
      <c r="AD582" s="8">
        <f>100/(MAX(MainData!AD:AD)-MIN(MainData!AD:AD))*(MainData!AD582-MIN(MainData!AD:AD))</f>
        <v>1.2903225806451613</v>
      </c>
      <c r="AE582" s="8">
        <f>100/(MAX(MainData!AE:AE)-MIN(MainData!AE:AE))*(MainData!AE582-MIN(MainData!AE:AE))</f>
        <v>2.3557000000000001</v>
      </c>
      <c r="AF582" s="8">
        <f>100/(MAX(MainData!AF:AF)-MIN(MainData!AF:AF))*(MainData!AF582-MIN(MainData!AF:AF))</f>
        <v>2.238005700662681</v>
      </c>
      <c r="AG582" s="8">
        <f>100/(MAX(MainData!AG:AG)-MIN(MainData!AG:AG))*(MainData!AG582-MIN(MainData!AG:AG))</f>
        <v>63.036259750177273</v>
      </c>
      <c r="AH582" s="8">
        <f>100/(MAX(MainData!AH:AH)-MIN(MainData!AH:AH))*(MainData!AH582-MIN(MainData!AH:AH))</f>
        <v>50.481635294558686</v>
      </c>
      <c r="AI582" s="8">
        <f>100/(MAX(MainData!AI:AI)-MIN(MainData!AI:AI))*(MainData!AI582-MIN(MainData!AI:AI))</f>
        <v>70</v>
      </c>
      <c r="AJ582" s="8">
        <f>100/(MAX(MainData!AJ:AJ)-MIN(MainData!AJ:AJ))*(MainData!AJ582-MIN(MainData!AJ:AJ))</f>
        <v>4.1365964007698226</v>
      </c>
      <c r="AK582" s="8">
        <v>60.978785544925877</v>
      </c>
      <c r="AL582">
        <v>7.3387894781479162</v>
      </c>
      <c r="AM582" s="8">
        <v>42.918032210616062</v>
      </c>
      <c r="AN582">
        <v>-5.9688375973303778</v>
      </c>
      <c r="AO582" s="8">
        <v>23.122647631453532</v>
      </c>
      <c r="AP582">
        <v>-6.5284515469768678</v>
      </c>
      <c r="AQ582" s="8">
        <v>77.878176993773138</v>
      </c>
      <c r="AR582">
        <v>-14.991834664536739</v>
      </c>
      <c r="AS582" s="8">
        <v>31.396877067158716</v>
      </c>
      <c r="AT582">
        <v>12.790282659932643</v>
      </c>
      <c r="AU582" s="8">
        <v>18.264848701564549</v>
      </c>
      <c r="AV582">
        <v>15.855347697001974</v>
      </c>
      <c r="AW582" t="s">
        <v>963</v>
      </c>
    </row>
    <row r="583" spans="1:49" x14ac:dyDescent="0.3">
      <c r="A583" s="7">
        <v>150502030507</v>
      </c>
      <c r="B583" s="8">
        <f>100/(MAX(MainData!B:B)-MIN(MainData!B:B))*(MainData!B583-MIN(MainData!B:B))</f>
        <v>1.7442067418929985</v>
      </c>
      <c r="C583" s="8">
        <f>100/(MAX(MainData!C:C)-MIN(MainData!C:C))*(MainData!C583-MIN(MainData!C:C))</f>
        <v>25</v>
      </c>
      <c r="D583" s="8">
        <f>100/(MAX(MainData!D:D)-MIN(MainData!D:D))*(MainData!D583-MIN(MainData!D:D))</f>
        <v>0.20620591577026273</v>
      </c>
      <c r="E583" s="8">
        <f>100/(MAX(MainData!E:E)-MIN(MainData!E:E))*(MainData!E583-MIN(MainData!E:E))</f>
        <v>22.034386120670934</v>
      </c>
      <c r="F583" s="8">
        <f>100/(MAX(MainData!F:F)-MIN(MainData!F:F))*(MainData!F583-MIN(MainData!F:F))</f>
        <v>0</v>
      </c>
      <c r="G583" s="8">
        <f>100/(MAX(MainData!G:G)-MIN(MainData!G:G))*(MainData!G583-MIN(MainData!G:G))</f>
        <v>18.400078000897079</v>
      </c>
      <c r="H583" s="8">
        <f>100/(MAX(MainData!H:H)-MIN(MainData!H:H))*(MainData!H583-MIN(MainData!H:H))</f>
        <v>66.658787752041292</v>
      </c>
      <c r="I583">
        <v>-9.7287596504604181</v>
      </c>
      <c r="J583" s="8">
        <f>100/(MAX(MainData!J:J)-MIN(MainData!J:J))*(MainData!J583-MIN(MainData!J:J))</f>
        <v>53.314664159024822</v>
      </c>
      <c r="K583">
        <v>11.453746140664776</v>
      </c>
      <c r="L583" s="8">
        <f>100/(MAX(MainData!L:L)-MIN(MainData!L:L))*(MainData!L583-MIN(MainData!L:L))</f>
        <v>0</v>
      </c>
      <c r="M583" s="8">
        <f>100/(MAX(MainData!M:M)-MIN(MainData!M:M))*(MainData!M583-MIN(MainData!M:M))</f>
        <v>0</v>
      </c>
      <c r="N583" s="8">
        <f>100/(MAX(MainData!N:N)-MIN(MainData!N:N))*(MainData!N583-MIN(MainData!N:N))</f>
        <v>0</v>
      </c>
      <c r="O583" s="8"/>
      <c r="P583" s="8">
        <f>100/(MAX(MainData!P:P)-MIN(MainData!P:P))*(MainData!P583-MIN(MainData!P:P))</f>
        <v>64.951938094940473</v>
      </c>
      <c r="Q583" s="8">
        <f>100/(MAX(MainData!Q:Q)-MIN(MainData!Q:Q))*(MainData!Q583-MIN(MainData!Q:Q))</f>
        <v>71.943640823941394</v>
      </c>
      <c r="R583" s="8">
        <f>100/(MAX(MainData!R:R)-MIN(MainData!R:R))*(MainData!R583-MIN(MainData!R:R))</f>
        <v>0</v>
      </c>
      <c r="S583" s="8"/>
      <c r="T583" s="8"/>
      <c r="U583" s="8">
        <f>100/(MAX(MainData!U:U)-MIN(MainData!U:U))*(MainData!U583-MIN(MainData!U:U))</f>
        <v>99.806215722100006</v>
      </c>
      <c r="V583" s="8">
        <v>63.851247999999998</v>
      </c>
      <c r="W583" s="8">
        <f>100/(MAX(MainData!W:W)-MIN(MainData!W:W))*(MainData!W583-MIN(MainData!W:W))</f>
        <v>0.2356991746731055</v>
      </c>
      <c r="X583" s="8">
        <f>100/(MAX(MainData!X:X)-MIN(MainData!X:X))*(MainData!X583-MIN(MainData!X:X))</f>
        <v>4.3258979999999996</v>
      </c>
      <c r="Y583" s="8">
        <f>100/(MAX(MainData!Y:Y)-MIN(MainData!Y:Y))*(MainData!Y583-MIN(MainData!Y:Y))</f>
        <v>0</v>
      </c>
      <c r="Z583" s="8">
        <f>100/(MAX(MainData!Z:Z)-MIN(MainData!Z:Z))*(MainData!Z583-MIN(MainData!Z:Z))</f>
        <v>3.4695451040863534</v>
      </c>
      <c r="AA583" s="8">
        <f>100/(MAX(MainData!AA:AA)-MIN(MainData!AA:AA))*(MainData!AA583-MIN(MainData!AA:AA))</f>
        <v>0.68879999999999997</v>
      </c>
      <c r="AB583" s="8">
        <f>100/(MAX(MainData!AB:AB)-MIN(MainData!AB:AB))*(MainData!AB583-MIN(MainData!AB:AB))</f>
        <v>4.9055514810692244E-2</v>
      </c>
      <c r="AC583" s="8">
        <f>100/(MAX(MainData!AC:AC)-MIN(MainData!AC:AC))*(MainData!AC583-MIN(MainData!AC:AC))</f>
        <v>31.780984</v>
      </c>
      <c r="AD583" s="8">
        <f>100/(MAX(MainData!AD:AD)-MIN(MainData!AD:AD))*(MainData!AD583-MIN(MainData!AD:AD))</f>
        <v>14.838709677419354</v>
      </c>
      <c r="AE583" s="8">
        <f>100/(MAX(MainData!AE:AE)-MIN(MainData!AE:AE))*(MainData!AE583-MIN(MainData!AE:AE))</f>
        <v>28.841999999999999</v>
      </c>
      <c r="AF583" s="8">
        <f>100/(MAX(MainData!AF:AF)-MIN(MainData!AF:AF))*(MainData!AF583-MIN(MainData!AF:AF))</f>
        <v>0.85068585338627745</v>
      </c>
      <c r="AG583" s="8">
        <f>100/(MAX(MainData!AG:AG)-MIN(MainData!AG:AG))*(MainData!AG583-MIN(MainData!AG:AG))</f>
        <v>92.719553457121677</v>
      </c>
      <c r="AH583" s="8">
        <f>100/(MAX(MainData!AH:AH)-MIN(MainData!AH:AH))*(MainData!AH583-MIN(MainData!AH:AH))</f>
        <v>52.183425891231124</v>
      </c>
      <c r="AI583" s="8">
        <f>100/(MAX(MainData!AI:AI)-MIN(MainData!AI:AI))*(MainData!AI583-MIN(MainData!AI:AI))</f>
        <v>40</v>
      </c>
      <c r="AJ583" s="8">
        <f>100/(MAX(MainData!AJ:AJ)-MIN(MainData!AJ:AJ))*(MainData!AJ583-MIN(MainData!AJ:AJ))</f>
        <v>42.435145699374566</v>
      </c>
      <c r="AK583" s="8">
        <v>69.012893048828346</v>
      </c>
      <c r="AL583">
        <v>18.632019609961333</v>
      </c>
      <c r="AM583" s="8">
        <v>38.008022269997504</v>
      </c>
      <c r="AN583">
        <v>-16.955029072707063</v>
      </c>
      <c r="AO583" s="8">
        <v>21.96859903380955</v>
      </c>
      <c r="AP583">
        <v>-6.2784404544000552</v>
      </c>
      <c r="AQ583" s="8">
        <v>81.359397803701995</v>
      </c>
      <c r="AR583">
        <v>8.8973436102236434</v>
      </c>
      <c r="AS583" s="8">
        <v>28.99404078032703</v>
      </c>
      <c r="AT583">
        <v>3.4221010101009881</v>
      </c>
      <c r="AU583" s="8">
        <v>20.252017226100342</v>
      </c>
      <c r="AV583">
        <v>-58.571138493149959</v>
      </c>
      <c r="AW583" t="s">
        <v>963</v>
      </c>
    </row>
    <row r="584" spans="1:49" x14ac:dyDescent="0.3">
      <c r="A584" s="7">
        <v>150502030508</v>
      </c>
      <c r="B584" s="8">
        <f>100/(MAX(MainData!B:B)-MIN(MainData!B:B))*(MainData!B584-MIN(MainData!B:B))</f>
        <v>3.6610098601075003E-2</v>
      </c>
      <c r="C584" s="8">
        <f>100/(MAX(MainData!C:C)-MIN(MainData!C:C))*(MainData!C584-MIN(MainData!C:C))</f>
        <v>12.5</v>
      </c>
      <c r="D584" s="8">
        <f>100/(MAX(MainData!D:D)-MIN(MainData!D:D))*(MainData!D584-MIN(MainData!D:D))</f>
        <v>0</v>
      </c>
      <c r="E584" s="8">
        <f>100/(MAX(MainData!E:E)-MIN(MainData!E:E))*(MainData!E584-MIN(MainData!E:E))</f>
        <v>24.747372503298845</v>
      </c>
      <c r="F584" s="8">
        <f>100/(MAX(MainData!F:F)-MIN(MainData!F:F))*(MainData!F584-MIN(MainData!F:F))</f>
        <v>0</v>
      </c>
      <c r="G584" s="8">
        <f>100/(MAX(MainData!G:G)-MIN(MainData!G:G))*(MainData!G584-MIN(MainData!G:G))</f>
        <v>9.9747292631792099</v>
      </c>
      <c r="H584" s="8">
        <f>100/(MAX(MainData!H:H)-MIN(MainData!H:H))*(MainData!H584-MIN(MainData!H:H))</f>
        <v>62.507576776318977</v>
      </c>
      <c r="I584">
        <v>-7.4350146829395527</v>
      </c>
      <c r="J584" s="8">
        <f>100/(MAX(MainData!J:J)-MIN(MainData!J:J))*(MainData!J584-MIN(MainData!J:J))</f>
        <v>39.339128698354628</v>
      </c>
      <c r="K584">
        <v>4.7362325701561048</v>
      </c>
      <c r="L584" s="8">
        <f>100/(MAX(MainData!L:L)-MIN(MainData!L:L))*(MainData!L584-MIN(MainData!L:L))</f>
        <v>0</v>
      </c>
      <c r="M584" s="8">
        <f>100/(MAX(MainData!M:M)-MIN(MainData!M:M))*(MainData!M584-MIN(MainData!M:M))</f>
        <v>0</v>
      </c>
      <c r="N584" s="8">
        <f>100/(MAX(MainData!N:N)-MIN(MainData!N:N))*(MainData!N584-MIN(MainData!N:N))</f>
        <v>0</v>
      </c>
      <c r="O584" s="8"/>
      <c r="P584" s="8">
        <f>100/(MAX(MainData!P:P)-MIN(MainData!P:P))*(MainData!P584-MIN(MainData!P:P))</f>
        <v>53.749557335856402</v>
      </c>
      <c r="Q584" s="8">
        <f>100/(MAX(MainData!Q:Q)-MIN(MainData!Q:Q))*(MainData!Q584-MIN(MainData!Q:Q))</f>
        <v>56.404653774313772</v>
      </c>
      <c r="R584" s="8">
        <f>100/(MAX(MainData!R:R)-MIN(MainData!R:R))*(MainData!R584-MIN(MainData!R:R))</f>
        <v>0</v>
      </c>
      <c r="S584" s="8"/>
      <c r="T584" s="8"/>
      <c r="U584" s="8">
        <f>100/(MAX(MainData!U:U)-MIN(MainData!U:U))*(MainData!U584-MIN(MainData!U:U))</f>
        <v>13.0803104204</v>
      </c>
      <c r="V584" s="8">
        <v>84.796019000000001</v>
      </c>
      <c r="W584" s="8">
        <f>100/(MAX(MainData!W:W)-MIN(MainData!W:W))*(MainData!W584-MIN(MainData!W:W))</f>
        <v>0.18606438458053104</v>
      </c>
      <c r="X584" s="8">
        <f>100/(MAX(MainData!X:X)-MIN(MainData!X:X))*(MainData!X584-MIN(MainData!X:X))</f>
        <v>8.3915939999999996</v>
      </c>
      <c r="Y584" s="8">
        <f>100/(MAX(MainData!Y:Y)-MIN(MainData!Y:Y))*(MainData!Y584-MIN(MainData!Y:Y))</f>
        <v>0</v>
      </c>
      <c r="Z584" s="8">
        <f>100/(MAX(MainData!Z:Z)-MIN(MainData!Z:Z))*(MainData!Z584-MIN(MainData!Z:Z))</f>
        <v>4.7802621434078647</v>
      </c>
      <c r="AA584" s="8">
        <f>100/(MAX(MainData!AA:AA)-MIN(MainData!AA:AA))*(MainData!AA584-MIN(MainData!AA:AA))</f>
        <v>1.4895</v>
      </c>
      <c r="AB584" s="8">
        <f>100/(MAX(MainData!AB:AB)-MIN(MainData!AB:AB))*(MainData!AB584-MIN(MainData!AB:AB))</f>
        <v>6.4064700162662927E-2</v>
      </c>
      <c r="AC584" s="8">
        <f>100/(MAX(MainData!AC:AC)-MIN(MainData!AC:AC))*(MainData!AC584-MIN(MainData!AC:AC))</f>
        <v>6.7712620000000001</v>
      </c>
      <c r="AD584" s="8">
        <f>100/(MAX(MainData!AD:AD)-MIN(MainData!AD:AD))*(MainData!AD584-MIN(MainData!AD:AD))</f>
        <v>12.258064516129032</v>
      </c>
      <c r="AE584" s="8">
        <f>100/(MAX(MainData!AE:AE)-MIN(MainData!AE:AE))*(MainData!AE584-MIN(MainData!AE:AE))</f>
        <v>5.7344999999999997</v>
      </c>
      <c r="AF584" s="8">
        <f>100/(MAX(MainData!AF:AF)-MIN(MainData!AF:AF))*(MainData!AF584-MIN(MainData!AF:AF))</f>
        <v>0.20406263975452615</v>
      </c>
      <c r="AG584" s="8">
        <f>100/(MAX(MainData!AG:AG)-MIN(MainData!AG:AG))*(MainData!AG584-MIN(MainData!AG:AG))</f>
        <v>72.076290424531777</v>
      </c>
      <c r="AH584" s="8">
        <f>100/(MAX(MainData!AH:AH)-MIN(MainData!AH:AH))*(MainData!AH584-MIN(MainData!AH:AH))</f>
        <v>54.04026389628541</v>
      </c>
      <c r="AI584" s="8">
        <f>100/(MAX(MainData!AI:AI)-MIN(MainData!AI:AI))*(MainData!AI584-MIN(MainData!AI:AI))</f>
        <v>90</v>
      </c>
      <c r="AJ584" s="8">
        <f>100/(MAX(MainData!AJ:AJ)-MIN(MainData!AJ:AJ))*(MainData!AJ584-MIN(MainData!AJ:AJ))</f>
        <v>9.1729334609596123</v>
      </c>
      <c r="AK584" s="8">
        <v>59.672175198125984</v>
      </c>
      <c r="AL584">
        <v>26.560405218409485</v>
      </c>
      <c r="AM584" s="8">
        <v>43.116054471147748</v>
      </c>
      <c r="AN584">
        <v>-27.226122459298224</v>
      </c>
      <c r="AO584" s="8">
        <v>25.217391304341398</v>
      </c>
      <c r="AP584">
        <v>-9.0704636673557388</v>
      </c>
      <c r="AQ584" s="8">
        <v>81.982154856669922</v>
      </c>
      <c r="AR584">
        <v>-2.9749496805111875</v>
      </c>
      <c r="AS584" s="8">
        <v>26.45136301918323</v>
      </c>
      <c r="AT584">
        <v>10.138422053872034</v>
      </c>
      <c r="AU584" s="8">
        <v>23.301876525551535</v>
      </c>
      <c r="AV584">
        <v>-44.335272507065255</v>
      </c>
      <c r="AW584" t="s">
        <v>963</v>
      </c>
    </row>
    <row r="585" spans="1:49" x14ac:dyDescent="0.3">
      <c r="A585" s="7">
        <v>150502030509</v>
      </c>
      <c r="B585" s="8">
        <f>100/(MAX(MainData!B:B)-MIN(MainData!B:B))*(MainData!B585-MIN(MainData!B:B))</f>
        <v>0</v>
      </c>
      <c r="C585" s="8">
        <f>100/(MAX(MainData!C:C)-MIN(MainData!C:C))*(MainData!C585-MIN(MainData!C:C))</f>
        <v>0</v>
      </c>
      <c r="D585" s="8">
        <f>100/(MAX(MainData!D:D)-MIN(MainData!D:D))*(MainData!D585-MIN(MainData!D:D))</f>
        <v>2.6776326070993424</v>
      </c>
      <c r="E585" s="8">
        <f>100/(MAX(MainData!E:E)-MIN(MainData!E:E))*(MainData!E585-MIN(MainData!E:E))</f>
        <v>13.815620342885575</v>
      </c>
      <c r="F585" s="8">
        <f>100/(MAX(MainData!F:F)-MIN(MainData!F:F))*(MainData!F585-MIN(MainData!F:F))</f>
        <v>0</v>
      </c>
      <c r="G585" s="8">
        <f>100/(MAX(MainData!G:G)-MIN(MainData!G:G))*(MainData!G585-MIN(MainData!G:G))</f>
        <v>12.831758526095536</v>
      </c>
      <c r="H585" s="8">
        <f>100/(MAX(MainData!H:H)-MIN(MainData!H:H))*(MainData!H585-MIN(MainData!H:H))</f>
        <v>61.768997470343329</v>
      </c>
      <c r="I585">
        <v>0.64064105017685335</v>
      </c>
      <c r="J585" s="8">
        <f>100/(MAX(MainData!J:J)-MIN(MainData!J:J))*(MainData!J585-MIN(MainData!J:J))</f>
        <v>34.815239715260518</v>
      </c>
      <c r="K585">
        <v>1.0948760882365747</v>
      </c>
      <c r="L585" s="8">
        <f>100/(MAX(MainData!L:L)-MIN(MainData!L:L))*(MainData!L585-MIN(MainData!L:L))</f>
        <v>8.0849142843849631</v>
      </c>
      <c r="M585" s="8">
        <f>100/(MAX(MainData!M:M)-MIN(MainData!M:M))*(MainData!M585-MIN(MainData!M:M))</f>
        <v>13.459749458887771</v>
      </c>
      <c r="N585" s="8">
        <f>100/(MAX(MainData!N:N)-MIN(MainData!N:N))*(MainData!N585-MIN(MainData!N:N))</f>
        <v>1.9968989334210403</v>
      </c>
      <c r="O585" s="8"/>
      <c r="P585" s="8">
        <f>100/(MAX(MainData!P:P)-MIN(MainData!P:P))*(MainData!P585-MIN(MainData!P:P))</f>
        <v>54.918816233453406</v>
      </c>
      <c r="Q585" s="8">
        <f>100/(MAX(MainData!Q:Q)-MIN(MainData!Q:Q))*(MainData!Q585-MIN(MainData!Q:Q))</f>
        <v>61.395646286797401</v>
      </c>
      <c r="R585" s="8">
        <f>100/(MAX(MainData!R:R)-MIN(MainData!R:R))*(MainData!R585-MIN(MainData!R:R))</f>
        <v>23.540055453086932</v>
      </c>
      <c r="S585" s="8"/>
      <c r="T585" s="8"/>
      <c r="U585" s="8">
        <f>100/(MAX(MainData!U:U)-MIN(MainData!U:U))*(MainData!U585-MIN(MainData!U:U))</f>
        <v>39.5956493626</v>
      </c>
      <c r="V585" s="8">
        <v>76.683053000000001</v>
      </c>
      <c r="W585" s="8">
        <f>100/(MAX(MainData!W:W)-MIN(MainData!W:W))*(MainData!W585-MIN(MainData!W:W))</f>
        <v>0.66029008278952706</v>
      </c>
      <c r="X585" s="8">
        <f>100/(MAX(MainData!X:X)-MIN(MainData!X:X))*(MainData!X585-MIN(MainData!X:X))</f>
        <v>12.523288000000001</v>
      </c>
      <c r="Y585" s="8">
        <f>100/(MAX(MainData!Y:Y)-MIN(MainData!Y:Y))*(MainData!Y585-MIN(MainData!Y:Y))</f>
        <v>0</v>
      </c>
      <c r="Z585" s="8">
        <f>100/(MAX(MainData!Z:Z)-MIN(MainData!Z:Z))*(MainData!Z585-MIN(MainData!Z:Z))</f>
        <v>5.2428681572860452</v>
      </c>
      <c r="AA585" s="8">
        <f>100/(MAX(MainData!AA:AA)-MIN(MainData!AA:AA))*(MainData!AA585-MIN(MainData!AA:AA))</f>
        <v>4.6094999999999997</v>
      </c>
      <c r="AB585" s="8">
        <f>100/(MAX(MainData!AB:AB)-MIN(MainData!AB:AB))*(MainData!AB585-MIN(MainData!AB:AB))</f>
        <v>0.14898704813473229</v>
      </c>
      <c r="AC585" s="8">
        <f>100/(MAX(MainData!AC:AC)-MIN(MainData!AC:AC))*(MainData!AC585-MIN(MainData!AC:AC))</f>
        <v>9.9955529999999992</v>
      </c>
      <c r="AD585" s="8">
        <f>100/(MAX(MainData!AD:AD)-MIN(MainData!AD:AD))*(MainData!AD585-MIN(MainData!AD:AD))</f>
        <v>2.5806451612903225</v>
      </c>
      <c r="AE585" s="8">
        <f>100/(MAX(MainData!AE:AE)-MIN(MainData!AE:AE))*(MainData!AE585-MIN(MainData!AE:AE))</f>
        <v>9.8948</v>
      </c>
      <c r="AF585" s="8">
        <f>100/(MAX(MainData!AF:AF)-MIN(MainData!AF:AF))*(MainData!AF585-MIN(MainData!AF:AF))</f>
        <v>2.4253145251109292</v>
      </c>
      <c r="AG585" s="8">
        <f>100/(MAX(MainData!AG:AG)-MIN(MainData!AG:AG))*(MainData!AG585-MIN(MainData!AG:AG))</f>
        <v>63.459455947327385</v>
      </c>
      <c r="AH585" s="8">
        <f>100/(MAX(MainData!AH:AH)-MIN(MainData!AH:AH))*(MainData!AH585-MIN(MainData!AH:AH))</f>
        <v>53.483338053753243</v>
      </c>
      <c r="AI585" s="8">
        <f>100/(MAX(MainData!AI:AI)-MIN(MainData!AI:AI))*(MainData!AI585-MIN(MainData!AI:AI))</f>
        <v>20</v>
      </c>
      <c r="AJ585" s="8">
        <f>100/(MAX(MainData!AJ:AJ)-MIN(MainData!AJ:AJ))*(MainData!AJ585-MIN(MainData!AJ:AJ))</f>
        <v>5.3617442923966445</v>
      </c>
      <c r="AK585" s="8">
        <v>51.284627911821765</v>
      </c>
      <c r="AL585">
        <v>10.649400668063222</v>
      </c>
      <c r="AM585" s="8">
        <v>50.330300246807923</v>
      </c>
      <c r="AN585">
        <v>-11.766448832035579</v>
      </c>
      <c r="AO585" s="8">
        <v>39.030340944590883</v>
      </c>
      <c r="AP585">
        <v>-5.2956082001631444</v>
      </c>
      <c r="AQ585" s="8">
        <v>82.545034840636376</v>
      </c>
      <c r="AR585">
        <v>-17.378811980830676</v>
      </c>
      <c r="AS585" s="8">
        <v>23.769133911267385</v>
      </c>
      <c r="AT585">
        <v>11.396013299663295</v>
      </c>
      <c r="AU585" s="8">
        <v>31.988826873545705</v>
      </c>
      <c r="AV585">
        <v>44.20596379726932</v>
      </c>
      <c r="AW585" t="s">
        <v>963</v>
      </c>
    </row>
    <row r="586" spans="1:49" x14ac:dyDescent="0.3">
      <c r="A586" s="7">
        <v>150502030510</v>
      </c>
      <c r="B586" s="8">
        <f>100/(MAX(MainData!B:B)-MIN(MainData!B:B))*(MainData!B586-MIN(MainData!B:B))</f>
        <v>4.2835047876695267</v>
      </c>
      <c r="C586" s="8">
        <f>100/(MAX(MainData!C:C)-MIN(MainData!C:C))*(MainData!C586-MIN(MainData!C:C))</f>
        <v>25</v>
      </c>
      <c r="D586" s="8">
        <f>100/(MAX(MainData!D:D)-MIN(MainData!D:D))*(MainData!D586-MIN(MainData!D:D))</f>
        <v>0.2858750745716313</v>
      </c>
      <c r="E586" s="8">
        <f>100/(MAX(MainData!E:E)-MIN(MainData!E:E))*(MainData!E586-MIN(MainData!E:E))</f>
        <v>22.802451761136215</v>
      </c>
      <c r="F586" s="8">
        <f>100/(MAX(MainData!F:F)-MIN(MainData!F:F))*(MainData!F586-MIN(MainData!F:F))</f>
        <v>0</v>
      </c>
      <c r="G586" s="8">
        <f>100/(MAX(MainData!G:G)-MIN(MainData!G:G))*(MainData!G586-MIN(MainData!G:G))</f>
        <v>24.515194887003034</v>
      </c>
      <c r="H586" s="8">
        <f>100/(MAX(MainData!H:H)-MIN(MainData!H:H))*(MainData!H586-MIN(MainData!H:H))</f>
        <v>73.910036513012955</v>
      </c>
      <c r="I586">
        <v>-3.0500585580627728</v>
      </c>
      <c r="J586" s="8">
        <f>100/(MAX(MainData!J:J)-MIN(MainData!J:J))*(MainData!J586-MIN(MainData!J:J))</f>
        <v>58.422394104116265</v>
      </c>
      <c r="K586">
        <v>21.76294076168297</v>
      </c>
      <c r="L586" s="8">
        <f>100/(MAX(MainData!L:L)-MIN(MainData!L:L))*(MainData!L586-MIN(MainData!L:L))</f>
        <v>0</v>
      </c>
      <c r="M586" s="8">
        <f>100/(MAX(MainData!M:M)-MIN(MainData!M:M))*(MainData!M586-MIN(MainData!M:M))</f>
        <v>0</v>
      </c>
      <c r="N586" s="8">
        <f>100/(MAX(MainData!N:N)-MIN(MainData!N:N))*(MainData!N586-MIN(MainData!N:N))</f>
        <v>0</v>
      </c>
      <c r="O586" s="8"/>
      <c r="P586" s="8">
        <f>100/(MAX(MainData!P:P)-MIN(MainData!P:P))*(MainData!P586-MIN(MainData!P:P))</f>
        <v>64.456174770820169</v>
      </c>
      <c r="Q586" s="8">
        <f>100/(MAX(MainData!Q:Q)-MIN(MainData!Q:Q))*(MainData!Q586-MIN(MainData!Q:Q))</f>
        <v>69.0650892402588</v>
      </c>
      <c r="R586" s="8">
        <f>100/(MAX(MainData!R:R)-MIN(MainData!R:R))*(MainData!R586-MIN(MainData!R:R))</f>
        <v>0</v>
      </c>
      <c r="S586" s="8"/>
      <c r="T586" s="8"/>
      <c r="U586" s="8">
        <f>100/(MAX(MainData!U:U)-MIN(MainData!U:U))*(MainData!U586-MIN(MainData!U:U))</f>
        <v>99.825349977000002</v>
      </c>
      <c r="V586" s="8">
        <v>62.263219999999997</v>
      </c>
      <c r="W586" s="8">
        <f>100/(MAX(MainData!W:W)-MIN(MainData!W:W))*(MainData!W586-MIN(MainData!W:W))</f>
        <v>2.3726583030358919</v>
      </c>
      <c r="X586" s="8">
        <f>100/(MAX(MainData!X:X)-MIN(MainData!X:X))*(MainData!X586-MIN(MainData!X:X))</f>
        <v>2.1141049999999999</v>
      </c>
      <c r="Y586" s="8">
        <f>100/(MAX(MainData!Y:Y)-MIN(MainData!Y:Y))*(MainData!Y586-MIN(MainData!Y:Y))</f>
        <v>0</v>
      </c>
      <c r="Z586" s="8">
        <f>100/(MAX(MainData!Z:Z)-MIN(MainData!Z:Z))*(MainData!Z586-MIN(MainData!Z:Z))</f>
        <v>2.2359290670778722</v>
      </c>
      <c r="AA586" s="8">
        <f>100/(MAX(MainData!AA:AA)-MIN(MainData!AA:AA))*(MainData!AA586-MIN(MainData!AA:AA))</f>
        <v>0.28889999999999999</v>
      </c>
      <c r="AB586" s="8">
        <f>100/(MAX(MainData!AB:AB)-MIN(MainData!AB:AB))*(MainData!AB586-MIN(MainData!AB:AB))</f>
        <v>5.0255171779937727E-2</v>
      </c>
      <c r="AC586" s="8">
        <f>100/(MAX(MainData!AC:AC)-MIN(MainData!AC:AC))*(MainData!AC586-MIN(MainData!AC:AC))</f>
        <v>35.414082999999998</v>
      </c>
      <c r="AD586" s="8">
        <f>100/(MAX(MainData!AD:AD)-MIN(MainData!AD:AD))*(MainData!AD586-MIN(MainData!AD:AD))</f>
        <v>14.193548387096774</v>
      </c>
      <c r="AE586" s="8">
        <f>100/(MAX(MainData!AE:AE)-MIN(MainData!AE:AE))*(MainData!AE586-MIN(MainData!AE:AE))</f>
        <v>33.769799999999996</v>
      </c>
      <c r="AF586" s="8">
        <f>100/(MAX(MainData!AF:AF)-MIN(MainData!AF:AF))*(MainData!AF586-MIN(MainData!AF:AF))</f>
        <v>1.3317288821341224</v>
      </c>
      <c r="AG586" s="8">
        <f>100/(MAX(MainData!AG:AG)-MIN(MainData!AG:AG))*(MainData!AG586-MIN(MainData!AG:AG))</f>
        <v>91.905267261543784</v>
      </c>
      <c r="AH586" s="8">
        <f>100/(MAX(MainData!AH:AH)-MIN(MainData!AH:AH))*(MainData!AH586-MIN(MainData!AH:AH))</f>
        <v>55.96235669908301</v>
      </c>
      <c r="AI586" s="8">
        <f>100/(MAX(MainData!AI:AI)-MIN(MainData!AI:AI))*(MainData!AI586-MIN(MainData!AI:AI))</f>
        <v>60</v>
      </c>
      <c r="AJ586" s="8">
        <f>100/(MAX(MainData!AJ:AJ)-MIN(MainData!AJ:AJ))*(MainData!AJ586-MIN(MainData!AJ:AJ))</f>
        <v>34.577835116564984</v>
      </c>
      <c r="AK586" s="8">
        <v>63.359300665462747</v>
      </c>
      <c r="AL586">
        <v>19.093034234608666</v>
      </c>
      <c r="AM586" s="8">
        <v>43.302866801792121</v>
      </c>
      <c r="AN586">
        <v>-25.169532814238053</v>
      </c>
      <c r="AO586" s="8">
        <v>28.579710144890687</v>
      </c>
      <c r="AP586">
        <v>-10.27229694585715</v>
      </c>
      <c r="AQ586" s="8">
        <v>85.36512041687233</v>
      </c>
      <c r="AR586">
        <v>-8.5602162939297131</v>
      </c>
      <c r="AS586" s="8">
        <v>22.517813830960083</v>
      </c>
      <c r="AT586">
        <v>13.265305723905726</v>
      </c>
      <c r="AU586" s="8">
        <v>26.700300057523982</v>
      </c>
      <c r="AV586">
        <v>-25.08066329545975</v>
      </c>
      <c r="AW586" t="s">
        <v>963</v>
      </c>
    </row>
    <row r="587" spans="1:49" x14ac:dyDescent="0.3">
      <c r="A587" s="7">
        <v>150502030511</v>
      </c>
      <c r="B587" s="8">
        <f>100/(MAX(MainData!B:B)-MIN(MainData!B:B))*(MainData!B587-MIN(MainData!B:B))</f>
        <v>0.37360819421208136</v>
      </c>
      <c r="C587" s="8">
        <f>100/(MAX(MainData!C:C)-MIN(MainData!C:C))*(MainData!C587-MIN(MainData!C:C))</f>
        <v>37.5</v>
      </c>
      <c r="D587" s="8">
        <f>100/(MAX(MainData!D:D)-MIN(MainData!D:D))*(MainData!D587-MIN(MainData!D:D))</f>
        <v>2.0366593871977265</v>
      </c>
      <c r="E587" s="8">
        <f>100/(MAX(MainData!E:E)-MIN(MainData!E:E))*(MainData!E587-MIN(MainData!E:E))</f>
        <v>15.558780558597626</v>
      </c>
      <c r="F587" s="8">
        <f>100/(MAX(MainData!F:F)-MIN(MainData!F:F))*(MainData!F587-MIN(MainData!F:F))</f>
        <v>0</v>
      </c>
      <c r="G587" s="8">
        <f>100/(MAX(MainData!G:G)-MIN(MainData!G:G))*(MainData!G587-MIN(MainData!G:G))</f>
        <v>13.13397926280793</v>
      </c>
      <c r="H587" s="8">
        <f>100/(MAX(MainData!H:H)-MIN(MainData!H:H))*(MainData!H587-MIN(MainData!H:H))</f>
        <v>61.453875504586911</v>
      </c>
      <c r="I587">
        <v>-0.17975305567190958</v>
      </c>
      <c r="J587" s="8">
        <f>100/(MAX(MainData!J:J)-MIN(MainData!J:J))*(MainData!J587-MIN(MainData!J:J))</f>
        <v>36.019628613650248</v>
      </c>
      <c r="K587">
        <v>5.242140074006798</v>
      </c>
      <c r="L587" s="8">
        <f>100/(MAX(MainData!L:L)-MIN(MainData!L:L))*(MainData!L587-MIN(MainData!L:L))</f>
        <v>17.953592998682275</v>
      </c>
      <c r="M587" s="8">
        <f>100/(MAX(MainData!M:M)-MIN(MainData!M:M))*(MainData!M587-MIN(MainData!M:M))</f>
        <v>17.45633043764909</v>
      </c>
      <c r="N587" s="8">
        <f>100/(MAX(MainData!N:N)-MIN(MainData!N:N))*(MainData!N587-MIN(MainData!N:N))</f>
        <v>1.9968989334210403</v>
      </c>
      <c r="O587" s="8"/>
      <c r="P587" s="8">
        <f>100/(MAX(MainData!P:P)-MIN(MainData!P:P))*(MainData!P587-MIN(MainData!P:P))</f>
        <v>58.802841091505989</v>
      </c>
      <c r="Q587" s="8">
        <f>100/(MAX(MainData!Q:Q)-MIN(MainData!Q:Q))*(MainData!Q587-MIN(MainData!Q:Q))</f>
        <v>63.061923798985134</v>
      </c>
      <c r="R587" s="8">
        <f>100/(MAX(MainData!R:R)-MIN(MainData!R:R))*(MainData!R587-MIN(MainData!R:R))</f>
        <v>10.944082803541637</v>
      </c>
      <c r="S587" s="8"/>
      <c r="T587" s="8"/>
      <c r="U587" s="8">
        <f>100/(MAX(MainData!U:U)-MIN(MainData!U:U))*(MainData!U587-MIN(MainData!U:U))</f>
        <v>99.991749991700004</v>
      </c>
      <c r="V587" s="8">
        <v>83.412664000000007</v>
      </c>
      <c r="W587" s="8">
        <f>100/(MAX(MainData!W:W)-MIN(MainData!W:W))*(MainData!W587-MIN(MainData!W:W))</f>
        <v>1.294159538245607</v>
      </c>
      <c r="X587" s="8">
        <f>100/(MAX(MainData!X:X)-MIN(MainData!X:X))*(MainData!X587-MIN(MainData!X:X))</f>
        <v>2.6703329999999998</v>
      </c>
      <c r="Y587" s="8">
        <f>100/(MAX(MainData!Y:Y)-MIN(MainData!Y:Y))*(MainData!Y587-MIN(MainData!Y:Y))</f>
        <v>0</v>
      </c>
      <c r="Z587" s="8">
        <f>100/(MAX(MainData!Z:Z)-MIN(MainData!Z:Z))*(MainData!Z587-MIN(MainData!Z:Z))</f>
        <v>4.6260601387818046</v>
      </c>
      <c r="AA587" s="8">
        <f>100/(MAX(MainData!AA:AA)-MIN(MainData!AA:AA))*(MainData!AA587-MIN(MainData!AA:AA))</f>
        <v>0.26450000000000001</v>
      </c>
      <c r="AB587" s="8">
        <f>100/(MAX(MainData!AB:AB)-MIN(MainData!AB:AB))*(MainData!AB587-MIN(MainData!AB:AB))</f>
        <v>5.032631046814097E-2</v>
      </c>
      <c r="AC587" s="8">
        <f>100/(MAX(MainData!AC:AC)-MIN(MainData!AC:AC))*(MainData!AC587-MIN(MainData!AC:AC))</f>
        <v>11.827477</v>
      </c>
      <c r="AD587" s="8">
        <f>100/(MAX(MainData!AD:AD)-MIN(MainData!AD:AD))*(MainData!AD587-MIN(MainData!AD:AD))</f>
        <v>3.870967741935484</v>
      </c>
      <c r="AE587" s="8">
        <f>100/(MAX(MainData!AE:AE)-MIN(MainData!AE:AE))*(MainData!AE587-MIN(MainData!AE:AE))</f>
        <v>11.6462</v>
      </c>
      <c r="AF587" s="8">
        <f>100/(MAX(MainData!AF:AF)-MIN(MainData!AF:AF))*(MainData!AF587-MIN(MainData!AF:AF))</f>
        <v>2.6786498823276714</v>
      </c>
      <c r="AG587" s="8">
        <f>100/(MAX(MainData!AG:AG)-MIN(MainData!AG:AG))*(MainData!AG587-MIN(MainData!AG:AG))</f>
        <v>59.603122463189166</v>
      </c>
      <c r="AH587" s="8">
        <f>100/(MAX(MainData!AH:AH)-MIN(MainData!AH:AH))*(MainData!AH587-MIN(MainData!AH:AH))</f>
        <v>46.937697093973185</v>
      </c>
      <c r="AI587" s="8">
        <f>100/(MAX(MainData!AI:AI)-MIN(MainData!AI:AI))*(MainData!AI587-MIN(MainData!AI:AI))</f>
        <v>30</v>
      </c>
      <c r="AJ587" s="8">
        <f>100/(MAX(MainData!AJ:AJ)-MIN(MainData!AJ:AJ))*(MainData!AJ587-MIN(MainData!AJ:AJ))</f>
        <v>1.9159560320202058</v>
      </c>
      <c r="AK587" s="8">
        <v>51.750354295955702</v>
      </c>
      <c r="AL587">
        <v>13.010753576367208</v>
      </c>
      <c r="AM587" s="8">
        <v>51.432268080160604</v>
      </c>
      <c r="AN587">
        <v>-8.5578122155931027</v>
      </c>
      <c r="AO587" s="8">
        <v>49.62732919252592</v>
      </c>
      <c r="AP587">
        <v>-5.9267529111377968</v>
      </c>
      <c r="AQ587" s="8">
        <v>79.141458775970563</v>
      </c>
      <c r="AR587">
        <v>-9.9314247603833934</v>
      </c>
      <c r="AS587" s="8">
        <v>23.037142127679324</v>
      </c>
      <c r="AT587">
        <v>5.3532462962963052</v>
      </c>
      <c r="AU587" s="8">
        <v>40.889911537445009</v>
      </c>
      <c r="AV587">
        <v>25.049602739184493</v>
      </c>
      <c r="AW587" t="s">
        <v>963</v>
      </c>
    </row>
    <row r="588" spans="1:49" x14ac:dyDescent="0.3">
      <c r="A588" s="7">
        <v>150502030601</v>
      </c>
      <c r="B588" s="8">
        <f>100/(MAX(MainData!B:B)-MIN(MainData!B:B))*(MainData!B588-MIN(MainData!B:B))</f>
        <v>0.92165285836329347</v>
      </c>
      <c r="C588" s="8">
        <f>100/(MAX(MainData!C:C)-MIN(MainData!C:C))*(MainData!C588-MIN(MainData!C:C))</f>
        <v>25</v>
      </c>
      <c r="D588" s="8">
        <f>100/(MAX(MainData!D:D)-MIN(MainData!D:D))*(MainData!D588-MIN(MainData!D:D))</f>
        <v>0</v>
      </c>
      <c r="E588" s="8">
        <f>100/(MAX(MainData!E:E)-MIN(MainData!E:E))*(MainData!E588-MIN(MainData!E:E))</f>
        <v>21.264369217860875</v>
      </c>
      <c r="F588" s="8">
        <f>100/(MAX(MainData!F:F)-MIN(MainData!F:F))*(MainData!F588-MIN(MainData!F:F))</f>
        <v>0</v>
      </c>
      <c r="G588" s="8">
        <f>100/(MAX(MainData!G:G)-MIN(MainData!G:G))*(MainData!G588-MIN(MainData!G:G))</f>
        <v>7.449510099081909</v>
      </c>
      <c r="H588" s="8">
        <f>100/(MAX(MainData!H:H)-MIN(MainData!H:H))*(MainData!H588-MIN(MainData!H:H))</f>
        <v>70.033936811488701</v>
      </c>
      <c r="I588">
        <v>-9.9911255183591976</v>
      </c>
      <c r="J588" s="8">
        <f>100/(MAX(MainData!J:J)-MIN(MainData!J:J))*(MainData!J588-MIN(MainData!J:J))</f>
        <v>38.395906513473221</v>
      </c>
      <c r="K588">
        <v>-14.655009396835936</v>
      </c>
      <c r="L588" s="8">
        <f>100/(MAX(MainData!L:L)-MIN(MainData!L:L))*(MainData!L588-MIN(MainData!L:L))</f>
        <v>0</v>
      </c>
      <c r="M588" s="8">
        <f>100/(MAX(MainData!M:M)-MIN(MainData!M:M))*(MainData!M588-MIN(MainData!M:M))</f>
        <v>0</v>
      </c>
      <c r="N588" s="8">
        <f>100/(MAX(MainData!N:N)-MIN(MainData!N:N))*(MainData!N588-MIN(MainData!N:N))</f>
        <v>0</v>
      </c>
      <c r="O588" s="8"/>
      <c r="P588" s="8">
        <f>100/(MAX(MainData!P:P)-MIN(MainData!P:P))*(MainData!P588-MIN(MainData!P:P))</f>
        <v>29.621032634985852</v>
      </c>
      <c r="Q588" s="8">
        <f>100/(MAX(MainData!Q:Q)-MIN(MainData!Q:Q))*(MainData!Q588-MIN(MainData!Q:Q))</f>
        <v>41.132157101933096</v>
      </c>
      <c r="R588" s="8">
        <f>100/(MAX(MainData!R:R)-MIN(MainData!R:R))*(MainData!R588-MIN(MainData!R:R))</f>
        <v>0</v>
      </c>
      <c r="S588" s="8"/>
      <c r="T588" s="8"/>
      <c r="U588" s="8">
        <f>100/(MAX(MainData!U:U)-MIN(MainData!U:U))*(MainData!U588-MIN(MainData!U:U))</f>
        <v>0</v>
      </c>
      <c r="V588" s="8">
        <v>98.428807000000006</v>
      </c>
      <c r="W588" s="8">
        <f>100/(MAX(MainData!W:W)-MIN(MainData!W:W))*(MainData!W588-MIN(MainData!W:W))</f>
        <v>0</v>
      </c>
      <c r="X588" s="8">
        <f>100/(MAX(MainData!X:X)-MIN(MainData!X:X))*(MainData!X588-MIN(MainData!X:X))</f>
        <v>0</v>
      </c>
      <c r="Y588" s="8">
        <f>100/(MAX(MainData!Y:Y)-MIN(MainData!Y:Y))*(MainData!Y588-MIN(MainData!Y:Y))</f>
        <v>0</v>
      </c>
      <c r="Z588" s="8">
        <f>100/(MAX(MainData!Z:Z)-MIN(MainData!Z:Z))*(MainData!Z588-MIN(MainData!Z:Z))</f>
        <v>0</v>
      </c>
      <c r="AA588" s="8">
        <f>100/(MAX(MainData!AA:AA)-MIN(MainData!AA:AA))*(MainData!AA588-MIN(MainData!AA:AA))</f>
        <v>0</v>
      </c>
      <c r="AB588" s="8">
        <f>100/(MAX(MainData!AB:AB)-MIN(MainData!AB:AB))*(MainData!AB588-MIN(MainData!AB:AB))</f>
        <v>0</v>
      </c>
      <c r="AC588" s="8">
        <f>100/(MAX(MainData!AC:AC)-MIN(MainData!AC:AC))*(MainData!AC588-MIN(MainData!AC:AC))</f>
        <v>1.5711930000000001</v>
      </c>
      <c r="AD588" s="8">
        <f>100/(MAX(MainData!AD:AD)-MIN(MainData!AD:AD))*(MainData!AD588-MIN(MainData!AD:AD))</f>
        <v>4.5161290322580641</v>
      </c>
      <c r="AE588" s="8">
        <f>100/(MAX(MainData!AE:AE)-MIN(MainData!AE:AE))*(MainData!AE588-MIN(MainData!AE:AE))</f>
        <v>0.66220000000000001</v>
      </c>
      <c r="AF588" s="8">
        <f>100/(MAX(MainData!AF:AF)-MIN(MainData!AF:AF))*(MainData!AF588-MIN(MainData!AF:AF))</f>
        <v>8.4616186851644723E-2</v>
      </c>
      <c r="AG588" s="8">
        <f>100/(MAX(MainData!AG:AG)-MIN(MainData!AG:AG))*(MainData!AG588-MIN(MainData!AG:AG))</f>
        <v>43.53410035262673</v>
      </c>
      <c r="AH588" s="8">
        <f>100/(MAX(MainData!AH:AH)-MIN(MainData!AH:AH))*(MainData!AH588-MIN(MainData!AH:AH))</f>
        <v>45.829513500191659</v>
      </c>
      <c r="AI588" s="8">
        <f>100/(MAX(MainData!AI:AI)-MIN(MainData!AI:AI))*(MainData!AI588-MIN(MainData!AI:AI))</f>
        <v>80</v>
      </c>
      <c r="AJ588" s="8">
        <f>100/(MAX(MainData!AJ:AJ)-MIN(MainData!AJ:AJ))*(MainData!AJ588-MIN(MainData!AJ:AJ))</f>
        <v>6.8179663836474012</v>
      </c>
      <c r="AK588" s="8">
        <v>45.463573843383259</v>
      </c>
      <c r="AL588">
        <v>1.1917569918102231</v>
      </c>
      <c r="AM588" s="8">
        <v>57.828136887621653</v>
      </c>
      <c r="AN588">
        <v>4.2498763777935125</v>
      </c>
      <c r="AO588" s="8">
        <v>33.876811594266897</v>
      </c>
      <c r="AP588">
        <v>-16.0622815973759</v>
      </c>
      <c r="AQ588" s="8">
        <v>93.888985426596577</v>
      </c>
      <c r="AR588">
        <v>10.66196389776357</v>
      </c>
      <c r="AS588" s="8">
        <v>17.620751082175719</v>
      </c>
      <c r="AT588">
        <v>-10.479073400673414</v>
      </c>
      <c r="AU588" s="8">
        <v>19.591787026528401</v>
      </c>
      <c r="AV588">
        <v>-10.806714320619335</v>
      </c>
      <c r="AW588" t="s">
        <v>963</v>
      </c>
    </row>
    <row r="589" spans="1:49" x14ac:dyDescent="0.3">
      <c r="A589" s="7">
        <v>150502030602</v>
      </c>
      <c r="B589" s="8">
        <f>100/(MAX(MainData!B:B)-MIN(MainData!B:B))*(MainData!B589-MIN(MainData!B:B))</f>
        <v>6.7482185286370275E-2</v>
      </c>
      <c r="C589" s="8">
        <f>100/(MAX(MainData!C:C)-MIN(MainData!C:C))*(MainData!C589-MIN(MainData!C:C))</f>
        <v>25</v>
      </c>
      <c r="D589" s="8">
        <f>100/(MAX(MainData!D:D)-MIN(MainData!D:D))*(MainData!D589-MIN(MainData!D:D))</f>
        <v>0</v>
      </c>
      <c r="E589" s="8">
        <f>100/(MAX(MainData!E:E)-MIN(MainData!E:E))*(MainData!E589-MIN(MainData!E:E))</f>
        <v>23.290755162918206</v>
      </c>
      <c r="F589" s="8">
        <f>100/(MAX(MainData!F:F)-MIN(MainData!F:F))*(MainData!F589-MIN(MainData!F:F))</f>
        <v>0</v>
      </c>
      <c r="G589" s="8">
        <f>100/(MAX(MainData!G:G)-MIN(MainData!G:G))*(MainData!G589-MIN(MainData!G:G))</f>
        <v>7.0902645498655641</v>
      </c>
      <c r="H589" s="8">
        <f>100/(MAX(MainData!H:H)-MIN(MainData!H:H))*(MainData!H589-MIN(MainData!H:H))</f>
        <v>59.450092015056541</v>
      </c>
      <c r="I589">
        <v>5.7018601589169435</v>
      </c>
      <c r="J589" s="8">
        <f>100/(MAX(MainData!J:J)-MIN(MainData!J:J))*(MainData!J589-MIN(MainData!J:J))</f>
        <v>31.212528538579104</v>
      </c>
      <c r="K589">
        <v>-6.0736508233527218</v>
      </c>
      <c r="L589" s="8">
        <f>100/(MAX(MainData!L:L)-MIN(MainData!L:L))*(MainData!L589-MIN(MainData!L:L))</f>
        <v>0</v>
      </c>
      <c r="M589" s="8">
        <f>100/(MAX(MainData!M:M)-MIN(MainData!M:M))*(MainData!M589-MIN(MainData!M:M))</f>
        <v>0</v>
      </c>
      <c r="N589" s="8">
        <f>100/(MAX(MainData!N:N)-MIN(MainData!N:N))*(MainData!N589-MIN(MainData!N:N))</f>
        <v>0</v>
      </c>
      <c r="O589" s="8"/>
      <c r="P589" s="8">
        <f>100/(MAX(MainData!P:P)-MIN(MainData!P:P))*(MainData!P589-MIN(MainData!P:P))</f>
        <v>24.973958823004015</v>
      </c>
      <c r="Q589" s="8">
        <f>100/(MAX(MainData!Q:Q)-MIN(MainData!Q:Q))*(MainData!Q589-MIN(MainData!Q:Q))</f>
        <v>33.867553128892602</v>
      </c>
      <c r="R589" s="8">
        <f>100/(MAX(MainData!R:R)-MIN(MainData!R:R))*(MainData!R589-MIN(MainData!R:R))</f>
        <v>0</v>
      </c>
      <c r="S589" s="8"/>
      <c r="T589" s="8"/>
      <c r="U589" s="8">
        <f>100/(MAX(MainData!U:U)-MIN(MainData!U:U))*(MainData!U589-MIN(MainData!U:U))</f>
        <v>0</v>
      </c>
      <c r="V589" s="8">
        <v>98.740212</v>
      </c>
      <c r="W589" s="8">
        <f>100/(MAX(MainData!W:W)-MIN(MainData!W:W))*(MainData!W589-MIN(MainData!W:W))</f>
        <v>0</v>
      </c>
      <c r="X589" s="8">
        <f>100/(MAX(MainData!X:X)-MIN(MainData!X:X))*(MainData!X589-MIN(MainData!X:X))</f>
        <v>0.232545</v>
      </c>
      <c r="Y589" s="8">
        <f>100/(MAX(MainData!Y:Y)-MIN(MainData!Y:Y))*(MainData!Y589-MIN(MainData!Y:Y))</f>
        <v>1.2780055205795069</v>
      </c>
      <c r="Z589" s="8">
        <f>100/(MAX(MainData!Z:Z)-MIN(MainData!Z:Z))*(MainData!Z589-MIN(MainData!Z:Z))</f>
        <v>1.7733230531996917</v>
      </c>
      <c r="AA589" s="8">
        <f>100/(MAX(MainData!AA:AA)-MIN(MainData!AA:AA))*(MainData!AA589-MIN(MainData!AA:AA))</f>
        <v>2.8199999999999999E-2</v>
      </c>
      <c r="AB589" s="8">
        <f>100/(MAX(MainData!AB:AB)-MIN(MainData!AB:AB))*(MainData!AB589-MIN(MainData!AB:AB))</f>
        <v>1.9349723191280258E-2</v>
      </c>
      <c r="AC589" s="8">
        <f>100/(MAX(MainData!AC:AC)-MIN(MainData!AC:AC))*(MainData!AC589-MIN(MainData!AC:AC))</f>
        <v>0.21434600000000001</v>
      </c>
      <c r="AD589" s="8">
        <f>100/(MAX(MainData!AD:AD)-MIN(MainData!AD:AD))*(MainData!AD589-MIN(MainData!AD:AD))</f>
        <v>7.741935483870968</v>
      </c>
      <c r="AE589" s="8">
        <f>100/(MAX(MainData!AE:AE)-MIN(MainData!AE:AE))*(MainData!AE589-MIN(MainData!AE:AE))</f>
        <v>0.1371</v>
      </c>
      <c r="AF589" s="8">
        <f>100/(MAX(MainData!AF:AF)-MIN(MainData!AF:AF))*(MainData!AF589-MIN(MainData!AF:AF))</f>
        <v>4.2469849921024504E-2</v>
      </c>
      <c r="AG589" s="8">
        <f>100/(MAX(MainData!AG:AG)-MIN(MainData!AG:AG))*(MainData!AG589-MIN(MainData!AG:AG))</f>
        <v>39.665173056622422</v>
      </c>
      <c r="AH589" s="8">
        <f>100/(MAX(MainData!AH:AH)-MIN(MainData!AH:AH))*(MainData!AH589-MIN(MainData!AH:AH))</f>
        <v>49.05680987984185</v>
      </c>
      <c r="AI589" s="8">
        <f>100/(MAX(MainData!AI:AI)-MIN(MainData!AI:AI))*(MainData!AI589-MIN(MainData!AI:AI))</f>
        <v>60</v>
      </c>
      <c r="AJ589" s="8">
        <f>100/(MAX(MainData!AJ:AJ)-MIN(MainData!AJ:AJ))*(MainData!AJ589-MIN(MainData!AJ:AJ))</f>
        <v>3.3823258523968001</v>
      </c>
      <c r="AK589" s="8">
        <v>50.130218631359547</v>
      </c>
      <c r="AL589">
        <v>5.4937942053630167</v>
      </c>
      <c r="AM589" s="8">
        <v>55.445749133834653</v>
      </c>
      <c r="AN589">
        <v>-4.9229977753058876</v>
      </c>
      <c r="AO589" s="8">
        <v>30.020066889656526</v>
      </c>
      <c r="AP589">
        <v>-1.4964573404376438</v>
      </c>
      <c r="AQ589" s="8">
        <v>80.084034001646714</v>
      </c>
      <c r="AR589">
        <v>-6.6898589456868933</v>
      </c>
      <c r="AS589" s="8">
        <v>31.093548724019072</v>
      </c>
      <c r="AT589">
        <v>5.8881898989898929</v>
      </c>
      <c r="AU589" s="8">
        <v>12.66968278892845</v>
      </c>
      <c r="AV589">
        <v>3.1962585618516925</v>
      </c>
      <c r="AW589" t="s">
        <v>963</v>
      </c>
    </row>
    <row r="590" spans="1:49" x14ac:dyDescent="0.3">
      <c r="A590" s="7">
        <v>150502030603</v>
      </c>
      <c r="B590" s="8">
        <f>100/(MAX(MainData!B:B)-MIN(MainData!B:B))*(MainData!B590-MIN(MainData!B:B))</f>
        <v>1.8443428968070341</v>
      </c>
      <c r="C590" s="8">
        <f>100/(MAX(MainData!C:C)-MIN(MainData!C:C))*(MainData!C590-MIN(MainData!C:C))</f>
        <v>12.5</v>
      </c>
      <c r="D590" s="8">
        <f>100/(MAX(MainData!D:D)-MIN(MainData!D:D))*(MainData!D590-MIN(MainData!D:D))</f>
        <v>0</v>
      </c>
      <c r="E590" s="8">
        <f>100/(MAX(MainData!E:E)-MIN(MainData!E:E))*(MainData!E590-MIN(MainData!E:E))</f>
        <v>17.873563078213909</v>
      </c>
      <c r="F590" s="8">
        <f>100/(MAX(MainData!F:F)-MIN(MainData!F:F))*(MainData!F590-MIN(MainData!F:F))</f>
        <v>0</v>
      </c>
      <c r="G590" s="8">
        <f>100/(MAX(MainData!G:G)-MIN(MainData!G:G))*(MainData!G590-MIN(MainData!G:G))</f>
        <v>6.7141377176275094</v>
      </c>
      <c r="H590" s="8">
        <f>100/(MAX(MainData!H:H)-MIN(MainData!H:H))*(MainData!H590-MIN(MainData!H:H))</f>
        <v>62.813483637831318</v>
      </c>
      <c r="I590">
        <v>-4.4623259990278967</v>
      </c>
      <c r="J590" s="8">
        <f>100/(MAX(MainData!J:J)-MIN(MainData!J:J))*(MainData!J590-MIN(MainData!J:J))</f>
        <v>34.589506224842708</v>
      </c>
      <c r="K590">
        <v>-4.395318994313385</v>
      </c>
      <c r="L590" s="8">
        <f>100/(MAX(MainData!L:L)-MIN(MainData!L:L))*(MainData!L590-MIN(MainData!L:L))</f>
        <v>3.3209653213592425</v>
      </c>
      <c r="M590" s="8">
        <f>100/(MAX(MainData!M:M)-MIN(MainData!M:M))*(MainData!M590-MIN(MainData!M:M))</f>
        <v>5.618795972381089</v>
      </c>
      <c r="N590" s="8">
        <f>100/(MAX(MainData!N:N)-MIN(MainData!N:N))*(MainData!N590-MIN(MainData!N:N))</f>
        <v>0.3693775061479187</v>
      </c>
      <c r="O590" s="8"/>
      <c r="P590" s="8">
        <f>100/(MAX(MainData!P:P)-MIN(MainData!P:P))*(MainData!P590-MIN(MainData!P:P))</f>
        <v>36.251017106869881</v>
      </c>
      <c r="Q590" s="8">
        <f>100/(MAX(MainData!Q:Q)-MIN(MainData!Q:Q))*(MainData!Q590-MIN(MainData!Q:Q))</f>
        <v>51.736344046937738</v>
      </c>
      <c r="R590" s="8">
        <f>100/(MAX(MainData!R:R)-MIN(MainData!R:R))*(MainData!R590-MIN(MainData!R:R))</f>
        <v>0.61920313193913767</v>
      </c>
      <c r="S590" s="8"/>
      <c r="T590" s="8"/>
      <c r="U590" s="8">
        <f>100/(MAX(MainData!U:U)-MIN(MainData!U:U))*(MainData!U590-MIN(MainData!U:U))</f>
        <v>0</v>
      </c>
      <c r="V590" s="8">
        <v>98.542786000000007</v>
      </c>
      <c r="W590" s="8">
        <f>100/(MAX(MainData!W:W)-MIN(MainData!W:W))*(MainData!W590-MIN(MainData!W:W))</f>
        <v>0</v>
      </c>
      <c r="X590" s="8">
        <f>100/(MAX(MainData!X:X)-MIN(MainData!X:X))*(MainData!X590-MIN(MainData!X:X))</f>
        <v>0</v>
      </c>
      <c r="Y590" s="8">
        <f>100/(MAX(MainData!Y:Y)-MIN(MainData!Y:Y))*(MainData!Y590-MIN(MainData!Y:Y))</f>
        <v>0</v>
      </c>
      <c r="Z590" s="8">
        <f>100/(MAX(MainData!Z:Z)-MIN(MainData!Z:Z))*(MainData!Z590-MIN(MainData!Z:Z))</f>
        <v>0</v>
      </c>
      <c r="AA590" s="8">
        <f>100/(MAX(MainData!AA:AA)-MIN(MainData!AA:AA))*(MainData!AA590-MIN(MainData!AA:AA))</f>
        <v>0</v>
      </c>
      <c r="AB590" s="8">
        <f>100/(MAX(MainData!AB:AB)-MIN(MainData!AB:AB))*(MainData!AB590-MIN(MainData!AB:AB))</f>
        <v>0</v>
      </c>
      <c r="AC590" s="8">
        <f>100/(MAX(MainData!AC:AC)-MIN(MainData!AC:AC))*(MainData!AC590-MIN(MainData!AC:AC))</f>
        <v>1.420838</v>
      </c>
      <c r="AD590" s="8">
        <f>100/(MAX(MainData!AD:AD)-MIN(MainData!AD:AD))*(MainData!AD590-MIN(MainData!AD:AD))</f>
        <v>4.5161290322580641</v>
      </c>
      <c r="AE590" s="8">
        <f>100/(MAX(MainData!AE:AE)-MIN(MainData!AE:AE))*(MainData!AE590-MIN(MainData!AE:AE))</f>
        <v>1.3824000000000001</v>
      </c>
      <c r="AF590" s="8">
        <f>100/(MAX(MainData!AF:AF)-MIN(MainData!AF:AF))*(MainData!AF590-MIN(MainData!AF:AF))</f>
        <v>0.21917680287650601</v>
      </c>
      <c r="AG590" s="8">
        <f>100/(MAX(MainData!AG:AG)-MIN(MainData!AG:AG))*(MainData!AG590-MIN(MainData!AG:AG))</f>
        <v>36.333287610576875</v>
      </c>
      <c r="AH590" s="8">
        <f>100/(MAX(MainData!AH:AH)-MIN(MainData!AH:AH))*(MainData!AH590-MIN(MainData!AH:AH))</f>
        <v>49.674811199646136</v>
      </c>
      <c r="AI590" s="8">
        <f>100/(MAX(MainData!AI:AI)-MIN(MainData!AI:AI))*(MainData!AI590-MIN(MainData!AI:AI))</f>
        <v>0</v>
      </c>
      <c r="AJ590" s="8">
        <f>100/(MAX(MainData!AJ:AJ)-MIN(MainData!AJ:AJ))*(MainData!AJ590-MIN(MainData!AJ:AJ))</f>
        <v>4.7715792619696105</v>
      </c>
      <c r="AK590" s="8">
        <v>46.558768807460183</v>
      </c>
      <c r="AL590">
        <v>3.7316378574874065</v>
      </c>
      <c r="AM590" s="8">
        <v>58.591636187719942</v>
      </c>
      <c r="AN590">
        <v>0.31437784406915625</v>
      </c>
      <c r="AO590" s="8">
        <v>33.104715248049175</v>
      </c>
      <c r="AP590">
        <v>-7.501798988910906</v>
      </c>
      <c r="AQ590" s="8">
        <v>87.674918330876054</v>
      </c>
      <c r="AR590">
        <v>5.507853833865795</v>
      </c>
      <c r="AS590" s="8">
        <v>22.91470830577121</v>
      </c>
      <c r="AT590">
        <v>-4.7014863636363771</v>
      </c>
      <c r="AU590" s="8">
        <v>17.562382425646369</v>
      </c>
      <c r="AV590">
        <v>-7.1698042713980783</v>
      </c>
      <c r="AW590" t="s">
        <v>963</v>
      </c>
    </row>
    <row r="591" spans="1:49" x14ac:dyDescent="0.3">
      <c r="A591" s="7">
        <v>150502030604</v>
      </c>
      <c r="B591" s="8">
        <f>100/(MAX(MainData!B:B)-MIN(MainData!B:B))*(MainData!B591-MIN(MainData!B:B))</f>
        <v>0.46225705691809349</v>
      </c>
      <c r="C591" s="8">
        <f>100/(MAX(MainData!C:C)-MIN(MainData!C:C))*(MainData!C591-MIN(MainData!C:C))</f>
        <v>12.5</v>
      </c>
      <c r="D591" s="8">
        <f>100/(MAX(MainData!D:D)-MIN(MainData!D:D))*(MainData!D591-MIN(MainData!D:D))</f>
        <v>0</v>
      </c>
      <c r="E591" s="8">
        <f>100/(MAX(MainData!E:E)-MIN(MainData!E:E))*(MainData!E591-MIN(MainData!E:E))</f>
        <v>17.559629357717608</v>
      </c>
      <c r="F591" s="8">
        <f>100/(MAX(MainData!F:F)-MIN(MainData!F:F))*(MainData!F591-MIN(MainData!F:F))</f>
        <v>0</v>
      </c>
      <c r="G591" s="8">
        <f>100/(MAX(MainData!G:G)-MIN(MainData!G:G))*(MainData!G591-MIN(MainData!G:G))</f>
        <v>6.1924603016329129</v>
      </c>
      <c r="H591" s="8">
        <f>100/(MAX(MainData!H:H)-MIN(MainData!H:H))*(MainData!H591-MIN(MainData!H:H))</f>
        <v>61.460544803123966</v>
      </c>
      <c r="I591">
        <v>-6.566329591456622</v>
      </c>
      <c r="J591" s="8">
        <f>100/(MAX(MainData!J:J)-MIN(MainData!J:J))*(MainData!J591-MIN(MainData!J:J))</f>
        <v>33.464815776935254</v>
      </c>
      <c r="K591">
        <v>-5.5599660056165874</v>
      </c>
      <c r="L591" s="8">
        <f>100/(MAX(MainData!L:L)-MIN(MainData!L:L))*(MainData!L591-MIN(MainData!L:L))</f>
        <v>3.3209653213592425</v>
      </c>
      <c r="M591" s="8">
        <f>100/(MAX(MainData!M:M)-MIN(MainData!M:M))*(MainData!M591-MIN(MainData!M:M))</f>
        <v>5.618795972381089</v>
      </c>
      <c r="N591" s="8">
        <f>100/(MAX(MainData!N:N)-MIN(MainData!N:N))*(MainData!N591-MIN(MainData!N:N))</f>
        <v>0.3693775061479187</v>
      </c>
      <c r="O591" s="8"/>
      <c r="P591" s="8">
        <f>100/(MAX(MainData!P:P)-MIN(MainData!P:P))*(MainData!P591-MIN(MainData!P:P))</f>
        <v>32.02104041523981</v>
      </c>
      <c r="Q591" s="8">
        <f>100/(MAX(MainData!Q:Q)-MIN(MainData!Q:Q))*(MainData!Q591-MIN(MainData!Q:Q))</f>
        <v>56.407935357279634</v>
      </c>
      <c r="R591" s="8">
        <f>100/(MAX(MainData!R:R)-MIN(MainData!R:R))*(MainData!R591-MIN(MainData!R:R))</f>
        <v>0.60681920933340272</v>
      </c>
      <c r="S591" s="8"/>
      <c r="T591" s="8"/>
      <c r="U591" s="8">
        <f>100/(MAX(MainData!U:U)-MIN(MainData!U:U))*(MainData!U591-MIN(MainData!U:U))</f>
        <v>7.9050341892699993E-2</v>
      </c>
      <c r="V591" s="8">
        <v>99.868329000000003</v>
      </c>
      <c r="W591" s="8">
        <f>100/(MAX(MainData!W:W)-MIN(MainData!W:W))*(MainData!W591-MIN(MainData!W:W))</f>
        <v>0</v>
      </c>
      <c r="X591" s="8">
        <f>100/(MAX(MainData!X:X)-MIN(MainData!X:X))*(MainData!X591-MIN(MainData!X:X))</f>
        <v>0</v>
      </c>
      <c r="Y591" s="8">
        <f>100/(MAX(MainData!Y:Y)-MIN(MainData!Y:Y))*(MainData!Y591-MIN(MainData!Y:Y))</f>
        <v>0</v>
      </c>
      <c r="Z591" s="8">
        <f>100/(MAX(MainData!Z:Z)-MIN(MainData!Z:Z))*(MainData!Z591-MIN(MainData!Z:Z))</f>
        <v>0</v>
      </c>
      <c r="AA591" s="8">
        <f>100/(MAX(MainData!AA:AA)-MIN(MainData!AA:AA))*(MainData!AA591-MIN(MainData!AA:AA))</f>
        <v>0</v>
      </c>
      <c r="AB591" s="8">
        <f>100/(MAX(MainData!AB:AB)-MIN(MainData!AB:AB))*(MainData!AB591-MIN(MainData!AB:AB))</f>
        <v>0</v>
      </c>
      <c r="AC591" s="8">
        <f>100/(MAX(MainData!AC:AC)-MIN(MainData!AC:AC))*(MainData!AC591-MIN(MainData!AC:AC))</f>
        <v>0.109726</v>
      </c>
      <c r="AD591" s="8">
        <f>100/(MAX(MainData!AD:AD)-MIN(MainData!AD:AD))*(MainData!AD591-MIN(MainData!AD:AD))</f>
        <v>1.2903225806451613</v>
      </c>
      <c r="AE591" s="8">
        <f>100/(MAX(MainData!AE:AE)-MIN(MainData!AE:AE))*(MainData!AE591-MIN(MainData!AE:AE))</f>
        <v>7.5200000000000003E-2</v>
      </c>
      <c r="AF591" s="8">
        <f>100/(MAX(MainData!AF:AF)-MIN(MainData!AF:AF))*(MainData!AF591-MIN(MainData!AF:AF))</f>
        <v>4.6118140993535416E-2</v>
      </c>
      <c r="AG591" s="8">
        <f>100/(MAX(MainData!AG:AG)-MIN(MainData!AG:AG))*(MainData!AG591-MIN(MainData!AG:AG))</f>
        <v>0</v>
      </c>
      <c r="AH591" s="8">
        <f>100/(MAX(MainData!AH:AH)-MIN(MainData!AH:AH))*(MainData!AH591-MIN(MainData!AH:AH))</f>
        <v>0</v>
      </c>
      <c r="AI591" s="8">
        <f>100/(MAX(MainData!AI:AI)-MIN(MainData!AI:AI))*(MainData!AI591-MIN(MainData!AI:AI))</f>
        <v>0</v>
      </c>
      <c r="AJ591" s="8">
        <f>100/(MAX(MainData!AJ:AJ)-MIN(MainData!AJ:AJ))*(MainData!AJ591-MIN(MainData!AJ:AJ))</f>
        <v>0</v>
      </c>
      <c r="AK591" s="8">
        <v>49.600657816250795</v>
      </c>
      <c r="AL591">
        <v>5.3966326997776974</v>
      </c>
      <c r="AM591" s="8">
        <v>55.780301567713508</v>
      </c>
      <c r="AN591">
        <v>-4.4724100010112551</v>
      </c>
      <c r="AO591" s="8">
        <v>27.780147662046858</v>
      </c>
      <c r="AP591">
        <v>-2.2197220174398069</v>
      </c>
      <c r="AQ591" s="8">
        <v>89.396961514147151</v>
      </c>
      <c r="AR591">
        <v>8.0370495207667858</v>
      </c>
      <c r="AS591" s="8">
        <v>22.988545764718161</v>
      </c>
      <c r="AT591">
        <v>-5.3440383838383809</v>
      </c>
      <c r="AU591" s="8">
        <v>14.539367650793157</v>
      </c>
      <c r="AV591">
        <v>-8.3273317105293359</v>
      </c>
      <c r="AW591" t="s">
        <v>963</v>
      </c>
    </row>
    <row r="592" spans="1:49" x14ac:dyDescent="0.3">
      <c r="A592" s="7">
        <v>150502030701</v>
      </c>
      <c r="B592" s="8">
        <f>100/(MAX(MainData!B:B)-MIN(MainData!B:B))*(MainData!B592-MIN(MainData!B:B))</f>
        <v>0</v>
      </c>
      <c r="C592" s="8">
        <f>100/(MAX(MainData!C:C)-MIN(MainData!C:C))*(MainData!C592-MIN(MainData!C:C))</f>
        <v>0</v>
      </c>
      <c r="D592" s="8">
        <f>100/(MAX(MainData!D:D)-MIN(MainData!D:D))*(MainData!D592-MIN(MainData!D:D))</f>
        <v>0</v>
      </c>
      <c r="E592" s="8">
        <f>100/(MAX(MainData!E:E)-MIN(MainData!E:E))*(MainData!E592-MIN(MainData!E:E))</f>
        <v>8.2673522101704666</v>
      </c>
      <c r="F592" s="8">
        <f>100/(MAX(MainData!F:F)-MIN(MainData!F:F))*(MainData!F592-MIN(MainData!F:F))</f>
        <v>0</v>
      </c>
      <c r="G592" s="8">
        <f>100/(MAX(MainData!G:G)-MIN(MainData!G:G))*(MainData!G592-MIN(MainData!G:G))</f>
        <v>30.496230769204509</v>
      </c>
      <c r="H592" s="8">
        <f>100/(MAX(MainData!H:H)-MIN(MainData!H:H))*(MainData!H592-MIN(MainData!H:H))</f>
        <v>82.209948282557775</v>
      </c>
      <c r="I592">
        <v>12.185223215484058</v>
      </c>
      <c r="J592" s="8">
        <f>100/(MAX(MainData!J:J)-MIN(MainData!J:J))*(MainData!J592-MIN(MainData!J:J))</f>
        <v>47.153099779686535</v>
      </c>
      <c r="K592">
        <v>7.3641971880411461</v>
      </c>
      <c r="L592" s="8">
        <f>100/(MAX(MainData!L:L)-MIN(MainData!L:L))*(MainData!L592-MIN(MainData!L:L))</f>
        <v>0</v>
      </c>
      <c r="M592" s="8">
        <f>100/(MAX(MainData!M:M)-MIN(MainData!M:M))*(MainData!M592-MIN(MainData!M:M))</f>
        <v>0</v>
      </c>
      <c r="N592" s="8">
        <f>100/(MAX(MainData!N:N)-MIN(MainData!N:N))*(MainData!N592-MIN(MainData!N:N))</f>
        <v>0</v>
      </c>
      <c r="O592" s="8"/>
      <c r="P592" s="8">
        <f>100/(MAX(MainData!P:P)-MIN(MainData!P:P))*(MainData!P592-MIN(MainData!P:P))</f>
        <v>34.306727655312187</v>
      </c>
      <c r="Q592" s="8">
        <f>100/(MAX(MainData!Q:Q)-MIN(MainData!Q:Q))*(MainData!Q592-MIN(MainData!Q:Q))</f>
        <v>80.246872049535256</v>
      </c>
      <c r="R592" s="8">
        <f>100/(MAX(MainData!R:R)-MIN(MainData!R:R))*(MainData!R592-MIN(MainData!R:R))</f>
        <v>9.1414673863031669E-3</v>
      </c>
      <c r="S592" s="8"/>
      <c r="T592" s="8"/>
      <c r="U592" s="8">
        <f>100/(MAX(MainData!U:U)-MIN(MainData!U:U))*(MainData!U592-MIN(MainData!U:U))</f>
        <v>73.840628330100003</v>
      </c>
      <c r="V592" s="8"/>
      <c r="W592" s="8"/>
      <c r="X592" s="8">
        <f>100/(MAX(MainData!X:X)-MIN(MainData!X:X))*(MainData!X592-MIN(MainData!X:X))</f>
        <v>0.19114200000000001</v>
      </c>
      <c r="Y592" s="8">
        <f>100/(MAX(MainData!Y:Y)-MIN(MainData!Y:Y))*(MainData!Y592-MIN(MainData!Y:Y))</f>
        <v>0</v>
      </c>
      <c r="Z592" s="8">
        <f>100/(MAX(MainData!Z:Z)-MIN(MainData!Z:Z))*(MainData!Z592-MIN(MainData!Z:Z))</f>
        <v>0.46260601387818046</v>
      </c>
      <c r="AA592" s="8">
        <f>100/(MAX(MainData!AA:AA)-MIN(MainData!AA:AA))*(MainData!AA592-MIN(MainData!AA:AA))</f>
        <v>0.1186</v>
      </c>
      <c r="AB592" s="8">
        <f>100/(MAX(MainData!AB:AB)-MIN(MainData!AB:AB))*(MainData!AB592-MIN(MainData!AB:AB))</f>
        <v>1.496714885439604E-2</v>
      </c>
      <c r="AC592" s="8">
        <f>100/(MAX(MainData!AC:AC)-MIN(MainData!AC:AC))*(MainData!AC592-MIN(MainData!AC:AC))</f>
        <v>11.421231000000001</v>
      </c>
      <c r="AD592" s="8">
        <f>100/(MAX(MainData!AD:AD)-MIN(MainData!AD:AD))*(MainData!AD592-MIN(MainData!AD:AD))</f>
        <v>17.419354838709676</v>
      </c>
      <c r="AE592" s="8">
        <f>100/(MAX(MainData!AE:AE)-MIN(MainData!AE:AE))*(MainData!AE592-MIN(MainData!AE:AE))</f>
        <v>10.1227</v>
      </c>
      <c r="AF592" s="8">
        <f>100/(MAX(MainData!AF:AF)-MIN(MainData!AF:AF))*(MainData!AF592-MIN(MainData!AF:AF))</f>
        <v>0.24167199932574177</v>
      </c>
      <c r="AG592" s="8">
        <f>100/(MAX(MainData!AG:AG)-MIN(MainData!AG:AG))*(MainData!AG592-MIN(MainData!AG:AG))</f>
        <v>52.853521133539324</v>
      </c>
      <c r="AH592" s="8">
        <f>100/(MAX(MainData!AH:AH)-MIN(MainData!AH:AH))*(MainData!AH592-MIN(MainData!AH:AH))</f>
        <v>42.701390780993023</v>
      </c>
      <c r="AI592" s="8">
        <f>100/(MAX(MainData!AI:AI)-MIN(MainData!AI:AI))*(MainData!AI592-MIN(MainData!AI:AI))</f>
        <v>80</v>
      </c>
      <c r="AJ592" s="8">
        <f>100/(MAX(MainData!AJ:AJ)-MIN(MainData!AJ:AJ))*(MainData!AJ592-MIN(MainData!AJ:AJ))</f>
        <v>27.494340161073229</v>
      </c>
      <c r="AK592" s="8" t="s">
        <v>950</v>
      </c>
      <c r="AM592" s="8"/>
      <c r="AO592" s="8"/>
      <c r="AQ592" s="8">
        <v>93.219144031535492</v>
      </c>
      <c r="AR592">
        <v>-11.22651916932908</v>
      </c>
      <c r="AS592" s="8">
        <v>7.1661502396453436</v>
      </c>
      <c r="AT592">
        <v>6.4926547138047113</v>
      </c>
      <c r="AU592" s="8">
        <v>61.693692573187612</v>
      </c>
      <c r="AV592">
        <v>31.741952775213548</v>
      </c>
      <c r="AW592" t="s">
        <v>963</v>
      </c>
    </row>
    <row r="593" spans="1:49" x14ac:dyDescent="0.3">
      <c r="A593" s="7">
        <v>150502030702</v>
      </c>
      <c r="B593" s="8">
        <f>100/(MAX(MainData!B:B)-MIN(MainData!B:B))*(MainData!B593-MIN(MainData!B:B))</f>
        <v>0</v>
      </c>
      <c r="C593" s="8">
        <f>100/(MAX(MainData!C:C)-MIN(MainData!C:C))*(MainData!C593-MIN(MainData!C:C))</f>
        <v>0</v>
      </c>
      <c r="D593" s="8">
        <f>100/(MAX(MainData!D:D)-MIN(MainData!D:D))*(MainData!D593-MIN(MainData!D:D))</f>
        <v>0.85763341457217579</v>
      </c>
      <c r="E593" s="8">
        <f>100/(MAX(MainData!E:E)-MIN(MainData!E:E))*(MainData!E593-MIN(MainData!E:E))</f>
        <v>6.8259791068584414</v>
      </c>
      <c r="F593" s="8">
        <f>100/(MAX(MainData!F:F)-MIN(MainData!F:F))*(MainData!F593-MIN(MainData!F:F))</f>
        <v>4.5593396438711652E-2</v>
      </c>
      <c r="G593" s="8">
        <f>100/(MAX(MainData!G:G)-MIN(MainData!G:G))*(MainData!G593-MIN(MainData!G:G))</f>
        <v>39.492850740023812</v>
      </c>
      <c r="H593" s="8">
        <f>100/(MAX(MainData!H:H)-MIN(MainData!H:H))*(MainData!H593-MIN(MainData!H:H))</f>
        <v>83.021477797962802</v>
      </c>
      <c r="I593">
        <v>5.8959196346722393</v>
      </c>
      <c r="J593" s="8">
        <f>100/(MAX(MainData!J:J)-MIN(MainData!J:J))*(MainData!J593-MIN(MainData!J:J))</f>
        <v>54.58145736913805</v>
      </c>
      <c r="K593">
        <v>5.8058767588128717</v>
      </c>
      <c r="L593" s="8">
        <f>100/(MAX(MainData!L:L)-MIN(MainData!L:L))*(MainData!L593-MIN(MainData!L:L))</f>
        <v>1.4301641375895564</v>
      </c>
      <c r="M593" s="8">
        <f>100/(MAX(MainData!M:M)-MIN(MainData!M:M))*(MainData!M593-MIN(MainData!M:M))</f>
        <v>2.5297629488892084</v>
      </c>
      <c r="N593" s="8">
        <f>100/(MAX(MainData!N:N)-MIN(MainData!N:N))*(MainData!N593-MIN(MainData!N:N))</f>
        <v>0.15907080372308705</v>
      </c>
      <c r="O593" s="8"/>
      <c r="P593" s="8">
        <f>100/(MAX(MainData!P:P)-MIN(MainData!P:P))*(MainData!P593-MIN(MainData!P:P))</f>
        <v>46.081548790191796</v>
      </c>
      <c r="Q593" s="8">
        <f>100/(MAX(MainData!Q:Q)-MIN(MainData!Q:Q))*(MainData!Q593-MIN(MainData!Q:Q))</f>
        <v>89.790186531103259</v>
      </c>
      <c r="R593" s="8">
        <f>100/(MAX(MainData!R:R)-MIN(MainData!R:R))*(MainData!R593-MIN(MainData!R:R))</f>
        <v>5.5886889305876188E-2</v>
      </c>
      <c r="S593" s="8"/>
      <c r="T593" s="8"/>
      <c r="U593" s="8">
        <f>100/(MAX(MainData!U:U)-MIN(MainData!U:U))*(MainData!U593-MIN(MainData!U:U))</f>
        <v>99.953128958700006</v>
      </c>
      <c r="V593" s="8"/>
      <c r="W593" s="8"/>
      <c r="X593" s="8">
        <f>100/(MAX(MainData!X:X)-MIN(MainData!X:X))*(MainData!X593-MIN(MainData!X:X))</f>
        <v>0</v>
      </c>
      <c r="Y593" s="8">
        <f>100/(MAX(MainData!Y:Y)-MIN(MainData!Y:Y))*(MainData!Y593-MIN(MainData!Y:Y))</f>
        <v>5.5602813862783422E-2</v>
      </c>
      <c r="Z593" s="8">
        <f>100/(MAX(MainData!Z:Z)-MIN(MainData!Z:Z))*(MainData!Z593-MIN(MainData!Z:Z))</f>
        <v>0</v>
      </c>
      <c r="AA593" s="8">
        <f>100/(MAX(MainData!AA:AA)-MIN(MainData!AA:AA))*(MainData!AA593-MIN(MainData!AA:AA))</f>
        <v>0</v>
      </c>
      <c r="AB593" s="8">
        <f>100/(MAX(MainData!AB:AB)-MIN(MainData!AB:AB))*(MainData!AB593-MIN(MainData!AB:AB))</f>
        <v>0</v>
      </c>
      <c r="AC593" s="8">
        <f>100/(MAX(MainData!AC:AC)-MIN(MainData!AC:AC))*(MainData!AC593-MIN(MainData!AC:AC))</f>
        <v>33.851652999999999</v>
      </c>
      <c r="AD593" s="8">
        <f>100/(MAX(MainData!AD:AD)-MIN(MainData!AD:AD))*(MainData!AD593-MIN(MainData!AD:AD))</f>
        <v>17.419354838709676</v>
      </c>
      <c r="AE593" s="8">
        <f>100/(MAX(MainData!AE:AE)-MIN(MainData!AE:AE))*(MainData!AE593-MIN(MainData!AE:AE))</f>
        <v>31.7623</v>
      </c>
      <c r="AF593" s="8">
        <f>100/(MAX(MainData!AF:AF)-MIN(MainData!AF:AF))*(MainData!AF593-MIN(MainData!AF:AF))</f>
        <v>1.1111891671012546</v>
      </c>
      <c r="AG593" s="8">
        <f>100/(MAX(MainData!AG:AG)-MIN(MainData!AG:AG))*(MainData!AG593-MIN(MainData!AG:AG))</f>
        <v>58.577228142115949</v>
      </c>
      <c r="AH593" s="8">
        <f>100/(MAX(MainData!AH:AH)-MIN(MainData!AH:AH))*(MainData!AH593-MIN(MainData!AH:AH))</f>
        <v>43.910613482990072</v>
      </c>
      <c r="AI593" s="8">
        <f>100/(MAX(MainData!AI:AI)-MIN(MainData!AI:AI))*(MainData!AI593-MIN(MainData!AI:AI))</f>
        <v>30</v>
      </c>
      <c r="AJ593" s="8">
        <f>100/(MAX(MainData!AJ:AJ)-MIN(MainData!AJ:AJ))*(MainData!AJ593-MIN(MainData!AJ:AJ))</f>
        <v>100</v>
      </c>
      <c r="AK593" s="8" t="s">
        <v>950</v>
      </c>
      <c r="AM593" s="8"/>
      <c r="AO593" s="8"/>
      <c r="AQ593" s="8">
        <v>92.047543458847755</v>
      </c>
      <c r="AR593">
        <v>-4.1924036741214223</v>
      </c>
      <c r="AS593" s="8">
        <v>5.3176026181109171</v>
      </c>
      <c r="AT593">
        <v>1.4216235690235521</v>
      </c>
      <c r="AU593" s="8">
        <v>66.641273197452364</v>
      </c>
      <c r="AV593">
        <v>10.635311435346779</v>
      </c>
      <c r="AW593" t="s">
        <v>963</v>
      </c>
    </row>
    <row r="594" spans="1:49" x14ac:dyDescent="0.3">
      <c r="A594" s="7">
        <v>150502030703</v>
      </c>
      <c r="B594" s="8">
        <f>100/(MAX(MainData!B:B)-MIN(MainData!B:B))*(MainData!B594-MIN(MainData!B:B))</f>
        <v>0</v>
      </c>
      <c r="C594" s="8">
        <f>100/(MAX(MainData!C:C)-MIN(MainData!C:C))*(MainData!C594-MIN(MainData!C:C))</f>
        <v>0</v>
      </c>
      <c r="D594" s="8">
        <f>100/(MAX(MainData!D:D)-MIN(MainData!D:D))*(MainData!D594-MIN(MainData!D:D))</f>
        <v>0.19752379645520987</v>
      </c>
      <c r="E594" s="8">
        <f>100/(MAX(MainData!E:E)-MIN(MainData!E:E))*(MainData!E594-MIN(MainData!E:E))</f>
        <v>11.180977143400707</v>
      </c>
      <c r="F594" s="8">
        <f>100/(MAX(MainData!F:F)-MIN(MainData!F:F))*(MainData!F594-MIN(MainData!F:F))</f>
        <v>0.30636631762402022</v>
      </c>
      <c r="G594" s="8">
        <f>100/(MAX(MainData!G:G)-MIN(MainData!G:G))*(MainData!G594-MIN(MainData!G:G))</f>
        <v>17.716453348258824</v>
      </c>
      <c r="H594" s="8">
        <f>100/(MAX(MainData!H:H)-MIN(MainData!H:H))*(MainData!H594-MIN(MainData!H:H))</f>
        <v>72.394882353154216</v>
      </c>
      <c r="I594">
        <v>5.7762512011272378</v>
      </c>
      <c r="J594" s="8">
        <f>100/(MAX(MainData!J:J)-MIN(MainData!J:J))*(MainData!J594-MIN(MainData!J:J))</f>
        <v>40.802249331356514</v>
      </c>
      <c r="K594">
        <v>-1.9211696831677898</v>
      </c>
      <c r="L594" s="8">
        <f>100/(MAX(MainData!L:L)-MIN(MainData!L:L))*(MainData!L594-MIN(MainData!L:L))</f>
        <v>0</v>
      </c>
      <c r="M594" s="8">
        <f>100/(MAX(MainData!M:M)-MIN(MainData!M:M))*(MainData!M594-MIN(MainData!M:M))</f>
        <v>0</v>
      </c>
      <c r="N594" s="8">
        <f>100/(MAX(MainData!N:N)-MIN(MainData!N:N))*(MainData!N594-MIN(MainData!N:N))</f>
        <v>0</v>
      </c>
      <c r="O594" s="8"/>
      <c r="P594" s="8">
        <f>100/(MAX(MainData!P:P)-MIN(MainData!P:P))*(MainData!P594-MIN(MainData!P:P))</f>
        <v>49.47073876817646</v>
      </c>
      <c r="Q594" s="8">
        <f>100/(MAX(MainData!Q:Q)-MIN(MainData!Q:Q))*(MainData!Q594-MIN(MainData!Q:Q))</f>
        <v>72.159862257849412</v>
      </c>
      <c r="R594" s="8">
        <f>100/(MAX(MainData!R:R)-MIN(MainData!R:R))*(MainData!R594-MIN(MainData!R:R))</f>
        <v>6.0736633845587562</v>
      </c>
      <c r="S594" s="8"/>
      <c r="T594" s="8"/>
      <c r="U594" s="8">
        <f>100/(MAX(MainData!U:U)-MIN(MainData!U:U))*(MainData!U594-MIN(MainData!U:U))</f>
        <v>62.829613795500002</v>
      </c>
      <c r="V594" s="8"/>
      <c r="W594" s="8"/>
      <c r="X594" s="8">
        <f>100/(MAX(MainData!X:X)-MIN(MainData!X:X))*(MainData!X594-MIN(MainData!X:X))</f>
        <v>0</v>
      </c>
      <c r="Y594" s="8">
        <f>100/(MAX(MainData!Y:Y)-MIN(MainData!Y:Y))*(MainData!Y594-MIN(MainData!Y:Y))</f>
        <v>0.26529043863844581</v>
      </c>
      <c r="Z594" s="8">
        <f>100/(MAX(MainData!Z:Z)-MIN(MainData!Z:Z))*(MainData!Z594-MIN(MainData!Z:Z))</f>
        <v>0</v>
      </c>
      <c r="AA594" s="8">
        <f>100/(MAX(MainData!AA:AA)-MIN(MainData!AA:AA))*(MainData!AA594-MIN(MainData!AA:AA))</f>
        <v>0</v>
      </c>
      <c r="AB594" s="8">
        <f>100/(MAX(MainData!AB:AB)-MIN(MainData!AB:AB))*(MainData!AB594-MIN(MainData!AB:AB))</f>
        <v>0</v>
      </c>
      <c r="AC594" s="8">
        <f>100/(MAX(MainData!AC:AC)-MIN(MainData!AC:AC))*(MainData!AC594-MIN(MainData!AC:AC))</f>
        <v>8.6615610000000007</v>
      </c>
      <c r="AD594" s="8">
        <f>100/(MAX(MainData!AD:AD)-MIN(MainData!AD:AD))*(MainData!AD594-MIN(MainData!AD:AD))</f>
        <v>3.870967741935484</v>
      </c>
      <c r="AE594" s="8">
        <f>100/(MAX(MainData!AE:AE)-MIN(MainData!AE:AE))*(MainData!AE594-MIN(MainData!AE:AE))</f>
        <v>8.5714000000000006</v>
      </c>
      <c r="AF594" s="8">
        <f>100/(MAX(MainData!AF:AF)-MIN(MainData!AF:AF))*(MainData!AF594-MIN(MainData!AF:AF))</f>
        <v>1.0232650924039501</v>
      </c>
      <c r="AG594" s="8">
        <f>100/(MAX(MainData!AG:AG)-MIN(MainData!AG:AG))*(MainData!AG594-MIN(MainData!AG:AG))</f>
        <v>52.332101225369868</v>
      </c>
      <c r="AH594" s="8">
        <f>100/(MAX(MainData!AH:AH)-MIN(MainData!AH:AH))*(MainData!AH594-MIN(MainData!AH:AH))</f>
        <v>42.570074020608537</v>
      </c>
      <c r="AI594" s="8">
        <f>100/(MAX(MainData!AI:AI)-MIN(MainData!AI:AI))*(MainData!AI594-MIN(MainData!AI:AI))</f>
        <v>70</v>
      </c>
      <c r="AJ594" s="8">
        <f>100/(MAX(MainData!AJ:AJ)-MIN(MainData!AJ:AJ))*(MainData!AJ594-MIN(MainData!AJ:AJ))</f>
        <v>7.4111033605987675</v>
      </c>
      <c r="AK594" s="8" t="s">
        <v>950</v>
      </c>
      <c r="AM594" s="8"/>
      <c r="AO594" s="8"/>
      <c r="AQ594" s="8">
        <v>88.754304663766263</v>
      </c>
      <c r="AR594">
        <v>-4.318531629392993</v>
      </c>
      <c r="AS594" s="8">
        <v>16.173449848553417</v>
      </c>
      <c r="AT594">
        <v>1.1823951178450898</v>
      </c>
      <c r="AU594" s="8">
        <v>41.08855065478874</v>
      </c>
      <c r="AV594">
        <v>15.917902878827377</v>
      </c>
      <c r="AW594" t="s">
        <v>963</v>
      </c>
    </row>
    <row r="595" spans="1:49" x14ac:dyDescent="0.3">
      <c r="A595" s="7">
        <v>150502030704</v>
      </c>
      <c r="B595" s="8">
        <f>100/(MAX(MainData!B:B)-MIN(MainData!B:B))*(MainData!B595-MIN(MainData!B:B))</f>
        <v>0</v>
      </c>
      <c r="C595" s="8">
        <f>100/(MAX(MainData!C:C)-MIN(MainData!C:C))*(MainData!C595-MIN(MainData!C:C))</f>
        <v>0</v>
      </c>
      <c r="D595" s="8">
        <f>100/(MAX(MainData!D:D)-MIN(MainData!D:D))*(MainData!D595-MIN(MainData!D:D))</f>
        <v>1.107450467011095E-2</v>
      </c>
      <c r="E595" s="8">
        <f>100/(MAX(MainData!E:E)-MIN(MainData!E:E))*(MainData!E595-MIN(MainData!E:E))</f>
        <v>8.8933171703769105</v>
      </c>
      <c r="F595" s="8">
        <f>100/(MAX(MainData!F:F)-MIN(MainData!F:F))*(MainData!F595-MIN(MainData!F:F))</f>
        <v>0</v>
      </c>
      <c r="G595" s="8">
        <f>100/(MAX(MainData!G:G)-MIN(MainData!G:G))*(MainData!G595-MIN(MainData!G:G))</f>
        <v>18.616761518853547</v>
      </c>
      <c r="H595" s="8">
        <f>100/(MAX(MainData!H:H)-MIN(MainData!H:H))*(MainData!H595-MIN(MainData!H:H))</f>
        <v>71.902332522329388</v>
      </c>
      <c r="I595">
        <v>7.9272706894421816</v>
      </c>
      <c r="J595" s="8">
        <f>100/(MAX(MainData!J:J)-MIN(MainData!J:J))*(MainData!J595-MIN(MainData!J:J))</f>
        <v>39.212650081037552</v>
      </c>
      <c r="K595">
        <v>8.8895748866867166</v>
      </c>
      <c r="L595" s="8">
        <f>100/(MAX(MainData!L:L)-MIN(MainData!L:L))*(MainData!L595-MIN(MainData!L:L))</f>
        <v>3.5510549577769139</v>
      </c>
      <c r="M595" s="8">
        <f>100/(MAX(MainData!M:M)-MIN(MainData!M:M))*(MainData!M595-MIN(MainData!M:M))</f>
        <v>6.2773385577525511</v>
      </c>
      <c r="N595" s="8">
        <f>100/(MAX(MainData!N:N)-MIN(MainData!N:N))*(MainData!N595-MIN(MainData!N:N))</f>
        <v>7.041987002537236</v>
      </c>
      <c r="O595" s="8"/>
      <c r="P595" s="8">
        <f>100/(MAX(MainData!P:P)-MIN(MainData!P:P))*(MainData!P595-MIN(MainData!P:P))</f>
        <v>35.296093985550506</v>
      </c>
      <c r="Q595" s="8">
        <f>100/(MAX(MainData!Q:Q)-MIN(MainData!Q:Q))*(MainData!Q595-MIN(MainData!Q:Q))</f>
        <v>87.039501588663853</v>
      </c>
      <c r="R595" s="8">
        <f>100/(MAX(MainData!R:R)-MIN(MainData!R:R))*(MainData!R595-MIN(MainData!R:R))</f>
        <v>27.846571790942665</v>
      </c>
      <c r="S595" s="8"/>
      <c r="T595" s="8"/>
      <c r="U595" s="8">
        <f>100/(MAX(MainData!U:U)-MIN(MainData!U:U))*(MainData!U595-MIN(MainData!U:U))</f>
        <v>100</v>
      </c>
      <c r="V595" s="8"/>
      <c r="W595" s="8"/>
      <c r="X595" s="8">
        <f>100/(MAX(MainData!X:X)-MIN(MainData!X:X))*(MainData!X595-MIN(MainData!X:X))</f>
        <v>0</v>
      </c>
      <c r="Y595" s="8">
        <f>100/(MAX(MainData!Y:Y)-MIN(MainData!Y:Y))*(MainData!Y595-MIN(MainData!Y:Y))</f>
        <v>0</v>
      </c>
      <c r="Z595" s="8">
        <f>100/(MAX(MainData!Z:Z)-MIN(MainData!Z:Z))*(MainData!Z595-MIN(MainData!Z:Z))</f>
        <v>0</v>
      </c>
      <c r="AA595" s="8">
        <f>100/(MAX(MainData!AA:AA)-MIN(MainData!AA:AA))*(MainData!AA595-MIN(MainData!AA:AA))</f>
        <v>0</v>
      </c>
      <c r="AB595" s="8">
        <f>100/(MAX(MainData!AB:AB)-MIN(MainData!AB:AB))*(MainData!AB595-MIN(MainData!AB:AB))</f>
        <v>0</v>
      </c>
      <c r="AC595" s="8">
        <f>100/(MAX(MainData!AC:AC)-MIN(MainData!AC:AC))*(MainData!AC595-MIN(MainData!AC:AC))</f>
        <v>4.2087089999999998</v>
      </c>
      <c r="AD595" s="8">
        <f>100/(MAX(MainData!AD:AD)-MIN(MainData!AD:AD))*(MainData!AD595-MIN(MainData!AD:AD))</f>
        <v>13.548387096774194</v>
      </c>
      <c r="AE595" s="8">
        <f>100/(MAX(MainData!AE:AE)-MIN(MainData!AE:AE))*(MainData!AE595-MIN(MainData!AE:AE))</f>
        <v>2.8635999999999999</v>
      </c>
      <c r="AF595" s="8">
        <f>100/(MAX(MainData!AF:AF)-MIN(MainData!AF:AF))*(MainData!AF595-MIN(MainData!AF:AF))</f>
        <v>0.14956564223441562</v>
      </c>
      <c r="AG595" s="8">
        <f>100/(MAX(MainData!AG:AG)-MIN(MainData!AG:AG))*(MainData!AG595-MIN(MainData!AG:AG))</f>
        <v>78.868024873179507</v>
      </c>
      <c r="AH595" s="8">
        <f>100/(MAX(MainData!AH:AH)-MIN(MainData!AH:AH))*(MainData!AH595-MIN(MainData!AH:AH))</f>
        <v>43.031844090180769</v>
      </c>
      <c r="AI595" s="8">
        <f>100/(MAX(MainData!AI:AI)-MIN(MainData!AI:AI))*(MainData!AI595-MIN(MainData!AI:AI))</f>
        <v>40</v>
      </c>
      <c r="AJ595" s="8">
        <f>100/(MAX(MainData!AJ:AJ)-MIN(MainData!AJ:AJ))*(MainData!AJ595-MIN(MainData!AJ:AJ))</f>
        <v>63.580735341192401</v>
      </c>
      <c r="AK595" s="8" t="s">
        <v>950</v>
      </c>
      <c r="AM595" s="8"/>
      <c r="AO595" s="8"/>
      <c r="AQ595" s="8">
        <v>88.488855580418459</v>
      </c>
      <c r="AR595">
        <v>-8.133341853035148</v>
      </c>
      <c r="AS595" s="8">
        <v>17.985006208729352</v>
      </c>
      <c r="AT595">
        <v>1.8446117845117982</v>
      </c>
      <c r="AU595" s="8">
        <v>34.2275462135228</v>
      </c>
      <c r="AV595">
        <v>31.448660777225271</v>
      </c>
      <c r="AW595" t="s">
        <v>963</v>
      </c>
    </row>
    <row r="596" spans="1:49" x14ac:dyDescent="0.3">
      <c r="A596" s="7">
        <v>150502030705</v>
      </c>
      <c r="B596" s="8">
        <f>100/(MAX(MainData!B:B)-MIN(MainData!B:B))*(MainData!B596-MIN(MainData!B:B))</f>
        <v>0</v>
      </c>
      <c r="C596" s="8">
        <f>100/(MAX(MainData!C:C)-MIN(MainData!C:C))*(MainData!C596-MIN(MainData!C:C))</f>
        <v>0</v>
      </c>
      <c r="D596" s="8">
        <f>100/(MAX(MainData!D:D)-MIN(MainData!D:D))*(MainData!D596-MIN(MainData!D:D))</f>
        <v>0.24765126693789585</v>
      </c>
      <c r="E596" s="8">
        <f>100/(MAX(MainData!E:E)-MIN(MainData!E:E))*(MainData!E596-MIN(MainData!E:E))</f>
        <v>13.086579949315958</v>
      </c>
      <c r="F596" s="8">
        <f>100/(MAX(MainData!F:F)-MIN(MainData!F:F))*(MainData!F596-MIN(MainData!F:F))</f>
        <v>1.7157433076219614E-2</v>
      </c>
      <c r="G596" s="8">
        <f>100/(MAX(MainData!G:G)-MIN(MainData!G:G))*(MainData!G596-MIN(MainData!G:G))</f>
        <v>18.444287038730639</v>
      </c>
      <c r="H596" s="8">
        <f>100/(MAX(MainData!H:H)-MIN(MainData!H:H))*(MainData!H596-MIN(MainData!H:H))</f>
        <v>70.310116579649801</v>
      </c>
      <c r="I596">
        <v>-3.8414598218176366</v>
      </c>
      <c r="J596" s="8">
        <f>100/(MAX(MainData!J:J)-MIN(MainData!J:J))*(MainData!J596-MIN(MainData!J:J))</f>
        <v>44.486581406632297</v>
      </c>
      <c r="K596">
        <v>-0.90636395742374987</v>
      </c>
      <c r="L596" s="8">
        <f>100/(MAX(MainData!L:L)-MIN(MainData!L:L))*(MainData!L596-MIN(MainData!L:L))</f>
        <v>34.207535404984306</v>
      </c>
      <c r="M596" s="8">
        <f>100/(MAX(MainData!M:M)-MIN(MainData!M:M))*(MainData!M596-MIN(MainData!M:M))</f>
        <v>29.332662177611727</v>
      </c>
      <c r="N596" s="8">
        <f>100/(MAX(MainData!N:N)-MIN(MainData!N:N))*(MainData!N596-MIN(MainData!N:N))</f>
        <v>7.041987002537236</v>
      </c>
      <c r="O596" s="8"/>
      <c r="P596" s="8">
        <f>100/(MAX(MainData!P:P)-MIN(MainData!P:P))*(MainData!P596-MIN(MainData!P:P))</f>
        <v>52.559823388094529</v>
      </c>
      <c r="Q596" s="8">
        <f>100/(MAX(MainData!Q:Q)-MIN(MainData!Q:Q))*(MainData!Q596-MIN(MainData!Q:Q))</f>
        <v>75.934062463051859</v>
      </c>
      <c r="R596" s="8">
        <f>100/(MAX(MainData!R:R)-MIN(MainData!R:R))*(MainData!R596-MIN(MainData!R:R))</f>
        <v>8.8930687642283583</v>
      </c>
      <c r="S596" s="8"/>
      <c r="T596" s="8"/>
      <c r="U596" s="8">
        <f>100/(MAX(MainData!U:U)-MIN(MainData!U:U))*(MainData!U596-MIN(MainData!U:U))</f>
        <v>99.9742602898</v>
      </c>
      <c r="V596" s="8">
        <v>87.874688000000006</v>
      </c>
      <c r="W596" s="8">
        <f>100/(MAX(MainData!W:W)-MIN(MainData!W:W))*(MainData!W596-MIN(MainData!W:W))</f>
        <v>0</v>
      </c>
      <c r="X596" s="8">
        <f>100/(MAX(MainData!X:X)-MIN(MainData!X:X))*(MainData!X596-MIN(MainData!X:X))</f>
        <v>0</v>
      </c>
      <c r="Y596" s="8">
        <f>100/(MAX(MainData!Y:Y)-MIN(MainData!Y:Y))*(MainData!Y596-MIN(MainData!Y:Y))</f>
        <v>2.8845130997677815E-2</v>
      </c>
      <c r="Z596" s="8">
        <f>100/(MAX(MainData!Z:Z)-MIN(MainData!Z:Z))*(MainData!Z596-MIN(MainData!Z:Z))</f>
        <v>0</v>
      </c>
      <c r="AA596" s="8">
        <f>100/(MAX(MainData!AA:AA)-MIN(MainData!AA:AA))*(MainData!AA596-MIN(MainData!AA:AA))</f>
        <v>0</v>
      </c>
      <c r="AB596" s="8">
        <f>100/(MAX(MainData!AB:AB)-MIN(MainData!AB:AB))*(MainData!AB596-MIN(MainData!AB:AB))</f>
        <v>0</v>
      </c>
      <c r="AC596" s="8">
        <f>100/(MAX(MainData!AC:AC)-MIN(MainData!AC:AC))*(MainData!AC596-MIN(MainData!AC:AC))</f>
        <v>11.071686</v>
      </c>
      <c r="AD596" s="8">
        <f>100/(MAX(MainData!AD:AD)-MIN(MainData!AD:AD))*(MainData!AD596-MIN(MainData!AD:AD))</f>
        <v>13.548387096774194</v>
      </c>
      <c r="AE596" s="8">
        <f>100/(MAX(MainData!AE:AE)-MIN(MainData!AE:AE))*(MainData!AE596-MIN(MainData!AE:AE))</f>
        <v>10.398099999999999</v>
      </c>
      <c r="AF596" s="8">
        <f>100/(MAX(MainData!AF:AF)-MIN(MainData!AF:AF))*(MainData!AF596-MIN(MainData!AF:AF))</f>
        <v>0.97424832698635067</v>
      </c>
      <c r="AG596" s="8">
        <f>100/(MAX(MainData!AG:AG)-MIN(MainData!AG:AG))*(MainData!AG596-MIN(MainData!AG:AG))</f>
        <v>77.827531356185077</v>
      </c>
      <c r="AH596" s="8">
        <f>100/(MAX(MainData!AH:AH)-MIN(MainData!AH:AH))*(MainData!AH596-MIN(MainData!AH:AH))</f>
        <v>41.882566834598819</v>
      </c>
      <c r="AI596" s="8">
        <f>100/(MAX(MainData!AI:AI)-MIN(MainData!AI:AI))*(MainData!AI596-MIN(MainData!AI:AI))</f>
        <v>70</v>
      </c>
      <c r="AJ596" s="8">
        <f>100/(MAX(MainData!AJ:AJ)-MIN(MainData!AJ:AJ))*(MainData!AJ596-MIN(MainData!AJ:AJ))</f>
        <v>17.076295565615791</v>
      </c>
      <c r="AK596" s="8">
        <v>41.657933628880393</v>
      </c>
      <c r="AL596">
        <v>12.769413790901964</v>
      </c>
      <c r="AM596" s="8">
        <v>58.794423654732441</v>
      </c>
      <c r="AN596">
        <v>-20.485076347456769</v>
      </c>
      <c r="AO596" s="8">
        <v>85.082125603967427</v>
      </c>
      <c r="AP596">
        <v>9.7155860234054217</v>
      </c>
      <c r="AQ596" s="8">
        <v>84.030234899340783</v>
      </c>
      <c r="AR596">
        <v>6.5600928115015904</v>
      </c>
      <c r="AS596" s="8">
        <v>23.480021817591005</v>
      </c>
      <c r="AT596">
        <v>-9.0185026936026986</v>
      </c>
      <c r="AU596" s="8">
        <v>28.604499308157525</v>
      </c>
      <c r="AV596">
        <v>7.6690858647809819</v>
      </c>
      <c r="AW596" t="s">
        <v>963</v>
      </c>
    </row>
    <row r="597" spans="1:49" x14ac:dyDescent="0.3">
      <c r="A597" s="7">
        <v>150502030706</v>
      </c>
      <c r="B597" s="8">
        <f>100/(MAX(MainData!B:B)-MIN(MainData!B:B))*(MainData!B597-MIN(MainData!B:B))</f>
        <v>0.16759513045954511</v>
      </c>
      <c r="C597" s="8">
        <f>100/(MAX(MainData!C:C)-MIN(MainData!C:C))*(MainData!C597-MIN(MainData!C:C))</f>
        <v>12.5</v>
      </c>
      <c r="D597" s="8">
        <f>100/(MAX(MainData!D:D)-MIN(MainData!D:D))*(MainData!D597-MIN(MainData!D:D))</f>
        <v>3.3548287516047615</v>
      </c>
      <c r="E597" s="8">
        <f>100/(MAX(MainData!E:E)-MIN(MainData!E:E))*(MainData!E597-MIN(MainData!E:E))</f>
        <v>11.644523904183261</v>
      </c>
      <c r="F597" s="8">
        <f>100/(MAX(MainData!F:F)-MIN(MainData!F:F))*(MainData!F597-MIN(MainData!F:F))</f>
        <v>0</v>
      </c>
      <c r="G597" s="8">
        <f>100/(MAX(MainData!G:G)-MIN(MainData!G:G))*(MainData!G597-MIN(MainData!G:G))</f>
        <v>30.291339917856511</v>
      </c>
      <c r="H597" s="8">
        <f>100/(MAX(MainData!H:H)-MIN(MainData!H:H))*(MainData!H597-MIN(MainData!H:H))</f>
        <v>77.333821025801342</v>
      </c>
      <c r="I597">
        <v>-4.7191756419962871</v>
      </c>
      <c r="J597" s="8">
        <f>100/(MAX(MainData!J:J)-MIN(MainData!J:J))*(MainData!J597-MIN(MainData!J:J))</f>
        <v>51.97113668285386</v>
      </c>
      <c r="K597">
        <v>-2.3124314644172728</v>
      </c>
      <c r="L597" s="8">
        <f>100/(MAX(MainData!L:L)-MIN(MainData!L:L))*(MainData!L597-MIN(MainData!L:L))</f>
        <v>0</v>
      </c>
      <c r="M597" s="8">
        <f>100/(MAX(MainData!M:M)-MIN(MainData!M:M))*(MainData!M597-MIN(MainData!M:M))</f>
        <v>0</v>
      </c>
      <c r="N597" s="8">
        <f>100/(MAX(MainData!N:N)-MIN(MainData!N:N))*(MainData!N597-MIN(MainData!N:N))</f>
        <v>0</v>
      </c>
      <c r="O597" s="8"/>
      <c r="P597" s="8">
        <f>100/(MAX(MainData!P:P)-MIN(MainData!P:P))*(MainData!P597-MIN(MainData!P:P))</f>
        <v>52.16606704629914</v>
      </c>
      <c r="Q597" s="8">
        <f>100/(MAX(MainData!Q:Q)-MIN(MainData!Q:Q))*(MainData!Q597-MIN(MainData!Q:Q))</f>
        <v>84.908840007913895</v>
      </c>
      <c r="R597" s="8">
        <f>100/(MAX(MainData!R:R)-MIN(MainData!R:R))*(MainData!R597-MIN(MainData!R:R))</f>
        <v>6.7068728219859892</v>
      </c>
      <c r="S597" s="8"/>
      <c r="T597" s="8"/>
      <c r="U597" s="8">
        <f>100/(MAX(MainData!U:U)-MIN(MainData!U:U))*(MainData!U597-MIN(MainData!U:U))</f>
        <v>99.899770609000001</v>
      </c>
      <c r="V597" s="8">
        <v>71.973234000000005</v>
      </c>
      <c r="W597" s="8">
        <f>100/(MAX(MainData!W:W)-MIN(MainData!W:W))*(MainData!W597-MIN(MainData!W:W))</f>
        <v>0</v>
      </c>
      <c r="X597" s="8">
        <f>100/(MAX(MainData!X:X)-MIN(MainData!X:X))*(MainData!X597-MIN(MainData!X:X))</f>
        <v>0.84665500000000005</v>
      </c>
      <c r="Y597" s="8">
        <f>100/(MAX(MainData!Y:Y)-MIN(MainData!Y:Y))*(MainData!Y597-MIN(MainData!Y:Y))</f>
        <v>0</v>
      </c>
      <c r="Z597" s="8">
        <f>100/(MAX(MainData!Z:Z)-MIN(MainData!Z:Z))*(MainData!Z597-MIN(MainData!Z:Z))</f>
        <v>7.7101002313030076E-2</v>
      </c>
      <c r="AA597" s="8">
        <f>100/(MAX(MainData!AA:AA)-MIN(MainData!AA:AA))*(MainData!AA597-MIN(MainData!AA:AA))</f>
        <v>0.83499999999999996</v>
      </c>
      <c r="AB597" s="8">
        <f>100/(MAX(MainData!AB:AB)-MIN(MainData!AB:AB))*(MainData!AB597-MIN(MainData!AB:AB))</f>
        <v>0.75340074456984663</v>
      </c>
      <c r="AC597" s="8">
        <f>100/(MAX(MainData!AC:AC)-MIN(MainData!AC:AC))*(MainData!AC597-MIN(MainData!AC:AC))</f>
        <v>27.113410999999999</v>
      </c>
      <c r="AD597" s="8">
        <f>100/(MAX(MainData!AD:AD)-MIN(MainData!AD:AD))*(MainData!AD597-MIN(MainData!AD:AD))</f>
        <v>25.806451612903224</v>
      </c>
      <c r="AE597" s="8">
        <f>100/(MAX(MainData!AE:AE)-MIN(MainData!AE:AE))*(MainData!AE597-MIN(MainData!AE:AE))</f>
        <v>25.747699999999998</v>
      </c>
      <c r="AF597" s="8">
        <f>100/(MAX(MainData!AF:AF)-MIN(MainData!AF:AF))*(MainData!AF597-MIN(MainData!AF:AF))</f>
        <v>0.73534242869101329</v>
      </c>
      <c r="AG597" s="8">
        <f>100/(MAX(MainData!AG:AG)-MIN(MainData!AG:AG))*(MainData!AG597-MIN(MainData!AG:AG))</f>
        <v>87.099504750353731</v>
      </c>
      <c r="AH597" s="8">
        <f>100/(MAX(MainData!AH:AH)-MIN(MainData!AH:AH))*(MainData!AH597-MIN(MainData!AH:AH))</f>
        <v>42.164823430884894</v>
      </c>
      <c r="AI597" s="8">
        <f>100/(MAX(MainData!AI:AI)-MIN(MainData!AI:AI))*(MainData!AI597-MIN(MainData!AI:AI))</f>
        <v>60</v>
      </c>
      <c r="AJ597" s="8">
        <f>100/(MAX(MainData!AJ:AJ)-MIN(MainData!AJ:AJ))*(MainData!AJ597-MIN(MainData!AJ:AJ))</f>
        <v>45.591960544684881</v>
      </c>
      <c r="AK597" s="8">
        <v>42.914566186073344</v>
      </c>
      <c r="AL597">
        <v>7.3220681877893981</v>
      </c>
      <c r="AM597" s="8">
        <v>54.33227615749378</v>
      </c>
      <c r="AN597">
        <v>-13.213336282738396</v>
      </c>
      <c r="AO597" s="8">
        <v>76.024844720572176</v>
      </c>
      <c r="AP597">
        <v>6.106771853424533</v>
      </c>
      <c r="AQ597" s="8">
        <v>89.368888585653877</v>
      </c>
      <c r="AR597">
        <v>3.2894750798721901</v>
      </c>
      <c r="AS597" s="8">
        <v>17.1598834847799</v>
      </c>
      <c r="AT597">
        <v>-12.048182828282833</v>
      </c>
      <c r="AU597" s="8">
        <v>37.742416940035135</v>
      </c>
      <c r="AV597">
        <v>42.905149563269632</v>
      </c>
      <c r="AW597" t="s">
        <v>963</v>
      </c>
    </row>
    <row r="598" spans="1:49" x14ac:dyDescent="0.3">
      <c r="A598" s="7">
        <v>150502030707</v>
      </c>
      <c r="B598" s="8">
        <f>100/(MAX(MainData!B:B)-MIN(MainData!B:B))*(MainData!B598-MIN(MainData!B:B))</f>
        <v>2.2308715694301076</v>
      </c>
      <c r="C598" s="8">
        <f>100/(MAX(MainData!C:C)-MIN(MainData!C:C))*(MainData!C598-MIN(MainData!C:C))</f>
        <v>12.5</v>
      </c>
      <c r="D598" s="8">
        <f>100/(MAX(MainData!D:D)-MIN(MainData!D:D))*(MainData!D598-MIN(MainData!D:D))</f>
        <v>1.6425356511973459E-2</v>
      </c>
      <c r="E598" s="8">
        <f>100/(MAX(MainData!E:E)-MIN(MainData!E:E))*(MainData!E598-MIN(MainData!E:E))</f>
        <v>12.55986107012105</v>
      </c>
      <c r="F598" s="8">
        <f>100/(MAX(MainData!F:F)-MIN(MainData!F:F))*(MainData!F598-MIN(MainData!F:F))</f>
        <v>0</v>
      </c>
      <c r="G598" s="8">
        <f>100/(MAX(MainData!G:G)-MIN(MainData!G:G))*(MainData!G598-MIN(MainData!G:G))</f>
        <v>20.932943551562424</v>
      </c>
      <c r="H598" s="8">
        <f>100/(MAX(MainData!H:H)-MIN(MainData!H:H))*(MainData!H598-MIN(MainData!H:H))</f>
        <v>70.29596791722328</v>
      </c>
      <c r="I598">
        <v>9.7423366192726348</v>
      </c>
      <c r="J598" s="8">
        <f>100/(MAX(MainData!J:J)-MIN(MainData!J:J))*(MainData!J598-MIN(MainData!J:J))</f>
        <v>41.310054512760694</v>
      </c>
      <c r="K598">
        <v>9.6701736847319921</v>
      </c>
      <c r="L598" s="8">
        <f>100/(MAX(MainData!L:L)-MIN(MainData!L:L))*(MainData!L598-MIN(MainData!L:L))</f>
        <v>0</v>
      </c>
      <c r="M598" s="8">
        <f>100/(MAX(MainData!M:M)-MIN(MainData!M:M))*(MainData!M598-MIN(MainData!M:M))</f>
        <v>0</v>
      </c>
      <c r="N598" s="8">
        <f>100/(MAX(MainData!N:N)-MIN(MainData!N:N))*(MainData!N598-MIN(MainData!N:N))</f>
        <v>0</v>
      </c>
      <c r="O598" s="8"/>
      <c r="P598" s="8">
        <f>100/(MAX(MainData!P:P)-MIN(MainData!P:P))*(MainData!P598-MIN(MainData!P:P))</f>
        <v>44.383252991206078</v>
      </c>
      <c r="Q598" s="8">
        <f>100/(MAX(MainData!Q:Q)-MIN(MainData!Q:Q))*(MainData!Q598-MIN(MainData!Q:Q))</f>
        <v>81.609890753624427</v>
      </c>
      <c r="R598" s="8">
        <f>100/(MAX(MainData!R:R)-MIN(MainData!R:R))*(MainData!R598-MIN(MainData!R:R))</f>
        <v>48.477240628788401</v>
      </c>
      <c r="S598" s="8"/>
      <c r="T598" s="8"/>
      <c r="U598" s="8">
        <f>100/(MAX(MainData!U:U)-MIN(MainData!U:U))*(MainData!U598-MIN(MainData!U:U))</f>
        <v>99.997745310200003</v>
      </c>
      <c r="V598" s="8">
        <v>82.214969999999994</v>
      </c>
      <c r="W598" s="8">
        <f>100/(MAX(MainData!W:W)-MIN(MainData!W:W))*(MainData!W598-MIN(MainData!W:W))</f>
        <v>0</v>
      </c>
      <c r="X598" s="8">
        <f>100/(MAX(MainData!X:X)-MIN(MainData!X:X))*(MainData!X598-MIN(MainData!X:X))</f>
        <v>0</v>
      </c>
      <c r="Y598" s="8">
        <f>100/(MAX(MainData!Y:Y)-MIN(MainData!Y:Y))*(MainData!Y598-MIN(MainData!Y:Y))</f>
        <v>0</v>
      </c>
      <c r="Z598" s="8">
        <f>100/(MAX(MainData!Z:Z)-MIN(MainData!Z:Z))*(MainData!Z598-MIN(MainData!Z:Z))</f>
        <v>0</v>
      </c>
      <c r="AA598" s="8">
        <f>100/(MAX(MainData!AA:AA)-MIN(MainData!AA:AA))*(MainData!AA598-MIN(MainData!AA:AA))</f>
        <v>0</v>
      </c>
      <c r="AB598" s="8">
        <f>100/(MAX(MainData!AB:AB)-MIN(MainData!AB:AB))*(MainData!AB598-MIN(MainData!AB:AB))</f>
        <v>0</v>
      </c>
      <c r="AC598" s="8">
        <f>100/(MAX(MainData!AC:AC)-MIN(MainData!AC:AC))*(MainData!AC598-MIN(MainData!AC:AC))</f>
        <v>17.632418999999999</v>
      </c>
      <c r="AD598" s="8">
        <f>100/(MAX(MainData!AD:AD)-MIN(MainData!AD:AD))*(MainData!AD598-MIN(MainData!AD:AD))</f>
        <v>7.741935483870968</v>
      </c>
      <c r="AE598" s="8">
        <f>100/(MAX(MainData!AE:AE)-MIN(MainData!AE:AE))*(MainData!AE598-MIN(MainData!AE:AE))</f>
        <v>12.097899999999999</v>
      </c>
      <c r="AF598" s="8">
        <f>100/(MAX(MainData!AF:AF)-MIN(MainData!AF:AF))*(MainData!AF598-MIN(MainData!AF:AF))</f>
        <v>0.73256333517103445</v>
      </c>
      <c r="AG598" s="8">
        <f>100/(MAX(MainData!AG:AG)-MIN(MainData!AG:AG))*(MainData!AG598-MIN(MainData!AG:AG))</f>
        <v>84.095539704999979</v>
      </c>
      <c r="AH598" s="8">
        <f>100/(MAX(MainData!AH:AH)-MIN(MainData!AH:AH))*(MainData!AH598-MIN(MainData!AH:AH))</f>
        <v>44.708612575019252</v>
      </c>
      <c r="AI598" s="8">
        <f>100/(MAX(MainData!AI:AI)-MIN(MainData!AI:AI))*(MainData!AI598-MIN(MainData!AI:AI))</f>
        <v>40</v>
      </c>
      <c r="AJ598" s="8">
        <f>100/(MAX(MainData!AJ:AJ)-MIN(MainData!AJ:AJ))*(MainData!AJ598-MIN(MainData!AJ:AJ))</f>
        <v>62.839448071677666</v>
      </c>
      <c r="AK598" s="8">
        <v>50.457133804389969</v>
      </c>
      <c r="AL598">
        <v>-7.7192952854178358</v>
      </c>
      <c r="AM598" s="8">
        <v>53.415154932739959</v>
      </c>
      <c r="AN598">
        <v>7.882955051066844</v>
      </c>
      <c r="AO598" s="8">
        <v>43.569794050323296</v>
      </c>
      <c r="AP598">
        <v>7.7869582044146171</v>
      </c>
      <c r="AQ598" s="8">
        <v>84.450085089401611</v>
      </c>
      <c r="AR598">
        <v>-9.0374559105431445</v>
      </c>
      <c r="AS598" s="8">
        <v>22.694791630400715</v>
      </c>
      <c r="AT598">
        <v>2.9315705387205213</v>
      </c>
      <c r="AU598" s="8">
        <v>31.094043935884081</v>
      </c>
      <c r="AV598">
        <v>38.063794809865314</v>
      </c>
      <c r="AW598" t="s">
        <v>963</v>
      </c>
    </row>
    <row r="599" spans="1:49" x14ac:dyDescent="0.3">
      <c r="A599" s="7">
        <v>150502030708</v>
      </c>
      <c r="B599" s="8">
        <f>100/(MAX(MainData!B:B)-MIN(MainData!B:B))*(MainData!B599-MIN(MainData!B:B))</f>
        <v>0</v>
      </c>
      <c r="C599" s="8">
        <f>100/(MAX(MainData!C:C)-MIN(MainData!C:C))*(MainData!C599-MIN(MainData!C:C))</f>
        <v>0</v>
      </c>
      <c r="D599" s="8">
        <f>100/(MAX(MainData!D:D)-MIN(MainData!D:D))*(MainData!D599-MIN(MainData!D:D))</f>
        <v>0</v>
      </c>
      <c r="E599" s="8">
        <f>100/(MAX(MainData!E:E)-MIN(MainData!E:E))*(MainData!E599-MIN(MainData!E:E))</f>
        <v>14.193555468290766</v>
      </c>
      <c r="F599" s="8">
        <f>100/(MAX(MainData!F:F)-MIN(MainData!F:F))*(MainData!F599-MIN(MainData!F:F))</f>
        <v>0</v>
      </c>
      <c r="G599" s="8">
        <f>100/(MAX(MainData!G:G)-MIN(MainData!G:G))*(MainData!G599-MIN(MainData!G:G))</f>
        <v>13.200912069174702</v>
      </c>
      <c r="H599" s="8">
        <f>100/(MAX(MainData!H:H)-MIN(MainData!H:H))*(MainData!H599-MIN(MainData!H:H))</f>
        <v>66.470768871768172</v>
      </c>
      <c r="I599">
        <v>1.815251036281353</v>
      </c>
      <c r="J599" s="8">
        <f>100/(MAX(MainData!J:J)-MIN(MainData!J:J))*(MainData!J599-MIN(MainData!J:J))</f>
        <v>35.216629869495797</v>
      </c>
      <c r="K599">
        <v>0.89661757132448372</v>
      </c>
      <c r="L599" s="8">
        <f>100/(MAX(MainData!L:L)-MIN(MainData!L:L))*(MainData!L599-MIN(MainData!L:L))</f>
        <v>38.373701649521756</v>
      </c>
      <c r="M599" s="8">
        <f>100/(MAX(MainData!M:M)-MIN(MainData!M:M))*(MainData!M599-MIN(MainData!M:M))</f>
        <v>38.542607818939501</v>
      </c>
      <c r="N599" s="8">
        <f>100/(MAX(MainData!N:N)-MIN(MainData!N:N))*(MainData!N599-MIN(MainData!N:N))</f>
        <v>7.041987002537236</v>
      </c>
      <c r="O599" s="8"/>
      <c r="P599" s="8">
        <f>100/(MAX(MainData!P:P)-MIN(MainData!P:P))*(MainData!P599-MIN(MainData!P:P))</f>
        <v>41.094960012739456</v>
      </c>
      <c r="Q599" s="8">
        <f>100/(MAX(MainData!Q:Q)-MIN(MainData!Q:Q))*(MainData!Q599-MIN(MainData!Q:Q))</f>
        <v>78.011727526950082</v>
      </c>
      <c r="R599" s="8">
        <f>100/(MAX(MainData!R:R)-MIN(MainData!R:R))*(MainData!R599-MIN(MainData!R:R))</f>
        <v>50.98163166507296</v>
      </c>
      <c r="S599" s="8"/>
      <c r="T599" s="8"/>
      <c r="U599" s="8">
        <f>100/(MAX(MainData!U:U)-MIN(MainData!U:U))*(MainData!U599-MIN(MainData!U:U))</f>
        <v>99.899446958300004</v>
      </c>
      <c r="V599" s="8">
        <v>95.914604999999995</v>
      </c>
      <c r="W599" s="8">
        <f>100/(MAX(MainData!W:W)-MIN(MainData!W:W))*(MainData!W599-MIN(MainData!W:W))</f>
        <v>0</v>
      </c>
      <c r="X599" s="8">
        <f>100/(MAX(MainData!X:X)-MIN(MainData!X:X))*(MainData!X599-MIN(MainData!X:X))</f>
        <v>0</v>
      </c>
      <c r="Y599" s="8">
        <f>100/(MAX(MainData!Y:Y)-MIN(MainData!Y:Y))*(MainData!Y599-MIN(MainData!Y:Y))</f>
        <v>0</v>
      </c>
      <c r="Z599" s="8">
        <f>100/(MAX(MainData!Z:Z)-MIN(MainData!Z:Z))*(MainData!Z599-MIN(MainData!Z:Z))</f>
        <v>0</v>
      </c>
      <c r="AA599" s="8">
        <f>100/(MAX(MainData!AA:AA)-MIN(MainData!AA:AA))*(MainData!AA599-MIN(MainData!AA:AA))</f>
        <v>0</v>
      </c>
      <c r="AB599" s="8">
        <f>100/(MAX(MainData!AB:AB)-MIN(MainData!AB:AB))*(MainData!AB599-MIN(MainData!AB:AB))</f>
        <v>0</v>
      </c>
      <c r="AC599" s="8">
        <f>100/(MAX(MainData!AC:AC)-MIN(MainData!AC:AC))*(MainData!AC599-MIN(MainData!AC:AC))</f>
        <v>3.2182439999999999</v>
      </c>
      <c r="AD599" s="8">
        <f>100/(MAX(MainData!AD:AD)-MIN(MainData!AD:AD))*(MainData!AD599-MIN(MainData!AD:AD))</f>
        <v>23.870967741935484</v>
      </c>
      <c r="AE599" s="8">
        <f>100/(MAX(MainData!AE:AE)-MIN(MainData!AE:AE))*(MainData!AE599-MIN(MainData!AE:AE))</f>
        <v>1.7410000000000001</v>
      </c>
      <c r="AF599" s="8">
        <f>100/(MAX(MainData!AF:AF)-MIN(MainData!AF:AF))*(MainData!AF599-MIN(MainData!AF:AF))</f>
        <v>8.9115485991283369E-2</v>
      </c>
      <c r="AG599" s="8">
        <f>100/(MAX(MainData!AG:AG)-MIN(MainData!AG:AG))*(MainData!AG599-MIN(MainData!AG:AG))</f>
        <v>78.056145138467755</v>
      </c>
      <c r="AH599" s="8">
        <f>100/(MAX(MainData!AH:AH)-MIN(MainData!AH:AH))*(MainData!AH599-MIN(MainData!AH:AH))</f>
        <v>41.554965508050209</v>
      </c>
      <c r="AI599" s="8">
        <f>100/(MAX(MainData!AI:AI)-MIN(MainData!AI:AI))*(MainData!AI599-MIN(MainData!AI:AI))</f>
        <v>50</v>
      </c>
      <c r="AJ599" s="8">
        <f>100/(MAX(MainData!AJ:AJ)-MIN(MainData!AJ:AJ))*(MainData!AJ599-MIN(MainData!AJ:AJ))</f>
        <v>30.450875939536925</v>
      </c>
      <c r="AK599" s="8">
        <v>41.562864888647354</v>
      </c>
      <c r="AL599">
        <v>0.95288086226427282</v>
      </c>
      <c r="AM599" s="8">
        <v>58.68673029895055</v>
      </c>
      <c r="AN599">
        <v>-5.9387781878855463</v>
      </c>
      <c r="AO599" s="8">
        <v>78.600212089086341</v>
      </c>
      <c r="AP599">
        <v>6.9216696363851042</v>
      </c>
      <c r="AQ599" s="8">
        <v>85.031265779917476</v>
      </c>
      <c r="AR599">
        <v>-0.99951597444088236</v>
      </c>
      <c r="AS599" s="8">
        <v>23.852835706576609</v>
      </c>
      <c r="AT599">
        <v>-3.7839939393939375</v>
      </c>
      <c r="AU599" s="8">
        <v>23.841980068717838</v>
      </c>
      <c r="AV599">
        <v>19.385434527815534</v>
      </c>
      <c r="AW599" t="s">
        <v>963</v>
      </c>
    </row>
    <row r="600" spans="1:49" x14ac:dyDescent="0.3">
      <c r="A600" s="7">
        <v>150502030709</v>
      </c>
      <c r="B600" s="8">
        <f>100/(MAX(MainData!B:B)-MIN(MainData!B:B))*(MainData!B600-MIN(MainData!B:B))</f>
        <v>2.4376894944915111</v>
      </c>
      <c r="C600" s="8">
        <f>100/(MAX(MainData!C:C)-MIN(MainData!C:C))*(MainData!C600-MIN(MainData!C:C))</f>
        <v>37.5</v>
      </c>
      <c r="D600" s="8">
        <f>100/(MAX(MainData!D:D)-MIN(MainData!D:D))*(MainData!D600-MIN(MainData!D:D))</f>
        <v>2.5007546543538688E-3</v>
      </c>
      <c r="E600" s="8">
        <f>100/(MAX(MainData!E:E)-MIN(MainData!E:E))*(MainData!E600-MIN(MainData!E:E))</f>
        <v>14.316582559129344</v>
      </c>
      <c r="F600" s="8">
        <f>100/(MAX(MainData!F:F)-MIN(MainData!F:F))*(MainData!F600-MIN(MainData!F:F))</f>
        <v>0</v>
      </c>
      <c r="G600" s="8">
        <f>100/(MAX(MainData!G:G)-MIN(MainData!G:G))*(MainData!G600-MIN(MainData!G:G))</f>
        <v>13.998936357473621</v>
      </c>
      <c r="H600" s="8">
        <f>100/(MAX(MainData!H:H)-MIN(MainData!H:H))*(MainData!H600-MIN(MainData!H:H))</f>
        <v>69.900508811836559</v>
      </c>
      <c r="I600">
        <v>2.3445599472774745</v>
      </c>
      <c r="J600" s="8">
        <f>100/(MAX(MainData!J:J)-MIN(MainData!J:J))*(MainData!J600-MIN(MainData!J:J))</f>
        <v>38.578219523298422</v>
      </c>
      <c r="K600">
        <v>1.2433670653723254</v>
      </c>
      <c r="L600" s="8">
        <f>100/(MAX(MainData!L:L)-MIN(MainData!L:L))*(MainData!L600-MIN(MainData!L:L))</f>
        <v>45.687844648265425</v>
      </c>
      <c r="M600" s="8">
        <f>100/(MAX(MainData!M:M)-MIN(MainData!M:M))*(MainData!M600-MIN(MainData!M:M))</f>
        <v>38.542607818939501</v>
      </c>
      <c r="N600" s="8">
        <f>100/(MAX(MainData!N:N)-MIN(MainData!N:N))*(MainData!N600-MIN(MainData!N:N))</f>
        <v>7.041987002537236</v>
      </c>
      <c r="O600" s="8"/>
      <c r="P600" s="8">
        <f>100/(MAX(MainData!P:P)-MIN(MainData!P:P))*(MainData!P600-MIN(MainData!P:P))</f>
        <v>48.141577382694109</v>
      </c>
      <c r="Q600" s="8">
        <f>100/(MAX(MainData!Q:Q)-MIN(MainData!Q:Q))*(MainData!Q600-MIN(MainData!Q:Q))</f>
        <v>81.903759885844522</v>
      </c>
      <c r="R600" s="8">
        <f>100/(MAX(MainData!R:R)-MIN(MainData!R:R))*(MainData!R600-MIN(MainData!R:R))</f>
        <v>31.452022677351859</v>
      </c>
      <c r="S600" s="8"/>
      <c r="T600" s="8"/>
      <c r="U600" s="8">
        <f>100/(MAX(MainData!U:U)-MIN(MainData!U:U))*(MainData!U600-MIN(MainData!U:U))</f>
        <v>99.866702395900006</v>
      </c>
      <c r="V600" s="8">
        <v>96.755476999999999</v>
      </c>
      <c r="W600" s="8">
        <f>100/(MAX(MainData!W:W)-MIN(MainData!W:W))*(MainData!W600-MIN(MainData!W:W))</f>
        <v>0</v>
      </c>
      <c r="X600" s="8">
        <f>100/(MAX(MainData!X:X)-MIN(MainData!X:X))*(MainData!X600-MIN(MainData!X:X))</f>
        <v>1.0732E-2</v>
      </c>
      <c r="Y600" s="8">
        <f>100/(MAX(MainData!Y:Y)-MIN(MainData!Y:Y))*(MainData!Y600-MIN(MainData!Y:Y))</f>
        <v>0</v>
      </c>
      <c r="Z600" s="8">
        <f>100/(MAX(MainData!Z:Z)-MIN(MainData!Z:Z))*(MainData!Z600-MIN(MainData!Z:Z))</f>
        <v>7.7101002313030076E-2</v>
      </c>
      <c r="AA600" s="8">
        <f>100/(MAX(MainData!AA:AA)-MIN(MainData!AA:AA))*(MainData!AA600-MIN(MainData!AA:AA))</f>
        <v>1.0699999999999999E-2</v>
      </c>
      <c r="AB600" s="8">
        <f>100/(MAX(MainData!AB:AB)-MIN(MainData!AB:AB))*(MainData!AB600-MIN(MainData!AB:AB))</f>
        <v>1.4518759546933217E-2</v>
      </c>
      <c r="AC600" s="8">
        <f>100/(MAX(MainData!AC:AC)-MIN(MainData!AC:AC))*(MainData!AC600-MIN(MainData!AC:AC))</f>
        <v>2.728691</v>
      </c>
      <c r="AD600" s="8">
        <f>100/(MAX(MainData!AD:AD)-MIN(MainData!AD:AD))*(MainData!AD600-MIN(MainData!AD:AD))</f>
        <v>6.4516129032258061</v>
      </c>
      <c r="AE600" s="8">
        <f>100/(MAX(MainData!AE:AE)-MIN(MainData!AE:AE))*(MainData!AE600-MIN(MainData!AE:AE))</f>
        <v>2.4527000000000001</v>
      </c>
      <c r="AF600" s="8">
        <f>100/(MAX(MainData!AF:AF)-MIN(MainData!AF:AF))*(MainData!AF600-MIN(MainData!AF:AF))</f>
        <v>0.44439641265409757</v>
      </c>
      <c r="AG600" s="8">
        <f>100/(MAX(MainData!AG:AG)-MIN(MainData!AG:AG))*(MainData!AG600-MIN(MainData!AG:AG))</f>
        <v>76.26062452472398</v>
      </c>
      <c r="AH600" s="8">
        <f>100/(MAX(MainData!AH:AH)-MIN(MainData!AH:AH))*(MainData!AH600-MIN(MainData!AH:AH))</f>
        <v>41.250538782569329</v>
      </c>
      <c r="AI600" s="8">
        <f>100/(MAX(MainData!AI:AI)-MIN(MainData!AI:AI))*(MainData!AI600-MIN(MainData!AI:AI))</f>
        <v>40</v>
      </c>
      <c r="AJ600" s="8">
        <f>100/(MAX(MainData!AJ:AJ)-MIN(MainData!AJ:AJ))*(MainData!AJ600-MIN(MainData!AJ:AJ))</f>
        <v>47.860755052783453</v>
      </c>
      <c r="AK600" s="8">
        <v>36.349544275585309</v>
      </c>
      <c r="AL600">
        <v>2.6225625862850706</v>
      </c>
      <c r="AM600" s="8">
        <v>65.417745939674333</v>
      </c>
      <c r="AN600">
        <v>-3.5833635858024024</v>
      </c>
      <c r="AO600" s="8">
        <v>68.693195775064652</v>
      </c>
      <c r="AP600">
        <v>-6.0735665632662972E-2</v>
      </c>
      <c r="AQ600" s="8">
        <v>90.524675926468831</v>
      </c>
      <c r="AR600">
        <v>-5.0568194888178937</v>
      </c>
      <c r="AS600" s="8">
        <v>17.640479754900245</v>
      </c>
      <c r="AT600">
        <v>2.0324845117844887</v>
      </c>
      <c r="AU600" s="8">
        <v>30.083798448407208</v>
      </c>
      <c r="AV600">
        <v>19.435571286436968</v>
      </c>
      <c r="AW600" t="s">
        <v>963</v>
      </c>
    </row>
    <row r="601" spans="1:49" x14ac:dyDescent="0.3">
      <c r="A601" s="7">
        <v>150502030710</v>
      </c>
      <c r="B601" s="8">
        <f>100/(MAX(MainData!B:B)-MIN(MainData!B:B))*(MainData!B601-MIN(MainData!B:B))</f>
        <v>0</v>
      </c>
      <c r="C601" s="8">
        <f>100/(MAX(MainData!C:C)-MIN(MainData!C:C))*(MainData!C601-MIN(MainData!C:C))</f>
        <v>0</v>
      </c>
      <c r="D601" s="8">
        <f>100/(MAX(MainData!D:D)-MIN(MainData!D:D))*(MainData!D601-MIN(MainData!D:D))</f>
        <v>0</v>
      </c>
      <c r="E601" s="8">
        <f>100/(MAX(MainData!E:E)-MIN(MainData!E:E))*(MainData!E601-MIN(MainData!E:E))</f>
        <v>17.326014473488442</v>
      </c>
      <c r="F601" s="8">
        <f>100/(MAX(MainData!F:F)-MIN(MainData!F:F))*(MainData!F601-MIN(MainData!F:F))</f>
        <v>2.4350392852525888</v>
      </c>
      <c r="G601" s="8">
        <f>100/(MAX(MainData!G:G)-MIN(MainData!G:G))*(MainData!G601-MIN(MainData!G:G))</f>
        <v>6.7245034177285596</v>
      </c>
      <c r="H601" s="8">
        <f>100/(MAX(MainData!H:H)-MIN(MainData!H:H))*(MainData!H601-MIN(MainData!H:H))</f>
        <v>57.278434791661795</v>
      </c>
      <c r="I601">
        <v>-2.937736870462075</v>
      </c>
      <c r="J601" s="8">
        <f>100/(MAX(MainData!J:J)-MIN(MainData!J:J))*(MainData!J601-MIN(MainData!J:J))</f>
        <v>32.869908725692703</v>
      </c>
      <c r="K601">
        <v>2.173307053041853</v>
      </c>
      <c r="L601" s="8">
        <f>100/(MAX(MainData!L:L)-MIN(MainData!L:L))*(MainData!L601-MIN(MainData!L:L))</f>
        <v>29.105057108875663</v>
      </c>
      <c r="M601" s="8">
        <f>100/(MAX(MainData!M:M)-MIN(MainData!M:M))*(MainData!M601-MIN(MainData!M:M))</f>
        <v>38.542607818939501</v>
      </c>
      <c r="N601" s="8">
        <f>100/(MAX(MainData!N:N)-MIN(MainData!N:N))*(MainData!N601-MIN(MainData!N:N))</f>
        <v>7.041987002537236</v>
      </c>
      <c r="O601" s="8"/>
      <c r="P601" s="8">
        <f>100/(MAX(MainData!P:P)-MIN(MainData!P:P))*(MainData!P601-MIN(MainData!P:P))</f>
        <v>27.409989204898682</v>
      </c>
      <c r="Q601" s="8">
        <f>100/(MAX(MainData!Q:Q)-MIN(MainData!Q:Q))*(MainData!Q601-MIN(MainData!Q:Q))</f>
        <v>54.664891438229517</v>
      </c>
      <c r="R601" s="8">
        <f>100/(MAX(MainData!R:R)-MIN(MainData!R:R))*(MainData!R601-MIN(MainData!R:R))</f>
        <v>0.18214498621674718</v>
      </c>
      <c r="S601" s="8"/>
      <c r="T601" s="8"/>
      <c r="U601" s="8">
        <f>100/(MAX(MainData!U:U)-MIN(MainData!U:U))*(MainData!U601-MIN(MainData!U:U))</f>
        <v>39.090860913100002</v>
      </c>
      <c r="V601" s="8">
        <v>97.810158999999999</v>
      </c>
      <c r="W601" s="8">
        <f>100/(MAX(MainData!W:W)-MIN(MainData!W:W))*(MainData!W601-MIN(MainData!W:W))</f>
        <v>1.9986780074949042</v>
      </c>
      <c r="X601" s="8">
        <f>100/(MAX(MainData!X:X)-MIN(MainData!X:X))*(MainData!X601-MIN(MainData!X:X))</f>
        <v>0</v>
      </c>
      <c r="Y601" s="8">
        <f>100/(MAX(MainData!Y:Y)-MIN(MainData!Y:Y))*(MainData!Y601-MIN(MainData!Y:Y))</f>
        <v>0</v>
      </c>
      <c r="Z601" s="8">
        <f>100/(MAX(MainData!Z:Z)-MIN(MainData!Z:Z))*(MainData!Z601-MIN(MainData!Z:Z))</f>
        <v>0</v>
      </c>
      <c r="AA601" s="8">
        <f>100/(MAX(MainData!AA:AA)-MIN(MainData!AA:AA))*(MainData!AA601-MIN(MainData!AA:AA))</f>
        <v>0</v>
      </c>
      <c r="AB601" s="8">
        <f>100/(MAX(MainData!AB:AB)-MIN(MainData!AB:AB))*(MainData!AB601-MIN(MainData!AB:AB))</f>
        <v>0</v>
      </c>
      <c r="AC601" s="8">
        <f>100/(MAX(MainData!AC:AC)-MIN(MainData!AC:AC))*(MainData!AC601-MIN(MainData!AC:AC))</f>
        <v>0</v>
      </c>
      <c r="AD601" s="8">
        <f>100/(MAX(MainData!AD:AD)-MIN(MainData!AD:AD))*(MainData!AD601-MIN(MainData!AD:AD))</f>
        <v>0</v>
      </c>
      <c r="AE601" s="8">
        <f>100/(MAX(MainData!AE:AE)-MIN(MainData!AE:AE))*(MainData!AE601-MIN(MainData!AE:AE))</f>
        <v>0</v>
      </c>
      <c r="AF601" s="8">
        <f>100/(MAX(MainData!AF:AF)-MIN(MainData!AF:AF))*(MainData!AF601-MIN(MainData!AF:AF))</f>
        <v>0</v>
      </c>
      <c r="AG601" s="8">
        <f>100/(MAX(MainData!AG:AG)-MIN(MainData!AG:AG))*(MainData!AG601-MIN(MainData!AG:AG))</f>
        <v>74.224939116540085</v>
      </c>
      <c r="AH601" s="8">
        <f>100/(MAX(MainData!AH:AH)-MIN(MainData!AH:AH))*(MainData!AH601-MIN(MainData!AH:AH))</f>
        <v>46.656893394503285</v>
      </c>
      <c r="AI601" s="8">
        <f>100/(MAX(MainData!AI:AI)-MIN(MainData!AI:AI))*(MainData!AI601-MIN(MainData!AI:AI))</f>
        <v>20</v>
      </c>
      <c r="AJ601" s="8">
        <f>100/(MAX(MainData!AJ:AJ)-MIN(MainData!AJ:AJ))*(MainData!AJ601-MIN(MainData!AJ:AJ))</f>
        <v>18.460977248229621</v>
      </c>
      <c r="AK601" s="8">
        <v>49.684570963069945</v>
      </c>
      <c r="AL601">
        <v>3.7263881800567518</v>
      </c>
      <c r="AM601" s="8">
        <v>54.276892570098099</v>
      </c>
      <c r="AN601">
        <v>-4.2259631914248104</v>
      </c>
      <c r="AO601" s="8">
        <v>47.019381875403049</v>
      </c>
      <c r="AP601">
        <v>-0.89312508684832892</v>
      </c>
      <c r="AQ601" s="8">
        <v>0</v>
      </c>
      <c r="AS601" s="8"/>
      <c r="AU601" s="8"/>
      <c r="AW601" t="s">
        <v>963</v>
      </c>
    </row>
    <row r="602" spans="1:49" x14ac:dyDescent="0.3">
      <c r="A602" s="7">
        <v>150502030801</v>
      </c>
      <c r="B602" s="8">
        <f>100/(MAX(MainData!B:B)-MIN(MainData!B:B))*(MainData!B602-MIN(MainData!B:B))</f>
        <v>0.45194476826967578</v>
      </c>
      <c r="C602" s="8">
        <f>100/(MAX(MainData!C:C)-MIN(MainData!C:C))*(MainData!C602-MIN(MainData!C:C))</f>
        <v>12.5</v>
      </c>
      <c r="D602" s="8">
        <f>100/(MAX(MainData!D:D)-MIN(MainData!D:D))*(MainData!D602-MIN(MainData!D:D))</f>
        <v>0.42487183774336551</v>
      </c>
      <c r="E602" s="8">
        <f>100/(MAX(MainData!E:E)-MIN(MainData!E:E))*(MainData!E602-MIN(MainData!E:E))</f>
        <v>15.052452370905701</v>
      </c>
      <c r="F602" s="8">
        <f>100/(MAX(MainData!F:F)-MIN(MainData!F:F))*(MainData!F602-MIN(MainData!F:F))</f>
        <v>0</v>
      </c>
      <c r="G602" s="8">
        <f>100/(MAX(MainData!G:G)-MIN(MainData!G:G))*(MainData!G602-MIN(MainData!G:G))</f>
        <v>22.074489833599738</v>
      </c>
      <c r="H602" s="8">
        <f>100/(MAX(MainData!H:H)-MIN(MainData!H:H))*(MainData!H602-MIN(MainData!H:H))</f>
        <v>69.975497220681874</v>
      </c>
      <c r="I602">
        <v>14.942174639041596</v>
      </c>
      <c r="J602" s="8">
        <f>100/(MAX(MainData!J:J)-MIN(MainData!J:J))*(MainData!J602-MIN(MainData!J:J))</f>
        <v>39.820456159818924</v>
      </c>
      <c r="K602">
        <v>14.026101370274674</v>
      </c>
      <c r="L602" s="8">
        <f>100/(MAX(MainData!L:L)-MIN(MainData!L:L))*(MainData!L602-MIN(MainData!L:L))</f>
        <v>3.4898822106900664</v>
      </c>
      <c r="M602" s="8">
        <f>100/(MAX(MainData!M:M)-MIN(MainData!M:M))*(MainData!M602-MIN(MainData!M:M))</f>
        <v>3.6932031867509698</v>
      </c>
      <c r="N602" s="8">
        <f>100/(MAX(MainData!N:N)-MIN(MainData!N:N))*(MainData!N602-MIN(MainData!N:N))</f>
        <v>0.23222760831685815</v>
      </c>
      <c r="O602" s="8"/>
      <c r="P602" s="8">
        <f>100/(MAX(MainData!P:P)-MIN(MainData!P:P))*(MainData!P602-MIN(MainData!P:P))</f>
        <v>57.301227659977307</v>
      </c>
      <c r="Q602" s="8">
        <f>100/(MAX(MainData!Q:Q)-MIN(MainData!Q:Q))*(MainData!Q602-MIN(MainData!Q:Q))</f>
        <v>82.864852461120009</v>
      </c>
      <c r="R602" s="8">
        <f>100/(MAX(MainData!R:R)-MIN(MainData!R:R))*(MainData!R602-MIN(MainData!R:R))</f>
        <v>2.8973037636882304</v>
      </c>
      <c r="S602" s="8"/>
      <c r="T602" s="8"/>
      <c r="U602" s="8">
        <f>100/(MAX(MainData!U:U)-MIN(MainData!U:U))*(MainData!U602-MIN(MainData!U:U))</f>
        <v>99.716999232500001</v>
      </c>
      <c r="V602" s="8">
        <v>85.259248999999997</v>
      </c>
      <c r="W602" s="8">
        <f>100/(MAX(MainData!W:W)-MIN(MainData!W:W))*(MainData!W602-MIN(MainData!W:W))</f>
        <v>0.32731168541683092</v>
      </c>
      <c r="X602" s="8">
        <f>100/(MAX(MainData!X:X)-MIN(MainData!X:X))*(MainData!X602-MIN(MainData!X:X))</f>
        <v>0.354657</v>
      </c>
      <c r="Y602" s="8">
        <f>100/(MAX(MainData!Y:Y)-MIN(MainData!Y:Y))*(MainData!Y602-MIN(MainData!Y:Y))</f>
        <v>0</v>
      </c>
      <c r="Z602" s="8">
        <f>100/(MAX(MainData!Z:Z)-MIN(MainData!Z:Z))*(MainData!Z602-MIN(MainData!Z:Z))</f>
        <v>0.46260601387818046</v>
      </c>
      <c r="AA602" s="8">
        <f>100/(MAX(MainData!AA:AA)-MIN(MainData!AA:AA))*(MainData!AA602-MIN(MainData!AA:AA))</f>
        <v>0.12470000000000001</v>
      </c>
      <c r="AB602" s="8">
        <f>100/(MAX(MainData!AB:AB)-MIN(MainData!AB:AB))*(MainData!AB602-MIN(MainData!AB:AB))</f>
        <v>3.4072198072613649E-2</v>
      </c>
      <c r="AC602" s="8">
        <f>100/(MAX(MainData!AC:AC)-MIN(MainData!AC:AC))*(MainData!AC602-MIN(MainData!AC:AC))</f>
        <v>13.790003</v>
      </c>
      <c r="AD602" s="8">
        <f>100/(MAX(MainData!AD:AD)-MIN(MainData!AD:AD))*(MainData!AD602-MIN(MainData!AD:AD))</f>
        <v>3.870967741935484</v>
      </c>
      <c r="AE602" s="8">
        <f>100/(MAX(MainData!AE:AE)-MIN(MainData!AE:AE))*(MainData!AE602-MIN(MainData!AE:AE))</f>
        <v>11.968299999999999</v>
      </c>
      <c r="AF602" s="8">
        <f>100/(MAX(MainData!AF:AF)-MIN(MainData!AF:AF))*(MainData!AF602-MIN(MainData!AF:AF))</f>
        <v>1.6070228459806752</v>
      </c>
      <c r="AG602" s="8">
        <f>100/(MAX(MainData!AG:AG)-MIN(MainData!AG:AG))*(MainData!AG602-MIN(MainData!AG:AG))</f>
        <v>77.382977818848033</v>
      </c>
      <c r="AH602" s="8">
        <f>100/(MAX(MainData!AH:AH)-MIN(MainData!AH:AH))*(MainData!AH602-MIN(MainData!AH:AH))</f>
        <v>49.794325415524007</v>
      </c>
      <c r="AI602" s="8">
        <f>100/(MAX(MainData!AI:AI)-MIN(MainData!AI:AI))*(MainData!AI602-MIN(MainData!AI:AI))</f>
        <v>30</v>
      </c>
      <c r="AJ602" s="8">
        <f>100/(MAX(MainData!AJ:AJ)-MIN(MainData!AJ:AJ))*(MainData!AJ602-MIN(MainData!AJ:AJ))</f>
        <v>59.404362649031974</v>
      </c>
      <c r="AK602" s="8">
        <v>45.462110698397481</v>
      </c>
      <c r="AL602">
        <v>-15.840701969549897</v>
      </c>
      <c r="AM602" s="8">
        <v>57.946751257832105</v>
      </c>
      <c r="AN602">
        <v>12.536209171807059</v>
      </c>
      <c r="AO602" s="8">
        <v>61.648953301148538</v>
      </c>
      <c r="AP602">
        <v>13.39400838463142</v>
      </c>
      <c r="AQ602" s="8">
        <v>90.441523201564692</v>
      </c>
      <c r="AR602">
        <v>-17.272575079872212</v>
      </c>
      <c r="AS602" s="8">
        <v>12.521614501734959</v>
      </c>
      <c r="AT602">
        <v>9.2857146464646263</v>
      </c>
      <c r="AU602" s="8">
        <v>49.041318802050135</v>
      </c>
      <c r="AV602">
        <v>54.496826325342013</v>
      </c>
      <c r="AW602" t="s">
        <v>963</v>
      </c>
    </row>
    <row r="603" spans="1:49" x14ac:dyDescent="0.3">
      <c r="A603" s="7">
        <v>150502030802</v>
      </c>
      <c r="B603" s="8">
        <f>100/(MAX(MainData!B:B)-MIN(MainData!B:B))*(MainData!B603-MIN(MainData!B:B))</f>
        <v>0.43592264977040551</v>
      </c>
      <c r="C603" s="8">
        <f>100/(MAX(MainData!C:C)-MIN(MainData!C:C))*(MainData!C603-MIN(MainData!C:C))</f>
        <v>12.5</v>
      </c>
      <c r="D603" s="8">
        <f>100/(MAX(MainData!D:D)-MIN(MainData!D:D))*(MainData!D603-MIN(MainData!D:D))</f>
        <v>1.3746497267743156E-2</v>
      </c>
      <c r="E603" s="8">
        <f>100/(MAX(MainData!E:E)-MIN(MainData!E:E))*(MainData!E603-MIN(MainData!E:E))</f>
        <v>38.96378213180288</v>
      </c>
      <c r="F603" s="8">
        <f>100/(MAX(MainData!F:F)-MIN(MainData!F:F))*(MainData!F603-MIN(MainData!F:F))</f>
        <v>2.1395979067017144E-2</v>
      </c>
      <c r="G603" s="8">
        <f>100/(MAX(MainData!G:G)-MIN(MainData!G:G))*(MainData!G603-MIN(MainData!G:G))</f>
        <v>6.5595945524846018</v>
      </c>
      <c r="H603" s="8">
        <f>100/(MAX(MainData!H:H)-MIN(MainData!H:H))*(MainData!H603-MIN(MainData!H:H))</f>
        <v>52.251688351823077</v>
      </c>
      <c r="I603">
        <v>12.191401162564418</v>
      </c>
      <c r="J603" s="8">
        <f>100/(MAX(MainData!J:J)-MIN(MainData!J:J))*(MainData!J603-MIN(MainData!J:J))</f>
        <v>28.727450321854246</v>
      </c>
      <c r="K603">
        <v>16.73437913696614</v>
      </c>
      <c r="L603" s="8">
        <f>100/(MAX(MainData!L:L)-MIN(MainData!L:L))*(MainData!L603-MIN(MainData!L:L))</f>
        <v>17.477949371617928</v>
      </c>
      <c r="M603" s="8">
        <f>100/(MAX(MainData!M:M)-MIN(MainData!M:M))*(MainData!M603-MIN(MainData!M:M))</f>
        <v>17.45633043764909</v>
      </c>
      <c r="N603" s="8">
        <f>100/(MAX(MainData!N:N)-MIN(MainData!N:N))*(MainData!N603-MIN(MainData!N:N))</f>
        <v>1.9968989334210403</v>
      </c>
      <c r="O603" s="8"/>
      <c r="P603" s="8">
        <f>100/(MAX(MainData!P:P)-MIN(MainData!P:P))*(MainData!P603-MIN(MainData!P:P))</f>
        <v>26.181434355720484</v>
      </c>
      <c r="Q603" s="8">
        <f>100/(MAX(MainData!Q:Q)-MIN(MainData!Q:Q))*(MainData!Q603-MIN(MainData!Q:Q))</f>
        <v>42.778261839036837</v>
      </c>
      <c r="R603" s="8">
        <f>100/(MAX(MainData!R:R)-MIN(MainData!R:R))*(MainData!R603-MIN(MainData!R:R))</f>
        <v>0</v>
      </c>
      <c r="S603" s="8"/>
      <c r="T603" s="8"/>
      <c r="U603" s="8">
        <f>100/(MAX(MainData!U:U)-MIN(MainData!U:U))*(MainData!U603-MIN(MainData!U:U))</f>
        <v>54.968813136900003</v>
      </c>
      <c r="V603" s="8">
        <v>85.045180000000002</v>
      </c>
      <c r="W603" s="8">
        <f>100/(MAX(MainData!W:W)-MIN(MainData!W:W))*(MainData!W603-MIN(MainData!W:W))</f>
        <v>4.7725381820915729</v>
      </c>
      <c r="X603" s="8">
        <f>100/(MAX(MainData!X:X)-MIN(MainData!X:X))*(MainData!X603-MIN(MainData!X:X))</f>
        <v>2.7933400000000002</v>
      </c>
      <c r="Y603" s="8">
        <f>100/(MAX(MainData!Y:Y)-MIN(MainData!Y:Y))*(MainData!Y603-MIN(MainData!Y:Y))</f>
        <v>8.669216784415033</v>
      </c>
      <c r="Z603" s="8">
        <f>100/(MAX(MainData!Z:Z)-MIN(MainData!Z:Z))*(MainData!Z603-MIN(MainData!Z:Z))</f>
        <v>3.7008481110254436</v>
      </c>
      <c r="AA603" s="8">
        <f>100/(MAX(MainData!AA:AA)-MIN(MainData!AA:AA))*(MainData!AA603-MIN(MainData!AA:AA))</f>
        <v>1.6474</v>
      </c>
      <c r="AB603" s="8">
        <f>100/(MAX(MainData!AB:AB)-MIN(MainData!AB:AB))*(MainData!AB603-MIN(MainData!AB:AB))</f>
        <v>8.6088591315037571E-2</v>
      </c>
      <c r="AC603" s="8">
        <f>100/(MAX(MainData!AC:AC)-MIN(MainData!AC:AC))*(MainData!AC603-MIN(MainData!AC:AC))</f>
        <v>1.3110000000000001E-3</v>
      </c>
      <c r="AD603" s="8">
        <f>100/(MAX(MainData!AD:AD)-MIN(MainData!AD:AD))*(MainData!AD603-MIN(MainData!AD:AD))</f>
        <v>1.2903225806451613</v>
      </c>
      <c r="AE603" s="8">
        <f>100/(MAX(MainData!AE:AE)-MIN(MainData!AE:AE))*(MainData!AE603-MIN(MainData!AE:AE))</f>
        <v>2E-3</v>
      </c>
      <c r="AF603" s="8">
        <f>100/(MAX(MainData!AF:AF)-MIN(MainData!AF:AF))*(MainData!AF603-MIN(MainData!AF:AF))</f>
        <v>2.3347503765320924E-3</v>
      </c>
      <c r="AG603" s="8">
        <f>100/(MAX(MainData!AG:AG)-MIN(MainData!AG:AG))*(MainData!AG603-MIN(MainData!AG:AG))</f>
        <v>52.632808564433788</v>
      </c>
      <c r="AH603" s="8">
        <f>100/(MAX(MainData!AH:AH)-MIN(MainData!AH:AH))*(MainData!AH603-MIN(MainData!AH:AH))</f>
        <v>56.569990434199113</v>
      </c>
      <c r="AI603" s="8">
        <f>100/(MAX(MainData!AI:AI)-MIN(MainData!AI:AI))*(MainData!AI603-MIN(MainData!AI:AI))</f>
        <v>20</v>
      </c>
      <c r="AJ603" s="8">
        <f>100/(MAX(MainData!AJ:AJ)-MIN(MainData!AJ:AJ))*(MainData!AJ603-MIN(MainData!AJ:AJ))</f>
        <v>1.4614749704359988</v>
      </c>
      <c r="AK603" s="8">
        <v>61.545311932958185</v>
      </c>
      <c r="AL603">
        <v>-17.367470359930039</v>
      </c>
      <c r="AM603" s="8">
        <v>39.348133794546548</v>
      </c>
      <c r="AN603">
        <v>16.555088229345728</v>
      </c>
      <c r="AO603" s="8">
        <v>44.274158601845336</v>
      </c>
      <c r="AP603">
        <v>5.800913149830933</v>
      </c>
      <c r="AQ603" s="8">
        <v>79.722106436198573</v>
      </c>
      <c r="AR603">
        <v>-8.5727562300319562</v>
      </c>
      <c r="AS603" s="8">
        <v>28.326312246863715</v>
      </c>
      <c r="AT603">
        <v>9.3228195286195188</v>
      </c>
      <c r="AU603" s="8">
        <v>22.632680876644748</v>
      </c>
      <c r="AV603">
        <v>-5.2209720587762547</v>
      </c>
      <c r="AW603" t="s">
        <v>963</v>
      </c>
    </row>
    <row r="604" spans="1:49" x14ac:dyDescent="0.3">
      <c r="A604" s="7">
        <v>150502030803</v>
      </c>
      <c r="B604" s="8">
        <f>100/(MAX(MainData!B:B)-MIN(MainData!B:B))*(MainData!B604-MIN(MainData!B:B))</f>
        <v>4.638718608728154</v>
      </c>
      <c r="C604" s="8">
        <f>100/(MAX(MainData!C:C)-MIN(MainData!C:C))*(MainData!C604-MIN(MainData!C:C))</f>
        <v>25</v>
      </c>
      <c r="D604" s="8">
        <f>100/(MAX(MainData!D:D)-MIN(MainData!D:D))*(MainData!D604-MIN(MainData!D:D))</f>
        <v>0</v>
      </c>
      <c r="E604" s="8">
        <f>100/(MAX(MainData!E:E)-MIN(MainData!E:E))*(MainData!E604-MIN(MainData!E:E))</f>
        <v>30.857018812608075</v>
      </c>
      <c r="F604" s="8">
        <f>100/(MAX(MainData!F:F)-MIN(MainData!F:F))*(MainData!F604-MIN(MainData!F:F))</f>
        <v>0</v>
      </c>
      <c r="G604" s="8">
        <f>100/(MAX(MainData!G:G)-MIN(MainData!G:G))*(MainData!G604-MIN(MainData!G:G))</f>
        <v>12.811511756028032</v>
      </c>
      <c r="H604" s="8">
        <f>100/(MAX(MainData!H:H)-MIN(MainData!H:H))*(MainData!H604-MIN(MainData!H:H))</f>
        <v>68.972163630863591</v>
      </c>
      <c r="I604">
        <v>3.4849850622376977</v>
      </c>
      <c r="J604" s="8">
        <f>100/(MAX(MainData!J:J)-MIN(MainData!J:J))*(MainData!J604-MIN(MainData!J:J))</f>
        <v>43.151070431885692</v>
      </c>
      <c r="K604">
        <v>17.644925104174234</v>
      </c>
      <c r="L604" s="8">
        <f>100/(MAX(MainData!L:L)-MIN(MainData!L:L))*(MainData!L604-MIN(MainData!L:L))</f>
        <v>0</v>
      </c>
      <c r="M604" s="8">
        <f>100/(MAX(MainData!M:M)-MIN(MainData!M:M))*(MainData!M604-MIN(MainData!M:M))</f>
        <v>0</v>
      </c>
      <c r="N604" s="8">
        <f>100/(MAX(MainData!N:N)-MIN(MainData!N:N))*(MainData!N604-MIN(MainData!N:N))</f>
        <v>0</v>
      </c>
      <c r="O604" s="8"/>
      <c r="P604" s="8">
        <f>100/(MAX(MainData!P:P)-MIN(MainData!P:P))*(MainData!P604-MIN(MainData!P:P))</f>
        <v>39.213864422542443</v>
      </c>
      <c r="Q604" s="8">
        <f>100/(MAX(MainData!Q:Q)-MIN(MainData!Q:Q))*(MainData!Q604-MIN(MainData!Q:Q))</f>
        <v>49.413555133268972</v>
      </c>
      <c r="R604" s="8">
        <f>100/(MAX(MainData!R:R)-MIN(MainData!R:R))*(MainData!R604-MIN(MainData!R:R))</f>
        <v>1.9556215266802968</v>
      </c>
      <c r="S604" s="8"/>
      <c r="T604" s="8"/>
      <c r="U604" s="8">
        <f>100/(MAX(MainData!U:U)-MIN(MainData!U:U))*(MainData!U604-MIN(MainData!U:U))</f>
        <v>1.7544244391299999</v>
      </c>
      <c r="V604" s="8">
        <v>85.171145999999993</v>
      </c>
      <c r="W604" s="8">
        <f>100/(MAX(MainData!W:W)-MIN(MainData!W:W))*(MainData!W604-MIN(MainData!W:W))</f>
        <v>1.4697528536667017</v>
      </c>
      <c r="X604" s="8">
        <f>100/(MAX(MainData!X:X)-MIN(MainData!X:X))*(MainData!X604-MIN(MainData!X:X))</f>
        <v>1.785674</v>
      </c>
      <c r="Y604" s="8">
        <f>100/(MAX(MainData!Y:Y)-MIN(MainData!Y:Y))*(MainData!Y604-MIN(MainData!Y:Y))</f>
        <v>0.60240610400972694</v>
      </c>
      <c r="Z604" s="8">
        <f>100/(MAX(MainData!Z:Z)-MIN(MainData!Z:Z))*(MainData!Z604-MIN(MainData!Z:Z))</f>
        <v>2.2359290670778722</v>
      </c>
      <c r="AA604" s="8">
        <f>100/(MAX(MainData!AA:AA)-MIN(MainData!AA:AA))*(MainData!AA604-MIN(MainData!AA:AA))</f>
        <v>0.17979999999999999</v>
      </c>
      <c r="AB604" s="8">
        <f>100/(MAX(MainData!AB:AB)-MIN(MainData!AB:AB))*(MainData!AB604-MIN(MainData!AB:AB))</f>
        <v>2.5993645525897658E-2</v>
      </c>
      <c r="AC604" s="8">
        <f>100/(MAX(MainData!AC:AC)-MIN(MainData!AC:AC))*(MainData!AC604-MIN(MainData!AC:AC))</f>
        <v>12.486014000000001</v>
      </c>
      <c r="AD604" s="8">
        <f>100/(MAX(MainData!AD:AD)-MIN(MainData!AD:AD))*(MainData!AD604-MIN(MainData!AD:AD))</f>
        <v>16.774193548387096</v>
      </c>
      <c r="AE604" s="8">
        <f>100/(MAX(MainData!AE:AE)-MIN(MainData!AE:AE))*(MainData!AE604-MIN(MainData!AE:AE))</f>
        <v>11.0992</v>
      </c>
      <c r="AF604" s="8">
        <f>100/(MAX(MainData!AF:AF)-MIN(MainData!AF:AF))*(MainData!AF604-MIN(MainData!AF:AF))</f>
        <v>0.24732503153959329</v>
      </c>
      <c r="AG604" s="8">
        <f>100/(MAX(MainData!AG:AG)-MIN(MainData!AG:AG))*(MainData!AG604-MIN(MainData!AG:AG))</f>
        <v>68.74528734747048</v>
      </c>
      <c r="AH604" s="8">
        <f>100/(MAX(MainData!AH:AH)-MIN(MainData!AH:AH))*(MainData!AH604-MIN(MainData!AH:AH))</f>
        <v>60.021624844463808</v>
      </c>
      <c r="AI604" s="8">
        <f>100/(MAX(MainData!AI:AI)-MIN(MainData!AI:AI))*(MainData!AI604-MIN(MainData!AI:AI))</f>
        <v>70</v>
      </c>
      <c r="AJ604" s="8">
        <f>100/(MAX(MainData!AJ:AJ)-MIN(MainData!AJ:AJ))*(MainData!AJ604-MIN(MainData!AJ:AJ))</f>
        <v>10.182343355571527</v>
      </c>
      <c r="AK604" s="8">
        <v>48.27117444592399</v>
      </c>
      <c r="AL604">
        <v>-29.975926946184781</v>
      </c>
      <c r="AM604" s="8">
        <v>54.846450891809532</v>
      </c>
      <c r="AN604">
        <v>29.322880473253122</v>
      </c>
      <c r="AO604" s="8">
        <v>35.30175210899796</v>
      </c>
      <c r="AP604">
        <v>9.7269655456091613</v>
      </c>
      <c r="AQ604" s="8">
        <v>89.240605963045354</v>
      </c>
      <c r="AR604">
        <v>0.5360546325878488</v>
      </c>
      <c r="AS604" s="8">
        <v>18.885271965556051</v>
      </c>
      <c r="AT604">
        <v>1.1272148148147778</v>
      </c>
      <c r="AU604" s="8">
        <v>29.598472245974616</v>
      </c>
      <c r="AV604">
        <v>-14.288920850094996</v>
      </c>
      <c r="AW604" t="s">
        <v>963</v>
      </c>
    </row>
    <row r="605" spans="1:49" x14ac:dyDescent="0.3">
      <c r="A605" s="7">
        <v>150502030804</v>
      </c>
      <c r="B605" s="8">
        <f>100/(MAX(MainData!B:B)-MIN(MainData!B:B))*(MainData!B605-MIN(MainData!B:B))</f>
        <v>0.44790116755063547</v>
      </c>
      <c r="C605" s="8">
        <f>100/(MAX(MainData!C:C)-MIN(MainData!C:C))*(MainData!C605-MIN(MainData!C:C))</f>
        <v>25</v>
      </c>
      <c r="D605" s="8">
        <f>100/(MAX(MainData!D:D)-MIN(MainData!D:D))*(MainData!D605-MIN(MainData!D:D))</f>
        <v>0</v>
      </c>
      <c r="E605" s="8">
        <f>100/(MAX(MainData!E:E)-MIN(MainData!E:E))*(MainData!E605-MIN(MainData!E:E))</f>
        <v>40.024293216192547</v>
      </c>
      <c r="F605" s="8">
        <f>100/(MAX(MainData!F:F)-MIN(MainData!F:F))*(MainData!F605-MIN(MainData!F:F))</f>
        <v>0</v>
      </c>
      <c r="G605" s="8">
        <f>100/(MAX(MainData!G:G)-MIN(MainData!G:G))*(MainData!G605-MIN(MainData!G:G))</f>
        <v>12.700477607413163</v>
      </c>
      <c r="H605" s="8">
        <f>100/(MAX(MainData!H:H)-MIN(MainData!H:H))*(MainData!H605-MIN(MainData!H:H))</f>
        <v>70.506494109021986</v>
      </c>
      <c r="I605">
        <v>4.4226366746958519</v>
      </c>
      <c r="J605" s="8">
        <f>100/(MAX(MainData!J:J)-MIN(MainData!J:J))*(MainData!J605-MIN(MainData!J:J))</f>
        <v>42.031324411325762</v>
      </c>
      <c r="K605">
        <v>11.461729267918557</v>
      </c>
      <c r="L605" s="8">
        <f>100/(MAX(MainData!L:L)-MIN(MainData!L:L))*(MainData!L605-MIN(MainData!L:L))</f>
        <v>0</v>
      </c>
      <c r="M605" s="8">
        <f>100/(MAX(MainData!M:M)-MIN(MainData!M:M))*(MainData!M605-MIN(MainData!M:M))</f>
        <v>0</v>
      </c>
      <c r="N605" s="8">
        <f>100/(MAX(MainData!N:N)-MIN(MainData!N:N))*(MainData!N605-MIN(MainData!N:N))</f>
        <v>0</v>
      </c>
      <c r="O605" s="8"/>
      <c r="P605" s="8">
        <f>100/(MAX(MainData!P:P)-MIN(MainData!P:P))*(MainData!P605-MIN(MainData!P:P))</f>
        <v>39.380810638244839</v>
      </c>
      <c r="Q605" s="8">
        <f>100/(MAX(MainData!Q:Q)-MIN(MainData!Q:Q))*(MainData!Q605-MIN(MainData!Q:Q))</f>
        <v>52.045059730605487</v>
      </c>
      <c r="R605" s="8">
        <f>100/(MAX(MainData!R:R)-MIN(MainData!R:R))*(MainData!R605-MIN(MainData!R:R))</f>
        <v>0.41305748156564953</v>
      </c>
      <c r="S605" s="8"/>
      <c r="T605" s="8"/>
      <c r="U605" s="8">
        <f>100/(MAX(MainData!U:U)-MIN(MainData!U:U))*(MainData!U605-MIN(MainData!U:U))</f>
        <v>1.9343434343399999</v>
      </c>
      <c r="V605" s="8">
        <v>82.468830999999994</v>
      </c>
      <c r="W605" s="8">
        <f>100/(MAX(MainData!W:W)-MIN(MainData!W:W))*(MainData!W605-MIN(MainData!W:W))</f>
        <v>5.2061838151070834</v>
      </c>
      <c r="X605" s="8">
        <f>100/(MAX(MainData!X:X)-MIN(MainData!X:X))*(MainData!X605-MIN(MainData!X:X))</f>
        <v>2.2357830000000001</v>
      </c>
      <c r="Y605" s="8">
        <f>100/(MAX(MainData!Y:Y)-MIN(MainData!Y:Y))*(MainData!Y605-MIN(MainData!Y:Y))</f>
        <v>3.5807794061362879</v>
      </c>
      <c r="Z605" s="8">
        <f>100/(MAX(MainData!Z:Z)-MIN(MainData!Z:Z))*(MainData!Z605-MIN(MainData!Z:Z))</f>
        <v>2.2359290670778722</v>
      </c>
      <c r="AA605" s="8">
        <f>100/(MAX(MainData!AA:AA)-MIN(MainData!AA:AA))*(MainData!AA605-MIN(MainData!AA:AA))</f>
        <v>0.1915</v>
      </c>
      <c r="AB605" s="8">
        <f>100/(MAX(MainData!AB:AB)-MIN(MainData!AB:AB))*(MainData!AB605-MIN(MainData!AB:AB))</f>
        <v>2.8171998387393728E-2</v>
      </c>
      <c r="AC605" s="8">
        <f>100/(MAX(MainData!AC:AC)-MIN(MainData!AC:AC))*(MainData!AC605-MIN(MainData!AC:AC))</f>
        <v>11.939081</v>
      </c>
      <c r="AD605" s="8">
        <f>100/(MAX(MainData!AD:AD)-MIN(MainData!AD:AD))*(MainData!AD605-MIN(MainData!AD:AD))</f>
        <v>10.96774193548387</v>
      </c>
      <c r="AE605" s="8">
        <f>100/(MAX(MainData!AE:AE)-MIN(MainData!AE:AE))*(MainData!AE605-MIN(MainData!AE:AE))</f>
        <v>10.1128</v>
      </c>
      <c r="AF605" s="8">
        <f>100/(MAX(MainData!AF:AF)-MIN(MainData!AF:AF))*(MainData!AF605-MIN(MainData!AF:AF))</f>
        <v>0.31194707618508749</v>
      </c>
      <c r="AG605" s="8">
        <f>100/(MAX(MainData!AG:AG)-MIN(MainData!AG:AG))*(MainData!AG605-MIN(MainData!AG:AG))</f>
        <v>0</v>
      </c>
      <c r="AH605" s="8">
        <f>100/(MAX(MainData!AH:AH)-MIN(MainData!AH:AH))*(MainData!AH605-MIN(MainData!AH:AH))</f>
        <v>0</v>
      </c>
      <c r="AI605" s="8">
        <f>100/(MAX(MainData!AI:AI)-MIN(MainData!AI:AI))*(MainData!AI605-MIN(MainData!AI:AI))</f>
        <v>0</v>
      </c>
      <c r="AJ605" s="8">
        <f>100/(MAX(MainData!AJ:AJ)-MIN(MainData!AJ:AJ))*(MainData!AJ605-MIN(MainData!AJ:AJ))</f>
        <v>0</v>
      </c>
      <c r="AK605" s="8">
        <v>47.241295050874598</v>
      </c>
      <c r="AL605">
        <v>-25.569342420579211</v>
      </c>
      <c r="AM605" s="8">
        <v>55.692109125549528</v>
      </c>
      <c r="AN605">
        <v>32.147157447669144</v>
      </c>
      <c r="AO605" s="8">
        <v>38.283166109216644</v>
      </c>
      <c r="AP605">
        <v>8.3880256115836715</v>
      </c>
      <c r="AQ605" s="8">
        <v>88.726409412035608</v>
      </c>
      <c r="AR605">
        <v>-4.5028811501597659</v>
      </c>
      <c r="AS605" s="8">
        <v>18.737887175202214</v>
      </c>
      <c r="AT605">
        <v>4.7384176767676678</v>
      </c>
      <c r="AU605" s="8">
        <v>28.657877416914125</v>
      </c>
      <c r="AV605">
        <v>-5.3096416917177152</v>
      </c>
      <c r="AW605" t="s">
        <v>963</v>
      </c>
    </row>
    <row r="606" spans="1:49" x14ac:dyDescent="0.3">
      <c r="A606" s="7">
        <v>150502030805</v>
      </c>
      <c r="B606" s="8">
        <f>100/(MAX(MainData!B:B)-MIN(MainData!B:B))*(MainData!B606-MIN(MainData!B:B))</f>
        <v>4.5740653810557802E-3</v>
      </c>
      <c r="C606" s="8">
        <f>100/(MAX(MainData!C:C)-MIN(MainData!C:C))*(MainData!C606-MIN(MainData!C:C))</f>
        <v>12.5</v>
      </c>
      <c r="D606" s="8">
        <f>100/(MAX(MainData!D:D)-MIN(MainData!D:D))*(MainData!D606-MIN(MainData!D:D))</f>
        <v>2.3005280779031956E-2</v>
      </c>
      <c r="E606" s="8">
        <f>100/(MAX(MainData!E:E)-MIN(MainData!E:E))*(MainData!E606-MIN(MainData!E:E))</f>
        <v>10.526938396208696</v>
      </c>
      <c r="F606" s="8">
        <f>100/(MAX(MainData!F:F)-MIN(MainData!F:F))*(MainData!F606-MIN(MainData!F:F))</f>
        <v>0</v>
      </c>
      <c r="G606" s="8">
        <f>100/(MAX(MainData!G:G)-MIN(MainData!G:G))*(MainData!G606-MIN(MainData!G:G))</f>
        <v>20.508030619108528</v>
      </c>
      <c r="H606" s="8">
        <f>100/(MAX(MainData!H:H)-MIN(MainData!H:H))*(MainData!H606-MIN(MainData!H:H))</f>
        <v>67.665918706596443</v>
      </c>
      <c r="I606">
        <v>7.7934724193627147</v>
      </c>
      <c r="J606" s="8">
        <f>100/(MAX(MainData!J:J)-MIN(MainData!J:J))*(MainData!J606-MIN(MainData!J:J))</f>
        <v>37.947366112231535</v>
      </c>
      <c r="K606">
        <v>2.3530322748473935</v>
      </c>
      <c r="L606" s="8">
        <f>100/(MAX(MainData!L:L)-MIN(MainData!L:L))*(MainData!L606-MIN(MainData!L:L))</f>
        <v>15.202862936157075</v>
      </c>
      <c r="M606" s="8">
        <f>100/(MAX(MainData!M:M)-MIN(MainData!M:M))*(MainData!M606-MIN(MainData!M:M))</f>
        <v>10.391780624687454</v>
      </c>
      <c r="N606" s="8">
        <f>100/(MAX(MainData!N:N)-MIN(MainData!N:N))*(MainData!N606-MIN(MainData!N:N))</f>
        <v>0.65343232922628747</v>
      </c>
      <c r="O606" s="8"/>
      <c r="P606" s="8">
        <f>100/(MAX(MainData!P:P)-MIN(MainData!P:P))*(MainData!P606-MIN(MainData!P:P))</f>
        <v>52.139873506204836</v>
      </c>
      <c r="Q606" s="8">
        <f>100/(MAX(MainData!Q:Q)-MIN(MainData!Q:Q))*(MainData!Q606-MIN(MainData!Q:Q))</f>
        <v>85.624336446025012</v>
      </c>
      <c r="R606" s="8">
        <f>100/(MAX(MainData!R:R)-MIN(MainData!R:R))*(MainData!R606-MIN(MainData!R:R))</f>
        <v>0</v>
      </c>
      <c r="S606" s="8"/>
      <c r="T606" s="8"/>
      <c r="U606" s="8">
        <f>100/(MAX(MainData!U:U)-MIN(MainData!U:U))*(MainData!U606-MIN(MainData!U:U))</f>
        <v>64.281652767200001</v>
      </c>
      <c r="V606" s="8">
        <v>81.963869000000003</v>
      </c>
      <c r="W606" s="8">
        <f>100/(MAX(MainData!W:W)-MIN(MainData!W:W))*(MainData!W606-MIN(MainData!W:W))</f>
        <v>0.28260673448868762</v>
      </c>
      <c r="X606" s="8">
        <f>100/(MAX(MainData!X:X)-MIN(MainData!X:X))*(MainData!X606-MIN(MainData!X:X))</f>
        <v>9.5429E-2</v>
      </c>
      <c r="Y606" s="8">
        <f>100/(MAX(MainData!Y:Y)-MIN(MainData!Y:Y))*(MainData!Y606-MIN(MainData!Y:Y))</f>
        <v>0</v>
      </c>
      <c r="Z606" s="8">
        <f>100/(MAX(MainData!Z:Z)-MIN(MainData!Z:Z))*(MainData!Z606-MIN(MainData!Z:Z))</f>
        <v>0.15420200462606015</v>
      </c>
      <c r="AA606" s="8">
        <f>100/(MAX(MainData!AA:AA)-MIN(MainData!AA:AA))*(MainData!AA606-MIN(MainData!AA:AA))</f>
        <v>6.7199999999999996E-2</v>
      </c>
      <c r="AB606" s="8">
        <f>100/(MAX(MainData!AB:AB)-MIN(MainData!AB:AB))*(MainData!AB606-MIN(MainData!AB:AB))</f>
        <v>2.8072835367474062E-2</v>
      </c>
      <c r="AC606" s="8">
        <f>100/(MAX(MainData!AC:AC)-MIN(MainData!AC:AC))*(MainData!AC606-MIN(MainData!AC:AC))</f>
        <v>17.805785</v>
      </c>
      <c r="AD606" s="8">
        <f>100/(MAX(MainData!AD:AD)-MIN(MainData!AD:AD))*(MainData!AD606-MIN(MainData!AD:AD))</f>
        <v>10.32258064516129</v>
      </c>
      <c r="AE606" s="8">
        <f>100/(MAX(MainData!AE:AE)-MIN(MainData!AE:AE))*(MainData!AE606-MIN(MainData!AE:AE))</f>
        <v>17.320799999999998</v>
      </c>
      <c r="AF606" s="8">
        <f>100/(MAX(MainData!AF:AF)-MIN(MainData!AF:AF))*(MainData!AF606-MIN(MainData!AF:AF))</f>
        <v>0.79449593447461353</v>
      </c>
      <c r="AG606" s="8">
        <f>100/(MAX(MainData!AG:AG)-MIN(MainData!AG:AG))*(MainData!AG606-MIN(MainData!AG:AG))</f>
        <v>76.771054928271425</v>
      </c>
      <c r="AH606" s="8">
        <f>100/(MAX(MainData!AH:AH)-MIN(MainData!AH:AH))*(MainData!AH606-MIN(MainData!AH:AH))</f>
        <v>48.98811117853429</v>
      </c>
      <c r="AI606" s="8">
        <f>100/(MAX(MainData!AI:AI)-MIN(MainData!AI:AI))*(MainData!AI606-MIN(MainData!AI:AI))</f>
        <v>30</v>
      </c>
      <c r="AJ606" s="8">
        <f>100/(MAX(MainData!AJ:AJ)-MIN(MainData!AJ:AJ))*(MainData!AJ606-MIN(MainData!AJ:AJ))</f>
        <v>62.359530797541105</v>
      </c>
      <c r="AK606" s="8">
        <v>52.667544969051804</v>
      </c>
      <c r="AL606">
        <v>-5.8861703352390791</v>
      </c>
      <c r="AM606" s="8">
        <v>49.844723058567155</v>
      </c>
      <c r="AN606">
        <v>5.940943472545257</v>
      </c>
      <c r="AO606" s="8">
        <v>41.926536731626918</v>
      </c>
      <c r="AP606">
        <v>9.4180295382560217</v>
      </c>
      <c r="AQ606" s="8">
        <v>89.21484283246609</v>
      </c>
      <c r="AR606">
        <v>-10.177400159744423</v>
      </c>
      <c r="AS606" s="8">
        <v>14.802597221738669</v>
      </c>
      <c r="AT606">
        <v>7.5797661616161491</v>
      </c>
      <c r="AU606" s="8">
        <v>43.743049185595169</v>
      </c>
      <c r="AV606">
        <v>14.527166010295048</v>
      </c>
      <c r="AW606" t="s">
        <v>963</v>
      </c>
    </row>
    <row r="607" spans="1:49" x14ac:dyDescent="0.3">
      <c r="A607" s="7">
        <v>150502030806</v>
      </c>
      <c r="B607" s="8">
        <f>100/(MAX(MainData!B:B)-MIN(MainData!B:B))*(MainData!B607-MIN(MainData!B:B))</f>
        <v>0.62229692450076535</v>
      </c>
      <c r="C607" s="8">
        <f>100/(MAX(MainData!C:C)-MIN(MainData!C:C))*(MainData!C607-MIN(MainData!C:C))</f>
        <v>12.5</v>
      </c>
      <c r="D607" s="8">
        <f>100/(MAX(MainData!D:D)-MIN(MainData!D:D))*(MainData!D607-MIN(MainData!D:D))</f>
        <v>5.3571176935053269E-2</v>
      </c>
      <c r="E607" s="8">
        <f>100/(MAX(MainData!E:E)-MIN(MainData!E:E))*(MainData!E607-MIN(MainData!E:E))</f>
        <v>34.452219682871082</v>
      </c>
      <c r="F607" s="8">
        <f>100/(MAX(MainData!F:F)-MIN(MainData!F:F))*(MainData!F607-MIN(MainData!F:F))</f>
        <v>0</v>
      </c>
      <c r="G607" s="8">
        <f>100/(MAX(MainData!G:G)-MIN(MainData!G:G))*(MainData!G607-MIN(MainData!G:G))</f>
        <v>7.9762492075933826</v>
      </c>
      <c r="H607" s="8">
        <f>100/(MAX(MainData!H:H)-MIN(MainData!H:H))*(MainData!H607-MIN(MainData!H:H))</f>
        <v>59.297684838556115</v>
      </c>
      <c r="I607">
        <v>8.8615843633566271</v>
      </c>
      <c r="J607" s="8">
        <f>100/(MAX(MainData!J:J)-MIN(MainData!J:J))*(MainData!J607-MIN(MainData!J:J))</f>
        <v>32.724482543722338</v>
      </c>
      <c r="K607">
        <v>6.5021178982407974</v>
      </c>
      <c r="L607" s="8">
        <f>100/(MAX(MainData!L:L)-MIN(MainData!L:L))*(MainData!L607-MIN(MainData!L:L))</f>
        <v>0</v>
      </c>
      <c r="M607" s="8">
        <f>100/(MAX(MainData!M:M)-MIN(MainData!M:M))*(MainData!M607-MIN(MainData!M:M))</f>
        <v>0</v>
      </c>
      <c r="N607" s="8">
        <f>100/(MAX(MainData!N:N)-MIN(MainData!N:N))*(MainData!N607-MIN(MainData!N:N))</f>
        <v>0</v>
      </c>
      <c r="O607" s="8"/>
      <c r="P607" s="8">
        <f>100/(MAX(MainData!P:P)-MIN(MainData!P:P))*(MainData!P607-MIN(MainData!P:P))</f>
        <v>31.995311096959249</v>
      </c>
      <c r="Q607" s="8">
        <f>100/(MAX(MainData!Q:Q)-MIN(MainData!Q:Q))*(MainData!Q607-MIN(MainData!Q:Q))</f>
        <v>52.043532688612238</v>
      </c>
      <c r="R607" s="8">
        <f>100/(MAX(MainData!R:R)-MIN(MainData!R:R))*(MainData!R607-MIN(MainData!R:R))</f>
        <v>0</v>
      </c>
      <c r="S607" s="8"/>
      <c r="T607" s="8"/>
      <c r="U607" s="8">
        <f>100/(MAX(MainData!U:U)-MIN(MainData!U:U))*(MainData!U607-MIN(MainData!U:U))</f>
        <v>42.333308801900003</v>
      </c>
      <c r="V607" s="8">
        <v>93.321326999999997</v>
      </c>
      <c r="W607" s="8">
        <f>100/(MAX(MainData!W:W)-MIN(MainData!W:W))*(MainData!W607-MIN(MainData!W:W))</f>
        <v>3.5174996475158324</v>
      </c>
      <c r="X607" s="8">
        <f>100/(MAX(MainData!X:X)-MIN(MainData!X:X))*(MainData!X607-MIN(MainData!X:X))</f>
        <v>2.4982760000000002</v>
      </c>
      <c r="Y607" s="8">
        <f>100/(MAX(MainData!Y:Y)-MIN(MainData!Y:Y))*(MainData!Y607-MIN(MainData!Y:Y))</f>
        <v>0</v>
      </c>
      <c r="Z607" s="8">
        <f>100/(MAX(MainData!Z:Z)-MIN(MainData!Z:Z))*(MainData!Z607-MIN(MainData!Z:Z))</f>
        <v>0.53970701619121053</v>
      </c>
      <c r="AA607" s="8">
        <f>100/(MAX(MainData!AA:AA)-MIN(MainData!AA:AA))*(MainData!AA607-MIN(MainData!AA:AA))</f>
        <v>2.2408999999999999</v>
      </c>
      <c r="AB607" s="8">
        <f>100/(MAX(MainData!AB:AB)-MIN(MainData!AB:AB))*(MainData!AB607-MIN(MainData!AB:AB))</f>
        <v>0.17981596874062566</v>
      </c>
      <c r="AC607" s="8">
        <f>100/(MAX(MainData!AC:AC)-MIN(MainData!AC:AC))*(MainData!AC607-MIN(MainData!AC:AC))</f>
        <v>0</v>
      </c>
      <c r="AD607" s="8">
        <f>100/(MAX(MainData!AD:AD)-MIN(MainData!AD:AD))*(MainData!AD607-MIN(MainData!AD:AD))</f>
        <v>0</v>
      </c>
      <c r="AE607" s="8">
        <f>100/(MAX(MainData!AE:AE)-MIN(MainData!AE:AE))*(MainData!AE607-MIN(MainData!AE:AE))</f>
        <v>0</v>
      </c>
      <c r="AF607" s="8">
        <f>100/(MAX(MainData!AF:AF)-MIN(MainData!AF:AF))*(MainData!AF607-MIN(MainData!AF:AF))</f>
        <v>0</v>
      </c>
      <c r="AG607" s="8">
        <f>100/(MAX(MainData!AG:AG)-MIN(MainData!AG:AG))*(MainData!AG607-MIN(MainData!AG:AG))</f>
        <v>61.611755240469606</v>
      </c>
      <c r="AH607" s="8">
        <f>100/(MAX(MainData!AH:AH)-MIN(MainData!AH:AH))*(MainData!AH607-MIN(MainData!AH:AH))</f>
        <v>51.712113338866295</v>
      </c>
      <c r="AI607" s="8">
        <f>100/(MAX(MainData!AI:AI)-MIN(MainData!AI:AI))*(MainData!AI607-MIN(MainData!AI:AI))</f>
        <v>20</v>
      </c>
      <c r="AJ607" s="8">
        <f>100/(MAX(MainData!AJ:AJ)-MIN(MainData!AJ:AJ))*(MainData!AJ607-MIN(MainData!AJ:AJ))</f>
        <v>12.818013817018279</v>
      </c>
      <c r="AK607" s="8">
        <v>48.526602990992444</v>
      </c>
      <c r="AL607">
        <v>-12.904055941729155</v>
      </c>
      <c r="AM607" s="8">
        <v>54.298648379193359</v>
      </c>
      <c r="AN607">
        <v>10.805094296693312</v>
      </c>
      <c r="AO607" s="8">
        <v>46.17424878293312</v>
      </c>
      <c r="AP607">
        <v>7.866960934926567</v>
      </c>
      <c r="AQ607" s="8">
        <v>88.884541730763559</v>
      </c>
      <c r="AR607">
        <v>0.36152571884983331</v>
      </c>
      <c r="AS607" s="8">
        <v>23.057886246794087</v>
      </c>
      <c r="AT607">
        <v>1.2075875420875377</v>
      </c>
      <c r="AU607" s="8">
        <v>22.502293185740271</v>
      </c>
      <c r="AV607">
        <v>-2.6822959372020989</v>
      </c>
      <c r="AW607" t="s">
        <v>963</v>
      </c>
    </row>
    <row r="608" spans="1:49" x14ac:dyDescent="0.3">
      <c r="A608" s="7">
        <v>150502030807</v>
      </c>
      <c r="B608" s="8">
        <f>100/(MAX(MainData!B:B)-MIN(MainData!B:B))*(MainData!B608-MIN(MainData!B:B))</f>
        <v>0.49619344676609839</v>
      </c>
      <c r="C608" s="8">
        <f>100/(MAX(MainData!C:C)-MIN(MainData!C:C))*(MainData!C608-MIN(MainData!C:C))</f>
        <v>12.5</v>
      </c>
      <c r="D608" s="8">
        <f>100/(MAX(MainData!D:D)-MIN(MainData!D:D))*(MainData!D608-MIN(MainData!D:D))</f>
        <v>9.0138196150343335E-3</v>
      </c>
      <c r="E608" s="8">
        <f>100/(MAX(MainData!E:E)-MIN(MainData!E:E))*(MainData!E608-MIN(MainData!E:E))</f>
        <v>39.825264457024659</v>
      </c>
      <c r="F608" s="8">
        <f>100/(MAX(MainData!F:F)-MIN(MainData!F:F))*(MainData!F608-MIN(MainData!F:F))</f>
        <v>0</v>
      </c>
      <c r="G608" s="8">
        <f>100/(MAX(MainData!G:G)-MIN(MainData!G:G))*(MainData!G608-MIN(MainData!G:G))</f>
        <v>12.140649030267431</v>
      </c>
      <c r="H608" s="8">
        <f>100/(MAX(MainData!H:H)-MIN(MainData!H:H))*(MainData!H608-MIN(MainData!H:H))</f>
        <v>68.195429631597037</v>
      </c>
      <c r="I608">
        <v>0.39647987851773792</v>
      </c>
      <c r="J608" s="8">
        <f>100/(MAX(MainData!J:J)-MIN(MainData!J:J))*(MainData!J608-MIN(MainData!J:J))</f>
        <v>39.558456068130084</v>
      </c>
      <c r="K608">
        <v>4.5113348563336331</v>
      </c>
      <c r="L608" s="8">
        <f>100/(MAX(MainData!L:L)-MIN(MainData!L:L))*(MainData!L608-MIN(MainData!L:L))</f>
        <v>0</v>
      </c>
      <c r="M608" s="8">
        <f>100/(MAX(MainData!M:M)-MIN(MainData!M:M))*(MainData!M608-MIN(MainData!M:M))</f>
        <v>0</v>
      </c>
      <c r="N608" s="8">
        <f>100/(MAX(MainData!N:N)-MIN(MainData!N:N))*(MainData!N608-MIN(MainData!N:N))</f>
        <v>0</v>
      </c>
      <c r="O608" s="8"/>
      <c r="P608" s="8">
        <f>100/(MAX(MainData!P:P)-MIN(MainData!P:P))*(MainData!P608-MIN(MainData!P:P))</f>
        <v>39.776278637047966</v>
      </c>
      <c r="Q608" s="8">
        <f>100/(MAX(MainData!Q:Q)-MIN(MainData!Q:Q))*(MainData!Q608-MIN(MainData!Q:Q))</f>
        <v>58.652091000387458</v>
      </c>
      <c r="R608" s="8">
        <f>100/(MAX(MainData!R:R)-MIN(MainData!R:R))*(MainData!R608-MIN(MainData!R:R))</f>
        <v>0</v>
      </c>
      <c r="S608" s="8"/>
      <c r="T608" s="8"/>
      <c r="U608" s="8">
        <f>100/(MAX(MainData!U:U)-MIN(MainData!U:U))*(MainData!U608-MIN(MainData!U:U))</f>
        <v>0.97724711098999995</v>
      </c>
      <c r="V608" s="8">
        <v>91.134198999999995</v>
      </c>
      <c r="W608" s="8">
        <f>100/(MAX(MainData!W:W)-MIN(MainData!W:W))*(MainData!W608-MIN(MainData!W:W))</f>
        <v>3.0068147651045773</v>
      </c>
      <c r="X608" s="8">
        <f>100/(MAX(MainData!X:X)-MIN(MainData!X:X))*(MainData!X608-MIN(MainData!X:X))</f>
        <v>1.4617359999999999</v>
      </c>
      <c r="Y608" s="8">
        <f>100/(MAX(MainData!Y:Y)-MIN(MainData!Y:Y))*(MainData!Y608-MIN(MainData!Y:Y))</f>
        <v>1.3486933187373427</v>
      </c>
      <c r="Z608" s="8">
        <f>100/(MAX(MainData!Z:Z)-MIN(MainData!Z:Z))*(MainData!Z608-MIN(MainData!Z:Z))</f>
        <v>3.3924441017733233</v>
      </c>
      <c r="AA608" s="8">
        <f>100/(MAX(MainData!AA:AA)-MIN(MainData!AA:AA))*(MainData!AA608-MIN(MainData!AA:AA))</f>
        <v>0.1094</v>
      </c>
      <c r="AB608" s="8">
        <f>100/(MAX(MainData!AB:AB)-MIN(MainData!AB:AB))*(MainData!AB608-MIN(MainData!AB:AB))</f>
        <v>2.4958900970214221E-2</v>
      </c>
      <c r="AC608" s="8">
        <f>100/(MAX(MainData!AC:AC)-MIN(MainData!AC:AC))*(MainData!AC608-MIN(MainData!AC:AC))</f>
        <v>4.306578</v>
      </c>
      <c r="AD608" s="8">
        <f>100/(MAX(MainData!AD:AD)-MIN(MainData!AD:AD))*(MainData!AD608-MIN(MainData!AD:AD))</f>
        <v>21.29032258064516</v>
      </c>
      <c r="AE608" s="8">
        <f>100/(MAX(MainData!AE:AE)-MIN(MainData!AE:AE))*(MainData!AE608-MIN(MainData!AE:AE))</f>
        <v>3.2860999999999998</v>
      </c>
      <c r="AF608" s="8">
        <f>100/(MAX(MainData!AF:AF)-MIN(MainData!AF:AF))*(MainData!AF608-MIN(MainData!AF:AF))</f>
        <v>0.11825504160890261</v>
      </c>
      <c r="AG608" s="8">
        <f>100/(MAX(MainData!AG:AG)-MIN(MainData!AG:AG))*(MainData!AG608-MIN(MainData!AG:AG))</f>
        <v>71.008904707358312</v>
      </c>
      <c r="AH608" s="8">
        <f>100/(MAX(MainData!AH:AH)-MIN(MainData!AH:AH))*(MainData!AH608-MIN(MainData!AH:AH))</f>
        <v>51.914048059315505</v>
      </c>
      <c r="AI608" s="8">
        <f>100/(MAX(MainData!AI:AI)-MIN(MainData!AI:AI))*(MainData!AI608-MIN(MainData!AI:AI))</f>
        <v>50</v>
      </c>
      <c r="AJ608" s="8">
        <f>100/(MAX(MainData!AJ:AJ)-MIN(MainData!AJ:AJ))*(MainData!AJ608-MIN(MainData!AJ:AJ))</f>
        <v>5.7505441008346292</v>
      </c>
      <c r="AK608" s="8">
        <v>41.950734768863434</v>
      </c>
      <c r="AL608">
        <v>1.5828587130814213</v>
      </c>
      <c r="AM608" s="8">
        <v>61.265219613114063</v>
      </c>
      <c r="AN608">
        <v>7.6988575690160843</v>
      </c>
      <c r="AO608" s="8">
        <v>45.43478260864584</v>
      </c>
      <c r="AP608">
        <v>-17.101240984814396</v>
      </c>
      <c r="AQ608" s="8">
        <v>87.416753994795485</v>
      </c>
      <c r="AR608">
        <v>-1.9045330670926717</v>
      </c>
      <c r="AS608" s="8">
        <v>20.767764509278276</v>
      </c>
      <c r="AT608">
        <v>4.0864668350168074</v>
      </c>
      <c r="AU608" s="8">
        <v>28.136067536263429</v>
      </c>
      <c r="AV608">
        <v>-11.222263599392591</v>
      </c>
      <c r="AW608" t="s">
        <v>963</v>
      </c>
    </row>
    <row r="609" spans="1:49" x14ac:dyDescent="0.3">
      <c r="A609" s="7">
        <v>150502030808</v>
      </c>
      <c r="B609" s="8">
        <f>100/(MAX(MainData!B:B)-MIN(MainData!B:B))*(MainData!B609-MIN(MainData!B:B))</f>
        <v>0</v>
      </c>
      <c r="C609" s="8">
        <f>100/(MAX(MainData!C:C)-MIN(MainData!C:C))*(MainData!C609-MIN(MainData!C:C))</f>
        <v>0</v>
      </c>
      <c r="D609" s="8">
        <f>100/(MAX(MainData!D:D)-MIN(MainData!D:D))*(MainData!D609-MIN(MainData!D:D))</f>
        <v>0</v>
      </c>
      <c r="E609" s="8">
        <f>100/(MAX(MainData!E:E)-MIN(MainData!E:E))*(MainData!E609-MIN(MainData!E:E))</f>
        <v>15.972521348029588</v>
      </c>
      <c r="F609" s="8">
        <f>100/(MAX(MainData!F:F)-MIN(MainData!F:F))*(MainData!F609-MIN(MainData!F:F))</f>
        <v>0</v>
      </c>
      <c r="G609" s="8">
        <f>100/(MAX(MainData!G:G)-MIN(MainData!G:G))*(MainData!G609-MIN(MainData!G:G))</f>
        <v>12.294411402415717</v>
      </c>
      <c r="H609" s="8">
        <f>100/(MAX(MainData!H:H)-MIN(MainData!H:H))*(MainData!H609-MIN(MainData!H:H))</f>
        <v>66.021287542364661</v>
      </c>
      <c r="I609">
        <v>3.585767062658519</v>
      </c>
      <c r="J609" s="8">
        <f>100/(MAX(MainData!J:J)-MIN(MainData!J:J))*(MainData!J609-MIN(MainData!J:J))</f>
        <v>35.672403910120437</v>
      </c>
      <c r="K609">
        <v>4.2919381988423879</v>
      </c>
      <c r="L609" s="8">
        <f>100/(MAX(MainData!L:L)-MIN(MainData!L:L))*(MainData!L609-MIN(MainData!L:L))</f>
        <v>0</v>
      </c>
      <c r="M609" s="8">
        <f>100/(MAX(MainData!M:M)-MIN(MainData!M:M))*(MainData!M609-MIN(MainData!M:M))</f>
        <v>0</v>
      </c>
      <c r="N609" s="8">
        <f>100/(MAX(MainData!N:N)-MIN(MainData!N:N))*(MainData!N609-MIN(MainData!N:N))</f>
        <v>0</v>
      </c>
      <c r="O609" s="8"/>
      <c r="P609" s="8">
        <f>100/(MAX(MainData!P:P)-MIN(MainData!P:P))*(MainData!P609-MIN(MainData!P:P))</f>
        <v>50.93695979896075</v>
      </c>
      <c r="Q609" s="8">
        <f>100/(MAX(MainData!Q:Q)-MIN(MainData!Q:Q))*(MainData!Q609-MIN(MainData!Q:Q))</f>
        <v>80.278284752150853</v>
      </c>
      <c r="R609" s="8">
        <f>100/(MAX(MainData!R:R)-MIN(MainData!R:R))*(MainData!R609-MIN(MainData!R:R))</f>
        <v>0.2350634749800953</v>
      </c>
      <c r="S609" s="8"/>
      <c r="T609" s="8"/>
      <c r="U609" s="8">
        <f>100/(MAX(MainData!U:U)-MIN(MainData!U:U))*(MainData!U609-MIN(MainData!U:U))</f>
        <v>0.92148844438699995</v>
      </c>
      <c r="V609" s="8">
        <v>93.343221</v>
      </c>
      <c r="W609" s="8">
        <f>100/(MAX(MainData!W:W)-MIN(MainData!W:W))*(MainData!W609-MIN(MainData!W:W))</f>
        <v>0.22458334182116457</v>
      </c>
      <c r="X609" s="8">
        <f>100/(MAX(MainData!X:X)-MIN(MainData!X:X))*(MainData!X609-MIN(MainData!X:X))</f>
        <v>0</v>
      </c>
      <c r="Y609" s="8">
        <f>100/(MAX(MainData!Y:Y)-MIN(MainData!Y:Y))*(MainData!Y609-MIN(MainData!Y:Y))</f>
        <v>0</v>
      </c>
      <c r="Z609" s="8">
        <f>100/(MAX(MainData!Z:Z)-MIN(MainData!Z:Z))*(MainData!Z609-MIN(MainData!Z:Z))</f>
        <v>0</v>
      </c>
      <c r="AA609" s="8">
        <f>100/(MAX(MainData!AA:AA)-MIN(MainData!AA:AA))*(MainData!AA609-MIN(MainData!AA:AA))</f>
        <v>0</v>
      </c>
      <c r="AB609" s="8">
        <f>100/(MAX(MainData!AB:AB)-MIN(MainData!AB:AB))*(MainData!AB609-MIN(MainData!AB:AB))</f>
        <v>0</v>
      </c>
      <c r="AC609" s="8">
        <f>100/(MAX(MainData!AC:AC)-MIN(MainData!AC:AC))*(MainData!AC609-MIN(MainData!AC:AC))</f>
        <v>6.5835850000000002</v>
      </c>
      <c r="AD609" s="8">
        <f>100/(MAX(MainData!AD:AD)-MIN(MainData!AD:AD))*(MainData!AD609-MIN(MainData!AD:AD))</f>
        <v>7.741935483870968</v>
      </c>
      <c r="AE609" s="8">
        <f>100/(MAX(MainData!AE:AE)-MIN(MainData!AE:AE))*(MainData!AE609-MIN(MainData!AE:AE))</f>
        <v>2.9571999999999998</v>
      </c>
      <c r="AF609" s="8">
        <f>100/(MAX(MainData!AF:AF)-MIN(MainData!AF:AF))*(MainData!AF609-MIN(MainData!AF:AF))</f>
        <v>0.33470082317685523</v>
      </c>
      <c r="AG609" s="8">
        <f>100/(MAX(MainData!AG:AG)-MIN(MainData!AG:AG))*(MainData!AG609-MIN(MainData!AG:AG))</f>
        <v>72.513183394778295</v>
      </c>
      <c r="AH609" s="8">
        <f>100/(MAX(MainData!AH:AH)-MIN(MainData!AH:AH))*(MainData!AH609-MIN(MainData!AH:AH))</f>
        <v>47.555608728788826</v>
      </c>
      <c r="AI609" s="8">
        <f>100/(MAX(MainData!AI:AI)-MIN(MainData!AI:AI))*(MainData!AI609-MIN(MainData!AI:AI))</f>
        <v>40</v>
      </c>
      <c r="AJ609" s="8">
        <f>100/(MAX(MainData!AJ:AJ)-MIN(MainData!AJ:AJ))*(MainData!AJ609-MIN(MainData!AJ:AJ))</f>
        <v>17.185992059447099</v>
      </c>
      <c r="AK609" s="8">
        <v>52.035381177611093</v>
      </c>
      <c r="AL609">
        <v>10.057123892595968</v>
      </c>
      <c r="AM609" s="8">
        <v>51.123251715162198</v>
      </c>
      <c r="AN609">
        <v>-13.335179492365228</v>
      </c>
      <c r="AO609" s="8">
        <v>37.649456521755496</v>
      </c>
      <c r="AP609">
        <v>2.8676953973851624</v>
      </c>
      <c r="AQ609" s="8">
        <v>92.559963242231348</v>
      </c>
      <c r="AR609">
        <v>-10.307090095846632</v>
      </c>
      <c r="AS609" s="8">
        <v>16.546553865079087</v>
      </c>
      <c r="AT609">
        <v>8.4656082491582367</v>
      </c>
      <c r="AU609" s="8">
        <v>29.701756295248316</v>
      </c>
      <c r="AV609">
        <v>23.619509670602127</v>
      </c>
      <c r="AW609" t="s">
        <v>963</v>
      </c>
    </row>
    <row r="610" spans="1:49" x14ac:dyDescent="0.3">
      <c r="A610" s="7">
        <v>150502030809</v>
      </c>
      <c r="B610" s="8">
        <f>100/(MAX(MainData!B:B)-MIN(MainData!B:B))*(MainData!B610-MIN(MainData!B:B))</f>
        <v>0</v>
      </c>
      <c r="C610" s="8">
        <f>100/(MAX(MainData!C:C)-MIN(MainData!C:C))*(MainData!C610-MIN(MainData!C:C))</f>
        <v>0</v>
      </c>
      <c r="D610" s="8">
        <f>100/(MAX(MainData!D:D)-MIN(MainData!D:D))*(MainData!D610-MIN(MainData!D:D))</f>
        <v>0</v>
      </c>
      <c r="E610" s="8">
        <f>100/(MAX(MainData!E:E)-MIN(MainData!E:E))*(MainData!E610-MIN(MainData!E:E))</f>
        <v>44.950742821183873</v>
      </c>
      <c r="F610" s="8">
        <f>100/(MAX(MainData!F:F)-MIN(MainData!F:F))*(MainData!F610-MIN(MainData!F:F))</f>
        <v>0.35409155546618015</v>
      </c>
      <c r="G610" s="8">
        <f>100/(MAX(MainData!G:G)-MIN(MainData!G:G))*(MainData!G610-MIN(MainData!G:G))</f>
        <v>7.6683475287476863</v>
      </c>
      <c r="H610" s="8">
        <f>100/(MAX(MainData!H:H)-MIN(MainData!H:H))*(MainData!H610-MIN(MainData!H:H))</f>
        <v>58.10731023573571</v>
      </c>
      <c r="I610">
        <v>6.2438425594636868</v>
      </c>
      <c r="J610" s="8">
        <f>100/(MAX(MainData!J:J)-MIN(MainData!J:J))*(MainData!J610-MIN(MainData!J:J))</f>
        <v>32.915355142997306</v>
      </c>
      <c r="K610">
        <v>7.3416658762867684</v>
      </c>
      <c r="L610" s="8">
        <f>100/(MAX(MainData!L:L)-MIN(MainData!L:L))*(MainData!L610-MIN(MainData!L:L))</f>
        <v>0</v>
      </c>
      <c r="M610" s="8">
        <f>100/(MAX(MainData!M:M)-MIN(MainData!M:M))*(MainData!M610-MIN(MainData!M:M))</f>
        <v>0</v>
      </c>
      <c r="N610" s="8">
        <f>100/(MAX(MainData!N:N)-MIN(MainData!N:N))*(MainData!N610-MIN(MainData!N:N))</f>
        <v>0</v>
      </c>
      <c r="O610" s="8"/>
      <c r="P610" s="8">
        <f>100/(MAX(MainData!P:P)-MIN(MainData!P:P))*(MainData!P610-MIN(MainData!P:P))</f>
        <v>28.684987016707264</v>
      </c>
      <c r="Q610" s="8">
        <f>100/(MAX(MainData!Q:Q)-MIN(MainData!Q:Q))*(MainData!Q610-MIN(MainData!Q:Q))</f>
        <v>48.785826184140376</v>
      </c>
      <c r="R610" s="8">
        <f>100/(MAX(MainData!R:R)-MIN(MainData!R:R))*(MainData!R610-MIN(MainData!R:R))</f>
        <v>0</v>
      </c>
      <c r="S610" s="8"/>
      <c r="T610" s="8"/>
      <c r="U610" s="8">
        <f>100/(MAX(MainData!U:U)-MIN(MainData!U:U))*(MainData!U610-MIN(MainData!U:U))</f>
        <v>26.2833950741</v>
      </c>
      <c r="V610" s="8">
        <v>86.584344999999999</v>
      </c>
      <c r="W610" s="8">
        <f>100/(MAX(MainData!W:W)-MIN(MainData!W:W))*(MainData!W610-MIN(MainData!W:W))</f>
        <v>7.7608924148904581</v>
      </c>
      <c r="X610" s="8">
        <f>100/(MAX(MainData!X:X)-MIN(MainData!X:X))*(MainData!X610-MIN(MainData!X:X))</f>
        <v>0.83019399999999999</v>
      </c>
      <c r="Y610" s="8">
        <f>100/(MAX(MainData!Y:Y)-MIN(MainData!Y:Y))*(MainData!Y610-MIN(MainData!Y:Y))</f>
        <v>3.7211228112482835</v>
      </c>
      <c r="Z610" s="8">
        <f>100/(MAX(MainData!Z:Z)-MIN(MainData!Z:Z))*(MainData!Z610-MIN(MainData!Z:Z))</f>
        <v>1.4649190439475714</v>
      </c>
      <c r="AA610" s="8">
        <f>100/(MAX(MainData!AA:AA)-MIN(MainData!AA:AA))*(MainData!AA610-MIN(MainData!AA:AA))</f>
        <v>0.14729999999999999</v>
      </c>
      <c r="AB610" s="8">
        <f>100/(MAX(MainData!AB:AB)-MIN(MainData!AB:AB))*(MainData!AB610-MIN(MainData!AB:AB))</f>
        <v>4.2450395396912977E-2</v>
      </c>
      <c r="AC610" s="8">
        <f>100/(MAX(MainData!AC:AC)-MIN(MainData!AC:AC))*(MainData!AC610-MIN(MainData!AC:AC))</f>
        <v>0</v>
      </c>
      <c r="AD610" s="8">
        <f>100/(MAX(MainData!AD:AD)-MIN(MainData!AD:AD))*(MainData!AD610-MIN(MainData!AD:AD))</f>
        <v>0</v>
      </c>
      <c r="AE610" s="8">
        <f>100/(MAX(MainData!AE:AE)-MIN(MainData!AE:AE))*(MainData!AE610-MIN(MainData!AE:AE))</f>
        <v>0</v>
      </c>
      <c r="AF610" s="8">
        <f>100/(MAX(MainData!AF:AF)-MIN(MainData!AF:AF))*(MainData!AF610-MIN(MainData!AF:AF))</f>
        <v>0</v>
      </c>
      <c r="AG610" s="8">
        <f>100/(MAX(MainData!AG:AG)-MIN(MainData!AG:AG))*(MainData!AG610-MIN(MainData!AG:AG))</f>
        <v>0</v>
      </c>
      <c r="AH610" s="8">
        <f>100/(MAX(MainData!AH:AH)-MIN(MainData!AH:AH))*(MainData!AH610-MIN(MainData!AH:AH))</f>
        <v>0</v>
      </c>
      <c r="AI610" s="8">
        <f>100/(MAX(MainData!AI:AI)-MIN(MainData!AI:AI))*(MainData!AI610-MIN(MainData!AI:AI))</f>
        <v>0</v>
      </c>
      <c r="AJ610" s="8">
        <f>100/(MAX(MainData!AJ:AJ)-MIN(MainData!AJ:AJ))*(MainData!AJ610-MIN(MainData!AJ:AJ))</f>
        <v>0</v>
      </c>
      <c r="AK610" s="8">
        <v>50.709837313961614</v>
      </c>
      <c r="AL610">
        <v>-8.0871533507250533</v>
      </c>
      <c r="AM610" s="8">
        <v>53.027174923309836</v>
      </c>
      <c r="AN610">
        <v>5.7322254525229823</v>
      </c>
      <c r="AO610" s="8">
        <v>47.041013906055234</v>
      </c>
      <c r="AP610">
        <v>5.4210204870665848</v>
      </c>
      <c r="AQ610" s="8">
        <v>88.216477103328629</v>
      </c>
      <c r="AR610">
        <v>-5.1862476038338912</v>
      </c>
      <c r="AS610" s="8">
        <v>22.238856201186039</v>
      </c>
      <c r="AT610">
        <v>2.4098498316498222</v>
      </c>
      <c r="AU610" s="8">
        <v>20.906028616885102</v>
      </c>
      <c r="AV610">
        <v>10.564166251027757</v>
      </c>
      <c r="AW610" t="s">
        <v>963</v>
      </c>
    </row>
    <row r="611" spans="1:49" x14ac:dyDescent="0.3">
      <c r="A611" s="7">
        <v>150502030810</v>
      </c>
      <c r="B611" s="8">
        <f>100/(MAX(MainData!B:B)-MIN(MainData!B:B))*(MainData!B611-MIN(MainData!B:B))</f>
        <v>0</v>
      </c>
      <c r="C611" s="8">
        <f>100/(MAX(MainData!C:C)-MIN(MainData!C:C))*(MainData!C611-MIN(MainData!C:C))</f>
        <v>0</v>
      </c>
      <c r="D611" s="8">
        <f>100/(MAX(MainData!D:D)-MIN(MainData!D:D))*(MainData!D611-MIN(MainData!D:D))</f>
        <v>1.9399033430557006E-3</v>
      </c>
      <c r="E611" s="8">
        <f>100/(MAX(MainData!E:E)-MIN(MainData!E:E))*(MainData!E611-MIN(MainData!E:E))</f>
        <v>28.663799937071783</v>
      </c>
      <c r="F611" s="8">
        <f>100/(MAX(MainData!F:F)-MIN(MainData!F:F))*(MainData!F611-MIN(MainData!F:F))</f>
        <v>1.9172208736120886</v>
      </c>
      <c r="G611" s="8">
        <f>100/(MAX(MainData!G:G)-MIN(MainData!G:G))*(MainData!G611-MIN(MainData!G:G))</f>
        <v>7.5644751365662675</v>
      </c>
      <c r="H611" s="8">
        <f>100/(MAX(MainData!H:H)-MIN(MainData!H:H))*(MainData!H611-MIN(MainData!H:H))</f>
        <v>56.386911071293859</v>
      </c>
      <c r="I611">
        <v>-5.9443568864235772</v>
      </c>
      <c r="J611" s="8">
        <f>100/(MAX(MainData!J:J)-MIN(MainData!J:J))*(MainData!J611-MIN(MainData!J:J))</f>
        <v>33.476346332653918</v>
      </c>
      <c r="K611">
        <v>0.73482251568381685</v>
      </c>
      <c r="L611" s="8">
        <f>100/(MAX(MainData!L:L)-MIN(MainData!L:L))*(MainData!L611-MIN(MainData!L:L))</f>
        <v>15.215730908328942</v>
      </c>
      <c r="M611" s="8">
        <f>100/(MAX(MainData!M:M)-MIN(MainData!M:M))*(MainData!M611-MIN(MainData!M:M))</f>
        <v>17.796148647449346</v>
      </c>
      <c r="N611" s="8">
        <f>100/(MAX(MainData!N:N)-MIN(MainData!N:N))*(MainData!N611-MIN(MainData!N:N))</f>
        <v>31.06903668149733</v>
      </c>
      <c r="O611" s="8"/>
      <c r="P611" s="8">
        <f>100/(MAX(MainData!P:P)-MIN(MainData!P:P))*(MainData!P611-MIN(MainData!P:P))</f>
        <v>33.510306574667638</v>
      </c>
      <c r="Q611" s="8">
        <f>100/(MAX(MainData!Q:Q)-MIN(MainData!Q:Q))*(MainData!Q611-MIN(MainData!Q:Q))</f>
        <v>52.669987949666243</v>
      </c>
      <c r="R611" s="8">
        <f>100/(MAX(MainData!R:R)-MIN(MainData!R:R))*(MainData!R611-MIN(MainData!R:R))</f>
        <v>4.8179770425820498</v>
      </c>
      <c r="S611" s="8"/>
      <c r="T611" s="8"/>
      <c r="U611" s="8">
        <f>100/(MAX(MainData!U:U)-MIN(MainData!U:U))*(MainData!U611-MIN(MainData!U:U))</f>
        <v>10.000586200800001</v>
      </c>
      <c r="V611" s="8">
        <v>95.410934999999995</v>
      </c>
      <c r="W611" s="8">
        <f>100/(MAX(MainData!W:W)-MIN(MainData!W:W))*(MainData!W611-MIN(MainData!W:W))</f>
        <v>2.7032458685798595</v>
      </c>
      <c r="X611" s="8">
        <f>100/(MAX(MainData!X:X)-MIN(MainData!X:X))*(MainData!X611-MIN(MainData!X:X))</f>
        <v>0</v>
      </c>
      <c r="Y611" s="8">
        <f>100/(MAX(MainData!Y:Y)-MIN(MainData!Y:Y))*(MainData!Y611-MIN(MainData!Y:Y))</f>
        <v>0</v>
      </c>
      <c r="Z611" s="8">
        <f>100/(MAX(MainData!Z:Z)-MIN(MainData!Z:Z))*(MainData!Z611-MIN(MainData!Z:Z))</f>
        <v>0</v>
      </c>
      <c r="AA611" s="8">
        <f>100/(MAX(MainData!AA:AA)-MIN(MainData!AA:AA))*(MainData!AA611-MIN(MainData!AA:AA))</f>
        <v>0</v>
      </c>
      <c r="AB611" s="8">
        <f>100/(MAX(MainData!AB:AB)-MIN(MainData!AB:AB))*(MainData!AB611-MIN(MainData!AB:AB))</f>
        <v>0</v>
      </c>
      <c r="AC611" s="8">
        <f>100/(MAX(MainData!AC:AC)-MIN(MainData!AC:AC))*(MainData!AC611-MIN(MainData!AC:AC))</f>
        <v>0</v>
      </c>
      <c r="AD611" s="8">
        <f>100/(MAX(MainData!AD:AD)-MIN(MainData!AD:AD))*(MainData!AD611-MIN(MainData!AD:AD))</f>
        <v>0</v>
      </c>
      <c r="AE611" s="8">
        <f>100/(MAX(MainData!AE:AE)-MIN(MainData!AE:AE))*(MainData!AE611-MIN(MainData!AE:AE))</f>
        <v>0</v>
      </c>
      <c r="AF611" s="8">
        <f>100/(MAX(MainData!AF:AF)-MIN(MainData!AF:AF))*(MainData!AF611-MIN(MainData!AF:AF))</f>
        <v>0</v>
      </c>
      <c r="AG611" s="8">
        <f>100/(MAX(MainData!AG:AG)-MIN(MainData!AG:AG))*(MainData!AG611-MIN(MainData!AG:AG))</f>
        <v>67.465792158787906</v>
      </c>
      <c r="AH611" s="8">
        <f>100/(MAX(MainData!AH:AH)-MIN(MainData!AH:AH))*(MainData!AH611-MIN(MainData!AH:AH))</f>
        <v>55.076842995127052</v>
      </c>
      <c r="AI611" s="8">
        <f>100/(MAX(MainData!AI:AI)-MIN(MainData!AI:AI))*(MainData!AI611-MIN(MainData!AI:AI))</f>
        <v>10</v>
      </c>
      <c r="AJ611" s="8">
        <f>100/(MAX(MainData!AJ:AJ)-MIN(MainData!AJ:AJ))*(MainData!AJ611-MIN(MainData!AJ:AJ))</f>
        <v>1.2375447157931707</v>
      </c>
      <c r="AK611" s="8">
        <v>51.099491492637604</v>
      </c>
      <c r="AL611">
        <v>7.8635782964808243</v>
      </c>
      <c r="AM611" s="8">
        <v>52.504639431106511</v>
      </c>
      <c r="AN611">
        <v>-6.7450849428658017</v>
      </c>
      <c r="AO611" s="8">
        <v>34.555989527484591</v>
      </c>
      <c r="AP611">
        <v>-6.636083458423343</v>
      </c>
      <c r="AQ611" s="8">
        <v>87.092493903021889</v>
      </c>
      <c r="AR611">
        <v>-4.1405750798722067</v>
      </c>
      <c r="AS611" s="8">
        <v>23.415178312386118</v>
      </c>
      <c r="AT611">
        <v>0.20108484848483954</v>
      </c>
      <c r="AU611" s="8">
        <v>19.071013614008905</v>
      </c>
      <c r="AV611">
        <v>3.9364986877444181</v>
      </c>
      <c r="AW611" t="s">
        <v>963</v>
      </c>
    </row>
    <row r="612" spans="1:49" x14ac:dyDescent="0.3">
      <c r="A612" s="7">
        <v>150502030901</v>
      </c>
      <c r="B612" s="8">
        <f>100/(MAX(MainData!B:B)-MIN(MainData!B:B))*(MainData!B612-MIN(MainData!B:B))</f>
        <v>0</v>
      </c>
      <c r="C612" s="8">
        <f>100/(MAX(MainData!C:C)-MIN(MainData!C:C))*(MainData!C612-MIN(MainData!C:C))</f>
        <v>0</v>
      </c>
      <c r="D612" s="8">
        <f>100/(MAX(MainData!D:D)-MIN(MainData!D:D))*(MainData!D612-MIN(MainData!D:D))</f>
        <v>0</v>
      </c>
      <c r="E612" s="8">
        <f>100/(MAX(MainData!E:E)-MIN(MainData!E:E))*(MainData!E612-MIN(MainData!E:E))</f>
        <v>20.15002768353451</v>
      </c>
      <c r="F612" s="8">
        <f>100/(MAX(MainData!F:F)-MIN(MainData!F:F))*(MainData!F612-MIN(MainData!F:F))</f>
        <v>0</v>
      </c>
      <c r="G612" s="8">
        <f>100/(MAX(MainData!G:G)-MIN(MainData!G:G))*(MainData!G612-MIN(MainData!G:G))</f>
        <v>5.3532962996861944</v>
      </c>
      <c r="H612" s="8">
        <f>100/(MAX(MainData!H:H)-MIN(MainData!H:H))*(MainData!H612-MIN(MainData!H:H))</f>
        <v>60.799337321398902</v>
      </c>
      <c r="I612">
        <v>2.559986231025178</v>
      </c>
      <c r="J612" s="8">
        <f>100/(MAX(MainData!J:J)-MIN(MainData!J:J))*(MainData!J612-MIN(MainData!J:J))</f>
        <v>31.843795188973619</v>
      </c>
      <c r="K612">
        <v>1.123478434301461</v>
      </c>
      <c r="L612" s="8">
        <f>100/(MAX(MainData!L:L)-MIN(MainData!L:L))*(MainData!L612-MIN(MainData!L:L))</f>
        <v>0</v>
      </c>
      <c r="M612" s="8">
        <f>100/(MAX(MainData!M:M)-MIN(MainData!M:M))*(MainData!M612-MIN(MainData!M:M))</f>
        <v>0</v>
      </c>
      <c r="N612" s="8">
        <f>100/(MAX(MainData!N:N)-MIN(MainData!N:N))*(MainData!N612-MIN(MainData!N:N))</f>
        <v>0</v>
      </c>
      <c r="O612" s="8"/>
      <c r="P612" s="8">
        <f>100/(MAX(MainData!P:P)-MIN(MainData!P:P))*(MainData!P612-MIN(MainData!P:P))</f>
        <v>31.573299446004242</v>
      </c>
      <c r="Q612" s="8">
        <f>100/(MAX(MainData!Q:Q)-MIN(MainData!Q:Q))*(MainData!Q612-MIN(MainData!Q:Q))</f>
        <v>48.494038444830096</v>
      </c>
      <c r="R612" s="8">
        <f>100/(MAX(MainData!R:R)-MIN(MainData!R:R))*(MainData!R612-MIN(MainData!R:R))</f>
        <v>0</v>
      </c>
      <c r="S612" s="8"/>
      <c r="T612" s="8"/>
      <c r="U612" s="8">
        <f>100/(MAX(MainData!U:U)-MIN(MainData!U:U))*(MainData!U612-MIN(MainData!U:U))</f>
        <v>0.55032615855300004</v>
      </c>
      <c r="V612" s="8">
        <v>99.993367000000006</v>
      </c>
      <c r="W612" s="8">
        <f>100/(MAX(MainData!W:W)-MIN(MainData!W:W))*(MainData!W612-MIN(MainData!W:W))</f>
        <v>0</v>
      </c>
      <c r="X612" s="8">
        <f>100/(MAX(MainData!X:X)-MIN(MainData!X:X))*(MainData!X612-MIN(MainData!X:X))</f>
        <v>0</v>
      </c>
      <c r="Y612" s="8">
        <f>100/(MAX(MainData!Y:Y)-MIN(MainData!Y:Y))*(MainData!Y612-MIN(MainData!Y:Y))</f>
        <v>0</v>
      </c>
      <c r="Z612" s="8">
        <f>100/(MAX(MainData!Z:Z)-MIN(MainData!Z:Z))*(MainData!Z612-MIN(MainData!Z:Z))</f>
        <v>0</v>
      </c>
      <c r="AA612" s="8">
        <f>100/(MAX(MainData!AA:AA)-MIN(MainData!AA:AA))*(MainData!AA612-MIN(MainData!AA:AA))</f>
        <v>0</v>
      </c>
      <c r="AB612" s="8">
        <f>100/(MAX(MainData!AB:AB)-MIN(MainData!AB:AB))*(MainData!AB612-MIN(MainData!AB:AB))</f>
        <v>0</v>
      </c>
      <c r="AC612" s="8">
        <f>100/(MAX(MainData!AC:AC)-MIN(MainData!AC:AC))*(MainData!AC612-MIN(MainData!AC:AC))</f>
        <v>0</v>
      </c>
      <c r="AD612" s="8">
        <f>100/(MAX(MainData!AD:AD)-MIN(MainData!AD:AD))*(MainData!AD612-MIN(MainData!AD:AD))</f>
        <v>0</v>
      </c>
      <c r="AE612" s="8">
        <f>100/(MAX(MainData!AE:AE)-MIN(MainData!AE:AE))*(MainData!AE612-MIN(MainData!AE:AE))</f>
        <v>0</v>
      </c>
      <c r="AF612" s="8">
        <f>100/(MAX(MainData!AF:AF)-MIN(MainData!AF:AF))*(MainData!AF612-MIN(MainData!AF:AF))</f>
        <v>0</v>
      </c>
      <c r="AG612" s="8">
        <f>100/(MAX(MainData!AG:AG)-MIN(MainData!AG:AG))*(MainData!AG612-MIN(MainData!AG:AG))</f>
        <v>0</v>
      </c>
      <c r="AH612" s="8">
        <f>100/(MAX(MainData!AH:AH)-MIN(MainData!AH:AH))*(MainData!AH612-MIN(MainData!AH:AH))</f>
        <v>0</v>
      </c>
      <c r="AI612" s="8">
        <f>100/(MAX(MainData!AI:AI)-MIN(MainData!AI:AI))*(MainData!AI612-MIN(MainData!AI:AI))</f>
        <v>0</v>
      </c>
      <c r="AJ612" s="8">
        <f>100/(MAX(MainData!AJ:AJ)-MIN(MainData!AJ:AJ))*(MainData!AJ612-MIN(MainData!AJ:AJ))</f>
        <v>0</v>
      </c>
      <c r="AK612" s="8">
        <v>45.682597695892291</v>
      </c>
      <c r="AL612">
        <v>-3.1266174260787452</v>
      </c>
      <c r="AM612" s="8">
        <v>59.427174455477783</v>
      </c>
      <c r="AN612">
        <v>1.8749767418343453</v>
      </c>
      <c r="AO612" s="8">
        <v>30.711623779987267</v>
      </c>
      <c r="AP612">
        <v>3.6149580266466899</v>
      </c>
      <c r="AQ612" s="8">
        <v>89.111790310149004</v>
      </c>
      <c r="AR612">
        <v>-3.783945686900978</v>
      </c>
      <c r="AS612" s="8">
        <v>24.274681149833462</v>
      </c>
      <c r="AT612">
        <v>7.1585424242424267</v>
      </c>
      <c r="AU612" s="8">
        <v>14.251436803946872</v>
      </c>
      <c r="AV612">
        <v>10.873698942151194</v>
      </c>
      <c r="AW612" t="s">
        <v>963</v>
      </c>
    </row>
    <row r="613" spans="1:49" x14ac:dyDescent="0.3">
      <c r="A613" s="7">
        <v>150502030902</v>
      </c>
      <c r="B613" s="8">
        <f>100/(MAX(MainData!B:B)-MIN(MainData!B:B))*(MainData!B613-MIN(MainData!B:B))</f>
        <v>0</v>
      </c>
      <c r="C613" s="8">
        <f>100/(MAX(MainData!C:C)-MIN(MainData!C:C))*(MainData!C613-MIN(MainData!C:C))</f>
        <v>0</v>
      </c>
      <c r="D613" s="8">
        <f>100/(MAX(MainData!D:D)-MIN(MainData!D:D))*(MainData!D613-MIN(MainData!D:D))</f>
        <v>0.69768747971802136</v>
      </c>
      <c r="E613" s="8">
        <f>100/(MAX(MainData!E:E)-MIN(MainData!E:E))*(MainData!E613-MIN(MainData!E:E))</f>
        <v>32.434126602779081</v>
      </c>
      <c r="F613" s="8">
        <f>100/(MAX(MainData!F:F)-MIN(MainData!F:F))*(MainData!F613-MIN(MainData!F:F))</f>
        <v>6.5804593573593415</v>
      </c>
      <c r="G613" s="8">
        <f>100/(MAX(MainData!G:G)-MIN(MainData!G:G))*(MainData!G613-MIN(MainData!G:G))</f>
        <v>5.9232751857620425</v>
      </c>
      <c r="H613" s="8">
        <f>100/(MAX(MainData!H:H)-MIN(MainData!H:H))*(MainData!H613-MIN(MainData!H:H))</f>
        <v>53.059285882585193</v>
      </c>
      <c r="I613">
        <v>11.168435236165237</v>
      </c>
      <c r="J613" s="8">
        <f>100/(MAX(MainData!J:J)-MIN(MainData!J:J))*(MainData!J613-MIN(MainData!J:J))</f>
        <v>32.046776383011533</v>
      </c>
      <c r="K613">
        <v>10.503212406279033</v>
      </c>
      <c r="L613" s="8">
        <f>100/(MAX(MainData!L:L)-MIN(MainData!L:L))*(MainData!L613-MIN(MainData!L:L))</f>
        <v>25.198321323203416</v>
      </c>
      <c r="M613" s="8">
        <f>100/(MAX(MainData!M:M)-MIN(MainData!M:M))*(MainData!M613-MIN(MainData!M:M))</f>
        <v>17.796148647449346</v>
      </c>
      <c r="N613" s="8">
        <f>100/(MAX(MainData!N:N)-MIN(MainData!N:N))*(MainData!N613-MIN(MainData!N:N))</f>
        <v>31.06903668149733</v>
      </c>
      <c r="O613" s="8"/>
      <c r="P613" s="8">
        <f>100/(MAX(MainData!P:P)-MIN(MainData!P:P))*(MainData!P613-MIN(MainData!P:P))</f>
        <v>21.079337251566283</v>
      </c>
      <c r="Q613" s="8">
        <f>100/(MAX(MainData!Q:Q)-MIN(MainData!Q:Q))*(MainData!Q613-MIN(MainData!Q:Q))</f>
        <v>40.286696917733664</v>
      </c>
      <c r="R613" s="8">
        <f>100/(MAX(MainData!R:R)-MIN(MainData!R:R))*(MainData!R613-MIN(MainData!R:R))</f>
        <v>4.6387147366778567</v>
      </c>
      <c r="S613" s="8"/>
      <c r="T613" s="8"/>
      <c r="U613" s="8">
        <f>100/(MAX(MainData!U:U)-MIN(MainData!U:U))*(MainData!U613-MIN(MainData!U:U))</f>
        <v>19.051717393000001</v>
      </c>
      <c r="V613" s="8">
        <v>90.445535000000007</v>
      </c>
      <c r="W613" s="8">
        <f>100/(MAX(MainData!W:W)-MIN(MainData!W:W))*(MainData!W613-MIN(MainData!W:W))</f>
        <v>6.1025281598206611</v>
      </c>
      <c r="X613" s="8">
        <f>100/(MAX(MainData!X:X)-MIN(MainData!X:X))*(MainData!X613-MIN(MainData!X:X))</f>
        <v>0</v>
      </c>
      <c r="Y613" s="8">
        <f>100/(MAX(MainData!Y:Y)-MIN(MainData!Y:Y))*(MainData!Y613-MIN(MainData!Y:Y))</f>
        <v>0</v>
      </c>
      <c r="Z613" s="8">
        <f>100/(MAX(MainData!Z:Z)-MIN(MainData!Z:Z))*(MainData!Z613-MIN(MainData!Z:Z))</f>
        <v>0</v>
      </c>
      <c r="AA613" s="8">
        <f>100/(MAX(MainData!AA:AA)-MIN(MainData!AA:AA))*(MainData!AA613-MIN(MainData!AA:AA))</f>
        <v>0</v>
      </c>
      <c r="AB613" s="8">
        <f>100/(MAX(MainData!AB:AB)-MIN(MainData!AB:AB))*(MainData!AB613-MIN(MainData!AB:AB))</f>
        <v>0</v>
      </c>
      <c r="AC613" s="8">
        <f>100/(MAX(MainData!AC:AC)-MIN(MainData!AC:AC))*(MainData!AC613-MIN(MainData!AC:AC))</f>
        <v>0</v>
      </c>
      <c r="AD613" s="8">
        <f>100/(MAX(MainData!AD:AD)-MIN(MainData!AD:AD))*(MainData!AD613-MIN(MainData!AD:AD))</f>
        <v>0</v>
      </c>
      <c r="AE613" s="8">
        <f>100/(MAX(MainData!AE:AE)-MIN(MainData!AE:AE))*(MainData!AE613-MIN(MainData!AE:AE))</f>
        <v>0</v>
      </c>
      <c r="AF613" s="8">
        <f>100/(MAX(MainData!AF:AF)-MIN(MainData!AF:AF))*(MainData!AF613-MIN(MainData!AF:AF))</f>
        <v>0</v>
      </c>
      <c r="AG613" s="8">
        <f>100/(MAX(MainData!AG:AG)-MIN(MainData!AG:AG))*(MainData!AG613-MIN(MainData!AG:AG))</f>
        <v>56.279459091769574</v>
      </c>
      <c r="AH613" s="8">
        <f>100/(MAX(MainData!AH:AH)-MIN(MainData!AH:AH))*(MainData!AH613-MIN(MainData!AH:AH))</f>
        <v>55.592119128929163</v>
      </c>
      <c r="AI613" s="8">
        <f>100/(MAX(MainData!AI:AI)-MIN(MainData!AI:AI))*(MainData!AI613-MIN(MainData!AI:AI))</f>
        <v>20</v>
      </c>
      <c r="AJ613" s="8">
        <f>100/(MAX(MainData!AJ:AJ)-MIN(MainData!AJ:AJ))*(MainData!AJ613-MIN(MainData!AJ:AJ))</f>
        <v>4.5430983191331897</v>
      </c>
      <c r="AK613" s="8">
        <v>54.948515989626415</v>
      </c>
      <c r="AL613">
        <v>-14.166667772401439</v>
      </c>
      <c r="AM613" s="8">
        <v>48.069268844526185</v>
      </c>
      <c r="AN613">
        <v>12.660049802811216</v>
      </c>
      <c r="AO613" s="8">
        <v>37.009316770181307</v>
      </c>
      <c r="AP613">
        <v>6.6790556427970103</v>
      </c>
      <c r="AQ613" s="8">
        <v>0</v>
      </c>
      <c r="AS613" s="8"/>
      <c r="AU613" s="8"/>
      <c r="AW613" t="s">
        <v>963</v>
      </c>
    </row>
    <row r="614" spans="1:49" x14ac:dyDescent="0.3">
      <c r="A614" s="7">
        <v>150502030903</v>
      </c>
      <c r="B614" s="8">
        <f>100/(MAX(MainData!B:B)-MIN(MainData!B:B))*(MainData!B614-MIN(MainData!B:B))</f>
        <v>0</v>
      </c>
      <c r="C614" s="8">
        <f>100/(MAX(MainData!C:C)-MIN(MainData!C:C))*(MainData!C614-MIN(MainData!C:C))</f>
        <v>0</v>
      </c>
      <c r="D614" s="8">
        <f>100/(MAX(MainData!D:D)-MIN(MainData!D:D))*(MainData!D614-MIN(MainData!D:D))</f>
        <v>9.0275910623918917E-3</v>
      </c>
      <c r="E614" s="8">
        <f>100/(MAX(MainData!E:E)-MIN(MainData!E:E))*(MainData!E614-MIN(MainData!E:E))</f>
        <v>34.428804534733679</v>
      </c>
      <c r="F614" s="8">
        <f>100/(MAX(MainData!F:F)-MIN(MainData!F:F))*(MainData!F614-MIN(MainData!F:F))</f>
        <v>1.1885141508304724</v>
      </c>
      <c r="G614" s="8">
        <f>100/(MAX(MainData!G:G)-MIN(MainData!G:G))*(MainData!G614-MIN(MainData!G:G))</f>
        <v>7.4779686575411519</v>
      </c>
      <c r="H614" s="8">
        <f>100/(MAX(MainData!H:H)-MIN(MainData!H:H))*(MainData!H614-MIN(MainData!H:H))</f>
        <v>57.422185441644011</v>
      </c>
      <c r="I614">
        <v>-8.0095560414534361E-2</v>
      </c>
      <c r="J614" s="8">
        <f>100/(MAX(MainData!J:J)-MIN(MainData!J:J))*(MainData!J614-MIN(MainData!J:J))</f>
        <v>31.784275705365836</v>
      </c>
      <c r="K614">
        <v>1.4596580687421294</v>
      </c>
      <c r="L614" s="8">
        <f>100/(MAX(MainData!L:L)-MIN(MainData!L:L))*(MainData!L614-MIN(MainData!L:L))</f>
        <v>34.251841371116491</v>
      </c>
      <c r="M614" s="8">
        <f>100/(MAX(MainData!M:M)-MIN(MainData!M:M))*(MainData!M614-MIN(MainData!M:M))</f>
        <v>25.132806325449057</v>
      </c>
      <c r="N614" s="8">
        <f>100/(MAX(MainData!N:N)-MIN(MainData!N:N))*(MainData!N614-MIN(MainData!N:N))</f>
        <v>31.06903668149733</v>
      </c>
      <c r="O614" s="8"/>
      <c r="P614" s="8">
        <f>100/(MAX(MainData!P:P)-MIN(MainData!P:P))*(MainData!P614-MIN(MainData!P:P))</f>
        <v>32.287573953009392</v>
      </c>
      <c r="Q614" s="8">
        <f>100/(MAX(MainData!Q:Q)-MIN(MainData!Q:Q))*(MainData!Q614-MIN(MainData!Q:Q))</f>
        <v>58.503772893857608</v>
      </c>
      <c r="R614" s="8">
        <f>100/(MAX(MainData!R:R)-MIN(MainData!R:R))*(MainData!R614-MIN(MainData!R:R))</f>
        <v>1.3548997563424967</v>
      </c>
      <c r="S614" s="8"/>
      <c r="T614" s="8"/>
      <c r="U614" s="8">
        <f>100/(MAX(MainData!U:U)-MIN(MainData!U:U))*(MainData!U614-MIN(MainData!U:U))</f>
        <v>7.7974788179400001</v>
      </c>
      <c r="V614" s="8">
        <v>96.057738999999998</v>
      </c>
      <c r="W614" s="8">
        <f>100/(MAX(MainData!W:W)-MIN(MainData!W:W))*(MainData!W614-MIN(MainData!W:W))</f>
        <v>1.9348197036473842</v>
      </c>
      <c r="X614" s="8">
        <f>100/(MAX(MainData!X:X)-MIN(MainData!X:X))*(MainData!X614-MIN(MainData!X:X))</f>
        <v>0</v>
      </c>
      <c r="Y614" s="8">
        <f>100/(MAX(MainData!Y:Y)-MIN(MainData!Y:Y))*(MainData!Y614-MIN(MainData!Y:Y))</f>
        <v>0</v>
      </c>
      <c r="Z614" s="8">
        <f>100/(MAX(MainData!Z:Z)-MIN(MainData!Z:Z))*(MainData!Z614-MIN(MainData!Z:Z))</f>
        <v>0</v>
      </c>
      <c r="AA614" s="8">
        <f>100/(MAX(MainData!AA:AA)-MIN(MainData!AA:AA))*(MainData!AA614-MIN(MainData!AA:AA))</f>
        <v>0</v>
      </c>
      <c r="AB614" s="8">
        <f>100/(MAX(MainData!AB:AB)-MIN(MainData!AB:AB))*(MainData!AB614-MIN(MainData!AB:AB))</f>
        <v>0</v>
      </c>
      <c r="AC614" s="8">
        <f>100/(MAX(MainData!AC:AC)-MIN(MainData!AC:AC))*(MainData!AC614-MIN(MainData!AC:AC))</f>
        <v>0</v>
      </c>
      <c r="AD614" s="8">
        <f>100/(MAX(MainData!AD:AD)-MIN(MainData!AD:AD))*(MainData!AD614-MIN(MainData!AD:AD))</f>
        <v>0</v>
      </c>
      <c r="AE614" s="8">
        <f>100/(MAX(MainData!AE:AE)-MIN(MainData!AE:AE))*(MainData!AE614-MIN(MainData!AE:AE))</f>
        <v>0</v>
      </c>
      <c r="AF614" s="8">
        <f>100/(MAX(MainData!AF:AF)-MIN(MainData!AF:AF))*(MainData!AF614-MIN(MainData!AF:AF))</f>
        <v>0</v>
      </c>
      <c r="AG614" s="8">
        <f>100/(MAX(MainData!AG:AG)-MIN(MainData!AG:AG))*(MainData!AG614-MIN(MainData!AG:AG))</f>
        <v>63.563695810512058</v>
      </c>
      <c r="AH614" s="8">
        <f>100/(MAX(MainData!AH:AH)-MIN(MainData!AH:AH))*(MainData!AH614-MIN(MainData!AH:AH))</f>
        <v>44.720110190564462</v>
      </c>
      <c r="AI614" s="8">
        <f>100/(MAX(MainData!AI:AI)-MIN(MainData!AI:AI))*(MainData!AI614-MIN(MainData!AI:AI))</f>
        <v>20</v>
      </c>
      <c r="AJ614" s="8">
        <f>100/(MAX(MainData!AJ:AJ)-MIN(MainData!AJ:AJ))*(MainData!AJ614-MIN(MainData!AJ:AJ))</f>
        <v>15.356241581919278</v>
      </c>
      <c r="AK614" s="8">
        <v>51.414634865729603</v>
      </c>
      <c r="AL614">
        <v>-0.25813397904973812</v>
      </c>
      <c r="AM614" s="8">
        <v>52.167211254178902</v>
      </c>
      <c r="AN614">
        <v>-2.1898354231974793</v>
      </c>
      <c r="AO614" s="8">
        <v>43.352842809349283</v>
      </c>
      <c r="AP614">
        <v>6.4780766322151351</v>
      </c>
      <c r="AQ614" s="8">
        <v>96.671758882683221</v>
      </c>
      <c r="AR614">
        <v>3.6231376996804983</v>
      </c>
      <c r="AS614" s="8">
        <v>10.364371177569659</v>
      </c>
      <c r="AT614">
        <v>-13.365985016835012</v>
      </c>
      <c r="AU614" s="8">
        <v>38.04060882138026</v>
      </c>
      <c r="AV614">
        <v>36.119471997079529</v>
      </c>
      <c r="AW614" t="s">
        <v>963</v>
      </c>
    </row>
    <row r="615" spans="1:49" x14ac:dyDescent="0.3">
      <c r="A615" s="7">
        <v>150502030904</v>
      </c>
      <c r="B615" s="8">
        <f>100/(MAX(MainData!B:B)-MIN(MainData!B:B))*(MainData!B615-MIN(MainData!B:B))</f>
        <v>0</v>
      </c>
      <c r="C615" s="8">
        <f>100/(MAX(MainData!C:C)-MIN(MainData!C:C))*(MainData!C615-MIN(MainData!C:C))</f>
        <v>0</v>
      </c>
      <c r="D615" s="8">
        <f>100/(MAX(MainData!D:D)-MIN(MainData!D:D))*(MainData!D615-MIN(MainData!D:D))</f>
        <v>2.419649659337211E-3</v>
      </c>
      <c r="E615" s="8">
        <f>100/(MAX(MainData!E:E)-MIN(MainData!E:E))*(MainData!E615-MIN(MainData!E:E))</f>
        <v>35.899812434907098</v>
      </c>
      <c r="F615" s="8">
        <f>100/(MAX(MainData!F:F)-MIN(MainData!F:F))*(MainData!F615-MIN(MainData!F:F))</f>
        <v>1.827614109175177</v>
      </c>
      <c r="G615" s="8">
        <f>100/(MAX(MainData!G:G)-MIN(MainData!G:G))*(MainData!G615-MIN(MainData!G:G))</f>
        <v>5.1004809128060717</v>
      </c>
      <c r="H615" s="8">
        <f>100/(MAX(MainData!H:H)-MIN(MainData!H:H))*(MainData!H615-MIN(MainData!H:H))</f>
        <v>55.784688007095333</v>
      </c>
      <c r="I615">
        <v>5.4207910186213297</v>
      </c>
      <c r="J615" s="8">
        <f>100/(MAX(MainData!J:J)-MIN(MainData!J:J))*(MainData!J615-MIN(MainData!J:J))</f>
        <v>28.912703361132575</v>
      </c>
      <c r="K615">
        <v>3.8439415063199647</v>
      </c>
      <c r="L615" s="8">
        <f>100/(MAX(MainData!L:L)-MIN(MainData!L:L))*(MainData!L615-MIN(MainData!L:L))</f>
        <v>34.154811148894119</v>
      </c>
      <c r="M615" s="8">
        <f>100/(MAX(MainData!M:M)-MIN(MainData!M:M))*(MainData!M615-MIN(MainData!M:M))</f>
        <v>25.132806325449057</v>
      </c>
      <c r="N615" s="8">
        <f>100/(MAX(MainData!N:N)-MIN(MainData!N:N))*(MainData!N615-MIN(MainData!N:N))</f>
        <v>31.06903668149733</v>
      </c>
      <c r="O615" s="8"/>
      <c r="P615" s="8">
        <f>100/(MAX(MainData!P:P)-MIN(MainData!P:P))*(MainData!P615-MIN(MainData!P:P))</f>
        <v>29.77860363794013</v>
      </c>
      <c r="Q615" s="8">
        <f>100/(MAX(MainData!Q:Q)-MIN(MainData!Q:Q))*(MainData!Q615-MIN(MainData!Q:Q))</f>
        <v>48.074119845666168</v>
      </c>
      <c r="R615" s="8">
        <f>100/(MAX(MainData!R:R)-MIN(MainData!R:R))*(MainData!R615-MIN(MainData!R:R))</f>
        <v>2.3302099295433725</v>
      </c>
      <c r="S615" s="8"/>
      <c r="T615" s="8"/>
      <c r="U615" s="8">
        <f>100/(MAX(MainData!U:U)-MIN(MainData!U:U))*(MainData!U615-MIN(MainData!U:U))</f>
        <v>7.7257983036900004</v>
      </c>
      <c r="V615" s="8">
        <v>95.020241999999996</v>
      </c>
      <c r="W615" s="8">
        <f>100/(MAX(MainData!W:W)-MIN(MainData!W:W))*(MainData!W615-MIN(MainData!W:W))</f>
        <v>3.6133638608695531</v>
      </c>
      <c r="X615" s="8">
        <f>100/(MAX(MainData!X:X)-MIN(MainData!X:X))*(MainData!X615-MIN(MainData!X:X))</f>
        <v>0</v>
      </c>
      <c r="Y615" s="8">
        <f>100/(MAX(MainData!Y:Y)-MIN(MainData!Y:Y))*(MainData!Y615-MIN(MainData!Y:Y))</f>
        <v>0</v>
      </c>
      <c r="Z615" s="8">
        <f>100/(MAX(MainData!Z:Z)-MIN(MainData!Z:Z))*(MainData!Z615-MIN(MainData!Z:Z))</f>
        <v>0</v>
      </c>
      <c r="AA615" s="8">
        <f>100/(MAX(MainData!AA:AA)-MIN(MainData!AA:AA))*(MainData!AA615-MIN(MainData!AA:AA))</f>
        <v>0</v>
      </c>
      <c r="AB615" s="8">
        <f>100/(MAX(MainData!AB:AB)-MIN(MainData!AB:AB))*(MainData!AB615-MIN(MainData!AB:AB))</f>
        <v>0</v>
      </c>
      <c r="AC615" s="8">
        <f>100/(MAX(MainData!AC:AC)-MIN(MainData!AC:AC))*(MainData!AC615-MIN(MainData!AC:AC))</f>
        <v>0</v>
      </c>
      <c r="AD615" s="8">
        <f>100/(MAX(MainData!AD:AD)-MIN(MainData!AD:AD))*(MainData!AD615-MIN(MainData!AD:AD))</f>
        <v>0</v>
      </c>
      <c r="AE615" s="8">
        <f>100/(MAX(MainData!AE:AE)-MIN(MainData!AE:AE))*(MainData!AE615-MIN(MainData!AE:AE))</f>
        <v>0</v>
      </c>
      <c r="AF615" s="8">
        <f>100/(MAX(MainData!AF:AF)-MIN(MainData!AF:AF))*(MainData!AF615-MIN(MainData!AF:AF))</f>
        <v>0</v>
      </c>
      <c r="AG615" s="8">
        <f>100/(MAX(MainData!AG:AG)-MIN(MainData!AG:AG))*(MainData!AG615-MIN(MainData!AG:AG))</f>
        <v>59.560969290350734</v>
      </c>
      <c r="AH615" s="8">
        <f>100/(MAX(MainData!AH:AH)-MIN(MainData!AH:AH))*(MainData!AH615-MIN(MainData!AH:AH))</f>
        <v>48.326989316186044</v>
      </c>
      <c r="AI615" s="8">
        <f>100/(MAX(MainData!AI:AI)-MIN(MainData!AI:AI))*(MainData!AI615-MIN(MainData!AI:AI))</f>
        <v>70</v>
      </c>
      <c r="AJ615" s="8">
        <f>100/(MAX(MainData!AJ:AJ)-MIN(MainData!AJ:AJ))*(MainData!AJ615-MIN(MainData!AJ:AJ))</f>
        <v>1.5434914466776786</v>
      </c>
      <c r="AK615" s="8">
        <v>51.951330483998568</v>
      </c>
      <c r="AL615">
        <v>-7.4652053923982891</v>
      </c>
      <c r="AM615" s="8">
        <v>52.657876008625891</v>
      </c>
      <c r="AN615">
        <v>6.3774135402972973</v>
      </c>
      <c r="AO615" s="8">
        <v>30.217665442239223</v>
      </c>
      <c r="AP615">
        <v>4.2861727035600268</v>
      </c>
      <c r="AQ615" s="8">
        <v>85.037839820134266</v>
      </c>
      <c r="AR615">
        <v>3.8994019169329164</v>
      </c>
      <c r="AS615" s="8">
        <v>27.987298216295876</v>
      </c>
      <c r="AT615">
        <v>-5.7888853535353775</v>
      </c>
      <c r="AU615" s="8">
        <v>12.357913175064651</v>
      </c>
      <c r="AV615">
        <v>0.85615595332293992</v>
      </c>
      <c r="AW615" t="s">
        <v>963</v>
      </c>
    </row>
    <row r="616" spans="1:49" x14ac:dyDescent="0.3">
      <c r="A616" s="7">
        <v>150503010101</v>
      </c>
      <c r="B616" s="8">
        <f>100/(MAX(MainData!B:B)-MIN(MainData!B:B))*(MainData!B616-MIN(MainData!B:B))</f>
        <v>1.5668538425942407</v>
      </c>
      <c r="C616" s="8">
        <f>100/(MAX(MainData!C:C)-MIN(MainData!C:C))*(MainData!C616-MIN(MainData!C:C))</f>
        <v>12.5</v>
      </c>
      <c r="D616" s="8">
        <f>100/(MAX(MainData!D:D)-MIN(MainData!D:D))*(MainData!D616-MIN(MainData!D:D))</f>
        <v>0.20676705777009877</v>
      </c>
      <c r="E616" s="8">
        <f>100/(MAX(MainData!E:E)-MIN(MainData!E:E))*(MainData!E616-MIN(MainData!E:E))</f>
        <v>15.733150239883313</v>
      </c>
      <c r="F616" s="8">
        <f>100/(MAX(MainData!F:F)-MIN(MainData!F:F))*(MainData!F616-MIN(MainData!F:F))</f>
        <v>2.0027099881737263</v>
      </c>
      <c r="G616" s="8">
        <f>100/(MAX(MainData!G:G)-MIN(MainData!G:G))*(MainData!G616-MIN(MainData!G:G))</f>
        <v>25.598666324578105</v>
      </c>
      <c r="H616" s="8">
        <f>100/(MAX(MainData!H:H)-MIN(MainData!H:H))*(MainData!H616-MIN(MainData!H:H))</f>
        <v>78.932120538875935</v>
      </c>
      <c r="I616">
        <v>15.697627385533082</v>
      </c>
      <c r="J616" s="8">
        <f>100/(MAX(MainData!J:J)-MIN(MainData!J:J))*(MainData!J616-MIN(MainData!J:J))</f>
        <v>52.386732418739705</v>
      </c>
      <c r="K616">
        <v>21.393437630695331</v>
      </c>
      <c r="L616" s="8">
        <f>100/(MAX(MainData!L:L)-MIN(MainData!L:L))*(MainData!L616-MIN(MainData!L:L))</f>
        <v>0</v>
      </c>
      <c r="M616" s="8">
        <f>100/(MAX(MainData!M:M)-MIN(MainData!M:M))*(MainData!M616-MIN(MainData!M:M))</f>
        <v>0</v>
      </c>
      <c r="N616" s="8">
        <f>100/(MAX(MainData!N:N)-MIN(MainData!N:N))*(MainData!N616-MIN(MainData!N:N))</f>
        <v>0</v>
      </c>
      <c r="O616" s="8"/>
      <c r="P616" s="8">
        <f>100/(MAX(MainData!P:P)-MIN(MainData!P:P))*(MainData!P616-MIN(MainData!P:P))</f>
        <v>18.531193329737391</v>
      </c>
      <c r="Q616" s="8">
        <f>100/(MAX(MainData!Q:Q)-MIN(MainData!Q:Q))*(MainData!Q616-MIN(MainData!Q:Q))</f>
        <v>51.262808520969266</v>
      </c>
      <c r="R616" s="8">
        <f>100/(MAX(MainData!R:R)-MIN(MainData!R:R))*(MainData!R616-MIN(MainData!R:R))</f>
        <v>1.9044094406279883</v>
      </c>
      <c r="S616" s="8"/>
      <c r="T616" s="8"/>
      <c r="U616" s="8">
        <f>100/(MAX(MainData!U:U)-MIN(MainData!U:U))*(MainData!U616-MIN(MainData!U:U))</f>
        <v>0.19361833952900001</v>
      </c>
      <c r="V616" s="8"/>
      <c r="W616" s="8"/>
      <c r="X616" s="8">
        <f>100/(MAX(MainData!X:X)-MIN(MainData!X:X))*(MainData!X616-MIN(MainData!X:X))</f>
        <v>17.748092</v>
      </c>
      <c r="Y616" s="8">
        <f>100/(MAX(MainData!Y:Y)-MIN(MainData!Y:Y))*(MainData!Y616-MIN(MainData!Y:Y))</f>
        <v>2.5045614994439793</v>
      </c>
      <c r="Z616" s="8">
        <f>100/(MAX(MainData!Z:Z)-MIN(MainData!Z:Z))*(MainData!Z616-MIN(MainData!Z:Z))</f>
        <v>4.2405551272166537</v>
      </c>
      <c r="AA616" s="8">
        <f>100/(MAX(MainData!AA:AA)-MIN(MainData!AA:AA))*(MainData!AA616-MIN(MainData!AA:AA))</f>
        <v>9.6072000000000006</v>
      </c>
      <c r="AB616" s="8">
        <f>100/(MAX(MainData!AB:AB)-MIN(MainData!AB:AB))*(MainData!AB616-MIN(MainData!AB:AB))</f>
        <v>0.1159776189495185</v>
      </c>
      <c r="AC616" s="8">
        <f>100/(MAX(MainData!AC:AC)-MIN(MainData!AC:AC))*(MainData!AC616-MIN(MainData!AC:AC))</f>
        <v>38.729706</v>
      </c>
      <c r="AD616" s="8">
        <f>100/(MAX(MainData!AD:AD)-MIN(MainData!AD:AD))*(MainData!AD616-MIN(MainData!AD:AD))</f>
        <v>18.70967741935484</v>
      </c>
      <c r="AE616" s="8">
        <f>100/(MAX(MainData!AE:AE)-MIN(MainData!AE:AE))*(MainData!AE616-MIN(MainData!AE:AE))</f>
        <v>36.575800000000001</v>
      </c>
      <c r="AF616" s="8">
        <f>100/(MAX(MainData!AF:AF)-MIN(MainData!AF:AF))*(MainData!AF616-MIN(MainData!AF:AF))</f>
        <v>0.58426965766595929</v>
      </c>
      <c r="AG616" s="8">
        <f>100/(MAX(MainData!AG:AG)-MIN(MainData!AG:AG))*(MainData!AG616-MIN(MainData!AG:AG))</f>
        <v>42.106086420822621</v>
      </c>
      <c r="AH616" s="8">
        <f>100/(MAX(MainData!AH:AH)-MIN(MainData!AH:AH))*(MainData!AH616-MIN(MainData!AH:AH))</f>
        <v>49.217991741447506</v>
      </c>
      <c r="AI616" s="8">
        <f>100/(MAX(MainData!AI:AI)-MIN(MainData!AI:AI))*(MainData!AI616-MIN(MainData!AI:AI))</f>
        <v>10</v>
      </c>
      <c r="AJ616" s="8">
        <f>100/(MAX(MainData!AJ:AJ)-MIN(MainData!AJ:AJ))*(MainData!AJ616-MIN(MainData!AJ:AJ))</f>
        <v>11.987232689712087</v>
      </c>
      <c r="AK616" s="8" t="s">
        <v>950</v>
      </c>
      <c r="AM616" s="8"/>
      <c r="AO616" s="8"/>
      <c r="AQ616" s="8">
        <v>92.586259403098467</v>
      </c>
      <c r="AR616">
        <v>-16.415640255591072</v>
      </c>
      <c r="AS616" s="8">
        <v>10.362630412329258</v>
      </c>
      <c r="AT616">
        <v>12.337527946127921</v>
      </c>
      <c r="AU616" s="8">
        <v>50.8362743116556</v>
      </c>
      <c r="AV616">
        <v>22.713241561774552</v>
      </c>
      <c r="AW616" t="s">
        <v>963</v>
      </c>
    </row>
    <row r="617" spans="1:49" x14ac:dyDescent="0.3">
      <c r="A617" s="7">
        <v>150503010102</v>
      </c>
      <c r="B617" s="8">
        <f>100/(MAX(MainData!B:B)-MIN(MainData!B:B))*(MainData!B617-MIN(MainData!B:B))</f>
        <v>2.5715280496920947</v>
      </c>
      <c r="C617" s="8">
        <f>100/(MAX(MainData!C:C)-MIN(MainData!C:C))*(MainData!C617-MIN(MainData!C:C))</f>
        <v>25</v>
      </c>
      <c r="D617" s="8">
        <f>100/(MAX(MainData!D:D)-MIN(MainData!D:D))*(MainData!D617-MIN(MainData!D:D))</f>
        <v>0.18030672881793239</v>
      </c>
      <c r="E617" s="8">
        <f>100/(MAX(MainData!E:E)-MIN(MainData!E:E))*(MainData!E617-MIN(MainData!E:E))</f>
        <v>16.922322685132109</v>
      </c>
      <c r="F617" s="8">
        <f>100/(MAX(MainData!F:F)-MIN(MainData!F:F))*(MainData!F617-MIN(MainData!F:F))</f>
        <v>2.2521031136136207</v>
      </c>
      <c r="G617" s="8">
        <f>100/(MAX(MainData!G:G)-MIN(MainData!G:G))*(MainData!G617-MIN(MainData!G:G))</f>
        <v>27.978846458949825</v>
      </c>
      <c r="H617" s="8">
        <f>100/(MAX(MainData!H:H)-MIN(MainData!H:H))*(MainData!H617-MIN(MainData!H:H))</f>
        <v>81.411326099894708</v>
      </c>
      <c r="I617">
        <v>13.207545776249674</v>
      </c>
      <c r="J617" s="8">
        <f>100/(MAX(MainData!J:J)-MIN(MainData!J:J))*(MainData!J617-MIN(MainData!J:J))</f>
        <v>53.341118209266604</v>
      </c>
      <c r="K617">
        <v>20.462124021416855</v>
      </c>
      <c r="L617" s="8">
        <f>100/(MAX(MainData!L:L)-MIN(MainData!L:L))*(MainData!L617-MIN(MainData!L:L))</f>
        <v>0</v>
      </c>
      <c r="M617" s="8">
        <f>100/(MAX(MainData!M:M)-MIN(MainData!M:M))*(MainData!M617-MIN(MainData!M:M))</f>
        <v>0</v>
      </c>
      <c r="N617" s="8">
        <f>100/(MAX(MainData!N:N)-MIN(MainData!N:N))*(MainData!N617-MIN(MainData!N:N))</f>
        <v>0</v>
      </c>
      <c r="O617" s="8"/>
      <c r="P617" s="8">
        <f>100/(MAX(MainData!P:P)-MIN(MainData!P:P))*(MainData!P617-MIN(MainData!P:P))</f>
        <v>21.330509963610886</v>
      </c>
      <c r="Q617" s="8">
        <f>100/(MAX(MainData!Q:Q)-MIN(MainData!Q:Q))*(MainData!Q617-MIN(MainData!Q:Q))</f>
        <v>41.368753190913289</v>
      </c>
      <c r="R617" s="8">
        <f>100/(MAX(MainData!R:R)-MIN(MainData!R:R))*(MainData!R617-MIN(MainData!R:R))</f>
        <v>2.1247614437007134</v>
      </c>
      <c r="S617" s="8"/>
      <c r="T617" s="8"/>
      <c r="U617" s="8">
        <f>100/(MAX(MainData!U:U)-MIN(MainData!U:U))*(MainData!U617-MIN(MainData!U:U))</f>
        <v>4.49860370652</v>
      </c>
      <c r="V617" s="8"/>
      <c r="W617" s="8"/>
      <c r="X617" s="8">
        <f>100/(MAX(MainData!X:X)-MIN(MainData!X:X))*(MainData!X617-MIN(MainData!X:X))</f>
        <v>42.776507000000002</v>
      </c>
      <c r="Y617" s="8">
        <f>100/(MAX(MainData!Y:Y)-MIN(MainData!Y:Y))*(MainData!Y617-MIN(MainData!Y:Y))</f>
        <v>4.129427954300974</v>
      </c>
      <c r="Z617" s="8">
        <f>100/(MAX(MainData!Z:Z)-MIN(MainData!Z:Z))*(MainData!Z617-MIN(MainData!Z:Z))</f>
        <v>4.4718581341557444</v>
      </c>
      <c r="AA617" s="8">
        <f>100/(MAX(MainData!AA:AA)-MIN(MainData!AA:AA))*(MainData!AA617-MIN(MainData!AA:AA))</f>
        <v>39.727899999999998</v>
      </c>
      <c r="AB617" s="8">
        <f>100/(MAX(MainData!AB:AB)-MIN(MainData!AB:AB))*(MainData!AB617-MIN(MainData!AB:AB))</f>
        <v>0.54037486488634334</v>
      </c>
      <c r="AC617" s="8">
        <f>100/(MAX(MainData!AC:AC)-MIN(MainData!AC:AC))*(MainData!AC617-MIN(MainData!AC:AC))</f>
        <v>30.962736</v>
      </c>
      <c r="AD617" s="8">
        <f>100/(MAX(MainData!AD:AD)-MIN(MainData!AD:AD))*(MainData!AD617-MIN(MainData!AD:AD))</f>
        <v>10.32258064516129</v>
      </c>
      <c r="AE617" s="8">
        <f>100/(MAX(MainData!AE:AE)-MIN(MainData!AE:AE))*(MainData!AE617-MIN(MainData!AE:AE))</f>
        <v>28.9465</v>
      </c>
      <c r="AF617" s="8">
        <f>100/(MAX(MainData!AF:AF)-MIN(MainData!AF:AF))*(MainData!AF617-MIN(MainData!AF:AF))</f>
        <v>1.7130116781823219</v>
      </c>
      <c r="AG617" s="8">
        <f>100/(MAX(MainData!AG:AG)-MIN(MainData!AG:AG))*(MainData!AG617-MIN(MainData!AG:AG))</f>
        <v>58.541592467456617</v>
      </c>
      <c r="AH617" s="8">
        <f>100/(MAX(MainData!AH:AH)-MIN(MainData!AH:AH))*(MainData!AH617-MIN(MainData!AH:AH))</f>
        <v>52.659599369980889</v>
      </c>
      <c r="AI617" s="8">
        <f>100/(MAX(MainData!AI:AI)-MIN(MainData!AI:AI))*(MainData!AI617-MIN(MainData!AI:AI))</f>
        <v>70</v>
      </c>
      <c r="AJ617" s="8">
        <f>100/(MAX(MainData!AJ:AJ)-MIN(MainData!AJ:AJ))*(MainData!AJ617-MIN(MainData!AJ:AJ))</f>
        <v>8.8450516269382913</v>
      </c>
      <c r="AK617" s="8" t="s">
        <v>950</v>
      </c>
      <c r="AM617" s="8"/>
      <c r="AO617" s="8"/>
      <c r="AQ617" s="8">
        <v>94.761022977514301</v>
      </c>
      <c r="AR617">
        <v>-30.977322364217265</v>
      </c>
      <c r="AS617" s="8">
        <v>10.004613027887055</v>
      </c>
      <c r="AT617">
        <v>29.106753872053872</v>
      </c>
      <c r="AU617" s="8">
        <v>47.490607007561039</v>
      </c>
      <c r="AV617">
        <v>5.5313904621044259</v>
      </c>
      <c r="AW617" t="s">
        <v>963</v>
      </c>
    </row>
    <row r="618" spans="1:49" x14ac:dyDescent="0.3">
      <c r="A618" s="7">
        <v>150503010103</v>
      </c>
      <c r="B618" s="8">
        <f>100/(MAX(MainData!B:B)-MIN(MainData!B:B))*(MainData!B618-MIN(MainData!B:B))</f>
        <v>0</v>
      </c>
      <c r="C618" s="8">
        <f>100/(MAX(MainData!C:C)-MIN(MainData!C:C))*(MainData!C618-MIN(MainData!C:C))</f>
        <v>0</v>
      </c>
      <c r="D618" s="8">
        <f>100/(MAX(MainData!D:D)-MIN(MainData!D:D))*(MainData!D618-MIN(MainData!D:D))</f>
        <v>0.44993555079119196</v>
      </c>
      <c r="E618" s="8">
        <f>100/(MAX(MainData!E:E)-MIN(MainData!E:E))*(MainData!E618-MIN(MainData!E:E))</f>
        <v>17.254256800759041</v>
      </c>
      <c r="F618" s="8">
        <f>100/(MAX(MainData!F:F)-MIN(MainData!F:F))*(MainData!F618-MIN(MainData!F:F))</f>
        <v>1.8946216789477965</v>
      </c>
      <c r="G618" s="8">
        <f>100/(MAX(MainData!G:G)-MIN(MainData!G:G))*(MainData!G618-MIN(MainData!G:G))</f>
        <v>22.846371018526924</v>
      </c>
      <c r="H618" s="8">
        <f>100/(MAX(MainData!H:H)-MIN(MainData!H:H))*(MainData!H618-MIN(MainData!H:H))</f>
        <v>78.768319325013579</v>
      </c>
      <c r="I618">
        <v>28.384256560715414</v>
      </c>
      <c r="J618" s="8">
        <f>100/(MAX(MainData!J:J)-MIN(MainData!J:J))*(MainData!J618-MIN(MainData!J:J))</f>
        <v>42.077049378509123</v>
      </c>
      <c r="K618">
        <v>15.405930019309395</v>
      </c>
      <c r="L618" s="8">
        <f>100/(MAX(MainData!L:L)-MIN(MainData!L:L))*(MainData!L618-MIN(MainData!L:L))</f>
        <v>5.8290216154542103</v>
      </c>
      <c r="M618" s="8">
        <f>100/(MAX(MainData!M:M)-MIN(MainData!M:M))*(MainData!M618-MIN(MainData!M:M))</f>
        <v>10.310734637706569</v>
      </c>
      <c r="N618" s="8">
        <f>100/(MAX(MainData!N:N)-MIN(MainData!N:N))*(MainData!N618-MIN(MainData!N:N))</f>
        <v>0.6483361796865682</v>
      </c>
      <c r="O618" s="8"/>
      <c r="P618" s="8">
        <f>100/(MAX(MainData!P:P)-MIN(MainData!P:P))*(MainData!P618-MIN(MainData!P:P))</f>
        <v>30.61121848592191</v>
      </c>
      <c r="Q618" s="8">
        <f>100/(MAX(MainData!Q:Q)-MIN(MainData!Q:Q))*(MainData!Q618-MIN(MainData!Q:Q))</f>
        <v>42.270458791951476</v>
      </c>
      <c r="R618" s="8">
        <f>100/(MAX(MainData!R:R)-MIN(MainData!R:R))*(MainData!R618-MIN(MainData!R:R))</f>
        <v>55.615625287567866</v>
      </c>
      <c r="S618" s="8"/>
      <c r="T618" s="8"/>
      <c r="U618" s="8">
        <f>100/(MAX(MainData!U:U)-MIN(MainData!U:U))*(MainData!U618-MIN(MainData!U:U))</f>
        <v>13.563088050499999</v>
      </c>
      <c r="V618" s="8"/>
      <c r="W618" s="8"/>
      <c r="X618" s="8">
        <f>100/(MAX(MainData!X:X)-MIN(MainData!X:X))*(MainData!X618-MIN(MainData!X:X))</f>
        <v>52.830871000000002</v>
      </c>
      <c r="Y618" s="8">
        <f>100/(MAX(MainData!Y:Y)-MIN(MainData!Y:Y))*(MainData!Y618-MIN(MainData!Y:Y))</f>
        <v>2.0426732350932384</v>
      </c>
      <c r="Z618" s="8">
        <f>100/(MAX(MainData!Z:Z)-MIN(MainData!Z:Z))*(MainData!Z618-MIN(MainData!Z:Z))</f>
        <v>11.0254433307633</v>
      </c>
      <c r="AA618" s="8">
        <f>100/(MAX(MainData!AA:AA)-MIN(MainData!AA:AA))*(MainData!AA618-MIN(MainData!AA:AA))</f>
        <v>44.758699999999997</v>
      </c>
      <c r="AB618" s="8">
        <f>100/(MAX(MainData!AB:AB)-MIN(MainData!AB:AB))*(MainData!AB618-MIN(MainData!AB:AB))</f>
        <v>0.67399380065135228</v>
      </c>
      <c r="AC618" s="8">
        <f>100/(MAX(MainData!AC:AC)-MIN(MainData!AC:AC))*(MainData!AC618-MIN(MainData!AC:AC))</f>
        <v>14.328792</v>
      </c>
      <c r="AD618" s="8">
        <f>100/(MAX(MainData!AD:AD)-MIN(MainData!AD:AD))*(MainData!AD618-MIN(MainData!AD:AD))</f>
        <v>70.322580645161295</v>
      </c>
      <c r="AE618" s="8">
        <f>100/(MAX(MainData!AE:AE)-MIN(MainData!AE:AE))*(MainData!AE618-MIN(MainData!AE:AE))</f>
        <v>6.2632000000000003</v>
      </c>
      <c r="AF618" s="8">
        <f>100/(MAX(MainData!AF:AF)-MIN(MainData!AF:AF))*(MainData!AF618-MIN(MainData!AF:AF))</f>
        <v>0.29023142911031991</v>
      </c>
      <c r="AG618" s="8">
        <f>100/(MAX(MainData!AG:AG)-MIN(MainData!AG:AG))*(MainData!AG618-MIN(MainData!AG:AG))</f>
        <v>58.014316837846245</v>
      </c>
      <c r="AH618" s="8">
        <f>100/(MAX(MainData!AH:AH)-MIN(MainData!AH:AH))*(MainData!AH618-MIN(MainData!AH:AH))</f>
        <v>48.577784418452936</v>
      </c>
      <c r="AI618" s="8">
        <f>100/(MAX(MainData!AI:AI)-MIN(MainData!AI:AI))*(MainData!AI618-MIN(MainData!AI:AI))</f>
        <v>60</v>
      </c>
      <c r="AJ618" s="8">
        <f>100/(MAX(MainData!AJ:AJ)-MIN(MainData!AJ:AJ))*(MainData!AJ618-MIN(MainData!AJ:AJ))</f>
        <v>5.930054165050298</v>
      </c>
      <c r="AK618" s="8" t="s">
        <v>950</v>
      </c>
      <c r="AM618" s="8"/>
      <c r="AO618" s="8"/>
      <c r="AQ618" s="8">
        <v>95.364768616882344</v>
      </c>
      <c r="AR618">
        <v>-33.116158785942496</v>
      </c>
      <c r="AS618" s="8">
        <v>10.580516194919282</v>
      </c>
      <c r="AT618">
        <v>27.202188552188545</v>
      </c>
      <c r="AU618" s="8">
        <v>41.807600420806068</v>
      </c>
      <c r="AV618">
        <v>37.700784608332299</v>
      </c>
      <c r="AW618" t="s">
        <v>963</v>
      </c>
    </row>
    <row r="619" spans="1:49" x14ac:dyDescent="0.3">
      <c r="A619" s="7">
        <v>150503010104</v>
      </c>
      <c r="B619" s="8">
        <f>100/(MAX(MainData!B:B)-MIN(MainData!B:B))*(MainData!B619-MIN(MainData!B:B))</f>
        <v>0</v>
      </c>
      <c r="C619" s="8">
        <f>100/(MAX(MainData!C:C)-MIN(MainData!C:C))*(MainData!C619-MIN(MainData!C:C))</f>
        <v>0</v>
      </c>
      <c r="D619" s="8">
        <f>100/(MAX(MainData!D:D)-MIN(MainData!D:D))*(MainData!D619-MIN(MainData!D:D))</f>
        <v>8.2145684345550443</v>
      </c>
      <c r="E619" s="8">
        <f>100/(MAX(MainData!E:E)-MIN(MainData!E:E))*(MainData!E619-MIN(MainData!E:E))</f>
        <v>19.397986785075766</v>
      </c>
      <c r="F619" s="8">
        <f>100/(MAX(MainData!F:F)-MIN(MainData!F:F))*(MainData!F619-MIN(MainData!F:F))</f>
        <v>5.8477451078967908E-2</v>
      </c>
      <c r="G619" s="8">
        <f>100/(MAX(MainData!G:G)-MIN(MainData!G:G))*(MainData!G619-MIN(MainData!G:G))</f>
        <v>36.110401639517967</v>
      </c>
      <c r="H619" s="8">
        <f>100/(MAX(MainData!H:H)-MIN(MainData!H:H))*(MainData!H619-MIN(MainData!H:H))</f>
        <v>86.444110559682954</v>
      </c>
      <c r="I619">
        <v>1.1047630467579097</v>
      </c>
      <c r="J619" s="8">
        <f>100/(MAX(MainData!J:J)-MIN(MainData!J:J))*(MainData!J619-MIN(MainData!J:J))</f>
        <v>61.072403769534567</v>
      </c>
      <c r="K619">
        <v>5.0735693198092378</v>
      </c>
      <c r="L619" s="8">
        <f>100/(MAX(MainData!L:L)-MIN(MainData!L:L))*(MainData!L619-MIN(MainData!L:L))</f>
        <v>0</v>
      </c>
      <c r="M619" s="8">
        <f>100/(MAX(MainData!M:M)-MIN(MainData!M:M))*(MainData!M619-MIN(MainData!M:M))</f>
        <v>0</v>
      </c>
      <c r="N619" s="8">
        <f>100/(MAX(MainData!N:N)-MIN(MainData!N:N))*(MainData!N619-MIN(MainData!N:N))</f>
        <v>0</v>
      </c>
      <c r="O619" s="8"/>
      <c r="P619" s="8">
        <f>100/(MAX(MainData!P:P)-MIN(MainData!P:P))*(MainData!P619-MIN(MainData!P:P))</f>
        <v>33.939592768277322</v>
      </c>
      <c r="Q619" s="8">
        <f>100/(MAX(MainData!Q:Q)-MIN(MainData!Q:Q))*(MainData!Q619-MIN(MainData!Q:Q))</f>
        <v>61.805217487412406</v>
      </c>
      <c r="R619" s="8">
        <f>100/(MAX(MainData!R:R)-MIN(MainData!R:R))*(MainData!R619-MIN(MainData!R:R))</f>
        <v>0</v>
      </c>
      <c r="S619" s="8"/>
      <c r="T619" s="8"/>
      <c r="U619" s="8">
        <f>100/(MAX(MainData!U:U)-MIN(MainData!U:U))*(MainData!U619-MIN(MainData!U:U))</f>
        <v>60.614628629400002</v>
      </c>
      <c r="V619" s="8"/>
      <c r="W619" s="8"/>
      <c r="X619" s="8">
        <f>100/(MAX(MainData!X:X)-MIN(MainData!X:X))*(MainData!X619-MIN(MainData!X:X))</f>
        <v>12.278707000000001</v>
      </c>
      <c r="Y619" s="8">
        <f>100/(MAX(MainData!Y:Y)-MIN(MainData!Y:Y))*(MainData!Y619-MIN(MainData!Y:Y))</f>
        <v>0</v>
      </c>
      <c r="Z619" s="8">
        <f>100/(MAX(MainData!Z:Z)-MIN(MainData!Z:Z))*(MainData!Z619-MIN(MainData!Z:Z))</f>
        <v>1.1565150346954511</v>
      </c>
      <c r="AA619" s="8">
        <f>100/(MAX(MainData!AA:AA)-MIN(MainData!AA:AA))*(MainData!AA619-MIN(MainData!AA:AA))</f>
        <v>11.7187</v>
      </c>
      <c r="AB619" s="8">
        <f>100/(MAX(MainData!AB:AB)-MIN(MainData!AB:AB))*(MainData!AB619-MIN(MainData!AB:AB))</f>
        <v>0.39104505761754099</v>
      </c>
      <c r="AC619" s="8">
        <f>100/(MAX(MainData!AC:AC)-MIN(MainData!AC:AC))*(MainData!AC619-MIN(MainData!AC:AC))</f>
        <v>72.748497999999998</v>
      </c>
      <c r="AD619" s="8">
        <f>100/(MAX(MainData!AD:AD)-MIN(MainData!AD:AD))*(MainData!AD619-MIN(MainData!AD:AD))</f>
        <v>9.0322580645161281</v>
      </c>
      <c r="AE619" s="8">
        <f>100/(MAX(MainData!AE:AE)-MIN(MainData!AE:AE))*(MainData!AE619-MIN(MainData!AE:AE))</f>
        <v>71.976699999999994</v>
      </c>
      <c r="AF619" s="8">
        <f>100/(MAX(MainData!AF:AF)-MIN(MainData!AF:AF))*(MainData!AF619-MIN(MainData!AF:AF))</f>
        <v>3.0006882251652494</v>
      </c>
      <c r="AG619" s="8">
        <f>100/(MAX(MainData!AG:AG)-MIN(MainData!AG:AG))*(MainData!AG619-MIN(MainData!AG:AG))</f>
        <v>53.841674126695345</v>
      </c>
      <c r="AH619" s="8">
        <f>100/(MAX(MainData!AH:AH)-MIN(MainData!AH:AH))*(MainData!AH619-MIN(MainData!AH:AH))</f>
        <v>49.419872650903514</v>
      </c>
      <c r="AI619" s="8">
        <f>100/(MAX(MainData!AI:AI)-MIN(MainData!AI:AI))*(MainData!AI619-MIN(MainData!AI:AI))</f>
        <v>20</v>
      </c>
      <c r="AJ619" s="8">
        <f>100/(MAX(MainData!AJ:AJ)-MIN(MainData!AJ:AJ))*(MainData!AJ619-MIN(MainData!AJ:AJ))</f>
        <v>9.0539848064893036</v>
      </c>
      <c r="AK619" s="8" t="s">
        <v>950</v>
      </c>
      <c r="AM619" s="8"/>
      <c r="AO619" s="8"/>
      <c r="AQ619" s="8">
        <v>0</v>
      </c>
      <c r="AS619" s="8"/>
      <c r="AU619" s="8"/>
      <c r="AW619" t="s">
        <v>963</v>
      </c>
    </row>
    <row r="620" spans="1:49" x14ac:dyDescent="0.3">
      <c r="A620" s="7">
        <v>150503010105</v>
      </c>
      <c r="B620" s="8">
        <f>100/(MAX(MainData!B:B)-MIN(MainData!B:B))*(MainData!B620-MIN(MainData!B:B))</f>
        <v>1.6294495069946253</v>
      </c>
      <c r="C620" s="8">
        <f>100/(MAX(MainData!C:C)-MIN(MainData!C:C))*(MainData!C620-MIN(MainData!C:C))</f>
        <v>12.5</v>
      </c>
      <c r="D620" s="8">
        <f>100/(MAX(MainData!D:D)-MIN(MainData!D:D))*(MainData!D620-MIN(MainData!D:D))</f>
        <v>1.181058529789035</v>
      </c>
      <c r="E620" s="8">
        <f>100/(MAX(MainData!E:E)-MIN(MainData!E:E))*(MainData!E620-MIN(MainData!E:E))</f>
        <v>22.078777339014753</v>
      </c>
      <c r="F620" s="8">
        <f>100/(MAX(MainData!F:F)-MIN(MainData!F:F))*(MainData!F620-MIN(MainData!F:F))</f>
        <v>0.3098818809041593</v>
      </c>
      <c r="G620" s="8">
        <f>100/(MAX(MainData!G:G)-MIN(MainData!G:G))*(MainData!G620-MIN(MainData!G:G))</f>
        <v>26.280244761092515</v>
      </c>
      <c r="H620" s="8">
        <f>100/(MAX(MainData!H:H)-MIN(MainData!H:H))*(MainData!H620-MIN(MainData!H:H))</f>
        <v>78.407669084386413</v>
      </c>
      <c r="I620">
        <v>19.148853661950341</v>
      </c>
      <c r="J620" s="8">
        <f>100/(MAX(MainData!J:J)-MIN(MainData!J:J))*(MainData!J620-MIN(MainData!J:J))</f>
        <v>50.245362189735921</v>
      </c>
      <c r="K620">
        <v>16.627310973453675</v>
      </c>
      <c r="L620" s="8">
        <f>100/(MAX(MainData!L:L)-MIN(MainData!L:L))*(MainData!L620-MIN(MainData!L:L))</f>
        <v>11.00113642529856</v>
      </c>
      <c r="M620" s="8">
        <f>100/(MAX(MainData!M:M)-MIN(MainData!M:M))*(MainData!M620-MIN(MainData!M:M))</f>
        <v>19.459491811409688</v>
      </c>
      <c r="N620" s="8">
        <f>100/(MAX(MainData!N:N)-MIN(MainData!N:N))*(MainData!N620-MIN(MainData!N:N))</f>
        <v>1.2236075336003094</v>
      </c>
      <c r="O620" s="8"/>
      <c r="P620" s="8">
        <f>100/(MAX(MainData!P:P)-MIN(MainData!P:P))*(MainData!P620-MIN(MainData!P:P))</f>
        <v>39.869001176809341</v>
      </c>
      <c r="Q620" s="8">
        <f>100/(MAX(MainData!Q:Q)-MIN(MainData!Q:Q))*(MainData!Q620-MIN(MainData!Q:Q))</f>
        <v>58.72601223493858</v>
      </c>
      <c r="R620" s="8">
        <f>100/(MAX(MainData!R:R)-MIN(MainData!R:R))*(MainData!R620-MIN(MainData!R:R))</f>
        <v>2.9887853533433892</v>
      </c>
      <c r="S620" s="8"/>
      <c r="T620" s="8"/>
      <c r="U620" s="8">
        <f>100/(MAX(MainData!U:U)-MIN(MainData!U:U))*(MainData!U620-MIN(MainData!U:U))</f>
        <v>53.844267867299997</v>
      </c>
      <c r="V620" s="8"/>
      <c r="W620" s="8"/>
      <c r="X620" s="8">
        <f>100/(MAX(MainData!X:X)-MIN(MainData!X:X))*(MainData!X620-MIN(MainData!X:X))</f>
        <v>32.183348000000002</v>
      </c>
      <c r="Y620" s="8">
        <f>100/(MAX(MainData!Y:Y)-MIN(MainData!Y:Y))*(MainData!Y620-MIN(MainData!Y:Y))</f>
        <v>0.37924088766540603</v>
      </c>
      <c r="Z620" s="8">
        <f>100/(MAX(MainData!Z:Z)-MIN(MainData!Z:Z))*(MainData!Z620-MIN(MainData!Z:Z))</f>
        <v>4.548959136468774</v>
      </c>
      <c r="AA620" s="8">
        <f>100/(MAX(MainData!AA:AA)-MIN(MainData!AA:AA))*(MainData!AA620-MIN(MainData!AA:AA))</f>
        <v>24.374700000000001</v>
      </c>
      <c r="AB620" s="8">
        <f>100/(MAX(MainData!AB:AB)-MIN(MainData!AB:AB))*(MainData!AB620-MIN(MainData!AB:AB))</f>
        <v>0.45581898894441192</v>
      </c>
      <c r="AC620" s="8">
        <f>100/(MAX(MainData!AC:AC)-MIN(MainData!AC:AC))*(MainData!AC620-MIN(MainData!AC:AC))</f>
        <v>52.583696000000003</v>
      </c>
      <c r="AD620" s="8">
        <f>100/(MAX(MainData!AD:AD)-MIN(MainData!AD:AD))*(MainData!AD620-MIN(MainData!AD:AD))</f>
        <v>20</v>
      </c>
      <c r="AE620" s="8">
        <f>100/(MAX(MainData!AE:AE)-MIN(MainData!AE:AE))*(MainData!AE620-MIN(MainData!AE:AE))</f>
        <v>51.246099999999998</v>
      </c>
      <c r="AF620" s="8">
        <f>100/(MAX(MainData!AF:AF)-MIN(MainData!AF:AF))*(MainData!AF620-MIN(MainData!AF:AF))</f>
        <v>1.7084565113375128</v>
      </c>
      <c r="AG620" s="8">
        <f>100/(MAX(MainData!AG:AG)-MIN(MainData!AG:AG))*(MainData!AG620-MIN(MainData!AG:AG))</f>
        <v>53.965667022822871</v>
      </c>
      <c r="AH620" s="8">
        <f>100/(MAX(MainData!AH:AH)-MIN(MainData!AH:AH))*(MainData!AH620-MIN(MainData!AH:AH))</f>
        <v>50.209782156956265</v>
      </c>
      <c r="AI620" s="8">
        <f>100/(MAX(MainData!AI:AI)-MIN(MainData!AI:AI))*(MainData!AI620-MIN(MainData!AI:AI))</f>
        <v>70</v>
      </c>
      <c r="AJ620" s="8">
        <f>100/(MAX(MainData!AJ:AJ)-MIN(MainData!AJ:AJ))*(MainData!AJ620-MIN(MainData!AJ:AJ))</f>
        <v>10.354762884460076</v>
      </c>
      <c r="AK620" s="8" t="s">
        <v>950</v>
      </c>
      <c r="AM620" s="8"/>
      <c r="AO620" s="8"/>
      <c r="AQ620" s="8">
        <v>89.91133574191953</v>
      </c>
      <c r="AR620">
        <v>-25.151647763578282</v>
      </c>
      <c r="AS620" s="8">
        <v>13.098388051387387</v>
      </c>
      <c r="AT620">
        <v>19.206145959595929</v>
      </c>
      <c r="AU620" s="8">
        <v>48.339318936790995</v>
      </c>
      <c r="AV620">
        <v>30.516409141010385</v>
      </c>
      <c r="AW620" t="s">
        <v>963</v>
      </c>
    </row>
    <row r="621" spans="1:49" x14ac:dyDescent="0.3">
      <c r="A621" s="7">
        <v>150503010106</v>
      </c>
      <c r="B621" s="8">
        <f>100/(MAX(MainData!B:B)-MIN(MainData!B:B))*(MainData!B621-MIN(MainData!B:B))</f>
        <v>0.33344605417719725</v>
      </c>
      <c r="C621" s="8">
        <f>100/(MAX(MainData!C:C)-MIN(MainData!C:C))*(MainData!C621-MIN(MainData!C:C))</f>
        <v>12.5</v>
      </c>
      <c r="D621" s="8">
        <f>100/(MAX(MainData!D:D)-MIN(MainData!D:D))*(MainData!D621-MIN(MainData!D:D))</f>
        <v>24.905959355112202</v>
      </c>
      <c r="E621" s="8">
        <f>100/(MAX(MainData!E:E)-MIN(MainData!E:E))*(MainData!E621-MIN(MainData!E:E))</f>
        <v>29.120395325751048</v>
      </c>
      <c r="F621" s="8">
        <f>100/(MAX(MainData!F:F)-MIN(MainData!F:F))*(MainData!F621-MIN(MainData!F:F))</f>
        <v>4.9812790569624191E-2</v>
      </c>
      <c r="G621" s="8">
        <f>100/(MAX(MainData!G:G)-MIN(MainData!G:G))*(MainData!G621-MIN(MainData!G:G))</f>
        <v>34.670242422881351</v>
      </c>
      <c r="H621" s="8">
        <f>100/(MAX(MainData!H:H)-MIN(MainData!H:H))*(MainData!H621-MIN(MainData!H:H))</f>
        <v>85.328478183054074</v>
      </c>
      <c r="I621">
        <v>8.8799173739055135</v>
      </c>
      <c r="J621" s="8">
        <f>100/(MAX(MainData!J:J)-MIN(MainData!J:J))*(MainData!J621-MIN(MainData!J:J))</f>
        <v>64.249627664379474</v>
      </c>
      <c r="K621">
        <v>14.902490381443528</v>
      </c>
      <c r="L621" s="8">
        <f>100/(MAX(MainData!L:L)-MIN(MainData!L:L))*(MainData!L621-MIN(MainData!L:L))</f>
        <v>0</v>
      </c>
      <c r="M621" s="8">
        <f>100/(MAX(MainData!M:M)-MIN(MainData!M:M))*(MainData!M621-MIN(MainData!M:M))</f>
        <v>0</v>
      </c>
      <c r="N621" s="8">
        <f>100/(MAX(MainData!N:N)-MIN(MainData!N:N))*(MainData!N621-MIN(MainData!N:N))</f>
        <v>0</v>
      </c>
      <c r="O621" s="8"/>
      <c r="P621" s="8">
        <f>100/(MAX(MainData!P:P)-MIN(MainData!P:P))*(MainData!P621-MIN(MainData!P:P))</f>
        <v>49.470650591702537</v>
      </c>
      <c r="Q621" s="8">
        <f>100/(MAX(MainData!Q:Q)-MIN(MainData!Q:Q))*(MainData!Q621-MIN(MainData!Q:Q))</f>
        <v>60.321756749665312</v>
      </c>
      <c r="R621" s="8">
        <f>100/(MAX(MainData!R:R)-MIN(MainData!R:R))*(MainData!R621-MIN(MainData!R:R))</f>
        <v>16.767857214302577</v>
      </c>
      <c r="S621" s="8"/>
      <c r="T621" s="8"/>
      <c r="U621" s="8">
        <f>100/(MAX(MainData!U:U)-MIN(MainData!U:U))*(MainData!U621-MIN(MainData!U:U))</f>
        <v>49.902409988800002</v>
      </c>
      <c r="V621" s="8"/>
      <c r="W621" s="8"/>
      <c r="X621" s="8">
        <f>100/(MAX(MainData!X:X)-MIN(MainData!X:X))*(MainData!X621-MIN(MainData!X:X))</f>
        <v>21.226837</v>
      </c>
      <c r="Y621" s="8">
        <f>100/(MAX(MainData!Y:Y)-MIN(MainData!Y:Y))*(MainData!Y621-MIN(MainData!Y:Y))</f>
        <v>1.0658772537538135</v>
      </c>
      <c r="Z621" s="8">
        <f>100/(MAX(MainData!Z:Z)-MIN(MainData!Z:Z))*(MainData!Z621-MIN(MainData!Z:Z))</f>
        <v>3.5466461063993835</v>
      </c>
      <c r="AA621" s="8">
        <f>100/(MAX(MainData!AA:AA)-MIN(MainData!AA:AA))*(MainData!AA621-MIN(MainData!AA:AA))</f>
        <v>14.821</v>
      </c>
      <c r="AB621" s="8">
        <f>100/(MAX(MainData!AB:AB)-MIN(MainData!AB:AB))*(MainData!AB621-MIN(MainData!AB:AB))</f>
        <v>0.31030264650686784</v>
      </c>
      <c r="AC621" s="8">
        <f>100/(MAX(MainData!AC:AC)-MIN(MainData!AC:AC))*(MainData!AC621-MIN(MainData!AC:AC))</f>
        <v>74.530966000000006</v>
      </c>
      <c r="AD621" s="8">
        <f>100/(MAX(MainData!AD:AD)-MIN(MainData!AD:AD))*(MainData!AD621-MIN(MainData!AD:AD))</f>
        <v>13.548387096774194</v>
      </c>
      <c r="AE621" s="8">
        <f>100/(MAX(MainData!AE:AE)-MIN(MainData!AE:AE))*(MainData!AE621-MIN(MainData!AE:AE))</f>
        <v>73.570300000000003</v>
      </c>
      <c r="AF621" s="8">
        <f>100/(MAX(MainData!AF:AF)-MIN(MainData!AF:AF))*(MainData!AF621-MIN(MainData!AF:AF))</f>
        <v>2.8825774001906233</v>
      </c>
      <c r="AG621" s="8">
        <f>100/(MAX(MainData!AG:AG)-MIN(MainData!AG:AG))*(MainData!AG621-MIN(MainData!AG:AG))</f>
        <v>78.881400784827093</v>
      </c>
      <c r="AH621" s="8">
        <f>100/(MAX(MainData!AH:AH)-MIN(MainData!AH:AH))*(MainData!AH621-MIN(MainData!AH:AH))</f>
        <v>65.367872577003084</v>
      </c>
      <c r="AI621" s="8">
        <f>100/(MAX(MainData!AI:AI)-MIN(MainData!AI:AI))*(MainData!AI621-MIN(MainData!AI:AI))</f>
        <v>70</v>
      </c>
      <c r="AJ621" s="8">
        <f>100/(MAX(MainData!AJ:AJ)-MIN(MainData!AJ:AJ))*(MainData!AJ621-MIN(MainData!AJ:AJ))</f>
        <v>22.493908235429505</v>
      </c>
      <c r="AK621" s="8" t="s">
        <v>950</v>
      </c>
      <c r="AM621" s="8"/>
      <c r="AO621" s="8"/>
      <c r="AQ621" s="8">
        <v>92.155926284043318</v>
      </c>
      <c r="AR621">
        <v>-14.263400638977643</v>
      </c>
      <c r="AS621" s="8">
        <v>9.4890563891886845</v>
      </c>
      <c r="AT621">
        <v>11.627107070707041</v>
      </c>
      <c r="AU621" s="8">
        <v>53.942465654037299</v>
      </c>
      <c r="AV621">
        <v>24.079814654879868</v>
      </c>
      <c r="AW621" t="s">
        <v>963</v>
      </c>
    </row>
    <row r="622" spans="1:49" x14ac:dyDescent="0.3">
      <c r="A622" s="7">
        <v>150503010107</v>
      </c>
      <c r="B622" s="8">
        <f>100/(MAX(MainData!B:B)-MIN(MainData!B:B))*(MainData!B622-MIN(MainData!B:B))</f>
        <v>0</v>
      </c>
      <c r="C622" s="8">
        <f>100/(MAX(MainData!C:C)-MIN(MainData!C:C))*(MainData!C622-MIN(MainData!C:C))</f>
        <v>0</v>
      </c>
      <c r="D622" s="8">
        <f>100/(MAX(MainData!D:D)-MIN(MainData!D:D))*(MainData!D622-MIN(MainData!D:D))</f>
        <v>0</v>
      </c>
      <c r="E622" s="8">
        <f>100/(MAX(MainData!E:E)-MIN(MainData!E:E))*(MainData!E622-MIN(MainData!E:E))</f>
        <v>33.216094987450937</v>
      </c>
      <c r="F622" s="8">
        <f>100/(MAX(MainData!F:F)-MIN(MainData!F:F))*(MainData!F622-MIN(MainData!F:F))</f>
        <v>0.92567761674255578</v>
      </c>
      <c r="G622" s="8">
        <f>100/(MAX(MainData!G:G)-MIN(MainData!G:G))*(MainData!G622-MIN(MainData!G:G))</f>
        <v>18.545736280239087</v>
      </c>
      <c r="H622" s="8">
        <f>100/(MAX(MainData!H:H)-MIN(MainData!H:H))*(MainData!H622-MIN(MainData!H:H))</f>
        <v>74.223099136722283</v>
      </c>
      <c r="I622">
        <v>31.330957596609565</v>
      </c>
      <c r="J622" s="8">
        <f>100/(MAX(MainData!J:J)-MIN(MainData!J:J))*(MainData!J622-MIN(MainData!J:J))</f>
        <v>41.466254579473556</v>
      </c>
      <c r="K622">
        <v>22.070478165630703</v>
      </c>
      <c r="L622" s="8">
        <f>100/(MAX(MainData!L:L)-MIN(MainData!L:L))*(MainData!L622-MIN(MainData!L:L))</f>
        <v>0</v>
      </c>
      <c r="M622" s="8">
        <f>100/(MAX(MainData!M:M)-MIN(MainData!M:M))*(MainData!M622-MIN(MainData!M:M))</f>
        <v>0</v>
      </c>
      <c r="N622" s="8">
        <f>100/(MAX(MainData!N:N)-MIN(MainData!N:N))*(MainData!N622-MIN(MainData!N:N))</f>
        <v>0</v>
      </c>
      <c r="O622" s="8"/>
      <c r="P622" s="8">
        <f>100/(MAX(MainData!P:P)-MIN(MainData!P:P))*(MainData!P622-MIN(MainData!P:P))</f>
        <v>25.398517212228715</v>
      </c>
      <c r="Q622" s="8">
        <f>100/(MAX(MainData!Q:Q)-MIN(MainData!Q:Q))*(MainData!Q622-MIN(MainData!Q:Q))</f>
        <v>42.45703005815384</v>
      </c>
      <c r="R622" s="8">
        <f>100/(MAX(MainData!R:R)-MIN(MainData!R:R))*(MainData!R622-MIN(MainData!R:R))</f>
        <v>0</v>
      </c>
      <c r="S622" s="8"/>
      <c r="T622" s="8"/>
      <c r="U622" s="8">
        <f>100/(MAX(MainData!U:U)-MIN(MainData!U:U))*(MainData!U622-MIN(MainData!U:U))</f>
        <v>98.313565405600002</v>
      </c>
      <c r="V622" s="8"/>
      <c r="W622" s="8"/>
      <c r="X622" s="8">
        <f>100/(MAX(MainData!X:X)-MIN(MainData!X:X))*(MainData!X622-MIN(MainData!X:X))</f>
        <v>86.362622000000002</v>
      </c>
      <c r="Y622" s="8">
        <f>100/(MAX(MainData!Y:Y)-MIN(MainData!Y:Y))*(MainData!Y622-MIN(MainData!Y:Y))</f>
        <v>0.19394238409613637</v>
      </c>
      <c r="Z622" s="8">
        <f>100/(MAX(MainData!Z:Z)-MIN(MainData!Z:Z))*(MainData!Z622-MIN(MainData!Z:Z))</f>
        <v>1.6191210485736316</v>
      </c>
      <c r="AA622" s="8">
        <f>100/(MAX(MainData!AA:AA)-MIN(MainData!AA:AA))*(MainData!AA622-MIN(MainData!AA:AA))</f>
        <v>85.597800000000007</v>
      </c>
      <c r="AB622" s="8">
        <f>100/(MAX(MainData!AB:AB)-MIN(MainData!AB:AB))*(MainData!AB622-MIN(MainData!AB:AB))</f>
        <v>3.5757829289589336</v>
      </c>
      <c r="AC622" s="8">
        <f>100/(MAX(MainData!AC:AC)-MIN(MainData!AC:AC))*(MainData!AC622-MIN(MainData!AC:AC))</f>
        <v>11.333050999999999</v>
      </c>
      <c r="AD622" s="8">
        <f>100/(MAX(MainData!AD:AD)-MIN(MainData!AD:AD))*(MainData!AD622-MIN(MainData!AD:AD))</f>
        <v>20.64516129032258</v>
      </c>
      <c r="AE622" s="8">
        <f>100/(MAX(MainData!AE:AE)-MIN(MainData!AE:AE))*(MainData!AE622-MIN(MainData!AE:AE))</f>
        <v>9.0152000000000001</v>
      </c>
      <c r="AF622" s="8">
        <f>100/(MAX(MainData!AF:AF)-MIN(MainData!AF:AF))*(MainData!AF622-MIN(MainData!AF:AF))</f>
        <v>0.36888926024311314</v>
      </c>
      <c r="AG622" s="8">
        <f>100/(MAX(MainData!AG:AG)-MIN(MainData!AG:AG))*(MainData!AG622-MIN(MainData!AG:AG))</f>
        <v>0</v>
      </c>
      <c r="AH622" s="8">
        <f>100/(MAX(MainData!AH:AH)-MIN(MainData!AH:AH))*(MainData!AH622-MIN(MainData!AH:AH))</f>
        <v>0</v>
      </c>
      <c r="AI622" s="8">
        <f>100/(MAX(MainData!AI:AI)-MIN(MainData!AI:AI))*(MainData!AI622-MIN(MainData!AI:AI))</f>
        <v>0</v>
      </c>
      <c r="AJ622" s="8">
        <f>100/(MAX(MainData!AJ:AJ)-MIN(MainData!AJ:AJ))*(MainData!AJ622-MIN(MainData!AJ:AJ))</f>
        <v>0</v>
      </c>
      <c r="AK622" s="8" t="s">
        <v>950</v>
      </c>
      <c r="AM622" s="8"/>
      <c r="AO622" s="8"/>
      <c r="AQ622" s="8">
        <v>90.262425024848099</v>
      </c>
      <c r="AR622">
        <v>-29.471893929712465</v>
      </c>
      <c r="AS622" s="8">
        <v>14.412375680349076</v>
      </c>
      <c r="AT622">
        <v>25.74429764309761</v>
      </c>
      <c r="AU622" s="8">
        <v>41.232516078211887</v>
      </c>
      <c r="AV622">
        <v>28.909352004076325</v>
      </c>
      <c r="AW622" t="s">
        <v>963</v>
      </c>
    </row>
    <row r="623" spans="1:49" x14ac:dyDescent="0.3">
      <c r="A623" s="7">
        <v>150503010108</v>
      </c>
      <c r="B623" s="8">
        <f>100/(MAX(MainData!B:B)-MIN(MainData!B:B))*(MainData!B623-MIN(MainData!B:B))</f>
        <v>0</v>
      </c>
      <c r="C623" s="8">
        <f>100/(MAX(MainData!C:C)-MIN(MainData!C:C))*(MainData!C623-MIN(MainData!C:C))</f>
        <v>0</v>
      </c>
      <c r="D623" s="8">
        <f>100/(MAX(MainData!D:D)-MIN(MainData!D:D))*(MainData!D623-MIN(MainData!D:D))</f>
        <v>0.79828639965481973</v>
      </c>
      <c r="E623" s="8">
        <f>100/(MAX(MainData!E:E)-MIN(MainData!E:E))*(MainData!E623-MIN(MainData!E:E))</f>
        <v>24.965669978121465</v>
      </c>
      <c r="F623" s="8">
        <f>100/(MAX(MainData!F:F)-MIN(MainData!F:F))*(MainData!F623-MIN(MainData!F:F))</f>
        <v>10.020336881215377</v>
      </c>
      <c r="G623" s="8">
        <f>100/(MAX(MainData!G:G)-MIN(MainData!G:G))*(MainData!G623-MIN(MainData!G:G))</f>
        <v>25.649121706368661</v>
      </c>
      <c r="H623" s="8">
        <f>100/(MAX(MainData!H:H)-MIN(MainData!H:H))*(MainData!H623-MIN(MainData!H:H))</f>
        <v>79.354825614577976</v>
      </c>
      <c r="I623">
        <v>15.989570123445091</v>
      </c>
      <c r="J623" s="8">
        <f>100/(MAX(MainData!J:J)-MIN(MainData!J:J))*(MainData!J623-MIN(MainData!J:J))</f>
        <v>48.017509211918849</v>
      </c>
      <c r="K623">
        <v>8.2949059541186614</v>
      </c>
      <c r="L623" s="8">
        <f>100/(MAX(MainData!L:L)-MIN(MainData!L:L))*(MainData!L623-MIN(MainData!L:L))</f>
        <v>0</v>
      </c>
      <c r="M623" s="8">
        <f>100/(MAX(MainData!M:M)-MIN(MainData!M:M))*(MainData!M623-MIN(MainData!M:M))</f>
        <v>0</v>
      </c>
      <c r="N623" s="8">
        <f>100/(MAX(MainData!N:N)-MIN(MainData!N:N))*(MainData!N623-MIN(MainData!N:N))</f>
        <v>0</v>
      </c>
      <c r="O623" s="8"/>
      <c r="P623" s="8">
        <f>100/(MAX(MainData!P:P)-MIN(MainData!P:P))*(MainData!P623-MIN(MainData!P:P))</f>
        <v>34.449013041694428</v>
      </c>
      <c r="Q623" s="8">
        <f>100/(MAX(MainData!Q:Q)-MIN(MainData!Q:Q))*(MainData!Q623-MIN(MainData!Q:Q))</f>
        <v>45.442759976556886</v>
      </c>
      <c r="R623" s="8">
        <f>100/(MAX(MainData!R:R)-MIN(MainData!R:R))*(MainData!R623-MIN(MainData!R:R))</f>
        <v>7.16745151855838</v>
      </c>
      <c r="S623" s="8"/>
      <c r="T623" s="8"/>
      <c r="U623" s="8">
        <f>100/(MAX(MainData!U:U)-MIN(MainData!U:U))*(MainData!U623-MIN(MainData!U:U))</f>
        <v>18.751761059500001</v>
      </c>
      <c r="V623" s="8"/>
      <c r="W623" s="8"/>
      <c r="X623" s="8">
        <f>100/(MAX(MainData!X:X)-MIN(MainData!X:X))*(MainData!X623-MIN(MainData!X:X))</f>
        <v>51.192571999999998</v>
      </c>
      <c r="Y623" s="8">
        <f>100/(MAX(MainData!Y:Y)-MIN(MainData!Y:Y))*(MainData!Y623-MIN(MainData!Y:Y))</f>
        <v>18.005113757778144</v>
      </c>
      <c r="Z623" s="8">
        <f>100/(MAX(MainData!Z:Z)-MIN(MainData!Z:Z))*(MainData!Z623-MIN(MainData!Z:Z))</f>
        <v>0.84811102544333083</v>
      </c>
      <c r="AA623" s="8">
        <f>100/(MAX(MainData!AA:AA)-MIN(MainData!AA:AA))*(MainData!AA623-MIN(MainData!AA:AA))</f>
        <v>46.358199999999997</v>
      </c>
      <c r="AB623" s="8">
        <f>100/(MAX(MainData!AB:AB)-MIN(MainData!AB:AB))*(MainData!AB623-MIN(MainData!AB:AB))</f>
        <v>2.1542950505764278</v>
      </c>
      <c r="AC623" s="8">
        <f>100/(MAX(MainData!AC:AC)-MIN(MainData!AC:AC))*(MainData!AC623-MIN(MainData!AC:AC))</f>
        <v>34.978622000000001</v>
      </c>
      <c r="AD623" s="8">
        <f>100/(MAX(MainData!AD:AD)-MIN(MainData!AD:AD))*(MainData!AD623-MIN(MainData!AD:AD))</f>
        <v>14.193548387096774</v>
      </c>
      <c r="AE623" s="8">
        <f>100/(MAX(MainData!AE:AE)-MIN(MainData!AE:AE))*(MainData!AE623-MIN(MainData!AE:AE))</f>
        <v>18.331700000000001</v>
      </c>
      <c r="AF623" s="8">
        <f>100/(MAX(MainData!AF:AF)-MIN(MainData!AF:AF))*(MainData!AF623-MIN(MainData!AF:AF))</f>
        <v>0.88699986174691847</v>
      </c>
      <c r="AG623" s="8">
        <f>100/(MAX(MainData!AG:AG)-MIN(MainData!AG:AG))*(MainData!AG623-MIN(MainData!AG:AG))</f>
        <v>0</v>
      </c>
      <c r="AH623" s="8">
        <f>100/(MAX(MainData!AH:AH)-MIN(MainData!AH:AH))*(MainData!AH623-MIN(MainData!AH:AH))</f>
        <v>0</v>
      </c>
      <c r="AI623" s="8">
        <f>100/(MAX(MainData!AI:AI)-MIN(MainData!AI:AI))*(MainData!AI623-MIN(MainData!AI:AI))</f>
        <v>0</v>
      </c>
      <c r="AJ623" s="8">
        <f>100/(MAX(MainData!AJ:AJ)-MIN(MainData!AJ:AJ))*(MainData!AJ623-MIN(MainData!AJ:AJ))</f>
        <v>0</v>
      </c>
      <c r="AK623" s="8" t="s">
        <v>950</v>
      </c>
      <c r="AM623" s="8"/>
      <c r="AO623" s="8"/>
      <c r="AQ623" s="8">
        <v>98.47766549790893</v>
      </c>
      <c r="AR623">
        <v>-32.303869648562305</v>
      </c>
      <c r="AS623" s="8">
        <v>12.740080539405119</v>
      </c>
      <c r="AT623">
        <v>34.161616161616166</v>
      </c>
      <c r="AU623" s="8">
        <v>25.335893409617388</v>
      </c>
      <c r="AV623">
        <v>11.764589224297026</v>
      </c>
      <c r="AW623" t="s">
        <v>963</v>
      </c>
    </row>
    <row r="624" spans="1:49" x14ac:dyDescent="0.3">
      <c r="A624" s="7">
        <v>150503010109</v>
      </c>
      <c r="B624" s="8"/>
      <c r="C624" s="8"/>
      <c r="D624" s="8"/>
      <c r="E624" s="8">
        <f>100/(MAX(MainData!E:E)-MIN(MainData!E:E))*(MainData!E624-MIN(MainData!E:E))</f>
        <v>27.417187206548434</v>
      </c>
      <c r="F624" s="8">
        <f>100/(MAX(MainData!F:F)-MIN(MainData!F:F))*(MainData!F624-MIN(MainData!F:F))</f>
        <v>7.4241227251181421</v>
      </c>
      <c r="G624" s="8">
        <f>100/(MAX(MainData!G:G)-MIN(MainData!G:G))*(MainData!G624-MIN(MainData!G:G))</f>
        <v>23.674550070756162</v>
      </c>
      <c r="H624" s="8">
        <f>100/(MAX(MainData!H:H)-MIN(MainData!H:H))*(MainData!H624-MIN(MainData!H:H))</f>
        <v>77.180179870078177</v>
      </c>
      <c r="I624">
        <v>31.430350312248905</v>
      </c>
      <c r="J624" s="8">
        <f>100/(MAX(MainData!J:J)-MIN(MainData!J:J))*(MainData!J624-MIN(MainData!J:J))</f>
        <v>45.404557327072382</v>
      </c>
      <c r="K624">
        <v>19.119095267389241</v>
      </c>
      <c r="L624" s="8">
        <f>100/(MAX(MainData!L:L)-MIN(MainData!L:L))*(MainData!L624-MIN(MainData!L:L))</f>
        <v>32.924298220689849</v>
      </c>
      <c r="M624" s="8">
        <f>100/(MAX(MainData!M:M)-MIN(MainData!M:M))*(MainData!M624-MIN(MainData!M:M))</f>
        <v>29.419456818508408</v>
      </c>
      <c r="N624" s="8">
        <f>100/(MAX(MainData!N:N)-MIN(MainData!N:N))*(MainData!N624-MIN(MainData!N:N))</f>
        <v>9.8508376923257632</v>
      </c>
      <c r="O624" s="8"/>
      <c r="P624" s="8">
        <f>100/(MAX(MainData!P:P)-MIN(MainData!P:P))*(MainData!P624-MIN(MainData!P:P))</f>
        <v>32.409464685758493</v>
      </c>
      <c r="Q624" s="8">
        <f>100/(MAX(MainData!Q:Q)-MIN(MainData!Q:Q))*(MainData!Q624-MIN(MainData!Q:Q))</f>
        <v>55.347626604243288</v>
      </c>
      <c r="R624" s="8">
        <f>100/(MAX(MainData!R:R)-MIN(MainData!R:R))*(MainData!R624-MIN(MainData!R:R))</f>
        <v>0</v>
      </c>
      <c r="S624" s="8"/>
      <c r="T624" s="8"/>
      <c r="U624" s="8">
        <f>100/(MAX(MainData!U:U)-MIN(MainData!U:U))*(MainData!U624-MIN(MainData!U:U))</f>
        <v>40.814872129000001</v>
      </c>
      <c r="V624" s="8"/>
      <c r="W624" s="8"/>
      <c r="X624" s="8">
        <f>100/(MAX(MainData!X:X)-MIN(MainData!X:X))*(MainData!X624-MIN(MainData!X:X))</f>
        <v>62.195354999999999</v>
      </c>
      <c r="Y624" s="8">
        <f>100/(MAX(MainData!Y:Y)-MIN(MainData!Y:Y))*(MainData!Y624-MIN(MainData!Y:Y))</f>
        <v>6.6490946205495751</v>
      </c>
      <c r="Z624" s="8">
        <f>100/(MAX(MainData!Z:Z)-MIN(MainData!Z:Z))*(MainData!Z624-MIN(MainData!Z:Z))</f>
        <v>3.1611410948342331</v>
      </c>
      <c r="AA624" s="8">
        <f>100/(MAX(MainData!AA:AA)-MIN(MainData!AA:AA))*(MainData!AA624-MIN(MainData!AA:AA))</f>
        <v>59.707000000000001</v>
      </c>
      <c r="AB624" s="8">
        <f>100/(MAX(MainData!AB:AB)-MIN(MainData!AB:AB))*(MainData!AB624-MIN(MainData!AB:AB))</f>
        <v>2.075143559220118</v>
      </c>
      <c r="AC624" s="8">
        <f>100/(MAX(MainData!AC:AC)-MIN(MainData!AC:AC))*(MainData!AC624-MIN(MainData!AC:AC))</f>
        <v>32.790407000000002</v>
      </c>
      <c r="AD624" s="8">
        <f>100/(MAX(MainData!AD:AD)-MIN(MainData!AD:AD))*(MainData!AD624-MIN(MainData!AD:AD))</f>
        <v>45.161290322580641</v>
      </c>
      <c r="AE624" s="8">
        <f>100/(MAX(MainData!AE:AE)-MIN(MainData!AE:AE))*(MainData!AE624-MIN(MainData!AE:AE))</f>
        <v>13.1006</v>
      </c>
      <c r="AF624" s="8">
        <f>100/(MAX(MainData!AF:AF)-MIN(MainData!AF:AF))*(MainData!AF624-MIN(MainData!AF:AF))</f>
        <v>0.77652472289520802</v>
      </c>
      <c r="AG624" s="8"/>
      <c r="AH624" s="8"/>
      <c r="AI624" s="8"/>
      <c r="AJ624" s="8"/>
      <c r="AK624" s="8" t="s">
        <v>950</v>
      </c>
      <c r="AM624" s="8"/>
      <c r="AO624" s="8"/>
      <c r="AQ624" s="8">
        <v>89.827294633202314</v>
      </c>
      <c r="AR624">
        <v>-33.606461980830666</v>
      </c>
      <c r="AS624" s="8">
        <v>13.995172277733291</v>
      </c>
      <c r="AT624">
        <v>24.577212121212114</v>
      </c>
      <c r="AU624" s="8">
        <v>43.146250835652431</v>
      </c>
      <c r="AV624">
        <v>41.951523969336108</v>
      </c>
      <c r="AW624" t="s">
        <v>964</v>
      </c>
    </row>
    <row r="625" spans="1:49" x14ac:dyDescent="0.3">
      <c r="A625" s="7">
        <v>150503010110</v>
      </c>
      <c r="B625" s="8"/>
      <c r="C625" s="8"/>
      <c r="D625" s="8"/>
      <c r="E625" s="8">
        <f>100/(MAX(MainData!E:E)-MIN(MainData!E:E))*(MainData!E625-MIN(MainData!E:E))</f>
        <v>28.960391813478829</v>
      </c>
      <c r="F625" s="8">
        <f>100/(MAX(MainData!F:F)-MIN(MainData!F:F))*(MainData!F625-MIN(MainData!F:F))</f>
        <v>3.7802419837496468</v>
      </c>
      <c r="G625" s="8">
        <f>100/(MAX(MainData!G:G)-MIN(MainData!G:G))*(MainData!G625-MIN(MainData!G:G))</f>
        <v>30.000831076063484</v>
      </c>
      <c r="H625" s="8">
        <f>100/(MAX(MainData!H:H)-MIN(MainData!H:H))*(MainData!H625-MIN(MainData!H:H))</f>
        <v>76.672500778986233</v>
      </c>
      <c r="I625">
        <v>23.614560724296311</v>
      </c>
      <c r="J625" s="8">
        <f>100/(MAX(MainData!J:J)-MIN(MainData!J:J))*(MainData!J625-MIN(MainData!J:J))</f>
        <v>48.738120253319813</v>
      </c>
      <c r="K625">
        <v>14.050920324292505</v>
      </c>
      <c r="L625" s="8">
        <f>100/(MAX(MainData!L:L)-MIN(MainData!L:L))*(MainData!L625-MIN(MainData!L:L))</f>
        <v>50.932163696743409</v>
      </c>
      <c r="M625" s="8">
        <f>100/(MAX(MainData!M:M)-MIN(MainData!M:M))*(MainData!M625-MIN(MainData!M:M))</f>
        <v>31.853428339129184</v>
      </c>
      <c r="N625" s="8">
        <f>100/(MAX(MainData!N:N)-MIN(MainData!N:N))*(MainData!N625-MIN(MainData!N:N))</f>
        <v>9.8508376923257632</v>
      </c>
      <c r="O625" s="8"/>
      <c r="P625" s="8">
        <f>100/(MAX(MainData!P:P)-MIN(MainData!P:P))*(MainData!P625-MIN(MainData!P:P))</f>
        <v>37.125920258860347</v>
      </c>
      <c r="Q625" s="8">
        <f>100/(MAX(MainData!Q:Q)-MIN(MainData!Q:Q))*(MainData!Q625-MIN(MainData!Q:Q))</f>
        <v>60.784898607550282</v>
      </c>
      <c r="R625" s="8">
        <f>100/(MAX(MainData!R:R)-MIN(MainData!R:R))*(MainData!R625-MIN(MainData!R:R))</f>
        <v>0</v>
      </c>
      <c r="S625" s="8"/>
      <c r="T625" s="8"/>
      <c r="U625" s="8">
        <f>100/(MAX(MainData!U:U)-MIN(MainData!U:U))*(MainData!U625-MIN(MainData!U:U))</f>
        <v>7.34408186909</v>
      </c>
      <c r="V625" s="8"/>
      <c r="W625" s="8"/>
      <c r="X625" s="8">
        <f>100/(MAX(MainData!X:X)-MIN(MainData!X:X))*(MainData!X625-MIN(MainData!X:X))</f>
        <v>60.469161999999997</v>
      </c>
      <c r="Y625" s="8">
        <f>100/(MAX(MainData!Y:Y)-MIN(MainData!Y:Y))*(MainData!Y625-MIN(MainData!Y:Y))</f>
        <v>4.6864320614272561</v>
      </c>
      <c r="Z625" s="8">
        <f>100/(MAX(MainData!Z:Z)-MIN(MainData!Z:Z))*(MainData!Z625-MIN(MainData!Z:Z))</f>
        <v>2.5443330763299925</v>
      </c>
      <c r="AA625" s="8">
        <f>100/(MAX(MainData!AA:AA)-MIN(MainData!AA:AA))*(MainData!AA625-MIN(MainData!AA:AA))</f>
        <v>57.84</v>
      </c>
      <c r="AB625" s="8">
        <f>100/(MAX(MainData!AB:AB)-MIN(MainData!AB:AB))*(MainData!AB625-MIN(MainData!AB:AB))</f>
        <v>1.7673825040281474</v>
      </c>
      <c r="AC625" s="8">
        <f>100/(MAX(MainData!AC:AC)-MIN(MainData!AC:AC))*(MainData!AC625-MIN(MainData!AC:AC))</f>
        <v>36.698372999999997</v>
      </c>
      <c r="AD625" s="8">
        <f>100/(MAX(MainData!AD:AD)-MIN(MainData!AD:AD))*(MainData!AD625-MIN(MainData!AD:AD))</f>
        <v>38.70967741935484</v>
      </c>
      <c r="AE625" s="8">
        <f>100/(MAX(MainData!AE:AE)-MIN(MainData!AE:AE))*(MainData!AE625-MIN(MainData!AE:AE))</f>
        <v>27.837</v>
      </c>
      <c r="AF625" s="8">
        <f>100/(MAX(MainData!AF:AF)-MIN(MainData!AF:AF))*(MainData!AF625-MIN(MainData!AF:AF))</f>
        <v>0.71173377588524556</v>
      </c>
      <c r="AG625" s="8"/>
      <c r="AH625" s="8"/>
      <c r="AI625" s="8"/>
      <c r="AJ625" s="8"/>
      <c r="AK625" s="8" t="s">
        <v>950</v>
      </c>
      <c r="AM625" s="8"/>
      <c r="AO625" s="8"/>
      <c r="AQ625" s="8">
        <v>87.87587074939438</v>
      </c>
      <c r="AR625">
        <v>-25.675208945686904</v>
      </c>
      <c r="AS625" s="8">
        <v>15.648319001032855</v>
      </c>
      <c r="AT625">
        <v>18.222116498316495</v>
      </c>
      <c r="AU625" s="8">
        <v>44.978571021387523</v>
      </c>
      <c r="AV625">
        <v>39.501086047476676</v>
      </c>
      <c r="AW625" t="s">
        <v>964</v>
      </c>
    </row>
    <row r="626" spans="1:49" x14ac:dyDescent="0.3">
      <c r="A626" s="7">
        <v>150503010201</v>
      </c>
      <c r="B626" s="8">
        <f>100/(MAX(MainData!B:B)-MIN(MainData!B:B))*(MainData!B626-MIN(MainData!B:B))</f>
        <v>6.9577608301000256</v>
      </c>
      <c r="C626" s="8">
        <f>100/(MAX(MainData!C:C)-MIN(MainData!C:C))*(MainData!C626-MIN(MainData!C:C))</f>
        <v>12.5</v>
      </c>
      <c r="D626" s="8">
        <f>100/(MAX(MainData!D:D)-MIN(MainData!D:D))*(MainData!D626-MIN(MainData!D:D))</f>
        <v>14.83167171834525</v>
      </c>
      <c r="E626" s="8">
        <f>100/(MAX(MainData!E:E)-MIN(MainData!E:E))*(MainData!E626-MIN(MainData!E:E))</f>
        <v>13.456856370017876</v>
      </c>
      <c r="F626" s="8">
        <f>100/(MAX(MainData!F:F)-MIN(MainData!F:F))*(MainData!F626-MIN(MainData!F:F))</f>
        <v>0</v>
      </c>
      <c r="G626" s="8">
        <f>100/(MAX(MainData!G:G)-MIN(MainData!G:G))*(MainData!G626-MIN(MainData!G:G))</f>
        <v>33.570401256315535</v>
      </c>
      <c r="H626" s="8">
        <f>100/(MAX(MainData!H:H)-MIN(MainData!H:H))*(MainData!H626-MIN(MainData!H:H))</f>
        <v>83.13738733162522</v>
      </c>
      <c r="I626">
        <v>-6.0535040970885632</v>
      </c>
      <c r="J626" s="8">
        <f>100/(MAX(MainData!J:J)-MIN(MainData!J:J))*(MainData!J626-MIN(MainData!J:J))</f>
        <v>66.001245511170126</v>
      </c>
      <c r="K626">
        <v>-5.3374384649735731</v>
      </c>
      <c r="L626" s="8">
        <f>100/(MAX(MainData!L:L)-MIN(MainData!L:L))*(MainData!L626-MIN(MainData!L:L))</f>
        <v>3.1471438316085103</v>
      </c>
      <c r="M626" s="8">
        <f>100/(MAX(MainData!M:M)-MIN(MainData!M:M))*(MainData!M626-MIN(MainData!M:M))</f>
        <v>5.5668630269578969</v>
      </c>
      <c r="N626" s="8">
        <f>100/(MAX(MainData!N:N)-MIN(MainData!N:N))*(MainData!N626-MIN(MainData!N:N))</f>
        <v>0.35004282765045414</v>
      </c>
      <c r="O626" s="8"/>
      <c r="P626" s="8">
        <f>100/(MAX(MainData!P:P)-MIN(MainData!P:P))*(MainData!P626-MIN(MainData!P:P))</f>
        <v>66.87025185375056</v>
      </c>
      <c r="Q626" s="8">
        <f>100/(MAX(MainData!Q:Q)-MIN(MainData!Q:Q))*(MainData!Q626-MIN(MainData!Q:Q))</f>
        <v>81.555513785059432</v>
      </c>
      <c r="R626" s="8">
        <f>100/(MAX(MainData!R:R)-MIN(MainData!R:R))*(MainData!R626-MIN(MainData!R:R))</f>
        <v>40.544368470959149</v>
      </c>
      <c r="S626" s="8"/>
      <c r="T626" s="8"/>
      <c r="U626" s="8">
        <f>100/(MAX(MainData!U:U)-MIN(MainData!U:U))*(MainData!U626-MIN(MainData!U:U))</f>
        <v>40.578777015999997</v>
      </c>
      <c r="V626" s="8"/>
      <c r="W626" s="8"/>
      <c r="X626" s="8">
        <f>100/(MAX(MainData!X:X)-MIN(MainData!X:X))*(MainData!X626-MIN(MainData!X:X))</f>
        <v>9.4060299999999994</v>
      </c>
      <c r="Y626" s="8">
        <f>100/(MAX(MainData!Y:Y)-MIN(MainData!Y:Y))*(MainData!Y626-MIN(MainData!Y:Y))</f>
        <v>0.978668629905869</v>
      </c>
      <c r="Z626" s="8">
        <f>100/(MAX(MainData!Z:Z)-MIN(MainData!Z:Z))*(MainData!Z626-MIN(MainData!Z:Z))</f>
        <v>9.0208172706245193</v>
      </c>
      <c r="AA626" s="8">
        <f>100/(MAX(MainData!AA:AA)-MIN(MainData!AA:AA))*(MainData!AA626-MIN(MainData!AA:AA))</f>
        <v>1.0111000000000001</v>
      </c>
      <c r="AB626" s="8">
        <f>100/(MAX(MainData!AB:AB)-MIN(MainData!AB:AB))*(MainData!AB626-MIN(MainData!AB:AB))</f>
        <v>4.3087410014005595E-2</v>
      </c>
      <c r="AC626" s="8">
        <f>100/(MAX(MainData!AC:AC)-MIN(MainData!AC:AC))*(MainData!AC626-MIN(MainData!AC:AC))</f>
        <v>45.468218</v>
      </c>
      <c r="AD626" s="8">
        <f>100/(MAX(MainData!AD:AD)-MIN(MainData!AD:AD))*(MainData!AD626-MIN(MainData!AD:AD))</f>
        <v>23.870967741935484</v>
      </c>
      <c r="AE626" s="8">
        <f>100/(MAX(MainData!AE:AE)-MIN(MainData!AE:AE))*(MainData!AE626-MIN(MainData!AE:AE))</f>
        <v>40.413499999999999</v>
      </c>
      <c r="AF626" s="8">
        <f>100/(MAX(MainData!AF:AF)-MIN(MainData!AF:AF))*(MainData!AF626-MIN(MainData!AF:AF))</f>
        <v>0.79199228173361336</v>
      </c>
      <c r="AG626" s="8">
        <f>100/(MAX(MainData!AG:AG)-MIN(MainData!AG:AG))*(MainData!AG626-MIN(MainData!AG:AG))</f>
        <v>61.244910335268123</v>
      </c>
      <c r="AH626" s="8">
        <f>100/(MAX(MainData!AH:AH)-MIN(MainData!AH:AH))*(MainData!AH626-MIN(MainData!AH:AH))</f>
        <v>43.864910012772938</v>
      </c>
      <c r="AI626" s="8">
        <f>100/(MAX(MainData!AI:AI)-MIN(MainData!AI:AI))*(MainData!AI626-MIN(MainData!AI:AI))</f>
        <v>30</v>
      </c>
      <c r="AJ626" s="8">
        <f>100/(MAX(MainData!AJ:AJ)-MIN(MainData!AJ:AJ))*(MainData!AJ626-MIN(MainData!AJ:AJ))</f>
        <v>12.123037500312842</v>
      </c>
      <c r="AK626" s="8" t="s">
        <v>950</v>
      </c>
      <c r="AM626" s="8"/>
      <c r="AO626" s="8"/>
      <c r="AQ626" s="8">
        <v>88.310823464277547</v>
      </c>
      <c r="AR626">
        <v>-6.6908338658147102</v>
      </c>
      <c r="AS626" s="8">
        <v>11.769894045422364</v>
      </c>
      <c r="AT626">
        <v>14.416091414141405</v>
      </c>
      <c r="AU626" s="8">
        <v>58.600353435632741</v>
      </c>
      <c r="AV626">
        <v>-39.439343647188366</v>
      </c>
      <c r="AW626" t="s">
        <v>963</v>
      </c>
    </row>
    <row r="627" spans="1:49" x14ac:dyDescent="0.3">
      <c r="A627" s="7">
        <v>150503010202</v>
      </c>
      <c r="B627" s="8">
        <f>100/(MAX(MainData!B:B)-MIN(MainData!B:B))*(MainData!B627-MIN(MainData!B:B))</f>
        <v>2.716701335742</v>
      </c>
      <c r="C627" s="8">
        <f>100/(MAX(MainData!C:C)-MIN(MainData!C:C))*(MainData!C627-MIN(MainData!C:C))</f>
        <v>37.5</v>
      </c>
      <c r="D627" s="8">
        <f>100/(MAX(MainData!D:D)-MIN(MainData!D:D))*(MainData!D627-MIN(MainData!D:D))</f>
        <v>1.9229802461912811E-2</v>
      </c>
      <c r="E627" s="8">
        <f>100/(MAX(MainData!E:E)-MIN(MainData!E:E))*(MainData!E627-MIN(MainData!E:E))</f>
        <v>12.917966491947384</v>
      </c>
      <c r="F627" s="8">
        <f>100/(MAX(MainData!F:F)-MIN(MainData!F:F))*(MainData!F627-MIN(MainData!F:F))</f>
        <v>2.9587468938077247E-2</v>
      </c>
      <c r="G627" s="8">
        <f>100/(MAX(MainData!G:G)-MIN(MainData!G:G))*(MainData!G627-MIN(MainData!G:G))</f>
        <v>31.723691204546881</v>
      </c>
      <c r="H627" s="8">
        <f>100/(MAX(MainData!H:H)-MIN(MainData!H:H))*(MainData!H627-MIN(MainData!H:H))</f>
        <v>78.657301630548844</v>
      </c>
      <c r="I627">
        <v>5.7011853612462176</v>
      </c>
      <c r="J627" s="8">
        <f>100/(MAX(MainData!J:J)-MIN(MainData!J:J))*(MainData!J627-MIN(MainData!J:J))</f>
        <v>51.850171562288978</v>
      </c>
      <c r="K627">
        <v>18.086222322084438</v>
      </c>
      <c r="L627" s="8">
        <f>100/(MAX(MainData!L:L)-MIN(MainData!L:L))*(MainData!L627-MIN(MainData!L:L))</f>
        <v>2.7280856643344586</v>
      </c>
      <c r="M627" s="8">
        <f>100/(MAX(MainData!M:M)-MIN(MainData!M:M))*(MainData!M627-MIN(MainData!M:M))</f>
        <v>4.8256069730995836</v>
      </c>
      <c r="N627" s="8">
        <f>100/(MAX(MainData!N:N)-MIN(MainData!N:N))*(MainData!N627-MIN(MainData!N:N))</f>
        <v>0.30343284931093434</v>
      </c>
      <c r="O627" s="8"/>
      <c r="P627" s="8">
        <f>100/(MAX(MainData!P:P)-MIN(MainData!P:P))*(MainData!P627-MIN(MainData!P:P))</f>
        <v>24.552797813790193</v>
      </c>
      <c r="Q627" s="8">
        <f>100/(MAX(MainData!Q:Q)-MIN(MainData!Q:Q))*(MainData!Q627-MIN(MainData!Q:Q))</f>
        <v>70.33224896003081</v>
      </c>
      <c r="R627" s="8">
        <f>100/(MAX(MainData!R:R)-MIN(MainData!R:R))*(MainData!R627-MIN(MainData!R:R))</f>
        <v>7.3436631044926605E-3</v>
      </c>
      <c r="S627" s="8"/>
      <c r="T627" s="8"/>
      <c r="U627" s="8">
        <f>100/(MAX(MainData!U:U)-MIN(MainData!U:U))*(MainData!U627-MIN(MainData!U:U))</f>
        <v>6.8650248388100001</v>
      </c>
      <c r="V627" s="8"/>
      <c r="W627" s="8"/>
      <c r="X627" s="8">
        <f>100/(MAX(MainData!X:X)-MIN(MainData!X:X))*(MainData!X627-MIN(MainData!X:X))</f>
        <v>12.772209</v>
      </c>
      <c r="Y627" s="8">
        <f>100/(MAX(MainData!Y:Y)-MIN(MainData!Y:Y))*(MainData!Y627-MIN(MainData!Y:Y))</f>
        <v>0.1244914854533193</v>
      </c>
      <c r="Z627" s="8">
        <f>100/(MAX(MainData!Z:Z)-MIN(MainData!Z:Z))*(MainData!Z627-MIN(MainData!Z:Z))</f>
        <v>15.651503469545105</v>
      </c>
      <c r="AA627" s="8">
        <f>100/(MAX(MainData!AA:AA)-MIN(MainData!AA:AA))*(MainData!AA627-MIN(MainData!AA:AA))</f>
        <v>1.1686000000000001</v>
      </c>
      <c r="AB627" s="8">
        <f>100/(MAX(MainData!AB:AB)-MIN(MainData!AB:AB))*(MainData!AB627-MIN(MainData!AB:AB))</f>
        <v>5.5558237627815338E-2</v>
      </c>
      <c r="AC627" s="8">
        <f>100/(MAX(MainData!AC:AC)-MIN(MainData!AC:AC))*(MainData!AC627-MIN(MainData!AC:AC))</f>
        <v>27.406274</v>
      </c>
      <c r="AD627" s="8">
        <f>100/(MAX(MainData!AD:AD)-MIN(MainData!AD:AD))*(MainData!AD627-MIN(MainData!AD:AD))</f>
        <v>65.806451612903217</v>
      </c>
      <c r="AE627" s="8">
        <f>100/(MAX(MainData!AE:AE)-MIN(MainData!AE:AE))*(MainData!AE627-MIN(MainData!AE:AE))</f>
        <v>17.863</v>
      </c>
      <c r="AF627" s="8">
        <f>100/(MAX(MainData!AF:AF)-MIN(MainData!AF:AF))*(MainData!AF627-MIN(MainData!AF:AF))</f>
        <v>0.28472910977553229</v>
      </c>
      <c r="AG627" s="8">
        <f>100/(MAX(MainData!AG:AG)-MIN(MainData!AG:AG))*(MainData!AG627-MIN(MainData!AG:AG))</f>
        <v>60.287339448952544</v>
      </c>
      <c r="AH627" s="8">
        <f>100/(MAX(MainData!AH:AH)-MIN(MainData!AH:AH))*(MainData!AH627-MIN(MainData!AH:AH))</f>
        <v>45.356658366022025</v>
      </c>
      <c r="AI627" s="8">
        <f>100/(MAX(MainData!AI:AI)-MIN(MainData!AI:AI))*(MainData!AI627-MIN(MainData!AI:AI))</f>
        <v>40</v>
      </c>
      <c r="AJ627" s="8">
        <f>100/(MAX(MainData!AJ:AJ)-MIN(MainData!AJ:AJ))*(MainData!AJ627-MIN(MainData!AJ:AJ))</f>
        <v>36.81195955464333</v>
      </c>
      <c r="AK627" s="8" t="s">
        <v>950</v>
      </c>
      <c r="AM627" s="8"/>
      <c r="AO627" s="8"/>
      <c r="AQ627" s="8">
        <v>85.392127284789908</v>
      </c>
      <c r="AR627">
        <v>-3.4744405750798677</v>
      </c>
      <c r="AS627" s="8">
        <v>9.7249300792628386</v>
      </c>
      <c r="AT627">
        <v>-3.9817355218855255</v>
      </c>
      <c r="AU627" s="8">
        <v>75.65077242787477</v>
      </c>
      <c r="AV627">
        <v>42.568359254781768</v>
      </c>
      <c r="AW627" t="s">
        <v>963</v>
      </c>
    </row>
    <row r="628" spans="1:49" x14ac:dyDescent="0.3">
      <c r="A628" s="7">
        <v>150503010203</v>
      </c>
      <c r="B628" s="8">
        <f>100/(MAX(MainData!B:B)-MIN(MainData!B:B))*(MainData!B628-MIN(MainData!B:B))</f>
        <v>0</v>
      </c>
      <c r="C628" s="8">
        <f>100/(MAX(MainData!C:C)-MIN(MainData!C:C))*(MainData!C628-MIN(MainData!C:C))</f>
        <v>0</v>
      </c>
      <c r="D628" s="8">
        <f>100/(MAX(MainData!D:D)-MIN(MainData!D:D))*(MainData!D628-MIN(MainData!D:D))</f>
        <v>1.0932050283543855</v>
      </c>
      <c r="E628" s="8">
        <f>100/(MAX(MainData!E:E)-MIN(MainData!E:E))*(MainData!E628-MIN(MainData!E:E))</f>
        <v>20.484108187740702</v>
      </c>
      <c r="F628" s="8">
        <f>100/(MAX(MainData!F:F)-MIN(MainData!F:F))*(MainData!F628-MIN(MainData!F:F))</f>
        <v>6.8522840986895345E-2</v>
      </c>
      <c r="G628" s="8">
        <f>100/(MAX(MainData!G:G)-MIN(MainData!G:G))*(MainData!G628-MIN(MainData!G:G))</f>
        <v>37.054622685086223</v>
      </c>
      <c r="H628" s="8">
        <f>100/(MAX(MainData!H:H)-MIN(MainData!H:H))*(MainData!H628-MIN(MainData!H:H))</f>
        <v>83.196982414655508</v>
      </c>
      <c r="I628">
        <v>-4.6356756961295105</v>
      </c>
      <c r="J628" s="8">
        <f>100/(MAX(MainData!J:J)-MIN(MainData!J:J))*(MainData!J628-MIN(MainData!J:J))</f>
        <v>63.637150023285074</v>
      </c>
      <c r="K628">
        <v>16.42477614519504</v>
      </c>
      <c r="L628" s="8">
        <f>100/(MAX(MainData!L:L)-MIN(MainData!L:L))*(MainData!L628-MIN(MainData!L:L))</f>
        <v>0</v>
      </c>
      <c r="M628" s="8">
        <f>100/(MAX(MainData!M:M)-MIN(MainData!M:M))*(MainData!M628-MIN(MainData!M:M))</f>
        <v>0</v>
      </c>
      <c r="N628" s="8">
        <f>100/(MAX(MainData!N:N)-MIN(MainData!N:N))*(MainData!N628-MIN(MainData!N:N))</f>
        <v>0</v>
      </c>
      <c r="O628" s="8"/>
      <c r="P628" s="8">
        <f>100/(MAX(MainData!P:P)-MIN(MainData!P:P))*(MainData!P628-MIN(MainData!P:P))</f>
        <v>32.180709494874321</v>
      </c>
      <c r="Q628" s="8">
        <f>100/(MAX(MainData!Q:Q)-MIN(MainData!Q:Q))*(MainData!Q628-MIN(MainData!Q:Q))</f>
        <v>76.403120193586759</v>
      </c>
      <c r="R628" s="8">
        <f>100/(MAX(MainData!R:R)-MIN(MainData!R:R))*(MainData!R628-MIN(MainData!R:R))</f>
        <v>0.16982607895463331</v>
      </c>
      <c r="S628" s="8"/>
      <c r="T628" s="8"/>
      <c r="U628" s="8">
        <f>100/(MAX(MainData!U:U)-MIN(MainData!U:U))*(MainData!U628-MIN(MainData!U:U))</f>
        <v>4.2040437841399996</v>
      </c>
      <c r="V628" s="8"/>
      <c r="W628" s="8"/>
      <c r="X628" s="8">
        <f>100/(MAX(MainData!X:X)-MIN(MainData!X:X))*(MainData!X628-MIN(MainData!X:X))</f>
        <v>2.3594110000000001</v>
      </c>
      <c r="Y628" s="8">
        <f>100/(MAX(MainData!Y:Y)-MIN(MainData!Y:Y))*(MainData!Y628-MIN(MainData!Y:Y))</f>
        <v>4.1087206994831105</v>
      </c>
      <c r="Z628" s="8">
        <f>100/(MAX(MainData!Z:Z)-MIN(MainData!Z:Z))*(MainData!Z628-MIN(MainData!Z:Z))</f>
        <v>4.9344641480339249</v>
      </c>
      <c r="AA628" s="8">
        <f>100/(MAX(MainData!AA:AA)-MIN(MainData!AA:AA))*(MainData!AA628-MIN(MainData!AA:AA))</f>
        <v>0.5595</v>
      </c>
      <c r="AB628" s="8">
        <f>100/(MAX(MainData!AB:AB)-MIN(MainData!AB:AB))*(MainData!AB628-MIN(MainData!AB:AB))</f>
        <v>3.3676623851847172E-2</v>
      </c>
      <c r="AC628" s="8">
        <f>100/(MAX(MainData!AC:AC)-MIN(MainData!AC:AC))*(MainData!AC628-MIN(MainData!AC:AC))</f>
        <v>45.120593999999997</v>
      </c>
      <c r="AD628" s="8">
        <f>100/(MAX(MainData!AD:AD)-MIN(MainData!AD:AD))*(MainData!AD628-MIN(MainData!AD:AD))</f>
        <v>88.387096774193552</v>
      </c>
      <c r="AE628" s="8">
        <f>100/(MAX(MainData!AE:AE)-MIN(MainData!AE:AE))*(MainData!AE628-MIN(MainData!AE:AE))</f>
        <v>25.980899999999998</v>
      </c>
      <c r="AF628" s="8">
        <f>100/(MAX(MainData!AF:AF)-MIN(MainData!AF:AF))*(MainData!AF628-MIN(MainData!AF:AF))</f>
        <v>0.36626607659802785</v>
      </c>
      <c r="AG628" s="8">
        <f>100/(MAX(MainData!AG:AG)-MIN(MainData!AG:AG))*(MainData!AG628-MIN(MainData!AG:AG))</f>
        <v>61.22343267203788</v>
      </c>
      <c r="AH628" s="8">
        <f>100/(MAX(MainData!AH:AH)-MIN(MainData!AH:AH))*(MainData!AH628-MIN(MainData!AH:AH))</f>
        <v>50.8151378933606</v>
      </c>
      <c r="AI628" s="8">
        <f>100/(MAX(MainData!AI:AI)-MIN(MainData!AI:AI))*(MainData!AI628-MIN(MainData!AI:AI))</f>
        <v>70</v>
      </c>
      <c r="AJ628" s="8">
        <f>100/(MAX(MainData!AJ:AJ)-MIN(MainData!AJ:AJ))*(MainData!AJ628-MIN(MainData!AJ:AJ))</f>
        <v>21.062934550558676</v>
      </c>
      <c r="AK628" s="8" t="s">
        <v>950</v>
      </c>
      <c r="AM628" s="8"/>
      <c r="AO628" s="8"/>
      <c r="AQ628" s="8">
        <v>90.662553094258584</v>
      </c>
      <c r="AR628">
        <v>8.8817891373801672</v>
      </c>
      <c r="AS628" s="8">
        <v>8.8797885550487941</v>
      </c>
      <c r="AT628">
        <v>0.87916060606059432</v>
      </c>
      <c r="AU628" s="8">
        <v>60.633385674973958</v>
      </c>
      <c r="AV628">
        <v>-56.279629676346261</v>
      </c>
      <c r="AW628" t="s">
        <v>963</v>
      </c>
    </row>
    <row r="629" spans="1:49" x14ac:dyDescent="0.3">
      <c r="A629" s="7">
        <v>150503010204</v>
      </c>
      <c r="B629" s="8">
        <f>100/(MAX(MainData!B:B)-MIN(MainData!B:B))*(MainData!B629-MIN(MainData!B:B))</f>
        <v>0</v>
      </c>
      <c r="C629" s="8">
        <f>100/(MAX(MainData!C:C)-MIN(MainData!C:C))*(MainData!C629-MIN(MainData!C:C))</f>
        <v>0</v>
      </c>
      <c r="D629" s="8">
        <f>100/(MAX(MainData!D:D)-MIN(MainData!D:D))*(MainData!D629-MIN(MainData!D:D))</f>
        <v>0.48432134578167219</v>
      </c>
      <c r="E629" s="8">
        <f>100/(MAX(MainData!E:E)-MIN(MainData!E:E))*(MainData!E629-MIN(MainData!E:E))</f>
        <v>24.848838145227571</v>
      </c>
      <c r="F629" s="8">
        <f>100/(MAX(MainData!F:F)-MIN(MainData!F:F))*(MainData!F629-MIN(MainData!F:F))</f>
        <v>2.0464839579233639E-2</v>
      </c>
      <c r="G629" s="8">
        <f>100/(MAX(MainData!G:G)-MIN(MainData!G:G))*(MainData!G629-MIN(MainData!G:G))</f>
        <v>27.009586189760849</v>
      </c>
      <c r="H629" s="8">
        <f>100/(MAX(MainData!H:H)-MIN(MainData!H:H))*(MainData!H629-MIN(MainData!H:H))</f>
        <v>76.788221808987373</v>
      </c>
      <c r="I629">
        <v>2.3791712947384411</v>
      </c>
      <c r="J629" s="8">
        <f>100/(MAX(MainData!J:J)-MIN(MainData!J:J))*(MainData!J629-MIN(MainData!J:J))</f>
        <v>48.713317412505923</v>
      </c>
      <c r="K629">
        <v>-0.3292801580007847</v>
      </c>
      <c r="L629" s="8">
        <f>100/(MAX(MainData!L:L)-MIN(MainData!L:L))*(MainData!L629-MIN(MainData!L:L))</f>
        <v>36.198055024510232</v>
      </c>
      <c r="M629" s="8">
        <f>100/(MAX(MainData!M:M)-MIN(MainData!M:M))*(MainData!M629-MIN(MainData!M:M))</f>
        <v>57.106770459261391</v>
      </c>
      <c r="N629" s="8">
        <f>100/(MAX(MainData!N:N)-MIN(MainData!N:N))*(MainData!N629-MIN(MainData!N:N))</f>
        <v>3.615905144698369</v>
      </c>
      <c r="O629" s="8"/>
      <c r="P629" s="8">
        <f>100/(MAX(MainData!P:P)-MIN(MainData!P:P))*(MainData!P629-MIN(MainData!P:P))</f>
        <v>31.22148129662736</v>
      </c>
      <c r="Q629" s="8">
        <f>100/(MAX(MainData!Q:Q)-MIN(MainData!Q:Q))*(MainData!Q629-MIN(MainData!Q:Q))</f>
        <v>63.125323571969311</v>
      </c>
      <c r="R629" s="8">
        <f>100/(MAX(MainData!R:R)-MIN(MainData!R:R))*(MainData!R629-MIN(MainData!R:R))</f>
        <v>3.3227941794263449</v>
      </c>
      <c r="S629" s="8"/>
      <c r="T629" s="8"/>
      <c r="U629" s="8">
        <f>100/(MAX(MainData!U:U)-MIN(MainData!U:U))*(MainData!U629-MIN(MainData!U:U))</f>
        <v>36.846763317600001</v>
      </c>
      <c r="V629" s="8"/>
      <c r="W629" s="8"/>
      <c r="X629" s="8">
        <f>100/(MAX(MainData!X:X)-MIN(MainData!X:X))*(MainData!X629-MIN(MainData!X:X))</f>
        <v>19.405024999999998</v>
      </c>
      <c r="Y629" s="8">
        <f>100/(MAX(MainData!Y:Y)-MIN(MainData!Y:Y))*(MainData!Y629-MIN(MainData!Y:Y))</f>
        <v>1.7784423782071686</v>
      </c>
      <c r="Z629" s="8">
        <f>100/(MAX(MainData!Z:Z)-MIN(MainData!Z:Z))*(MainData!Z629-MIN(MainData!Z:Z))</f>
        <v>31.07170393215112</v>
      </c>
      <c r="AA629" s="8">
        <f>100/(MAX(MainData!AA:AA)-MIN(MainData!AA:AA))*(MainData!AA629-MIN(MainData!AA:AA))</f>
        <v>7.4356999999999998</v>
      </c>
      <c r="AB629" s="8">
        <f>100/(MAX(MainData!AB:AB)-MIN(MainData!AB:AB))*(MainData!AB629-MIN(MainData!AB:AB))</f>
        <v>7.4381965669956515E-2</v>
      </c>
      <c r="AC629" s="8">
        <f>100/(MAX(MainData!AC:AC)-MIN(MainData!AC:AC))*(MainData!AC629-MIN(MainData!AC:AC))</f>
        <v>20.275048000000002</v>
      </c>
      <c r="AD629" s="8">
        <f>100/(MAX(MainData!AD:AD)-MIN(MainData!AD:AD))*(MainData!AD629-MIN(MainData!AD:AD))</f>
        <v>60.645161290322577</v>
      </c>
      <c r="AE629" s="8">
        <f>100/(MAX(MainData!AE:AE)-MIN(MainData!AE:AE))*(MainData!AE629-MIN(MainData!AE:AE))</f>
        <v>8.8016000000000005</v>
      </c>
      <c r="AF629" s="8">
        <f>100/(MAX(MainData!AF:AF)-MIN(MainData!AF:AF))*(MainData!AF629-MIN(MainData!AF:AF))</f>
        <v>0.40135359394283904</v>
      </c>
      <c r="AG629" s="8">
        <f>100/(MAX(MainData!AG:AG)-MIN(MainData!AG:AG))*(MainData!AG629-MIN(MainData!AG:AG))</f>
        <v>69.505207581314309</v>
      </c>
      <c r="AH629" s="8">
        <f>100/(MAX(MainData!AH:AH)-MIN(MainData!AH:AH))*(MainData!AH629-MIN(MainData!AH:AH))</f>
        <v>52.657572489237353</v>
      </c>
      <c r="AI629" s="8">
        <f>100/(MAX(MainData!AI:AI)-MIN(MainData!AI:AI))*(MainData!AI629-MIN(MainData!AI:AI))</f>
        <v>70</v>
      </c>
      <c r="AJ629" s="8">
        <f>100/(MAX(MainData!AJ:AJ)-MIN(MainData!AJ:AJ))*(MainData!AJ629-MIN(MainData!AJ:AJ))</f>
        <v>8.3874002251418993</v>
      </c>
      <c r="AK629" s="8" t="s">
        <v>950</v>
      </c>
      <c r="AM629" s="8"/>
      <c r="AO629" s="8"/>
      <c r="AQ629" s="8">
        <v>86.572789372371048</v>
      </c>
      <c r="AR629">
        <v>-6.5282217252396322</v>
      </c>
      <c r="AS629" s="8">
        <v>12.744287388736085</v>
      </c>
      <c r="AT629">
        <v>5.3437345117844899</v>
      </c>
      <c r="AU629" s="8">
        <v>60.115151609375893</v>
      </c>
      <c r="AV629">
        <v>7.9667220702496309</v>
      </c>
      <c r="AW629" t="s">
        <v>963</v>
      </c>
    </row>
    <row r="630" spans="1:49" x14ac:dyDescent="0.3">
      <c r="A630" s="7">
        <v>150503010205</v>
      </c>
      <c r="B630" s="8">
        <f>100/(MAX(MainData!B:B)-MIN(MainData!B:B))*(MainData!B630-MIN(MainData!B:B))</f>
        <v>5.6415076709500599E-3</v>
      </c>
      <c r="C630" s="8">
        <f>100/(MAX(MainData!C:C)-MIN(MainData!C:C))*(MainData!C630-MIN(MainData!C:C))</f>
        <v>12.5</v>
      </c>
      <c r="D630" s="8">
        <f>100/(MAX(MainData!D:D)-MIN(MainData!D:D))*(MainData!D630-MIN(MainData!D:D))</f>
        <v>22.761628824965136</v>
      </c>
      <c r="E630" s="8">
        <f>100/(MAX(MainData!E:E)-MIN(MainData!E:E))*(MainData!E630-MIN(MainData!E:E))</f>
        <v>13.261486227746461</v>
      </c>
      <c r="F630" s="8">
        <f>100/(MAX(MainData!F:F)-MIN(MainData!F:F))*(MainData!F630-MIN(MainData!F:F))</f>
        <v>0</v>
      </c>
      <c r="G630" s="8">
        <f>100/(MAX(MainData!G:G)-MIN(MainData!G:G))*(MainData!G630-MIN(MainData!G:G))</f>
        <v>36.450988928552427</v>
      </c>
      <c r="H630" s="8">
        <f>100/(MAX(MainData!H:H)-MIN(MainData!H:H))*(MainData!H630-MIN(MainData!H:H))</f>
        <v>82.2824683852878</v>
      </c>
      <c r="I630">
        <v>-3.9894601972016375</v>
      </c>
      <c r="J630" s="8">
        <f>100/(MAX(MainData!J:J)-MIN(MainData!J:J))*(MainData!J630-MIN(MainData!J:J))</f>
        <v>63.316699556882575</v>
      </c>
      <c r="K630">
        <v>-2.2440840552985151</v>
      </c>
      <c r="L630" s="8">
        <f>100/(MAX(MainData!L:L)-MIN(MainData!L:L))*(MainData!L630-MIN(MainData!L:L))</f>
        <v>0</v>
      </c>
      <c r="M630" s="8">
        <f>100/(MAX(MainData!M:M)-MIN(MainData!M:M))*(MainData!M630-MIN(MainData!M:M))</f>
        <v>0</v>
      </c>
      <c r="N630" s="8">
        <f>100/(MAX(MainData!N:N)-MIN(MainData!N:N))*(MainData!N630-MIN(MainData!N:N))</f>
        <v>0</v>
      </c>
      <c r="O630" s="8"/>
      <c r="P630" s="8">
        <f>100/(MAX(MainData!P:P)-MIN(MainData!P:P))*(MainData!P630-MIN(MainData!P:P))</f>
        <v>53.128326952360105</v>
      </c>
      <c r="Q630" s="8">
        <f>100/(MAX(MainData!Q:Q)-MIN(MainData!Q:Q))*(MainData!Q630-MIN(MainData!Q:Q))</f>
        <v>83.628246350885206</v>
      </c>
      <c r="R630" s="8">
        <f>100/(MAX(MainData!R:R)-MIN(MainData!R:R))*(MainData!R630-MIN(MainData!R:R))</f>
        <v>7.5201447541619828</v>
      </c>
      <c r="S630" s="8"/>
      <c r="T630" s="8"/>
      <c r="U630" s="8">
        <f>100/(MAX(MainData!U:U)-MIN(MainData!U:U))*(MainData!U630-MIN(MainData!U:U))</f>
        <v>32.882032800499999</v>
      </c>
      <c r="V630" s="8"/>
      <c r="W630" s="8"/>
      <c r="X630" s="8">
        <f>100/(MAX(MainData!X:X)-MIN(MainData!X:X))*(MainData!X630-MIN(MainData!X:X))</f>
        <v>6.6344640000000004</v>
      </c>
      <c r="Y630" s="8">
        <f>100/(MAX(MainData!Y:Y)-MIN(MainData!Y:Y))*(MainData!Y630-MIN(MainData!Y:Y))</f>
        <v>0</v>
      </c>
      <c r="Z630" s="8">
        <f>100/(MAX(MainData!Z:Z)-MIN(MainData!Z:Z))*(MainData!Z630-MIN(MainData!Z:Z))</f>
        <v>10.94834232845027</v>
      </c>
      <c r="AA630" s="8">
        <f>100/(MAX(MainData!AA:AA)-MIN(MainData!AA:AA))*(MainData!AA630-MIN(MainData!AA:AA))</f>
        <v>0.2382</v>
      </c>
      <c r="AB630" s="8">
        <f>100/(MAX(MainData!AB:AB)-MIN(MainData!AB:AB))*(MainData!AB630-MIN(MainData!AB:AB))</f>
        <v>3.5816173792505117E-2</v>
      </c>
      <c r="AC630" s="8">
        <f>100/(MAX(MainData!AC:AC)-MIN(MainData!AC:AC))*(MainData!AC630-MIN(MainData!AC:AC))</f>
        <v>43.373142999999999</v>
      </c>
      <c r="AD630" s="8">
        <f>100/(MAX(MainData!AD:AD)-MIN(MainData!AD:AD))*(MainData!AD630-MIN(MainData!AD:AD))</f>
        <v>33.548387096774192</v>
      </c>
      <c r="AE630" s="8">
        <f>100/(MAX(MainData!AE:AE)-MIN(MainData!AE:AE))*(MainData!AE630-MIN(MainData!AE:AE))</f>
        <v>40.573099999999997</v>
      </c>
      <c r="AF630" s="8">
        <f>100/(MAX(MainData!AF:AF)-MIN(MainData!AF:AF))*(MainData!AF630-MIN(MainData!AF:AF))</f>
        <v>0.76779506915012219</v>
      </c>
      <c r="AG630" s="8">
        <f>100/(MAX(MainData!AG:AG)-MIN(MainData!AG:AG))*(MainData!AG630-MIN(MainData!AG:AG))</f>
        <v>71.355174372154352</v>
      </c>
      <c r="AH630" s="8">
        <f>100/(MAX(MainData!AH:AH)-MIN(MainData!AH:AH))*(MainData!AH630-MIN(MainData!AH:AH))</f>
        <v>49.615583233140256</v>
      </c>
      <c r="AI630" s="8">
        <f>100/(MAX(MainData!AI:AI)-MIN(MainData!AI:AI))*(MainData!AI630-MIN(MainData!AI:AI))</f>
        <v>50</v>
      </c>
      <c r="AJ630" s="8">
        <f>100/(MAX(MainData!AJ:AJ)-MIN(MainData!AJ:AJ))*(MainData!AJ630-MIN(MainData!AJ:AJ))</f>
        <v>33.931589973780483</v>
      </c>
      <c r="AK630" s="8" t="s">
        <v>950</v>
      </c>
      <c r="AM630" s="8"/>
      <c r="AO630" s="8"/>
      <c r="AQ630" s="8">
        <v>87.168361880658779</v>
      </c>
      <c r="AR630">
        <v>-9.9563482428115009</v>
      </c>
      <c r="AS630" s="8">
        <v>11.598718796783063</v>
      </c>
      <c r="AT630">
        <v>1.6646555555555551</v>
      </c>
      <c r="AU630" s="8">
        <v>60.751543041930319</v>
      </c>
      <c r="AV630">
        <v>53.495251892816626</v>
      </c>
      <c r="AW630" t="s">
        <v>963</v>
      </c>
    </row>
    <row r="631" spans="1:49" x14ac:dyDescent="0.3">
      <c r="A631" s="7">
        <v>150503010206</v>
      </c>
      <c r="B631" s="8">
        <f>100/(MAX(MainData!B:B)-MIN(MainData!B:B))*(MainData!B631-MIN(MainData!B:B))</f>
        <v>8.8996591677642137E-2</v>
      </c>
      <c r="C631" s="8">
        <f>100/(MAX(MainData!C:C)-MIN(MainData!C:C))*(MainData!C631-MIN(MainData!C:C))</f>
        <v>12.5</v>
      </c>
      <c r="D631" s="8">
        <f>100/(MAX(MainData!D:D)-MIN(MainData!D:D))*(MainData!D631-MIN(MainData!D:D))</f>
        <v>0.90618836353886523</v>
      </c>
      <c r="E631" s="8">
        <f>100/(MAX(MainData!E:E)-MIN(MainData!E:E))*(MainData!E631-MIN(MainData!E:E))</f>
        <v>26.701073926013002</v>
      </c>
      <c r="F631" s="8">
        <f>100/(MAX(MainData!F:F)-MIN(MainData!F:F))*(MainData!F631-MIN(MainData!F:F))</f>
        <v>0.28781654433416165</v>
      </c>
      <c r="G631" s="8">
        <f>100/(MAX(MainData!G:G)-MIN(MainData!G:G))*(MainData!G631-MIN(MainData!G:G))</f>
        <v>27.466484711097987</v>
      </c>
      <c r="H631" s="8">
        <f>100/(MAX(MainData!H:H)-MIN(MainData!H:H))*(MainData!H631-MIN(MainData!H:H))</f>
        <v>77.267362658915289</v>
      </c>
      <c r="I631">
        <v>15.194710889620097</v>
      </c>
      <c r="J631" s="8">
        <f>100/(MAX(MainData!J:J)-MIN(MainData!J:J))*(MainData!J631-MIN(MainData!J:J))</f>
        <v>46.957148418797573</v>
      </c>
      <c r="K631">
        <v>9.6901134442217085</v>
      </c>
      <c r="L631" s="8">
        <f>100/(MAX(MainData!L:L)-MIN(MainData!L:L))*(MainData!L631-MIN(MainData!L:L))</f>
        <v>37.711489685725695</v>
      </c>
      <c r="M631" s="8">
        <f>100/(MAX(MainData!M:M)-MIN(MainData!M:M))*(MainData!M631-MIN(MainData!M:M))</f>
        <v>39.762896967955164</v>
      </c>
      <c r="N631" s="8">
        <f>100/(MAX(MainData!N:N)-MIN(MainData!N:N))*(MainData!N631-MIN(MainData!N:N))</f>
        <v>4.1944816917800045</v>
      </c>
      <c r="O631" s="8"/>
      <c r="P631" s="8">
        <f>100/(MAX(MainData!P:P)-MIN(MainData!P:P))*(MainData!P631-MIN(MainData!P:P))</f>
        <v>35.783996654526767</v>
      </c>
      <c r="Q631" s="8">
        <f>100/(MAX(MainData!Q:Q)-MIN(MainData!Q:Q))*(MainData!Q631-MIN(MainData!Q:Q))</f>
        <v>73.921060794422175</v>
      </c>
      <c r="R631" s="8">
        <f>100/(MAX(MainData!R:R)-MIN(MainData!R:R))*(MainData!R631-MIN(MainData!R:R))</f>
        <v>14.829199691127107</v>
      </c>
      <c r="S631" s="8"/>
      <c r="T631" s="8"/>
      <c r="U631" s="8">
        <f>100/(MAX(MainData!U:U)-MIN(MainData!U:U))*(MainData!U631-MIN(MainData!U:U))</f>
        <v>44.922509145200003</v>
      </c>
      <c r="V631" s="8"/>
      <c r="W631" s="8"/>
      <c r="X631" s="8">
        <f>100/(MAX(MainData!X:X)-MIN(MainData!X:X))*(MainData!X631-MIN(MainData!X:X))</f>
        <v>12.737802</v>
      </c>
      <c r="Y631" s="8">
        <f>100/(MAX(MainData!Y:Y)-MIN(MainData!Y:Y))*(MainData!Y631-MIN(MainData!Y:Y))</f>
        <v>2.2630849804892077</v>
      </c>
      <c r="Z631" s="8">
        <f>100/(MAX(MainData!Z:Z)-MIN(MainData!Z:Z))*(MainData!Z631-MIN(MainData!Z:Z))</f>
        <v>32.074016962220512</v>
      </c>
      <c r="AA631" s="8">
        <f>100/(MAX(MainData!AA:AA)-MIN(MainData!AA:AA))*(MainData!AA631-MIN(MainData!AA:AA))</f>
        <v>0.75690000000000002</v>
      </c>
      <c r="AB631" s="8">
        <f>100/(MAX(MainData!AB:AB)-MIN(MainData!AB:AB))*(MainData!AB631-MIN(MainData!AB:AB))</f>
        <v>5.2614604938678401E-2</v>
      </c>
      <c r="AC631" s="8">
        <f>100/(MAX(MainData!AC:AC)-MIN(MainData!AC:AC))*(MainData!AC631-MIN(MainData!AC:AC))</f>
        <v>18.842776000000001</v>
      </c>
      <c r="AD631" s="8">
        <f>100/(MAX(MainData!AD:AD)-MIN(MainData!AD:AD))*(MainData!AD631-MIN(MainData!AD:AD))</f>
        <v>47.741935483870968</v>
      </c>
      <c r="AE631" s="8">
        <f>100/(MAX(MainData!AE:AE)-MIN(MainData!AE:AE))*(MainData!AE631-MIN(MainData!AE:AE))</f>
        <v>9.6052999999999997</v>
      </c>
      <c r="AF631" s="8">
        <f>100/(MAX(MainData!AF:AF)-MIN(MainData!AF:AF))*(MainData!AF631-MIN(MainData!AF:AF))</f>
        <v>0.52804335978348693</v>
      </c>
      <c r="AG631" s="8">
        <f>100/(MAX(MainData!AG:AG)-MIN(MainData!AG:AG))*(MainData!AG631-MIN(MainData!AG:AG))</f>
        <v>64.415422526398871</v>
      </c>
      <c r="AH631" s="8">
        <f>100/(MAX(MainData!AH:AH)-MIN(MainData!AH:AH))*(MainData!AH631-MIN(MainData!AH:AH))</f>
        <v>54.578732568152972</v>
      </c>
      <c r="AI631" s="8">
        <f>100/(MAX(MainData!AI:AI)-MIN(MainData!AI:AI))*(MainData!AI631-MIN(MainData!AI:AI))</f>
        <v>50</v>
      </c>
      <c r="AJ631" s="8">
        <f>100/(MAX(MainData!AJ:AJ)-MIN(MainData!AJ:AJ))*(MainData!AJ631-MIN(MainData!AJ:AJ))</f>
        <v>17.590876365302382</v>
      </c>
      <c r="AK631" s="8" t="s">
        <v>950</v>
      </c>
      <c r="AM631" s="8"/>
      <c r="AO631" s="8"/>
      <c r="AQ631" s="8">
        <v>89.404068584651782</v>
      </c>
      <c r="AR631">
        <v>-22.229312300319492</v>
      </c>
      <c r="AS631" s="8">
        <v>11.928303682298736</v>
      </c>
      <c r="AT631">
        <v>9.8328528619528583</v>
      </c>
      <c r="AU631" s="8">
        <v>52.963521504122554</v>
      </c>
      <c r="AV631">
        <v>63.926117578347899</v>
      </c>
      <c r="AW631" t="s">
        <v>963</v>
      </c>
    </row>
    <row r="632" spans="1:49" x14ac:dyDescent="0.3">
      <c r="A632" s="7">
        <v>150503010207</v>
      </c>
      <c r="B632" s="8">
        <f>100/(MAX(MainData!B:B)-MIN(MainData!B:B))*(MainData!B632-MIN(MainData!B:B))</f>
        <v>0</v>
      </c>
      <c r="C632" s="8">
        <f>100/(MAX(MainData!C:C)-MIN(MainData!C:C))*(MainData!C632-MIN(MainData!C:C))</f>
        <v>0</v>
      </c>
      <c r="D632" s="8">
        <f>100/(MAX(MainData!D:D)-MIN(MainData!D:D))*(MainData!D632-MIN(MainData!D:D))</f>
        <v>3.8850667393909639E-2</v>
      </c>
      <c r="E632" s="8">
        <f>100/(MAX(MainData!E:E)-MIN(MainData!E:E))*(MainData!E632-MIN(MainData!E:E))</f>
        <v>43.318024054186544</v>
      </c>
      <c r="F632" s="8">
        <f>100/(MAX(MainData!F:F)-MIN(MainData!F:F))*(MainData!F632-MIN(MainData!F:F))</f>
        <v>0.2881696567507912</v>
      </c>
      <c r="G632" s="8">
        <f>100/(MAX(MainData!G:G)-MIN(MainData!G:G))*(MainData!G632-MIN(MainData!G:G))</f>
        <v>19.758415496476321</v>
      </c>
      <c r="H632" s="8">
        <f>100/(MAX(MainData!H:H)-MIN(MainData!H:H))*(MainData!H632-MIN(MainData!H:H))</f>
        <v>66.821116854261533</v>
      </c>
      <c r="I632">
        <v>16.387511078107252</v>
      </c>
      <c r="J632" s="8">
        <f>100/(MAX(MainData!J:J)-MIN(MainData!J:J))*(MainData!J632-MIN(MainData!J:J))</f>
        <v>40.282717805279731</v>
      </c>
      <c r="K632">
        <v>20.961177384179749</v>
      </c>
      <c r="L632" s="8">
        <f>100/(MAX(MainData!L:L)-MIN(MainData!L:L))*(MainData!L632-MIN(MainData!L:L))</f>
        <v>37.711489685725695</v>
      </c>
      <c r="M632" s="8">
        <f>100/(MAX(MainData!M:M)-MIN(MainData!M:M))*(MainData!M632-MIN(MainData!M:M))</f>
        <v>39.762896967955164</v>
      </c>
      <c r="N632" s="8">
        <f>100/(MAX(MainData!N:N)-MIN(MainData!N:N))*(MainData!N632-MIN(MainData!N:N))</f>
        <v>4.1944816917800045</v>
      </c>
      <c r="O632" s="8"/>
      <c r="P632" s="8">
        <f>100/(MAX(MainData!P:P)-MIN(MainData!P:P))*(MainData!P632-MIN(MainData!P:P))</f>
        <v>32.916981388995723</v>
      </c>
      <c r="Q632" s="8">
        <f>100/(MAX(MainData!Q:Q)-MIN(MainData!Q:Q))*(MainData!Q632-MIN(MainData!Q:Q))</f>
        <v>63.3065949429092</v>
      </c>
      <c r="R632" s="8">
        <f>100/(MAX(MainData!R:R)-MIN(MainData!R:R))*(MainData!R632-MIN(MainData!R:R))</f>
        <v>15.611884404719515</v>
      </c>
      <c r="S632" s="8"/>
      <c r="T632" s="8"/>
      <c r="U632" s="8">
        <f>100/(MAX(MainData!U:U)-MIN(MainData!U:U))*(MainData!U632-MIN(MainData!U:U))</f>
        <v>56.630055397200003</v>
      </c>
      <c r="V632" s="8"/>
      <c r="W632" s="8"/>
      <c r="X632" s="8">
        <f>100/(MAX(MainData!X:X)-MIN(MainData!X:X))*(MainData!X632-MIN(MainData!X:X))</f>
        <v>22.158256999999999</v>
      </c>
      <c r="Y632" s="8">
        <f>100/(MAX(MainData!Y:Y)-MIN(MainData!Y:Y))*(MainData!Y632-MIN(MainData!Y:Y))</f>
        <v>6.0273248402161537</v>
      </c>
      <c r="Z632" s="8">
        <f>100/(MAX(MainData!Z:Z)-MIN(MainData!Z:Z))*(MainData!Z632-MIN(MainData!Z:Z))</f>
        <v>13.955281418658444</v>
      </c>
      <c r="AA632" s="8">
        <f>100/(MAX(MainData!AA:AA)-MIN(MainData!AA:AA))*(MainData!AA632-MIN(MainData!AA:AA))</f>
        <v>4.4031000000000002</v>
      </c>
      <c r="AB632" s="8">
        <f>100/(MAX(MainData!AB:AB)-MIN(MainData!AB:AB))*(MainData!AB632-MIN(MainData!AB:AB))</f>
        <v>0.10696564058486306</v>
      </c>
      <c r="AC632" s="8">
        <f>100/(MAX(MainData!AC:AC)-MIN(MainData!AC:AC))*(MainData!AC632-MIN(MainData!AC:AC))</f>
        <v>1.1169150000000001</v>
      </c>
      <c r="AD632" s="8">
        <f>100/(MAX(MainData!AD:AD)-MIN(MainData!AD:AD))*(MainData!AD632-MIN(MainData!AD:AD))</f>
        <v>7.096774193548387</v>
      </c>
      <c r="AE632" s="8">
        <f>100/(MAX(MainData!AE:AE)-MIN(MainData!AE:AE))*(MainData!AE632-MIN(MainData!AE:AE))</f>
        <v>0.64319999999999999</v>
      </c>
      <c r="AF632" s="8">
        <f>100/(MAX(MainData!AF:AF)-MIN(MainData!AF:AF))*(MainData!AF632-MIN(MainData!AF:AF))</f>
        <v>0.10556527704151866</v>
      </c>
      <c r="AG632" s="8">
        <f>100/(MAX(MainData!AG:AG)-MIN(MainData!AG:AG))*(MainData!AG632-MIN(MainData!AG:AG))</f>
        <v>54.246982298073867</v>
      </c>
      <c r="AH632" s="8">
        <f>100/(MAX(MainData!AH:AH)-MIN(MainData!AH:AH))*(MainData!AH632-MIN(MainData!AH:AH))</f>
        <v>56.114928801778056</v>
      </c>
      <c r="AI632" s="8">
        <f>100/(MAX(MainData!AI:AI)-MIN(MainData!AI:AI))*(MainData!AI632-MIN(MainData!AI:AI))</f>
        <v>70</v>
      </c>
      <c r="AJ632" s="8">
        <f>100/(MAX(MainData!AJ:AJ)-MIN(MainData!AJ:AJ))*(MainData!AJ632-MIN(MainData!AJ:AJ))</f>
        <v>12.393942668377885</v>
      </c>
      <c r="AK632" s="8" t="s">
        <v>950</v>
      </c>
      <c r="AM632" s="8"/>
      <c r="AO632" s="8"/>
      <c r="AQ632" s="8">
        <v>81.237156191022407</v>
      </c>
      <c r="AR632">
        <v>-15.347260543130986</v>
      </c>
      <c r="AS632" s="8">
        <v>22.941109911917273</v>
      </c>
      <c r="AT632">
        <v>12.842306397306373</v>
      </c>
      <c r="AU632" s="8">
        <v>39.431289936412682</v>
      </c>
      <c r="AV632">
        <v>17.168503030124228</v>
      </c>
      <c r="AW632" t="s">
        <v>963</v>
      </c>
    </row>
    <row r="633" spans="1:49" x14ac:dyDescent="0.3">
      <c r="A633" s="7">
        <v>150503010301</v>
      </c>
      <c r="B633" s="8"/>
      <c r="C633" s="8"/>
      <c r="D633" s="8"/>
      <c r="E633" s="8">
        <f>100/(MAX(MainData!E:E)-MIN(MainData!E:E))*(MainData!E633-MIN(MainData!E:E))</f>
        <v>19.043320463132115</v>
      </c>
      <c r="F633" s="8">
        <f>100/(MAX(MainData!F:F)-MIN(MainData!F:F))*(MainData!F633-MIN(MainData!F:F))</f>
        <v>5.6997730504603619E-2</v>
      </c>
      <c r="G633" s="8">
        <f>100/(MAX(MainData!G:G)-MIN(MainData!G:G))*(MainData!G633-MIN(MainData!G:G))</f>
        <v>30.042293876467678</v>
      </c>
      <c r="H633" s="8">
        <f>100/(MAX(MainData!H:H)-MIN(MainData!H:H))*(MainData!H633-MIN(MainData!H:H))</f>
        <v>76.497822443751446</v>
      </c>
      <c r="I633">
        <v>-29.15067559049325</v>
      </c>
      <c r="J633" s="8">
        <f>100/(MAX(MainData!J:J)-MIN(MainData!J:J))*(MainData!J633-MIN(MainData!J:J))</f>
        <v>61.474958057652223</v>
      </c>
      <c r="K633">
        <v>-21.217976680534704</v>
      </c>
      <c r="L633" s="8">
        <f>100/(MAX(MainData!L:L)-MIN(MainData!L:L))*(MainData!L633-MIN(MainData!L:L))</f>
        <v>0</v>
      </c>
      <c r="M633" s="8">
        <f>100/(MAX(MainData!M:M)-MIN(MainData!M:M))*(MainData!M633-MIN(MainData!M:M))</f>
        <v>0</v>
      </c>
      <c r="N633" s="8">
        <f>100/(MAX(MainData!N:N)-MIN(MainData!N:N))*(MainData!N633-MIN(MainData!N:N))</f>
        <v>0</v>
      </c>
      <c r="O633" s="8"/>
      <c r="P633" s="8">
        <f>100/(MAX(MainData!P:P)-MIN(MainData!P:P))*(MainData!P633-MIN(MainData!P:P))</f>
        <v>35.171353084421739</v>
      </c>
      <c r="Q633" s="8">
        <f>100/(MAX(MainData!Q:Q)-MIN(MainData!Q:Q))*(MainData!Q633-MIN(MainData!Q:Q))</f>
        <v>60.637185626943996</v>
      </c>
      <c r="R633" s="8">
        <f>100/(MAX(MainData!R:R)-MIN(MainData!R:R))*(MainData!R633-MIN(MainData!R:R))</f>
        <v>0</v>
      </c>
      <c r="S633" s="8"/>
      <c r="T633" s="8"/>
      <c r="U633" s="8">
        <f>100/(MAX(MainData!U:U)-MIN(MainData!U:U))*(MainData!U633-MIN(MainData!U:U))</f>
        <v>20.398773006100001</v>
      </c>
      <c r="V633" s="8"/>
      <c r="W633" s="8"/>
      <c r="X633" s="8">
        <f>100/(MAX(MainData!X:X)-MIN(MainData!X:X))*(MainData!X633-MIN(MainData!X:X))</f>
        <v>23.662752000000001</v>
      </c>
      <c r="Y633" s="8">
        <f>100/(MAX(MainData!Y:Y)-MIN(MainData!Y:Y))*(MainData!Y633-MIN(MainData!Y:Y))</f>
        <v>0.87537454593137698</v>
      </c>
      <c r="Z633" s="8">
        <f>100/(MAX(MainData!Z:Z)-MIN(MainData!Z:Z))*(MainData!Z633-MIN(MainData!Z:Z))</f>
        <v>2.2359290670778722</v>
      </c>
      <c r="AA633" s="8">
        <f>100/(MAX(MainData!AA:AA)-MIN(MainData!AA:AA))*(MainData!AA633-MIN(MainData!AA:AA))</f>
        <v>20.2044</v>
      </c>
      <c r="AB633" s="8">
        <f>100/(MAX(MainData!AB:AB)-MIN(MainData!AB:AB))*(MainData!AB633-MIN(MainData!AB:AB))</f>
        <v>0.56074963190309757</v>
      </c>
      <c r="AC633" s="8">
        <f>100/(MAX(MainData!AC:AC)-MIN(MainData!AC:AC))*(MainData!AC633-MIN(MainData!AC:AC))</f>
        <v>75.781857000000002</v>
      </c>
      <c r="AD633" s="8">
        <f>100/(MAX(MainData!AD:AD)-MIN(MainData!AD:AD))*(MainData!AD633-MIN(MainData!AD:AD))</f>
        <v>12.258064516129032</v>
      </c>
      <c r="AE633" s="8">
        <f>100/(MAX(MainData!AE:AE)-MIN(MainData!AE:AE))*(MainData!AE633-MIN(MainData!AE:AE))</f>
        <v>74.929900000000004</v>
      </c>
      <c r="AF633" s="8">
        <f>100/(MAX(MainData!AF:AF)-MIN(MainData!AF:AF))*(MainData!AF633-MIN(MainData!AF:AF))</f>
        <v>3.3077202425443151</v>
      </c>
      <c r="AG633" s="8"/>
      <c r="AH633" s="8"/>
      <c r="AI633" s="8"/>
      <c r="AJ633" s="8"/>
      <c r="AK633" s="8" t="s">
        <v>950</v>
      </c>
      <c r="AM633" s="8"/>
      <c r="AO633" s="8"/>
      <c r="AQ633" s="8">
        <v>86.55200119114501</v>
      </c>
      <c r="AR633">
        <v>-8.2807049520766753</v>
      </c>
      <c r="AS633" s="8">
        <v>21.965846185983352</v>
      </c>
      <c r="AT633">
        <v>17.791245791245771</v>
      </c>
      <c r="AU633" s="8">
        <v>26.634795271632385</v>
      </c>
      <c r="AV633">
        <v>-41.880473682753298</v>
      </c>
      <c r="AW633" t="s">
        <v>964</v>
      </c>
    </row>
    <row r="634" spans="1:49" x14ac:dyDescent="0.3">
      <c r="A634" s="7">
        <v>150503010302</v>
      </c>
      <c r="B634" s="8"/>
      <c r="C634" s="8"/>
      <c r="D634" s="8"/>
      <c r="E634" s="8">
        <f>100/(MAX(MainData!E:E)-MIN(MainData!E:E))*(MainData!E634-MIN(MainData!E:E))</f>
        <v>26.189599283886711</v>
      </c>
      <c r="F634" s="8">
        <f>100/(MAX(MainData!F:F)-MIN(MainData!F:F))*(MainData!F634-MIN(MainData!F:F))</f>
        <v>4.7620501108413889</v>
      </c>
      <c r="G634" s="8">
        <f>100/(MAX(MainData!G:G)-MIN(MainData!G:G))*(MainData!G634-MIN(MainData!G:G))</f>
        <v>20.499764982924052</v>
      </c>
      <c r="H634" s="8">
        <f>100/(MAX(MainData!H:H)-MIN(MainData!H:H))*(MainData!H634-MIN(MainData!H:H))</f>
        <v>71.098818051727562</v>
      </c>
      <c r="I634">
        <v>36.681149721508902</v>
      </c>
      <c r="J634" s="8">
        <f>100/(MAX(MainData!J:J)-MIN(MainData!J:J))*(MainData!J634-MIN(MainData!J:J))</f>
        <v>42.329508142661389</v>
      </c>
      <c r="K634">
        <v>14.096200325342167</v>
      </c>
      <c r="L634" s="8">
        <f>100/(MAX(MainData!L:L)-MIN(MainData!L:L))*(MainData!L634-MIN(MainData!L:L))</f>
        <v>48.169941610919608</v>
      </c>
      <c r="M634" s="8">
        <f>100/(MAX(MainData!M:M)-MIN(MainData!M:M))*(MainData!M634-MIN(MainData!M:M))</f>
        <v>31.853428339129184</v>
      </c>
      <c r="N634" s="8">
        <f>100/(MAX(MainData!N:N)-MIN(MainData!N:N))*(MainData!N634-MIN(MainData!N:N))</f>
        <v>9.8508376923257632</v>
      </c>
      <c r="O634" s="8"/>
      <c r="P634" s="8">
        <f>100/(MAX(MainData!P:P)-MIN(MainData!P:P))*(MainData!P634-MIN(MainData!P:P))</f>
        <v>26.673234934688676</v>
      </c>
      <c r="Q634" s="8">
        <f>100/(MAX(MainData!Q:Q)-MIN(MainData!Q:Q))*(MainData!Q634-MIN(MainData!Q:Q))</f>
        <v>27.200569557997166</v>
      </c>
      <c r="R634" s="8">
        <f>100/(MAX(MainData!R:R)-MIN(MainData!R:R))*(MainData!R634-MIN(MainData!R:R))</f>
        <v>0</v>
      </c>
      <c r="S634" s="8"/>
      <c r="T634" s="8"/>
      <c r="U634" s="8">
        <f>100/(MAX(MainData!U:U)-MIN(MainData!U:U))*(MainData!U634-MIN(MainData!U:U))</f>
        <v>62.797777420300001</v>
      </c>
      <c r="V634" s="8"/>
      <c r="W634" s="8"/>
      <c r="X634" s="8">
        <f>100/(MAX(MainData!X:X)-MIN(MainData!X:X))*(MainData!X634-MIN(MainData!X:X))</f>
        <v>83.504716000000002</v>
      </c>
      <c r="Y634" s="8">
        <f>100/(MAX(MainData!Y:Y)-MIN(MainData!Y:Y))*(MainData!Y634-MIN(MainData!Y:Y))</f>
        <v>5.3789703699567895</v>
      </c>
      <c r="Z634" s="8">
        <f>100/(MAX(MainData!Z:Z)-MIN(MainData!Z:Z))*(MainData!Z634-MIN(MainData!Z:Z))</f>
        <v>1.0794140323824211</v>
      </c>
      <c r="AA634" s="8">
        <f>100/(MAX(MainData!AA:AA)-MIN(MainData!AA:AA))*(MainData!AA634-MIN(MainData!AA:AA))</f>
        <v>81.186599999999999</v>
      </c>
      <c r="AB634" s="8">
        <f>100/(MAX(MainData!AB:AB)-MIN(MainData!AB:AB))*(MainData!AB634-MIN(MainData!AB:AB))</f>
        <v>4.4990456152155138</v>
      </c>
      <c r="AC634" s="8">
        <f>100/(MAX(MainData!AC:AC)-MIN(MainData!AC:AC))*(MainData!AC634-MIN(MainData!AC:AC))</f>
        <v>12.672027</v>
      </c>
      <c r="AD634" s="8">
        <f>100/(MAX(MainData!AD:AD)-MIN(MainData!AD:AD))*(MainData!AD634-MIN(MainData!AD:AD))</f>
        <v>29.032258064516128</v>
      </c>
      <c r="AE634" s="8">
        <f>100/(MAX(MainData!AE:AE)-MIN(MainData!AE:AE))*(MainData!AE634-MIN(MainData!AE:AE))</f>
        <v>8.0495000000000001</v>
      </c>
      <c r="AF634" s="8">
        <f>100/(MAX(MainData!AF:AF)-MIN(MainData!AF:AF))*(MainData!AF634-MIN(MainData!AF:AF))</f>
        <v>0.25416817579846612</v>
      </c>
      <c r="AG634" s="8"/>
      <c r="AH634" s="8"/>
      <c r="AI634" s="8"/>
      <c r="AJ634" s="8"/>
      <c r="AK634" s="8" t="s">
        <v>950</v>
      </c>
      <c r="AM634" s="8"/>
      <c r="AO634" s="8"/>
      <c r="AQ634" s="8">
        <v>89.361248484861406</v>
      </c>
      <c r="AR634">
        <v>-36.870662460063897</v>
      </c>
      <c r="AS634" s="8">
        <v>18.554816697420183</v>
      </c>
      <c r="AT634">
        <v>33.987670875420861</v>
      </c>
      <c r="AU634" s="8">
        <v>29.945274482672847</v>
      </c>
      <c r="AV634">
        <v>24.412664949949047</v>
      </c>
      <c r="AW634" t="s">
        <v>964</v>
      </c>
    </row>
    <row r="635" spans="1:49" x14ac:dyDescent="0.3">
      <c r="A635" s="7">
        <v>150503010303</v>
      </c>
      <c r="B635" s="8"/>
      <c r="C635" s="8"/>
      <c r="D635" s="8"/>
      <c r="E635" s="8">
        <f>100/(MAX(MainData!E:E)-MIN(MainData!E:E))*(MainData!E635-MIN(MainData!E:E))</f>
        <v>27.091326394969638</v>
      </c>
      <c r="F635" s="8">
        <f>100/(MAX(MainData!F:F)-MIN(MainData!F:F))*(MainData!F635-MIN(MainData!F:F))</f>
        <v>2.3875666125626624E-2</v>
      </c>
      <c r="G635" s="8">
        <f>100/(MAX(MainData!G:G)-MIN(MainData!G:G))*(MainData!G635-MIN(MainData!G:G))</f>
        <v>32.301747259532632</v>
      </c>
      <c r="H635" s="8">
        <f>100/(MAX(MainData!H:H)-MIN(MainData!H:H))*(MainData!H635-MIN(MainData!H:H))</f>
        <v>75.179233680608121</v>
      </c>
      <c r="I635">
        <v>-24.586993315326509</v>
      </c>
      <c r="J635" s="8">
        <f>100/(MAX(MainData!J:J)-MIN(MainData!J:J))*(MainData!J635-MIN(MainData!J:J))</f>
        <v>60.550106612204999</v>
      </c>
      <c r="K635">
        <v>-26.194318241722939</v>
      </c>
      <c r="L635" s="8">
        <f>100/(MAX(MainData!L:L)-MIN(MainData!L:L))*(MainData!L635-MIN(MainData!L:L))</f>
        <v>0</v>
      </c>
      <c r="M635" s="8">
        <f>100/(MAX(MainData!M:M)-MIN(MainData!M:M))*(MainData!M635-MIN(MainData!M:M))</f>
        <v>0</v>
      </c>
      <c r="N635" s="8">
        <f>100/(MAX(MainData!N:N)-MIN(MainData!N:N))*(MainData!N635-MIN(MainData!N:N))</f>
        <v>0</v>
      </c>
      <c r="O635" s="8"/>
      <c r="P635" s="8">
        <f>100/(MAX(MainData!P:P)-MIN(MainData!P:P))*(MainData!P635-MIN(MainData!P:P))</f>
        <v>35.256334265919072</v>
      </c>
      <c r="Q635" s="8">
        <f>100/(MAX(MainData!Q:Q)-MIN(MainData!Q:Q))*(MainData!Q635-MIN(MainData!Q:Q))</f>
        <v>79.659819764653108</v>
      </c>
      <c r="R635" s="8">
        <f>100/(MAX(MainData!R:R)-MIN(MainData!R:R))*(MainData!R635-MIN(MainData!R:R))</f>
        <v>0</v>
      </c>
      <c r="S635" s="8"/>
      <c r="T635" s="8"/>
      <c r="U635" s="8">
        <f>100/(MAX(MainData!U:U)-MIN(MainData!U:U))*(MainData!U635-MIN(MainData!U:U))</f>
        <v>5.7648343399200002</v>
      </c>
      <c r="V635" s="8"/>
      <c r="W635" s="8"/>
      <c r="X635" s="8">
        <f>100/(MAX(MainData!X:X)-MIN(MainData!X:X))*(MainData!X635-MIN(MainData!X:X))</f>
        <v>30.772646999999999</v>
      </c>
      <c r="Y635" s="8">
        <f>100/(MAX(MainData!Y:Y)-MIN(MainData!Y:Y))*(MainData!Y635-MIN(MainData!Y:Y))</f>
        <v>0.46957924210438245</v>
      </c>
      <c r="Z635" s="8">
        <f>100/(MAX(MainData!Z:Z)-MIN(MainData!Z:Z))*(MainData!Z635-MIN(MainData!Z:Z))</f>
        <v>3.6237471087124136</v>
      </c>
      <c r="AA635" s="8">
        <f>100/(MAX(MainData!AA:AA)-MIN(MainData!AA:AA))*(MainData!AA635-MIN(MainData!AA:AA))</f>
        <v>27.36</v>
      </c>
      <c r="AB635" s="8">
        <f>100/(MAX(MainData!AB:AB)-MIN(MainData!AB:AB))*(MainData!AB635-MIN(MainData!AB:AB))</f>
        <v>0.3588073754134411</v>
      </c>
      <c r="AC635" s="8">
        <f>100/(MAX(MainData!AC:AC)-MIN(MainData!AC:AC))*(MainData!AC635-MIN(MainData!AC:AC))</f>
        <v>69.143872000000002</v>
      </c>
      <c r="AD635" s="8">
        <f>100/(MAX(MainData!AD:AD)-MIN(MainData!AD:AD))*(MainData!AD635-MIN(MainData!AD:AD))</f>
        <v>14.193548387096774</v>
      </c>
      <c r="AE635" s="8">
        <f>100/(MAX(MainData!AE:AE)-MIN(MainData!AE:AE))*(MainData!AE635-MIN(MainData!AE:AE))</f>
        <v>64.336699999999993</v>
      </c>
      <c r="AF635" s="8">
        <f>100/(MAX(MainData!AF:AF)-MIN(MainData!AF:AF))*(MainData!AF635-MIN(MainData!AF:AF))</f>
        <v>2.0677027458184547</v>
      </c>
      <c r="AG635" s="8"/>
      <c r="AH635" s="8"/>
      <c r="AI635" s="8"/>
      <c r="AJ635" s="8"/>
      <c r="AK635" s="8" t="s">
        <v>950</v>
      </c>
      <c r="AM635" s="8"/>
      <c r="AO635" s="8"/>
      <c r="AQ635" s="8">
        <v>88.599725880290634</v>
      </c>
      <c r="AR635">
        <v>-4.3378876996805218</v>
      </c>
      <c r="AS635" s="8">
        <v>18.894120855528087</v>
      </c>
      <c r="AT635">
        <v>8.8038496632996583</v>
      </c>
      <c r="AU635" s="8">
        <v>30.736617900841093</v>
      </c>
      <c r="AV635">
        <v>-22.618509017907812</v>
      </c>
      <c r="AW635" t="s">
        <v>964</v>
      </c>
    </row>
    <row r="636" spans="1:49" x14ac:dyDescent="0.3">
      <c r="A636" s="7">
        <v>150503010304</v>
      </c>
      <c r="B636" s="8"/>
      <c r="C636" s="8"/>
      <c r="D636" s="8"/>
      <c r="E636" s="8">
        <f>100/(MAX(MainData!E:E)-MIN(MainData!E:E))*(MainData!E636-MIN(MainData!E:E))</f>
        <v>24.121505106209643</v>
      </c>
      <c r="F636" s="8">
        <f>100/(MAX(MainData!F:F)-MIN(MainData!F:F))*(MainData!F636-MIN(MainData!F:F))</f>
        <v>7.4060002777019678</v>
      </c>
      <c r="G636" s="8">
        <f>100/(MAX(MainData!G:G)-MIN(MainData!G:G))*(MainData!G636-MIN(MainData!G:G))</f>
        <v>20.588371525865746</v>
      </c>
      <c r="H636" s="8">
        <f>100/(MAX(MainData!H:H)-MIN(MainData!H:H))*(MainData!H636-MIN(MainData!H:H))</f>
        <v>73.28892238213669</v>
      </c>
      <c r="I636">
        <v>31.701174928321464</v>
      </c>
      <c r="J636" s="8">
        <f>100/(MAX(MainData!J:J)-MIN(MainData!J:J))*(MainData!J636-MIN(MainData!J:J))</f>
        <v>41.98387229136631</v>
      </c>
      <c r="K636">
        <v>20.58116441493425</v>
      </c>
      <c r="L636" s="8">
        <f>100/(MAX(MainData!L:L)-MIN(MainData!L:L))*(MainData!L636-MIN(MainData!L:L))</f>
        <v>44.07470153629847</v>
      </c>
      <c r="M636" s="8">
        <f>100/(MAX(MainData!M:M)-MIN(MainData!M:M))*(MainData!M636-MIN(MainData!M:M))</f>
        <v>31.853428339129184</v>
      </c>
      <c r="N636" s="8">
        <f>100/(MAX(MainData!N:N)-MIN(MainData!N:N))*(MainData!N636-MIN(MainData!N:N))</f>
        <v>9.8508376923257632</v>
      </c>
      <c r="O636" s="8"/>
      <c r="P636" s="8">
        <f>100/(MAX(MainData!P:P)-MIN(MainData!P:P))*(MainData!P636-MIN(MainData!P:P))</f>
        <v>30.752814022649151</v>
      </c>
      <c r="Q636" s="8">
        <f>100/(MAX(MainData!Q:Q)-MIN(MainData!Q:Q))*(MainData!Q636-MIN(MainData!Q:Q))</f>
        <v>41.550152078474348</v>
      </c>
      <c r="R636" s="8">
        <f>100/(MAX(MainData!R:R)-MIN(MainData!R:R))*(MainData!R636-MIN(MainData!R:R))</f>
        <v>0</v>
      </c>
      <c r="S636" s="8"/>
      <c r="T636" s="8"/>
      <c r="U636" s="8">
        <f>100/(MAX(MainData!U:U)-MIN(MainData!U:U))*(MainData!U636-MIN(MainData!U:U))</f>
        <v>20.439180196999999</v>
      </c>
      <c r="V636" s="8"/>
      <c r="W636" s="8"/>
      <c r="X636" s="8">
        <f>100/(MAX(MainData!X:X)-MIN(MainData!X:X))*(MainData!X636-MIN(MainData!X:X))</f>
        <v>75.695503000000002</v>
      </c>
      <c r="Y636" s="8">
        <f>100/(MAX(MainData!Y:Y)-MIN(MainData!Y:Y))*(MainData!Y636-MIN(MainData!Y:Y))</f>
        <v>6.7312129271626358</v>
      </c>
      <c r="Z636" s="8">
        <f>100/(MAX(MainData!Z:Z)-MIN(MainData!Z:Z))*(MainData!Z636-MIN(MainData!Z:Z))</f>
        <v>1.3878180416345414</v>
      </c>
      <c r="AA636" s="8">
        <f>100/(MAX(MainData!AA:AA)-MIN(MainData!AA:AA))*(MainData!AA636-MIN(MainData!AA:AA))</f>
        <v>74.3827</v>
      </c>
      <c r="AB636" s="8">
        <f>100/(MAX(MainData!AB:AB)-MIN(MainData!AB:AB))*(MainData!AB636-MIN(MainData!AB:AB))</f>
        <v>4.4228140436522727</v>
      </c>
      <c r="AC636" s="8">
        <f>100/(MAX(MainData!AC:AC)-MIN(MainData!AC:AC))*(MainData!AC636-MIN(MainData!AC:AC))</f>
        <v>18.844878000000001</v>
      </c>
      <c r="AD636" s="8">
        <f>100/(MAX(MainData!AD:AD)-MIN(MainData!AD:AD))*(MainData!AD636-MIN(MainData!AD:AD))</f>
        <v>30.967741935483872</v>
      </c>
      <c r="AE636" s="8">
        <f>100/(MAX(MainData!AE:AE)-MIN(MainData!AE:AE))*(MainData!AE636-MIN(MainData!AE:AE))</f>
        <v>10.137700000000001</v>
      </c>
      <c r="AF636" s="8">
        <f>100/(MAX(MainData!AF:AF)-MIN(MainData!AF:AF))*(MainData!AF636-MIN(MainData!AF:AF))</f>
        <v>0.495616704303527</v>
      </c>
      <c r="AG636" s="8"/>
      <c r="AH636" s="8"/>
      <c r="AI636" s="8"/>
      <c r="AJ636" s="8"/>
      <c r="AK636" s="8" t="s">
        <v>950</v>
      </c>
      <c r="AM636" s="8"/>
      <c r="AO636" s="8"/>
      <c r="AQ636" s="8">
        <v>90.898152481486974</v>
      </c>
      <c r="AR636">
        <v>-34.214182907348253</v>
      </c>
      <c r="AS636" s="8">
        <v>16.054642620896143</v>
      </c>
      <c r="AT636">
        <v>31.603612626262617</v>
      </c>
      <c r="AU636" s="8">
        <v>35.476075724361671</v>
      </c>
      <c r="AV636">
        <v>24.457495343486698</v>
      </c>
      <c r="AW636" t="s">
        <v>964</v>
      </c>
    </row>
    <row r="637" spans="1:49" x14ac:dyDescent="0.3">
      <c r="A637" s="7">
        <v>150503010305</v>
      </c>
      <c r="B637" s="8"/>
      <c r="C637" s="8"/>
      <c r="D637" s="8"/>
      <c r="E637" s="8">
        <f>100/(MAX(MainData!E:E)-MIN(MainData!E:E))*(MainData!E637-MIN(MainData!E:E))</f>
        <v>28.192813988599745</v>
      </c>
      <c r="F637" s="8">
        <f>100/(MAX(MainData!F:F)-MIN(MainData!F:F))*(MainData!F637-MIN(MainData!F:F))</f>
        <v>3.7144314052198393</v>
      </c>
      <c r="G637" s="8">
        <f>100/(MAX(MainData!G:G)-MIN(MainData!G:G))*(MainData!G637-MIN(MainData!G:G))</f>
        <v>20.145581126224585</v>
      </c>
      <c r="H637" s="8">
        <f>100/(MAX(MainData!H:H)-MIN(MainData!H:H))*(MainData!H637-MIN(MainData!H:H))</f>
        <v>73.636029744278218</v>
      </c>
      <c r="I637">
        <v>29.834036159945043</v>
      </c>
      <c r="J637" s="8">
        <f>100/(MAX(MainData!J:J)-MIN(MainData!J:J))*(MainData!J637-MIN(MainData!J:J))</f>
        <v>43.071371358764367</v>
      </c>
      <c r="K637">
        <v>18.553704207808963</v>
      </c>
      <c r="L637" s="8">
        <f>100/(MAX(MainData!L:L)-MIN(MainData!L:L))*(MainData!L637-MIN(MainData!L:L))</f>
        <v>37.634152154083843</v>
      </c>
      <c r="M637" s="8">
        <f>100/(MAX(MainData!M:M)-MIN(MainData!M:M))*(MainData!M637-MIN(MainData!M:M))</f>
        <v>23.933092488144847</v>
      </c>
      <c r="N637" s="8">
        <f>100/(MAX(MainData!N:N)-MIN(MainData!N:N))*(MainData!N637-MIN(MainData!N:N))</f>
        <v>9.8508376923257632</v>
      </c>
      <c r="O637" s="8"/>
      <c r="P637" s="8">
        <f>100/(MAX(MainData!P:P)-MIN(MainData!P:P))*(MainData!P637-MIN(MainData!P:P))</f>
        <v>43.202074735919489</v>
      </c>
      <c r="Q637" s="8">
        <f>100/(MAX(MainData!Q:Q)-MIN(MainData!Q:Q))*(MainData!Q637-MIN(MainData!Q:Q))</f>
        <v>53.049811329244591</v>
      </c>
      <c r="R637" s="8">
        <f>100/(MAX(MainData!R:R)-MIN(MainData!R:R))*(MainData!R637-MIN(MainData!R:R))</f>
        <v>0</v>
      </c>
      <c r="S637" s="8"/>
      <c r="T637" s="8"/>
      <c r="U637" s="8">
        <f>100/(MAX(MainData!U:U)-MIN(MainData!U:U))*(MainData!U637-MIN(MainData!U:U))</f>
        <v>14.045878076299999</v>
      </c>
      <c r="V637" s="8"/>
      <c r="W637" s="8"/>
      <c r="X637" s="8">
        <f>100/(MAX(MainData!X:X)-MIN(MainData!X:X))*(MainData!X637-MIN(MainData!X:X))</f>
        <v>51.418804000000002</v>
      </c>
      <c r="Y637" s="8">
        <f>100/(MAX(MainData!Y:Y)-MIN(MainData!Y:Y))*(MainData!Y637-MIN(MainData!Y:Y))</f>
        <v>4.1977298915061816</v>
      </c>
      <c r="Z637" s="8">
        <f>100/(MAX(MainData!Z:Z)-MIN(MainData!Z:Z))*(MainData!Z637-MIN(MainData!Z:Z))</f>
        <v>2.6985350809560527</v>
      </c>
      <c r="AA637" s="8">
        <f>100/(MAX(MainData!AA:AA)-MIN(MainData!AA:AA))*(MainData!AA637-MIN(MainData!AA:AA))</f>
        <v>42.877600000000001</v>
      </c>
      <c r="AB637" s="8">
        <f>100/(MAX(MainData!AB:AB)-MIN(MainData!AB:AB))*(MainData!AB637-MIN(MainData!AB:AB))</f>
        <v>1.6401186244092945</v>
      </c>
      <c r="AC637" s="8">
        <f>100/(MAX(MainData!AC:AC)-MIN(MainData!AC:AC))*(MainData!AC637-MIN(MainData!AC:AC))</f>
        <v>45.370403000000003</v>
      </c>
      <c r="AD637" s="8">
        <f>100/(MAX(MainData!AD:AD)-MIN(MainData!AD:AD))*(MainData!AD637-MIN(MainData!AD:AD))</f>
        <v>49.032258064516128</v>
      </c>
      <c r="AE637" s="8">
        <f>100/(MAX(MainData!AE:AE)-MIN(MainData!AE:AE))*(MainData!AE637-MIN(MainData!AE:AE))</f>
        <v>31.8203</v>
      </c>
      <c r="AF637" s="8">
        <f>100/(MAX(MainData!AF:AF)-MIN(MainData!AF:AF))*(MainData!AF637-MIN(MainData!AF:AF))</f>
        <v>0.80071803773182681</v>
      </c>
      <c r="AG637" s="8"/>
      <c r="AH637" s="8"/>
      <c r="AI637" s="8"/>
      <c r="AJ637" s="8"/>
      <c r="AK637" s="8" t="s">
        <v>950</v>
      </c>
      <c r="AM637" s="8"/>
      <c r="AO637" s="8"/>
      <c r="AQ637" s="8">
        <v>90.79900884794742</v>
      </c>
      <c r="AR637">
        <v>-39.425454632587858</v>
      </c>
      <c r="AS637" s="8">
        <v>16.719905070268883</v>
      </c>
      <c r="AT637">
        <v>35.522881313131307</v>
      </c>
      <c r="AU637" s="8">
        <v>32.384187642190469</v>
      </c>
      <c r="AV637">
        <v>31.790666946474403</v>
      </c>
      <c r="AW637" t="s">
        <v>964</v>
      </c>
    </row>
    <row r="638" spans="1:49" x14ac:dyDescent="0.3">
      <c r="A638" s="7">
        <v>150503010306</v>
      </c>
      <c r="B638" s="8">
        <f>100/(MAX(MainData!B:B)-MIN(MainData!B:B))*(MainData!B638-MIN(MainData!B:B))</f>
        <v>0</v>
      </c>
      <c r="C638" s="8">
        <f>100/(MAX(MainData!C:C)-MIN(MainData!C:C))*(MainData!C638-MIN(MainData!C:C))</f>
        <v>0</v>
      </c>
      <c r="D638" s="8">
        <f>100/(MAX(MainData!D:D)-MIN(MainData!D:D))*(MainData!D638-MIN(MainData!D:D))</f>
        <v>8.2122488089802275</v>
      </c>
      <c r="E638" s="8">
        <f>100/(MAX(MainData!E:E)-MIN(MainData!E:E))*(MainData!E638-MIN(MainData!E:E))</f>
        <v>35.422972699400709</v>
      </c>
      <c r="F638" s="8">
        <f>100/(MAX(MainData!F:F)-MIN(MainData!F:F))*(MainData!F638-MIN(MainData!F:F))</f>
        <v>6.076729532646738E-2</v>
      </c>
      <c r="G638" s="8">
        <f>100/(MAX(MainData!G:G)-MIN(MainData!G:G))*(MainData!G638-MIN(MainData!G:G))</f>
        <v>32.310093667406207</v>
      </c>
      <c r="H638" s="8">
        <f>100/(MAX(MainData!H:H)-MIN(MainData!H:H))*(MainData!H638-MIN(MainData!H:H))</f>
        <v>78.844109404600104</v>
      </c>
      <c r="I638">
        <v>22.948389078415403</v>
      </c>
      <c r="J638" s="8">
        <f>100/(MAX(MainData!J:J)-MIN(MainData!J:J))*(MainData!J638-MIN(MainData!J:J))</f>
        <v>50.985970014683367</v>
      </c>
      <c r="K638">
        <v>19.349510699061739</v>
      </c>
      <c r="L638" s="8">
        <f>100/(MAX(MainData!L:L)-MIN(MainData!L:L))*(MainData!L638-MIN(MainData!L:L))</f>
        <v>0</v>
      </c>
      <c r="M638" s="8">
        <f>100/(MAX(MainData!M:M)-MIN(MainData!M:M))*(MainData!M638-MIN(MainData!M:M))</f>
        <v>0</v>
      </c>
      <c r="N638" s="8">
        <f>100/(MAX(MainData!N:N)-MIN(MainData!N:N))*(MainData!N638-MIN(MainData!N:N))</f>
        <v>0</v>
      </c>
      <c r="O638" s="8"/>
      <c r="P638" s="8">
        <f>100/(MAX(MainData!P:P)-MIN(MainData!P:P))*(MainData!P638-MIN(MainData!P:P))</f>
        <v>45.691508819506382</v>
      </c>
      <c r="Q638" s="8">
        <f>100/(MAX(MainData!Q:Q)-MIN(MainData!Q:Q))*(MainData!Q638-MIN(MainData!Q:Q))</f>
        <v>72.247509828542661</v>
      </c>
      <c r="R638" s="8">
        <f>100/(MAX(MainData!R:R)-MIN(MainData!R:R))*(MainData!R638-MIN(MainData!R:R))</f>
        <v>0</v>
      </c>
      <c r="S638" s="8"/>
      <c r="T638" s="8"/>
      <c r="U638" s="8">
        <f>100/(MAX(MainData!U:U)-MIN(MainData!U:U))*(MainData!U638-MIN(MainData!U:U))</f>
        <v>0.27676900187199999</v>
      </c>
      <c r="V638" s="8"/>
      <c r="W638" s="8"/>
      <c r="X638" s="8">
        <f>100/(MAX(MainData!X:X)-MIN(MainData!X:X))*(MainData!X638-MIN(MainData!X:X))</f>
        <v>40.903790999999998</v>
      </c>
      <c r="Y638" s="8">
        <f>100/(MAX(MainData!Y:Y)-MIN(MainData!Y:Y))*(MainData!Y638-MIN(MainData!Y:Y))</f>
        <v>0.73742997624244733</v>
      </c>
      <c r="Z638" s="8">
        <f>100/(MAX(MainData!Z:Z)-MIN(MainData!Z:Z))*(MainData!Z638-MIN(MainData!Z:Z))</f>
        <v>5.7054741711642256</v>
      </c>
      <c r="AA638" s="8">
        <f>100/(MAX(MainData!AA:AA)-MIN(MainData!AA:AA))*(MainData!AA638-MIN(MainData!AA:AA))</f>
        <v>36.485500000000002</v>
      </c>
      <c r="AB638" s="8">
        <f>100/(MAX(MainData!AB:AB)-MIN(MainData!AB:AB))*(MainData!AB638-MIN(MainData!AB:AB))</f>
        <v>0.3230655738858757</v>
      </c>
      <c r="AC638" s="8">
        <f>100/(MAX(MainData!AC:AC)-MIN(MainData!AC:AC))*(MainData!AC638-MIN(MainData!AC:AC))</f>
        <v>25.421413999999999</v>
      </c>
      <c r="AD638" s="8">
        <f>100/(MAX(MainData!AD:AD)-MIN(MainData!AD:AD))*(MainData!AD638-MIN(MainData!AD:AD))</f>
        <v>10.32258064516129</v>
      </c>
      <c r="AE638" s="8">
        <f>100/(MAX(MainData!AE:AE)-MIN(MainData!AE:AE))*(MainData!AE638-MIN(MainData!AE:AE))</f>
        <v>24.3718</v>
      </c>
      <c r="AF638" s="8">
        <f>100/(MAX(MainData!AF:AF)-MIN(MainData!AF:AF))*(MainData!AF638-MIN(MainData!AF:AF))</f>
        <v>1.1124858175607866</v>
      </c>
      <c r="AG638" s="8">
        <f>100/(MAX(MainData!AG:AG)-MIN(MainData!AG:AG))*(MainData!AG638-MIN(MainData!AG:AG))</f>
        <v>54.05520742088359</v>
      </c>
      <c r="AH638" s="8">
        <f>100/(MAX(MainData!AH:AH)-MIN(MainData!AH:AH))*(MainData!AH638-MIN(MainData!AH:AH))</f>
        <v>52.756136291766076</v>
      </c>
      <c r="AI638" s="8">
        <f>100/(MAX(MainData!AI:AI)-MIN(MainData!AI:AI))*(MainData!AI638-MIN(MainData!AI:AI))</f>
        <v>30</v>
      </c>
      <c r="AJ638" s="8">
        <f>100/(MAX(MainData!AJ:AJ)-MIN(MainData!AJ:AJ))*(MainData!AJ638-MIN(MainData!AJ:AJ))</f>
        <v>11.141870625138584</v>
      </c>
      <c r="AK638" s="8" t="s">
        <v>950</v>
      </c>
      <c r="AM638" s="8"/>
      <c r="AO638" s="8"/>
      <c r="AQ638" s="8">
        <v>91.932764270198021</v>
      </c>
      <c r="AR638">
        <v>-35.80352603833866</v>
      </c>
      <c r="AS638" s="8">
        <v>14.68117884622079</v>
      </c>
      <c r="AT638">
        <v>28.948212121212123</v>
      </c>
      <c r="AU638" s="8">
        <v>33.327062701139596</v>
      </c>
      <c r="AV638">
        <v>44.32704100713066</v>
      </c>
      <c r="AW638" t="s">
        <v>963</v>
      </c>
    </row>
    <row r="639" spans="1:49" x14ac:dyDescent="0.3">
      <c r="A639" s="7">
        <v>150503010307</v>
      </c>
      <c r="B639" s="8">
        <f>100/(MAX(MainData!B:B)-MIN(MainData!B:B))*(MainData!B639-MIN(MainData!B:B))</f>
        <v>0</v>
      </c>
      <c r="C639" s="8">
        <f>100/(MAX(MainData!C:C)-MIN(MainData!C:C))*(MainData!C639-MIN(MainData!C:C))</f>
        <v>0</v>
      </c>
      <c r="D639" s="8">
        <f>100/(MAX(MainData!D:D)-MIN(MainData!D:D))*(MainData!D639-MIN(MainData!D:D))</f>
        <v>0.22874090816784298</v>
      </c>
      <c r="E639" s="8">
        <f>100/(MAX(MainData!E:E)-MIN(MainData!E:E))*(MainData!E639-MIN(MainData!E:E))</f>
        <v>45.793444246337103</v>
      </c>
      <c r="F639" s="8">
        <f>100/(MAX(MainData!F:F)-MIN(MainData!F:F))*(MainData!F639-MIN(MainData!F:F))</f>
        <v>3.8388466749977255</v>
      </c>
      <c r="G639" s="8">
        <f>100/(MAX(MainData!G:G)-MIN(MainData!G:G))*(MainData!G639-MIN(MainData!G:G))</f>
        <v>19.566609658762371</v>
      </c>
      <c r="H639" s="8">
        <f>100/(MAX(MainData!H:H)-MIN(MainData!H:H))*(MainData!H639-MIN(MainData!H:H))</f>
        <v>68.082771771526836</v>
      </c>
      <c r="I639">
        <v>24.480671605489761</v>
      </c>
      <c r="J639" s="8">
        <f>100/(MAX(MainData!J:J)-MIN(MainData!J:J))*(MainData!J639-MIN(MainData!J:J))</f>
        <v>40.122727260139165</v>
      </c>
      <c r="K639">
        <v>11.950523631084252</v>
      </c>
      <c r="L639" s="8">
        <f>100/(MAX(MainData!L:L)-MIN(MainData!L:L))*(MainData!L639-MIN(MainData!L:L))</f>
        <v>29.103155473376642</v>
      </c>
      <c r="M639" s="8">
        <f>100/(MAX(MainData!M:M)-MIN(MainData!M:M))*(MainData!M639-MIN(MainData!M:M))</f>
        <v>22.175542406868804</v>
      </c>
      <c r="N639" s="8">
        <f>100/(MAX(MainData!N:N)-MIN(MainData!N:N))*(MainData!N639-MIN(MainData!N:N))</f>
        <v>9.8508376923257632</v>
      </c>
      <c r="O639" s="8"/>
      <c r="P639" s="8">
        <f>100/(MAX(MainData!P:P)-MIN(MainData!P:P))*(MainData!P639-MIN(MainData!P:P))</f>
        <v>45.716768728721881</v>
      </c>
      <c r="Q639" s="8">
        <f>100/(MAX(MainData!Q:Q)-MIN(MainData!Q:Q))*(MainData!Q639-MIN(MainData!Q:Q))</f>
        <v>54.185069140728316</v>
      </c>
      <c r="R639" s="8">
        <f>100/(MAX(MainData!R:R)-MIN(MainData!R:R))*(MainData!R639-MIN(MainData!R:R))</f>
        <v>0</v>
      </c>
      <c r="S639" s="8"/>
      <c r="T639" s="8"/>
      <c r="U639" s="8">
        <f>100/(MAX(MainData!U:U)-MIN(MainData!U:U))*(MainData!U639-MIN(MainData!U:U))</f>
        <v>25.4905997724</v>
      </c>
      <c r="V639" s="8"/>
      <c r="W639" s="8"/>
      <c r="X639" s="8">
        <f>100/(MAX(MainData!X:X)-MIN(MainData!X:X))*(MainData!X639-MIN(MainData!X:X))</f>
        <v>76.126705000000001</v>
      </c>
      <c r="Y639" s="8">
        <f>100/(MAX(MainData!Y:Y)-MIN(MainData!Y:Y))*(MainData!Y639-MIN(MainData!Y:Y))</f>
        <v>7.6874962707407546</v>
      </c>
      <c r="Z639" s="8">
        <f>100/(MAX(MainData!Z:Z)-MIN(MainData!Z:Z))*(MainData!Z639-MIN(MainData!Z:Z))</f>
        <v>4.0863531225905945</v>
      </c>
      <c r="AA639" s="8">
        <f>100/(MAX(MainData!AA:AA)-MIN(MainData!AA:AA))*(MainData!AA639-MIN(MainData!AA:AA))</f>
        <v>73.799700000000001</v>
      </c>
      <c r="AB639" s="8">
        <f>100/(MAX(MainData!AB:AB)-MIN(MainData!AB:AB))*(MainData!AB639-MIN(MainData!AB:AB))</f>
        <v>3.7033809448405592</v>
      </c>
      <c r="AC639" s="8">
        <f>100/(MAX(MainData!AC:AC)-MIN(MainData!AC:AC))*(MainData!AC639-MIN(MainData!AC:AC))</f>
        <v>17.436858000000001</v>
      </c>
      <c r="AD639" s="8">
        <f>100/(MAX(MainData!AD:AD)-MIN(MainData!AD:AD))*(MainData!AD639-MIN(MainData!AD:AD))</f>
        <v>100</v>
      </c>
      <c r="AE639" s="8">
        <f>100/(MAX(MainData!AE:AE)-MIN(MainData!AE:AE))*(MainData!AE639-MIN(MainData!AE:AE))</f>
        <v>4.1177000000000001</v>
      </c>
      <c r="AF639" s="8">
        <f>100/(MAX(MainData!AF:AF)-MIN(MainData!AF:AF))*(MainData!AF639-MIN(MainData!AF:AF))</f>
        <v>0.34979289906655847</v>
      </c>
      <c r="AG639" s="8">
        <f>100/(MAX(MainData!AG:AG)-MIN(MainData!AG:AG))*(MainData!AG639-MIN(MainData!AG:AG))</f>
        <v>55.964353095189963</v>
      </c>
      <c r="AH639" s="8">
        <f>100/(MAX(MainData!AH:AH)-MIN(MainData!AH:AH))*(MainData!AH639-MIN(MainData!AH:AH))</f>
        <v>54.729708278050012</v>
      </c>
      <c r="AI639" s="8">
        <f>100/(MAX(MainData!AI:AI)-MIN(MainData!AI:AI))*(MainData!AI639-MIN(MainData!AI:AI))</f>
        <v>60</v>
      </c>
      <c r="AJ639" s="8">
        <f>100/(MAX(MainData!AJ:AJ)-MIN(MainData!AJ:AJ))*(MainData!AJ639-MIN(MainData!AJ:AJ))</f>
        <v>1.6774707682720291</v>
      </c>
      <c r="AK639" s="8" t="s">
        <v>950</v>
      </c>
      <c r="AM639" s="8"/>
      <c r="AO639" s="8"/>
      <c r="AQ639" s="8">
        <v>84.189788632169666</v>
      </c>
      <c r="AR639">
        <v>-32.209922523961659</v>
      </c>
      <c r="AS639" s="8">
        <v>23.507874061437406</v>
      </c>
      <c r="AT639">
        <v>28.235412626262615</v>
      </c>
      <c r="AU639" s="8">
        <v>27.753869912884856</v>
      </c>
      <c r="AV639">
        <v>30.606315080570951</v>
      </c>
      <c r="AW639" t="s">
        <v>963</v>
      </c>
    </row>
    <row r="640" spans="1:49" x14ac:dyDescent="0.3">
      <c r="A640" s="7">
        <v>150503010308</v>
      </c>
      <c r="B640" s="8">
        <f>100/(MAX(MainData!B:B)-MIN(MainData!B:B))*(MainData!B640-MIN(MainData!B:B))</f>
        <v>2.4039017726835872E-2</v>
      </c>
      <c r="C640" s="8">
        <f>100/(MAX(MainData!C:C)-MIN(MainData!C:C))*(MainData!C640-MIN(MainData!C:C))</f>
        <v>12.5</v>
      </c>
      <c r="D640" s="8">
        <f>100/(MAX(MainData!D:D)-MIN(MainData!D:D))*(MainData!D640-MIN(MainData!D:D))</f>
        <v>3.238787332974119E-2</v>
      </c>
      <c r="E640" s="8">
        <f>100/(MAX(MainData!E:E)-MIN(MainData!E:E))*(MainData!E640-MIN(MainData!E:E))</f>
        <v>47.844708786290425</v>
      </c>
      <c r="F640" s="8">
        <f>100/(MAX(MainData!F:F)-MIN(MainData!F:F))*(MainData!F640-MIN(MainData!F:F))</f>
        <v>1.0874246494012649</v>
      </c>
      <c r="G640" s="8">
        <f>100/(MAX(MainData!G:G)-MIN(MainData!G:G))*(MainData!G640-MIN(MainData!G:G))</f>
        <v>23.610794284160626</v>
      </c>
      <c r="H640" s="8">
        <f>100/(MAX(MainData!H:H)-MIN(MainData!H:H))*(MainData!H640-MIN(MainData!H:H))</f>
        <v>74.215108213744927</v>
      </c>
      <c r="I640">
        <v>26.156156972020185</v>
      </c>
      <c r="J640" s="8">
        <f>100/(MAX(MainData!J:J)-MIN(MainData!J:J))*(MainData!J640-MIN(MainData!J:J))</f>
        <v>43.031396833085971</v>
      </c>
      <c r="K640">
        <v>17.128308051918253</v>
      </c>
      <c r="L640" s="8">
        <f>100/(MAX(MainData!L:L)-MIN(MainData!L:L))*(MainData!L640-MIN(MainData!L:L))</f>
        <v>0</v>
      </c>
      <c r="M640" s="8">
        <f>100/(MAX(MainData!M:M)-MIN(MainData!M:M))*(MainData!M640-MIN(MainData!M:M))</f>
        <v>0</v>
      </c>
      <c r="N640" s="8">
        <f>100/(MAX(MainData!N:N)-MIN(MainData!N:N))*(MainData!N640-MIN(MainData!N:N))</f>
        <v>0</v>
      </c>
      <c r="O640" s="8"/>
      <c r="P640" s="8">
        <f>100/(MAX(MainData!P:P)-MIN(MainData!P:P))*(MainData!P640-MIN(MainData!P:P))</f>
        <v>38.827369656378188</v>
      </c>
      <c r="Q640" s="8">
        <f>100/(MAX(MainData!Q:Q)-MIN(MainData!Q:Q))*(MainData!Q640-MIN(MainData!Q:Q))</f>
        <v>59.936515190330418</v>
      </c>
      <c r="R640" s="8">
        <f>100/(MAX(MainData!R:R)-MIN(MainData!R:R))*(MainData!R640-MIN(MainData!R:R))</f>
        <v>0</v>
      </c>
      <c r="S640" s="8"/>
      <c r="T640" s="8"/>
      <c r="U640" s="8">
        <f>100/(MAX(MainData!U:U)-MIN(MainData!U:U))*(MainData!U640-MIN(MainData!U:U))</f>
        <v>2.4310189716399999</v>
      </c>
      <c r="V640" s="8"/>
      <c r="W640" s="8"/>
      <c r="X640" s="8">
        <f>100/(MAX(MainData!X:X)-MIN(MainData!X:X))*(MainData!X640-MIN(MainData!X:X))</f>
        <v>56.167133</v>
      </c>
      <c r="Y640" s="8">
        <f>100/(MAX(MainData!Y:Y)-MIN(MainData!Y:Y))*(MainData!Y640-MIN(MainData!Y:Y))</f>
        <v>6.1755033838644273</v>
      </c>
      <c r="Z640" s="8">
        <f>100/(MAX(MainData!Z:Z)-MIN(MainData!Z:Z))*(MainData!Z640-MIN(MainData!Z:Z))</f>
        <v>6.3993831919814959</v>
      </c>
      <c r="AA640" s="8">
        <f>100/(MAX(MainData!AA:AA)-MIN(MainData!AA:AA))*(MainData!AA640-MIN(MainData!AA:AA))</f>
        <v>47.345399999999998</v>
      </c>
      <c r="AB640" s="8">
        <f>100/(MAX(MainData!AB:AB)-MIN(MainData!AB:AB))*(MainData!AB640-MIN(MainData!AB:AB))</f>
        <v>0.63706743217931183</v>
      </c>
      <c r="AC640" s="8">
        <f>100/(MAX(MainData!AC:AC)-MIN(MainData!AC:AC))*(MainData!AC640-MIN(MainData!AC:AC))</f>
        <v>12.495882</v>
      </c>
      <c r="AD640" s="8">
        <f>100/(MAX(MainData!AD:AD)-MIN(MainData!AD:AD))*(MainData!AD640-MIN(MainData!AD:AD))</f>
        <v>3.225806451612903</v>
      </c>
      <c r="AE640" s="8">
        <f>100/(MAX(MainData!AE:AE)-MIN(MainData!AE:AE))*(MainData!AE640-MIN(MainData!AE:AE))</f>
        <v>12.451700000000001</v>
      </c>
      <c r="AF640" s="8">
        <f>100/(MAX(MainData!AF:AF)-MIN(MainData!AF:AF))*(MainData!AF640-MIN(MainData!AF:AF))</f>
        <v>2.8427229384209394</v>
      </c>
      <c r="AG640" s="8">
        <f>100/(MAX(MainData!AG:AG)-MIN(MainData!AG:AG))*(MainData!AG640-MIN(MainData!AG:AG))</f>
        <v>53.349793525657681</v>
      </c>
      <c r="AH640" s="8">
        <f>100/(MAX(MainData!AH:AH)-MIN(MainData!AH:AH))*(MainData!AH640-MIN(MainData!AH:AH))</f>
        <v>54.877598824337426</v>
      </c>
      <c r="AI640" s="8">
        <f>100/(MAX(MainData!AI:AI)-MIN(MainData!AI:AI))*(MainData!AI640-MIN(MainData!AI:AI))</f>
        <v>60</v>
      </c>
      <c r="AJ640" s="8">
        <f>100/(MAX(MainData!AJ:AJ)-MIN(MainData!AJ:AJ))*(MainData!AJ640-MIN(MainData!AJ:AJ))</f>
        <v>11.479599664412552</v>
      </c>
      <c r="AK640" s="8" t="s">
        <v>950</v>
      </c>
      <c r="AM640" s="8"/>
      <c r="AO640" s="8"/>
      <c r="AQ640" s="8">
        <v>90.843250361838727</v>
      </c>
      <c r="AR640">
        <v>-33.338288178913743</v>
      </c>
      <c r="AS640" s="8">
        <v>15.971085889356956</v>
      </c>
      <c r="AT640">
        <v>27.511247138047125</v>
      </c>
      <c r="AU640" s="8">
        <v>35.878691769924806</v>
      </c>
      <c r="AV640">
        <v>42.691715767677991</v>
      </c>
      <c r="AW640" t="s">
        <v>963</v>
      </c>
    </row>
    <row r="641" spans="1:49" x14ac:dyDescent="0.3">
      <c r="A641" s="7">
        <v>150503010309</v>
      </c>
      <c r="B641" s="8">
        <f>100/(MAX(MainData!B:B)-MIN(MainData!B:B))*(MainData!B641-MIN(MainData!B:B))</f>
        <v>0.46839515181717872</v>
      </c>
      <c r="C641" s="8">
        <f>100/(MAX(MainData!C:C)-MIN(MainData!C:C))*(MainData!C641-MIN(MainData!C:C))</f>
        <v>12.5</v>
      </c>
      <c r="D641" s="8">
        <f>100/(MAX(MainData!D:D)-MIN(MainData!D:D))*(MainData!D641-MIN(MainData!D:D))</f>
        <v>1.743146692656064E-2</v>
      </c>
      <c r="E641" s="8">
        <f>100/(MAX(MainData!E:E)-MIN(MainData!E:E))*(MainData!E641-MIN(MainData!E:E))</f>
        <v>83.839645260505705</v>
      </c>
      <c r="F641" s="8">
        <f>100/(MAX(MainData!F:F)-MIN(MainData!F:F))*(MainData!F641-MIN(MainData!F:F))</f>
        <v>0.34044465830687981</v>
      </c>
      <c r="G641" s="8">
        <f>100/(MAX(MainData!G:G)-MIN(MainData!G:G))*(MainData!G641-MIN(MainData!G:G))</f>
        <v>13.484366850119743</v>
      </c>
      <c r="H641" s="8">
        <f>100/(MAX(MainData!H:H)-MIN(MainData!H:H))*(MainData!H641-MIN(MainData!H:H))</f>
        <v>57.400423134225925</v>
      </c>
      <c r="I641">
        <v>12.677240239648427</v>
      </c>
      <c r="J641" s="8">
        <f>100/(MAX(MainData!J:J)-MIN(MainData!J:J))*(MainData!J641-MIN(MainData!J:J))</f>
        <v>35.832410655644203</v>
      </c>
      <c r="K641">
        <v>11.133623369817613</v>
      </c>
      <c r="L641" s="8">
        <f>100/(MAX(MainData!L:L)-MIN(MainData!L:L))*(MainData!L641-MIN(MainData!L:L))</f>
        <v>5.5017150845485201</v>
      </c>
      <c r="M641" s="8">
        <f>100/(MAX(MainData!M:M)-MIN(MainData!M:M))*(MainData!M641-MIN(MainData!M:M))</f>
        <v>8.1295586481965803</v>
      </c>
      <c r="N641" s="8">
        <f>100/(MAX(MainData!N:N)-MIN(MainData!N:N))*(MainData!N641-MIN(MainData!N:N))</f>
        <v>0.51118442882184767</v>
      </c>
      <c r="O641" s="8"/>
      <c r="P641" s="8">
        <f>100/(MAX(MainData!P:P)-MIN(MainData!P:P))*(MainData!P641-MIN(MainData!P:P))</f>
        <v>25.862537077843779</v>
      </c>
      <c r="Q641" s="8">
        <f>100/(MAX(MainData!Q:Q)-MIN(MainData!Q:Q))*(MainData!Q641-MIN(MainData!Q:Q))</f>
        <v>55.166793683510235</v>
      </c>
      <c r="R641" s="8">
        <f>100/(MAX(MainData!R:R)-MIN(MainData!R:R))*(MainData!R641-MIN(MainData!R:R))</f>
        <v>0</v>
      </c>
      <c r="S641" s="8"/>
      <c r="T641" s="8"/>
      <c r="U641" s="8">
        <f>100/(MAX(MainData!U:U)-MIN(MainData!U:U))*(MainData!U641-MIN(MainData!U:U))</f>
        <v>12.241227953499999</v>
      </c>
      <c r="V641" s="8"/>
      <c r="W641" s="8"/>
      <c r="X641" s="8">
        <f>100/(MAX(MainData!X:X)-MIN(MainData!X:X))*(MainData!X641-MIN(MainData!X:X))</f>
        <v>44.291443000000001</v>
      </c>
      <c r="Y641" s="8">
        <f>100/(MAX(MainData!Y:Y)-MIN(MainData!Y:Y))*(MainData!Y641-MIN(MainData!Y:Y))</f>
        <v>71.591576702769871</v>
      </c>
      <c r="Z641" s="8">
        <f>100/(MAX(MainData!Z:Z)-MIN(MainData!Z:Z))*(MainData!Z641-MIN(MainData!Z:Z))</f>
        <v>9.8689282960678497</v>
      </c>
      <c r="AA641" s="8">
        <f>100/(MAX(MainData!AA:AA)-MIN(MainData!AA:AA))*(MainData!AA641-MIN(MainData!AA:AA))</f>
        <v>13.928900000000001</v>
      </c>
      <c r="AB641" s="8">
        <f>100/(MAX(MainData!AB:AB)-MIN(MainData!AB:AB))*(MainData!AB641-MIN(MainData!AB:AB))</f>
        <v>0.60633767459333821</v>
      </c>
      <c r="AC641" s="8">
        <f>100/(MAX(MainData!AC:AC)-MIN(MainData!AC:AC))*(MainData!AC641-MIN(MainData!AC:AC))</f>
        <v>19.537931</v>
      </c>
      <c r="AD641" s="8">
        <f>100/(MAX(MainData!AD:AD)-MIN(MainData!AD:AD))*(MainData!AD641-MIN(MainData!AD:AD))</f>
        <v>67.741935483870961</v>
      </c>
      <c r="AE641" s="8">
        <f>100/(MAX(MainData!AE:AE)-MIN(MainData!AE:AE))*(MainData!AE641-MIN(MainData!AE:AE))</f>
        <v>13.618499999999999</v>
      </c>
      <c r="AF641" s="8">
        <f>100/(MAX(MainData!AF:AF)-MIN(MainData!AF:AF))*(MainData!AF641-MIN(MainData!AF:AF))</f>
        <v>0.39219648729075318</v>
      </c>
      <c r="AG641" s="8">
        <f>100/(MAX(MainData!AG:AG)-MIN(MainData!AG:AG))*(MainData!AG641-MIN(MainData!AG:AG))</f>
        <v>38.363618643333616</v>
      </c>
      <c r="AH641" s="8">
        <f>100/(MAX(MainData!AH:AH)-MIN(MainData!AH:AH))*(MainData!AH641-MIN(MainData!AH:AH))</f>
        <v>67.872200326130496</v>
      </c>
      <c r="AI641" s="8">
        <f>100/(MAX(MainData!AI:AI)-MIN(MainData!AI:AI))*(MainData!AI641-MIN(MainData!AI:AI))</f>
        <v>30</v>
      </c>
      <c r="AJ641" s="8">
        <f>100/(MAX(MainData!AJ:AJ)-MIN(MainData!AJ:AJ))*(MainData!AJ641-MIN(MainData!AJ:AJ))</f>
        <v>1.2354519122639271</v>
      </c>
      <c r="AK641" s="8" t="s">
        <v>950</v>
      </c>
      <c r="AM641" s="8"/>
      <c r="AO641" s="8"/>
      <c r="AQ641" s="8">
        <v>64.973158371471655</v>
      </c>
      <c r="AR641">
        <v>-18.084343769968058</v>
      </c>
      <c r="AS641" s="8">
        <v>40.950486834012224</v>
      </c>
      <c r="AT641">
        <v>16.614421885521878</v>
      </c>
      <c r="AU641" s="8">
        <v>19.969268719910037</v>
      </c>
      <c r="AV641">
        <v>7.8706486565173748</v>
      </c>
      <c r="AW641" t="s">
        <v>963</v>
      </c>
    </row>
    <row r="642" spans="1:49" x14ac:dyDescent="0.3">
      <c r="A642" s="7">
        <v>150503010310</v>
      </c>
      <c r="B642" s="8">
        <f>100/(MAX(MainData!B:B)-MIN(MainData!B:B))*(MainData!B642-MIN(MainData!B:B))</f>
        <v>3.4562880432848044</v>
      </c>
      <c r="C642" s="8">
        <f>100/(MAX(MainData!C:C)-MIN(MainData!C:C))*(MainData!C642-MIN(MainData!C:C))</f>
        <v>12.5</v>
      </c>
      <c r="D642" s="8">
        <f>100/(MAX(MainData!D:D)-MIN(MainData!D:D))*(MainData!D642-MIN(MainData!D:D))</f>
        <v>1.5162497725380067E-2</v>
      </c>
      <c r="E642" s="8">
        <f>100/(MAX(MainData!E:E)-MIN(MainData!E:E))*(MainData!E642-MIN(MainData!E:E))</f>
        <v>61.558912268805884</v>
      </c>
      <c r="F642" s="8">
        <f>100/(MAX(MainData!F:F)-MIN(MainData!F:F))*(MainData!F642-MIN(MainData!F:F))</f>
        <v>0.37274307301167781</v>
      </c>
      <c r="G642" s="8">
        <f>100/(MAX(MainData!G:G)-MIN(MainData!G:G))*(MainData!G642-MIN(MainData!G:G))</f>
        <v>20.29694727159626</v>
      </c>
      <c r="H642" s="8">
        <f>100/(MAX(MainData!H:H)-MIN(MainData!H:H))*(MainData!H642-MIN(MainData!H:H))</f>
        <v>73.402802856362996</v>
      </c>
      <c r="I642">
        <v>7.8178146587002715</v>
      </c>
      <c r="J642" s="8">
        <f>100/(MAX(MainData!J:J)-MIN(MainData!J:J))*(MainData!J642-MIN(MainData!J:J))</f>
        <v>45.616150576564998</v>
      </c>
      <c r="K642">
        <v>20.107063960022302</v>
      </c>
      <c r="L642" s="8">
        <f>100/(MAX(MainData!L:L)-MIN(MainData!L:L))*(MainData!L642-MIN(MainData!L:L))</f>
        <v>16.478933007905791</v>
      </c>
      <c r="M642" s="8">
        <f>100/(MAX(MainData!M:M)-MIN(MainData!M:M))*(MainData!M642-MIN(MainData!M:M))</f>
        <v>22.35956248205202</v>
      </c>
      <c r="N642" s="8">
        <f>100/(MAX(MainData!N:N)-MIN(MainData!N:N))*(MainData!N642-MIN(MainData!N:N))</f>
        <v>8.8039933573744307</v>
      </c>
      <c r="O642" s="8"/>
      <c r="P642" s="8">
        <f>100/(MAX(MainData!P:P)-MIN(MainData!P:P))*(MainData!P642-MIN(MainData!P:P))</f>
        <v>29.004278494411107</v>
      </c>
      <c r="Q642" s="8">
        <f>100/(MAX(MainData!Q:Q)-MIN(MainData!Q:Q))*(MainData!Q642-MIN(MainData!Q:Q))</f>
        <v>57.773394784624202</v>
      </c>
      <c r="R642" s="8">
        <f>100/(MAX(MainData!R:R)-MIN(MainData!R:R))*(MainData!R642-MIN(MainData!R:R))</f>
        <v>0</v>
      </c>
      <c r="S642" s="8"/>
      <c r="T642" s="8"/>
      <c r="U642" s="8">
        <f>100/(MAX(MainData!U:U)-MIN(MainData!U:U))*(MainData!U642-MIN(MainData!U:U))</f>
        <v>34.9956264578</v>
      </c>
      <c r="V642" s="8"/>
      <c r="W642" s="8"/>
      <c r="X642" s="8">
        <f>100/(MAX(MainData!X:X)-MIN(MainData!X:X))*(MainData!X642-MIN(MainData!X:X))</f>
        <v>63.227128999999998</v>
      </c>
      <c r="Y642" s="8">
        <f>100/(MAX(MainData!Y:Y)-MIN(MainData!Y:Y))*(MainData!Y642-MIN(MainData!Y:Y))</f>
        <v>26.532000601496456</v>
      </c>
      <c r="Z642" s="8">
        <f>100/(MAX(MainData!Z:Z)-MIN(MainData!Z:Z))*(MainData!Z642-MIN(MainData!Z:Z))</f>
        <v>3.9321511179645339</v>
      </c>
      <c r="AA642" s="8">
        <f>100/(MAX(MainData!AA:AA)-MIN(MainData!AA:AA))*(MainData!AA642-MIN(MainData!AA:AA))</f>
        <v>47.5974</v>
      </c>
      <c r="AB642" s="8">
        <f>100/(MAX(MainData!AB:AB)-MIN(MainData!AB:AB))*(MainData!AB642-MIN(MainData!AB:AB))</f>
        <v>1.1070559543831138</v>
      </c>
      <c r="AC642" s="8">
        <f>100/(MAX(MainData!AC:AC)-MIN(MainData!AC:AC))*(MainData!AC642-MIN(MainData!AC:AC))</f>
        <v>8.3893640000000005</v>
      </c>
      <c r="AD642" s="8">
        <f>100/(MAX(MainData!AD:AD)-MIN(MainData!AD:AD))*(MainData!AD642-MIN(MainData!AD:AD))</f>
        <v>32.258064516129032</v>
      </c>
      <c r="AE642" s="8">
        <f>100/(MAX(MainData!AE:AE)-MIN(MainData!AE:AE))*(MainData!AE642-MIN(MainData!AE:AE))</f>
        <v>2.2965</v>
      </c>
      <c r="AF642" s="8">
        <f>100/(MAX(MainData!AF:AF)-MIN(MainData!AF:AF))*(MainData!AF642-MIN(MainData!AF:AF))</f>
        <v>0.17907808230282213</v>
      </c>
      <c r="AG642" s="8">
        <f>100/(MAX(MainData!AG:AG)-MIN(MainData!AG:AG))*(MainData!AG642-MIN(MainData!AG:AG))</f>
        <v>56.768993393462765</v>
      </c>
      <c r="AH642" s="8">
        <f>100/(MAX(MainData!AH:AH)-MIN(MainData!AH:AH))*(MainData!AH642-MIN(MainData!AH:AH))</f>
        <v>50.714475462097425</v>
      </c>
      <c r="AI642" s="8">
        <f>100/(MAX(MainData!AI:AI)-MIN(MainData!AI:AI))*(MainData!AI642-MIN(MainData!AI:AI))</f>
        <v>30</v>
      </c>
      <c r="AJ642" s="8">
        <f>100/(MAX(MainData!AJ:AJ)-MIN(MainData!AJ:AJ))*(MainData!AJ642-MIN(MainData!AJ:AJ))</f>
        <v>9.6726166871422219</v>
      </c>
      <c r="AK642" s="8" t="s">
        <v>950</v>
      </c>
      <c r="AM642" s="8"/>
      <c r="AO642" s="8"/>
      <c r="AQ642" s="8">
        <v>85.176072341449242</v>
      </c>
      <c r="AR642">
        <v>-9.7937015974441124</v>
      </c>
      <c r="AS642" s="8">
        <v>21.757244484675461</v>
      </c>
      <c r="AT642">
        <v>18.014820538720528</v>
      </c>
      <c r="AU642" s="8">
        <v>33.640801604452669</v>
      </c>
      <c r="AV642">
        <v>-31.853510336239474</v>
      </c>
      <c r="AW642" t="s">
        <v>963</v>
      </c>
    </row>
    <row r="643" spans="1:49" x14ac:dyDescent="0.3">
      <c r="A643" s="7">
        <v>150503010311</v>
      </c>
      <c r="B643" s="8">
        <f>100/(MAX(MainData!B:B)-MIN(MainData!B:B))*(MainData!B643-MIN(MainData!B:B))</f>
        <v>0</v>
      </c>
      <c r="C643" s="8">
        <f>100/(MAX(MainData!C:C)-MIN(MainData!C:C))*(MainData!C643-MIN(MainData!C:C))</f>
        <v>0</v>
      </c>
      <c r="D643" s="8">
        <f>100/(MAX(MainData!D:D)-MIN(MainData!D:D))*(MainData!D643-MIN(MainData!D:D))</f>
        <v>9.820379232534758E-2</v>
      </c>
      <c r="E643" s="8">
        <f>100/(MAX(MainData!E:E)-MIN(MainData!E:E))*(MainData!E643-MIN(MainData!E:E))</f>
        <v>70.073733325853482</v>
      </c>
      <c r="F643" s="8">
        <f>100/(MAX(MainData!F:F)-MIN(MainData!F:F))*(MainData!F643-MIN(MainData!F:F))</f>
        <v>4.6672723442355295</v>
      </c>
      <c r="G643" s="8">
        <f>100/(MAX(MainData!G:G)-MIN(MainData!G:G))*(MainData!G643-MIN(MainData!G:G))</f>
        <v>17.245258237951152</v>
      </c>
      <c r="H643" s="8">
        <f>100/(MAX(MainData!H:H)-MIN(MainData!H:H))*(MainData!H643-MIN(MainData!H:H))</f>
        <v>66.488224782015465</v>
      </c>
      <c r="I643">
        <v>19.479107370560271</v>
      </c>
      <c r="J643" s="8">
        <f>100/(MAX(MainData!J:J)-MIN(MainData!J:J))*(MainData!J643-MIN(MainData!J:J))</f>
        <v>40.225351865581167</v>
      </c>
      <c r="K643">
        <v>29.451777853561737</v>
      </c>
      <c r="L643" s="8">
        <f>100/(MAX(MainData!L:L)-MIN(MainData!L:L))*(MainData!L643-MIN(MainData!L:L))</f>
        <v>38.191251254629265</v>
      </c>
      <c r="M643" s="8">
        <f>100/(MAX(MainData!M:M)-MIN(MainData!M:M))*(MainData!M643-MIN(MainData!M:M))</f>
        <v>38.406093952004596</v>
      </c>
      <c r="N643" s="8">
        <f>100/(MAX(MainData!N:N)-MIN(MainData!N:N))*(MainData!N643-MIN(MainData!N:N))</f>
        <v>8.8039933573744307</v>
      </c>
      <c r="O643" s="8"/>
      <c r="P643" s="8">
        <f>100/(MAX(MainData!P:P)-MIN(MainData!P:P))*(MainData!P643-MIN(MainData!P:P))</f>
        <v>14.307300801040963</v>
      </c>
      <c r="Q643" s="8">
        <f>100/(MAX(MainData!Q:Q)-MIN(MainData!Q:Q))*(MainData!Q643-MIN(MainData!Q:Q))</f>
        <v>48.930625658513939</v>
      </c>
      <c r="R643" s="8">
        <f>100/(MAX(MainData!R:R)-MIN(MainData!R:R))*(MainData!R643-MIN(MainData!R:R))</f>
        <v>0.34753601850036608</v>
      </c>
      <c r="S643" s="8"/>
      <c r="T643" s="8"/>
      <c r="U643" s="8">
        <f>100/(MAX(MainData!U:U)-MIN(MainData!U:U))*(MainData!U643-MIN(MainData!U:U))</f>
        <v>6.9607546844000003</v>
      </c>
      <c r="V643" s="8"/>
      <c r="W643" s="8"/>
      <c r="X643" s="8">
        <f>100/(MAX(MainData!X:X)-MIN(MainData!X:X))*(MainData!X643-MIN(MainData!X:X))</f>
        <v>68.066867999999999</v>
      </c>
      <c r="Y643" s="8">
        <f>100/(MAX(MainData!Y:Y)-MIN(MainData!Y:Y))*(MainData!Y643-MIN(MainData!Y:Y))</f>
        <v>15.526950980850504</v>
      </c>
      <c r="Z643" s="8">
        <f>100/(MAX(MainData!Z:Z)-MIN(MainData!Z:Z))*(MainData!Z643-MIN(MainData!Z:Z))</f>
        <v>5.7054741711642256</v>
      </c>
      <c r="AA643" s="8">
        <f>100/(MAX(MainData!AA:AA)-MIN(MainData!AA:AA))*(MainData!AA643-MIN(MainData!AA:AA))</f>
        <v>53.701300000000003</v>
      </c>
      <c r="AB643" s="8">
        <f>100/(MAX(MainData!AB:AB)-MIN(MainData!AB:AB))*(MainData!AB643-MIN(MainData!AB:AB))</f>
        <v>0.79332571653554462</v>
      </c>
      <c r="AC643" s="8">
        <f>100/(MAX(MainData!AC:AC)-MIN(MainData!AC:AC))*(MainData!AC643-MIN(MainData!AC:AC))</f>
        <v>0</v>
      </c>
      <c r="AD643" s="8">
        <f>100/(MAX(MainData!AD:AD)-MIN(MainData!AD:AD))*(MainData!AD643-MIN(MainData!AD:AD))</f>
        <v>0</v>
      </c>
      <c r="AE643" s="8">
        <f>100/(MAX(MainData!AE:AE)-MIN(MainData!AE:AE))*(MainData!AE643-MIN(MainData!AE:AE))</f>
        <v>0</v>
      </c>
      <c r="AF643" s="8">
        <f>100/(MAX(MainData!AF:AF)-MIN(MainData!AF:AF))*(MainData!AF643-MIN(MainData!AF:AF))</f>
        <v>0</v>
      </c>
      <c r="AG643" s="8">
        <f>100/(MAX(MainData!AG:AG)-MIN(MainData!AG:AG))*(MainData!AG643-MIN(MainData!AG:AG))</f>
        <v>0</v>
      </c>
      <c r="AH643" s="8">
        <f>100/(MAX(MainData!AH:AH)-MIN(MainData!AH:AH))*(MainData!AH643-MIN(MainData!AH:AH))</f>
        <v>0</v>
      </c>
      <c r="AI643" s="8">
        <f>100/(MAX(MainData!AI:AI)-MIN(MainData!AI:AI))*(MainData!AI643-MIN(MainData!AI:AI))</f>
        <v>0</v>
      </c>
      <c r="AJ643" s="8">
        <f>100/(MAX(MainData!AJ:AJ)-MIN(MainData!AJ:AJ))*(MainData!AJ643-MIN(MainData!AJ:AJ))</f>
        <v>0</v>
      </c>
      <c r="AK643" s="8" t="s">
        <v>950</v>
      </c>
      <c r="AM643" s="8"/>
      <c r="AO643" s="8"/>
      <c r="AQ643" s="8">
        <v>82.854725437875501</v>
      </c>
      <c r="AR643">
        <v>-18.35367412140576</v>
      </c>
      <c r="AS643" s="8">
        <v>23.252706889948811</v>
      </c>
      <c r="AT643">
        <v>20.031540909090907</v>
      </c>
      <c r="AU643" s="8">
        <v>31.933583122152953</v>
      </c>
      <c r="AV643">
        <v>-3.9734033629420509</v>
      </c>
      <c r="AW643" t="s">
        <v>963</v>
      </c>
    </row>
    <row r="644" spans="1:49" x14ac:dyDescent="0.3">
      <c r="A644" s="7">
        <v>150503010401</v>
      </c>
      <c r="B644" s="8">
        <f>100/(MAX(MainData!B:B)-MIN(MainData!B:B))*(MainData!B644-MIN(MainData!B:B))</f>
        <v>0.86083855408820709</v>
      </c>
      <c r="C644" s="8">
        <f>100/(MAX(MainData!C:C)-MIN(MainData!C:C))*(MainData!C644-MIN(MainData!C:C))</f>
        <v>25</v>
      </c>
      <c r="D644" s="8">
        <f>100/(MAX(MainData!D:D)-MIN(MainData!D:D))*(MainData!D644-MIN(MainData!D:D))</f>
        <v>0</v>
      </c>
      <c r="E644" s="8">
        <f>100/(MAX(MainData!E:E)-MIN(MainData!E:E))*(MainData!E644-MIN(MainData!E:E))</f>
        <v>22.793427172791592</v>
      </c>
      <c r="F644" s="8">
        <f>100/(MAX(MainData!F:F)-MIN(MainData!F:F))*(MainData!F644-MIN(MainData!F:F))</f>
        <v>0.11306384272492662</v>
      </c>
      <c r="G644" s="8">
        <f>100/(MAX(MainData!G:G)-MIN(MainData!G:G))*(MainData!G644-MIN(MainData!G:G))</f>
        <v>19.812855614929102</v>
      </c>
      <c r="H644" s="8">
        <f>100/(MAX(MainData!H:H)-MIN(MainData!H:H))*(MainData!H644-MIN(MainData!H:H))</f>
        <v>65.918236659943858</v>
      </c>
      <c r="I644">
        <v>15.606814819594277</v>
      </c>
      <c r="J644" s="8">
        <f>100/(MAX(MainData!J:J)-MIN(MainData!J:J))*(MainData!J644-MIN(MainData!J:J))</f>
        <v>38.148685310422522</v>
      </c>
      <c r="K644">
        <v>-2.8189798604365421</v>
      </c>
      <c r="L644" s="8">
        <f>100/(MAX(MainData!L:L)-MIN(MainData!L:L))*(MainData!L644-MIN(MainData!L:L))</f>
        <v>0</v>
      </c>
      <c r="M644" s="8">
        <f>100/(MAX(MainData!M:M)-MIN(MainData!M:M))*(MainData!M644-MIN(MainData!M:M))</f>
        <v>0</v>
      </c>
      <c r="N644" s="8">
        <f>100/(MAX(MainData!N:N)-MIN(MainData!N:N))*(MainData!N644-MIN(MainData!N:N))</f>
        <v>0</v>
      </c>
      <c r="O644" s="8"/>
      <c r="P644" s="8">
        <f>100/(MAX(MainData!P:P)-MIN(MainData!P:P))*(MainData!P644-MIN(MainData!P:P))</f>
        <v>27.369697834200245</v>
      </c>
      <c r="Q644" s="8">
        <f>100/(MAX(MainData!Q:Q)-MIN(MainData!Q:Q))*(MainData!Q644-MIN(MainData!Q:Q))</f>
        <v>56.181816939787488</v>
      </c>
      <c r="R644" s="8">
        <f>100/(MAX(MainData!R:R)-MIN(MainData!R:R))*(MainData!R644-MIN(MainData!R:R))</f>
        <v>0</v>
      </c>
      <c r="S644" s="8"/>
      <c r="T644" s="8"/>
      <c r="U644" s="8">
        <f>100/(MAX(MainData!U:U)-MIN(MainData!U:U))*(MainData!U644-MIN(MainData!U:U))</f>
        <v>2.8919095562299999</v>
      </c>
      <c r="V644" s="8"/>
      <c r="W644" s="8"/>
      <c r="X644" s="8">
        <f>100/(MAX(MainData!X:X)-MIN(MainData!X:X))*(MainData!X644-MIN(MainData!X:X))</f>
        <v>52.144392000000003</v>
      </c>
      <c r="Y644" s="8">
        <f>100/(MAX(MainData!Y:Y)-MIN(MainData!Y:Y))*(MainData!Y644-MIN(MainData!Y:Y))</f>
        <v>0.10067612416181858</v>
      </c>
      <c r="Z644" s="8">
        <f>100/(MAX(MainData!Z:Z)-MIN(MainData!Z:Z))*(MainData!Z644-MIN(MainData!Z:Z))</f>
        <v>11.256746337702392</v>
      </c>
      <c r="AA644" s="8">
        <f>100/(MAX(MainData!AA:AA)-MIN(MainData!AA:AA))*(MainData!AA644-MIN(MainData!AA:AA))</f>
        <v>42.881700000000002</v>
      </c>
      <c r="AB644" s="8">
        <f>100/(MAX(MainData!AB:AB)-MIN(MainData!AB:AB))*(MainData!AB644-MIN(MainData!AB:AB))</f>
        <v>0.45319548035218959</v>
      </c>
      <c r="AC644" s="8">
        <f>100/(MAX(MainData!AC:AC)-MIN(MainData!AC:AC))*(MainData!AC644-MIN(MainData!AC:AC))</f>
        <v>4.8591939999999996</v>
      </c>
      <c r="AD644" s="8">
        <f>100/(MAX(MainData!AD:AD)-MIN(MainData!AD:AD))*(MainData!AD644-MIN(MainData!AD:AD))</f>
        <v>29.677419354838708</v>
      </c>
      <c r="AE644" s="8">
        <f>100/(MAX(MainData!AE:AE)-MIN(MainData!AE:AE))*(MainData!AE644-MIN(MainData!AE:AE))</f>
        <v>2.5398999999999998</v>
      </c>
      <c r="AF644" s="8">
        <f>100/(MAX(MainData!AF:AF)-MIN(MainData!AF:AF))*(MainData!AF644-MIN(MainData!AF:AF))</f>
        <v>0.16035980257288451</v>
      </c>
      <c r="AG644" s="8">
        <f>100/(MAX(MainData!AG:AG)-MIN(MainData!AG:AG))*(MainData!AG644-MIN(MainData!AG:AG))</f>
        <v>43.300352787162971</v>
      </c>
      <c r="AH644" s="8">
        <f>100/(MAX(MainData!AH:AH)-MIN(MainData!AH:AH))*(MainData!AH644-MIN(MainData!AH:AH))</f>
        <v>56.478816674735327</v>
      </c>
      <c r="AI644" s="8">
        <f>100/(MAX(MainData!AI:AI)-MIN(MainData!AI:AI))*(MainData!AI644-MIN(MainData!AI:AI))</f>
        <v>90</v>
      </c>
      <c r="AJ644" s="8">
        <f>100/(MAX(MainData!AJ:AJ)-MIN(MainData!AJ:AJ))*(MainData!AJ644-MIN(MainData!AJ:AJ))</f>
        <v>1.7051315535923477</v>
      </c>
      <c r="AK644" s="8" t="s">
        <v>950</v>
      </c>
      <c r="AM644" s="8"/>
      <c r="AO644" s="8"/>
      <c r="AQ644" s="8">
        <v>81.919257282703981</v>
      </c>
      <c r="AR644">
        <v>-18.912248562300348</v>
      </c>
      <c r="AS644" s="8">
        <v>25.8750246608409</v>
      </c>
      <c r="AT644">
        <v>17.571333164983159</v>
      </c>
      <c r="AU644" s="8">
        <v>26.527261703020788</v>
      </c>
      <c r="AV644">
        <v>8.5565659792019915</v>
      </c>
      <c r="AW644" t="s">
        <v>963</v>
      </c>
    </row>
    <row r="645" spans="1:49" x14ac:dyDescent="0.3">
      <c r="A645" s="7">
        <v>150503010402</v>
      </c>
      <c r="B645" s="8">
        <f>100/(MAX(MainData!B:B)-MIN(MainData!B:B))*(MainData!B645-MIN(MainData!B:B))</f>
        <v>0.1404095326237853</v>
      </c>
      <c r="C645" s="8">
        <f>100/(MAX(MainData!C:C)-MIN(MainData!C:C))*(MainData!C645-MIN(MainData!C:C))</f>
        <v>12.5</v>
      </c>
      <c r="D645" s="8">
        <f>100/(MAX(MainData!D:D)-MIN(MainData!D:D))*(MainData!D645-MIN(MainData!D:D))</f>
        <v>0</v>
      </c>
      <c r="E645" s="8">
        <f>100/(MAX(MainData!E:E)-MIN(MainData!E:E))*(MainData!E645-MIN(MainData!E:E))</f>
        <v>23.06635999326814</v>
      </c>
      <c r="F645" s="8">
        <f>100/(MAX(MainData!F:F)-MIN(MainData!F:F))*(MainData!F645-MIN(MainData!F:F))</f>
        <v>4.9058686086652585E-2</v>
      </c>
      <c r="G645" s="8">
        <f>100/(MAX(MainData!G:G)-MIN(MainData!G:G))*(MainData!G645-MIN(MainData!G:G))</f>
        <v>19.895485052877461</v>
      </c>
      <c r="H645" s="8">
        <f>100/(MAX(MainData!H:H)-MIN(MainData!H:H))*(MainData!H645-MIN(MainData!H:H))</f>
        <v>65.679294834230021</v>
      </c>
      <c r="I645">
        <v>6.4636491890439061</v>
      </c>
      <c r="J645" s="8">
        <f>100/(MAX(MainData!J:J)-MIN(MainData!J:J))*(MainData!J645-MIN(MainData!J:J))</f>
        <v>41.25662732623794</v>
      </c>
      <c r="K645">
        <v>4.3786213628769133</v>
      </c>
      <c r="L645" s="8">
        <f>100/(MAX(MainData!L:L)-MIN(MainData!L:L))*(MainData!L645-MIN(MainData!L:L))</f>
        <v>0</v>
      </c>
      <c r="M645" s="8">
        <f>100/(MAX(MainData!M:M)-MIN(MainData!M:M))*(MainData!M645-MIN(MainData!M:M))</f>
        <v>0</v>
      </c>
      <c r="N645" s="8">
        <f>100/(MAX(MainData!N:N)-MIN(MainData!N:N))*(MainData!N645-MIN(MainData!N:N))</f>
        <v>0</v>
      </c>
      <c r="O645" s="8"/>
      <c r="P645" s="8">
        <f>100/(MAX(MainData!P:P)-MIN(MainData!P:P))*(MainData!P645-MIN(MainData!P:P))</f>
        <v>29.841289189037649</v>
      </c>
      <c r="Q645" s="8">
        <f>100/(MAX(MainData!Q:Q)-MIN(MainData!Q:Q))*(MainData!Q645-MIN(MainData!Q:Q))</f>
        <v>66.320945581170463</v>
      </c>
      <c r="R645" s="8">
        <f>100/(MAX(MainData!R:R)-MIN(MainData!R:R))*(MainData!R645-MIN(MainData!R:R))</f>
        <v>0</v>
      </c>
      <c r="S645" s="8"/>
      <c r="T645" s="8"/>
      <c r="U645" s="8">
        <f>100/(MAX(MainData!U:U)-MIN(MainData!U:U))*(MainData!U645-MIN(MainData!U:U))</f>
        <v>18.0988944375</v>
      </c>
      <c r="V645" s="8"/>
      <c r="W645" s="8"/>
      <c r="X645" s="8">
        <f>100/(MAX(MainData!X:X)-MIN(MainData!X:X))*(MainData!X645-MIN(MainData!X:X))</f>
        <v>68.077466000000001</v>
      </c>
      <c r="Y645" s="8">
        <f>100/(MAX(MainData!Y:Y)-MIN(MainData!Y:Y))*(MainData!Y645-MIN(MainData!Y:Y))</f>
        <v>3.8901787194379325E-2</v>
      </c>
      <c r="Z645" s="8">
        <f>100/(MAX(MainData!Z:Z)-MIN(MainData!Z:Z))*(MainData!Z645-MIN(MainData!Z:Z))</f>
        <v>2.3130300693909023</v>
      </c>
      <c r="AA645" s="8">
        <f>100/(MAX(MainData!AA:AA)-MIN(MainData!AA:AA))*(MainData!AA645-MIN(MainData!AA:AA))</f>
        <v>49.271799999999999</v>
      </c>
      <c r="AB645" s="8">
        <f>100/(MAX(MainData!AB:AB)-MIN(MainData!AB:AB))*(MainData!AB645-MIN(MainData!AB:AB))</f>
        <v>1.4643737287799357</v>
      </c>
      <c r="AC645" s="8">
        <f>100/(MAX(MainData!AC:AC)-MIN(MainData!AC:AC))*(MainData!AC645-MIN(MainData!AC:AC))</f>
        <v>3.6704829999999999</v>
      </c>
      <c r="AD645" s="8">
        <f>100/(MAX(MainData!AD:AD)-MIN(MainData!AD:AD))*(MainData!AD645-MIN(MainData!AD:AD))</f>
        <v>23.225806451612904</v>
      </c>
      <c r="AE645" s="8">
        <f>100/(MAX(MainData!AE:AE)-MIN(MainData!AE:AE))*(MainData!AE645-MIN(MainData!AE:AE))</f>
        <v>0.97889999999999999</v>
      </c>
      <c r="AF645" s="8">
        <f>100/(MAX(MainData!AF:AF)-MIN(MainData!AF:AF))*(MainData!AF645-MIN(MainData!AF:AF))</f>
        <v>7.9934992857963516E-2</v>
      </c>
      <c r="AG645" s="8">
        <f>100/(MAX(MainData!AG:AG)-MIN(MainData!AG:AG))*(MainData!AG645-MIN(MainData!AG:AG))</f>
        <v>36.379331228482222</v>
      </c>
      <c r="AH645" s="8">
        <f>100/(MAX(MainData!AH:AH)-MIN(MainData!AH:AH))*(MainData!AH645-MIN(MainData!AH:AH))</f>
        <v>48.652187085038769</v>
      </c>
      <c r="AI645" s="8">
        <f>100/(MAX(MainData!AI:AI)-MIN(MainData!AI:AI))*(MainData!AI645-MIN(MainData!AI:AI))</f>
        <v>80</v>
      </c>
      <c r="AJ645" s="8">
        <f>100/(MAX(MainData!AJ:AJ)-MIN(MainData!AJ:AJ))*(MainData!AJ645-MIN(MainData!AJ:AJ))</f>
        <v>6.7022079405818316</v>
      </c>
      <c r="AK645" s="8" t="s">
        <v>950</v>
      </c>
      <c r="AM645" s="8"/>
      <c r="AO645" s="8"/>
      <c r="AQ645" s="8">
        <v>81.946441827384177</v>
      </c>
      <c r="AR645">
        <v>-7.4896421725239719</v>
      </c>
      <c r="AS645" s="8">
        <v>24.898165233436611</v>
      </c>
      <c r="AT645">
        <v>11.184163468013466</v>
      </c>
      <c r="AU645" s="8">
        <v>29.990775433632358</v>
      </c>
      <c r="AV645">
        <v>-19.491000351218275</v>
      </c>
      <c r="AW645" t="s">
        <v>963</v>
      </c>
    </row>
    <row r="646" spans="1:49" x14ac:dyDescent="0.3">
      <c r="A646" s="7">
        <v>150503010403</v>
      </c>
      <c r="B646" s="8">
        <f>100/(MAX(MainData!B:B)-MIN(MainData!B:B))*(MainData!B646-MIN(MainData!B:B))</f>
        <v>0</v>
      </c>
      <c r="C646" s="8">
        <f>100/(MAX(MainData!C:C)-MIN(MainData!C:C))*(MainData!C646-MIN(MainData!C:C))</f>
        <v>0</v>
      </c>
      <c r="D646" s="8">
        <f>100/(MAX(MainData!D:D)-MIN(MainData!D:D))*(MainData!D646-MIN(MainData!D:D))</f>
        <v>0.12783288206045332</v>
      </c>
      <c r="E646" s="8">
        <f>100/(MAX(MainData!E:E)-MIN(MainData!E:E))*(MainData!E646-MIN(MainData!E:E))</f>
        <v>21.517057691510296</v>
      </c>
      <c r="F646" s="8">
        <f>100/(MAX(MainData!F:F)-MIN(MainData!F:F))*(MainData!F646-MIN(MainData!F:F))</f>
        <v>0.76921051245589089</v>
      </c>
      <c r="G646" s="8">
        <f>100/(MAX(MainData!G:G)-MIN(MainData!G:G))*(MainData!G646-MIN(MainData!G:G))</f>
        <v>9.8352904038978295</v>
      </c>
      <c r="H646" s="8">
        <f>100/(MAX(MainData!H:H)-MIN(MainData!H:H))*(MainData!H646-MIN(MainData!H:H))</f>
        <v>57.862810653050616</v>
      </c>
      <c r="I646">
        <v>13.643989170093008</v>
      </c>
      <c r="J646" s="8">
        <f>100/(MAX(MainData!J:J)-MIN(MainData!J:J))*(MainData!J646-MIN(MainData!J:J))</f>
        <v>33.377902793102102</v>
      </c>
      <c r="K646">
        <v>8.7086483872110421</v>
      </c>
      <c r="L646" s="8">
        <f>100/(MAX(MainData!L:L)-MIN(MainData!L:L))*(MainData!L646-MIN(MainData!L:L))</f>
        <v>0</v>
      </c>
      <c r="M646" s="8">
        <f>100/(MAX(MainData!M:M)-MIN(MainData!M:M))*(MainData!M646-MIN(MainData!M:M))</f>
        <v>0</v>
      </c>
      <c r="N646" s="8">
        <f>100/(MAX(MainData!N:N)-MIN(MainData!N:N))*(MainData!N646-MIN(MainData!N:N))</f>
        <v>0</v>
      </c>
      <c r="O646" s="8"/>
      <c r="P646" s="8">
        <f>100/(MAX(MainData!P:P)-MIN(MainData!P:P))*(MainData!P646-MIN(MainData!P:P))</f>
        <v>21.477984783118583</v>
      </c>
      <c r="Q646" s="8">
        <f>100/(MAX(MainData!Q:Q)-MIN(MainData!Q:Q))*(MainData!Q646-MIN(MainData!Q:Q))</f>
        <v>39.467701324889632</v>
      </c>
      <c r="R646" s="8">
        <f>100/(MAX(MainData!R:R)-MIN(MainData!R:R))*(MainData!R646-MIN(MainData!R:R))</f>
        <v>0</v>
      </c>
      <c r="S646" s="8"/>
      <c r="T646" s="8"/>
      <c r="U646" s="8">
        <f>100/(MAX(MainData!U:U)-MIN(MainData!U:U))*(MainData!U646-MIN(MainData!U:U))</f>
        <v>93.8741959683</v>
      </c>
      <c r="V646" s="8"/>
      <c r="W646" s="8"/>
      <c r="X646" s="8">
        <f>100/(MAX(MainData!X:X)-MIN(MainData!X:X))*(MainData!X646-MIN(MainData!X:X))</f>
        <v>34.584066999999997</v>
      </c>
      <c r="Y646" s="8">
        <f>100/(MAX(MainData!Y:Y)-MIN(MainData!Y:Y))*(MainData!Y646-MIN(MainData!Y:Y))</f>
        <v>0.92708646027080932</v>
      </c>
      <c r="Z646" s="8">
        <f>100/(MAX(MainData!Z:Z)-MIN(MainData!Z:Z))*(MainData!Z646-MIN(MainData!Z:Z))</f>
        <v>3.3153430994602933</v>
      </c>
      <c r="AA646" s="8">
        <f>100/(MAX(MainData!AA:AA)-MIN(MainData!AA:AA))*(MainData!AA646-MIN(MainData!AA:AA))</f>
        <v>31.4145</v>
      </c>
      <c r="AB646" s="8">
        <f>100/(MAX(MainData!AB:AB)-MIN(MainData!AB:AB))*(MainData!AB646-MIN(MainData!AB:AB))</f>
        <v>0.46883952460342854</v>
      </c>
      <c r="AC646" s="8">
        <f>100/(MAX(MainData!AC:AC)-MIN(MainData!AC:AC))*(MainData!AC646-MIN(MainData!AC:AC))</f>
        <v>0</v>
      </c>
      <c r="AD646" s="8">
        <f>100/(MAX(MainData!AD:AD)-MIN(MainData!AD:AD))*(MainData!AD646-MIN(MainData!AD:AD))</f>
        <v>0</v>
      </c>
      <c r="AE646" s="8">
        <f>100/(MAX(MainData!AE:AE)-MIN(MainData!AE:AE))*(MainData!AE646-MIN(MainData!AE:AE))</f>
        <v>0</v>
      </c>
      <c r="AF646" s="8">
        <f>100/(MAX(MainData!AF:AF)-MIN(MainData!AF:AF))*(MainData!AF646-MIN(MainData!AF:AF))</f>
        <v>0</v>
      </c>
      <c r="AG646" s="8">
        <f>100/(MAX(MainData!AG:AG)-MIN(MainData!AG:AG))*(MainData!AG646-MIN(MainData!AG:AG))</f>
        <v>0</v>
      </c>
      <c r="AH646" s="8">
        <f>100/(MAX(MainData!AH:AH)-MIN(MainData!AH:AH))*(MainData!AH646-MIN(MainData!AH:AH))</f>
        <v>0</v>
      </c>
      <c r="AI646" s="8">
        <f>100/(MAX(MainData!AI:AI)-MIN(MainData!AI:AI))*(MainData!AI646-MIN(MainData!AI:AI))</f>
        <v>0</v>
      </c>
      <c r="AJ646" s="8">
        <f>100/(MAX(MainData!AJ:AJ)-MIN(MainData!AJ:AJ))*(MainData!AJ646-MIN(MainData!AJ:AJ))</f>
        <v>0</v>
      </c>
      <c r="AK646" s="8" t="s">
        <v>950</v>
      </c>
      <c r="AM646" s="8"/>
      <c r="AO646" s="8"/>
      <c r="AQ646" s="8">
        <v>76.578826828764733</v>
      </c>
      <c r="AR646">
        <v>-12.855687060702877</v>
      </c>
      <c r="AS646" s="8">
        <v>33.131694692987033</v>
      </c>
      <c r="AT646">
        <v>12.753135521885511</v>
      </c>
      <c r="AU646" s="8">
        <v>15.380357892445701</v>
      </c>
      <c r="AV646">
        <v>-7.7079807563904978E-2</v>
      </c>
      <c r="AW646" t="s">
        <v>963</v>
      </c>
    </row>
    <row r="647" spans="1:49" x14ac:dyDescent="0.3">
      <c r="A647" s="7">
        <v>150503010404</v>
      </c>
      <c r="B647" s="8">
        <f>100/(MAX(MainData!B:B)-MIN(MainData!B:B))*(MainData!B647-MIN(MainData!B:B))</f>
        <v>0</v>
      </c>
      <c r="C647" s="8">
        <f>100/(MAX(MainData!C:C)-MIN(MainData!C:C))*(MainData!C647-MIN(MainData!C:C))</f>
        <v>0</v>
      </c>
      <c r="D647" s="8">
        <f>100/(MAX(MainData!D:D)-MIN(MainData!D:D))*(MainData!D647-MIN(MainData!D:D))</f>
        <v>1.9209093443908757E-2</v>
      </c>
      <c r="E647" s="8">
        <f>100/(MAX(MainData!E:E)-MIN(MainData!E:E))*(MainData!E647-MIN(MainData!E:E))</f>
        <v>24.979328814534945</v>
      </c>
      <c r="F647" s="8">
        <f>100/(MAX(MainData!F:F)-MIN(MainData!F:F))*(MainData!F647-MIN(MainData!F:F))</f>
        <v>1.4440502353284781</v>
      </c>
      <c r="G647" s="8">
        <f>100/(MAX(MainData!G:G)-MIN(MainData!G:G))*(MainData!G647-MIN(MainData!G:G))</f>
        <v>13.922364796207692</v>
      </c>
      <c r="H647" s="8">
        <f>100/(MAX(MainData!H:H)-MIN(MainData!H:H))*(MainData!H647-MIN(MainData!H:H))</f>
        <v>63.490197342943297</v>
      </c>
      <c r="I647">
        <v>18.91449094804176</v>
      </c>
      <c r="J647" s="8">
        <f>100/(MAX(MainData!J:J)-MIN(MainData!J:J))*(MainData!J647-MIN(MainData!J:J))</f>
        <v>32.633418785495401</v>
      </c>
      <c r="K647">
        <v>8.1750802262575633</v>
      </c>
      <c r="L647" s="8">
        <f>100/(MAX(MainData!L:L)-MIN(MainData!L:L))*(MainData!L647-MIN(MainData!L:L))</f>
        <v>0</v>
      </c>
      <c r="M647" s="8">
        <f>100/(MAX(MainData!M:M)-MIN(MainData!M:M))*(MainData!M647-MIN(MainData!M:M))</f>
        <v>0</v>
      </c>
      <c r="N647" s="8">
        <f>100/(MAX(MainData!N:N)-MIN(MainData!N:N))*(MainData!N647-MIN(MainData!N:N))</f>
        <v>0</v>
      </c>
      <c r="O647" s="8"/>
      <c r="P647" s="8">
        <f>100/(MAX(MainData!P:P)-MIN(MainData!P:P))*(MainData!P647-MIN(MainData!P:P))</f>
        <v>25.561337296982149</v>
      </c>
      <c r="Q647" s="8">
        <f>100/(MAX(MainData!Q:Q)-MIN(MainData!Q:Q))*(MainData!Q647-MIN(MainData!Q:Q))</f>
        <v>46.827243595446191</v>
      </c>
      <c r="R647" s="8">
        <f>100/(MAX(MainData!R:R)-MIN(MainData!R:R))*(MainData!R647-MIN(MainData!R:R))</f>
        <v>0.84949648116955612</v>
      </c>
      <c r="S647" s="8"/>
      <c r="T647" s="8"/>
      <c r="U647" s="8">
        <f>100/(MAX(MainData!U:U)-MIN(MainData!U:U))*(MainData!U647-MIN(MainData!U:U))</f>
        <v>96.5618616151</v>
      </c>
      <c r="V647" s="8"/>
      <c r="W647" s="8"/>
      <c r="X647" s="8">
        <f>100/(MAX(MainData!X:X)-MIN(MainData!X:X))*(MainData!X647-MIN(MainData!X:X))</f>
        <v>35.230359</v>
      </c>
      <c r="Y647" s="8">
        <f>100/(MAX(MainData!Y:Y)-MIN(MainData!Y:Y))*(MainData!Y647-MIN(MainData!Y:Y))</f>
        <v>2.286893133741577</v>
      </c>
      <c r="Z647" s="8">
        <f>100/(MAX(MainData!Z:Z)-MIN(MainData!Z:Z))*(MainData!Z647-MIN(MainData!Z:Z))</f>
        <v>14.957594448727836</v>
      </c>
      <c r="AA647" s="8">
        <f>100/(MAX(MainData!AA:AA)-MIN(MainData!AA:AA))*(MainData!AA647-MIN(MainData!AA:AA))</f>
        <v>14.4878</v>
      </c>
      <c r="AB647" s="8">
        <f>100/(MAX(MainData!AB:AB)-MIN(MainData!AB:AB))*(MainData!AB647-MIN(MainData!AB:AB))</f>
        <v>0.22454064644221786</v>
      </c>
      <c r="AC647" s="8">
        <f>100/(MAX(MainData!AC:AC)-MIN(MainData!AC:AC))*(MainData!AC647-MIN(MainData!AC:AC))</f>
        <v>0.11773</v>
      </c>
      <c r="AD647" s="8">
        <f>100/(MAX(MainData!AD:AD)-MIN(MainData!AD:AD))*(MainData!AD647-MIN(MainData!AD:AD))</f>
        <v>8.387096774193548</v>
      </c>
      <c r="AE647" s="8">
        <f>100/(MAX(MainData!AE:AE)-MIN(MainData!AE:AE))*(MainData!AE647-MIN(MainData!AE:AE))</f>
        <v>2.6700000000000002E-2</v>
      </c>
      <c r="AF647" s="8">
        <f>100/(MAX(MainData!AF:AF)-MIN(MainData!AF:AF))*(MainData!AF647-MIN(MainData!AF:AF))</f>
        <v>1.3916255583213823E-2</v>
      </c>
      <c r="AG647" s="8">
        <f>100/(MAX(MainData!AG:AG)-MIN(MainData!AG:AG))*(MainData!AG647-MIN(MainData!AG:AG))</f>
        <v>36.6901055955028</v>
      </c>
      <c r="AH647" s="8">
        <f>100/(MAX(MainData!AH:AH)-MIN(MainData!AH:AH))*(MainData!AH647-MIN(MainData!AH:AH))</f>
        <v>52.268429323475637</v>
      </c>
      <c r="AI647" s="8">
        <f>100/(MAX(MainData!AI:AI)-MIN(MainData!AI:AI))*(MainData!AI647-MIN(MainData!AI:AI))</f>
        <v>80</v>
      </c>
      <c r="AJ647" s="8">
        <f>100/(MAX(MainData!AJ:AJ)-MIN(MainData!AJ:AJ))*(MainData!AJ647-MIN(MainData!AJ:AJ))</f>
        <v>1.7504110809445872</v>
      </c>
      <c r="AK647" s="8" t="s">
        <v>950</v>
      </c>
      <c r="AM647" s="8"/>
      <c r="AO647" s="8"/>
      <c r="AQ647" s="8">
        <v>80.466394394795628</v>
      </c>
      <c r="AR647">
        <v>-17.954959904153355</v>
      </c>
      <c r="AS647" s="8">
        <v>26.789506667130869</v>
      </c>
      <c r="AT647">
        <v>15.232954040404024</v>
      </c>
      <c r="AU647" s="8">
        <v>26.367697434223139</v>
      </c>
      <c r="AV647">
        <v>21.050350287314771</v>
      </c>
      <c r="AW647" t="s">
        <v>963</v>
      </c>
    </row>
    <row r="648" spans="1:49" x14ac:dyDescent="0.3">
      <c r="A648" s="7">
        <v>150503010405</v>
      </c>
      <c r="B648" s="8">
        <f>100/(MAX(MainData!B:B)-MIN(MainData!B:B))*(MainData!B648-MIN(MainData!B:B))</f>
        <v>0</v>
      </c>
      <c r="C648" s="8">
        <f>100/(MAX(MainData!C:C)-MIN(MainData!C:C))*(MainData!C648-MIN(MainData!C:C))</f>
        <v>0</v>
      </c>
      <c r="D648" s="8">
        <f>100/(MAX(MainData!D:D)-MIN(MainData!D:D))*(MainData!D648-MIN(MainData!D:D))</f>
        <v>0.35636167721778195</v>
      </c>
      <c r="E648" s="8">
        <f>100/(MAX(MainData!E:E)-MIN(MainData!E:E))*(MainData!E648-MIN(MainData!E:E))</f>
        <v>26.957664924351992</v>
      </c>
      <c r="F648" s="8">
        <f>100/(MAX(MainData!F:F)-MIN(MainData!F:F))*(MainData!F648-MIN(MainData!F:F))</f>
        <v>2.5566296556974386</v>
      </c>
      <c r="G648" s="8">
        <f>100/(MAX(MainData!G:G)-MIN(MainData!G:G))*(MainData!G648-MIN(MainData!G:G))</f>
        <v>7.4598757991829583</v>
      </c>
      <c r="H648" s="8">
        <f>100/(MAX(MainData!H:H)-MIN(MainData!H:H))*(MainData!H648-MIN(MainData!H:H))</f>
        <v>53.700058753585296</v>
      </c>
      <c r="I648">
        <v>4.7984146572118789</v>
      </c>
      <c r="J648" s="8">
        <f>100/(MAX(MainData!J:J)-MIN(MainData!J:J))*(MainData!J648-MIN(MainData!J:J))</f>
        <v>31.724960896477217</v>
      </c>
      <c r="K648">
        <v>8.0917149507186537E-2</v>
      </c>
      <c r="L648" s="8">
        <f>100/(MAX(MainData!L:L)-MIN(MainData!L:L))*(MainData!L648-MIN(MainData!L:L))</f>
        <v>0</v>
      </c>
      <c r="M648" s="8">
        <f>100/(MAX(MainData!M:M)-MIN(MainData!M:M))*(MainData!M648-MIN(MainData!M:M))</f>
        <v>0</v>
      </c>
      <c r="N648" s="8">
        <f>100/(MAX(MainData!N:N)-MIN(MainData!N:N))*(MainData!N648-MIN(MainData!N:N))</f>
        <v>0</v>
      </c>
      <c r="O648" s="8"/>
      <c r="P648" s="8">
        <f>100/(MAX(MainData!P:P)-MIN(MainData!P:P))*(MainData!P648-MIN(MainData!P:P))</f>
        <v>25.1187183319587</v>
      </c>
      <c r="Q648" s="8">
        <f>100/(MAX(MainData!Q:Q)-MIN(MainData!Q:Q))*(MainData!Q648-MIN(MainData!Q:Q))</f>
        <v>34.004242508937708</v>
      </c>
      <c r="R648" s="8">
        <f>100/(MAX(MainData!R:R)-MIN(MainData!R:R))*(MainData!R648-MIN(MainData!R:R))</f>
        <v>1.1686458004088966E-3</v>
      </c>
      <c r="S648" s="8"/>
      <c r="T648" s="8"/>
      <c r="U648" s="8">
        <f>100/(MAX(MainData!U:U)-MIN(MainData!U:U))*(MainData!U648-MIN(MainData!U:U))</f>
        <v>86.038109079199998</v>
      </c>
      <c r="V648" s="8"/>
      <c r="W648" s="8"/>
      <c r="X648" s="8">
        <f>100/(MAX(MainData!X:X)-MIN(MainData!X:X))*(MainData!X648-MIN(MainData!X:X))</f>
        <v>6.0340480000000003</v>
      </c>
      <c r="Y648" s="8">
        <f>100/(MAX(MainData!Y:Y)-MIN(MainData!Y:Y))*(MainData!Y648-MIN(MainData!Y:Y))</f>
        <v>4.1463639630450757</v>
      </c>
      <c r="Z648" s="8">
        <f>100/(MAX(MainData!Z:Z)-MIN(MainData!Z:Z))*(MainData!Z648-MIN(MainData!Z:Z))</f>
        <v>3.1611410948342331</v>
      </c>
      <c r="AA648" s="8">
        <f>100/(MAX(MainData!AA:AA)-MIN(MainData!AA:AA))*(MainData!AA648-MIN(MainData!AA:AA))</f>
        <v>4.4615999999999998</v>
      </c>
      <c r="AB648" s="8">
        <f>100/(MAX(MainData!AB:AB)-MIN(MainData!AB:AB))*(MainData!AB648-MIN(MainData!AB:AB))</f>
        <v>0.1358619601612352</v>
      </c>
      <c r="AC648" s="8">
        <f>100/(MAX(MainData!AC:AC)-MIN(MainData!AC:AC))*(MainData!AC648-MIN(MainData!AC:AC))</f>
        <v>0</v>
      </c>
      <c r="AD648" s="8">
        <f>100/(MAX(MainData!AD:AD)-MIN(MainData!AD:AD))*(MainData!AD648-MIN(MainData!AD:AD))</f>
        <v>0</v>
      </c>
      <c r="AE648" s="8">
        <f>100/(MAX(MainData!AE:AE)-MIN(MainData!AE:AE))*(MainData!AE648-MIN(MainData!AE:AE))</f>
        <v>0</v>
      </c>
      <c r="AF648" s="8">
        <f>100/(MAX(MainData!AF:AF)-MIN(MainData!AF:AF))*(MainData!AF648-MIN(MainData!AF:AF))</f>
        <v>0</v>
      </c>
      <c r="AG648" s="8">
        <f>100/(MAX(MainData!AG:AG)-MIN(MainData!AG:AG))*(MainData!AG648-MIN(MainData!AG:AG))</f>
        <v>31.346779834499664</v>
      </c>
      <c r="AH648" s="8">
        <f>100/(MAX(MainData!AH:AH)-MIN(MainData!AH:AH))*(MainData!AH648-MIN(MainData!AH:AH))</f>
        <v>58.209683144728793</v>
      </c>
      <c r="AI648" s="8">
        <f>100/(MAX(MainData!AI:AI)-MIN(MainData!AI:AI))*(MainData!AI648-MIN(MainData!AI:AI))</f>
        <v>80</v>
      </c>
      <c r="AJ648" s="8">
        <f>100/(MAX(MainData!AJ:AJ)-MIN(MainData!AJ:AJ))*(MainData!AJ648-MIN(MainData!AJ:AJ))</f>
        <v>2.3432549324495926</v>
      </c>
      <c r="AK648" s="8" t="s">
        <v>950</v>
      </c>
      <c r="AM648" s="8"/>
      <c r="AO648" s="8"/>
      <c r="AQ648" s="8">
        <v>72.087868976891002</v>
      </c>
      <c r="AR648">
        <v>-4.5211787539936097</v>
      </c>
      <c r="AS648" s="8">
        <v>37.899505622671718</v>
      </c>
      <c r="AT648">
        <v>7.5312575757575644</v>
      </c>
      <c r="AU648" s="8">
        <v>11.033980607681267</v>
      </c>
      <c r="AV648">
        <v>-14.080012270628757</v>
      </c>
      <c r="AW648" t="s">
        <v>963</v>
      </c>
    </row>
    <row r="649" spans="1:49" x14ac:dyDescent="0.3">
      <c r="A649" s="7">
        <v>150503010501</v>
      </c>
      <c r="B649" s="8">
        <f>100/(MAX(MainData!B:B)-MIN(MainData!B:B))*(MainData!B649-MIN(MainData!B:B))</f>
        <v>3.8931406400170867</v>
      </c>
      <c r="C649" s="8">
        <f>100/(MAX(MainData!C:C)-MIN(MainData!C:C))*(MainData!C649-MIN(MainData!C:C))</f>
        <v>25</v>
      </c>
      <c r="D649" s="8">
        <f>100/(MAX(MainData!D:D)-MIN(MainData!D:D))*(MainData!D649-MIN(MainData!D:D))</f>
        <v>0</v>
      </c>
      <c r="E649" s="8">
        <f>100/(MAX(MainData!E:E)-MIN(MainData!E:E))*(MainData!E649-MIN(MainData!E:E))</f>
        <v>34.306606730391636</v>
      </c>
      <c r="F649" s="8">
        <f>100/(MAX(MainData!F:F)-MIN(MainData!F:F))*(MainData!F649-MIN(MainData!F:F))</f>
        <v>4.2728756996413812E-2</v>
      </c>
      <c r="G649" s="8">
        <f>100/(MAX(MainData!G:G)-MIN(MainData!G:G))*(MainData!G649-MIN(MainData!G:G))</f>
        <v>23.400464805746619</v>
      </c>
      <c r="H649" s="8">
        <f>100/(MAX(MainData!H:H)-MIN(MainData!H:H))*(MainData!H649-MIN(MainData!H:H))</f>
        <v>69.424137554760435</v>
      </c>
      <c r="I649">
        <v>-11.353424308110945</v>
      </c>
      <c r="J649" s="8">
        <f>100/(MAX(MainData!J:J)-MIN(MainData!J:J))*(MainData!J649-MIN(MainData!J:J))</f>
        <v>49.405720840081365</v>
      </c>
      <c r="K649">
        <v>2.3725624426033392</v>
      </c>
      <c r="L649" s="8">
        <f>100/(MAX(MainData!L:L)-MIN(MainData!L:L))*(MainData!L649-MIN(MainData!L:L))</f>
        <v>2.0693918607498385</v>
      </c>
      <c r="M649" s="8">
        <f>100/(MAX(MainData!M:M)-MIN(MainData!M:M))*(MainData!M649-MIN(MainData!M:M))</f>
        <v>3.660468556344302</v>
      </c>
      <c r="N649" s="8">
        <f>100/(MAX(MainData!N:N)-MIN(MainData!N:N))*(MainData!N649-MIN(MainData!N:N))</f>
        <v>0.2301692636918595</v>
      </c>
      <c r="O649" s="8"/>
      <c r="P649" s="8">
        <f>100/(MAX(MainData!P:P)-MIN(MainData!P:P))*(MainData!P649-MIN(MainData!P:P))</f>
        <v>36.538749258491094</v>
      </c>
      <c r="Q649" s="8">
        <f>100/(MAX(MainData!Q:Q)-MIN(MainData!Q:Q))*(MainData!Q649-MIN(MainData!Q:Q))</f>
        <v>78.617810103883826</v>
      </c>
      <c r="R649" s="8">
        <f>100/(MAX(MainData!R:R)-MIN(MainData!R:R))*(MainData!R649-MIN(MainData!R:R))</f>
        <v>7.6798924546192906E-4</v>
      </c>
      <c r="S649" s="8"/>
      <c r="T649" s="8"/>
      <c r="U649" s="8">
        <f>100/(MAX(MainData!U:U)-MIN(MainData!U:U))*(MainData!U649-MIN(MainData!U:U))</f>
        <v>47.765692473199998</v>
      </c>
      <c r="V649" s="8"/>
      <c r="W649" s="8"/>
      <c r="X649" s="8">
        <f>100/(MAX(MainData!X:X)-MIN(MainData!X:X))*(MainData!X649-MIN(MainData!X:X))</f>
        <v>68.202601999999999</v>
      </c>
      <c r="Y649" s="8">
        <f>100/(MAX(MainData!Y:Y)-MIN(MainData!Y:Y))*(MainData!Y649-MIN(MainData!Y:Y))</f>
        <v>17.422342352363465</v>
      </c>
      <c r="Z649" s="8">
        <f>100/(MAX(MainData!Z:Z)-MIN(MainData!Z:Z))*(MainData!Z649-MIN(MainData!Z:Z))</f>
        <v>7.093292212798767</v>
      </c>
      <c r="AA649" s="8">
        <f>100/(MAX(MainData!AA:AA)-MIN(MainData!AA:AA))*(MainData!AA649-MIN(MainData!AA:AA))</f>
        <v>62.467500000000001</v>
      </c>
      <c r="AB649" s="8">
        <f>100/(MAX(MainData!AB:AB)-MIN(MainData!AB:AB))*(MainData!AB649-MIN(MainData!AB:AB))</f>
        <v>0.93707760393386608</v>
      </c>
      <c r="AC649" s="8">
        <f>100/(MAX(MainData!AC:AC)-MIN(MainData!AC:AC))*(MainData!AC649-MIN(MainData!AC:AC))</f>
        <v>15.882588</v>
      </c>
      <c r="AD649" s="8">
        <f>100/(MAX(MainData!AD:AD)-MIN(MainData!AD:AD))*(MainData!AD649-MIN(MainData!AD:AD))</f>
        <v>58.064516129032256</v>
      </c>
      <c r="AE649" s="8">
        <f>100/(MAX(MainData!AE:AE)-MIN(MainData!AE:AE))*(MainData!AE649-MIN(MainData!AE:AE))</f>
        <v>10.6538</v>
      </c>
      <c r="AF649" s="8">
        <f>100/(MAX(MainData!AF:AF)-MIN(MainData!AF:AF))*(MainData!AF649-MIN(MainData!AF:AF))</f>
        <v>0.26911603505389281</v>
      </c>
      <c r="AG649" s="8">
        <f>100/(MAX(MainData!AG:AG)-MIN(MainData!AG:AG))*(MainData!AG649-MIN(MainData!AG:AG))</f>
        <v>78.160405055492973</v>
      </c>
      <c r="AH649" s="8">
        <f>100/(MAX(MainData!AH:AH)-MIN(MainData!AH:AH))*(MainData!AH649-MIN(MainData!AH:AH))</f>
        <v>50.672520824405943</v>
      </c>
      <c r="AI649" s="8">
        <f>100/(MAX(MainData!AI:AI)-MIN(MainData!AI:AI))*(MainData!AI649-MIN(MainData!AI:AI))</f>
        <v>70</v>
      </c>
      <c r="AJ649" s="8">
        <f>100/(MAX(MainData!AJ:AJ)-MIN(MainData!AJ:AJ))*(MainData!AJ649-MIN(MainData!AJ:AJ))</f>
        <v>17.109938344824116</v>
      </c>
      <c r="AK649" s="8" t="s">
        <v>950</v>
      </c>
      <c r="AM649" s="8"/>
      <c r="AO649" s="8"/>
      <c r="AQ649" s="8">
        <v>84.938340833069475</v>
      </c>
      <c r="AR649">
        <v>-23.019952396166133</v>
      </c>
      <c r="AS649" s="8">
        <v>19.611461198342791</v>
      </c>
      <c r="AT649">
        <v>26.107481649831641</v>
      </c>
      <c r="AU649" s="8">
        <v>39.537994330519325</v>
      </c>
      <c r="AV649">
        <v>-12.547335627872741</v>
      </c>
      <c r="AW649" t="s">
        <v>963</v>
      </c>
    </row>
    <row r="650" spans="1:49" x14ac:dyDescent="0.3">
      <c r="A650" s="7">
        <v>150503010502</v>
      </c>
      <c r="B650" s="8">
        <f>100/(MAX(MainData!B:B)-MIN(MainData!B:B))*(MainData!B650-MIN(MainData!B:B))</f>
        <v>9.7467429608799367</v>
      </c>
      <c r="C650" s="8">
        <f>100/(MAX(MainData!C:C)-MIN(MainData!C:C))*(MainData!C650-MIN(MainData!C:C))</f>
        <v>25</v>
      </c>
      <c r="D650" s="8">
        <f>100/(MAX(MainData!D:D)-MIN(MainData!D:D))*(MainData!D650-MIN(MainData!D:D))</f>
        <v>2.5552035190406306E-3</v>
      </c>
      <c r="E650" s="8">
        <f>100/(MAX(MainData!E:E)-MIN(MainData!E:E))*(MainData!E650-MIN(MainData!E:E))</f>
        <v>30.147978858072491</v>
      </c>
      <c r="F650" s="8">
        <f>100/(MAX(MainData!F:F)-MIN(MainData!F:F))*(MainData!F650-MIN(MainData!F:F))</f>
        <v>2.5270041224378401E-2</v>
      </c>
      <c r="G650" s="8">
        <f>100/(MAX(MainData!G:G)-MIN(MainData!G:G))*(MainData!G650-MIN(MainData!G:G))</f>
        <v>22.752056609555559</v>
      </c>
      <c r="H650" s="8">
        <f>100/(MAX(MainData!H:H)-MIN(MainData!H:H))*(MainData!H650-MIN(MainData!H:H))</f>
        <v>70.974289891356548</v>
      </c>
      <c r="I650">
        <v>-16.86943108757076</v>
      </c>
      <c r="J650" s="8">
        <f>100/(MAX(MainData!J:J)-MIN(MainData!J:J))*(MainData!J650-MIN(MainData!J:J))</f>
        <v>51.834327749918096</v>
      </c>
      <c r="K650">
        <v>-8.2976953904036037</v>
      </c>
      <c r="L650" s="8">
        <f>100/(MAX(MainData!L:L)-MIN(MainData!L:L))*(MainData!L650-MIN(MainData!L:L))</f>
        <v>3.9904105284058318</v>
      </c>
      <c r="M650" s="8">
        <f>100/(MAX(MainData!M:M)-MIN(MainData!M:M))*(MainData!M650-MIN(MainData!M:M))</f>
        <v>7.0584854145710594</v>
      </c>
      <c r="N650" s="8">
        <f>100/(MAX(MainData!N:N)-MIN(MainData!N:N))*(MainData!N650-MIN(MainData!N:N))</f>
        <v>0.44383563624272171</v>
      </c>
      <c r="O650" s="8"/>
      <c r="P650" s="8">
        <f>100/(MAX(MainData!P:P)-MIN(MainData!P:P))*(MainData!P650-MIN(MainData!P:P))</f>
        <v>39.484754905673704</v>
      </c>
      <c r="Q650" s="8">
        <f>100/(MAX(MainData!Q:Q)-MIN(MainData!Q:Q))*(MainData!Q650-MIN(MainData!Q:Q))</f>
        <v>84.011098317278325</v>
      </c>
      <c r="R650" s="8">
        <f>100/(MAX(MainData!R:R)-MIN(MainData!R:R))*(MainData!R650-MIN(MainData!R:R))</f>
        <v>0</v>
      </c>
      <c r="S650" s="8"/>
      <c r="T650" s="8"/>
      <c r="U650" s="8">
        <f>100/(MAX(MainData!U:U)-MIN(MainData!U:U))*(MainData!U650-MIN(MainData!U:U))</f>
        <v>29.631527951399999</v>
      </c>
      <c r="V650" s="8"/>
      <c r="W650" s="8"/>
      <c r="X650" s="8">
        <f>100/(MAX(MainData!X:X)-MIN(MainData!X:X))*(MainData!X650-MIN(MainData!X:X))</f>
        <v>77.440624999999997</v>
      </c>
      <c r="Y650" s="8">
        <f>100/(MAX(MainData!Y:Y)-MIN(MainData!Y:Y))*(MainData!Y650-MIN(MainData!Y:Y))</f>
        <v>7.9135447027378003</v>
      </c>
      <c r="Z650" s="8">
        <f>100/(MAX(MainData!Z:Z)-MIN(MainData!Z:Z))*(MainData!Z650-MIN(MainData!Z:Z))</f>
        <v>5.088666152659985</v>
      </c>
      <c r="AA650" s="8">
        <f>100/(MAX(MainData!AA:AA)-MIN(MainData!AA:AA))*(MainData!AA650-MIN(MainData!AA:AA))</f>
        <v>74.499399999999994</v>
      </c>
      <c r="AB650" s="8">
        <f>100/(MAX(MainData!AB:AB)-MIN(MainData!AB:AB))*(MainData!AB650-MIN(MainData!AB:AB))</f>
        <v>1.5591897437068158</v>
      </c>
      <c r="AC650" s="8">
        <f>100/(MAX(MainData!AC:AC)-MIN(MainData!AC:AC))*(MainData!AC650-MIN(MainData!AC:AC))</f>
        <v>10.814406999999999</v>
      </c>
      <c r="AD650" s="8">
        <f>100/(MAX(MainData!AD:AD)-MIN(MainData!AD:AD))*(MainData!AD650-MIN(MainData!AD:AD))</f>
        <v>83.225806451612897</v>
      </c>
      <c r="AE650" s="8">
        <f>100/(MAX(MainData!AE:AE)-MIN(MainData!AE:AE))*(MainData!AE650-MIN(MainData!AE:AE))</f>
        <v>5.1036000000000001</v>
      </c>
      <c r="AF650" s="8">
        <f>100/(MAX(MainData!AF:AF)-MIN(MainData!AF:AF))*(MainData!AF650-MIN(MainData!AF:AF))</f>
        <v>0.13384862759618038</v>
      </c>
      <c r="AG650" s="8">
        <f>100/(MAX(MainData!AG:AG)-MIN(MainData!AG:AG))*(MainData!AG650-MIN(MainData!AG:AG))</f>
        <v>71.925645974311834</v>
      </c>
      <c r="AH650" s="8">
        <f>100/(MAX(MainData!AH:AH)-MIN(MainData!AH:AH))*(MainData!AH650-MIN(MainData!AH:AH))</f>
        <v>47.404633018891786</v>
      </c>
      <c r="AI650" s="8">
        <f>100/(MAX(MainData!AI:AI)-MIN(MainData!AI:AI))*(MainData!AI650-MIN(MainData!AI:AI))</f>
        <v>50</v>
      </c>
      <c r="AJ650" s="8">
        <f>100/(MAX(MainData!AJ:AJ)-MIN(MainData!AJ:AJ))*(MainData!AJ650-MIN(MainData!AJ:AJ))</f>
        <v>16.302685211549576</v>
      </c>
      <c r="AK650" s="8" t="s">
        <v>950</v>
      </c>
      <c r="AM650" s="8"/>
      <c r="AO650" s="8"/>
      <c r="AQ650" s="8">
        <v>87.50363793171455</v>
      </c>
      <c r="AR650">
        <v>-5.6194083067092606</v>
      </c>
      <c r="AS650" s="8">
        <v>16.826817068783434</v>
      </c>
      <c r="AT650">
        <v>11.62372289562289</v>
      </c>
      <c r="AU650" s="8">
        <v>42.652892005203071</v>
      </c>
      <c r="AV650">
        <v>-24.762875379967689</v>
      </c>
      <c r="AW650" t="s">
        <v>963</v>
      </c>
    </row>
    <row r="651" spans="1:49" x14ac:dyDescent="0.3">
      <c r="A651" s="7">
        <v>150503010503</v>
      </c>
      <c r="B651" s="8">
        <f>100/(MAX(MainData!B:B)-MIN(MainData!B:B))*(MainData!B651-MIN(MainData!B:B))</f>
        <v>1.7495572740540349E-2</v>
      </c>
      <c r="C651" s="8">
        <f>100/(MAX(MainData!C:C)-MIN(MainData!C:C))*(MainData!C651-MIN(MainData!C:C))</f>
        <v>12.5</v>
      </c>
      <c r="D651" s="8">
        <f>100/(MAX(MainData!D:D)-MIN(MainData!D:D))*(MainData!D651-MIN(MainData!D:D))</f>
        <v>15.750044756181202</v>
      </c>
      <c r="E651" s="8">
        <f>100/(MAX(MainData!E:E)-MIN(MainData!E:E))*(MainData!E651-MIN(MainData!E:E))</f>
        <v>23.049774263337483</v>
      </c>
      <c r="F651" s="8">
        <f>100/(MAX(MainData!F:F)-MIN(MainData!F:F))*(MainData!F651-MIN(MainData!F:F))</f>
        <v>3.1580100259986497E-2</v>
      </c>
      <c r="G651" s="8">
        <f>100/(MAX(MainData!G:G)-MIN(MainData!G:G))*(MainData!G651-MIN(MainData!G:G))</f>
        <v>25.687972888825321</v>
      </c>
      <c r="H651" s="8">
        <f>100/(MAX(MainData!H:H)-MIN(MainData!H:H))*(MainData!H651-MIN(MainData!H:H))</f>
        <v>73.857887506862042</v>
      </c>
      <c r="I651">
        <v>13.813622090648366</v>
      </c>
      <c r="J651" s="8">
        <f>100/(MAX(MainData!J:J)-MIN(MainData!J:J))*(MainData!J651-MIN(MainData!J:J))</f>
        <v>50.391716571394028</v>
      </c>
      <c r="K651">
        <v>12.333862124410103</v>
      </c>
      <c r="L651" s="8">
        <f>100/(MAX(MainData!L:L)-MIN(MainData!L:L))*(MainData!L651-MIN(MainData!L:L))</f>
        <v>0</v>
      </c>
      <c r="M651" s="8">
        <f>100/(MAX(MainData!M:M)-MIN(MainData!M:M))*(MainData!M651-MIN(MainData!M:M))</f>
        <v>0</v>
      </c>
      <c r="N651" s="8">
        <f>100/(MAX(MainData!N:N)-MIN(MainData!N:N))*(MainData!N651-MIN(MainData!N:N))</f>
        <v>0</v>
      </c>
      <c r="O651" s="8"/>
      <c r="P651" s="8">
        <f>100/(MAX(MainData!P:P)-MIN(MainData!P:P))*(MainData!P651-MIN(MainData!P:P))</f>
        <v>79.226893763830262</v>
      </c>
      <c r="Q651" s="8">
        <f>100/(MAX(MainData!Q:Q)-MIN(MainData!Q:Q))*(MainData!Q651-MIN(MainData!Q:Q))</f>
        <v>71.007346439391242</v>
      </c>
      <c r="R651" s="8">
        <f>100/(MAX(MainData!R:R)-MIN(MainData!R:R))*(MainData!R651-MIN(MainData!R:R))</f>
        <v>7.968040457547982</v>
      </c>
      <c r="S651" s="8"/>
      <c r="T651" s="8"/>
      <c r="U651" s="8">
        <f>100/(MAX(MainData!U:U)-MIN(MainData!U:U))*(MainData!U651-MIN(MainData!U:U))</f>
        <v>78.518503258400003</v>
      </c>
      <c r="V651" s="8"/>
      <c r="W651" s="8"/>
      <c r="X651" s="8">
        <f>100/(MAX(MainData!X:X)-MIN(MainData!X:X))*(MainData!X651-MIN(MainData!X:X))</f>
        <v>15.885692000000001</v>
      </c>
      <c r="Y651" s="8">
        <f>100/(MAX(MainData!Y:Y)-MIN(MainData!Y:Y))*(MainData!Y651-MIN(MainData!Y:Y))</f>
        <v>0.73826610878173726</v>
      </c>
      <c r="Z651" s="8">
        <f>100/(MAX(MainData!Z:Z)-MIN(MainData!Z:Z))*(MainData!Z651-MIN(MainData!Z:Z))</f>
        <v>17.270624518118737</v>
      </c>
      <c r="AA651" s="8">
        <f>100/(MAX(MainData!AA:AA)-MIN(MainData!AA:AA))*(MainData!AA651-MIN(MainData!AA:AA))</f>
        <v>2.9407999999999999</v>
      </c>
      <c r="AB651" s="8">
        <f>100/(MAX(MainData!AB:AB)-MIN(MainData!AB:AB))*(MainData!AB651-MIN(MainData!AB:AB))</f>
        <v>9.6196752193370122E-2</v>
      </c>
      <c r="AC651" s="8">
        <f>100/(MAX(MainData!AC:AC)-MIN(MainData!AC:AC))*(MainData!AC651-MIN(MainData!AC:AC))</f>
        <v>25.612721000000001</v>
      </c>
      <c r="AD651" s="8">
        <f>100/(MAX(MainData!AD:AD)-MIN(MainData!AD:AD))*(MainData!AD651-MIN(MainData!AD:AD))</f>
        <v>31.612903225806452</v>
      </c>
      <c r="AE651" s="8">
        <f>100/(MAX(MainData!AE:AE)-MIN(MainData!AE:AE))*(MainData!AE651-MIN(MainData!AE:AE))</f>
        <v>23.492000000000001</v>
      </c>
      <c r="AF651" s="8">
        <f>100/(MAX(MainData!AF:AF)-MIN(MainData!AF:AF))*(MainData!AF651-MIN(MainData!AF:AF))</f>
        <v>0.8580798792031078</v>
      </c>
      <c r="AG651" s="8">
        <f>100/(MAX(MainData!AG:AG)-MIN(MainData!AG:AG))*(MainData!AG651-MIN(MainData!AG:AG))</f>
        <v>72.720840913685052</v>
      </c>
      <c r="AH651" s="8">
        <f>100/(MAX(MainData!AH:AH)-MIN(MainData!AH:AH))*(MainData!AH651-MIN(MainData!AH:AH))</f>
        <v>55.348516762752176</v>
      </c>
      <c r="AI651" s="8">
        <f>100/(MAX(MainData!AI:AI)-MIN(MainData!AI:AI))*(MainData!AI651-MIN(MainData!AI:AI))</f>
        <v>70</v>
      </c>
      <c r="AJ651" s="8">
        <f>100/(MAX(MainData!AJ:AJ)-MIN(MainData!AJ:AJ))*(MainData!AJ651-MIN(MainData!AJ:AJ))</f>
        <v>7.9722589065170384</v>
      </c>
      <c r="AK651" s="8" t="s">
        <v>950</v>
      </c>
      <c r="AM651" s="8"/>
      <c r="AO651" s="8"/>
      <c r="AQ651" s="8">
        <v>82.85543614492596</v>
      </c>
      <c r="AR651">
        <v>-16.786962300319502</v>
      </c>
      <c r="AS651" s="8">
        <v>20.259751186621635</v>
      </c>
      <c r="AT651">
        <v>13.485299158249148</v>
      </c>
      <c r="AU651" s="8">
        <v>43.464498375336213</v>
      </c>
      <c r="AV651">
        <v>24.15063472658413</v>
      </c>
      <c r="AW651" t="s">
        <v>963</v>
      </c>
    </row>
    <row r="652" spans="1:49" x14ac:dyDescent="0.3">
      <c r="A652" s="7">
        <v>150503010504</v>
      </c>
      <c r="B652" s="8">
        <f>100/(MAX(MainData!B:B)-MIN(MainData!B:B))*(MainData!B652-MIN(MainData!B:B))</f>
        <v>2.1382631694283276</v>
      </c>
      <c r="C652" s="8">
        <f>100/(MAX(MainData!C:C)-MIN(MainData!C:C))*(MainData!C652-MIN(MainData!C:C))</f>
        <v>25</v>
      </c>
      <c r="D652" s="8">
        <f>100/(MAX(MainData!D:D)-MIN(MainData!D:D))*(MainData!D652-MIN(MainData!D:D))</f>
        <v>7.2660397106811436E-2</v>
      </c>
      <c r="E652" s="8">
        <f>100/(MAX(MainData!E:E)-MIN(MainData!E:E))*(MainData!E652-MIN(MainData!E:E))</f>
        <v>57.55223895158673</v>
      </c>
      <c r="F652" s="8">
        <f>100/(MAX(MainData!F:F)-MIN(MainData!F:F))*(MainData!F652-MIN(MainData!F:F))</f>
        <v>10.889591921745501</v>
      </c>
      <c r="G652" s="8">
        <f>100/(MAX(MainData!G:G)-MIN(MainData!G:G))*(MainData!G652-MIN(MainData!G:G))</f>
        <v>19.933259279479465</v>
      </c>
      <c r="H652" s="8">
        <f>100/(MAX(MainData!H:H)-MIN(MainData!H:H))*(MainData!H652-MIN(MainData!H:H))</f>
        <v>72.193799547120804</v>
      </c>
      <c r="I652">
        <v>15.448221921141169</v>
      </c>
      <c r="J652" s="8">
        <f>100/(MAX(MainData!J:J)-MIN(MainData!J:J))*(MainData!J652-MIN(MainData!J:J))</f>
        <v>44.006822765542779</v>
      </c>
      <c r="K652">
        <v>22.478070457001294</v>
      </c>
      <c r="L652" s="8">
        <f>100/(MAX(MainData!L:L)-MIN(MainData!L:L))*(MainData!L652-MIN(MainData!L:L))</f>
        <v>43.838088723164041</v>
      </c>
      <c r="M652" s="8">
        <f>100/(MAX(MainData!M:M)-MIN(MainData!M:M))*(MainData!M652-MIN(MainData!M:M))</f>
        <v>38.406093952004596</v>
      </c>
      <c r="N652" s="8">
        <f>100/(MAX(MainData!N:N)-MIN(MainData!N:N))*(MainData!N652-MIN(MainData!N:N))</f>
        <v>8.8039933573744307</v>
      </c>
      <c r="O652" s="8"/>
      <c r="P652" s="8">
        <f>100/(MAX(MainData!P:P)-MIN(MainData!P:P))*(MainData!P652-MIN(MainData!P:P))</f>
        <v>35.174441847453743</v>
      </c>
      <c r="Q652" s="8">
        <f>100/(MAX(MainData!Q:Q)-MIN(MainData!Q:Q))*(MainData!Q652-MIN(MainData!Q:Q))</f>
        <v>58.164298245287405</v>
      </c>
      <c r="R652" s="8">
        <f>100/(MAX(MainData!R:R)-MIN(MainData!R:R))*(MainData!R652-MIN(MainData!R:R))</f>
        <v>0</v>
      </c>
      <c r="S652" s="8"/>
      <c r="T652" s="8"/>
      <c r="U652" s="8">
        <f>100/(MAX(MainData!U:U)-MIN(MainData!U:U))*(MainData!U652-MIN(MainData!U:U))</f>
        <v>52.917421613499997</v>
      </c>
      <c r="V652" s="8"/>
      <c r="W652" s="8"/>
      <c r="X652" s="8">
        <f>100/(MAX(MainData!X:X)-MIN(MainData!X:X))*(MainData!X652-MIN(MainData!X:X))</f>
        <v>35.917091999999997</v>
      </c>
      <c r="Y652" s="8">
        <f>100/(MAX(MainData!Y:Y)-MIN(MainData!Y:Y))*(MainData!Y652-MIN(MainData!Y:Y))</f>
        <v>29.403993337292281</v>
      </c>
      <c r="Z652" s="8">
        <f>100/(MAX(MainData!Z:Z)-MIN(MainData!Z:Z))*(MainData!Z652-MIN(MainData!Z:Z))</f>
        <v>14.494988434849654</v>
      </c>
      <c r="AA652" s="8">
        <f>100/(MAX(MainData!AA:AA)-MIN(MainData!AA:AA))*(MainData!AA652-MIN(MainData!AA:AA))</f>
        <v>15.5571</v>
      </c>
      <c r="AB652" s="8">
        <f>100/(MAX(MainData!AB:AB)-MIN(MainData!AB:AB))*(MainData!AB652-MIN(MainData!AB:AB))</f>
        <v>0.23162433521300071</v>
      </c>
      <c r="AC652" s="8">
        <f>100/(MAX(MainData!AC:AC)-MIN(MainData!AC:AC))*(MainData!AC652-MIN(MainData!AC:AC))</f>
        <v>3.2621380000000002</v>
      </c>
      <c r="AD652" s="8">
        <f>100/(MAX(MainData!AD:AD)-MIN(MainData!AD:AD))*(MainData!AD652-MIN(MainData!AD:AD))</f>
        <v>13.548387096774194</v>
      </c>
      <c r="AE652" s="8">
        <f>100/(MAX(MainData!AE:AE)-MIN(MainData!AE:AE))*(MainData!AE652-MIN(MainData!AE:AE))</f>
        <v>2.2214</v>
      </c>
      <c r="AF652" s="8">
        <f>100/(MAX(MainData!AF:AF)-MIN(MainData!AF:AF))*(MainData!AF652-MIN(MainData!AF:AF))</f>
        <v>0.23051015153231541</v>
      </c>
      <c r="AG652" s="8">
        <f>100/(MAX(MainData!AG:AG)-MIN(MainData!AG:AG))*(MainData!AG652-MIN(MainData!AG:AG))</f>
        <v>57.282331603890121</v>
      </c>
      <c r="AH652" s="8">
        <f>100/(MAX(MainData!AH:AH)-MIN(MainData!AH:AH))*(MainData!AH652-MIN(MainData!AH:AH))</f>
        <v>58.108823406490572</v>
      </c>
      <c r="AI652" s="8">
        <f>100/(MAX(MainData!AI:AI)-MIN(MainData!AI:AI))*(MainData!AI652-MIN(MainData!AI:AI))</f>
        <v>70</v>
      </c>
      <c r="AJ652" s="8">
        <f>100/(MAX(MainData!AJ:AJ)-MIN(MainData!AJ:AJ))*(MainData!AJ652-MIN(MainData!AJ:AJ))</f>
        <v>1.7825781962859568</v>
      </c>
      <c r="AK652" s="8" t="s">
        <v>950</v>
      </c>
      <c r="AM652" s="8"/>
      <c r="AO652" s="8"/>
      <c r="AQ652" s="8">
        <v>89.259617376645238</v>
      </c>
      <c r="AR652">
        <v>-16.808661980830678</v>
      </c>
      <c r="AS652" s="8">
        <v>17.034983578781233</v>
      </c>
      <c r="AT652">
        <v>20.079822895622883</v>
      </c>
      <c r="AU652" s="8">
        <v>37.030156040277156</v>
      </c>
      <c r="AV652">
        <v>-6.8213925049539483</v>
      </c>
      <c r="AW652" t="s">
        <v>963</v>
      </c>
    </row>
    <row r="653" spans="1:49" x14ac:dyDescent="0.3">
      <c r="A653" s="7">
        <v>150503010505</v>
      </c>
      <c r="B653" s="8">
        <f>100/(MAX(MainData!B:B)-MIN(MainData!B:B))*(MainData!B653-MIN(MainData!B:B))</f>
        <v>0</v>
      </c>
      <c r="C653" s="8">
        <f>100/(MAX(MainData!C:C)-MIN(MainData!C:C))*(MainData!C653-MIN(MainData!C:C))</f>
        <v>0</v>
      </c>
      <c r="D653" s="8">
        <f>100/(MAX(MainData!D:D)-MIN(MainData!D:D))*(MainData!D653-MIN(MainData!D:D))</f>
        <v>13.360410323327297</v>
      </c>
      <c r="E653" s="8">
        <f>100/(MAX(MainData!E:E)-MIN(MainData!E:E))*(MainData!E653-MIN(MainData!E:E))</f>
        <v>28.299401694183523</v>
      </c>
      <c r="F653" s="8">
        <f>100/(MAX(MainData!F:F)-MIN(MainData!F:F))*(MainData!F653-MIN(MainData!F:F))</f>
        <v>0</v>
      </c>
      <c r="G653" s="8">
        <f>100/(MAX(MainData!G:G)-MIN(MainData!G:G))*(MainData!G653-MIN(MainData!G:G))</f>
        <v>23.992709754117445</v>
      </c>
      <c r="H653" s="8">
        <f>100/(MAX(MainData!H:H)-MIN(MainData!H:H))*(MainData!H653-MIN(MainData!H:H))</f>
        <v>72.831140774673159</v>
      </c>
      <c r="I653">
        <v>19.423328771809125</v>
      </c>
      <c r="J653" s="8">
        <f>100/(MAX(MainData!J:J)-MIN(MainData!J:J))*(MainData!J653-MIN(MainData!J:J))</f>
        <v>47.733728297807183</v>
      </c>
      <c r="K653">
        <v>12.049699855823292</v>
      </c>
      <c r="L653" s="8">
        <f>100/(MAX(MainData!L:L)-MIN(MainData!L:L))*(MainData!L653-MIN(MainData!L:L))</f>
        <v>0</v>
      </c>
      <c r="M653" s="8">
        <f>100/(MAX(MainData!M:M)-MIN(MainData!M:M))*(MainData!M653-MIN(MainData!M:M))</f>
        <v>0</v>
      </c>
      <c r="N653" s="8">
        <f>100/(MAX(MainData!N:N)-MIN(MainData!N:N))*(MainData!N653-MIN(MainData!N:N))</f>
        <v>0</v>
      </c>
      <c r="O653" s="8"/>
      <c r="P653" s="8">
        <f>100/(MAX(MainData!P:P)-MIN(MainData!P:P))*(MainData!P653-MIN(MainData!P:P))</f>
        <v>69.588332204357073</v>
      </c>
      <c r="Q653" s="8">
        <f>100/(MAX(MainData!Q:Q)-MIN(MainData!Q:Q))*(MainData!Q653-MIN(MainData!Q:Q))</f>
        <v>73.660977174059411</v>
      </c>
      <c r="R653" s="8">
        <f>100/(MAX(MainData!R:R)-MIN(MainData!R:R))*(MainData!R653-MIN(MainData!R:R))</f>
        <v>2.5032907766232834E-2</v>
      </c>
      <c r="S653" s="8"/>
      <c r="T653" s="8"/>
      <c r="U653" s="8">
        <f>100/(MAX(MainData!U:U)-MIN(MainData!U:U))*(MainData!U653-MIN(MainData!U:U))</f>
        <v>72.714415328000001</v>
      </c>
      <c r="V653" s="8"/>
      <c r="W653" s="8"/>
      <c r="X653" s="8">
        <f>100/(MAX(MainData!X:X)-MIN(MainData!X:X))*(MainData!X653-MIN(MainData!X:X))</f>
        <v>11.883139999999999</v>
      </c>
      <c r="Y653" s="8">
        <f>100/(MAX(MainData!Y:Y)-MIN(MainData!Y:Y))*(MainData!Y653-MIN(MainData!Y:Y))</f>
        <v>0.54781097401757062</v>
      </c>
      <c r="Z653" s="8">
        <f>100/(MAX(MainData!Z:Z)-MIN(MainData!Z:Z))*(MainData!Z653-MIN(MainData!Z:Z))</f>
        <v>5.8596761757902858</v>
      </c>
      <c r="AA653" s="8">
        <f>100/(MAX(MainData!AA:AA)-MIN(MainData!AA:AA))*(MainData!AA653-MIN(MainData!AA:AA))</f>
        <v>2.9304000000000001</v>
      </c>
      <c r="AB653" s="8">
        <f>100/(MAX(MainData!AB:AB)-MIN(MainData!AB:AB))*(MainData!AB653-MIN(MainData!AB:AB))</f>
        <v>5.4596787478159478E-2</v>
      </c>
      <c r="AC653" s="8">
        <f>100/(MAX(MainData!AC:AC)-MIN(MainData!AC:AC))*(MainData!AC653-MIN(MainData!AC:AC))</f>
        <v>27.940237</v>
      </c>
      <c r="AD653" s="8">
        <f>100/(MAX(MainData!AD:AD)-MIN(MainData!AD:AD))*(MainData!AD653-MIN(MainData!AD:AD))</f>
        <v>9.67741935483871</v>
      </c>
      <c r="AE653" s="8">
        <f>100/(MAX(MainData!AE:AE)-MIN(MainData!AE:AE))*(MainData!AE653-MIN(MainData!AE:AE))</f>
        <v>27.136099999999999</v>
      </c>
      <c r="AF653" s="8">
        <f>100/(MAX(MainData!AF:AF)-MIN(MainData!AF:AF))*(MainData!AF653-MIN(MainData!AF:AF))</f>
        <v>0.78874805708686846</v>
      </c>
      <c r="AG653" s="8">
        <f>100/(MAX(MainData!AG:AG)-MIN(MainData!AG:AG))*(MainData!AG653-MIN(MainData!AG:AG))</f>
        <v>68.380889010816233</v>
      </c>
      <c r="AH653" s="8">
        <f>100/(MAX(MainData!AH:AH)-MIN(MainData!AH:AH))*(MainData!AH653-MIN(MainData!AH:AH))</f>
        <v>49.66220149024165</v>
      </c>
      <c r="AI653" s="8">
        <f>100/(MAX(MainData!AI:AI)-MIN(MainData!AI:AI))*(MainData!AI653-MIN(MainData!AI:AI))</f>
        <v>30</v>
      </c>
      <c r="AJ653" s="8">
        <f>100/(MAX(MainData!AJ:AJ)-MIN(MainData!AJ:AJ))*(MainData!AJ653-MIN(MainData!AJ:AJ))</f>
        <v>30.983667336019742</v>
      </c>
      <c r="AK653" s="8" t="s">
        <v>950</v>
      </c>
      <c r="AM653" s="8"/>
      <c r="AO653" s="8"/>
      <c r="AQ653" s="8">
        <v>82.980520585807383</v>
      </c>
      <c r="AR653">
        <v>-21.884030191693299</v>
      </c>
      <c r="AS653" s="8">
        <v>20.008065545613842</v>
      </c>
      <c r="AT653">
        <v>19.61381801346802</v>
      </c>
      <c r="AU653" s="8">
        <v>42.296606085104401</v>
      </c>
      <c r="AV653">
        <v>9.597110870053271</v>
      </c>
      <c r="AW653" t="s">
        <v>963</v>
      </c>
    </row>
    <row r="654" spans="1:49" x14ac:dyDescent="0.3">
      <c r="A654" s="7">
        <v>150503010506</v>
      </c>
      <c r="B654" s="8">
        <f>100/(MAX(MainData!B:B)-MIN(MainData!B:B))*(MainData!B654-MIN(MainData!B:B))</f>
        <v>1.2424002420531806E-2</v>
      </c>
      <c r="C654" s="8">
        <f>100/(MAX(MainData!C:C)-MIN(MainData!C:C))*(MainData!C654-MIN(MainData!C:C))</f>
        <v>25</v>
      </c>
      <c r="D654" s="8">
        <f>100/(MAX(MainData!D:D)-MIN(MainData!D:D))*(MainData!D654-MIN(MainData!D:D))</f>
        <v>0.13081042384319969</v>
      </c>
      <c r="E654" s="8">
        <f>100/(MAX(MainData!E:E)-MIN(MainData!E:E))*(MainData!E654-MIN(MainData!E:E))</f>
        <v>38.95792834476854</v>
      </c>
      <c r="F654" s="8">
        <f>100/(MAX(MainData!F:F)-MIN(MainData!F:F))*(MainData!F654-MIN(MainData!F:F))</f>
        <v>5.7935692842471163</v>
      </c>
      <c r="G654" s="8">
        <f>100/(MAX(MainData!G:G)-MIN(MainData!G:G))*(MainData!G654-MIN(MainData!G:G))</f>
        <v>16.179206561325113</v>
      </c>
      <c r="H654" s="8">
        <f>100/(MAX(MainData!H:H)-MIN(MainData!H:H))*(MainData!H654-MIN(MainData!H:H))</f>
        <v>68.048334000536627</v>
      </c>
      <c r="I654">
        <v>16.832405681858617</v>
      </c>
      <c r="J654" s="8">
        <f>100/(MAX(MainData!J:J)-MIN(MainData!J:J))*(MainData!J654-MIN(MainData!J:J))</f>
        <v>39.93469723874852</v>
      </c>
      <c r="K654">
        <v>7.4875671983719485</v>
      </c>
      <c r="L654" s="8">
        <f>100/(MAX(MainData!L:L)-MIN(MainData!L:L))*(MainData!L654-MIN(MainData!L:L))</f>
        <v>57.612364383852764</v>
      </c>
      <c r="M654" s="8">
        <f>100/(MAX(MainData!M:M)-MIN(MainData!M:M))*(MainData!M654-MIN(MainData!M:M))</f>
        <v>38.406093952004596</v>
      </c>
      <c r="N654" s="8">
        <f>100/(MAX(MainData!N:N)-MIN(MainData!N:N))*(MainData!N654-MIN(MainData!N:N))</f>
        <v>8.8039933573744307</v>
      </c>
      <c r="O654" s="8"/>
      <c r="P654" s="8">
        <f>100/(MAX(MainData!P:P)-MIN(MainData!P:P))*(MainData!P654-MIN(MainData!P:P))</f>
        <v>33.44291915340218</v>
      </c>
      <c r="Q654" s="8">
        <f>100/(MAX(MainData!Q:Q)-MIN(MainData!Q:Q))*(MainData!Q654-MIN(MainData!Q:Q))</f>
        <v>60.561671222455409</v>
      </c>
      <c r="R654" s="8">
        <f>100/(MAX(MainData!R:R)-MIN(MainData!R:R))*(MainData!R654-MIN(MainData!R:R))</f>
        <v>0.82939873810219222</v>
      </c>
      <c r="S654" s="8"/>
      <c r="T654" s="8"/>
      <c r="U654" s="8">
        <f>100/(MAX(MainData!U:U)-MIN(MainData!U:U))*(MainData!U654-MIN(MainData!U:U))</f>
        <v>61.586193211400001</v>
      </c>
      <c r="V654" s="8"/>
      <c r="W654" s="8"/>
      <c r="X654" s="8">
        <f>100/(MAX(MainData!X:X)-MIN(MainData!X:X))*(MainData!X654-MIN(MainData!X:X))</f>
        <v>41.912441999999999</v>
      </c>
      <c r="Y654" s="8">
        <f>100/(MAX(MainData!Y:Y)-MIN(MainData!Y:Y))*(MainData!Y654-MIN(MainData!Y:Y))</f>
        <v>11.646572311416183</v>
      </c>
      <c r="Z654" s="8">
        <f>100/(MAX(MainData!Z:Z)-MIN(MainData!Z:Z))*(MainData!Z654-MIN(MainData!Z:Z))</f>
        <v>20.894371626831152</v>
      </c>
      <c r="AA654" s="8">
        <f>100/(MAX(MainData!AA:AA)-MIN(MainData!AA:AA))*(MainData!AA654-MIN(MainData!AA:AA))</f>
        <v>26.908000000000001</v>
      </c>
      <c r="AB654" s="8">
        <f>100/(MAX(MainData!AB:AB)-MIN(MainData!AB:AB))*(MainData!AB654-MIN(MainData!AB:AB))</f>
        <v>0.2688837620889018</v>
      </c>
      <c r="AC654" s="8">
        <f>100/(MAX(MainData!AC:AC)-MIN(MainData!AC:AC))*(MainData!AC654-MIN(MainData!AC:AC))</f>
        <v>1.8597220000000001</v>
      </c>
      <c r="AD654" s="8">
        <f>100/(MAX(MainData!AD:AD)-MIN(MainData!AD:AD))*(MainData!AD654-MIN(MainData!AD:AD))</f>
        <v>23.870967741935484</v>
      </c>
      <c r="AE654" s="8">
        <f>100/(MAX(MainData!AE:AE)-MIN(MainData!AE:AE))*(MainData!AE654-MIN(MainData!AE:AE))</f>
        <v>0.68789999999999996</v>
      </c>
      <c r="AF654" s="8">
        <f>100/(MAX(MainData!AF:AF)-MIN(MainData!AF:AF))*(MainData!AF654-MIN(MainData!AF:AF))</f>
        <v>0.10748686624958263</v>
      </c>
      <c r="AG654" s="8">
        <f>100/(MAX(MainData!AG:AG)-MIN(MainData!AG:AG))*(MainData!AG654-MIN(MainData!AG:AG))</f>
        <v>61.426638238342299</v>
      </c>
      <c r="AH654" s="8">
        <f>100/(MAX(MainData!AH:AH)-MIN(MainData!AH:AH))*(MainData!AH654-MIN(MainData!AH:AH))</f>
        <v>57.396688722596984</v>
      </c>
      <c r="AI654" s="8">
        <f>100/(MAX(MainData!AI:AI)-MIN(MainData!AI:AI))*(MainData!AI654-MIN(MainData!AI:AI))</f>
        <v>40</v>
      </c>
      <c r="AJ654" s="8">
        <f>100/(MAX(MainData!AJ:AJ)-MIN(MainData!AJ:AJ))*(MainData!AJ654-MIN(MainData!AJ:AJ))</f>
        <v>12.454337292326986</v>
      </c>
      <c r="AK654" s="8" t="s">
        <v>950</v>
      </c>
      <c r="AM654" s="8"/>
      <c r="AO654" s="8"/>
      <c r="AQ654" s="8">
        <v>83.814890663050576</v>
      </c>
      <c r="AR654">
        <v>-18.269526198083071</v>
      </c>
      <c r="AS654" s="8">
        <v>22.224785015492806</v>
      </c>
      <c r="AT654">
        <v>17.347939562289554</v>
      </c>
      <c r="AU654" s="8">
        <v>33.818400418733127</v>
      </c>
      <c r="AV654">
        <v>7.2656026574318417</v>
      </c>
      <c r="AW654" t="s">
        <v>963</v>
      </c>
    </row>
    <row r="655" spans="1:49" x14ac:dyDescent="0.3">
      <c r="A655" s="7">
        <v>150503010507</v>
      </c>
      <c r="B655" s="8">
        <f>100/(MAX(MainData!B:B)-MIN(MainData!B:B))*(MainData!B655-MIN(MainData!B:B))</f>
        <v>0</v>
      </c>
      <c r="C655" s="8">
        <f>100/(MAX(MainData!C:C)-MIN(MainData!C:C))*(MainData!C655-MIN(MainData!C:C))</f>
        <v>0</v>
      </c>
      <c r="D655" s="8">
        <f>100/(MAX(MainData!D:D)-MIN(MainData!D:D))*(MainData!D655-MIN(MainData!D:D))</f>
        <v>2.5746271382001917</v>
      </c>
      <c r="E655" s="8">
        <f>100/(MAX(MainData!E:E)-MIN(MainData!E:E))*(MainData!E655-MIN(MainData!E:E))</f>
        <v>37.292282025702995</v>
      </c>
      <c r="F655" s="8">
        <f>100/(MAX(MainData!F:F)-MIN(MainData!F:F))*(MainData!F655-MIN(MainData!F:F))</f>
        <v>11.38913227710826</v>
      </c>
      <c r="G655" s="8">
        <f>100/(MAX(MainData!G:G)-MIN(MainData!G:G))*(MainData!G655-MIN(MainData!G:G))</f>
        <v>10.2158058312436</v>
      </c>
      <c r="H655" s="8">
        <f>100/(MAX(MainData!H:H)-MIN(MainData!H:H))*(MainData!H655-MIN(MainData!H:H))</f>
        <v>57.094706191118739</v>
      </c>
      <c r="I655">
        <v>8.2848601910658459</v>
      </c>
      <c r="J655" s="8">
        <f>100/(MAX(MainData!J:J)-MIN(MainData!J:J))*(MainData!J655-MIN(MainData!J:J))</f>
        <v>33.541803539460012</v>
      </c>
      <c r="K655">
        <v>-2.034997470095675</v>
      </c>
      <c r="L655" s="8">
        <f>100/(MAX(MainData!L:L)-MIN(MainData!L:L))*(MainData!L655-MIN(MainData!L:L))</f>
        <v>40.963106866231456</v>
      </c>
      <c r="M655" s="8">
        <f>100/(MAX(MainData!M:M)-MIN(MainData!M:M))*(MainData!M655-MIN(MainData!M:M))</f>
        <v>32.348038511280357</v>
      </c>
      <c r="N655" s="8">
        <f>100/(MAX(MainData!N:N)-MIN(MainData!N:N))*(MainData!N655-MIN(MainData!N:N))</f>
        <v>8.8039933573744307</v>
      </c>
      <c r="O655" s="8"/>
      <c r="P655" s="8">
        <f>100/(MAX(MainData!P:P)-MIN(MainData!P:P))*(MainData!P655-MIN(MainData!P:P))</f>
        <v>70.913580118900853</v>
      </c>
      <c r="Q655" s="8">
        <f>100/(MAX(MainData!Q:Q)-MIN(MainData!Q:Q))*(MainData!Q655-MIN(MainData!Q:Q))</f>
        <v>46.152348159730337</v>
      </c>
      <c r="R655" s="8">
        <f>100/(MAX(MainData!R:R)-MIN(MainData!R:R))*(MainData!R655-MIN(MainData!R:R))</f>
        <v>4.505133211437899</v>
      </c>
      <c r="S655" s="8"/>
      <c r="T655" s="8"/>
      <c r="U655" s="8">
        <f>100/(MAX(MainData!U:U)-MIN(MainData!U:U))*(MainData!U655-MIN(MainData!U:U))</f>
        <v>97.388786224599997</v>
      </c>
      <c r="V655" s="8"/>
      <c r="W655" s="8"/>
      <c r="X655" s="8">
        <f>100/(MAX(MainData!X:X)-MIN(MainData!X:X))*(MainData!X655-MIN(MainData!X:X))</f>
        <v>28.233385999999999</v>
      </c>
      <c r="Y655" s="8">
        <f>100/(MAX(MainData!Y:Y)-MIN(MainData!Y:Y))*(MainData!Y655-MIN(MainData!Y:Y))</f>
        <v>12.358614132228567</v>
      </c>
      <c r="Z655" s="8">
        <f>100/(MAX(MainData!Z:Z)-MIN(MainData!Z:Z))*(MainData!Z655-MIN(MainData!Z:Z))</f>
        <v>13.723978411719354</v>
      </c>
      <c r="AA655" s="8">
        <f>100/(MAX(MainData!AA:AA)-MIN(MainData!AA:AA))*(MainData!AA655-MIN(MainData!AA:AA))</f>
        <v>12.382300000000001</v>
      </c>
      <c r="AB655" s="8">
        <f>100/(MAX(MainData!AB:AB)-MIN(MainData!AB:AB))*(MainData!AB655-MIN(MainData!AB:AB))</f>
        <v>0.20899145377524991</v>
      </c>
      <c r="AC655" s="8">
        <f>100/(MAX(MainData!AC:AC)-MIN(MainData!AC:AC))*(MainData!AC655-MIN(MainData!AC:AC))</f>
        <v>5.6164540000000001</v>
      </c>
      <c r="AD655" s="8">
        <f>100/(MAX(MainData!AD:AD)-MIN(MainData!AD:AD))*(MainData!AD655-MIN(MainData!AD:AD))</f>
        <v>7.741935483870968</v>
      </c>
      <c r="AE655" s="8">
        <f>100/(MAX(MainData!AE:AE)-MIN(MainData!AE:AE))*(MainData!AE655-MIN(MainData!AE:AE))</f>
        <v>5.3315000000000001</v>
      </c>
      <c r="AF655" s="8">
        <f>100/(MAX(MainData!AF:AF)-MIN(MainData!AF:AF))*(MainData!AF655-MIN(MainData!AF:AF))</f>
        <v>0.7421920691946734</v>
      </c>
      <c r="AG655" s="8">
        <f>100/(MAX(MainData!AG:AG)-MIN(MainData!AG:AG))*(MainData!AG655-MIN(MainData!AG:AG))</f>
        <v>58.077225735655084</v>
      </c>
      <c r="AH655" s="8">
        <f>100/(MAX(MainData!AH:AH)-MIN(MainData!AH:AH))*(MainData!AH655-MIN(MainData!AH:AH))</f>
        <v>52.713948473104104</v>
      </c>
      <c r="AI655" s="8">
        <f>100/(MAX(MainData!AI:AI)-MIN(MainData!AI:AI))*(MainData!AI655-MIN(MainData!AI:AI))</f>
        <v>70</v>
      </c>
      <c r="AJ655" s="8">
        <f>100/(MAX(MainData!AJ:AJ)-MIN(MainData!AJ:AJ))*(MainData!AJ655-MIN(MainData!AJ:AJ))</f>
        <v>4.9318856931175512</v>
      </c>
      <c r="AK655" s="8" t="s">
        <v>950</v>
      </c>
      <c r="AM655" s="8"/>
      <c r="AO655" s="8"/>
      <c r="AQ655" s="8">
        <v>73.276348842027232</v>
      </c>
      <c r="AR655">
        <v>-7.9062832268370471</v>
      </c>
      <c r="AS655" s="8">
        <v>35.155624412491719</v>
      </c>
      <c r="AT655">
        <v>9.5704663299663082</v>
      </c>
      <c r="AU655" s="8">
        <v>17.806522493949618</v>
      </c>
      <c r="AV655">
        <v>-3.3999108611504738</v>
      </c>
      <c r="AW655" t="s">
        <v>963</v>
      </c>
    </row>
    <row r="656" spans="1:49" x14ac:dyDescent="0.3">
      <c r="A656" s="7">
        <v>150503010601</v>
      </c>
      <c r="B656" s="8">
        <f>100/(MAX(MainData!B:B)-MIN(MainData!B:B))*(MainData!B656-MIN(MainData!B:B))</f>
        <v>0.71504689780372344</v>
      </c>
      <c r="C656" s="8">
        <f>100/(MAX(MainData!C:C)-MIN(MainData!C:C))*(MainData!C656-MIN(MainData!C:C))</f>
        <v>12.5</v>
      </c>
      <c r="D656" s="8">
        <f>100/(MAX(MainData!D:D)-MIN(MainData!D:D))*(MainData!D656-MIN(MainData!D:D))</f>
        <v>23.249460313600188</v>
      </c>
      <c r="E656" s="8">
        <f>100/(MAX(MainData!E:E)-MIN(MainData!E:E))*(MainData!E656-MIN(MainData!E:E))</f>
        <v>18.777948784241602</v>
      </c>
      <c r="F656" s="8">
        <f>100/(MAX(MainData!F:F)-MIN(MainData!F:F))*(MainData!F656-MIN(MainData!F:F))</f>
        <v>0</v>
      </c>
      <c r="G656" s="8">
        <f>100/(MAX(MainData!G:G)-MIN(MainData!G:G))*(MainData!G656-MIN(MainData!G:G))</f>
        <v>32.807916511220206</v>
      </c>
      <c r="H656" s="8">
        <f>100/(MAX(MainData!H:H)-MIN(MainData!H:H))*(MainData!H656-MIN(MainData!H:H))</f>
        <v>81.167386742345769</v>
      </c>
      <c r="I656">
        <v>7.0136639347906993</v>
      </c>
      <c r="J656" s="8">
        <f>100/(MAX(MainData!J:J)-MIN(MainData!J:J))*(MainData!J656-MIN(MainData!J:J))</f>
        <v>71.993945638372452</v>
      </c>
      <c r="K656">
        <v>9.0841871263981773</v>
      </c>
      <c r="L656" s="8">
        <f>100/(MAX(MainData!L:L)-MIN(MainData!L:L))*(MainData!L656-MIN(MainData!L:L))</f>
        <v>19.542613125270908</v>
      </c>
      <c r="M656" s="8">
        <f>100/(MAX(MainData!M:M)-MIN(MainData!M:M))*(MainData!M656-MIN(MainData!M:M))</f>
        <v>34.568185084063806</v>
      </c>
      <c r="N656" s="8">
        <f>100/(MAX(MainData!N:N)-MIN(MainData!N:N))*(MainData!N656-MIN(MainData!N:N))</f>
        <v>2.1736380426414725</v>
      </c>
      <c r="O656" s="8"/>
      <c r="P656" s="8">
        <f>100/(MAX(MainData!P:P)-MIN(MainData!P:P))*(MainData!P656-MIN(MainData!P:P))</f>
        <v>84.195966584041784</v>
      </c>
      <c r="Q656" s="8">
        <f>100/(MAX(MainData!Q:Q)-MIN(MainData!Q:Q))*(MainData!Q656-MIN(MainData!Q:Q))</f>
        <v>82.747099502349727</v>
      </c>
      <c r="R656" s="8">
        <f>100/(MAX(MainData!R:R)-MIN(MainData!R:R))*(MainData!R656-MIN(MainData!R:R))</f>
        <v>45.416918392740691</v>
      </c>
      <c r="S656" s="8"/>
      <c r="T656" s="8"/>
      <c r="U656" s="8">
        <f>100/(MAX(MainData!U:U)-MIN(MainData!U:U))*(MainData!U656-MIN(MainData!U:U))</f>
        <v>89.792622447100001</v>
      </c>
      <c r="V656" s="8"/>
      <c r="W656" s="8"/>
      <c r="X656" s="8">
        <f>100/(MAX(MainData!X:X)-MIN(MainData!X:X))*(MainData!X656-MIN(MainData!X:X))</f>
        <v>5.5120690000000003</v>
      </c>
      <c r="Y656" s="8">
        <f>100/(MAX(MainData!Y:Y)-MIN(MainData!Y:Y))*(MainData!Y656-MIN(MainData!Y:Y))</f>
        <v>0.80094433385630537</v>
      </c>
      <c r="Z656" s="8">
        <f>100/(MAX(MainData!Z:Z)-MIN(MainData!Z:Z))*(MainData!Z656-MIN(MainData!Z:Z))</f>
        <v>4.2405551272166537</v>
      </c>
      <c r="AA656" s="8">
        <f>100/(MAX(MainData!AA:AA)-MIN(MainData!AA:AA))*(MainData!AA656-MIN(MainData!AA:AA))</f>
        <v>1.6788000000000001</v>
      </c>
      <c r="AB656" s="8">
        <f>100/(MAX(MainData!AB:AB)-MIN(MainData!AB:AB))*(MainData!AB656-MIN(MainData!AB:AB))</f>
        <v>6.54637610306599E-2</v>
      </c>
      <c r="AC656" s="8">
        <f>100/(MAX(MainData!AC:AC)-MIN(MainData!AC:AC))*(MainData!AC656-MIN(MainData!AC:AC))</f>
        <v>50.854191999999998</v>
      </c>
      <c r="AD656" s="8">
        <f>100/(MAX(MainData!AD:AD)-MIN(MainData!AD:AD))*(MainData!AD656-MIN(MainData!AD:AD))</f>
        <v>14.838709677419354</v>
      </c>
      <c r="AE656" s="8">
        <f>100/(MAX(MainData!AE:AE)-MIN(MainData!AE:AE))*(MainData!AE656-MIN(MainData!AE:AE))</f>
        <v>48.783700000000003</v>
      </c>
      <c r="AF656" s="8">
        <f>100/(MAX(MainData!AF:AF)-MIN(MainData!AF:AF))*(MainData!AF656-MIN(MainData!AF:AF))</f>
        <v>1.7329902294009827</v>
      </c>
      <c r="AG656" s="8">
        <f>100/(MAX(MainData!AG:AG)-MIN(MainData!AG:AG))*(MainData!AG656-MIN(MainData!AG:AG))</f>
        <v>73.835192725429224</v>
      </c>
      <c r="AH656" s="8">
        <f>100/(MAX(MainData!AH:AH)-MIN(MainData!AH:AH))*(MainData!AH656-MIN(MainData!AH:AH))</f>
        <v>56.457256403463347</v>
      </c>
      <c r="AI656" s="8">
        <f>100/(MAX(MainData!AI:AI)-MIN(MainData!AI:AI))*(MainData!AI656-MIN(MainData!AI:AI))</f>
        <v>40</v>
      </c>
      <c r="AJ656" s="8">
        <f>100/(MAX(MainData!AJ:AJ)-MIN(MainData!AJ:AJ))*(MainData!AJ656-MIN(MainData!AJ:AJ))</f>
        <v>53.1061112970959</v>
      </c>
      <c r="AK656" s="8" t="s">
        <v>950</v>
      </c>
      <c r="AM656" s="8"/>
      <c r="AO656" s="8"/>
      <c r="AQ656" s="8">
        <v>80.030020265811544</v>
      </c>
      <c r="AR656">
        <v>-10.282716932907363</v>
      </c>
      <c r="AS656" s="8">
        <v>17.066317353108424</v>
      </c>
      <c r="AT656">
        <v>2.1421882154882042</v>
      </c>
      <c r="AU656" s="8">
        <v>63.732943621316004</v>
      </c>
      <c r="AV656">
        <v>32.309003653817655</v>
      </c>
      <c r="AW656" t="s">
        <v>963</v>
      </c>
    </row>
    <row r="657" spans="1:49" x14ac:dyDescent="0.3">
      <c r="A657" s="7">
        <v>150503010602</v>
      </c>
      <c r="B657" s="8">
        <f>100/(MAX(MainData!B:B)-MIN(MainData!B:B))*(MainData!B657-MIN(MainData!B:B))</f>
        <v>0</v>
      </c>
      <c r="C657" s="8">
        <f>100/(MAX(MainData!C:C)-MIN(MainData!C:C))*(MainData!C657-MIN(MainData!C:C))</f>
        <v>0</v>
      </c>
      <c r="D657" s="8">
        <f>100/(MAX(MainData!D:D)-MIN(MainData!D:D))*(MainData!D657-MIN(MainData!D:D))</f>
        <v>3.8746807658414348</v>
      </c>
      <c r="E657" s="8">
        <f>100/(MAX(MainData!E:E)-MIN(MainData!E:E))*(MainData!E657-MIN(MainData!E:E))</f>
        <v>30.637745706613064</v>
      </c>
      <c r="F657" s="8">
        <f>100/(MAX(MainData!F:F)-MIN(MainData!F:F))*(MainData!F657-MIN(MainData!F:F))</f>
        <v>0.97352853866521116</v>
      </c>
      <c r="G657" s="8">
        <f>100/(MAX(MainData!G:G)-MIN(MainData!G:G))*(MainData!G657-MIN(MainData!G:G))</f>
        <v>10.942966424306261</v>
      </c>
      <c r="H657" s="8">
        <f>100/(MAX(MainData!H:H)-MIN(MainData!H:H))*(MainData!H657-MIN(MainData!H:H))</f>
        <v>56.727534050404493</v>
      </c>
      <c r="I657">
        <v>16.883597165461424</v>
      </c>
      <c r="J657" s="8">
        <f>100/(MAX(MainData!J:J)-MIN(MainData!J:J))*(MainData!J657-MIN(MainData!J:J))</f>
        <v>33.588315159936059</v>
      </c>
      <c r="K657">
        <v>8.3251775287148888</v>
      </c>
      <c r="L657" s="8">
        <f>100/(MAX(MainData!L:L)-MIN(MainData!L:L))*(MainData!L657-MIN(MainData!L:L))</f>
        <v>22.675620831023053</v>
      </c>
      <c r="M657" s="8">
        <f>100/(MAX(MainData!M:M)-MIN(MainData!M:M))*(MainData!M657-MIN(MainData!M:M))</f>
        <v>31.154187697657711</v>
      </c>
      <c r="N657" s="8">
        <f>100/(MAX(MainData!N:N)-MIN(MainData!N:N))*(MainData!N657-MIN(MainData!N:N))</f>
        <v>8.8039933573744307</v>
      </c>
      <c r="O657" s="8"/>
      <c r="P657" s="8">
        <f>100/(MAX(MainData!P:P)-MIN(MainData!P:P))*(MainData!P657-MIN(MainData!P:P))</f>
        <v>72.275353758946991</v>
      </c>
      <c r="Q657" s="8">
        <f>100/(MAX(MainData!Q:Q)-MIN(MainData!Q:Q))*(MainData!Q657-MIN(MainData!Q:Q))</f>
        <v>41.023842650474954</v>
      </c>
      <c r="R657" s="8">
        <f>100/(MAX(MainData!R:R)-MIN(MainData!R:R))*(MainData!R657-MIN(MainData!R:R))</f>
        <v>4.4242641263338145</v>
      </c>
      <c r="S657" s="8"/>
      <c r="T657" s="8"/>
      <c r="U657" s="8">
        <f>100/(MAX(MainData!U:U)-MIN(MainData!U:U))*(MainData!U657-MIN(MainData!U:U))</f>
        <v>76.167615354099993</v>
      </c>
      <c r="V657" s="8"/>
      <c r="W657" s="8"/>
      <c r="X657" s="8">
        <f>100/(MAX(MainData!X:X)-MIN(MainData!X:X))*(MainData!X657-MIN(MainData!X:X))</f>
        <v>2.552219</v>
      </c>
      <c r="Y657" s="8">
        <f>100/(MAX(MainData!Y:Y)-MIN(MainData!Y:Y))*(MainData!Y657-MIN(MainData!Y:Y))</f>
        <v>2.2197459244052862</v>
      </c>
      <c r="Z657" s="8">
        <f>100/(MAX(MainData!Z:Z)-MIN(MainData!Z:Z))*(MainData!Z657-MIN(MainData!Z:Z))</f>
        <v>4.8573631457208943</v>
      </c>
      <c r="AA657" s="8">
        <f>100/(MAX(MainData!AA:AA)-MIN(MainData!AA:AA))*(MainData!AA657-MIN(MainData!AA:AA))</f>
        <v>1.4242999999999999</v>
      </c>
      <c r="AB657" s="8">
        <f>100/(MAX(MainData!AB:AB)-MIN(MainData!AB:AB))*(MainData!AB657-MIN(MainData!AB:AB))</f>
        <v>7.2440741769137909E-2</v>
      </c>
      <c r="AC657" s="8">
        <f>100/(MAX(MainData!AC:AC)-MIN(MainData!AC:AC))*(MainData!AC657-MIN(MainData!AC:AC))</f>
        <v>4.4049250000000004</v>
      </c>
      <c r="AD657" s="8">
        <f>100/(MAX(MainData!AD:AD)-MIN(MainData!AD:AD))*(MainData!AD657-MIN(MainData!AD:AD))</f>
        <v>12.258064516129032</v>
      </c>
      <c r="AE657" s="8">
        <f>100/(MAX(MainData!AE:AE)-MIN(MainData!AE:AE))*(MainData!AE657-MIN(MainData!AE:AE))</f>
        <v>4.1460999999999997</v>
      </c>
      <c r="AF657" s="8">
        <f>100/(MAX(MainData!AF:AF)-MIN(MainData!AF:AF))*(MainData!AF657-MIN(MainData!AF:AF))</f>
        <v>0.49788259448531441</v>
      </c>
      <c r="AG657" s="8">
        <f>100/(MAX(MainData!AG:AG)-MIN(MainData!AG:AG))*(MainData!AG657-MIN(MainData!AG:AG))</f>
        <v>48.278518165570922</v>
      </c>
      <c r="AH657" s="8">
        <f>100/(MAX(MainData!AH:AH)-MIN(MainData!AH:AH))*(MainData!AH657-MIN(MainData!AH:AH))</f>
        <v>62.197364732167443</v>
      </c>
      <c r="AI657" s="8">
        <f>100/(MAX(MainData!AI:AI)-MIN(MainData!AI:AI))*(MainData!AI657-MIN(MainData!AI:AI))</f>
        <v>60</v>
      </c>
      <c r="AJ657" s="8">
        <f>100/(MAX(MainData!AJ:AJ)-MIN(MainData!AJ:AJ))*(MainData!AJ657-MIN(MainData!AJ:AJ))</f>
        <v>7.2623511533195328</v>
      </c>
      <c r="AK657" s="8" t="s">
        <v>950</v>
      </c>
      <c r="AM657" s="8"/>
      <c r="AO657" s="8"/>
      <c r="AQ657" s="8">
        <v>72.677045121724575</v>
      </c>
      <c r="AR657">
        <v>-16.136068849840271</v>
      </c>
      <c r="AS657" s="8">
        <v>35.513351669393856</v>
      </c>
      <c r="AT657">
        <v>14.208126430976407</v>
      </c>
      <c r="AU657" s="8">
        <v>18.445867860677954</v>
      </c>
      <c r="AV657">
        <v>12.441525530667462</v>
      </c>
      <c r="AW657" t="s">
        <v>963</v>
      </c>
    </row>
    <row r="658" spans="1:49" x14ac:dyDescent="0.3">
      <c r="A658" s="7">
        <v>150503010603</v>
      </c>
      <c r="B658" s="8">
        <f>100/(MAX(MainData!B:B)-MIN(MainData!B:B))*(MainData!B658-MIN(MainData!B:B))</f>
        <v>0</v>
      </c>
      <c r="C658" s="8">
        <f>100/(MAX(MainData!C:C)-MIN(MainData!C:C))*(MainData!C658-MIN(MainData!C:C))</f>
        <v>0</v>
      </c>
      <c r="D658" s="8">
        <f>100/(MAX(MainData!D:D)-MIN(MainData!D:D))*(MainData!D658-MIN(MainData!D:D))</f>
        <v>0.30868425759689821</v>
      </c>
      <c r="E658" s="8">
        <f>100/(MAX(MainData!E:E)-MIN(MainData!E:E))*(MainData!E658-MIN(MainData!E:E))</f>
        <v>41.716525484705755</v>
      </c>
      <c r="F658" s="8">
        <f>100/(MAX(MainData!F:F)-MIN(MainData!F:F))*(MainData!F658-MIN(MainData!F:F))</f>
        <v>0</v>
      </c>
      <c r="G658" s="8">
        <f>100/(MAX(MainData!G:G)-MIN(MainData!G:G))*(MainData!G658-MIN(MainData!G:G))</f>
        <v>6.8631345601189482</v>
      </c>
      <c r="H658" s="8">
        <f>100/(MAX(MainData!H:H)-MIN(MainData!H:H))*(MainData!H658-MIN(MainData!H:H))</f>
        <v>47.10094247748421</v>
      </c>
      <c r="I658">
        <v>4.8772814034146279</v>
      </c>
      <c r="J658" s="8">
        <f>100/(MAX(MainData!J:J)-MIN(MainData!J:J))*(MainData!J658-MIN(MainData!J:J))</f>
        <v>27.781247133805373</v>
      </c>
      <c r="K658">
        <v>8.7282033750582144</v>
      </c>
      <c r="L658" s="8">
        <f>100/(MAX(MainData!L:L)-MIN(MainData!L:L))*(MainData!L658-MIN(MainData!L:L))</f>
        <v>0</v>
      </c>
      <c r="M658" s="8">
        <f>100/(MAX(MainData!M:M)-MIN(MainData!M:M))*(MainData!M658-MIN(MainData!M:M))</f>
        <v>0</v>
      </c>
      <c r="N658" s="8">
        <f>100/(MAX(MainData!N:N)-MIN(MainData!N:N))*(MainData!N658-MIN(MainData!N:N))</f>
        <v>0</v>
      </c>
      <c r="O658" s="8"/>
      <c r="P658" s="8">
        <f>100/(MAX(MainData!P:P)-MIN(MainData!P:P))*(MainData!P658-MIN(MainData!P:P))</f>
        <v>37.004400385177028</v>
      </c>
      <c r="Q658" s="8">
        <f>100/(MAX(MainData!Q:Q)-MIN(MainData!Q:Q))*(MainData!Q658-MIN(MainData!Q:Q))</f>
        <v>51.634032085421786</v>
      </c>
      <c r="R658" s="8">
        <f>100/(MAX(MainData!R:R)-MIN(MainData!R:R))*(MainData!R658-MIN(MainData!R:R))</f>
        <v>0</v>
      </c>
      <c r="S658" s="8"/>
      <c r="T658" s="8"/>
      <c r="U658" s="8">
        <f>100/(MAX(MainData!U:U)-MIN(MainData!U:U))*(MainData!U658-MIN(MainData!U:U))</f>
        <v>47.730634781500001</v>
      </c>
      <c r="V658" s="8"/>
      <c r="W658" s="8"/>
      <c r="X658" s="8">
        <f>100/(MAX(MainData!X:X)-MIN(MainData!X:X))*(MainData!X658-MIN(MainData!X:X))</f>
        <v>0</v>
      </c>
      <c r="Y658" s="8">
        <f>100/(MAX(MainData!Y:Y)-MIN(MainData!Y:Y))*(MainData!Y658-MIN(MainData!Y:Y))</f>
        <v>6.9929656601951891</v>
      </c>
      <c r="Z658" s="8">
        <f>100/(MAX(MainData!Z:Z)-MIN(MainData!Z:Z))*(MainData!Z658-MIN(MainData!Z:Z))</f>
        <v>0</v>
      </c>
      <c r="AA658" s="8">
        <f>100/(MAX(MainData!AA:AA)-MIN(MainData!AA:AA))*(MainData!AA658-MIN(MainData!AA:AA))</f>
        <v>0</v>
      </c>
      <c r="AB658" s="8">
        <f>100/(MAX(MainData!AB:AB)-MIN(MainData!AB:AB))*(MainData!AB658-MIN(MainData!AB:AB))</f>
        <v>0</v>
      </c>
      <c r="AC658" s="8">
        <f>100/(MAX(MainData!AC:AC)-MIN(MainData!AC:AC))*(MainData!AC658-MIN(MainData!AC:AC))</f>
        <v>1.4823170000000001</v>
      </c>
      <c r="AD658" s="8">
        <f>100/(MAX(MainData!AD:AD)-MIN(MainData!AD:AD))*(MainData!AD658-MIN(MainData!AD:AD))</f>
        <v>3.870967741935484</v>
      </c>
      <c r="AE658" s="8">
        <f>100/(MAX(MainData!AE:AE)-MIN(MainData!AE:AE))*(MainData!AE658-MIN(MainData!AE:AE))</f>
        <v>1.4105000000000001</v>
      </c>
      <c r="AF658" s="8">
        <f>100/(MAX(MainData!AF:AF)-MIN(MainData!AF:AF))*(MainData!AF658-MIN(MainData!AF:AF))</f>
        <v>0.29468655378540537</v>
      </c>
      <c r="AG658" s="8">
        <f>100/(MAX(MainData!AG:AG)-MIN(MainData!AG:AG))*(MainData!AG658-MIN(MainData!AG:AG))</f>
        <v>35.892203387655172</v>
      </c>
      <c r="AH658" s="8">
        <f>100/(MAX(MainData!AH:AH)-MIN(MainData!AH:AH))*(MainData!AH658-MIN(MainData!AH:AH))</f>
        <v>76.90925439667204</v>
      </c>
      <c r="AI658" s="8">
        <f>100/(MAX(MainData!AI:AI)-MIN(MainData!AI:AI))*(MainData!AI658-MIN(MainData!AI:AI))</f>
        <v>30</v>
      </c>
      <c r="AJ658" s="8">
        <f>100/(MAX(MainData!AJ:AJ)-MIN(MainData!AJ:AJ))*(MainData!AJ658-MIN(MainData!AJ:AJ))</f>
        <v>8.7525500421741693</v>
      </c>
      <c r="AK658" s="8" t="s">
        <v>950</v>
      </c>
      <c r="AM658" s="8"/>
      <c r="AO658" s="8"/>
      <c r="AQ658" s="8">
        <v>60.685462736030253</v>
      </c>
      <c r="AR658">
        <v>-4.8880650159744476</v>
      </c>
      <c r="AS658" s="8">
        <v>46.399227100233254</v>
      </c>
      <c r="AT658">
        <v>7.2335661616161246</v>
      </c>
      <c r="AU658" s="8">
        <v>12.72534112757368</v>
      </c>
      <c r="AV658">
        <v>-4.7392746644422488</v>
      </c>
      <c r="AW658" t="s">
        <v>963</v>
      </c>
    </row>
    <row r="659" spans="1:49" x14ac:dyDescent="0.3">
      <c r="A659" s="7">
        <v>150503010604</v>
      </c>
      <c r="B659" s="8">
        <f>100/(MAX(MainData!B:B)-MIN(MainData!B:B))*(MainData!B659-MIN(MainData!B:B))</f>
        <v>3.4150188659096576</v>
      </c>
      <c r="C659" s="8">
        <f>100/(MAX(MainData!C:C)-MIN(MainData!C:C))*(MainData!C659-MIN(MainData!C:C))</f>
        <v>12.5</v>
      </c>
      <c r="D659" s="8">
        <f>100/(MAX(MainData!D:D)-MIN(MainData!D:D))*(MainData!D659-MIN(MainData!D:D))</f>
        <v>2.8142743497896765</v>
      </c>
      <c r="E659" s="8">
        <f>100/(MAX(MainData!E:E)-MIN(MainData!E:E))*(MainData!E659-MIN(MainData!E:E))</f>
        <v>28.656970518865041</v>
      </c>
      <c r="F659" s="8">
        <f>100/(MAX(MainData!F:F)-MIN(MainData!F:F))*(MainData!F659-MIN(MainData!F:F))</f>
        <v>1.0751423222587704</v>
      </c>
      <c r="G659" s="8">
        <f>100/(MAX(MainData!G:G)-MIN(MainData!G:G))*(MainData!G659-MIN(MainData!G:G))</f>
        <v>24.090631965201897</v>
      </c>
      <c r="H659" s="8">
        <f>100/(MAX(MainData!H:H)-MIN(MainData!H:H))*(MainData!H659-MIN(MainData!H:H))</f>
        <v>75.30997318845418</v>
      </c>
      <c r="I659">
        <v>-16.961817257161698</v>
      </c>
      <c r="J659" s="8">
        <f>100/(MAX(MainData!J:J)-MIN(MainData!J:J))*(MainData!J659-MIN(MainData!J:J))</f>
        <v>65.943600650363024</v>
      </c>
      <c r="K659">
        <v>-3.6982679431380774</v>
      </c>
      <c r="L659" s="8">
        <f>100/(MAX(MainData!L:L)-MIN(MainData!L:L))*(MainData!L659-MIN(MainData!L:L))</f>
        <v>0</v>
      </c>
      <c r="M659" s="8">
        <f>100/(MAX(MainData!M:M)-MIN(MainData!M:M))*(MainData!M659-MIN(MainData!M:M))</f>
        <v>0</v>
      </c>
      <c r="N659" s="8">
        <f>100/(MAX(MainData!N:N)-MIN(MainData!N:N))*(MainData!N659-MIN(MainData!N:N))</f>
        <v>0</v>
      </c>
      <c r="O659" s="8"/>
      <c r="P659" s="8">
        <f>100/(MAX(MainData!P:P)-MIN(MainData!P:P))*(MainData!P659-MIN(MainData!P:P))</f>
        <v>75.232168779865063</v>
      </c>
      <c r="Q659" s="8">
        <f>100/(MAX(MainData!Q:Q)-MIN(MainData!Q:Q))*(MainData!Q659-MIN(MainData!Q:Q))</f>
        <v>65.574172278930277</v>
      </c>
      <c r="R659" s="8">
        <f>100/(MAX(MainData!R:R)-MIN(MainData!R:R))*(MainData!R659-MIN(MainData!R:R))</f>
        <v>27.183115215190789</v>
      </c>
      <c r="S659" s="8"/>
      <c r="T659" s="8"/>
      <c r="U659" s="8">
        <f>100/(MAX(MainData!U:U)-MIN(MainData!U:U))*(MainData!U659-MIN(MainData!U:U))</f>
        <v>83.907837445599995</v>
      </c>
      <c r="V659" s="8"/>
      <c r="W659" s="8"/>
      <c r="X659" s="8">
        <f>100/(MAX(MainData!X:X)-MIN(MainData!X:X))*(MainData!X659-MIN(MainData!X:X))</f>
        <v>15.798303000000001</v>
      </c>
      <c r="Y659" s="8">
        <f>100/(MAX(MainData!Y:Y)-MIN(MainData!Y:Y))*(MainData!Y659-MIN(MainData!Y:Y))</f>
        <v>0.77631734735856295</v>
      </c>
      <c r="Z659" s="8">
        <f>100/(MAX(MainData!Z:Z)-MIN(MainData!Z:Z))*(MainData!Z659-MIN(MainData!Z:Z))</f>
        <v>4.4718581341557444</v>
      </c>
      <c r="AA659" s="8">
        <f>100/(MAX(MainData!AA:AA)-MIN(MainData!AA:AA))*(MainData!AA659-MIN(MainData!AA:AA))</f>
        <v>3.6379000000000001</v>
      </c>
      <c r="AB659" s="8">
        <f>100/(MAX(MainData!AB:AB)-MIN(MainData!AB:AB))*(MainData!AB659-MIN(MainData!AB:AB))</f>
        <v>0.11158534388242473</v>
      </c>
      <c r="AC659" s="8">
        <f>100/(MAX(MainData!AC:AC)-MIN(MainData!AC:AC))*(MainData!AC659-MIN(MainData!AC:AC))</f>
        <v>35.651330999999999</v>
      </c>
      <c r="AD659" s="8">
        <f>100/(MAX(MainData!AD:AD)-MIN(MainData!AD:AD))*(MainData!AD659-MIN(MainData!AD:AD))</f>
        <v>7.741935483870968</v>
      </c>
      <c r="AE659" s="8">
        <f>100/(MAX(MainData!AE:AE)-MIN(MainData!AE:AE))*(MainData!AE659-MIN(MainData!AE:AE))</f>
        <v>34.542000000000002</v>
      </c>
      <c r="AF659" s="8">
        <f>100/(MAX(MainData!AF:AF)-MIN(MainData!AF:AF))*(MainData!AF659-MIN(MainData!AF:AF))</f>
        <v>1.4739316805266864</v>
      </c>
      <c r="AG659" s="8">
        <f>100/(MAX(MainData!AG:AG)-MIN(MainData!AG:AG))*(MainData!AG659-MIN(MainData!AG:AG))</f>
        <v>96.956428619557784</v>
      </c>
      <c r="AH659" s="8">
        <f>100/(MAX(MainData!AH:AH)-MIN(MainData!AH:AH))*(MainData!AH659-MIN(MainData!AH:AH))</f>
        <v>53.948085664948721</v>
      </c>
      <c r="AI659" s="8">
        <f>100/(MAX(MainData!AI:AI)-MIN(MainData!AI:AI))*(MainData!AI659-MIN(MainData!AI:AI))</f>
        <v>50</v>
      </c>
      <c r="AJ659" s="8">
        <f>100/(MAX(MainData!AJ:AJ)-MIN(MainData!AJ:AJ))*(MainData!AJ659-MIN(MainData!AJ:AJ))</f>
        <v>21.071813458165291</v>
      </c>
      <c r="AK659" s="8" t="s">
        <v>950</v>
      </c>
      <c r="AM659" s="8"/>
      <c r="AO659" s="8"/>
      <c r="AQ659" s="8">
        <v>83.104361289350521</v>
      </c>
      <c r="AR659">
        <v>14.743568530351439</v>
      </c>
      <c r="AS659" s="8">
        <v>18.980868990008005</v>
      </c>
      <c r="AT659">
        <v>-0.82479141414142987</v>
      </c>
      <c r="AU659" s="8">
        <v>47.595704876064325</v>
      </c>
      <c r="AV659">
        <v>-85.139730634005915</v>
      </c>
      <c r="AW659" t="s">
        <v>963</v>
      </c>
    </row>
    <row r="660" spans="1:49" x14ac:dyDescent="0.3">
      <c r="A660" s="7">
        <v>150503010605</v>
      </c>
      <c r="B660" s="8">
        <f>100/(MAX(MainData!B:B)-MIN(MainData!B:B))*(MainData!B660-MIN(MainData!B:B))</f>
        <v>0</v>
      </c>
      <c r="C660" s="8">
        <f>100/(MAX(MainData!C:C)-MIN(MainData!C:C))*(MainData!C660-MIN(MainData!C:C))</f>
        <v>0</v>
      </c>
      <c r="D660" s="8">
        <f>100/(MAX(MainData!D:D)-MIN(MainData!D:D))*(MainData!D660-MIN(MainData!D:D))</f>
        <v>2.9512462659560357</v>
      </c>
      <c r="E660" s="8">
        <f>100/(MAX(MainData!E:E)-MIN(MainData!E:E))*(MainData!E660-MIN(MainData!E:E))</f>
        <v>43.56217575507754</v>
      </c>
      <c r="F660" s="8">
        <f>100/(MAX(MainData!F:F)-MIN(MainData!F:F))*(MainData!F660-MIN(MainData!F:F))</f>
        <v>0.83205853765973847</v>
      </c>
      <c r="G660" s="8">
        <f>100/(MAX(MainData!G:G)-MIN(MainData!G:G))*(MainData!G660-MIN(MainData!G:G))</f>
        <v>6.3957895669916667</v>
      </c>
      <c r="H660" s="8">
        <f>100/(MAX(MainData!H:H)-MIN(MainData!H:H))*(MainData!H660-MIN(MainData!H:H))</f>
        <v>54.181648759671077</v>
      </c>
      <c r="I660">
        <v>6.1908057898450011</v>
      </c>
      <c r="J660" s="8">
        <f>100/(MAX(MainData!J:J)-MIN(MainData!J:J))*(MainData!J660-MIN(MainData!J:J))</f>
        <v>34.608281118423612</v>
      </c>
      <c r="K660">
        <v>7.9829725744513382</v>
      </c>
      <c r="L660" s="8">
        <f>100/(MAX(MainData!L:L)-MIN(MainData!L:L))*(MainData!L660-MIN(MainData!L:L))</f>
        <v>0</v>
      </c>
      <c r="M660" s="8">
        <f>100/(MAX(MainData!M:M)-MIN(MainData!M:M))*(MainData!M660-MIN(MainData!M:M))</f>
        <v>0</v>
      </c>
      <c r="N660" s="8">
        <f>100/(MAX(MainData!N:N)-MIN(MainData!N:N))*(MainData!N660-MIN(MainData!N:N))</f>
        <v>0</v>
      </c>
      <c r="O660" s="8"/>
      <c r="P660" s="8">
        <f>100/(MAX(MainData!P:P)-MIN(MainData!P:P))*(MainData!P660-MIN(MainData!P:P))</f>
        <v>19.909699714408934</v>
      </c>
      <c r="Q660" s="8">
        <f>100/(MAX(MainData!Q:Q)-MIN(MainData!Q:Q))*(MainData!Q660-MIN(MainData!Q:Q))</f>
        <v>34.006778727843944</v>
      </c>
      <c r="R660" s="8">
        <f>100/(MAX(MainData!R:R)-MIN(MainData!R:R))*(MainData!R660-MIN(MainData!R:R))</f>
        <v>0.91089497121320639</v>
      </c>
      <c r="S660" s="8"/>
      <c r="T660" s="8"/>
      <c r="U660" s="8">
        <f>100/(MAX(MainData!U:U)-MIN(MainData!U:U))*(MainData!U660-MIN(MainData!U:U))</f>
        <v>82.503964988899995</v>
      </c>
      <c r="V660" s="8">
        <v>86.733464999999995</v>
      </c>
      <c r="W660" s="8">
        <f>100/(MAX(MainData!W:W)-MIN(MainData!W:W))*(MainData!W660-MIN(MainData!W:W))</f>
        <v>98.187924347619955</v>
      </c>
      <c r="X660" s="8">
        <f>100/(MAX(MainData!X:X)-MIN(MainData!X:X))*(MainData!X660-MIN(MainData!X:X))</f>
        <v>3.0257879999999999</v>
      </c>
      <c r="Y660" s="8">
        <f>100/(MAX(MainData!Y:Y)-MIN(MainData!Y:Y))*(MainData!Y660-MIN(MainData!Y:Y))</f>
        <v>13.02814149663371</v>
      </c>
      <c r="Z660" s="8">
        <f>100/(MAX(MainData!Z:Z)-MIN(MainData!Z:Z))*(MainData!Z660-MIN(MainData!Z:Z))</f>
        <v>2.4672320740169624</v>
      </c>
      <c r="AA660" s="8">
        <f>100/(MAX(MainData!AA:AA)-MIN(MainData!AA:AA))*(MainData!AA660-MIN(MainData!AA:AA))</f>
        <v>0.53779999999999994</v>
      </c>
      <c r="AB660" s="8">
        <f>100/(MAX(MainData!AB:AB)-MIN(MainData!AB:AB))*(MainData!AB660-MIN(MainData!AB:AB))</f>
        <v>7.407693159781234E-2</v>
      </c>
      <c r="AC660" s="8">
        <f>100/(MAX(MainData!AC:AC)-MIN(MainData!AC:AC))*(MainData!AC660-MIN(MainData!AC:AC))</f>
        <v>0</v>
      </c>
      <c r="AD660" s="8">
        <f>100/(MAX(MainData!AD:AD)-MIN(MainData!AD:AD))*(MainData!AD660-MIN(MainData!AD:AD))</f>
        <v>0</v>
      </c>
      <c r="AE660" s="8">
        <f>100/(MAX(MainData!AE:AE)-MIN(MainData!AE:AE))*(MainData!AE660-MIN(MainData!AE:AE))</f>
        <v>0</v>
      </c>
      <c r="AF660" s="8">
        <f>100/(MAX(MainData!AF:AF)-MIN(MainData!AF:AF))*(MainData!AF660-MIN(MainData!AF:AF))</f>
        <v>0</v>
      </c>
      <c r="AG660" s="8">
        <f>100/(MAX(MainData!AG:AG)-MIN(MainData!AG:AG))*(MainData!AG660-MIN(MainData!AG:AG))</f>
        <v>0</v>
      </c>
      <c r="AH660" s="8">
        <f>100/(MAX(MainData!AH:AH)-MIN(MainData!AH:AH))*(MainData!AH660-MIN(MainData!AH:AH))</f>
        <v>0</v>
      </c>
      <c r="AI660" s="8">
        <f>100/(MAX(MainData!AI:AI)-MIN(MainData!AI:AI))*(MainData!AI660-MIN(MainData!AI:AI))</f>
        <v>0</v>
      </c>
      <c r="AJ660" s="8">
        <f>100/(MAX(MainData!AJ:AJ)-MIN(MainData!AJ:AJ))*(MainData!AJ660-MIN(MainData!AJ:AJ))</f>
        <v>0</v>
      </c>
      <c r="AK660" s="8">
        <v>57.775939243468549</v>
      </c>
      <c r="AL660">
        <v>17.204301112267316</v>
      </c>
      <c r="AM660" s="8">
        <v>63.339716757593628</v>
      </c>
      <c r="AN660">
        <v>-0.15168368894732964</v>
      </c>
      <c r="AO660" s="8">
        <v>29.565217391317201</v>
      </c>
      <c r="AP660">
        <v>-1.0238907867301918</v>
      </c>
      <c r="AQ660" s="8">
        <v>71.580601819623254</v>
      </c>
      <c r="AR660">
        <v>-5.9563856230032002</v>
      </c>
      <c r="AS660" s="8">
        <v>37.322151817939158</v>
      </c>
      <c r="AT660">
        <v>8.0530547138046842</v>
      </c>
      <c r="AU660" s="8">
        <v>16.485129273487665</v>
      </c>
      <c r="AV660">
        <v>-13.069677371157681</v>
      </c>
      <c r="AW660" t="s">
        <v>963</v>
      </c>
    </row>
    <row r="661" spans="1:49" x14ac:dyDescent="0.3">
      <c r="A661" s="7">
        <v>150503010701</v>
      </c>
      <c r="B661" s="8">
        <f>100/(MAX(MainData!B:B)-MIN(MainData!B:B))*(MainData!B661-MIN(MainData!B:B))</f>
        <v>14.156631545224792</v>
      </c>
      <c r="C661" s="8">
        <f>100/(MAX(MainData!C:C)-MIN(MainData!C:C))*(MainData!C661-MIN(MainData!C:C))</f>
        <v>25</v>
      </c>
      <c r="D661" s="8">
        <f>100/(MAX(MainData!D:D)-MIN(MainData!D:D))*(MainData!D661-MIN(MainData!D:D))</f>
        <v>1.2497554422768147</v>
      </c>
      <c r="E661" s="8">
        <f>100/(MAX(MainData!E:E)-MIN(MainData!E:E))*(MainData!E661-MIN(MainData!E:E))</f>
        <v>36.923493442538977</v>
      </c>
      <c r="F661" s="8">
        <f>100/(MAX(MainData!F:F)-MIN(MainData!F:F))*(MainData!F661-MIN(MainData!F:F))</f>
        <v>0.24296288848350783</v>
      </c>
      <c r="G661" s="8">
        <f>100/(MAX(MainData!G:G)-MIN(MainData!G:G))*(MainData!G661-MIN(MainData!G:G))</f>
        <v>20.102449044245674</v>
      </c>
      <c r="H661" s="8">
        <f>100/(MAX(MainData!H:H)-MIN(MainData!H:H))*(MainData!H661-MIN(MainData!H:H))</f>
        <v>71.077446871586247</v>
      </c>
      <c r="I661">
        <v>-18.947378348148227</v>
      </c>
      <c r="J661" s="8">
        <f>100/(MAX(MainData!J:J)-MIN(MainData!J:J))*(MainData!J661-MIN(MainData!J:J))</f>
        <v>55.985779688812528</v>
      </c>
      <c r="K661">
        <v>-1.1706468301214983</v>
      </c>
      <c r="L661" s="8">
        <f>100/(MAX(MainData!L:L)-MIN(MainData!L:L))*(MainData!L661-MIN(MainData!L:L))</f>
        <v>0</v>
      </c>
      <c r="M661" s="8">
        <f>100/(MAX(MainData!M:M)-MIN(MainData!M:M))*(MainData!M661-MIN(MainData!M:M))</f>
        <v>0</v>
      </c>
      <c r="N661" s="8">
        <f>100/(MAX(MainData!N:N)-MIN(MainData!N:N))*(MainData!N661-MIN(MainData!N:N))</f>
        <v>0</v>
      </c>
      <c r="O661" s="8"/>
      <c r="P661" s="8">
        <f>100/(MAX(MainData!P:P)-MIN(MainData!P:P))*(MainData!P661-MIN(MainData!P:P))</f>
        <v>66.460335912838119</v>
      </c>
      <c r="Q661" s="8">
        <f>100/(MAX(MainData!Q:Q)-MIN(MainData!Q:Q))*(MainData!Q661-MIN(MainData!Q:Q))</f>
        <v>56.975664109563326</v>
      </c>
      <c r="R661" s="8">
        <f>100/(MAX(MainData!R:R)-MIN(MainData!R:R))*(MainData!R661-MIN(MainData!R:R))</f>
        <v>8.0721150191445172</v>
      </c>
      <c r="S661" s="8"/>
      <c r="T661" s="8"/>
      <c r="U661" s="8">
        <f>100/(MAX(MainData!U:U)-MIN(MainData!U:U))*(MainData!U661-MIN(MainData!U:U))</f>
        <v>32.597250346400003</v>
      </c>
      <c r="V661" s="8">
        <v>54.686841000000001</v>
      </c>
      <c r="W661" s="8">
        <f>100/(MAX(MainData!W:W)-MIN(MainData!W:W))*(MainData!W661-MIN(MainData!W:W))</f>
        <v>63.253794501076122</v>
      </c>
      <c r="X661" s="8">
        <f>100/(MAX(MainData!X:X)-MIN(MainData!X:X))*(MainData!X661-MIN(MainData!X:X))</f>
        <v>18.381292999999999</v>
      </c>
      <c r="Y661" s="8">
        <f>100/(MAX(MainData!Y:Y)-MIN(MainData!Y:Y))*(MainData!Y661-MIN(MainData!Y:Y))</f>
        <v>0.88262583329797795</v>
      </c>
      <c r="Z661" s="8">
        <f>100/(MAX(MainData!Z:Z)-MIN(MainData!Z:Z))*(MainData!Z661-MIN(MainData!Z:Z))</f>
        <v>3.3924441017733233</v>
      </c>
      <c r="AA661" s="8">
        <f>100/(MAX(MainData!AA:AA)-MIN(MainData!AA:AA))*(MainData!AA661-MIN(MainData!AA:AA))</f>
        <v>15.8292</v>
      </c>
      <c r="AB661" s="8">
        <f>100/(MAX(MainData!AB:AB)-MIN(MainData!AB:AB))*(MainData!AB661-MIN(MainData!AB:AB))</f>
        <v>0.18305385691278508</v>
      </c>
      <c r="AC661" s="8">
        <f>100/(MAX(MainData!AC:AC)-MIN(MainData!AC:AC))*(MainData!AC661-MIN(MainData!AC:AC))</f>
        <v>25.807023999999998</v>
      </c>
      <c r="AD661" s="8">
        <f>100/(MAX(MainData!AD:AD)-MIN(MainData!AD:AD))*(MainData!AD661-MIN(MainData!AD:AD))</f>
        <v>3.225806451612903</v>
      </c>
      <c r="AE661" s="8">
        <f>100/(MAX(MainData!AE:AE)-MIN(MainData!AE:AE))*(MainData!AE661-MIN(MainData!AE:AE))</f>
        <v>25.714700000000001</v>
      </c>
      <c r="AF661" s="8">
        <f>100/(MAX(MainData!AF:AF)-MIN(MainData!AF:AF))*(MainData!AF661-MIN(MainData!AF:AF))</f>
        <v>2.7235454300522495</v>
      </c>
      <c r="AG661" s="8">
        <f>100/(MAX(MainData!AG:AG)-MIN(MainData!AG:AG))*(MainData!AG661-MIN(MainData!AG:AG))</f>
        <v>62.075921433865638</v>
      </c>
      <c r="AH661" s="8">
        <f>100/(MAX(MainData!AH:AH)-MIN(MainData!AH:AH))*(MainData!AH661-MIN(MainData!AH:AH))</f>
        <v>49.678165418221731</v>
      </c>
      <c r="AI661" s="8">
        <f>100/(MAX(MainData!AI:AI)-MIN(MainData!AI:AI))*(MainData!AI661-MIN(MainData!AI:AI))</f>
        <v>50</v>
      </c>
      <c r="AJ661" s="8">
        <f>100/(MAX(MainData!AJ:AJ)-MIN(MainData!AJ:AJ))*(MainData!AJ661-MIN(MainData!AJ:AJ))</f>
        <v>4.9498111943300769</v>
      </c>
      <c r="AK661" s="8">
        <v>45.134366212419017</v>
      </c>
      <c r="AL661">
        <v>99.999999999999986</v>
      </c>
      <c r="AM661" s="8">
        <v>55.353119425565147</v>
      </c>
      <c r="AN661">
        <v>-41.797282839518665</v>
      </c>
      <c r="AO661" s="8">
        <v>59.130434782634403</v>
      </c>
      <c r="AP661">
        <v>-100</v>
      </c>
      <c r="AQ661" s="8">
        <v>81.192203970080655</v>
      </c>
      <c r="AR661">
        <v>14.775033865814692</v>
      </c>
      <c r="AS661" s="8">
        <v>26.321966136313513</v>
      </c>
      <c r="AT661">
        <v>-1.1549772727272654</v>
      </c>
      <c r="AU661" s="8">
        <v>29.948798474318913</v>
      </c>
      <c r="AV661">
        <v>-60.017427442047591</v>
      </c>
      <c r="AW661" t="s">
        <v>963</v>
      </c>
    </row>
    <row r="662" spans="1:49" x14ac:dyDescent="0.3">
      <c r="A662" s="7">
        <v>150503010702</v>
      </c>
      <c r="B662" s="8">
        <f>100/(MAX(MainData!B:B)-MIN(MainData!B:B))*(MainData!B662-MIN(MainData!B:B))</f>
        <v>0</v>
      </c>
      <c r="C662" s="8">
        <f>100/(MAX(MainData!C:C)-MIN(MainData!C:C))*(MainData!C662-MIN(MainData!C:C))</f>
        <v>0</v>
      </c>
      <c r="D662" s="8">
        <f>100/(MAX(MainData!D:D)-MIN(MainData!D:D))*(MainData!D662-MIN(MainData!D:D))</f>
        <v>4.0846993517163579</v>
      </c>
      <c r="E662" s="8">
        <f>100/(MAX(MainData!E:E)-MIN(MainData!E:E))*(MainData!E662-MIN(MainData!E:E))</f>
        <v>65.921203148361784</v>
      </c>
      <c r="F662" s="8">
        <f>100/(MAX(MainData!F:F)-MIN(MainData!F:F))*(MainData!F662-MIN(MainData!F:F))</f>
        <v>4.5060855034784559</v>
      </c>
      <c r="G662" s="8">
        <f>100/(MAX(MainData!G:G)-MIN(MainData!G:G))*(MainData!G662-MIN(MainData!G:G))</f>
        <v>1.9509450549863343</v>
      </c>
      <c r="H662" s="8">
        <f>100/(MAX(MainData!H:H)-MIN(MainData!H:H))*(MainData!H662-MIN(MainData!H:H))</f>
        <v>42.113981087313455</v>
      </c>
      <c r="I662">
        <v>-15.260422071560683</v>
      </c>
      <c r="J662" s="8">
        <f>100/(MAX(MainData!J:J)-MIN(MainData!J:J))*(MainData!J662-MIN(MainData!J:J))</f>
        <v>24.28925734270361</v>
      </c>
      <c r="K662">
        <v>-4.8713727353105014</v>
      </c>
      <c r="L662" s="8">
        <f>100/(MAX(MainData!L:L)-MIN(MainData!L:L))*(MainData!L662-MIN(MainData!L:L))</f>
        <v>0</v>
      </c>
      <c r="M662" s="8">
        <f>100/(MAX(MainData!M:M)-MIN(MainData!M:M))*(MainData!M662-MIN(MainData!M:M))</f>
        <v>0</v>
      </c>
      <c r="N662" s="8">
        <f>100/(MAX(MainData!N:N)-MIN(MainData!N:N))*(MainData!N662-MIN(MainData!N:N))</f>
        <v>0</v>
      </c>
      <c r="O662" s="8"/>
      <c r="P662" s="8">
        <f>100/(MAX(MainData!P:P)-MIN(MainData!P:P))*(MainData!P662-MIN(MainData!P:P))</f>
        <v>12.450588544228681</v>
      </c>
      <c r="Q662" s="8">
        <f>100/(MAX(MainData!Q:Q)-MIN(MainData!Q:Q))*(MainData!Q662-MIN(MainData!Q:Q))</f>
        <v>24.199291053066972</v>
      </c>
      <c r="R662" s="8">
        <f>100/(MAX(MainData!R:R)-MIN(MainData!R:R))*(MainData!R662-MIN(MainData!R:R))</f>
        <v>0</v>
      </c>
      <c r="S662" s="8"/>
      <c r="T662" s="8"/>
      <c r="U662" s="8">
        <f>100/(MAX(MainData!U:U)-MIN(MainData!U:U))*(MainData!U662-MIN(MainData!U:U))</f>
        <v>12.0860927152</v>
      </c>
      <c r="V662" s="8">
        <v>62.797597000000003</v>
      </c>
      <c r="W662" s="8">
        <f>100/(MAX(MainData!W:W)-MIN(MainData!W:W))*(MainData!W662-MIN(MainData!W:W))</f>
        <v>83.229301223264898</v>
      </c>
      <c r="X662" s="8">
        <f>100/(MAX(MainData!X:X)-MIN(MainData!X:X))*(MainData!X662-MIN(MainData!X:X))</f>
        <v>6.8936999999999998E-2</v>
      </c>
      <c r="Y662" s="8">
        <f>100/(MAX(MainData!Y:Y)-MIN(MainData!Y:Y))*(MainData!Y662-MIN(MainData!Y:Y))</f>
        <v>6.7130183947861202</v>
      </c>
      <c r="Z662" s="8">
        <f>100/(MAX(MainData!Z:Z)-MIN(MainData!Z:Z))*(MainData!Z662-MIN(MainData!Z:Z))</f>
        <v>0.15420200462606015</v>
      </c>
      <c r="AA662" s="8">
        <f>100/(MAX(MainData!AA:AA)-MIN(MainData!AA:AA))*(MainData!AA662-MIN(MainData!AA:AA))</f>
        <v>5.16E-2</v>
      </c>
      <c r="AB662" s="8">
        <f>100/(MAX(MainData!AB:AB)-MIN(MainData!AB:AB))*(MainData!AB662-MIN(MainData!AB:AB))</f>
        <v>2.9555969230620323E-2</v>
      </c>
      <c r="AC662" s="8">
        <f>100/(MAX(MainData!AC:AC)-MIN(MainData!AC:AC))*(MainData!AC662-MIN(MainData!AC:AC))</f>
        <v>0</v>
      </c>
      <c r="AD662" s="8">
        <f>100/(MAX(MainData!AD:AD)-MIN(MainData!AD:AD))*(MainData!AD662-MIN(MainData!AD:AD))</f>
        <v>0</v>
      </c>
      <c r="AE662" s="8">
        <f>100/(MAX(MainData!AE:AE)-MIN(MainData!AE:AE))*(MainData!AE662-MIN(MainData!AE:AE))</f>
        <v>0</v>
      </c>
      <c r="AF662" s="8">
        <f>100/(MAX(MainData!AF:AF)-MIN(MainData!AF:AF))*(MainData!AF662-MIN(MainData!AF:AF))</f>
        <v>0</v>
      </c>
      <c r="AG662" s="8">
        <f>100/(MAX(MainData!AG:AG)-MIN(MainData!AG:AG))*(MainData!AG662-MIN(MainData!AG:AG))</f>
        <v>0</v>
      </c>
      <c r="AH662" s="8">
        <f>100/(MAX(MainData!AH:AH)-MIN(MainData!AH:AH))*(MainData!AH662-MIN(MainData!AH:AH))</f>
        <v>0</v>
      </c>
      <c r="AI662" s="8">
        <f>100/(MAX(MainData!AI:AI)-MIN(MainData!AI:AI))*(MainData!AI662-MIN(MainData!AI:AI))</f>
        <v>0</v>
      </c>
      <c r="AJ662" s="8">
        <f>100/(MAX(MainData!AJ:AJ)-MIN(MainData!AJ:AJ))*(MainData!AJ662-MIN(MainData!AJ:AJ))</f>
        <v>0</v>
      </c>
      <c r="AK662" s="8">
        <v>53.172757759274553</v>
      </c>
      <c r="AL662">
        <v>6.1056578625928211</v>
      </c>
      <c r="AM662" s="8">
        <v>50.357503433151464</v>
      </c>
      <c r="AN662">
        <v>4.2143333501870899</v>
      </c>
      <c r="AO662" s="8">
        <v>40.063011972347851</v>
      </c>
      <c r="AP662">
        <v>-7.8424100816423277</v>
      </c>
      <c r="AQ662" s="8">
        <v>53.787340104239405</v>
      </c>
      <c r="AR662">
        <v>16.111366134185317</v>
      </c>
      <c r="AS662" s="8">
        <v>53.663005257111017</v>
      </c>
      <c r="AT662">
        <v>-9.9845069023568982</v>
      </c>
      <c r="AU662" s="8">
        <v>5.6582868218259454</v>
      </c>
      <c r="AV662">
        <v>-31.903805257754613</v>
      </c>
      <c r="AW662" t="s">
        <v>963</v>
      </c>
    </row>
    <row r="663" spans="1:49" x14ac:dyDescent="0.3">
      <c r="A663" s="7">
        <v>150503010703</v>
      </c>
      <c r="B663" s="8">
        <f>100/(MAX(MainData!B:B)-MIN(MainData!B:B))*(MainData!B663-MIN(MainData!B:B))</f>
        <v>2.1306375253621903</v>
      </c>
      <c r="C663" s="8">
        <f>100/(MAX(MainData!C:C)-MIN(MainData!C:C))*(MainData!C663-MIN(MainData!C:C))</f>
        <v>12.5</v>
      </c>
      <c r="D663" s="8">
        <f>100/(MAX(MainData!D:D)-MIN(MainData!D:D))*(MainData!D663-MIN(MainData!D:D))</f>
        <v>1.2184715523335914</v>
      </c>
      <c r="E663" s="8">
        <f>100/(MAX(MainData!E:E)-MIN(MainData!E:E))*(MainData!E663-MIN(MainData!E:E))</f>
        <v>41.977506823320503</v>
      </c>
      <c r="F663" s="8">
        <f>100/(MAX(MainData!F:F)-MIN(MainData!F:F))*(MainData!F663-MIN(MainData!F:F))</f>
        <v>2.9037212063756539</v>
      </c>
      <c r="G663" s="8">
        <f>100/(MAX(MainData!G:G)-MIN(MainData!G:G))*(MainData!G663-MIN(MainData!G:G))</f>
        <v>12.701985345609678</v>
      </c>
      <c r="H663" s="8">
        <f>100/(MAX(MainData!H:H)-MIN(MainData!H:H))*(MainData!H663-MIN(MainData!H:H))</f>
        <v>63.501774687537683</v>
      </c>
      <c r="I663">
        <v>1.4380557632275668</v>
      </c>
      <c r="J663" s="8">
        <f>100/(MAX(MainData!J:J)-MIN(MainData!J:J))*(MainData!J663-MIN(MainData!J:J))</f>
        <v>37.138515027306497</v>
      </c>
      <c r="K663">
        <v>-1.8070338518914468</v>
      </c>
      <c r="L663" s="8">
        <f>100/(MAX(MainData!L:L)-MIN(MainData!L:L))*(MainData!L663-MIN(MainData!L:L))</f>
        <v>0</v>
      </c>
      <c r="M663" s="8">
        <f>100/(MAX(MainData!M:M)-MIN(MainData!M:M))*(MainData!M663-MIN(MainData!M:M))</f>
        <v>0</v>
      </c>
      <c r="N663" s="8">
        <f>100/(MAX(MainData!N:N)-MIN(MainData!N:N))*(MainData!N663-MIN(MainData!N:N))</f>
        <v>0</v>
      </c>
      <c r="O663" s="8"/>
      <c r="P663" s="8">
        <f>100/(MAX(MainData!P:P)-MIN(MainData!P:P))*(MainData!P663-MIN(MainData!P:P))</f>
        <v>50.354018666196183</v>
      </c>
      <c r="Q663" s="8">
        <f>100/(MAX(MainData!Q:Q)-MIN(MainData!Q:Q))*(MainData!Q663-MIN(MainData!Q:Q))</f>
        <v>44.867250266303522</v>
      </c>
      <c r="R663" s="8">
        <f>100/(MAX(MainData!R:R)-MIN(MainData!R:R))*(MainData!R663-MIN(MainData!R:R))</f>
        <v>0</v>
      </c>
      <c r="S663" s="8"/>
      <c r="T663" s="8"/>
      <c r="U663" s="8">
        <f>100/(MAX(MainData!U:U)-MIN(MainData!U:U))*(MainData!U663-MIN(MainData!U:U))</f>
        <v>5.5189735292500002</v>
      </c>
      <c r="V663" s="8">
        <v>75.822185000000005</v>
      </c>
      <c r="W663" s="8">
        <f>100/(MAX(MainData!W:W)-MIN(MainData!W:W))*(MainData!W663-MIN(MainData!W:W))</f>
        <v>80.371481602622509</v>
      </c>
      <c r="X663" s="8">
        <f>100/(MAX(MainData!X:X)-MIN(MainData!X:X))*(MainData!X663-MIN(MainData!X:X))</f>
        <v>7.0642269999999998</v>
      </c>
      <c r="Y663" s="8">
        <f>100/(MAX(MainData!Y:Y)-MIN(MainData!Y:Y))*(MainData!Y663-MIN(MainData!Y:Y))</f>
        <v>0.15405453714852541</v>
      </c>
      <c r="Z663" s="8">
        <f>100/(MAX(MainData!Z:Z)-MIN(MainData!Z:Z))*(MainData!Z663-MIN(MainData!Z:Z))</f>
        <v>7.8643022359290677</v>
      </c>
      <c r="AA663" s="8">
        <f>100/(MAX(MainData!AA:AA)-MIN(MainData!AA:AA))*(MainData!AA663-MIN(MainData!AA:AA))</f>
        <v>2.0615000000000001</v>
      </c>
      <c r="AB663" s="8">
        <f>100/(MAX(MainData!AB:AB)-MIN(MainData!AB:AB))*(MainData!AB663-MIN(MainData!AB:AB))</f>
        <v>6.8677936306751577E-2</v>
      </c>
      <c r="AC663" s="8">
        <f>100/(MAX(MainData!AC:AC)-MIN(MainData!AC:AC))*(MainData!AC663-MIN(MainData!AC:AC))</f>
        <v>15.479991</v>
      </c>
      <c r="AD663" s="8">
        <f>100/(MAX(MainData!AD:AD)-MIN(MainData!AD:AD))*(MainData!AD663-MIN(MainData!AD:AD))</f>
        <v>6.4516129032258061</v>
      </c>
      <c r="AE663" s="8">
        <f>100/(MAX(MainData!AE:AE)-MIN(MainData!AE:AE))*(MainData!AE663-MIN(MainData!AE:AE))</f>
        <v>7.6246999999999998</v>
      </c>
      <c r="AF663" s="8">
        <f>100/(MAX(MainData!AF:AF)-MIN(MainData!AF:AF))*(MainData!AF663-MIN(MainData!AF:AF))</f>
        <v>1.8441526709511826</v>
      </c>
      <c r="AG663" s="8">
        <f>100/(MAX(MainData!AG:AG)-MIN(MainData!AG:AG))*(MainData!AG663-MIN(MainData!AG:AG))</f>
        <v>43.502014207744956</v>
      </c>
      <c r="AH663" s="8">
        <f>100/(MAX(MainData!AH:AH)-MIN(MainData!AH:AH))*(MainData!AH663-MIN(MainData!AH:AH))</f>
        <v>55.5119766230696</v>
      </c>
      <c r="AI663" s="8">
        <f>100/(MAX(MainData!AI:AI)-MIN(MainData!AI:AI))*(MainData!AI663-MIN(MainData!AI:AI))</f>
        <v>50</v>
      </c>
      <c r="AJ663" s="8">
        <f>100/(MAX(MainData!AJ:AJ)-MIN(MainData!AJ:AJ))*(MainData!AJ663-MIN(MainData!AJ:AJ))</f>
        <v>21.83893699908095</v>
      </c>
      <c r="AK663" s="8">
        <v>0</v>
      </c>
      <c r="AL663">
        <v>-4.8655914083130938</v>
      </c>
      <c r="AM663" s="8">
        <v>100</v>
      </c>
      <c r="AN663">
        <v>45.682070987966455</v>
      </c>
      <c r="AO663" s="8">
        <v>34.184782608710513</v>
      </c>
      <c r="AP663">
        <v>-51.610494968618561</v>
      </c>
      <c r="AQ663" s="8">
        <v>76.256876534905132</v>
      </c>
      <c r="AR663">
        <v>-3.3807571884984213</v>
      </c>
      <c r="AS663" s="8">
        <v>28.707684898281279</v>
      </c>
      <c r="AT663">
        <v>2.0946462962962755</v>
      </c>
      <c r="AU663" s="8">
        <v>31.863621523297216</v>
      </c>
      <c r="AV663">
        <v>5.2605338705880769</v>
      </c>
      <c r="AW663" t="s">
        <v>963</v>
      </c>
    </row>
    <row r="664" spans="1:49" x14ac:dyDescent="0.3">
      <c r="A664" s="7">
        <v>150503010704</v>
      </c>
      <c r="B664" s="8">
        <f>100/(MAX(MainData!B:B)-MIN(MainData!B:B))*(MainData!B664-MIN(MainData!B:B))</f>
        <v>1.5239917417150181E-2</v>
      </c>
      <c r="C664" s="8">
        <f>100/(MAX(MainData!C:C)-MIN(MainData!C:C))*(MainData!C664-MIN(MainData!C:C))</f>
        <v>12.5</v>
      </c>
      <c r="D664" s="8">
        <f>100/(MAX(MainData!D:D)-MIN(MainData!D:D))*(MainData!D664-MIN(MainData!D:D))</f>
        <v>3.1683260430733928</v>
      </c>
      <c r="E664" s="8">
        <f>100/(MAX(MainData!E:E)-MIN(MainData!E:E))*(MainData!E664-MIN(MainData!E:E))</f>
        <v>69.919827508408702</v>
      </c>
      <c r="F664" s="8">
        <f>100/(MAX(MainData!F:F)-MIN(MainData!F:F))*(MainData!F664-MIN(MainData!F:F))</f>
        <v>6.4402198633514791</v>
      </c>
      <c r="G664" s="8">
        <f>100/(MAX(MainData!G:G)-MIN(MainData!G:G))*(MainData!G664-MIN(MainData!G:G))</f>
        <v>2.5365424933443079</v>
      </c>
      <c r="H664" s="8">
        <f>100/(MAX(MainData!H:H)-MIN(MainData!H:H))*(MainData!H664-MIN(MainData!H:H))</f>
        <v>41.59714956652288</v>
      </c>
      <c r="I664">
        <v>-10.387739160500985</v>
      </c>
      <c r="J664" s="8">
        <f>100/(MAX(MainData!J:J)-MIN(MainData!J:J))*(MainData!J664-MIN(MainData!J:J))</f>
        <v>29.012911820262822</v>
      </c>
      <c r="K664">
        <v>-2.3886472293423537</v>
      </c>
      <c r="L664" s="8">
        <f>100/(MAX(MainData!L:L)-MIN(MainData!L:L))*(MainData!L664-MIN(MainData!L:L))</f>
        <v>0</v>
      </c>
      <c r="M664" s="8">
        <f>100/(MAX(MainData!M:M)-MIN(MainData!M:M))*(MainData!M664-MIN(MainData!M:M))</f>
        <v>0</v>
      </c>
      <c r="N664" s="8">
        <f>100/(MAX(MainData!N:N)-MIN(MainData!N:N))*(MainData!N664-MIN(MainData!N:N))</f>
        <v>0</v>
      </c>
      <c r="O664" s="8"/>
      <c r="P664" s="8">
        <f>100/(MAX(MainData!P:P)-MIN(MainData!P:P))*(MainData!P664-MIN(MainData!P:P))</f>
        <v>30.371241567370244</v>
      </c>
      <c r="Q664" s="8">
        <f>100/(MAX(MainData!Q:Q)-MIN(MainData!Q:Q))*(MainData!Q664-MIN(MainData!Q:Q))</f>
        <v>27.354600231840127</v>
      </c>
      <c r="R664" s="8">
        <f>100/(MAX(MainData!R:R)-MIN(MainData!R:R))*(MainData!R664-MIN(MainData!R:R))</f>
        <v>8.8388659723694793E-2</v>
      </c>
      <c r="S664" s="8"/>
      <c r="T664" s="8"/>
      <c r="U664" s="8">
        <f>100/(MAX(MainData!U:U)-MIN(MainData!U:U))*(MainData!U664-MIN(MainData!U:U))</f>
        <v>2.42671824019</v>
      </c>
      <c r="V664" s="8">
        <v>65.462267999999995</v>
      </c>
      <c r="W664" s="8">
        <f>100/(MAX(MainData!W:W)-MIN(MainData!W:W))*(MainData!W664-MIN(MainData!W:W))</f>
        <v>64.343442471580275</v>
      </c>
      <c r="X664" s="8">
        <f>100/(MAX(MainData!X:X)-MIN(MainData!X:X))*(MainData!X664-MIN(MainData!X:X))</f>
        <v>0.85294400000000004</v>
      </c>
      <c r="Y664" s="8">
        <f>100/(MAX(MainData!Y:Y)-MIN(MainData!Y:Y))*(MainData!Y664-MIN(MainData!Y:Y))</f>
        <v>6.0180437690300348</v>
      </c>
      <c r="Z664" s="8">
        <f>100/(MAX(MainData!Z:Z)-MIN(MainData!Z:Z))*(MainData!Z664-MIN(MainData!Z:Z))</f>
        <v>2.081727062451812</v>
      </c>
      <c r="AA664" s="8">
        <f>100/(MAX(MainData!AA:AA)-MIN(MainData!AA:AA))*(MainData!AA664-MIN(MainData!AA:AA))</f>
        <v>0.214</v>
      </c>
      <c r="AB664" s="8">
        <f>100/(MAX(MainData!AB:AB)-MIN(MainData!AB:AB))*(MainData!AB664-MIN(MainData!AB:AB))</f>
        <v>4.4841086464106582E-2</v>
      </c>
      <c r="AC664" s="8">
        <f>100/(MAX(MainData!AC:AC)-MIN(MainData!AC:AC))*(MainData!AC664-MIN(MainData!AC:AC))</f>
        <v>0</v>
      </c>
      <c r="AD664" s="8">
        <f>100/(MAX(MainData!AD:AD)-MIN(MainData!AD:AD))*(MainData!AD664-MIN(MainData!AD:AD))</f>
        <v>0</v>
      </c>
      <c r="AE664" s="8">
        <f>100/(MAX(MainData!AE:AE)-MIN(MainData!AE:AE))*(MainData!AE664-MIN(MainData!AE:AE))</f>
        <v>0</v>
      </c>
      <c r="AF664" s="8">
        <f>100/(MAX(MainData!AF:AF)-MIN(MainData!AF:AF))*(MainData!AF664-MIN(MainData!AF:AF))</f>
        <v>0</v>
      </c>
      <c r="AG664" s="8">
        <f>100/(MAX(MainData!AG:AG)-MIN(MainData!AG:AG))*(MainData!AG664-MIN(MainData!AG:AG))</f>
        <v>0</v>
      </c>
      <c r="AH664" s="8">
        <f>100/(MAX(MainData!AH:AH)-MIN(MainData!AH:AH))*(MainData!AH664-MIN(MainData!AH:AH))</f>
        <v>0</v>
      </c>
      <c r="AI664" s="8">
        <f>100/(MAX(MainData!AI:AI)-MIN(MainData!AI:AI))*(MainData!AI664-MIN(MainData!AI:AI))</f>
        <v>0</v>
      </c>
      <c r="AJ664" s="8">
        <f>100/(MAX(MainData!AJ:AJ)-MIN(MainData!AJ:AJ))*(MainData!AJ664-MIN(MainData!AJ:AJ))</f>
        <v>0</v>
      </c>
      <c r="AK664" s="8">
        <v>64.900685447332648</v>
      </c>
      <c r="AL664">
        <v>25.051877258176091</v>
      </c>
      <c r="AM664" s="8">
        <v>40.188353758461467</v>
      </c>
      <c r="AN664">
        <v>-18.695078875518249</v>
      </c>
      <c r="AO664" s="8">
        <v>21.266209000800551</v>
      </c>
      <c r="AP664">
        <v>-28.487514212436025</v>
      </c>
      <c r="AQ664" s="8">
        <v>54.492006144773164</v>
      </c>
      <c r="AR664">
        <v>5.1577142172523764</v>
      </c>
      <c r="AS664" s="8">
        <v>53.852023349464424</v>
      </c>
      <c r="AT664">
        <v>-2.485666666666674</v>
      </c>
      <c r="AU664" s="8">
        <v>8.9331115291532566</v>
      </c>
      <c r="AV664">
        <v>-8.5149638660613789</v>
      </c>
      <c r="AW664" t="s">
        <v>963</v>
      </c>
    </row>
    <row r="665" spans="1:49" x14ac:dyDescent="0.3">
      <c r="A665" s="7">
        <v>150503010705</v>
      </c>
      <c r="B665" s="8">
        <f>100/(MAX(MainData!B:B)-MIN(MainData!B:B))*(MainData!B665-MIN(MainData!B:B))</f>
        <v>0</v>
      </c>
      <c r="C665" s="8">
        <f>100/(MAX(MainData!C:C)-MIN(MainData!C:C))*(MainData!C665-MIN(MainData!C:C))</f>
        <v>0</v>
      </c>
      <c r="D665" s="8">
        <f>100/(MAX(MainData!D:D)-MIN(MainData!D:D))*(MainData!D665-MIN(MainData!D:D))</f>
        <v>5.2337272070693483E-2</v>
      </c>
      <c r="E665" s="8">
        <f>100/(MAX(MainData!E:E)-MIN(MainData!E:E))*(MainData!E665-MIN(MainData!E:E))</f>
        <v>66.254625101526599</v>
      </c>
      <c r="F665" s="8">
        <f>100/(MAX(MainData!F:F)-MIN(MainData!F:F))*(MainData!F665-MIN(MainData!F:F))</f>
        <v>0</v>
      </c>
      <c r="G665" s="8">
        <f>100/(MAX(MainData!G:G)-MIN(MainData!G:G))*(MainData!G665-MIN(MainData!G:G))</f>
        <v>3.540214194479125</v>
      </c>
      <c r="H665" s="8">
        <f>100/(MAX(MainData!H:H)-MIN(MainData!H:H))*(MainData!H665-MIN(MainData!H:H))</f>
        <v>51.10024132014783</v>
      </c>
      <c r="I665">
        <v>-5.9864002175130651</v>
      </c>
      <c r="J665" s="8">
        <f>100/(MAX(MainData!J:J)-MIN(MainData!J:J))*(MainData!J665-MIN(MainData!J:J))</f>
        <v>30.134758157866411</v>
      </c>
      <c r="K665">
        <v>1.4501234688593314</v>
      </c>
      <c r="L665" s="8">
        <f>100/(MAX(MainData!L:L)-MIN(MainData!L:L))*(MainData!L665-MIN(MainData!L:L))</f>
        <v>0</v>
      </c>
      <c r="M665" s="8">
        <f>100/(MAX(MainData!M:M)-MIN(MainData!M:M))*(MainData!M665-MIN(MainData!M:M))</f>
        <v>0</v>
      </c>
      <c r="N665" s="8">
        <f>100/(MAX(MainData!N:N)-MIN(MainData!N:N))*(MainData!N665-MIN(MainData!N:N))</f>
        <v>0</v>
      </c>
      <c r="O665" s="8"/>
      <c r="P665" s="8">
        <f>100/(MAX(MainData!P:P)-MIN(MainData!P:P))*(MainData!P665-MIN(MainData!P:P))</f>
        <v>41.832886508735562</v>
      </c>
      <c r="Q665" s="8">
        <f>100/(MAX(MainData!Q:Q)-MIN(MainData!Q:Q))*(MainData!Q665-MIN(MainData!Q:Q))</f>
        <v>35.536715024168117</v>
      </c>
      <c r="R665" s="8">
        <f>100/(MAX(MainData!R:R)-MIN(MainData!R:R))*(MainData!R665-MIN(MainData!R:R))</f>
        <v>0</v>
      </c>
      <c r="S665" s="8"/>
      <c r="T665" s="8"/>
      <c r="U665" s="8">
        <f>100/(MAX(MainData!U:U)-MIN(MainData!U:U))*(MainData!U665-MIN(MainData!U:U))</f>
        <v>0</v>
      </c>
      <c r="V665" s="8">
        <v>78.419128000000001</v>
      </c>
      <c r="W665" s="8">
        <f>100/(MAX(MainData!W:W)-MIN(MainData!W:W))*(MainData!W665-MIN(MainData!W:W))</f>
        <v>19.962695547950759</v>
      </c>
      <c r="X665" s="8">
        <f>100/(MAX(MainData!X:X)-MIN(MainData!X:X))*(MainData!X665-MIN(MainData!X:X))</f>
        <v>2.5663999999999999E-2</v>
      </c>
      <c r="Y665" s="8">
        <f>100/(MAX(MainData!Y:Y)-MIN(MainData!Y:Y))*(MainData!Y665-MIN(MainData!Y:Y))</f>
        <v>1.7641070299818247</v>
      </c>
      <c r="Z665" s="8">
        <f>100/(MAX(MainData!Z:Z)-MIN(MainData!Z:Z))*(MainData!Z665-MIN(MainData!Z:Z))</f>
        <v>7.7101002313030076E-2</v>
      </c>
      <c r="AA665" s="8">
        <f>100/(MAX(MainData!AA:AA)-MIN(MainData!AA:AA))*(MainData!AA665-MIN(MainData!AA:AA))</f>
        <v>2.5600000000000001E-2</v>
      </c>
      <c r="AB665" s="8">
        <f>100/(MAX(MainData!AB:AB)-MIN(MainData!AB:AB))*(MainData!AB665-MIN(MainData!AB:AB))</f>
        <v>1.1621474791019595E-2</v>
      </c>
      <c r="AC665" s="8">
        <f>100/(MAX(MainData!AC:AC)-MIN(MainData!AC:AC))*(MainData!AC665-MIN(MainData!AC:AC))</f>
        <v>4.910285</v>
      </c>
      <c r="AD665" s="8">
        <f>100/(MAX(MainData!AD:AD)-MIN(MainData!AD:AD))*(MainData!AD665-MIN(MainData!AD:AD))</f>
        <v>3.225806451612903</v>
      </c>
      <c r="AE665" s="8">
        <f>100/(MAX(MainData!AE:AE)-MIN(MainData!AE:AE))*(MainData!AE665-MIN(MainData!AE:AE))</f>
        <v>4.5810000000000004</v>
      </c>
      <c r="AF665" s="8">
        <f>100/(MAX(MainData!AF:AF)-MIN(MainData!AF:AF))*(MainData!AF665-MIN(MainData!AF:AF))</f>
        <v>0.54098387939965809</v>
      </c>
      <c r="AG665" s="8">
        <f>100/(MAX(MainData!AG:AG)-MIN(MainData!AG:AG))*(MainData!AG665-MIN(MainData!AG:AG))</f>
        <v>28.689826446042332</v>
      </c>
      <c r="AH665" s="8">
        <f>100/(MAX(MainData!AH:AH)-MIN(MainData!AH:AH))*(MainData!AH665-MIN(MainData!AH:AH))</f>
        <v>57.008352721733132</v>
      </c>
      <c r="AI665" s="8">
        <f>100/(MAX(MainData!AI:AI)-MIN(MainData!AI:AI))*(MainData!AI665-MIN(MainData!AI:AI))</f>
        <v>10</v>
      </c>
      <c r="AJ665" s="8">
        <f>100/(MAX(MainData!AJ:AJ)-MIN(MainData!AJ:AJ))*(MainData!AJ665-MIN(MainData!AJ:AJ))</f>
        <v>14.302594061132829</v>
      </c>
      <c r="AK665" s="8">
        <v>65.94028849274072</v>
      </c>
      <c r="AL665">
        <v>1.9851146279249789</v>
      </c>
      <c r="AM665" s="8">
        <v>39.55673748413215</v>
      </c>
      <c r="AN665">
        <v>6.6970232076044027</v>
      </c>
      <c r="AO665" s="8">
        <v>12.129319955414839</v>
      </c>
      <c r="AP665">
        <v>-0.85323942125125996</v>
      </c>
      <c r="AQ665" s="8">
        <v>70.021843581195967</v>
      </c>
      <c r="AR665">
        <v>7.5358086261980617</v>
      </c>
      <c r="AS665" s="8">
        <v>39.542062690758847</v>
      </c>
      <c r="AT665">
        <v>-3.4119400673400975</v>
      </c>
      <c r="AU665" s="8">
        <v>10.015287904935143</v>
      </c>
      <c r="AV665">
        <v>-21.81403630483365</v>
      </c>
      <c r="AW665" t="s">
        <v>963</v>
      </c>
    </row>
    <row r="666" spans="1:49" x14ac:dyDescent="0.3">
      <c r="A666" s="7">
        <v>150503010706</v>
      </c>
      <c r="B666" s="8">
        <f>100/(MAX(MainData!B:B)-MIN(MainData!B:B))*(MainData!B666-MIN(MainData!B:B))</f>
        <v>0.11714795500658529</v>
      </c>
      <c r="C666" s="8">
        <f>100/(MAX(MainData!C:C)-MIN(MainData!C:C))*(MainData!C666-MIN(MainData!C:C))</f>
        <v>37.5</v>
      </c>
      <c r="D666" s="8">
        <f>100/(MAX(MainData!D:D)-MIN(MainData!D:D))*(MainData!D666-MIN(MainData!D:D))</f>
        <v>9.4533693577144237E-2</v>
      </c>
      <c r="E666" s="8">
        <f>100/(MAX(MainData!E:E)-MIN(MainData!E:E))*(MainData!E666-MIN(MainData!E:E))</f>
        <v>38.187911441958477</v>
      </c>
      <c r="F666" s="8">
        <f>100/(MAX(MainData!F:F)-MIN(MainData!F:F))*(MainData!F666-MIN(MainData!F:F))</f>
        <v>0.48103367375764278</v>
      </c>
      <c r="G666" s="8">
        <f>100/(MAX(MainData!G:G)-MIN(MainData!G:G))*(MainData!G666-MIN(MainData!G:G))</f>
        <v>6.5146316455527806</v>
      </c>
      <c r="H666" s="8">
        <f>100/(MAX(MainData!H:H)-MIN(MainData!H:H))*(MainData!H666-MIN(MainData!H:H))</f>
        <v>54.262318084701995</v>
      </c>
      <c r="I666">
        <v>0.50507554926235798</v>
      </c>
      <c r="J666" s="8">
        <f>100/(MAX(MainData!J:J)-MIN(MainData!J:J))*(MainData!J666-MIN(MainData!J:J))</f>
        <v>28.587341713953816</v>
      </c>
      <c r="K666">
        <v>1.8400234956793184</v>
      </c>
      <c r="L666" s="8">
        <f>100/(MAX(MainData!L:L)-MIN(MainData!L:L))*(MainData!L666-MIN(MainData!L:L))</f>
        <v>0</v>
      </c>
      <c r="M666" s="8">
        <f>100/(MAX(MainData!M:M)-MIN(MainData!M:M))*(MainData!M666-MIN(MainData!M:M))</f>
        <v>0</v>
      </c>
      <c r="N666" s="8">
        <f>100/(MAX(MainData!N:N)-MIN(MainData!N:N))*(MainData!N666-MIN(MainData!N:N))</f>
        <v>0</v>
      </c>
      <c r="O666" s="8"/>
      <c r="P666" s="8">
        <f>100/(MAX(MainData!P:P)-MIN(MainData!P:P))*(MainData!P666-MIN(MainData!P:P))</f>
        <v>47.156352743841495</v>
      </c>
      <c r="Q666" s="8">
        <f>100/(MAX(MainData!Q:Q)-MIN(MainData!Q:Q))*(MainData!Q666-MIN(MainData!Q:Q))</f>
        <v>32.945021503873015</v>
      </c>
      <c r="R666" s="8">
        <f>100/(MAX(MainData!R:R)-MIN(MainData!R:R))*(MainData!R666-MIN(MainData!R:R))</f>
        <v>0</v>
      </c>
      <c r="S666" s="8"/>
      <c r="T666" s="8"/>
      <c r="U666" s="8">
        <f>100/(MAX(MainData!U:U)-MIN(MainData!U:U))*(MainData!U666-MIN(MainData!U:U))</f>
        <v>0</v>
      </c>
      <c r="V666" s="8">
        <v>90.058301999999998</v>
      </c>
      <c r="W666" s="8">
        <f>100/(MAX(MainData!W:W)-MIN(MainData!W:W))*(MainData!W666-MIN(MainData!W:W))</f>
        <v>7.3105429970212992</v>
      </c>
      <c r="X666" s="8">
        <f>100/(MAX(MainData!X:X)-MIN(MainData!X:X))*(MainData!X666-MIN(MainData!X:X))</f>
        <v>2.9639609999999998</v>
      </c>
      <c r="Y666" s="8">
        <f>100/(MAX(MainData!Y:Y)-MIN(MainData!Y:Y))*(MainData!Y666-MIN(MainData!Y:Y))</f>
        <v>4.0844627645889169</v>
      </c>
      <c r="Z666" s="8">
        <f>100/(MAX(MainData!Z:Z)-MIN(MainData!Z:Z))*(MainData!Z666-MIN(MainData!Z:Z))</f>
        <v>11.256746337702392</v>
      </c>
      <c r="AA666" s="8">
        <f>100/(MAX(MainData!AA:AA)-MIN(MainData!AA:AA))*(MainData!AA666-MIN(MainData!AA:AA))</f>
        <v>0.1686</v>
      </c>
      <c r="AB666" s="8">
        <f>100/(MAX(MainData!AB:AB)-MIN(MainData!AB:AB))*(MainData!AB666-MIN(MainData!AB:AB))</f>
        <v>4.1419962276878219E-2</v>
      </c>
      <c r="AC666" s="8">
        <f>100/(MAX(MainData!AC:AC)-MIN(MainData!AC:AC))*(MainData!AC666-MIN(MainData!AC:AC))</f>
        <v>3.0778129999999999</v>
      </c>
      <c r="AD666" s="8">
        <f>100/(MAX(MainData!AD:AD)-MIN(MainData!AD:AD))*(MainData!AD666-MIN(MainData!AD:AD))</f>
        <v>7.741935483870968</v>
      </c>
      <c r="AE666" s="8">
        <f>100/(MAX(MainData!AE:AE)-MIN(MainData!AE:AE))*(MainData!AE666-MIN(MainData!AE:AE))</f>
        <v>2.3803000000000001</v>
      </c>
      <c r="AF666" s="8">
        <f>100/(MAX(MainData!AF:AF)-MIN(MainData!AF:AF))*(MainData!AF666-MIN(MainData!AF:AF))</f>
        <v>0.63439858019113327</v>
      </c>
      <c r="AG666" s="8">
        <f>100/(MAX(MainData!AG:AG)-MIN(MainData!AG:AG))*(MainData!AG666-MIN(MainData!AG:AG))</f>
        <v>40.211559996278005</v>
      </c>
      <c r="AH666" s="8">
        <f>100/(MAX(MainData!AH:AH)-MIN(MainData!AH:AH))*(MainData!AH666-MIN(MainData!AH:AH))</f>
        <v>56.986200529536049</v>
      </c>
      <c r="AI666" s="8">
        <f>100/(MAX(MainData!AI:AI)-MIN(MainData!AI:AI))*(MainData!AI666-MIN(MainData!AI:AI))</f>
        <v>40</v>
      </c>
      <c r="AJ666" s="8">
        <f>100/(MAX(MainData!AJ:AJ)-MIN(MainData!AJ:AJ))*(MainData!AJ666-MIN(MainData!AJ:AJ))</f>
        <v>15.869276763018359</v>
      </c>
      <c r="AK666" s="8">
        <v>71.02220845734108</v>
      </c>
      <c r="AL666">
        <v>23.364775104010263</v>
      </c>
      <c r="AM666" s="8">
        <v>31.109784938245454</v>
      </c>
      <c r="AN666">
        <v>-25.999117453736474</v>
      </c>
      <c r="AO666" s="8">
        <v>10.886830952762125</v>
      </c>
      <c r="AP666">
        <v>-2.1605221879872403</v>
      </c>
      <c r="AQ666" s="8">
        <v>74.100058313513486</v>
      </c>
      <c r="AR666">
        <v>-5.8916674121405777</v>
      </c>
      <c r="AS666" s="8">
        <v>32.488772064199409</v>
      </c>
      <c r="AT666">
        <v>4.650964983164954</v>
      </c>
      <c r="AU666" s="8">
        <v>24.801594087985784</v>
      </c>
      <c r="AV666">
        <v>10.068325579265675</v>
      </c>
      <c r="AW666" t="s">
        <v>963</v>
      </c>
    </row>
    <row r="667" spans="1:49" x14ac:dyDescent="0.3">
      <c r="A667" s="7">
        <v>150503010707</v>
      </c>
      <c r="B667" s="8">
        <f>100/(MAX(MainData!B:B)-MIN(MainData!B:B))*(MainData!B667-MIN(MainData!B:B))</f>
        <v>0.44937634597586584</v>
      </c>
      <c r="C667" s="8">
        <f>100/(MAX(MainData!C:C)-MIN(MainData!C:C))*(MainData!C667-MIN(MainData!C:C))</f>
        <v>37.5</v>
      </c>
      <c r="D667" s="8">
        <f>100/(MAX(MainData!D:D)-MIN(MainData!D:D))*(MainData!D667-MIN(MainData!D:D))</f>
        <v>8.1336822342885889E-2</v>
      </c>
      <c r="E667" s="8">
        <f>100/(MAX(MainData!E:E)-MIN(MainData!E:E))*(MainData!E667-MIN(MainData!E:E))</f>
        <v>34.150993558395179</v>
      </c>
      <c r="F667" s="8">
        <f>100/(MAX(MainData!F:F)-MIN(MainData!F:F))*(MainData!F667-MIN(MainData!F:F))</f>
        <v>2.0703759031298927E-2</v>
      </c>
      <c r="G667" s="8">
        <f>100/(MAX(MainData!G:G)-MIN(MainData!G:G))*(MainData!G667-MIN(MainData!G:G))</f>
        <v>3.939253262524951</v>
      </c>
      <c r="H667" s="8">
        <f>100/(MAX(MainData!H:H)-MIN(MainData!H:H))*(MainData!H667-MIN(MainData!H:H))</f>
        <v>46.799882216297092</v>
      </c>
      <c r="I667">
        <v>-9.3616924978992699</v>
      </c>
      <c r="J667" s="8">
        <f>100/(MAX(MainData!J:J)-MIN(MainData!J:J))*(MainData!J667-MIN(MainData!J:J))</f>
        <v>26.707312686738096</v>
      </c>
      <c r="K667">
        <v>-0.92997468693293683</v>
      </c>
      <c r="L667" s="8">
        <f>100/(MAX(MainData!L:L)-MIN(MainData!L:L))*(MainData!L667-MIN(MainData!L:L))</f>
        <v>0</v>
      </c>
      <c r="M667" s="8">
        <f>100/(MAX(MainData!M:M)-MIN(MainData!M:M))*(MainData!M667-MIN(MainData!M:M))</f>
        <v>0</v>
      </c>
      <c r="N667" s="8">
        <f>100/(MAX(MainData!N:N)-MIN(MainData!N:N))*(MainData!N667-MIN(MainData!N:N))</f>
        <v>0</v>
      </c>
      <c r="O667" s="8"/>
      <c r="P667" s="8">
        <f>100/(MAX(MainData!P:P)-MIN(MainData!P:P))*(MainData!P667-MIN(MainData!P:P))</f>
        <v>45.865083816232961</v>
      </c>
      <c r="Q667" s="8">
        <f>100/(MAX(MainData!Q:Q)-MIN(MainData!Q:Q))*(MainData!Q667-MIN(MainData!Q:Q))</f>
        <v>27.771239979930755</v>
      </c>
      <c r="R667" s="8">
        <f>100/(MAX(MainData!R:R)-MIN(MainData!R:R))*(MainData!R667-MIN(MainData!R:R))</f>
        <v>0</v>
      </c>
      <c r="S667" s="8"/>
      <c r="T667" s="8"/>
      <c r="U667" s="8">
        <f>100/(MAX(MainData!U:U)-MIN(MainData!U:U))*(MainData!U667-MIN(MainData!U:U))</f>
        <v>0.54112377184500005</v>
      </c>
      <c r="V667" s="8">
        <v>87.132554999999996</v>
      </c>
      <c r="W667" s="8">
        <f>100/(MAX(MainData!W:W)-MIN(MainData!W:W))*(MainData!W667-MIN(MainData!W:W))</f>
        <v>2.6606407381244073</v>
      </c>
      <c r="X667" s="8">
        <f>100/(MAX(MainData!X:X)-MIN(MainData!X:X))*(MainData!X667-MIN(MainData!X:X))</f>
        <v>5.8411020000000002</v>
      </c>
      <c r="Y667" s="8">
        <f>100/(MAX(MainData!Y:Y)-MIN(MainData!Y:Y))*(MainData!Y667-MIN(MainData!Y:Y))</f>
        <v>14.388501747509801</v>
      </c>
      <c r="Z667" s="8">
        <f>100/(MAX(MainData!Z:Z)-MIN(MainData!Z:Z))*(MainData!Z667-MIN(MainData!Z:Z))</f>
        <v>10.562837316885121</v>
      </c>
      <c r="AA667" s="8">
        <f>100/(MAX(MainData!AA:AA)-MIN(MainData!AA:AA))*(MainData!AA667-MIN(MainData!AA:AA))</f>
        <v>1.2190000000000001</v>
      </c>
      <c r="AB667" s="8">
        <f>100/(MAX(MainData!AB:AB)-MIN(MainData!AB:AB))*(MainData!AB667-MIN(MainData!AB:AB))</f>
        <v>7.2884819640952045E-2</v>
      </c>
      <c r="AC667" s="8">
        <f>100/(MAX(MainData!AC:AC)-MIN(MainData!AC:AC))*(MainData!AC667-MIN(MainData!AC:AC))</f>
        <v>0.79999500000000001</v>
      </c>
      <c r="AD667" s="8">
        <f>100/(MAX(MainData!AD:AD)-MIN(MainData!AD:AD))*(MainData!AD667-MIN(MainData!AD:AD))</f>
        <v>3.225806451612903</v>
      </c>
      <c r="AE667" s="8">
        <f>100/(MAX(MainData!AE:AE)-MIN(MainData!AE:AE))*(MainData!AE667-MIN(MainData!AE:AE))</f>
        <v>0.72740000000000005</v>
      </c>
      <c r="AF667" s="8">
        <f>100/(MAX(MainData!AF:AF)-MIN(MainData!AF:AF))*(MainData!AF667-MIN(MainData!AF:AF))</f>
        <v>0.32256973566117347</v>
      </c>
      <c r="AG667" s="8">
        <f>100/(MAX(MainData!AG:AG)-MIN(MainData!AG:AG))*(MainData!AG667-MIN(MainData!AG:AG))</f>
        <v>43.356964779038755</v>
      </c>
      <c r="AH667" s="8">
        <f>100/(MAX(MainData!AH:AH)-MIN(MainData!AH:AH))*(MainData!AH667-MIN(MainData!AH:AH))</f>
        <v>57.430446152325651</v>
      </c>
      <c r="AI667" s="8">
        <f>100/(MAX(MainData!AI:AI)-MIN(MainData!AI:AI))*(MainData!AI667-MIN(MainData!AI:AI))</f>
        <v>30</v>
      </c>
      <c r="AJ667" s="8">
        <f>100/(MAX(MainData!AJ:AJ)-MIN(MainData!AJ:AJ))*(MainData!AJ667-MIN(MainData!AJ:AJ))</f>
        <v>2.5307429179510916</v>
      </c>
      <c r="AK667" s="8">
        <v>78.08226400368936</v>
      </c>
      <c r="AL667">
        <v>29.924560709515205</v>
      </c>
      <c r="AM667" s="8">
        <v>24.167618369488686</v>
      </c>
      <c r="AN667">
        <v>-34.096363383557502</v>
      </c>
      <c r="AO667" s="8">
        <v>7.1971892841535636</v>
      </c>
      <c r="AP667">
        <v>-3.6465737263593354</v>
      </c>
      <c r="AQ667" s="8">
        <v>74.680172943453655</v>
      </c>
      <c r="AR667">
        <v>-3.549003993610242</v>
      </c>
      <c r="AS667" s="8">
        <v>33.308382364887599</v>
      </c>
      <c r="AT667">
        <v>3.238852356902342</v>
      </c>
      <c r="AU667" s="8">
        <v>22.499183781346687</v>
      </c>
      <c r="AV667">
        <v>10.56215758227772</v>
      </c>
      <c r="AW667" t="s">
        <v>963</v>
      </c>
    </row>
    <row r="668" spans="1:49" x14ac:dyDescent="0.3">
      <c r="A668" s="7">
        <v>150503010708</v>
      </c>
      <c r="B668" s="8">
        <f>100/(MAX(MainData!B:B)-MIN(MainData!B:B))*(MainData!B668-MIN(MainData!B:B))</f>
        <v>0</v>
      </c>
      <c r="C668" s="8">
        <f>100/(MAX(MainData!C:C)-MIN(MainData!C:C))*(MainData!C668-MIN(MainData!C:C))</f>
        <v>0</v>
      </c>
      <c r="D668" s="8">
        <f>100/(MAX(MainData!D:D)-MIN(MainData!D:D))*(MainData!D668-MIN(MainData!D:D))</f>
        <v>5.521962734900962E-2</v>
      </c>
      <c r="E668" s="8">
        <f>100/(MAX(MainData!E:E)-MIN(MainData!E:E))*(MainData!E668-MIN(MainData!E:E))</f>
        <v>36.971055462193064</v>
      </c>
      <c r="F668" s="8">
        <f>100/(MAX(MainData!F:F)-MIN(MainData!F:F))*(MainData!F668-MIN(MainData!F:F))</f>
        <v>0.143391171950186</v>
      </c>
      <c r="G668" s="8">
        <f>100/(MAX(MainData!G:G)-MIN(MainData!G:G))*(MainData!G668-MIN(MainData!G:G))</f>
        <v>4.8523233599973281</v>
      </c>
      <c r="H668" s="8">
        <f>100/(MAX(MainData!H:H)-MIN(MainData!H:H))*(MainData!H668-MIN(MainData!H:H))</f>
        <v>46.243069328915567</v>
      </c>
      <c r="I668">
        <v>5.4278493307697318</v>
      </c>
      <c r="J668" s="8">
        <f>100/(MAX(MainData!J:J)-MIN(MainData!J:J))*(MainData!J668-MIN(MainData!J:J))</f>
        <v>24.710374833118685</v>
      </c>
      <c r="K668">
        <v>0.40896816551709492</v>
      </c>
      <c r="L668" s="8">
        <f>100/(MAX(MainData!L:L)-MIN(MainData!L:L))*(MainData!L668-MIN(MainData!L:L))</f>
        <v>0</v>
      </c>
      <c r="M668" s="8">
        <f>100/(MAX(MainData!M:M)-MIN(MainData!M:M))*(MainData!M668-MIN(MainData!M:M))</f>
        <v>0</v>
      </c>
      <c r="N668" s="8">
        <f>100/(MAX(MainData!N:N)-MIN(MainData!N:N))*(MainData!N668-MIN(MainData!N:N))</f>
        <v>0</v>
      </c>
      <c r="O668" s="8"/>
      <c r="P668" s="8">
        <f>100/(MAX(MainData!P:P)-MIN(MainData!P:P))*(MainData!P668-MIN(MainData!P:P))</f>
        <v>44.377949447814558</v>
      </c>
      <c r="Q668" s="8">
        <f>100/(MAX(MainData!Q:Q)-MIN(MainData!Q:Q))*(MainData!Q668-MIN(MainData!Q:Q))</f>
        <v>29.305844117813084</v>
      </c>
      <c r="R668" s="8">
        <f>100/(MAX(MainData!R:R)-MIN(MainData!R:R))*(MainData!R668-MIN(MainData!R:R))</f>
        <v>0</v>
      </c>
      <c r="S668" s="8"/>
      <c r="T668" s="8"/>
      <c r="U668" s="8">
        <f>100/(MAX(MainData!U:U)-MIN(MainData!U:U))*(MainData!U668-MIN(MainData!U:U))</f>
        <v>28.925745167799999</v>
      </c>
      <c r="V668" s="8">
        <v>88.839273000000006</v>
      </c>
      <c r="W668" s="8">
        <f>100/(MAX(MainData!W:W)-MIN(MainData!W:W))*(MainData!W668-MIN(MainData!W:W))</f>
        <v>2.3435544976032014</v>
      </c>
      <c r="X668" s="8">
        <f>100/(MAX(MainData!X:X)-MIN(MainData!X:X))*(MainData!X668-MIN(MainData!X:X))</f>
        <v>3.6642450000000002</v>
      </c>
      <c r="Y668" s="8">
        <f>100/(MAX(MainData!Y:Y)-MIN(MainData!Y:Y))*(MainData!Y668-MIN(MainData!Y:Y))</f>
        <v>14.827272388757001</v>
      </c>
      <c r="Z668" s="8">
        <f>100/(MAX(MainData!Z:Z)-MIN(MainData!Z:Z))*(MainData!Z668-MIN(MainData!Z:Z))</f>
        <v>6.2451811873554366</v>
      </c>
      <c r="AA668" s="8">
        <f>100/(MAX(MainData!AA:AA)-MIN(MainData!AA:AA))*(MainData!AA668-MIN(MainData!AA:AA))</f>
        <v>0.4123</v>
      </c>
      <c r="AB668" s="8">
        <f>100/(MAX(MainData!AB:AB)-MIN(MainData!AB:AB))*(MainData!AB668-MIN(MainData!AB:AB))</f>
        <v>3.0191905988800765E-2</v>
      </c>
      <c r="AC668" s="8">
        <f>100/(MAX(MainData!AC:AC)-MIN(MainData!AC:AC))*(MainData!AC668-MIN(MainData!AC:AC))</f>
        <v>0.79114399999999996</v>
      </c>
      <c r="AD668" s="8">
        <f>100/(MAX(MainData!AD:AD)-MIN(MainData!AD:AD))*(MainData!AD668-MIN(MainData!AD:AD))</f>
        <v>1.935483870967742</v>
      </c>
      <c r="AE668" s="8">
        <f>100/(MAX(MainData!AE:AE)-MIN(MainData!AE:AE))*(MainData!AE668-MIN(MainData!AE:AE))</f>
        <v>0.61050000000000004</v>
      </c>
      <c r="AF668" s="8">
        <f>100/(MAX(MainData!AF:AF)-MIN(MainData!AF:AF))*(MainData!AF668-MIN(MainData!AF:AF))</f>
        <v>0.21437737722769715</v>
      </c>
      <c r="AG668" s="8">
        <f>100/(MAX(MainData!AG:AG)-MIN(MainData!AG:AG))*(MainData!AG668-MIN(MainData!AG:AG))</f>
        <v>47.035039674518146</v>
      </c>
      <c r="AH668" s="8">
        <f>100/(MAX(MainData!AH:AH)-MIN(MainData!AH:AH))*(MainData!AH668-MIN(MainData!AH:AH))</f>
        <v>57.068746593091497</v>
      </c>
      <c r="AI668" s="8">
        <f>100/(MAX(MainData!AI:AI)-MIN(MainData!AI:AI))*(MainData!AI668-MIN(MainData!AI:AI))</f>
        <v>30</v>
      </c>
      <c r="AJ668" s="8">
        <f>100/(MAX(MainData!AJ:AJ)-MIN(MainData!AJ:AJ))*(MainData!AJ668-MIN(MainData!AJ:AJ))</f>
        <v>6.4043155063313781</v>
      </c>
      <c r="AK668" s="8">
        <v>90.023237591354842</v>
      </c>
      <c r="AL668">
        <v>40.119130193804551</v>
      </c>
      <c r="AM668" s="8">
        <v>11.435560519301335</v>
      </c>
      <c r="AN668">
        <v>-45.916071392456281</v>
      </c>
      <c r="AO668" s="8">
        <v>3.906832298142568</v>
      </c>
      <c r="AP668">
        <v>-4.4712358438075626</v>
      </c>
      <c r="AQ668" s="8">
        <v>75.079057275525841</v>
      </c>
      <c r="AR668">
        <v>-24.991430670926519</v>
      </c>
      <c r="AS668" s="8">
        <v>35.115151620652433</v>
      </c>
      <c r="AT668">
        <v>26.36208097643096</v>
      </c>
      <c r="AU668" s="8">
        <v>13.144903427081877</v>
      </c>
      <c r="AV668">
        <v>14.541630885607034</v>
      </c>
      <c r="AW668" t="s">
        <v>963</v>
      </c>
    </row>
    <row r="669" spans="1:49" x14ac:dyDescent="0.3">
      <c r="A669" s="7">
        <v>150503010709</v>
      </c>
      <c r="B669" s="8">
        <f>100/(MAX(MainData!B:B)-MIN(MainData!B:B))*(MainData!B669-MIN(MainData!B:B))</f>
        <v>1.1584536183390882E-2</v>
      </c>
      <c r="C669" s="8">
        <f>100/(MAX(MainData!C:C)-MIN(MainData!C:C))*(MainData!C669-MIN(MainData!C:C))</f>
        <v>12.5</v>
      </c>
      <c r="D669" s="8">
        <f>100/(MAX(MainData!D:D)-MIN(MainData!D:D))*(MainData!D669-MIN(MainData!D:D))</f>
        <v>0.11838994266117032</v>
      </c>
      <c r="E669" s="8">
        <f>100/(MAX(MainData!E:E)-MIN(MainData!E:E))*(MainData!E669-MIN(MainData!E:E))</f>
        <v>41.201880041269185</v>
      </c>
      <c r="F669" s="8">
        <f>100/(MAX(MainData!F:F)-MIN(MainData!F:F))*(MainData!F669-MIN(MainData!F:F))</f>
        <v>0</v>
      </c>
      <c r="G669" s="8">
        <f>100/(MAX(MainData!G:G)-MIN(MainData!G:G))*(MainData!G669-MIN(MainData!G:G))</f>
        <v>2.0697925183267221</v>
      </c>
      <c r="H669" s="8">
        <f>100/(MAX(MainData!H:H)-MIN(MainData!H:H))*(MainData!H669-MIN(MainData!H:H))</f>
        <v>34.074505516021887</v>
      </c>
      <c r="I669">
        <v>3.0505474089415259</v>
      </c>
      <c r="J669" s="8">
        <f>100/(MAX(MainData!J:J)-MIN(MainData!J:J))*(MainData!J669-MIN(MainData!J:J))</f>
        <v>18.665721635300201</v>
      </c>
      <c r="K669">
        <v>9.772954015768633</v>
      </c>
      <c r="L669" s="8">
        <f>100/(MAX(MainData!L:L)-MIN(MainData!L:L))*(MainData!L669-MIN(MainData!L:L))</f>
        <v>0</v>
      </c>
      <c r="M669" s="8">
        <f>100/(MAX(MainData!M:M)-MIN(MainData!M:M))*(MainData!M669-MIN(MainData!M:M))</f>
        <v>0</v>
      </c>
      <c r="N669" s="8">
        <f>100/(MAX(MainData!N:N)-MIN(MainData!N:N))*(MainData!N669-MIN(MainData!N:N))</f>
        <v>0</v>
      </c>
      <c r="O669" s="8"/>
      <c r="P669" s="8">
        <f>100/(MAX(MainData!P:P)-MIN(MainData!P:P))*(MainData!P669-MIN(MainData!P:P))</f>
        <v>45.194907820158519</v>
      </c>
      <c r="Q669" s="8">
        <f>100/(MAX(MainData!Q:Q)-MIN(MainData!Q:Q))*(MainData!Q669-MIN(MainData!Q:Q))</f>
        <v>29.797822957617868</v>
      </c>
      <c r="R669" s="8">
        <f>100/(MAX(MainData!R:R)-MIN(MainData!R:R))*(MainData!R669-MIN(MainData!R:R))</f>
        <v>0</v>
      </c>
      <c r="S669" s="8"/>
      <c r="T669" s="8"/>
      <c r="U669" s="8">
        <f>100/(MAX(MainData!U:U)-MIN(MainData!U:U))*(MainData!U669-MIN(MainData!U:U))</f>
        <v>0</v>
      </c>
      <c r="V669" s="8">
        <v>68.043693000000005</v>
      </c>
      <c r="W669" s="8">
        <f>100/(MAX(MainData!W:W)-MIN(MainData!W:W))*(MainData!W669-MIN(MainData!W:W))</f>
        <v>3.3836637918571446</v>
      </c>
      <c r="X669" s="8">
        <f>100/(MAX(MainData!X:X)-MIN(MainData!X:X))*(MainData!X669-MIN(MainData!X:X))</f>
        <v>0.62884099999999998</v>
      </c>
      <c r="Y669" s="8">
        <f>100/(MAX(MainData!Y:Y)-MIN(MainData!Y:Y))*(MainData!Y669-MIN(MainData!Y:Y))</f>
        <v>2.9615353227146524</v>
      </c>
      <c r="Z669" s="8">
        <f>100/(MAX(MainData!Z:Z)-MIN(MainData!Z:Z))*(MainData!Z669-MIN(MainData!Z:Z))</f>
        <v>1.6191210485736316</v>
      </c>
      <c r="AA669" s="8">
        <f>100/(MAX(MainData!AA:AA)-MIN(MainData!AA:AA))*(MainData!AA669-MIN(MainData!AA:AA))</f>
        <v>9.11E-2</v>
      </c>
      <c r="AB669" s="8">
        <f>100/(MAX(MainData!AB:AB)-MIN(MainData!AB:AB))*(MainData!AB669-MIN(MainData!AB:AB))</f>
        <v>2.2448567563769718E-2</v>
      </c>
      <c r="AC669" s="8">
        <f>100/(MAX(MainData!AC:AC)-MIN(MainData!AC:AC))*(MainData!AC669-MIN(MainData!AC:AC))</f>
        <v>0.75512999999999997</v>
      </c>
      <c r="AD669" s="8">
        <f>100/(MAX(MainData!AD:AD)-MIN(MainData!AD:AD))*(MainData!AD669-MIN(MainData!AD:AD))</f>
        <v>0.64516129032258063</v>
      </c>
      <c r="AE669" s="8">
        <f>100/(MAX(MainData!AE:AE)-MIN(MainData!AE:AE))*(MainData!AE669-MIN(MainData!AE:AE))</f>
        <v>0.755</v>
      </c>
      <c r="AF669" s="8">
        <f>100/(MAX(MainData!AF:AF)-MIN(MainData!AF:AF))*(MainData!AF669-MIN(MainData!AF:AF))</f>
        <v>0.67816508057168978</v>
      </c>
      <c r="AG669" s="8">
        <f>100/(MAX(MainData!AG:AG)-MIN(MainData!AG:AG))*(MainData!AG669-MIN(MainData!AG:AG))</f>
        <v>0</v>
      </c>
      <c r="AH669" s="8">
        <f>100/(MAX(MainData!AH:AH)-MIN(MainData!AH:AH))*(MainData!AH669-MIN(MainData!AH:AH))</f>
        <v>0</v>
      </c>
      <c r="AI669" s="8">
        <f>100/(MAX(MainData!AI:AI)-MIN(MainData!AI:AI))*(MainData!AI669-MIN(MainData!AI:AI))</f>
        <v>0</v>
      </c>
      <c r="AJ669" s="8">
        <f>100/(MAX(MainData!AJ:AJ)-MIN(MainData!AJ:AJ))*(MainData!AJ669-MIN(MainData!AJ:AJ))</f>
        <v>0</v>
      </c>
      <c r="AK669" s="8">
        <v>91.331879421400657</v>
      </c>
      <c r="AL669">
        <v>5.25911657044972</v>
      </c>
      <c r="AM669" s="8">
        <v>6.8086236199476868</v>
      </c>
      <c r="AN669">
        <v>-10.337272474466587</v>
      </c>
      <c r="AO669" s="8">
        <v>2.6086956521706992</v>
      </c>
      <c r="AP669">
        <v>8.0310921638769628E-2</v>
      </c>
      <c r="AQ669" s="8">
        <v>63.92113426002426</v>
      </c>
      <c r="AR669">
        <v>-11.998174920127795</v>
      </c>
      <c r="AS669" s="8">
        <v>44.768565261288849</v>
      </c>
      <c r="AT669">
        <v>13.301715993265972</v>
      </c>
      <c r="AU669" s="8">
        <v>9.0320942356824894</v>
      </c>
      <c r="AV669">
        <v>-4.0268773586206379</v>
      </c>
      <c r="AW669" t="s">
        <v>963</v>
      </c>
    </row>
    <row r="670" spans="1:49" x14ac:dyDescent="0.3">
      <c r="A670" s="7">
        <v>150503010710</v>
      </c>
      <c r="B670" s="8">
        <f>100/(MAX(MainData!B:B)-MIN(MainData!B:B))*(MainData!B670-MIN(MainData!B:B))</f>
        <v>0</v>
      </c>
      <c r="C670" s="8">
        <f>100/(MAX(MainData!C:C)-MIN(MainData!C:C))*(MainData!C670-MIN(MainData!C:C))</f>
        <v>0</v>
      </c>
      <c r="D670" s="8">
        <f>100/(MAX(MainData!D:D)-MIN(MainData!D:D))*(MainData!D670-MIN(MainData!D:D))</f>
        <v>6.8155796648267835</v>
      </c>
      <c r="E670" s="8">
        <f>100/(MAX(MainData!E:E)-MIN(MainData!E:E))*(MainData!E670-MIN(MainData!E:E))</f>
        <v>59.111053657275392</v>
      </c>
      <c r="F670" s="8">
        <f>100/(MAX(MainData!F:F)-MIN(MainData!F:F))*(MainData!F670-MIN(MainData!F:F))</f>
        <v>14.68636435455838</v>
      </c>
      <c r="G670" s="8">
        <f>100/(MAX(MainData!G:G)-MIN(MainData!G:G))*(MainData!G670-MIN(MainData!G:G))</f>
        <v>3.2254469220600064</v>
      </c>
      <c r="H670" s="8">
        <f>100/(MAX(MainData!H:H)-MIN(MainData!H:H))*(MainData!H670-MIN(MainData!H:H))</f>
        <v>43.841033814718472</v>
      </c>
      <c r="I670">
        <v>-4.2915000325839117</v>
      </c>
      <c r="J670" s="8">
        <f>100/(MAX(MainData!J:J)-MIN(MainData!J:J))*(MainData!J670-MIN(MainData!J:J))</f>
        <v>29.09113970965813</v>
      </c>
      <c r="K670">
        <v>-2.0109191874216918</v>
      </c>
      <c r="L670" s="8">
        <f>100/(MAX(MainData!L:L)-MIN(MainData!L:L))*(MainData!L670-MIN(MainData!L:L))</f>
        <v>0</v>
      </c>
      <c r="M670" s="8">
        <f>100/(MAX(MainData!M:M)-MIN(MainData!M:M))*(MainData!M670-MIN(MainData!M:M))</f>
        <v>0</v>
      </c>
      <c r="N670" s="8">
        <f>100/(MAX(MainData!N:N)-MIN(MainData!N:N))*(MainData!N670-MIN(MainData!N:N))</f>
        <v>0</v>
      </c>
      <c r="O670" s="8"/>
      <c r="P670" s="8">
        <f>100/(MAX(MainData!P:P)-MIN(MainData!P:P))*(MainData!P670-MIN(MainData!P:P))</f>
        <v>44.360163774580514</v>
      </c>
      <c r="Q670" s="8">
        <f>100/(MAX(MainData!Q:Q)-MIN(MainData!Q:Q))*(MainData!Q670-MIN(MainData!Q:Q))</f>
        <v>20.011582968161022</v>
      </c>
      <c r="R670" s="8">
        <f>100/(MAX(MainData!R:R)-MIN(MainData!R:R))*(MainData!R670-MIN(MainData!R:R))</f>
        <v>0</v>
      </c>
      <c r="S670" s="8"/>
      <c r="T670" s="8"/>
      <c r="U670" s="8">
        <f>100/(MAX(MainData!U:U)-MIN(MainData!U:U))*(MainData!U670-MIN(MainData!U:U))</f>
        <v>0</v>
      </c>
      <c r="V670" s="8">
        <v>71.355034000000003</v>
      </c>
      <c r="W670" s="8">
        <f>100/(MAX(MainData!W:W)-MIN(MainData!W:W))*(MainData!W670-MIN(MainData!W:W))</f>
        <v>26.969662973874954</v>
      </c>
      <c r="X670" s="8">
        <f>100/(MAX(MainData!X:X)-MIN(MainData!X:X))*(MainData!X670-MIN(MainData!X:X))</f>
        <v>0.94625300000000001</v>
      </c>
      <c r="Y670" s="8">
        <f>100/(MAX(MainData!Y:Y)-MIN(MainData!Y:Y))*(MainData!Y670-MIN(MainData!Y:Y))</f>
        <v>3.939608568588234</v>
      </c>
      <c r="Z670" s="8">
        <f>100/(MAX(MainData!Z:Z)-MIN(MainData!Z:Z))*(MainData!Z670-MIN(MainData!Z:Z))</f>
        <v>2.6985350809560527</v>
      </c>
      <c r="AA670" s="8">
        <f>100/(MAX(MainData!AA:AA)-MIN(MainData!AA:AA))*(MainData!AA670-MIN(MainData!AA:AA))</f>
        <v>0.2666</v>
      </c>
      <c r="AB670" s="8">
        <f>100/(MAX(MainData!AB:AB)-MIN(MainData!AB:AB))*(MainData!AB670-MIN(MainData!AB:AB))</f>
        <v>4.1554694640899503E-2</v>
      </c>
      <c r="AC670" s="8">
        <f>100/(MAX(MainData!AC:AC)-MIN(MainData!AC:AC))*(MainData!AC670-MIN(MainData!AC:AC))</f>
        <v>0.46681800000000001</v>
      </c>
      <c r="AD670" s="8">
        <f>100/(MAX(MainData!AD:AD)-MIN(MainData!AD:AD))*(MainData!AD670-MIN(MainData!AD:AD))</f>
        <v>0.64516129032258063</v>
      </c>
      <c r="AE670" s="8">
        <f>100/(MAX(MainData!AE:AE)-MIN(MainData!AE:AE))*(MainData!AE670-MIN(MainData!AE:AE))</f>
        <v>0.46889999999999998</v>
      </c>
      <c r="AF670" s="8">
        <f>100/(MAX(MainData!AF:AF)-MIN(MainData!AF:AF))*(MainData!AF670-MIN(MainData!AF:AF))</f>
        <v>0.86955224749736393</v>
      </c>
      <c r="AG670" s="8">
        <f>100/(MAX(MainData!AG:AG)-MIN(MainData!AG:AG))*(MainData!AG670-MIN(MainData!AG:AG))</f>
        <v>0</v>
      </c>
      <c r="AH670" s="8">
        <f>100/(MAX(MainData!AH:AH)-MIN(MainData!AH:AH))*(MainData!AH670-MIN(MainData!AH:AH))</f>
        <v>0</v>
      </c>
      <c r="AI670" s="8">
        <f>100/(MAX(MainData!AI:AI)-MIN(MainData!AI:AI))*(MainData!AI670-MIN(MainData!AI:AI))</f>
        <v>0</v>
      </c>
      <c r="AJ670" s="8">
        <f>100/(MAX(MainData!AJ:AJ)-MIN(MainData!AJ:AJ))*(MainData!AJ670-MIN(MainData!AJ:AJ))</f>
        <v>0</v>
      </c>
      <c r="AK670" s="8">
        <v>69.097290770528687</v>
      </c>
      <c r="AL670">
        <v>6.545141734505691</v>
      </c>
      <c r="AM670" s="8">
        <v>36.854202023397043</v>
      </c>
      <c r="AN670">
        <v>-3.1685031347962251</v>
      </c>
      <c r="AO670" s="8">
        <v>14.000124401328696</v>
      </c>
      <c r="AP670">
        <v>-10.043361621234396</v>
      </c>
      <c r="AQ670" s="8">
        <v>66.773734683818873</v>
      </c>
      <c r="AR670">
        <v>1.8786268370606933</v>
      </c>
      <c r="AS670" s="8">
        <v>41.776770068121941</v>
      </c>
      <c r="AT670">
        <v>-0.23691296296296116</v>
      </c>
      <c r="AU670" s="8">
        <v>7.9585723687960899</v>
      </c>
      <c r="AV670">
        <v>-19.062040616424412</v>
      </c>
      <c r="AW670" t="s">
        <v>963</v>
      </c>
    </row>
    <row r="671" spans="1:49" x14ac:dyDescent="0.3">
      <c r="A671" s="7">
        <v>150503010801</v>
      </c>
      <c r="B671" s="8">
        <f>100/(MAX(MainData!B:B)-MIN(MainData!B:B))*(MainData!B671-MIN(MainData!B:B))</f>
        <v>23.351705718506391</v>
      </c>
      <c r="C671" s="8">
        <f>100/(MAX(MainData!C:C)-MIN(MainData!C:C))*(MainData!C671-MIN(MainData!C:C))</f>
        <v>37.5</v>
      </c>
      <c r="D671" s="8">
        <f>100/(MAX(MainData!D:D)-MIN(MainData!D:D))*(MainData!D671-MIN(MainData!D:D))</f>
        <v>5.6368569402747255</v>
      </c>
      <c r="E671" s="8">
        <f>100/(MAX(MainData!E:E)-MIN(MainData!E:E))*(MainData!E671-MIN(MainData!E:E))</f>
        <v>21.963896768465641</v>
      </c>
      <c r="F671" s="8">
        <f>100/(MAX(MainData!F:F)-MIN(MainData!F:F))*(MainData!F671-MIN(MainData!F:F))</f>
        <v>0</v>
      </c>
      <c r="G671" s="8">
        <f>100/(MAX(MainData!G:G)-MIN(MainData!G:G))*(MainData!G671-MIN(MainData!G:G))</f>
        <v>40.105907860285839</v>
      </c>
      <c r="H671" s="8">
        <f>100/(MAX(MainData!H:H)-MIN(MainData!H:H))*(MainData!H671-MIN(MainData!H:H))</f>
        <v>84.41640948420968</v>
      </c>
      <c r="I671">
        <v>4.3768697525429303</v>
      </c>
      <c r="J671" s="8">
        <f>100/(MAX(MainData!J:J)-MIN(MainData!J:J))*(MainData!J671-MIN(MainData!J:J))</f>
        <v>81.174171368876841</v>
      </c>
      <c r="K671">
        <v>38.093110766781137</v>
      </c>
      <c r="L671" s="8">
        <f>100/(MAX(MainData!L:L)-MIN(MainData!L:L))*(MainData!L671-MIN(MainData!L:L))</f>
        <v>16.957051557769489</v>
      </c>
      <c r="M671" s="8">
        <f>100/(MAX(MainData!M:M)-MIN(MainData!M:M))*(MainData!M671-MIN(MainData!M:M))</f>
        <v>19.177008583762035</v>
      </c>
      <c r="N671" s="8">
        <f>100/(MAX(MainData!N:N)-MIN(MainData!N:N))*(MainData!N671-MIN(MainData!N:N))</f>
        <v>1.2058450653500987</v>
      </c>
      <c r="O671" s="8"/>
      <c r="P671" s="8">
        <f>100/(MAX(MainData!P:P)-MIN(MainData!P:P))*(MainData!P671-MIN(MainData!P:P))</f>
        <v>72.895668664819567</v>
      </c>
      <c r="Q671" s="8">
        <f>100/(MAX(MainData!Q:Q)-MIN(MainData!Q:Q))*(MainData!Q671-MIN(MainData!Q:Q))</f>
        <v>90.071750017137745</v>
      </c>
      <c r="R671" s="8">
        <f>100/(MAX(MainData!R:R)-MIN(MainData!R:R))*(MainData!R671-MIN(MainData!R:R))</f>
        <v>7.4719333762768021E-4</v>
      </c>
      <c r="S671" s="8"/>
      <c r="T671" s="8"/>
      <c r="U671" s="8">
        <f>100/(MAX(MainData!U:U)-MIN(MainData!U:U))*(MainData!U671-MIN(MainData!U:U))</f>
        <v>9.67913662101E-3</v>
      </c>
      <c r="V671" s="8"/>
      <c r="W671" s="8"/>
      <c r="X671" s="8">
        <f>100/(MAX(MainData!X:X)-MIN(MainData!X:X))*(MainData!X671-MIN(MainData!X:X))</f>
        <v>0.85826100000000005</v>
      </c>
      <c r="Y671" s="8">
        <f>100/(MAX(MainData!Y:Y)-MIN(MainData!Y:Y))*(MainData!Y671-MIN(MainData!Y:Y))</f>
        <v>0.97661145553765039</v>
      </c>
      <c r="Z671" s="8">
        <f>100/(MAX(MainData!Z:Z)-MIN(MainData!Z:Z))*(MainData!Z671-MIN(MainData!Z:Z))</f>
        <v>1.8504240555127218</v>
      </c>
      <c r="AA671" s="8">
        <f>100/(MAX(MainData!AA:AA)-MIN(MainData!AA:AA))*(MainData!AA671-MIN(MainData!AA:AA))</f>
        <v>0.1208</v>
      </c>
      <c r="AB671" s="8">
        <f>100/(MAX(MainData!AB:AB)-MIN(MainData!AB:AB))*(MainData!AB671-MIN(MainData!AB:AB))</f>
        <v>4.1156964702308681E-2</v>
      </c>
      <c r="AC671" s="8">
        <f>100/(MAX(MainData!AC:AC)-MIN(MainData!AC:AC))*(MainData!AC671-MIN(MainData!AC:AC))</f>
        <v>59.815415000000002</v>
      </c>
      <c r="AD671" s="8">
        <f>100/(MAX(MainData!AD:AD)-MIN(MainData!AD:AD))*(MainData!AD671-MIN(MainData!AD:AD))</f>
        <v>36.774193548387096</v>
      </c>
      <c r="AE671" s="8">
        <f>100/(MAX(MainData!AE:AE)-MIN(MainData!AE:AE))*(MainData!AE671-MIN(MainData!AE:AE))</f>
        <v>55.825200000000002</v>
      </c>
      <c r="AF671" s="8">
        <f>100/(MAX(MainData!AF:AF)-MIN(MainData!AF:AF))*(MainData!AF671-MIN(MainData!AF:AF))</f>
        <v>1.4603831123984301</v>
      </c>
      <c r="AG671" s="8">
        <f>100/(MAX(MainData!AG:AG)-MIN(MainData!AG:AG))*(MainData!AG671-MIN(MainData!AG:AG))</f>
        <v>80.245122103824329</v>
      </c>
      <c r="AH671" s="8">
        <f>100/(MAX(MainData!AH:AH)-MIN(MainData!AH:AH))*(MainData!AH671-MIN(MainData!AH:AH))</f>
        <v>55.666414173528615</v>
      </c>
      <c r="AI671" s="8">
        <f>100/(MAX(MainData!AI:AI)-MIN(MainData!AI:AI))*(MainData!AI671-MIN(MainData!AI:AI))</f>
        <v>60</v>
      </c>
      <c r="AJ671" s="8">
        <f>100/(MAX(MainData!AJ:AJ)-MIN(MainData!AJ:AJ))*(MainData!AJ671-MIN(MainData!AJ:AJ))</f>
        <v>18.727475207524755</v>
      </c>
      <c r="AK671" s="8" t="s">
        <v>950</v>
      </c>
      <c r="AM671" s="8"/>
      <c r="AO671" s="8"/>
      <c r="AQ671" s="8">
        <v>89.866205844215145</v>
      </c>
      <c r="AR671">
        <v>-16.171921725239613</v>
      </c>
      <c r="AS671" s="8">
        <v>20.394660492752607</v>
      </c>
      <c r="AT671">
        <v>15.059858754208733</v>
      </c>
      <c r="AU671" s="8">
        <v>28.441670164746611</v>
      </c>
      <c r="AV671">
        <v>24.533927561869177</v>
      </c>
      <c r="AW671" t="s">
        <v>963</v>
      </c>
    </row>
    <row r="672" spans="1:49" x14ac:dyDescent="0.3">
      <c r="A672" s="7">
        <v>150503010802</v>
      </c>
      <c r="B672" s="8">
        <f>100/(MAX(MainData!B:B)-MIN(MainData!B:B))*(MainData!B672-MIN(MainData!B:B))</f>
        <v>1.7514816858292103E-3</v>
      </c>
      <c r="C672" s="8">
        <f>100/(MAX(MainData!C:C)-MIN(MainData!C:C))*(MainData!C672-MIN(MainData!C:C))</f>
        <v>12.5</v>
      </c>
      <c r="D672" s="8">
        <f>100/(MAX(MainData!D:D)-MIN(MainData!D:D))*(MainData!D672-MIN(MainData!D:D))</f>
        <v>6.0558244938798751E-2</v>
      </c>
      <c r="E672" s="8">
        <f>100/(MAX(MainData!E:E)-MIN(MainData!E:E))*(MainData!E672-MIN(MainData!E:E))</f>
        <v>23.792961308906776</v>
      </c>
      <c r="F672" s="8">
        <f>100/(MAX(MainData!F:F)-MIN(MainData!F:F))*(MainData!F672-MIN(MainData!F:F))</f>
        <v>0</v>
      </c>
      <c r="G672" s="8">
        <f>100/(MAX(MainData!G:G)-MIN(MainData!G:G))*(MainData!G672-MIN(MainData!G:G))</f>
        <v>5.8012291635333302</v>
      </c>
      <c r="H672" s="8">
        <f>100/(MAX(MainData!H:H)-MIN(MainData!H:H))*(MainData!H672-MIN(MainData!H:H))</f>
        <v>58.261190226943867</v>
      </c>
      <c r="I672">
        <v>31.805107064728233</v>
      </c>
      <c r="J672" s="8">
        <f>100/(MAX(MainData!J:J)-MIN(MainData!J:J))*(MainData!J672-MIN(MainData!J:J))</f>
        <v>29.40545186894585</v>
      </c>
      <c r="K672">
        <v>2.4096489827746268</v>
      </c>
      <c r="L672" s="8">
        <f>100/(MAX(MainData!L:L)-MIN(MainData!L:L))*(MainData!L672-MIN(MainData!L:L))</f>
        <v>0</v>
      </c>
      <c r="M672" s="8">
        <f>100/(MAX(MainData!M:M)-MIN(MainData!M:M))*(MainData!M672-MIN(MainData!M:M))</f>
        <v>0</v>
      </c>
      <c r="N672" s="8">
        <f>100/(MAX(MainData!N:N)-MIN(MainData!N:N))*(MainData!N672-MIN(MainData!N:N))</f>
        <v>0</v>
      </c>
      <c r="O672" s="8"/>
      <c r="P672" s="8">
        <f>100/(MAX(MainData!P:P)-MIN(MainData!P:P))*(MainData!P672-MIN(MainData!P:P))</f>
        <v>16.575002674467534</v>
      </c>
      <c r="Q672" s="8">
        <f>100/(MAX(MainData!Q:Q)-MIN(MainData!Q:Q))*(MainData!Q672-MIN(MainData!Q:Q))</f>
        <v>23.279969722078967</v>
      </c>
      <c r="R672" s="8">
        <f>100/(MAX(MainData!R:R)-MIN(MainData!R:R))*(MainData!R672-MIN(MainData!R:R))</f>
        <v>0</v>
      </c>
      <c r="S672" s="8"/>
      <c r="T672" s="8"/>
      <c r="U672" s="8">
        <f>100/(MAX(MainData!U:U)-MIN(MainData!U:U))*(MainData!U672-MIN(MainData!U:U))</f>
        <v>0</v>
      </c>
      <c r="V672" s="8"/>
      <c r="W672" s="8"/>
      <c r="X672" s="8">
        <f>100/(MAX(MainData!X:X)-MIN(MainData!X:X))*(MainData!X672-MIN(MainData!X:X))</f>
        <v>0.20629600000000001</v>
      </c>
      <c r="Y672" s="8">
        <f>100/(MAX(MainData!Y:Y)-MIN(MainData!Y:Y))*(MainData!Y672-MIN(MainData!Y:Y))</f>
        <v>2.8888451312859997</v>
      </c>
      <c r="Z672" s="8">
        <f>100/(MAX(MainData!Z:Z)-MIN(MainData!Z:Z))*(MainData!Z672-MIN(MainData!Z:Z))</f>
        <v>1.002313030069391</v>
      </c>
      <c r="AA672" s="8">
        <f>100/(MAX(MainData!AA:AA)-MIN(MainData!AA:AA))*(MainData!AA672-MIN(MainData!AA:AA))</f>
        <v>3.15E-2</v>
      </c>
      <c r="AB672" s="8">
        <f>100/(MAX(MainData!AB:AB)-MIN(MainData!AB:AB))*(MainData!AB672-MIN(MainData!AB:AB))</f>
        <v>2.0050331484190921E-2</v>
      </c>
      <c r="AC672" s="8">
        <f>100/(MAX(MainData!AC:AC)-MIN(MainData!AC:AC))*(MainData!AC672-MIN(MainData!AC:AC))</f>
        <v>0</v>
      </c>
      <c r="AD672" s="8">
        <f>100/(MAX(MainData!AD:AD)-MIN(MainData!AD:AD))*(MainData!AD672-MIN(MainData!AD:AD))</f>
        <v>0</v>
      </c>
      <c r="AE672" s="8">
        <f>100/(MAX(MainData!AE:AE)-MIN(MainData!AE:AE))*(MainData!AE672-MIN(MainData!AE:AE))</f>
        <v>0</v>
      </c>
      <c r="AF672" s="8">
        <f>100/(MAX(MainData!AF:AF)-MIN(MainData!AF:AF))*(MainData!AF672-MIN(MainData!AF:AF))</f>
        <v>0</v>
      </c>
      <c r="AG672" s="8">
        <f>100/(MAX(MainData!AG:AG)-MIN(MainData!AG:AG))*(MainData!AG672-MIN(MainData!AG:AG))</f>
        <v>0</v>
      </c>
      <c r="AH672" s="8">
        <f>100/(MAX(MainData!AH:AH)-MIN(MainData!AH:AH))*(MainData!AH672-MIN(MainData!AH:AH))</f>
        <v>0</v>
      </c>
      <c r="AI672" s="8">
        <f>100/(MAX(MainData!AI:AI)-MIN(MainData!AI:AI))*(MainData!AI672-MIN(MainData!AI:AI))</f>
        <v>0</v>
      </c>
      <c r="AJ672" s="8">
        <f>100/(MAX(MainData!AJ:AJ)-MIN(MainData!AJ:AJ))*(MainData!AJ672-MIN(MainData!AJ:AJ))</f>
        <v>0</v>
      </c>
      <c r="AK672" s="8" t="s">
        <v>950</v>
      </c>
      <c r="AM672" s="8"/>
      <c r="AO672" s="8"/>
      <c r="AQ672" s="8">
        <v>78.725695151449884</v>
      </c>
      <c r="AR672">
        <v>-29.967521725239621</v>
      </c>
      <c r="AS672" s="8">
        <v>32.67546913623228</v>
      </c>
      <c r="AT672">
        <v>28.464626430976409</v>
      </c>
      <c r="AU672" s="8">
        <v>11.796251094769465</v>
      </c>
      <c r="AV672">
        <v>12.7809492513355</v>
      </c>
      <c r="AW672" t="s">
        <v>963</v>
      </c>
    </row>
    <row r="673" spans="1:49" x14ac:dyDescent="0.3">
      <c r="A673" s="7">
        <v>150503010803</v>
      </c>
      <c r="B673" s="8">
        <f>100/(MAX(MainData!B:B)-MIN(MainData!B:B))*(MainData!B673-MIN(MainData!B:B))</f>
        <v>0</v>
      </c>
      <c r="C673" s="8">
        <f>100/(MAX(MainData!C:C)-MIN(MainData!C:C))*(MainData!C673-MIN(MainData!C:C))</f>
        <v>0</v>
      </c>
      <c r="D673" s="8">
        <f>100/(MAX(MainData!D:D)-MIN(MainData!D:D))*(MainData!D673-MIN(MainData!D:D))</f>
        <v>5.971058935575678E-2</v>
      </c>
      <c r="E673" s="8">
        <f>100/(MAX(MainData!E:E)-MIN(MainData!E:E))*(MainData!E673-MIN(MainData!E:E))</f>
        <v>35.129063808717746</v>
      </c>
      <c r="F673" s="8">
        <f>100/(MAX(MainData!F:F)-MIN(MainData!F:F))*(MainData!F673-MIN(MainData!F:F))</f>
        <v>0</v>
      </c>
      <c r="G673" s="8">
        <f>100/(MAX(MainData!G:G)-MIN(MainData!G:G))*(MainData!G673-MIN(MainData!G:G))</f>
        <v>3.967927212155125</v>
      </c>
      <c r="H673" s="8">
        <f>100/(MAX(MainData!H:H)-MIN(MainData!H:H))*(MainData!H673-MIN(MainData!H:H))</f>
        <v>53.472672168391533</v>
      </c>
      <c r="I673">
        <v>1.7150090869154013</v>
      </c>
      <c r="J673" s="8">
        <f>100/(MAX(MainData!J:J)-MIN(MainData!J:J))*(MainData!J673-MIN(MainData!J:J))</f>
        <v>31.706775648060738</v>
      </c>
      <c r="K673">
        <v>5.5257279720074735</v>
      </c>
      <c r="L673" s="8">
        <f>100/(MAX(MainData!L:L)-MIN(MainData!L:L))*(MainData!L673-MIN(MainData!L:L))</f>
        <v>0.57842432341731587</v>
      </c>
      <c r="M673" s="8">
        <f>100/(MAX(MainData!M:M)-MIN(MainData!M:M))*(MainData!M673-MIN(MainData!M:M))</f>
        <v>1.0231527862135363</v>
      </c>
      <c r="N673" s="8">
        <f>100/(MAX(MainData!N:N)-MIN(MainData!N:N))*(MainData!N673-MIN(MainData!N:N))</f>
        <v>6.4335567925827397E-2</v>
      </c>
      <c r="O673" s="8"/>
      <c r="P673" s="8">
        <f>100/(MAX(MainData!P:P)-MIN(MainData!P:P))*(MainData!P673-MIN(MainData!P:P))</f>
        <v>25.050731830670422</v>
      </c>
      <c r="Q673" s="8">
        <f>100/(MAX(MainData!Q:Q)-MIN(MainData!Q:Q))*(MainData!Q673-MIN(MainData!Q:Q))</f>
        <v>44.488311507905443</v>
      </c>
      <c r="R673" s="8">
        <f>100/(MAX(MainData!R:R)-MIN(MainData!R:R))*(MainData!R673-MIN(MainData!R:R))</f>
        <v>1.7453419006885627</v>
      </c>
      <c r="S673" s="8"/>
      <c r="T673" s="8"/>
      <c r="U673" s="8">
        <f>100/(MAX(MainData!U:U)-MIN(MainData!U:U))*(MainData!U673-MIN(MainData!U:U))</f>
        <v>53.363394138099999</v>
      </c>
      <c r="V673" s="8">
        <v>96.555256999999997</v>
      </c>
      <c r="W673" s="8">
        <f>100/(MAX(MainData!W:W)-MIN(MainData!W:W))*(MainData!W673-MIN(MainData!W:W))</f>
        <v>14.556247862968787</v>
      </c>
      <c r="X673" s="8">
        <f>100/(MAX(MainData!X:X)-MIN(MainData!X:X))*(MainData!X673-MIN(MainData!X:X))</f>
        <v>0</v>
      </c>
      <c r="Y673" s="8">
        <f>100/(MAX(MainData!Y:Y)-MIN(MainData!Y:Y))*(MainData!Y673-MIN(MainData!Y:Y))</f>
        <v>4.3891018888479145</v>
      </c>
      <c r="Z673" s="8">
        <f>100/(MAX(MainData!Z:Z)-MIN(MainData!Z:Z))*(MainData!Z673-MIN(MainData!Z:Z))</f>
        <v>0</v>
      </c>
      <c r="AA673" s="8">
        <f>100/(MAX(MainData!AA:AA)-MIN(MainData!AA:AA))*(MainData!AA673-MIN(MainData!AA:AA))</f>
        <v>0</v>
      </c>
      <c r="AB673" s="8">
        <f>100/(MAX(MainData!AB:AB)-MIN(MainData!AB:AB))*(MainData!AB673-MIN(MainData!AB:AB))</f>
        <v>0</v>
      </c>
      <c r="AC673" s="8">
        <f>100/(MAX(MainData!AC:AC)-MIN(MainData!AC:AC))*(MainData!AC673-MIN(MainData!AC:AC))</f>
        <v>0</v>
      </c>
      <c r="AD673" s="8">
        <f>100/(MAX(MainData!AD:AD)-MIN(MainData!AD:AD))*(MainData!AD673-MIN(MainData!AD:AD))</f>
        <v>0</v>
      </c>
      <c r="AE673" s="8">
        <f>100/(MAX(MainData!AE:AE)-MIN(MainData!AE:AE))*(MainData!AE673-MIN(MainData!AE:AE))</f>
        <v>0</v>
      </c>
      <c r="AF673" s="8">
        <f>100/(MAX(MainData!AF:AF)-MIN(MainData!AF:AF))*(MainData!AF673-MIN(MainData!AF:AF))</f>
        <v>0</v>
      </c>
      <c r="AG673" s="8">
        <f>100/(MAX(MainData!AG:AG)-MIN(MainData!AG:AG))*(MainData!AG673-MIN(MainData!AG:AG))</f>
        <v>0</v>
      </c>
      <c r="AH673" s="8">
        <f>100/(MAX(MainData!AH:AH)-MIN(MainData!AH:AH))*(MainData!AH673-MIN(MainData!AH:AH))</f>
        <v>0</v>
      </c>
      <c r="AI673" s="8">
        <f>100/(MAX(MainData!AI:AI)-MIN(MainData!AI:AI))*(MainData!AI673-MIN(MainData!AI:AI))</f>
        <v>0</v>
      </c>
      <c r="AJ673" s="8">
        <f>100/(MAX(MainData!AJ:AJ)-MIN(MainData!AJ:AJ))*(MainData!AJ673-MIN(MainData!AJ:AJ))</f>
        <v>0</v>
      </c>
      <c r="AK673" s="8">
        <v>64.096725758993315</v>
      </c>
      <c r="AL673">
        <v>18.27956993178401</v>
      </c>
      <c r="AM673" s="8">
        <v>41.091338475347008</v>
      </c>
      <c r="AN673">
        <v>-6.5729598543836687</v>
      </c>
      <c r="AO673" s="8">
        <v>19.710144927495524</v>
      </c>
      <c r="AP673">
        <v>2.3890802088550913</v>
      </c>
      <c r="AQ673" s="8">
        <v>70.161497516611888</v>
      </c>
      <c r="AR673">
        <v>-1.7614413738019294</v>
      </c>
      <c r="AS673" s="8">
        <v>38.007868258886596</v>
      </c>
      <c r="AT673">
        <v>-2.509283838383837</v>
      </c>
      <c r="AU673" s="8">
        <v>12.926312298212611</v>
      </c>
      <c r="AV673">
        <v>11.279224208194606</v>
      </c>
      <c r="AW673" t="s">
        <v>963</v>
      </c>
    </row>
    <row r="674" spans="1:49" x14ac:dyDescent="0.3">
      <c r="A674" s="7">
        <v>150503010804</v>
      </c>
      <c r="B674" s="8">
        <f>100/(MAX(MainData!B:B)-MIN(MainData!B:B))*(MainData!B674-MIN(MainData!B:B))</f>
        <v>6.2522147421065757</v>
      </c>
      <c r="C674" s="8">
        <f>100/(MAX(MainData!C:C)-MIN(MainData!C:C))*(MainData!C674-MIN(MainData!C:C))</f>
        <v>50</v>
      </c>
      <c r="D674" s="8">
        <f>100/(MAX(MainData!D:D)-MIN(MainData!D:D))*(MainData!D674-MIN(MainData!D:D))</f>
        <v>2.1145254825437232</v>
      </c>
      <c r="E674" s="8">
        <f>100/(MAX(MainData!E:E)-MIN(MainData!E:E))*(MainData!E674-MIN(MainData!E:E))</f>
        <v>42.770451058681765</v>
      </c>
      <c r="F674" s="8">
        <f>100/(MAX(MainData!F:F)-MIN(MainData!F:F))*(MainData!F674-MIN(MainData!F:F))</f>
        <v>0</v>
      </c>
      <c r="G674" s="8">
        <f>100/(MAX(MainData!G:G)-MIN(MainData!G:G))*(MainData!G674-MIN(MainData!G:G))</f>
        <v>30.682813371023389</v>
      </c>
      <c r="H674" s="8">
        <f>100/(MAX(MainData!H:H)-MIN(MainData!H:H))*(MainData!H674-MIN(MainData!H:H))</f>
        <v>74.504043297698956</v>
      </c>
      <c r="I674">
        <v>13.668615330619147</v>
      </c>
      <c r="J674" s="8">
        <f>100/(MAX(MainData!J:J)-MIN(MainData!J:J))*(MainData!J674-MIN(MainData!J:J))</f>
        <v>60.543779544254711</v>
      </c>
      <c r="K674">
        <v>29.789169278874141</v>
      </c>
      <c r="L674" s="8">
        <f>100/(MAX(MainData!L:L)-MIN(MainData!L:L))*(MainData!L674-MIN(MainData!L:L))</f>
        <v>1.1308654779795337</v>
      </c>
      <c r="M674" s="8">
        <f>100/(MAX(MainData!M:M)-MIN(MainData!M:M))*(MainData!M674-MIN(MainData!M:M))</f>
        <v>2.0003449332691479</v>
      </c>
      <c r="N674" s="8">
        <f>100/(MAX(MainData!N:N)-MIN(MainData!N:N))*(MainData!N674-MIN(MainData!N:N))</f>
        <v>0.12578114340643851</v>
      </c>
      <c r="O674" s="8"/>
      <c r="P674" s="8">
        <f>100/(MAX(MainData!P:P)-MIN(MainData!P:P))*(MainData!P674-MIN(MainData!P:P))</f>
        <v>76.589948552950787</v>
      </c>
      <c r="Q674" s="8">
        <f>100/(MAX(MainData!Q:Q)-MIN(MainData!Q:Q))*(MainData!Q674-MIN(MainData!Q:Q))</f>
        <v>86.30887542281036</v>
      </c>
      <c r="R674" s="8">
        <f>100/(MAX(MainData!R:R)-MIN(MainData!R:R))*(MainData!R674-MIN(MainData!R:R))</f>
        <v>42.056525339980233</v>
      </c>
      <c r="S674" s="8"/>
      <c r="T674" s="8"/>
      <c r="U674" s="8">
        <f>100/(MAX(MainData!U:U)-MIN(MainData!U:U))*(MainData!U674-MIN(MainData!U:U))</f>
        <v>13.149939294199999</v>
      </c>
      <c r="V674" s="8"/>
      <c r="W674" s="8"/>
      <c r="X674" s="8">
        <f>100/(MAX(MainData!X:X)-MIN(MainData!X:X))*(MainData!X674-MIN(MainData!X:X))</f>
        <v>0</v>
      </c>
      <c r="Y674" s="8">
        <f>100/(MAX(MainData!Y:Y)-MIN(MainData!Y:Y))*(MainData!Y674-MIN(MainData!Y:Y))</f>
        <v>2.2149770857156805</v>
      </c>
      <c r="Z674" s="8">
        <f>100/(MAX(MainData!Z:Z)-MIN(MainData!Z:Z))*(MainData!Z674-MIN(MainData!Z:Z))</f>
        <v>0</v>
      </c>
      <c r="AA674" s="8">
        <f>100/(MAX(MainData!AA:AA)-MIN(MainData!AA:AA))*(MainData!AA674-MIN(MainData!AA:AA))</f>
        <v>0</v>
      </c>
      <c r="AB674" s="8">
        <f>100/(MAX(MainData!AB:AB)-MIN(MainData!AB:AB))*(MainData!AB674-MIN(MainData!AB:AB))</f>
        <v>0</v>
      </c>
      <c r="AC674" s="8">
        <f>100/(MAX(MainData!AC:AC)-MIN(MainData!AC:AC))*(MainData!AC674-MIN(MainData!AC:AC))</f>
        <v>37.194583999999999</v>
      </c>
      <c r="AD674" s="8">
        <f>100/(MAX(MainData!AD:AD)-MIN(MainData!AD:AD))*(MainData!AD674-MIN(MainData!AD:AD))</f>
        <v>25.161290322580644</v>
      </c>
      <c r="AE674" s="8">
        <f>100/(MAX(MainData!AE:AE)-MIN(MainData!AE:AE))*(MainData!AE674-MIN(MainData!AE:AE))</f>
        <v>36.095500000000001</v>
      </c>
      <c r="AF674" s="8">
        <f>100/(MAX(MainData!AF:AF)-MIN(MainData!AF:AF))*(MainData!AF674-MIN(MainData!AF:AF))</f>
        <v>1.3167095641860362</v>
      </c>
      <c r="AG674" s="8">
        <f>100/(MAX(MainData!AG:AG)-MIN(MainData!AG:AG))*(MainData!AG674-MIN(MainData!AG:AG))</f>
        <v>58.030119264200522</v>
      </c>
      <c r="AH674" s="8">
        <f>100/(MAX(MainData!AH:AH)-MIN(MainData!AH:AH))*(MainData!AH674-MIN(MainData!AH:AH))</f>
        <v>52.106924595910826</v>
      </c>
      <c r="AI674" s="8">
        <f>100/(MAX(MainData!AI:AI)-MIN(MainData!AI:AI))*(MainData!AI674-MIN(MainData!AI:AI))</f>
        <v>50</v>
      </c>
      <c r="AJ674" s="8">
        <f>100/(MAX(MainData!AJ:AJ)-MIN(MainData!AJ:AJ))*(MainData!AJ674-MIN(MainData!AJ:AJ))</f>
        <v>15.135370035733457</v>
      </c>
      <c r="AK674" s="8" t="s">
        <v>950</v>
      </c>
      <c r="AM674" s="8"/>
      <c r="AO674" s="8"/>
      <c r="AQ674" s="8">
        <v>82.854547761112883</v>
      </c>
      <c r="AR674">
        <v>-16.934702715654964</v>
      </c>
      <c r="AS674" s="8">
        <v>26.421044691246262</v>
      </c>
      <c r="AT674">
        <v>13.651002020202</v>
      </c>
      <c r="AU674" s="8">
        <v>21.86481346164809</v>
      </c>
      <c r="AV674">
        <v>25.047395488134569</v>
      </c>
      <c r="AW674" t="s">
        <v>963</v>
      </c>
    </row>
    <row r="675" spans="1:49" x14ac:dyDescent="0.3">
      <c r="A675" s="7">
        <v>150503010805</v>
      </c>
      <c r="B675" s="8">
        <f>100/(MAX(MainData!B:B)-MIN(MainData!B:B))*(MainData!B675-MIN(MainData!B:B))</f>
        <v>7.7455460434983818E-4</v>
      </c>
      <c r="C675" s="8">
        <f>100/(MAX(MainData!C:C)-MIN(MainData!C:C))*(MainData!C675-MIN(MainData!C:C))</f>
        <v>12.5</v>
      </c>
      <c r="D675" s="8">
        <f>100/(MAX(MainData!D:D)-MIN(MainData!D:D))*(MainData!D675-MIN(MainData!D:D))</f>
        <v>0.76186927231037427</v>
      </c>
      <c r="E675" s="8">
        <f>100/(MAX(MainData!E:E)-MIN(MainData!E:E))*(MainData!E675-MIN(MainData!E:E))</f>
        <v>47.447382991333946</v>
      </c>
      <c r="F675" s="8">
        <f>100/(MAX(MainData!F:F)-MIN(MainData!F:F))*(MainData!F675-MIN(MainData!F:F))</f>
        <v>5.0813594947739363E-2</v>
      </c>
      <c r="G675" s="8">
        <f>100/(MAX(MainData!G:G)-MIN(MainData!G:G))*(MainData!G675-MIN(MainData!G:G))</f>
        <v>4.5903807722490093</v>
      </c>
      <c r="H675" s="8">
        <f>100/(MAX(MainData!H:H)-MIN(MainData!H:H))*(MainData!H675-MIN(MainData!H:H))</f>
        <v>53.350790691296318</v>
      </c>
      <c r="I675">
        <v>12.530496058545808</v>
      </c>
      <c r="J675" s="8">
        <f>100/(MAX(MainData!J:J)-MIN(MainData!J:J))*(MainData!J675-MIN(MainData!J:J))</f>
        <v>29.187040515459614</v>
      </c>
      <c r="K675">
        <v>5.3260418931941018</v>
      </c>
      <c r="L675" s="8">
        <f>100/(MAX(MainData!L:L)-MIN(MainData!L:L))*(MainData!L675-MIN(MainData!L:L))</f>
        <v>0</v>
      </c>
      <c r="M675" s="8">
        <f>100/(MAX(MainData!M:M)-MIN(MainData!M:M))*(MainData!M675-MIN(MainData!M:M))</f>
        <v>0</v>
      </c>
      <c r="N675" s="8">
        <f>100/(MAX(MainData!N:N)-MIN(MainData!N:N))*(MainData!N675-MIN(MainData!N:N))</f>
        <v>0</v>
      </c>
      <c r="O675" s="8"/>
      <c r="P675" s="8">
        <f>100/(MAX(MainData!P:P)-MIN(MainData!P:P))*(MainData!P675-MIN(MainData!P:P))</f>
        <v>21.475969695915889</v>
      </c>
      <c r="Q675" s="8">
        <f>100/(MAX(MainData!Q:Q)-MIN(MainData!Q:Q))*(MainData!Q675-MIN(MainData!Q:Q))</f>
        <v>30.47454838728029</v>
      </c>
      <c r="R675" s="8">
        <f>100/(MAX(MainData!R:R)-MIN(MainData!R:R))*(MainData!R675-MIN(MainData!R:R))</f>
        <v>1.1488111194241841</v>
      </c>
      <c r="S675" s="8"/>
      <c r="T675" s="8"/>
      <c r="U675" s="8">
        <f>100/(MAX(MainData!U:U)-MIN(MainData!U:U))*(MainData!U675-MIN(MainData!U:U))</f>
        <v>22.070418296700002</v>
      </c>
      <c r="V675" s="8">
        <v>88.597645</v>
      </c>
      <c r="W675" s="8">
        <f>100/(MAX(MainData!W:W)-MIN(MainData!W:W))*(MainData!W675-MIN(MainData!W:W))</f>
        <v>30.753255128881587</v>
      </c>
      <c r="X675" s="8">
        <f>100/(MAX(MainData!X:X)-MIN(MainData!X:X))*(MainData!X675-MIN(MainData!X:X))</f>
        <v>8.5633000000000001E-2</v>
      </c>
      <c r="Y675" s="8">
        <f>100/(MAX(MainData!Y:Y)-MIN(MainData!Y:Y))*(MainData!Y675-MIN(MainData!Y:Y))</f>
        <v>15.313760249056783</v>
      </c>
      <c r="Z675" s="8">
        <f>100/(MAX(MainData!Z:Z)-MIN(MainData!Z:Z))*(MainData!Z675-MIN(MainData!Z:Z))</f>
        <v>0.53970701619121053</v>
      </c>
      <c r="AA675" s="8">
        <f>100/(MAX(MainData!AA:AA)-MIN(MainData!AA:AA))*(MainData!AA675-MIN(MainData!AA:AA))</f>
        <v>2.0199999999999999E-2</v>
      </c>
      <c r="AB675" s="8">
        <f>100/(MAX(MainData!AB:AB)-MIN(MainData!AB:AB))*(MainData!AB675-MIN(MainData!AB:AB))</f>
        <v>1.7036637965762911E-2</v>
      </c>
      <c r="AC675" s="8">
        <f>100/(MAX(MainData!AC:AC)-MIN(MainData!AC:AC))*(MainData!AC675-MIN(MainData!AC:AC))</f>
        <v>0</v>
      </c>
      <c r="AD675" s="8">
        <f>100/(MAX(MainData!AD:AD)-MIN(MainData!AD:AD))*(MainData!AD675-MIN(MainData!AD:AD))</f>
        <v>0</v>
      </c>
      <c r="AE675" s="8">
        <f>100/(MAX(MainData!AE:AE)-MIN(MainData!AE:AE))*(MainData!AE675-MIN(MainData!AE:AE))</f>
        <v>0</v>
      </c>
      <c r="AF675" s="8">
        <f>100/(MAX(MainData!AF:AF)-MIN(MainData!AF:AF))*(MainData!AF675-MIN(MainData!AF:AF))</f>
        <v>0</v>
      </c>
      <c r="AG675" s="8">
        <f>100/(MAX(MainData!AG:AG)-MIN(MainData!AG:AG))*(MainData!AG675-MIN(MainData!AG:AG))</f>
        <v>0</v>
      </c>
      <c r="AH675" s="8">
        <f>100/(MAX(MainData!AH:AH)-MIN(MainData!AH:AH))*(MainData!AH675-MIN(MainData!AH:AH))</f>
        <v>0</v>
      </c>
      <c r="AI675" s="8">
        <f>100/(MAX(MainData!AI:AI)-MIN(MainData!AI:AI))*(MainData!AI675-MIN(MainData!AI:AI))</f>
        <v>0</v>
      </c>
      <c r="AJ675" s="8">
        <f>100/(MAX(MainData!AJ:AJ)-MIN(MainData!AJ:AJ))*(MainData!AJ675-MIN(MainData!AJ:AJ))</f>
        <v>0</v>
      </c>
      <c r="AK675" s="8">
        <v>63.626937572024367</v>
      </c>
      <c r="AL675">
        <v>-46.387679669650907</v>
      </c>
      <c r="AM675" s="8">
        <v>42.089221600602741</v>
      </c>
      <c r="AN675">
        <v>22.960750075841844</v>
      </c>
      <c r="AO675" s="8">
        <v>22.773207990601204</v>
      </c>
      <c r="AP675">
        <v>6.0741655393757128</v>
      </c>
      <c r="AQ675" s="8">
        <v>72.932544306365898</v>
      </c>
      <c r="AR675">
        <v>-10.740270287539943</v>
      </c>
      <c r="AS675" s="8">
        <v>37.908789703953843</v>
      </c>
      <c r="AT675">
        <v>8.6530181818181688</v>
      </c>
      <c r="AU675" s="8">
        <v>10.226209169633556</v>
      </c>
      <c r="AV675">
        <v>16.032046403165353</v>
      </c>
      <c r="AW675" t="s">
        <v>963</v>
      </c>
    </row>
    <row r="676" spans="1:49" x14ac:dyDescent="0.3">
      <c r="A676" s="7">
        <v>150503010806</v>
      </c>
      <c r="B676" s="8">
        <f>100/(MAX(MainData!B:B)-MIN(MainData!B:B))*(MainData!B676-MIN(MainData!B:B))</f>
        <v>0.5207890310753569</v>
      </c>
      <c r="C676" s="8">
        <f>100/(MAX(MainData!C:C)-MIN(MainData!C:C))*(MainData!C676-MIN(MainData!C:C))</f>
        <v>25</v>
      </c>
      <c r="D676" s="8">
        <f>100/(MAX(MainData!D:D)-MIN(MainData!D:D))*(MainData!D676-MIN(MainData!D:D))</f>
        <v>0.89583767603261344</v>
      </c>
      <c r="E676" s="8">
        <f>100/(MAX(MainData!E:E)-MIN(MainData!E:E))*(MainData!E676-MIN(MainData!E:E))</f>
        <v>54.128993075457743</v>
      </c>
      <c r="F676" s="8">
        <f>100/(MAX(MainData!F:F)-MIN(MainData!F:F))*(MainData!F676-MIN(MainData!F:F))</f>
        <v>0</v>
      </c>
      <c r="G676" s="8">
        <f>100/(MAX(MainData!G:G)-MIN(MainData!G:G))*(MainData!G676-MIN(MainData!G:G))</f>
        <v>13.62849046736887</v>
      </c>
      <c r="H676" s="8">
        <f>100/(MAX(MainData!H:H)-MIN(MainData!H:H))*(MainData!H676-MIN(MainData!H:H))</f>
        <v>63.32063052293455</v>
      </c>
      <c r="I676">
        <v>16.889661804235359</v>
      </c>
      <c r="J676" s="8">
        <f>100/(MAX(MainData!J:J)-MIN(MainData!J:J))*(MainData!J676-MIN(MainData!J:J))</f>
        <v>42.309407410275618</v>
      </c>
      <c r="K676">
        <v>22.421291247255638</v>
      </c>
      <c r="L676" s="8">
        <f>100/(MAX(MainData!L:L)-MIN(MainData!L:L))*(MainData!L676-MIN(MainData!L:L))</f>
        <v>0</v>
      </c>
      <c r="M676" s="8">
        <f>100/(MAX(MainData!M:M)-MIN(MainData!M:M))*(MainData!M676-MIN(MainData!M:M))</f>
        <v>0</v>
      </c>
      <c r="N676" s="8">
        <f>100/(MAX(MainData!N:N)-MIN(MainData!N:N))*(MainData!N676-MIN(MainData!N:N))</f>
        <v>0</v>
      </c>
      <c r="O676" s="8"/>
      <c r="P676" s="8">
        <f>100/(MAX(MainData!P:P)-MIN(MainData!P:P))*(MainData!P676-MIN(MainData!P:P))</f>
        <v>61.556223073182224</v>
      </c>
      <c r="Q676" s="8">
        <f>100/(MAX(MainData!Q:Q)-MIN(MainData!Q:Q))*(MainData!Q676-MIN(MainData!Q:Q))</f>
        <v>52.188135018880999</v>
      </c>
      <c r="R676" s="8">
        <f>100/(MAX(MainData!R:R)-MIN(MainData!R:R))*(MainData!R676-MIN(MainData!R:R))</f>
        <v>0.50307172492708285</v>
      </c>
      <c r="S676" s="8"/>
      <c r="T676" s="8"/>
      <c r="U676" s="8">
        <f>100/(MAX(MainData!U:U)-MIN(MainData!U:U))*(MainData!U676-MIN(MainData!U:U))</f>
        <v>19.867874267400001</v>
      </c>
      <c r="V676" s="8">
        <v>72.306156000000001</v>
      </c>
      <c r="W676" s="8">
        <f>100/(MAX(MainData!W:W)-MIN(MainData!W:W))*(MainData!W676-MIN(MainData!W:W))</f>
        <v>50.016175158720671</v>
      </c>
      <c r="X676" s="8">
        <f>100/(MAX(MainData!X:X)-MIN(MainData!X:X))*(MainData!X676-MIN(MainData!X:X))</f>
        <v>2.2118690000000001</v>
      </c>
      <c r="Y676" s="8">
        <f>100/(MAX(MainData!Y:Y)-MIN(MainData!Y:Y))*(MainData!Y676-MIN(MainData!Y:Y))</f>
        <v>29.471392827998184</v>
      </c>
      <c r="Z676" s="8">
        <f>100/(MAX(MainData!Z:Z)-MIN(MainData!Z:Z))*(MainData!Z676-MIN(MainData!Z:Z))</f>
        <v>0.46260601387818046</v>
      </c>
      <c r="AA676" s="8">
        <f>100/(MAX(MainData!AA:AA)-MIN(MainData!AA:AA))*(MainData!AA676-MIN(MainData!AA:AA))</f>
        <v>2.0642</v>
      </c>
      <c r="AB676" s="8">
        <f>100/(MAX(MainData!AB:AB)-MIN(MainData!AB:AB))*(MainData!AB676-MIN(MainData!AB:AB))</f>
        <v>0.32245550574158738</v>
      </c>
      <c r="AC676" s="8">
        <f>100/(MAX(MainData!AC:AC)-MIN(MainData!AC:AC))*(MainData!AC676-MIN(MainData!AC:AC))</f>
        <v>10.186356</v>
      </c>
      <c r="AD676" s="8">
        <f>100/(MAX(MainData!AD:AD)-MIN(MainData!AD:AD))*(MainData!AD676-MIN(MainData!AD:AD))</f>
        <v>6.4516129032258061</v>
      </c>
      <c r="AE676" s="8">
        <f>100/(MAX(MainData!AE:AE)-MIN(MainData!AE:AE))*(MainData!AE676-MIN(MainData!AE:AE))</f>
        <v>7.9257</v>
      </c>
      <c r="AF676" s="8">
        <f>100/(MAX(MainData!AF:AF)-MIN(MainData!AF:AF))*(MainData!AF676-MIN(MainData!AF:AF))</f>
        <v>1.078635185223465</v>
      </c>
      <c r="AG676" s="8">
        <f>100/(MAX(MainData!AG:AG)-MIN(MainData!AG:AG))*(MainData!AG676-MIN(MainData!AG:AG))</f>
        <v>41.755685664873049</v>
      </c>
      <c r="AH676" s="8">
        <f>100/(MAX(MainData!AH:AH)-MIN(MainData!AH:AH))*(MainData!AH676-MIN(MainData!AH:AH))</f>
        <v>56.034230248988848</v>
      </c>
      <c r="AI676" s="8">
        <f>100/(MAX(MainData!AI:AI)-MIN(MainData!AI:AI))*(MainData!AI676-MIN(MainData!AI:AI))</f>
        <v>40</v>
      </c>
      <c r="AJ676" s="8">
        <f>100/(MAX(MainData!AJ:AJ)-MIN(MainData!AJ:AJ))*(MainData!AJ676-MIN(MainData!AJ:AJ))</f>
        <v>7.4224322038020993</v>
      </c>
      <c r="AK676" s="8">
        <v>58.408017895021025</v>
      </c>
      <c r="AL676">
        <v>5.5913978614868967</v>
      </c>
      <c r="AM676" s="8">
        <v>43.214520902564871</v>
      </c>
      <c r="AN676">
        <v>-14.807217615532409</v>
      </c>
      <c r="AO676" s="8">
        <v>38.434782608712361</v>
      </c>
      <c r="AP676">
        <v>10.034129709955849</v>
      </c>
      <c r="AQ676" s="8">
        <v>76.088616640708096</v>
      </c>
      <c r="AR676">
        <v>-16.346241693290736</v>
      </c>
      <c r="AS676" s="8">
        <v>34.39142847195626</v>
      </c>
      <c r="AT676">
        <v>15.33837912457912</v>
      </c>
      <c r="AU676" s="8">
        <v>14.925762970103076</v>
      </c>
      <c r="AV676">
        <v>11.713199464084354</v>
      </c>
      <c r="AW676" t="s">
        <v>963</v>
      </c>
    </row>
    <row r="677" spans="1:49" x14ac:dyDescent="0.3">
      <c r="A677" s="7">
        <v>150503010807</v>
      </c>
      <c r="B677" s="8">
        <f>100/(MAX(MainData!B:B)-MIN(MainData!B:B))*(MainData!B677-MIN(MainData!B:B))</f>
        <v>7.5247281351226297E-2</v>
      </c>
      <c r="C677" s="8">
        <f>100/(MAX(MainData!C:C)-MIN(MainData!C:C))*(MainData!C677-MIN(MainData!C:C))</f>
        <v>12.5</v>
      </c>
      <c r="D677" s="8">
        <f>100/(MAX(MainData!D:D)-MIN(MainData!D:D))*(MainData!D677-MIN(MainData!D:D))</f>
        <v>3.8568063239254462</v>
      </c>
      <c r="E677" s="8">
        <f>100/(MAX(MainData!E:E)-MIN(MainData!E:E))*(MainData!E677-MIN(MainData!E:E))</f>
        <v>83.478173911134633</v>
      </c>
      <c r="F677" s="8">
        <f>100/(MAX(MainData!F:F)-MIN(MainData!F:F))*(MainData!F677-MIN(MainData!F:F))</f>
        <v>5.3012228462536566E-2</v>
      </c>
      <c r="G677" s="8">
        <f>100/(MAX(MainData!G:G)-MIN(MainData!G:G))*(MainData!G677-MIN(MainData!G:G))</f>
        <v>4.210753833483329</v>
      </c>
      <c r="H677" s="8">
        <f>100/(MAX(MainData!H:H)-MIN(MainData!H:H))*(MainData!H677-MIN(MainData!H:H))</f>
        <v>42.971760948534374</v>
      </c>
      <c r="I677">
        <v>19.57312619201133</v>
      </c>
      <c r="J677" s="8">
        <f>100/(MAX(MainData!J:J)-MIN(MainData!J:J))*(MainData!J677-MIN(MainData!J:J))</f>
        <v>29.499987745122823</v>
      </c>
      <c r="K677">
        <v>14.805117112819403</v>
      </c>
      <c r="L677" s="8">
        <f>100/(MAX(MainData!L:L)-MIN(MainData!L:L))*(MainData!L677-MIN(MainData!L:L))</f>
        <v>0</v>
      </c>
      <c r="M677" s="8">
        <f>100/(MAX(MainData!M:M)-MIN(MainData!M:M))*(MainData!M677-MIN(MainData!M:M))</f>
        <v>0</v>
      </c>
      <c r="N677" s="8">
        <f>100/(MAX(MainData!N:N)-MIN(MainData!N:N))*(MainData!N677-MIN(MainData!N:N))</f>
        <v>0</v>
      </c>
      <c r="O677" s="8"/>
      <c r="P677" s="8">
        <f>100/(MAX(MainData!P:P)-MIN(MainData!P:P))*(MainData!P677-MIN(MainData!P:P))</f>
        <v>52.208687308133037</v>
      </c>
      <c r="Q677" s="8">
        <f>100/(MAX(MainData!Q:Q)-MIN(MainData!Q:Q))*(MainData!Q677-MIN(MainData!Q:Q))</f>
        <v>36.082485614551551</v>
      </c>
      <c r="R677" s="8">
        <f>100/(MAX(MainData!R:R)-MIN(MainData!R:R))*(MainData!R677-MIN(MainData!R:R))</f>
        <v>13.386459204372233</v>
      </c>
      <c r="S677" s="8"/>
      <c r="T677" s="8"/>
      <c r="U677" s="8">
        <f>100/(MAX(MainData!U:U)-MIN(MainData!U:U))*(MainData!U677-MIN(MainData!U:U))</f>
        <v>1.81249392448</v>
      </c>
      <c r="V677" s="8">
        <v>49.789785999999999</v>
      </c>
      <c r="W677" s="8">
        <f>100/(MAX(MainData!W:W)-MIN(MainData!W:W))*(MainData!W677-MIN(MainData!W:W))</f>
        <v>74.023999306058059</v>
      </c>
      <c r="X677" s="8">
        <f>100/(MAX(MainData!X:X)-MIN(MainData!X:X))*(MainData!X677-MIN(MainData!X:X))</f>
        <v>0.27507199999999998</v>
      </c>
      <c r="Y677" s="8">
        <f>100/(MAX(MainData!Y:Y)-MIN(MainData!Y:Y))*(MainData!Y677-MIN(MainData!Y:Y))</f>
        <v>12.420515330684728</v>
      </c>
      <c r="Z677" s="8">
        <f>100/(MAX(MainData!Z:Z)-MIN(MainData!Z:Z))*(MainData!Z677-MIN(MainData!Z:Z))</f>
        <v>0.84811102544333083</v>
      </c>
      <c r="AA677" s="8">
        <f>100/(MAX(MainData!AA:AA)-MIN(MainData!AA:AA))*(MainData!AA677-MIN(MainData!AA:AA))</f>
        <v>4.1399999999999999E-2</v>
      </c>
      <c r="AB677" s="8">
        <f>100/(MAX(MainData!AB:AB)-MIN(MainData!AB:AB))*(MainData!AB677-MIN(MainData!AB:AB))</f>
        <v>2.6348261108001671E-2</v>
      </c>
      <c r="AC677" s="8">
        <f>100/(MAX(MainData!AC:AC)-MIN(MainData!AC:AC))*(MainData!AC677-MIN(MainData!AC:AC))</f>
        <v>1.140765</v>
      </c>
      <c r="AD677" s="8">
        <f>100/(MAX(MainData!AD:AD)-MIN(MainData!AD:AD))*(MainData!AD677-MIN(MainData!AD:AD))</f>
        <v>5.161290322580645</v>
      </c>
      <c r="AE677" s="8">
        <f>100/(MAX(MainData!AE:AE)-MIN(MainData!AE:AE))*(MainData!AE677-MIN(MainData!AE:AE))</f>
        <v>0.91679999999999995</v>
      </c>
      <c r="AF677" s="8">
        <f>100/(MAX(MainData!AF:AF)-MIN(MainData!AF:AF))*(MainData!AF677-MIN(MainData!AF:AF))</f>
        <v>0.17935352308180086</v>
      </c>
      <c r="AG677" s="8">
        <f>100/(MAX(MainData!AG:AG)-MIN(MainData!AG:AG))*(MainData!AG677-MIN(MainData!AG:AG))</f>
        <v>0</v>
      </c>
      <c r="AH677" s="8">
        <f>100/(MAX(MainData!AH:AH)-MIN(MainData!AH:AH))*(MainData!AH677-MIN(MainData!AH:AH))</f>
        <v>0</v>
      </c>
      <c r="AI677" s="8">
        <f>100/(MAX(MainData!AI:AI)-MIN(MainData!AI:AI))*(MainData!AI677-MIN(MainData!AI:AI))</f>
        <v>0</v>
      </c>
      <c r="AJ677" s="8">
        <f>100/(MAX(MainData!AJ:AJ)-MIN(MainData!AJ:AJ))*(MainData!AJ677-MIN(MainData!AJ:AJ))</f>
        <v>0</v>
      </c>
      <c r="AK677" s="8">
        <v>71.194219092058205</v>
      </c>
      <c r="AL677">
        <v>-25.740439195140731</v>
      </c>
      <c r="AM677" s="8">
        <v>33.023726290285076</v>
      </c>
      <c r="AN677">
        <v>30.87542901203355</v>
      </c>
      <c r="AO677" s="8">
        <v>18.123311225677444</v>
      </c>
      <c r="AP677">
        <v>4.0955631469207532</v>
      </c>
      <c r="AQ677" s="8">
        <v>73.301756619081274</v>
      </c>
      <c r="AR677">
        <v>-14.534744408945684</v>
      </c>
      <c r="AS677" s="8">
        <v>31.274008053940509</v>
      </c>
      <c r="AT677">
        <v>4.552838720538702</v>
      </c>
      <c r="AU677" s="8">
        <v>30.770147644885292</v>
      </c>
      <c r="AV677">
        <v>48.261649648295375</v>
      </c>
      <c r="AW677" t="s">
        <v>963</v>
      </c>
    </row>
    <row r="678" spans="1:49" x14ac:dyDescent="0.3">
      <c r="A678" s="7">
        <v>150503010901</v>
      </c>
      <c r="B678" s="8">
        <f>100/(MAX(MainData!B:B)-MIN(MainData!B:B))*(MainData!B678-MIN(MainData!B:B))</f>
        <v>0</v>
      </c>
      <c r="C678" s="8">
        <f>100/(MAX(MainData!C:C)-MIN(MainData!C:C))*(MainData!C678-MIN(MainData!C:C))</f>
        <v>0</v>
      </c>
      <c r="D678" s="8">
        <f>100/(MAX(MainData!D:D)-MIN(MainData!D:D))*(MainData!D678-MIN(MainData!D:D))</f>
        <v>0.14613934463180533</v>
      </c>
      <c r="E678" s="8">
        <f>100/(MAX(MainData!E:E)-MIN(MainData!E:E))*(MainData!E678-MIN(MainData!E:E))</f>
        <v>58.737874733835611</v>
      </c>
      <c r="F678" s="8">
        <f>100/(MAX(MainData!F:F)-MIN(MainData!F:F))*(MainData!F678-MIN(MainData!F:F))</f>
        <v>1.2038380327209526E-2</v>
      </c>
      <c r="G678" s="8">
        <f>100/(MAX(MainData!G:G)-MIN(MainData!G:G))*(MainData!G678-MIN(MainData!G:G))</f>
        <v>1.1807385364131382</v>
      </c>
      <c r="H678" s="8">
        <f>100/(MAX(MainData!H:H)-MIN(MainData!H:H))*(MainData!H678-MIN(MainData!H:H))</f>
        <v>35.997263633319022</v>
      </c>
      <c r="I678">
        <v>-15.562329163592537</v>
      </c>
      <c r="J678" s="8">
        <f>100/(MAX(MainData!J:J)-MIN(MainData!J:J))*(MainData!J678-MIN(MainData!J:J))</f>
        <v>23.52782552058363</v>
      </c>
      <c r="K678">
        <v>-5.3637380942430326</v>
      </c>
      <c r="L678" s="8">
        <f>100/(MAX(MainData!L:L)-MIN(MainData!L:L))*(MainData!L678-MIN(MainData!L:L))</f>
        <v>0</v>
      </c>
      <c r="M678" s="8">
        <f>100/(MAX(MainData!M:M)-MIN(MainData!M:M))*(MainData!M678-MIN(MainData!M:M))</f>
        <v>0</v>
      </c>
      <c r="N678" s="8">
        <f>100/(MAX(MainData!N:N)-MIN(MainData!N:N))*(MainData!N678-MIN(MainData!N:N))</f>
        <v>0</v>
      </c>
      <c r="O678" s="8"/>
      <c r="P678" s="8">
        <f>100/(MAX(MainData!P:P)-MIN(MainData!P:P))*(MainData!P678-MIN(MainData!P:P))</f>
        <v>16.584061489997161</v>
      </c>
      <c r="Q678" s="8">
        <f>100/(MAX(MainData!Q:Q)-MIN(MainData!Q:Q))*(MainData!Q678-MIN(MainData!Q:Q))</f>
        <v>16.905320032597103</v>
      </c>
      <c r="R678" s="8">
        <f>100/(MAX(MainData!R:R)-MIN(MainData!R:R))*(MainData!R678-MIN(MainData!R:R))</f>
        <v>0</v>
      </c>
      <c r="S678" s="8"/>
      <c r="T678" s="8"/>
      <c r="U678" s="8">
        <f>100/(MAX(MainData!U:U)-MIN(MainData!U:U))*(MainData!U678-MIN(MainData!U:U))</f>
        <v>0.99343729303399997</v>
      </c>
      <c r="V678" s="8">
        <v>87.377494999999996</v>
      </c>
      <c r="W678" s="8">
        <f>100/(MAX(MainData!W:W)-MIN(MainData!W:W))*(MainData!W678-MIN(MainData!W:W))</f>
        <v>11.865679677179235</v>
      </c>
      <c r="X678" s="8">
        <f>100/(MAX(MainData!X:X)-MIN(MainData!X:X))*(MainData!X678-MIN(MainData!X:X))</f>
        <v>1.263191</v>
      </c>
      <c r="Y678" s="8">
        <f>100/(MAX(MainData!Y:Y)-MIN(MainData!Y:Y))*(MainData!Y678-MIN(MainData!Y:Y))</f>
        <v>15.713672351344394</v>
      </c>
      <c r="Z678" s="8">
        <f>100/(MAX(MainData!Z:Z)-MIN(MainData!Z:Z))*(MainData!Z678-MIN(MainData!Z:Z))</f>
        <v>2.5443330763299925</v>
      </c>
      <c r="AA678" s="8">
        <f>100/(MAX(MainData!AA:AA)-MIN(MainData!AA:AA))*(MainData!AA678-MIN(MainData!AA:AA))</f>
        <v>0.24610000000000001</v>
      </c>
      <c r="AB678" s="8">
        <f>100/(MAX(MainData!AB:AB)-MIN(MainData!AB:AB))*(MainData!AB678-MIN(MainData!AB:AB))</f>
        <v>3.5477726094083659E-2</v>
      </c>
      <c r="AC678" s="8">
        <f>100/(MAX(MainData!AC:AC)-MIN(MainData!AC:AC))*(MainData!AC678-MIN(MainData!AC:AC))</f>
        <v>0</v>
      </c>
      <c r="AD678" s="8">
        <f>100/(MAX(MainData!AD:AD)-MIN(MainData!AD:AD))*(MainData!AD678-MIN(MainData!AD:AD))</f>
        <v>0</v>
      </c>
      <c r="AE678" s="8">
        <f>100/(MAX(MainData!AE:AE)-MIN(MainData!AE:AE))*(MainData!AE678-MIN(MainData!AE:AE))</f>
        <v>0</v>
      </c>
      <c r="AF678" s="8">
        <f>100/(MAX(MainData!AF:AF)-MIN(MainData!AF:AF))*(MainData!AF678-MIN(MainData!AF:AF))</f>
        <v>0</v>
      </c>
      <c r="AG678" s="8">
        <f>100/(MAX(MainData!AG:AG)-MIN(MainData!AG:AG))*(MainData!AG678-MIN(MainData!AG:AG))</f>
        <v>0</v>
      </c>
      <c r="AH678" s="8">
        <f>100/(MAX(MainData!AH:AH)-MIN(MainData!AH:AH))*(MainData!AH678-MIN(MainData!AH:AH))</f>
        <v>0</v>
      </c>
      <c r="AI678" s="8">
        <f>100/(MAX(MainData!AI:AI)-MIN(MainData!AI:AI))*(MainData!AI678-MIN(MainData!AI:AI))</f>
        <v>0</v>
      </c>
      <c r="AJ678" s="8">
        <f>100/(MAX(MainData!AJ:AJ)-MIN(MainData!AJ:AJ))*(MainData!AJ678-MIN(MainData!AJ:AJ))</f>
        <v>0</v>
      </c>
      <c r="AK678" s="8">
        <v>87.636388207279467</v>
      </c>
      <c r="AL678">
        <v>24.058064137759288</v>
      </c>
      <c r="AM678" s="8">
        <v>16.867299761869422</v>
      </c>
      <c r="AN678">
        <v>-25.379459500455056</v>
      </c>
      <c r="AO678" s="8">
        <v>5.7159420289929201</v>
      </c>
      <c r="AP678">
        <v>-1.8907878871856383</v>
      </c>
      <c r="AQ678" s="8">
        <v>66.026781573782586</v>
      </c>
      <c r="AR678">
        <v>10.767548562300306</v>
      </c>
      <c r="AS678" s="8">
        <v>45.463420719748385</v>
      </c>
      <c r="AT678">
        <v>-8.4541702020202223</v>
      </c>
      <c r="AU678" s="8">
        <v>3.1261899949731293</v>
      </c>
      <c r="AV678">
        <v>-12.095219088075112</v>
      </c>
      <c r="AW678" t="s">
        <v>963</v>
      </c>
    </row>
    <row r="679" spans="1:49" x14ac:dyDescent="0.3">
      <c r="A679" s="7">
        <v>150503010902</v>
      </c>
      <c r="B679" s="8">
        <f>100/(MAX(MainData!B:B)-MIN(MainData!B:B))*(MainData!B679-MIN(MainData!B:B))</f>
        <v>0</v>
      </c>
      <c r="C679" s="8">
        <f>100/(MAX(MainData!C:C)-MIN(MainData!C:C))*(MainData!C679-MIN(MainData!C:C))</f>
        <v>0</v>
      </c>
      <c r="D679" s="8">
        <f>100/(MAX(MainData!D:D)-MIN(MainData!D:D))*(MainData!D679-MIN(MainData!D:D))</f>
        <v>0.28672077055151457</v>
      </c>
      <c r="E679" s="8">
        <f>100/(MAX(MainData!E:E)-MIN(MainData!E:E))*(MainData!E679-MIN(MainData!E:E))</f>
        <v>78.079274910912673</v>
      </c>
      <c r="F679" s="8">
        <f>100/(MAX(MainData!F:F)-MIN(MainData!F:F))*(MainData!F679-MIN(MainData!F:F))</f>
        <v>8.6520801313817577E-2</v>
      </c>
      <c r="G679" s="8">
        <f>100/(MAX(MainData!G:G)-MIN(MainData!G:G))*(MainData!G679-MIN(MainData!G:G))</f>
        <v>1.2250983480663533</v>
      </c>
      <c r="H679" s="8">
        <f>100/(MAX(MainData!H:H)-MIN(MainData!H:H))*(MainData!H679-MIN(MainData!H:H))</f>
        <v>30.194706294812786</v>
      </c>
      <c r="I679">
        <v>-9.501149567093492</v>
      </c>
      <c r="J679" s="8">
        <f>100/(MAX(MainData!J:J)-MIN(MainData!J:J))*(MainData!J679-MIN(MainData!J:J))</f>
        <v>21.753639647330761</v>
      </c>
      <c r="K679">
        <v>0.22908933735469361</v>
      </c>
      <c r="L679" s="8">
        <f>100/(MAX(MainData!L:L)-MIN(MainData!L:L))*(MainData!L679-MIN(MainData!L:L))</f>
        <v>0</v>
      </c>
      <c r="M679" s="8">
        <f>100/(MAX(MainData!M:M)-MIN(MainData!M:M))*(MainData!M679-MIN(MainData!M:M))</f>
        <v>0</v>
      </c>
      <c r="N679" s="8">
        <f>100/(MAX(MainData!N:N)-MIN(MainData!N:N))*(MainData!N679-MIN(MainData!N:N))</f>
        <v>0</v>
      </c>
      <c r="O679" s="8"/>
      <c r="P679" s="8">
        <f>100/(MAX(MainData!P:P)-MIN(MainData!P:P))*(MainData!P679-MIN(MainData!P:P))</f>
        <v>11.176200186095739</v>
      </c>
      <c r="Q679" s="8">
        <f>100/(MAX(MainData!Q:Q)-MIN(MainData!Q:Q))*(MainData!Q679-MIN(MainData!Q:Q))</f>
        <v>16.641425225872862</v>
      </c>
      <c r="R679" s="8">
        <f>100/(MAX(MainData!R:R)-MIN(MainData!R:R))*(MainData!R679-MIN(MainData!R:R))</f>
        <v>0</v>
      </c>
      <c r="S679" s="8"/>
      <c r="T679" s="8"/>
      <c r="U679" s="8">
        <f>100/(MAX(MainData!U:U)-MIN(MainData!U:U))*(MainData!U679-MIN(MainData!U:U))</f>
        <v>0</v>
      </c>
      <c r="V679" s="8">
        <v>74.374791000000002</v>
      </c>
      <c r="W679" s="8">
        <f>100/(MAX(MainData!W:W)-MIN(MainData!W:W))*(MainData!W679-MIN(MainData!W:W))</f>
        <v>30.248808301822457</v>
      </c>
      <c r="X679" s="8">
        <f>100/(MAX(MainData!X:X)-MIN(MainData!X:X))*(MainData!X679-MIN(MainData!X:X))</f>
        <v>0.50016700000000003</v>
      </c>
      <c r="Y679" s="8">
        <f>100/(MAX(MainData!Y:Y)-MIN(MainData!Y:Y))*(MainData!Y679-MIN(MainData!Y:Y))</f>
        <v>15.917569037481561</v>
      </c>
      <c r="Z679" s="8">
        <f>100/(MAX(MainData!Z:Z)-MIN(MainData!Z:Z))*(MainData!Z679-MIN(MainData!Z:Z))</f>
        <v>1.6191210485736316</v>
      </c>
      <c r="AA679" s="8">
        <f>100/(MAX(MainData!AA:AA)-MIN(MainData!AA:AA))*(MainData!AA679-MIN(MainData!AA:AA))</f>
        <v>5.5399999999999998E-2</v>
      </c>
      <c r="AB679" s="8">
        <f>100/(MAX(MainData!AB:AB)-MIN(MainData!AB:AB))*(MainData!AB679-MIN(MainData!AB:AB))</f>
        <v>2.0191531001685224E-2</v>
      </c>
      <c r="AC679" s="8">
        <f>100/(MAX(MainData!AC:AC)-MIN(MainData!AC:AC))*(MainData!AC679-MIN(MainData!AC:AC))</f>
        <v>0</v>
      </c>
      <c r="AD679" s="8">
        <f>100/(MAX(MainData!AD:AD)-MIN(MainData!AD:AD))*(MainData!AD679-MIN(MainData!AD:AD))</f>
        <v>0</v>
      </c>
      <c r="AE679" s="8">
        <f>100/(MAX(MainData!AE:AE)-MIN(MainData!AE:AE))*(MainData!AE679-MIN(MainData!AE:AE))</f>
        <v>0</v>
      </c>
      <c r="AF679" s="8">
        <f>100/(MAX(MainData!AF:AF)-MIN(MainData!AF:AF))*(MainData!AF679-MIN(MainData!AF:AF))</f>
        <v>0</v>
      </c>
      <c r="AG679" s="8">
        <f>100/(MAX(MainData!AG:AG)-MIN(MainData!AG:AG))*(MainData!AG679-MIN(MainData!AG:AG))</f>
        <v>0</v>
      </c>
      <c r="AH679" s="8">
        <f>100/(MAX(MainData!AH:AH)-MIN(MainData!AH:AH))*(MainData!AH679-MIN(MainData!AH:AH))</f>
        <v>0</v>
      </c>
      <c r="AI679" s="8">
        <f>100/(MAX(MainData!AI:AI)-MIN(MainData!AI:AI))*(MainData!AI679-MIN(MainData!AI:AI))</f>
        <v>0</v>
      </c>
      <c r="AJ679" s="8">
        <f>100/(MAX(MainData!AJ:AJ)-MIN(MainData!AJ:AJ))*(MainData!AJ679-MIN(MainData!AJ:AJ))</f>
        <v>0</v>
      </c>
      <c r="AK679" s="8">
        <v>83.732325811878297</v>
      </c>
      <c r="AL679">
        <v>10.298845398492162</v>
      </c>
      <c r="AM679" s="8">
        <v>20.463740032769298</v>
      </c>
      <c r="AN679">
        <v>-12.950427748002824</v>
      </c>
      <c r="AO679" s="8">
        <v>7.5055187638050018</v>
      </c>
      <c r="AP679">
        <v>-0.66338293628564315</v>
      </c>
      <c r="AQ679" s="8">
        <v>48.909579940151367</v>
      </c>
      <c r="AR679">
        <v>24.894223961661325</v>
      </c>
      <c r="AS679" s="8">
        <v>61.930044447539139</v>
      </c>
      <c r="AT679">
        <v>-24.846681144781158</v>
      </c>
      <c r="AU679" s="8">
        <v>0.84037872545513914</v>
      </c>
      <c r="AV679">
        <v>-11.042901605835766</v>
      </c>
      <c r="AW679" t="s">
        <v>963</v>
      </c>
    </row>
    <row r="680" spans="1:49" x14ac:dyDescent="0.3">
      <c r="A680" s="7">
        <v>150503010903</v>
      </c>
      <c r="B680" s="8">
        <f>100/(MAX(MainData!B:B)-MIN(MainData!B:B))*(MainData!B680-MIN(MainData!B:B))</f>
        <v>5.37269070586979E-3</v>
      </c>
      <c r="C680" s="8">
        <f>100/(MAX(MainData!C:C)-MIN(MainData!C:C))*(MainData!C680-MIN(MainData!C:C))</f>
        <v>12.5</v>
      </c>
      <c r="D680" s="8">
        <f>100/(MAX(MainData!D:D)-MIN(MainData!D:D))*(MainData!D680-MIN(MainData!D:D))</f>
        <v>0.27012697066227376</v>
      </c>
      <c r="E680" s="8">
        <f>100/(MAX(MainData!E:E)-MIN(MainData!E:E))*(MainData!E680-MIN(MainData!E:E))</f>
        <v>63.730423350756467</v>
      </c>
      <c r="F680" s="8">
        <f>100/(MAX(MainData!F:F)-MIN(MainData!F:F))*(MainData!F680-MIN(MainData!F:F))</f>
        <v>0.42082621123543862</v>
      </c>
      <c r="G680" s="8">
        <f>100/(MAX(MainData!G:G)-MIN(MainData!G:G))*(MainData!G680-MIN(MainData!G:G))</f>
        <v>2.3104383040492507</v>
      </c>
      <c r="H680" s="8">
        <f>100/(MAX(MainData!H:H)-MIN(MainData!H:H))*(MainData!H680-MIN(MainData!H:H))</f>
        <v>40.303126146066049</v>
      </c>
      <c r="I680">
        <v>8.6897219378943191</v>
      </c>
      <c r="J680" s="8">
        <f>100/(MAX(MainData!J:J)-MIN(MainData!J:J))*(MainData!J680-MIN(MainData!J:J))</f>
        <v>24.996012046470092</v>
      </c>
      <c r="K680">
        <v>12.451321395449924</v>
      </c>
      <c r="L680" s="8">
        <f>100/(MAX(MainData!L:L)-MIN(MainData!L:L))*(MainData!L680-MIN(MainData!L:L))</f>
        <v>0</v>
      </c>
      <c r="M680" s="8">
        <f>100/(MAX(MainData!M:M)-MIN(MainData!M:M))*(MainData!M680-MIN(MainData!M:M))</f>
        <v>0</v>
      </c>
      <c r="N680" s="8">
        <f>100/(MAX(MainData!N:N)-MIN(MainData!N:N))*(MainData!N680-MIN(MainData!N:N))</f>
        <v>0</v>
      </c>
      <c r="O680" s="8"/>
      <c r="P680" s="8">
        <f>100/(MAX(MainData!P:P)-MIN(MainData!P:P))*(MainData!P680-MIN(MainData!P:P))</f>
        <v>37.03180245926724</v>
      </c>
      <c r="Q680" s="8">
        <f>100/(MAX(MainData!Q:Q)-MIN(MainData!Q:Q))*(MainData!Q680-MIN(MainData!Q:Q))</f>
        <v>30.130745139138359</v>
      </c>
      <c r="R680" s="8">
        <f>100/(MAX(MainData!R:R)-MIN(MainData!R:R))*(MainData!R680-MIN(MainData!R:R))</f>
        <v>8.5479273108453597</v>
      </c>
      <c r="S680" s="8"/>
      <c r="T680" s="8"/>
      <c r="U680" s="8">
        <f>100/(MAX(MainData!U:U)-MIN(MainData!U:U))*(MainData!U680-MIN(MainData!U:U))</f>
        <v>0</v>
      </c>
      <c r="V680" s="8">
        <v>69.809852000000006</v>
      </c>
      <c r="W680" s="8">
        <f>100/(MAX(MainData!W:W)-MIN(MainData!W:W))*(MainData!W680-MIN(MainData!W:W))</f>
        <v>34.067606156337234</v>
      </c>
      <c r="X680" s="8">
        <f>100/(MAX(MainData!X:X)-MIN(MainData!X:X))*(MainData!X680-MIN(MainData!X:X))</f>
        <v>1.5646500000000001</v>
      </c>
      <c r="Y680" s="8">
        <f>100/(MAX(MainData!Y:Y)-MIN(MainData!Y:Y))*(MainData!Y680-MIN(MainData!Y:Y))</f>
        <v>4.489955330772375</v>
      </c>
      <c r="Z680" s="8">
        <f>100/(MAX(MainData!Z:Z)-MIN(MainData!Z:Z))*(MainData!Z680-MIN(MainData!Z:Z))</f>
        <v>4.3947571318427148</v>
      </c>
      <c r="AA680" s="8">
        <f>100/(MAX(MainData!AA:AA)-MIN(MainData!AA:AA))*(MainData!AA680-MIN(MainData!AA:AA))</f>
        <v>0.51739999999999997</v>
      </c>
      <c r="AB680" s="8">
        <f>100/(MAX(MainData!AB:AB)-MIN(MainData!AB:AB))*(MainData!AB680-MIN(MainData!AB:AB))</f>
        <v>4.4141556030108095E-2</v>
      </c>
      <c r="AC680" s="8">
        <f>100/(MAX(MainData!AC:AC)-MIN(MainData!AC:AC))*(MainData!AC680-MIN(MainData!AC:AC))</f>
        <v>0</v>
      </c>
      <c r="AD680" s="8">
        <f>100/(MAX(MainData!AD:AD)-MIN(MainData!AD:AD))*(MainData!AD680-MIN(MainData!AD:AD))</f>
        <v>0</v>
      </c>
      <c r="AE680" s="8">
        <f>100/(MAX(MainData!AE:AE)-MIN(MainData!AE:AE))*(MainData!AE680-MIN(MainData!AE:AE))</f>
        <v>0</v>
      </c>
      <c r="AF680" s="8">
        <f>100/(MAX(MainData!AF:AF)-MIN(MainData!AF:AF))*(MainData!AF680-MIN(MainData!AF:AF))</f>
        <v>0</v>
      </c>
      <c r="AG680" s="8">
        <f>100/(MAX(MainData!AG:AG)-MIN(MainData!AG:AG))*(MainData!AG680-MIN(MainData!AG:AG))</f>
        <v>0</v>
      </c>
      <c r="AH680" s="8">
        <f>100/(MAX(MainData!AH:AH)-MIN(MainData!AH:AH))*(MainData!AH680-MIN(MainData!AH:AH))</f>
        <v>0</v>
      </c>
      <c r="AI680" s="8">
        <f>100/(MAX(MainData!AI:AI)-MIN(MainData!AI:AI))*(MainData!AI680-MIN(MainData!AI:AI))</f>
        <v>0</v>
      </c>
      <c r="AJ680" s="8">
        <f>100/(MAX(MainData!AJ:AJ)-MIN(MainData!AJ:AJ))*(MainData!AJ680-MIN(MainData!AJ:AJ))</f>
        <v>0</v>
      </c>
      <c r="AK680" s="8">
        <v>73.285974093017046</v>
      </c>
      <c r="AL680">
        <v>-8.5296133516765877</v>
      </c>
      <c r="AM680" s="8">
        <v>29.585279268475119</v>
      </c>
      <c r="AN680">
        <v>12.481401810092009</v>
      </c>
      <c r="AO680" s="8">
        <v>13.584494999223297</v>
      </c>
      <c r="AP680">
        <v>-1.7731950542204657</v>
      </c>
      <c r="AQ680" s="8">
        <v>71.115444055095423</v>
      </c>
      <c r="AR680">
        <v>-22.707593769968057</v>
      </c>
      <c r="AS680" s="8">
        <v>35.806090357321068</v>
      </c>
      <c r="AT680">
        <v>20.888889730639718</v>
      </c>
      <c r="AU680" s="8">
        <v>11.333364427377271</v>
      </c>
      <c r="AV680">
        <v>2.8659942300946284</v>
      </c>
      <c r="AW680" t="s">
        <v>963</v>
      </c>
    </row>
    <row r="681" spans="1:49" x14ac:dyDescent="0.3">
      <c r="A681" s="7">
        <v>150503010904</v>
      </c>
      <c r="B681" s="8">
        <f>100/(MAX(MainData!B:B)-MIN(MainData!B:B))*(MainData!B681-MIN(MainData!B:B))</f>
        <v>0</v>
      </c>
      <c r="C681" s="8">
        <f>100/(MAX(MainData!C:C)-MIN(MainData!C:C))*(MainData!C681-MIN(MainData!C:C))</f>
        <v>0</v>
      </c>
      <c r="D681" s="8">
        <f>100/(MAX(MainData!D:D)-MIN(MainData!D:D))*(MainData!D681-MIN(MainData!D:D))</f>
        <v>0.35377005696224534</v>
      </c>
      <c r="E681" s="8">
        <f>100/(MAX(MainData!E:E)-MIN(MainData!E:E))*(MainData!E681-MIN(MainData!E:E))</f>
        <v>100</v>
      </c>
      <c r="F681" s="8">
        <f>100/(MAX(MainData!F:F)-MIN(MainData!F:F))*(MainData!F681-MIN(MainData!F:F))</f>
        <v>6.3081558195320242E-2</v>
      </c>
      <c r="G681" s="8">
        <f>100/(MAX(MainData!G:G)-MIN(MainData!G:G))*(MainData!G681-MIN(MainData!G:G))</f>
        <v>0.71793560460286077</v>
      </c>
      <c r="H681" s="8">
        <f>100/(MAX(MainData!H:H)-MIN(MainData!H:H))*(MainData!H681-MIN(MainData!H:H))</f>
        <v>20.5802765299721</v>
      </c>
      <c r="I681">
        <v>-7.5761954327851129</v>
      </c>
      <c r="J681" s="8">
        <f>100/(MAX(MainData!J:J)-MIN(MainData!J:J))*(MainData!J681-MIN(MainData!J:J))</f>
        <v>17.196362315285562</v>
      </c>
      <c r="K681">
        <v>3.9560010651105131</v>
      </c>
      <c r="L681" s="8">
        <f>100/(MAX(MainData!L:L)-MIN(MainData!L:L))*(MainData!L681-MIN(MainData!L:L))</f>
        <v>0</v>
      </c>
      <c r="M681" s="8">
        <f>100/(MAX(MainData!M:M)-MIN(MainData!M:M))*(MainData!M681-MIN(MainData!M:M))</f>
        <v>0</v>
      </c>
      <c r="N681" s="8">
        <f>100/(MAX(MainData!N:N)-MIN(MainData!N:N))*(MainData!N681-MIN(MainData!N:N))</f>
        <v>0</v>
      </c>
      <c r="O681" s="8"/>
      <c r="P681" s="8">
        <f>100/(MAX(MainData!P:P)-MIN(MainData!P:P))*(MainData!P681-MIN(MainData!P:P))</f>
        <v>9.6819416934560305</v>
      </c>
      <c r="Q681" s="8">
        <f>100/(MAX(MainData!Q:Q)-MIN(MainData!Q:Q))*(MainData!Q681-MIN(MainData!Q:Q))</f>
        <v>14.398587607598495</v>
      </c>
      <c r="R681" s="8">
        <f>100/(MAX(MainData!R:R)-MIN(MainData!R:R))*(MainData!R681-MIN(MainData!R:R))</f>
        <v>0</v>
      </c>
      <c r="S681" s="8"/>
      <c r="T681" s="8"/>
      <c r="U681" s="8">
        <f>100/(MAX(MainData!U:U)-MIN(MainData!U:U))*(MainData!U681-MIN(MainData!U:U))</f>
        <v>0</v>
      </c>
      <c r="V681" s="8">
        <v>38.345303999999999</v>
      </c>
      <c r="W681" s="8">
        <f>100/(MAX(MainData!W:W)-MIN(MainData!W:W))*(MainData!W681-MIN(MainData!W:W))</f>
        <v>76.447257542353569</v>
      </c>
      <c r="X681" s="8">
        <f>100/(MAX(MainData!X:X)-MIN(MainData!X:X))*(MainData!X681-MIN(MainData!X:X))</f>
        <v>0.86206099999999997</v>
      </c>
      <c r="Y681" s="8">
        <f>100/(MAX(MainData!Y:Y)-MIN(MainData!Y:Y))*(MainData!Y681-MIN(MainData!Y:Y))</f>
        <v>13.670419589904958</v>
      </c>
      <c r="Z681" s="8">
        <f>100/(MAX(MainData!Z:Z)-MIN(MainData!Z:Z))*(MainData!Z681-MIN(MainData!Z:Z))</f>
        <v>2.2359290670778722</v>
      </c>
      <c r="AA681" s="8">
        <f>100/(MAX(MainData!AA:AA)-MIN(MainData!AA:AA))*(MainData!AA681-MIN(MainData!AA:AA))</f>
        <v>0.2014</v>
      </c>
      <c r="AB681" s="8">
        <f>100/(MAX(MainData!AB:AB)-MIN(MainData!AB:AB))*(MainData!AB681-MIN(MainData!AB:AB))</f>
        <v>3.2489901189547733E-2</v>
      </c>
      <c r="AC681" s="8">
        <f>100/(MAX(MainData!AC:AC)-MIN(MainData!AC:AC))*(MainData!AC681-MIN(MainData!AC:AC))</f>
        <v>0</v>
      </c>
      <c r="AD681" s="8">
        <f>100/(MAX(MainData!AD:AD)-MIN(MainData!AD:AD))*(MainData!AD681-MIN(MainData!AD:AD))</f>
        <v>0</v>
      </c>
      <c r="AE681" s="8">
        <f>100/(MAX(MainData!AE:AE)-MIN(MainData!AE:AE))*(MainData!AE681-MIN(MainData!AE:AE))</f>
        <v>0</v>
      </c>
      <c r="AF681" s="8">
        <f>100/(MAX(MainData!AF:AF)-MIN(MainData!AF:AF))*(MainData!AF681-MIN(MainData!AF:AF))</f>
        <v>0</v>
      </c>
      <c r="AG681" s="8">
        <f>100/(MAX(MainData!AG:AG)-MIN(MainData!AG:AG))*(MainData!AG681-MIN(MainData!AG:AG))</f>
        <v>0</v>
      </c>
      <c r="AH681" s="8">
        <f>100/(MAX(MainData!AH:AH)-MIN(MainData!AH:AH))*(MainData!AH681-MIN(MainData!AH:AH))</f>
        <v>0</v>
      </c>
      <c r="AI681" s="8">
        <f>100/(MAX(MainData!AI:AI)-MIN(MainData!AI:AI))*(MainData!AI681-MIN(MainData!AI:AI))</f>
        <v>0</v>
      </c>
      <c r="AJ681" s="8">
        <f>100/(MAX(MainData!AJ:AJ)-MIN(MainData!AJ:AJ))*(MainData!AJ681-MIN(MainData!AJ:AJ))</f>
        <v>0</v>
      </c>
      <c r="AK681" s="8">
        <v>95.433202695991</v>
      </c>
      <c r="AL681">
        <v>9.4159471170235634</v>
      </c>
      <c r="AM681" s="8">
        <v>5.2486536873280976</v>
      </c>
      <c r="AN681">
        <v>-12.643085499039344</v>
      </c>
      <c r="AO681" s="8">
        <v>5.2335943829387963</v>
      </c>
      <c r="AP681">
        <v>0.89590392644353756</v>
      </c>
      <c r="AQ681" s="8">
        <v>6.2989610528982807</v>
      </c>
      <c r="AR681">
        <v>100</v>
      </c>
      <c r="AS681" s="8">
        <v>97.803879585465751</v>
      </c>
      <c r="AT681">
        <v>-100</v>
      </c>
      <c r="AU681" s="8">
        <v>0</v>
      </c>
      <c r="AV681">
        <v>-7.908144685200881</v>
      </c>
      <c r="AW681" t="s">
        <v>963</v>
      </c>
    </row>
    <row r="682" spans="1:49" x14ac:dyDescent="0.3">
      <c r="A682" s="7">
        <v>150503010905</v>
      </c>
      <c r="B682" s="8">
        <f>100/(MAX(MainData!B:B)-MIN(MainData!B:B))*(MainData!B682-MIN(MainData!B:B))</f>
        <v>0</v>
      </c>
      <c r="C682" s="8">
        <f>100/(MAX(MainData!C:C)-MIN(MainData!C:C))*(MainData!C682-MIN(MainData!C:C))</f>
        <v>0</v>
      </c>
      <c r="D682" s="8">
        <f>100/(MAX(MainData!D:D)-MIN(MainData!D:D))*(MainData!D682-MIN(MainData!D:D))</f>
        <v>0.53289937563009926</v>
      </c>
      <c r="E682" s="8">
        <f>100/(MAX(MainData!E:E)-MIN(MainData!E:E))*(MainData!E682-MIN(MainData!E:E))</f>
        <v>93.303511540497226</v>
      </c>
      <c r="F682" s="8">
        <f>100/(MAX(MainData!F:F)-MIN(MainData!F:F))*(MainData!F682-MIN(MainData!F:F))</f>
        <v>0.82445524928539626</v>
      </c>
      <c r="G682" s="8">
        <f>100/(MAX(MainData!G:G)-MIN(MainData!G:G))*(MainData!G682-MIN(MainData!G:G))</f>
        <v>1.3351120810089383</v>
      </c>
      <c r="H682" s="8">
        <f>100/(MAX(MainData!H:H)-MIN(MainData!H:H))*(MainData!H682-MIN(MainData!H:H))</f>
        <v>23.281044151720021</v>
      </c>
      <c r="I682">
        <v>7.4784780996170923</v>
      </c>
      <c r="J682" s="8">
        <f>100/(MAX(MainData!J:J)-MIN(MainData!J:J))*(MainData!J682-MIN(MainData!J:J))</f>
        <v>17.894388467190577</v>
      </c>
      <c r="K682">
        <v>10.816616670723988</v>
      </c>
      <c r="L682" s="8">
        <f>100/(MAX(MainData!L:L)-MIN(MainData!L:L))*(MainData!L682-MIN(MainData!L:L))</f>
        <v>0</v>
      </c>
      <c r="M682" s="8">
        <f>100/(MAX(MainData!M:M)-MIN(MainData!M:M))*(MainData!M682-MIN(MainData!M:M))</f>
        <v>0</v>
      </c>
      <c r="N682" s="8">
        <f>100/(MAX(MainData!N:N)-MIN(MainData!N:N))*(MainData!N682-MIN(MainData!N:N))</f>
        <v>0</v>
      </c>
      <c r="O682" s="8"/>
      <c r="P682" s="8">
        <f>100/(MAX(MainData!P:P)-MIN(MainData!P:P))*(MainData!P682-MIN(MainData!P:P))</f>
        <v>6.8367578361711265</v>
      </c>
      <c r="Q682" s="8">
        <f>100/(MAX(MainData!Q:Q)-MIN(MainData!Q:Q))*(MainData!Q682-MIN(MainData!Q:Q))</f>
        <v>14.714212092550047</v>
      </c>
      <c r="R682" s="8">
        <f>100/(MAX(MainData!R:R)-MIN(MainData!R:R))*(MainData!R682-MIN(MainData!R:R))</f>
        <v>0</v>
      </c>
      <c r="S682" s="8"/>
      <c r="T682" s="8"/>
      <c r="U682" s="8">
        <f>100/(MAX(MainData!U:U)-MIN(MainData!U:U))*(MainData!U682-MIN(MainData!U:U))</f>
        <v>0</v>
      </c>
      <c r="V682" s="8">
        <v>45.051780000000001</v>
      </c>
      <c r="W682" s="8">
        <f>100/(MAX(MainData!W:W)-MIN(MainData!W:W))*(MainData!W682-MIN(MainData!W:W))</f>
        <v>66.400115838538682</v>
      </c>
      <c r="X682" s="8">
        <f>100/(MAX(MainData!X:X)-MIN(MainData!X:X))*(MainData!X682-MIN(MainData!X:X))</f>
        <v>0.40908299999999997</v>
      </c>
      <c r="Y682" s="8">
        <f>100/(MAX(MainData!Y:Y)-MIN(MainData!Y:Y))*(MainData!Y682-MIN(MainData!Y:Y))</f>
        <v>0</v>
      </c>
      <c r="Z682" s="8">
        <f>100/(MAX(MainData!Z:Z)-MIN(MainData!Z:Z))*(MainData!Z682-MIN(MainData!Z:Z))</f>
        <v>1.5420200462606015</v>
      </c>
      <c r="AA682" s="8">
        <f>100/(MAX(MainData!AA:AA)-MIN(MainData!AA:AA))*(MainData!AA682-MIN(MainData!AA:AA))</f>
        <v>7.3899999999999993E-2</v>
      </c>
      <c r="AB682" s="8">
        <f>100/(MAX(MainData!AB:AB)-MIN(MainData!AB:AB))*(MainData!AB682-MIN(MainData!AB:AB))</f>
        <v>1.7283467656649898E-2</v>
      </c>
      <c r="AC682" s="8">
        <f>100/(MAX(MainData!AC:AC)-MIN(MainData!AC:AC))*(MainData!AC682-MIN(MainData!AC:AC))</f>
        <v>0</v>
      </c>
      <c r="AD682" s="8">
        <f>100/(MAX(MainData!AD:AD)-MIN(MainData!AD:AD))*(MainData!AD682-MIN(MainData!AD:AD))</f>
        <v>0</v>
      </c>
      <c r="AE682" s="8">
        <f>100/(MAX(MainData!AE:AE)-MIN(MainData!AE:AE))*(MainData!AE682-MIN(MainData!AE:AE))</f>
        <v>0</v>
      </c>
      <c r="AF682" s="8">
        <f>100/(MAX(MainData!AF:AF)-MIN(MainData!AF:AF))*(MainData!AF682-MIN(MainData!AF:AF))</f>
        <v>0</v>
      </c>
      <c r="AG682" s="8">
        <f>100/(MAX(MainData!AG:AG)-MIN(MainData!AG:AG))*(MainData!AG682-MIN(MainData!AG:AG))</f>
        <v>0</v>
      </c>
      <c r="AH682" s="8">
        <f>100/(MAX(MainData!AH:AH)-MIN(MainData!AH:AH))*(MainData!AH682-MIN(MainData!AH:AH))</f>
        <v>0</v>
      </c>
      <c r="AI682" s="8">
        <f>100/(MAX(MainData!AI:AI)-MIN(MainData!AI:AI))*(MainData!AI682-MIN(MainData!AI:AI))</f>
        <v>0</v>
      </c>
      <c r="AJ682" s="8">
        <f>100/(MAX(MainData!AJ:AJ)-MIN(MainData!AJ:AJ))*(MainData!AJ682-MIN(MainData!AJ:AJ))</f>
        <v>0</v>
      </c>
      <c r="AK682" s="8">
        <v>92.100802111021068</v>
      </c>
      <c r="AL682">
        <v>-9.4861191601852113</v>
      </c>
      <c r="AM682" s="8">
        <v>10.025607649839928</v>
      </c>
      <c r="AN682">
        <v>8.7667332389523835</v>
      </c>
      <c r="AO682" s="8">
        <v>10.175799674129641</v>
      </c>
      <c r="AP682">
        <v>1.9205559759736417</v>
      </c>
      <c r="AQ682" s="8">
        <v>0</v>
      </c>
      <c r="AS682" s="8"/>
      <c r="AU682" s="8"/>
      <c r="AW682" t="s">
        <v>963</v>
      </c>
    </row>
    <row r="683" spans="1:49" x14ac:dyDescent="0.3">
      <c r="A683" s="7">
        <v>150503010906</v>
      </c>
      <c r="B683" s="8">
        <f>100/(MAX(MainData!B:B)-MIN(MainData!B:B))*(MainData!B683-MIN(MainData!B:B))</f>
        <v>0</v>
      </c>
      <c r="C683" s="8">
        <f>100/(MAX(MainData!C:C)-MIN(MainData!C:C))*(MainData!C683-MIN(MainData!C:C))</f>
        <v>0</v>
      </c>
      <c r="D683" s="8">
        <f>100/(MAX(MainData!D:D)-MIN(MainData!D:D))*(MainData!D683-MIN(MainData!D:D))</f>
        <v>2.6881039275498364</v>
      </c>
      <c r="E683" s="8">
        <f>100/(MAX(MainData!E:E)-MIN(MainData!E:E))*(MainData!E683-MIN(MainData!E:E))</f>
        <v>97.84312338563528</v>
      </c>
      <c r="F683" s="8">
        <f>100/(MAX(MainData!F:F)-MIN(MainData!F:F))*(MainData!F683-MIN(MainData!F:F))</f>
        <v>4.7576332131554121E-2</v>
      </c>
      <c r="G683" s="8">
        <f>100/(MAX(MainData!G:G)-MIN(MainData!G:G))*(MainData!G683-MIN(MainData!G:G))</f>
        <v>1.9086233822880525</v>
      </c>
      <c r="H683" s="8">
        <f>100/(MAX(MainData!H:H)-MIN(MainData!H:H))*(MainData!H683-MIN(MainData!H:H))</f>
        <v>38.661833058911853</v>
      </c>
      <c r="I683">
        <v>-3.7199997988557243</v>
      </c>
      <c r="J683" s="8">
        <f>100/(MAX(MainData!J:J)-MIN(MainData!J:J))*(MainData!J683-MIN(MainData!J:J))</f>
        <v>26.110536919849029</v>
      </c>
      <c r="K683">
        <v>1.7718587904936527</v>
      </c>
      <c r="L683" s="8">
        <f>100/(MAX(MainData!L:L)-MIN(MainData!L:L))*(MainData!L683-MIN(MainData!L:L))</f>
        <v>17.975110060925392</v>
      </c>
      <c r="M683" s="8">
        <f>100/(MAX(MainData!M:M)-MIN(MainData!M:M))*(MainData!M683-MIN(MainData!M:M))</f>
        <v>18.398534328294296</v>
      </c>
      <c r="N683" s="8">
        <f>100/(MAX(MainData!N:N)-MIN(MainData!N:N))*(MainData!N683-MIN(MainData!N:N))</f>
        <v>1.9992844045446165</v>
      </c>
      <c r="O683" s="8"/>
      <c r="P683" s="8">
        <f>100/(MAX(MainData!P:P)-MIN(MainData!P:P))*(MainData!P683-MIN(MainData!P:P))</f>
        <v>27.810983781436384</v>
      </c>
      <c r="Q683" s="8">
        <f>100/(MAX(MainData!Q:Q)-MIN(MainData!Q:Q))*(MainData!Q683-MIN(MainData!Q:Q))</f>
        <v>32.536890718422654</v>
      </c>
      <c r="R683" s="8">
        <f>100/(MAX(MainData!R:R)-MIN(MainData!R:R))*(MainData!R683-MIN(MainData!R:R))</f>
        <v>13.300638950792388</v>
      </c>
      <c r="S683" s="8"/>
      <c r="T683" s="8"/>
      <c r="U683" s="8">
        <f>100/(MAX(MainData!U:U)-MIN(MainData!U:U))*(MainData!U683-MIN(MainData!U:U))</f>
        <v>0</v>
      </c>
      <c r="V683" s="8">
        <v>38.768225999999999</v>
      </c>
      <c r="W683" s="8">
        <f>100/(MAX(MainData!W:W)-MIN(MainData!W:W))*(MainData!W683-MIN(MainData!W:W))</f>
        <v>81.284978263454079</v>
      </c>
      <c r="X683" s="8">
        <f>100/(MAX(MainData!X:X)-MIN(MainData!X:X))*(MainData!X683-MIN(MainData!X:X))</f>
        <v>5.0559999999999997E-3</v>
      </c>
      <c r="Y683" s="8">
        <f>100/(MAX(MainData!Y:Y)-MIN(MainData!Y:Y))*(MainData!Y683-MIN(MainData!Y:Y))</f>
        <v>0</v>
      </c>
      <c r="Z683" s="8">
        <f>100/(MAX(MainData!Z:Z)-MIN(MainData!Z:Z))*(MainData!Z683-MIN(MainData!Z:Z))</f>
        <v>0.23130300693909023</v>
      </c>
      <c r="AA683" s="8">
        <f>100/(MAX(MainData!AA:AA)-MIN(MainData!AA:AA))*(MainData!AA683-MIN(MainData!AA:AA))</f>
        <v>2.5000000000000001E-3</v>
      </c>
      <c r="AB683" s="8">
        <f>100/(MAX(MainData!AB:AB)-MIN(MainData!AB:AB))*(MainData!AB683-MIN(MainData!AB:AB))</f>
        <v>2.9059076272109838E-3</v>
      </c>
      <c r="AC683" s="8">
        <f>100/(MAX(MainData!AC:AC)-MIN(MainData!AC:AC))*(MainData!AC683-MIN(MainData!AC:AC))</f>
        <v>0</v>
      </c>
      <c r="AD683" s="8">
        <f>100/(MAX(MainData!AD:AD)-MIN(MainData!AD:AD))*(MainData!AD683-MIN(MainData!AD:AD))</f>
        <v>0</v>
      </c>
      <c r="AE683" s="8">
        <f>100/(MAX(MainData!AE:AE)-MIN(MainData!AE:AE))*(MainData!AE683-MIN(MainData!AE:AE))</f>
        <v>0</v>
      </c>
      <c r="AF683" s="8">
        <f>100/(MAX(MainData!AF:AF)-MIN(MainData!AF:AF))*(MainData!AF683-MIN(MainData!AF:AF))</f>
        <v>0</v>
      </c>
      <c r="AG683" s="8">
        <f>100/(MAX(MainData!AG:AG)-MIN(MainData!AG:AG))*(MainData!AG683-MIN(MainData!AG:AG))</f>
        <v>0</v>
      </c>
      <c r="AH683" s="8">
        <f>100/(MAX(MainData!AH:AH)-MIN(MainData!AH:AH))*(MainData!AH683-MIN(MainData!AH:AH))</f>
        <v>0</v>
      </c>
      <c r="AI683" s="8">
        <f>100/(MAX(MainData!AI:AI)-MIN(MainData!AI:AI))*(MainData!AI683-MIN(MainData!AI:AI))</f>
        <v>0</v>
      </c>
      <c r="AJ683" s="8">
        <f>100/(MAX(MainData!AJ:AJ)-MIN(MainData!AJ:AJ))*(MainData!AJ683-MIN(MainData!AJ:AJ))</f>
        <v>0</v>
      </c>
      <c r="AK683" s="8">
        <v>72.889530633973351</v>
      </c>
      <c r="AL683">
        <v>4.7141157090626322</v>
      </c>
      <c r="AM683" s="8">
        <v>29.762186403488478</v>
      </c>
      <c r="AN683">
        <v>-3.6633979674385557</v>
      </c>
      <c r="AO683" s="8">
        <v>21.222298903426619</v>
      </c>
      <c r="AP683">
        <v>-3.3818206542351987</v>
      </c>
      <c r="AQ683" s="8">
        <v>0</v>
      </c>
      <c r="AS683" s="8"/>
      <c r="AU683" s="8"/>
      <c r="AW683" t="s">
        <v>963</v>
      </c>
    </row>
    <row r="684" spans="1:49" x14ac:dyDescent="0.3">
      <c r="A684" s="7">
        <v>150503010907</v>
      </c>
      <c r="B684" s="8">
        <f>100/(MAX(MainData!B:B)-MIN(MainData!B:B))*(MainData!B684-MIN(MainData!B:B))</f>
        <v>0</v>
      </c>
      <c r="C684" s="8">
        <f>100/(MAX(MainData!C:C)-MIN(MainData!C:C))*(MainData!C684-MIN(MainData!C:C))</f>
        <v>0</v>
      </c>
      <c r="D684" s="8">
        <f>100/(MAX(MainData!D:D)-MIN(MainData!D:D))*(MainData!D684-MIN(MainData!D:D))</f>
        <v>0.87586392937596069</v>
      </c>
      <c r="E684" s="8">
        <f>100/(MAX(MainData!E:E)-MIN(MainData!E:E))*(MainData!E684-MIN(MainData!E:E))</f>
        <v>75.228968440770643</v>
      </c>
      <c r="F684" s="8">
        <f>100/(MAX(MainData!F:F)-MIN(MainData!F:F))*(MainData!F684-MIN(MainData!F:F))</f>
        <v>0.10443126158089026</v>
      </c>
      <c r="G684" s="8">
        <f>100/(MAX(MainData!G:G)-MIN(MainData!G:G))*(MainData!G684-MIN(MainData!G:G))</f>
        <v>1.2744875435608047</v>
      </c>
      <c r="H684" s="8">
        <f>100/(MAX(MainData!H:H)-MIN(MainData!H:H))*(MainData!H684-MIN(MainData!H:H))</f>
        <v>36.589212225104824</v>
      </c>
      <c r="I684">
        <v>5.1272594218307717</v>
      </c>
      <c r="J684" s="8">
        <f>100/(MAX(MainData!J:J)-MIN(MainData!J:J))*(MainData!J684-MIN(MainData!J:J))</f>
        <v>28.004716771783851</v>
      </c>
      <c r="K684">
        <v>6.4027710197588021</v>
      </c>
      <c r="L684" s="8">
        <f>100/(MAX(MainData!L:L)-MIN(MainData!L:L))*(MainData!L684-MIN(MainData!L:L))</f>
        <v>0</v>
      </c>
      <c r="M684" s="8">
        <f>100/(MAX(MainData!M:M)-MIN(MainData!M:M))*(MainData!M684-MIN(MainData!M:M))</f>
        <v>0</v>
      </c>
      <c r="N684" s="8">
        <f>100/(MAX(MainData!N:N)-MIN(MainData!N:N))*(MainData!N684-MIN(MainData!N:N))</f>
        <v>0</v>
      </c>
      <c r="O684" s="8"/>
      <c r="P684" s="8">
        <f>100/(MAX(MainData!P:P)-MIN(MainData!P:P))*(MainData!P684-MIN(MainData!P:P))</f>
        <v>31.982385492438656</v>
      </c>
      <c r="Q684" s="8">
        <f>100/(MAX(MainData!Q:Q)-MIN(MainData!Q:Q))*(MainData!Q684-MIN(MainData!Q:Q))</f>
        <v>26.583454212607194</v>
      </c>
      <c r="R684" s="8">
        <f>100/(MAX(MainData!R:R)-MIN(MainData!R:R))*(MainData!R684-MIN(MainData!R:R))</f>
        <v>0.9797932312025639</v>
      </c>
      <c r="S684" s="8"/>
      <c r="T684" s="8"/>
      <c r="U684" s="8">
        <f>100/(MAX(MainData!U:U)-MIN(MainData!U:U))*(MainData!U684-MIN(MainData!U:U))</f>
        <v>8.8859045380800001</v>
      </c>
      <c r="V684" s="8">
        <v>64.971444000000005</v>
      </c>
      <c r="W684" s="8">
        <f>100/(MAX(MainData!W:W)-MIN(MainData!W:W))*(MainData!W684-MIN(MainData!W:W))</f>
        <v>49.266138775626594</v>
      </c>
      <c r="X684" s="8">
        <f>100/(MAX(MainData!X:X)-MIN(MainData!X:X))*(MainData!X684-MIN(MainData!X:X))</f>
        <v>7.9645999999999995E-2</v>
      </c>
      <c r="Y684" s="8">
        <f>100/(MAX(MainData!Y:Y)-MIN(MainData!Y:Y))*(MainData!Y684-MIN(MainData!Y:Y))</f>
        <v>0</v>
      </c>
      <c r="Z684" s="8">
        <f>100/(MAX(MainData!Z:Z)-MIN(MainData!Z:Z))*(MainData!Z684-MIN(MainData!Z:Z))</f>
        <v>0.15420200462606015</v>
      </c>
      <c r="AA684" s="8">
        <f>100/(MAX(MainData!AA:AA)-MIN(MainData!AA:AA))*(MainData!AA684-MIN(MainData!AA:AA))</f>
        <v>4.2700000000000002E-2</v>
      </c>
      <c r="AB684" s="8">
        <f>100/(MAX(MainData!AB:AB)-MIN(MainData!AB:AB))*(MainData!AB684-MIN(MainData!AB:AB))</f>
        <v>1.9401460419064431E-2</v>
      </c>
      <c r="AC684" s="8">
        <f>100/(MAX(MainData!AC:AC)-MIN(MainData!AC:AC))*(MainData!AC684-MIN(MainData!AC:AC))</f>
        <v>0</v>
      </c>
      <c r="AD684" s="8">
        <f>100/(MAX(MainData!AD:AD)-MIN(MainData!AD:AD))*(MainData!AD684-MIN(MainData!AD:AD))</f>
        <v>0</v>
      </c>
      <c r="AE684" s="8">
        <f>100/(MAX(MainData!AE:AE)-MIN(MainData!AE:AE))*(MainData!AE684-MIN(MainData!AE:AE))</f>
        <v>0</v>
      </c>
      <c r="AF684" s="8">
        <f>100/(MAX(MainData!AF:AF)-MIN(MainData!AF:AF))*(MainData!AF684-MIN(MainData!AF:AF))</f>
        <v>0</v>
      </c>
      <c r="AG684" s="8">
        <f>100/(MAX(MainData!AG:AG)-MIN(MainData!AG:AG))*(MainData!AG684-MIN(MainData!AG:AG))</f>
        <v>22.212175248106114</v>
      </c>
      <c r="AH684" s="8">
        <f>100/(MAX(MainData!AH:AH)-MIN(MainData!AH:AH))*(MainData!AH684-MIN(MainData!AH:AH))</f>
        <v>57.307595654869921</v>
      </c>
      <c r="AI684" s="8">
        <f>100/(MAX(MainData!AI:AI)-MIN(MainData!AI:AI))*(MainData!AI684-MIN(MainData!AI:AI))</f>
        <v>40</v>
      </c>
      <c r="AJ684" s="8">
        <f>100/(MAX(MainData!AJ:AJ)-MIN(MainData!AJ:AJ))*(MainData!AJ684-MIN(MainData!AJ:AJ))</f>
        <v>4.3310918701431458</v>
      </c>
      <c r="AK684" s="8">
        <v>76.286814038956493</v>
      </c>
      <c r="AL684">
        <v>-7.882940662113846</v>
      </c>
      <c r="AM684" s="8">
        <v>26.55205556731979</v>
      </c>
      <c r="AN684">
        <v>6.2697201435938723</v>
      </c>
      <c r="AO684" s="8">
        <v>10.017518713180007</v>
      </c>
      <c r="AP684">
        <v>0.72010443808892433</v>
      </c>
      <c r="AQ684" s="8">
        <v>62.614854701273842</v>
      </c>
      <c r="AR684">
        <v>12.649760383386578</v>
      </c>
      <c r="AS684" s="8">
        <v>45.127598092121289</v>
      </c>
      <c r="AT684">
        <v>-17.274191245791243</v>
      </c>
      <c r="AU684" s="8">
        <v>12.308059057954116</v>
      </c>
      <c r="AV684">
        <v>13.784335527676518</v>
      </c>
      <c r="AW684" t="s">
        <v>963</v>
      </c>
    </row>
    <row r="685" spans="1:49" x14ac:dyDescent="0.3">
      <c r="A685" s="7">
        <v>150503010908</v>
      </c>
      <c r="B685" s="8">
        <f>100/(MAX(MainData!B:B)-MIN(MainData!B:B))*(MainData!B685-MIN(MainData!B:B))</f>
        <v>0</v>
      </c>
      <c r="C685" s="8">
        <f>100/(MAX(MainData!C:C)-MIN(MainData!C:C))*(MainData!C685-MIN(MainData!C:C))</f>
        <v>0</v>
      </c>
      <c r="D685" s="8">
        <f>100/(MAX(MainData!D:D)-MIN(MainData!D:D))*(MainData!D685-MIN(MainData!D:D))</f>
        <v>0.66636396933301179</v>
      </c>
      <c r="E685" s="8">
        <f>100/(MAX(MainData!E:E)-MIN(MainData!E:E))*(MainData!E685-MIN(MainData!E:E))</f>
        <v>65.388264620442868</v>
      </c>
      <c r="F685" s="8">
        <f>100/(MAX(MainData!F:F)-MIN(MainData!F:F))*(MainData!F685-MIN(MainData!F:F))</f>
        <v>1.5964511603633107</v>
      </c>
      <c r="G685" s="8">
        <f>100/(MAX(MainData!G:G)-MIN(MainData!G:G))*(MainData!G685-MIN(MainData!G:G))</f>
        <v>2.0385284898661045</v>
      </c>
      <c r="H685" s="8">
        <f>100/(MAX(MainData!H:H)-MIN(MainData!H:H))*(MainData!H685-MIN(MainData!H:H))</f>
        <v>38.348037007803292</v>
      </c>
      <c r="I685">
        <v>-1.5414794906934617</v>
      </c>
      <c r="J685" s="8">
        <f>100/(MAX(MainData!J:J)-MIN(MainData!J:J))*(MainData!J685-MIN(MainData!J:J))</f>
        <v>27.34476271860683</v>
      </c>
      <c r="K685">
        <v>5.2716931117404329</v>
      </c>
      <c r="L685" s="8">
        <f>100/(MAX(MainData!L:L)-MIN(MainData!L:L))*(MainData!L685-MIN(MainData!L:L))</f>
        <v>18.226944611198725</v>
      </c>
      <c r="M685" s="8">
        <f>100/(MAX(MainData!M:M)-MIN(MainData!M:M))*(MainData!M685-MIN(MainData!M:M))</f>
        <v>18.398534328294296</v>
      </c>
      <c r="N685" s="8">
        <f>100/(MAX(MainData!N:N)-MIN(MainData!N:N))*(MainData!N685-MIN(MainData!N:N))</f>
        <v>1.9992844045446165</v>
      </c>
      <c r="O685" s="8"/>
      <c r="P685" s="8">
        <f>100/(MAX(MainData!P:P)-MIN(MainData!P:P))*(MainData!P685-MIN(MainData!P:P))</f>
        <v>33.847248867863847</v>
      </c>
      <c r="Q685" s="8">
        <f>100/(MAX(MainData!Q:Q)-MIN(MainData!Q:Q))*(MainData!Q685-MIN(MainData!Q:Q))</f>
        <v>36.275677789393754</v>
      </c>
      <c r="R685" s="8">
        <f>100/(MAX(MainData!R:R)-MIN(MainData!R:R))*(MainData!R685-MIN(MainData!R:R))</f>
        <v>11.893706914831901</v>
      </c>
      <c r="S685" s="8"/>
      <c r="T685" s="8"/>
      <c r="U685" s="8">
        <f>100/(MAX(MainData!U:U)-MIN(MainData!U:U))*(MainData!U685-MIN(MainData!U:U))</f>
        <v>30.382643508699999</v>
      </c>
      <c r="V685" s="8">
        <v>76.847617999999997</v>
      </c>
      <c r="W685" s="8">
        <f>100/(MAX(MainData!W:W)-MIN(MainData!W:W))*(MainData!W685-MIN(MainData!W:W))</f>
        <v>30.256394620796584</v>
      </c>
      <c r="X685" s="8">
        <f>100/(MAX(MainData!X:X)-MIN(MainData!X:X))*(MainData!X685-MIN(MainData!X:X))</f>
        <v>0.14777100000000001</v>
      </c>
      <c r="Y685" s="8">
        <f>100/(MAX(MainData!Y:Y)-MIN(MainData!Y:Y))*(MainData!Y685-MIN(MainData!Y:Y))</f>
        <v>0</v>
      </c>
      <c r="Z685" s="8">
        <f>100/(MAX(MainData!Z:Z)-MIN(MainData!Z:Z))*(MainData!Z685-MIN(MainData!Z:Z))</f>
        <v>0.84811102544333083</v>
      </c>
      <c r="AA685" s="8">
        <f>100/(MAX(MainData!AA:AA)-MIN(MainData!AA:AA))*(MainData!AA685-MIN(MainData!AA:AA))</f>
        <v>3.3599999999999998E-2</v>
      </c>
      <c r="AB685" s="8">
        <f>100/(MAX(MainData!AB:AB)-MIN(MainData!AB:AB))*(MainData!AB685-MIN(MainData!AB:AB))</f>
        <v>2.6917370613627561E-2</v>
      </c>
      <c r="AC685" s="8">
        <f>100/(MAX(MainData!AC:AC)-MIN(MainData!AC:AC))*(MainData!AC685-MIN(MainData!AC:AC))</f>
        <v>0</v>
      </c>
      <c r="AD685" s="8">
        <f>100/(MAX(MainData!AD:AD)-MIN(MainData!AD:AD))*(MainData!AD685-MIN(MainData!AD:AD))</f>
        <v>0</v>
      </c>
      <c r="AE685" s="8">
        <f>100/(MAX(MainData!AE:AE)-MIN(MainData!AE:AE))*(MainData!AE685-MIN(MainData!AE:AE))</f>
        <v>0</v>
      </c>
      <c r="AF685" s="8">
        <f>100/(MAX(MainData!AF:AF)-MIN(MainData!AF:AF))*(MainData!AF685-MIN(MainData!AF:AF))</f>
        <v>0</v>
      </c>
      <c r="AG685" s="8">
        <f>100/(MAX(MainData!AG:AG)-MIN(MainData!AG:AG))*(MainData!AG685-MIN(MainData!AG:AG))</f>
        <v>24.226242616175906</v>
      </c>
      <c r="AH685" s="8">
        <f>100/(MAX(MainData!AH:AH)-MIN(MainData!AH:AH))*(MainData!AH685-MIN(MainData!AH:AH))</f>
        <v>60.463484846555261</v>
      </c>
      <c r="AI685" s="8">
        <f>100/(MAX(MainData!AI:AI)-MIN(MainData!AI:AI))*(MainData!AI685-MIN(MainData!AI:AI))</f>
        <v>90</v>
      </c>
      <c r="AJ685" s="8">
        <f>100/(MAX(MainData!AJ:AJ)-MIN(MainData!AJ:AJ))*(MainData!AJ685-MIN(MainData!AJ:AJ))</f>
        <v>3.220432450801451</v>
      </c>
      <c r="AK685" s="8">
        <v>73.588898204419536</v>
      </c>
      <c r="AL685">
        <v>2.4524711880698504</v>
      </c>
      <c r="AM685" s="8">
        <v>27.489221167638487</v>
      </c>
      <c r="AN685">
        <v>-6.2188176256446752</v>
      </c>
      <c r="AO685" s="8">
        <v>15.489603024632821</v>
      </c>
      <c r="AP685">
        <v>-0.54753122960329392</v>
      </c>
      <c r="AQ685" s="8">
        <v>66.069423996810343</v>
      </c>
      <c r="AR685">
        <v>7.5668400958466435</v>
      </c>
      <c r="AS685" s="8">
        <v>35.731817707064025</v>
      </c>
      <c r="AT685">
        <v>-13.81144781144782</v>
      </c>
      <c r="AU685" s="8">
        <v>22.093147390950598</v>
      </c>
      <c r="AV685">
        <v>19.93222210368792</v>
      </c>
      <c r="AW685" t="s">
        <v>963</v>
      </c>
    </row>
    <row r="686" spans="1:49" x14ac:dyDescent="0.3">
      <c r="A686" s="7">
        <v>150503020101</v>
      </c>
      <c r="B686" s="8">
        <f>100/(MAX(MainData!B:B)-MIN(MainData!B:B))*(MainData!B686-MIN(MainData!B:B))</f>
        <v>2.2881100274089632</v>
      </c>
      <c r="C686" s="8">
        <f>100/(MAX(MainData!C:C)-MIN(MainData!C:C))*(MainData!C686-MIN(MainData!C:C))</f>
        <v>25</v>
      </c>
      <c r="D686" s="8">
        <f>100/(MAX(MainData!D:D)-MIN(MainData!D:D))*(MainData!D686-MIN(MainData!D:D))</f>
        <v>2.154615399334554</v>
      </c>
      <c r="E686" s="8">
        <f>100/(MAX(MainData!E:E)-MIN(MainData!E:E))*(MainData!E686-MIN(MainData!E:E))</f>
        <v>20.00312201975165</v>
      </c>
      <c r="F686" s="8">
        <f>100/(MAX(MainData!F:F)-MIN(MainData!F:F))*(MainData!F686-MIN(MainData!F:F))</f>
        <v>0</v>
      </c>
      <c r="G686" s="8">
        <f>100/(MAX(MainData!G:G)-MIN(MainData!G:G))*(MainData!G686-MIN(MainData!G:G))</f>
        <v>26.151602384254048</v>
      </c>
      <c r="H686" s="8">
        <f>100/(MAX(MainData!H:H)-MIN(MainData!H:H))*(MainData!H686-MIN(MainData!H:H))</f>
        <v>78.250960798082843</v>
      </c>
      <c r="I686">
        <v>-4.5913269923379545</v>
      </c>
      <c r="J686" s="8">
        <f>100/(MAX(MainData!J:J)-MIN(MainData!J:J))*(MainData!J686-MIN(MainData!J:J))</f>
        <v>56.400590888806356</v>
      </c>
      <c r="K686">
        <v>-2.7209848826300345</v>
      </c>
      <c r="L686" s="8">
        <f>100/(MAX(MainData!L:L)-MIN(MainData!L:L))*(MainData!L686-MIN(MainData!L:L))</f>
        <v>32.509682508469758</v>
      </c>
      <c r="M686" s="8">
        <f>100/(MAX(MainData!M:M)-MIN(MainData!M:M))*(MainData!M686-MIN(MainData!M:M))</f>
        <v>57.106770459261391</v>
      </c>
      <c r="N686" s="8">
        <f>100/(MAX(MainData!N:N)-MIN(MainData!N:N))*(MainData!N686-MIN(MainData!N:N))</f>
        <v>3.615905144698369</v>
      </c>
      <c r="O686" s="8"/>
      <c r="P686" s="8">
        <f>100/(MAX(MainData!P:P)-MIN(MainData!P:P))*(MainData!P686-MIN(MainData!P:P))</f>
        <v>65.037025607016631</v>
      </c>
      <c r="Q686" s="8">
        <f>100/(MAX(MainData!Q:Q)-MIN(MainData!Q:Q))*(MainData!Q686-MIN(MainData!Q:Q))</f>
        <v>53.277435433110583</v>
      </c>
      <c r="R686" s="8">
        <f>100/(MAX(MainData!R:R)-MIN(MainData!R:R))*(MainData!R686-MIN(MainData!R:R))</f>
        <v>31.049627712140069</v>
      </c>
      <c r="S686" s="8"/>
      <c r="T686" s="8"/>
      <c r="U686" s="8">
        <f>100/(MAX(MainData!U:U)-MIN(MainData!U:U))*(MainData!U686-MIN(MainData!U:U))</f>
        <v>19.407942333200001</v>
      </c>
      <c r="V686" s="8"/>
      <c r="W686" s="8"/>
      <c r="X686" s="8">
        <f>100/(MAX(MainData!X:X)-MIN(MainData!X:X))*(MainData!X686-MIN(MainData!X:X))</f>
        <v>31.803739</v>
      </c>
      <c r="Y686" s="8">
        <f>100/(MAX(MainData!Y:Y)-MIN(MainData!Y:Y))*(MainData!Y686-MIN(MainData!Y:Y))</f>
        <v>0.92021719897819421</v>
      </c>
      <c r="Z686" s="8">
        <f>100/(MAX(MainData!Z:Z)-MIN(MainData!Z:Z))*(MainData!Z686-MIN(MainData!Z:Z))</f>
        <v>9.2521202775636091</v>
      </c>
      <c r="AA686" s="8">
        <f>100/(MAX(MainData!AA:AA)-MIN(MainData!AA:AA))*(MainData!AA686-MIN(MainData!AA:AA))</f>
        <v>21.128599999999999</v>
      </c>
      <c r="AB686" s="8">
        <f>100/(MAX(MainData!AB:AB)-MIN(MainData!AB:AB))*(MainData!AB686-MIN(MainData!AB:AB))</f>
        <v>0.37580628831727803</v>
      </c>
      <c r="AC686" s="8">
        <f>100/(MAX(MainData!AC:AC)-MIN(MainData!AC:AC))*(MainData!AC686-MIN(MainData!AC:AC))</f>
        <v>41.794151999999997</v>
      </c>
      <c r="AD686" s="8">
        <f>100/(MAX(MainData!AD:AD)-MIN(MainData!AD:AD))*(MainData!AD686-MIN(MainData!AD:AD))</f>
        <v>16.129032258064516</v>
      </c>
      <c r="AE686" s="8">
        <f>100/(MAX(MainData!AE:AE)-MIN(MainData!AE:AE))*(MainData!AE686-MIN(MainData!AE:AE))</f>
        <v>41.383699999999997</v>
      </c>
      <c r="AF686" s="8">
        <f>100/(MAX(MainData!AF:AF)-MIN(MainData!AF:AF))*(MainData!AF686-MIN(MainData!AF:AF))</f>
        <v>2.8582177814874514</v>
      </c>
      <c r="AG686" s="8">
        <f>100/(MAX(MainData!AG:AG)-MIN(MainData!AG:AG))*(MainData!AG686-MIN(MainData!AG:AG))</f>
        <v>95.989111566734366</v>
      </c>
      <c r="AH686" s="8">
        <f>100/(MAX(MainData!AH:AH)-MIN(MainData!AH:AH))*(MainData!AH686-MIN(MainData!AH:AH))</f>
        <v>50.362533629628622</v>
      </c>
      <c r="AI686" s="8">
        <f>100/(MAX(MainData!AI:AI)-MIN(MainData!AI:AI))*(MainData!AI686-MIN(MainData!AI:AI))</f>
        <v>50</v>
      </c>
      <c r="AJ686" s="8">
        <f>100/(MAX(MainData!AJ:AJ)-MIN(MainData!AJ:AJ))*(MainData!AJ686-MIN(MainData!AJ:AJ))</f>
        <v>13.745039831471319</v>
      </c>
      <c r="AK686" s="8" t="s">
        <v>950</v>
      </c>
      <c r="AM686" s="8"/>
      <c r="AO686" s="8"/>
      <c r="AQ686" s="8">
        <v>87.548412475893699</v>
      </c>
      <c r="AR686">
        <v>-14.180346964856241</v>
      </c>
      <c r="AS686" s="8">
        <v>19.824559876521711</v>
      </c>
      <c r="AT686">
        <v>18.536862289562265</v>
      </c>
      <c r="AU686" s="8">
        <v>33.577991635702183</v>
      </c>
      <c r="AV686">
        <v>-13.740782738846903</v>
      </c>
      <c r="AW686" t="s">
        <v>963</v>
      </c>
    </row>
    <row r="687" spans="1:49" x14ac:dyDescent="0.3">
      <c r="A687" s="7">
        <v>150503020102</v>
      </c>
      <c r="B687" s="8">
        <f>100/(MAX(MainData!B:B)-MIN(MainData!B:B))*(MainData!B687-MIN(MainData!B:B))</f>
        <v>1.4812258614245544</v>
      </c>
      <c r="C687" s="8">
        <f>100/(MAX(MainData!C:C)-MIN(MainData!C:C))*(MainData!C687-MIN(MainData!C:C))</f>
        <v>50</v>
      </c>
      <c r="D687" s="8">
        <f>100/(MAX(MainData!D:D)-MIN(MainData!D:D))*(MainData!D687-MIN(MainData!D:D))</f>
        <v>2.0276389089378369E-3</v>
      </c>
      <c r="E687" s="8">
        <f>100/(MAX(MainData!E:E)-MIN(MainData!E:E))*(MainData!E687-MIN(MainData!E:E))</f>
        <v>25.72690620038</v>
      </c>
      <c r="F687" s="8">
        <f>100/(MAX(MainData!F:F)-MIN(MainData!F:F))*(MainData!F687-MIN(MainData!F:F))</f>
        <v>6.6827422590576321E-2</v>
      </c>
      <c r="G687" s="8">
        <f>100/(MAX(MainData!G:G)-MIN(MainData!G:G))*(MainData!G687-MIN(MainData!G:G))</f>
        <v>14.244186129474798</v>
      </c>
      <c r="H687" s="8">
        <f>100/(MAX(MainData!H:H)-MIN(MainData!H:H))*(MainData!H687-MIN(MainData!H:H))</f>
        <v>65.717464867169156</v>
      </c>
      <c r="I687">
        <v>22.308253052486549</v>
      </c>
      <c r="J687" s="8">
        <f>100/(MAX(MainData!J:J)-MIN(MainData!J:J))*(MainData!J687-MIN(MainData!J:J))</f>
        <v>35.438036318974426</v>
      </c>
      <c r="K687">
        <v>5.8586981731153571</v>
      </c>
      <c r="L687" s="8">
        <f>100/(MAX(MainData!L:L)-MIN(MainData!L:L))*(MainData!L687-MIN(MainData!L:L))</f>
        <v>18.136350432755812</v>
      </c>
      <c r="M687" s="8">
        <f>100/(MAX(MainData!M:M)-MIN(MainData!M:M))*(MainData!M687-MIN(MainData!M:M))</f>
        <v>25.904842200747236</v>
      </c>
      <c r="N687" s="8">
        <f>100/(MAX(MainData!N:N)-MIN(MainData!N:N))*(MainData!N687-MIN(MainData!N:N))</f>
        <v>4.0912031632324819</v>
      </c>
      <c r="O687" s="8"/>
      <c r="P687" s="8">
        <f>100/(MAX(MainData!P:P)-MIN(MainData!P:P))*(MainData!P687-MIN(MainData!P:P))</f>
        <v>17.87130802373737</v>
      </c>
      <c r="Q687" s="8">
        <f>100/(MAX(MainData!Q:Q)-MIN(MainData!Q:Q))*(MainData!Q687-MIN(MainData!Q:Q))</f>
        <v>38.828629416386867</v>
      </c>
      <c r="R687" s="8">
        <f>100/(MAX(MainData!R:R)-MIN(MainData!R:R))*(MainData!R687-MIN(MainData!R:R))</f>
        <v>50.725171140389136</v>
      </c>
      <c r="S687" s="8"/>
      <c r="T687" s="8"/>
      <c r="U687" s="8">
        <f>100/(MAX(MainData!U:U)-MIN(MainData!U:U))*(MainData!U687-MIN(MainData!U:U))</f>
        <v>37.845077717300001</v>
      </c>
      <c r="V687" s="8"/>
      <c r="W687" s="8"/>
      <c r="X687" s="8">
        <f>100/(MAX(MainData!X:X)-MIN(MainData!X:X))*(MainData!X687-MIN(MainData!X:X))</f>
        <v>57.505060999999998</v>
      </c>
      <c r="Y687" s="8">
        <f>100/(MAX(MainData!Y:Y)-MIN(MainData!Y:Y))*(MainData!Y687-MIN(MainData!Y:Y))</f>
        <v>1.8201524174473012</v>
      </c>
      <c r="Z687" s="8">
        <f>100/(MAX(MainData!Z:Z)-MIN(MainData!Z:Z))*(MainData!Z687-MIN(MainData!Z:Z))</f>
        <v>12.181958365458751</v>
      </c>
      <c r="AA687" s="8">
        <f>100/(MAX(MainData!AA:AA)-MIN(MainData!AA:AA))*(MainData!AA687-MIN(MainData!AA:AA))</f>
        <v>50.456600000000002</v>
      </c>
      <c r="AB687" s="8">
        <f>100/(MAX(MainData!AB:AB)-MIN(MainData!AB:AB))*(MainData!AB687-MIN(MainData!AB:AB))</f>
        <v>0.60913256275259553</v>
      </c>
      <c r="AC687" s="8">
        <f>100/(MAX(MainData!AC:AC)-MIN(MainData!AC:AC))*(MainData!AC687-MIN(MainData!AC:AC))</f>
        <v>4.0018099999999999</v>
      </c>
      <c r="AD687" s="8">
        <f>100/(MAX(MainData!AD:AD)-MIN(MainData!AD:AD))*(MainData!AD687-MIN(MainData!AD:AD))</f>
        <v>25.161290322580644</v>
      </c>
      <c r="AE687" s="8">
        <f>100/(MAX(MainData!AE:AE)-MIN(MainData!AE:AE))*(MainData!AE687-MIN(MainData!AE:AE))</f>
        <v>2.6617999999999999</v>
      </c>
      <c r="AF687" s="8">
        <f>100/(MAX(MainData!AF:AF)-MIN(MainData!AF:AF))*(MainData!AF687-MIN(MainData!AF:AF))</f>
        <v>0.20763297588959023</v>
      </c>
      <c r="AG687" s="8">
        <f>100/(MAX(MainData!AG:AG)-MIN(MainData!AG:AG))*(MainData!AG687-MIN(MainData!AG:AG))</f>
        <v>65.591740705445972</v>
      </c>
      <c r="AH687" s="8">
        <f>100/(MAX(MainData!AH:AH)-MIN(MainData!AH:AH))*(MainData!AH687-MIN(MainData!AH:AH))</f>
        <v>51.175097563814909</v>
      </c>
      <c r="AI687" s="8">
        <f>100/(MAX(MainData!AI:AI)-MIN(MainData!AI:AI))*(MainData!AI687-MIN(MainData!AI:AI))</f>
        <v>70</v>
      </c>
      <c r="AJ687" s="8">
        <f>100/(MAX(MainData!AJ:AJ)-MIN(MainData!AJ:AJ))*(MainData!AJ687-MIN(MainData!AJ:AJ))</f>
        <v>3.8801038922936644</v>
      </c>
      <c r="AK687" s="8" t="s">
        <v>950</v>
      </c>
      <c r="AM687" s="8"/>
      <c r="AO687" s="8"/>
      <c r="AQ687" s="8">
        <v>81.527480021136427</v>
      </c>
      <c r="AR687">
        <v>-25.32477539936103</v>
      </c>
      <c r="AS687" s="8">
        <v>26.134108554120381</v>
      </c>
      <c r="AT687">
        <v>25.637411616161586</v>
      </c>
      <c r="AU687" s="8">
        <v>26.882200214548902</v>
      </c>
      <c r="AV687">
        <v>7.3980526580333077</v>
      </c>
      <c r="AW687" t="s">
        <v>963</v>
      </c>
    </row>
    <row r="688" spans="1:49" x14ac:dyDescent="0.3">
      <c r="A688" s="7">
        <v>150503020103</v>
      </c>
      <c r="B688" s="8">
        <f>100/(MAX(MainData!B:B)-MIN(MainData!B:B))*(MainData!B688-MIN(MainData!B:B))</f>
        <v>2.0317259137062615</v>
      </c>
      <c r="C688" s="8">
        <f>100/(MAX(MainData!C:C)-MIN(MainData!C:C))*(MainData!C688-MIN(MainData!C:C))</f>
        <v>37.5</v>
      </c>
      <c r="D688" s="8">
        <f>100/(MAX(MainData!D:D)-MIN(MainData!D:D))*(MainData!D688-MIN(MainData!D:D))</f>
        <v>3.8552545838637903E-2</v>
      </c>
      <c r="E688" s="8">
        <f>100/(MAX(MainData!E:E)-MIN(MainData!E:E))*(MainData!E688-MIN(MainData!E:E))</f>
        <v>33.339512330758474</v>
      </c>
      <c r="F688" s="8">
        <f>100/(MAX(MainData!F:F)-MIN(MainData!F:F))*(MainData!F688-MIN(MainData!F:F))</f>
        <v>0</v>
      </c>
      <c r="G688" s="8">
        <f>100/(MAX(MainData!G:G)-MIN(MainData!G:G))*(MainData!G688-MIN(MainData!G:G))</f>
        <v>19.334121813638848</v>
      </c>
      <c r="H688" s="8">
        <f>100/(MAX(MainData!H:H)-MIN(MainData!H:H))*(MainData!H688-MIN(MainData!H:H))</f>
        <v>75.106673556459342</v>
      </c>
      <c r="I688">
        <v>7.8178808537743265</v>
      </c>
      <c r="J688" s="8">
        <f>100/(MAX(MainData!J:J)-MIN(MainData!J:J))*(MainData!J688-MIN(MainData!J:J))</f>
        <v>41.458054441468803</v>
      </c>
      <c r="K688">
        <v>-0.10543941694534453</v>
      </c>
      <c r="L688" s="8">
        <f>100/(MAX(MainData!L:L)-MIN(MainData!L:L))*(MainData!L688-MIN(MainData!L:L))</f>
        <v>4.2589884849627353</v>
      </c>
      <c r="M688" s="8">
        <f>100/(MAX(MainData!M:M)-MIN(MainData!M:M))*(MainData!M688-MIN(MainData!M:M))</f>
        <v>5.7815489047564306</v>
      </c>
      <c r="N688" s="8">
        <f>100/(MAX(MainData!N:N)-MIN(MainData!N:N))*(MainData!N688-MIN(MainData!N:N))</f>
        <v>4.0912031632324819</v>
      </c>
      <c r="O688" s="8"/>
      <c r="P688" s="8">
        <f>100/(MAX(MainData!P:P)-MIN(MainData!P:P))*(MainData!P688-MIN(MainData!P:P))</f>
        <v>29.501068813177969</v>
      </c>
      <c r="Q688" s="8">
        <f>100/(MAX(MainData!Q:Q)-MIN(MainData!Q:Q))*(MainData!Q688-MIN(MainData!Q:Q))</f>
        <v>39.672615800750734</v>
      </c>
      <c r="R688" s="8">
        <f>100/(MAX(MainData!R:R)-MIN(MainData!R:R))*(MainData!R688-MIN(MainData!R:R))</f>
        <v>47.915308012691</v>
      </c>
      <c r="S688" s="8"/>
      <c r="T688" s="8"/>
      <c r="U688" s="8">
        <f>100/(MAX(MainData!U:U)-MIN(MainData!U:U))*(MainData!U688-MIN(MainData!U:U))</f>
        <v>2.95016490665</v>
      </c>
      <c r="V688" s="8"/>
      <c r="W688" s="8"/>
      <c r="X688" s="8">
        <f>100/(MAX(MainData!X:X)-MIN(MainData!X:X))*(MainData!X688-MIN(MainData!X:X))</f>
        <v>52.191918999999999</v>
      </c>
      <c r="Y688" s="8">
        <f>100/(MAX(MainData!Y:Y)-MIN(MainData!Y:Y))*(MainData!Y688-MIN(MainData!Y:Y))</f>
        <v>0.44243664994963816</v>
      </c>
      <c r="Z688" s="8">
        <f>100/(MAX(MainData!Z:Z)-MIN(MainData!Z:Z))*(MainData!Z688-MIN(MainData!Z:Z))</f>
        <v>4.1634541249036241</v>
      </c>
      <c r="AA688" s="8">
        <f>100/(MAX(MainData!AA:AA)-MIN(MainData!AA:AA))*(MainData!AA688-MIN(MainData!AA:AA))</f>
        <v>29.918700000000001</v>
      </c>
      <c r="AB688" s="8">
        <f>100/(MAX(MainData!AB:AB)-MIN(MainData!AB:AB))*(MainData!AB688-MIN(MainData!AB:AB))</f>
        <v>0.59568950640000828</v>
      </c>
      <c r="AC688" s="8">
        <f>100/(MAX(MainData!AC:AC)-MIN(MainData!AC:AC))*(MainData!AC688-MIN(MainData!AC:AC))</f>
        <v>15.954397999999999</v>
      </c>
      <c r="AD688" s="8">
        <f>100/(MAX(MainData!AD:AD)-MIN(MainData!AD:AD))*(MainData!AD688-MIN(MainData!AD:AD))</f>
        <v>3.870967741935484</v>
      </c>
      <c r="AE688" s="8">
        <f>100/(MAX(MainData!AE:AE)-MIN(MainData!AE:AE))*(MainData!AE688-MIN(MainData!AE:AE))</f>
        <v>10.1905</v>
      </c>
      <c r="AF688" s="8">
        <f>100/(MAX(MainData!AF:AF)-MIN(MainData!AF:AF))*(MainData!AF688-MIN(MainData!AF:AF))</f>
        <v>1.9843195462274272</v>
      </c>
      <c r="AG688" s="8">
        <f>100/(MAX(MainData!AG:AG)-MIN(MainData!AG:AG))*(MainData!AG688-MIN(MainData!AG:AG))</f>
        <v>88.972052165654333</v>
      </c>
      <c r="AH688" s="8">
        <f>100/(MAX(MainData!AH:AH)-MIN(MainData!AH:AH))*(MainData!AH688-MIN(MainData!AH:AH))</f>
        <v>51.258737784231911</v>
      </c>
      <c r="AI688" s="8">
        <f>100/(MAX(MainData!AI:AI)-MIN(MainData!AI:AI))*(MainData!AI688-MIN(MainData!AI:AI))</f>
        <v>50</v>
      </c>
      <c r="AJ688" s="8">
        <f>100/(MAX(MainData!AJ:AJ)-MIN(MainData!AJ:AJ))*(MainData!AJ688-MIN(MainData!AJ:AJ))</f>
        <v>7.0253879813770448</v>
      </c>
      <c r="AK688" s="8" t="s">
        <v>950</v>
      </c>
      <c r="AM688" s="8"/>
      <c r="AO688" s="8"/>
      <c r="AQ688" s="8">
        <v>90.39674865738553</v>
      </c>
      <c r="AR688">
        <v>-17.378459744408957</v>
      </c>
      <c r="AS688" s="8">
        <v>17.765379660898923</v>
      </c>
      <c r="AT688">
        <v>20.679131818181816</v>
      </c>
      <c r="AU688" s="8">
        <v>32.530122355062893</v>
      </c>
      <c r="AV688">
        <v>-10.321880028893546</v>
      </c>
      <c r="AW688" t="s">
        <v>963</v>
      </c>
    </row>
    <row r="689" spans="1:49" x14ac:dyDescent="0.3">
      <c r="A689" s="7">
        <v>150503020104</v>
      </c>
      <c r="B689" s="8">
        <f>100/(MAX(MainData!B:B)-MIN(MainData!B:B))*(MainData!B689-MIN(MainData!B:B))</f>
        <v>1.3161697308938172E-2</v>
      </c>
      <c r="C689" s="8">
        <f>100/(MAX(MainData!C:C)-MIN(MainData!C:C))*(MainData!C689-MIN(MainData!C:C))</f>
        <v>12.5</v>
      </c>
      <c r="D689" s="8">
        <f>100/(MAX(MainData!D:D)-MIN(MainData!D:D))*(MainData!D689-MIN(MainData!D:D))</f>
        <v>21.728211851043969</v>
      </c>
      <c r="E689" s="8">
        <f>100/(MAX(MainData!E:E)-MIN(MainData!E:E))*(MainData!E689-MIN(MainData!E:E))</f>
        <v>25.887641436031519</v>
      </c>
      <c r="F689" s="8">
        <f>100/(MAX(MainData!F:F)-MIN(MainData!F:F))*(MainData!F689-MIN(MainData!F:F))</f>
        <v>9.4977664143409121E-2</v>
      </c>
      <c r="G689" s="8">
        <f>100/(MAX(MainData!G:G)-MIN(MainData!G:G))*(MainData!G689-MIN(MainData!G:G))</f>
        <v>31.619764964572727</v>
      </c>
      <c r="H689" s="8">
        <f>100/(MAX(MainData!H:H)-MIN(MainData!H:H))*(MainData!H689-MIN(MainData!H:H))</f>
        <v>78.300932062565806</v>
      </c>
      <c r="I689">
        <v>4.7032793982002943</v>
      </c>
      <c r="J689" s="8">
        <f>100/(MAX(MainData!J:J)-MIN(MainData!J:J))*(MainData!J689-MIN(MainData!J:J))</f>
        <v>58.798758264560604</v>
      </c>
      <c r="K689">
        <v>11.851024879596153</v>
      </c>
      <c r="L689" s="8">
        <f>100/(MAX(MainData!L:L)-MIN(MainData!L:L))*(MainData!L689-MIN(MainData!L:L))</f>
        <v>0</v>
      </c>
      <c r="M689" s="8">
        <f>100/(MAX(MainData!M:M)-MIN(MainData!M:M))*(MainData!M689-MIN(MainData!M:M))</f>
        <v>0</v>
      </c>
      <c r="N689" s="8">
        <f>100/(MAX(MainData!N:N)-MIN(MainData!N:N))*(MainData!N689-MIN(MainData!N:N))</f>
        <v>0</v>
      </c>
      <c r="O689" s="8"/>
      <c r="P689" s="8">
        <f>100/(MAX(MainData!P:P)-MIN(MainData!P:P))*(MainData!P689-MIN(MainData!P:P))</f>
        <v>45.166942973957859</v>
      </c>
      <c r="Q689" s="8">
        <f>100/(MAX(MainData!Q:Q)-MIN(MainData!Q:Q))*(MainData!Q689-MIN(MainData!Q:Q))</f>
        <v>71.735870879567869</v>
      </c>
      <c r="R689" s="8">
        <f>100/(MAX(MainData!R:R)-MIN(MainData!R:R))*(MainData!R689-MIN(MainData!R:R))</f>
        <v>5.8661244053596659</v>
      </c>
      <c r="S689" s="8"/>
      <c r="T689" s="8"/>
      <c r="U689" s="8">
        <f>100/(MAX(MainData!U:U)-MIN(MainData!U:U))*(MainData!U689-MIN(MainData!U:U))</f>
        <v>15.3747703487</v>
      </c>
      <c r="V689" s="8"/>
      <c r="W689" s="8"/>
      <c r="X689" s="8">
        <f>100/(MAX(MainData!X:X)-MIN(MainData!X:X))*(MainData!X689-MIN(MainData!X:X))</f>
        <v>5.7659630000000002</v>
      </c>
      <c r="Y689" s="8">
        <f>100/(MAX(MainData!Y:Y)-MIN(MainData!Y:Y))*(MainData!Y689-MIN(MainData!Y:Y))</f>
        <v>0.13085906722236038</v>
      </c>
      <c r="Z689" s="8">
        <f>100/(MAX(MainData!Z:Z)-MIN(MainData!Z:Z))*(MainData!Z689-MIN(MainData!Z:Z))</f>
        <v>6.3993831919814959</v>
      </c>
      <c r="AA689" s="8">
        <f>100/(MAX(MainData!AA:AA)-MIN(MainData!AA:AA))*(MainData!AA689-MIN(MainData!AA:AA))</f>
        <v>0.58399999999999996</v>
      </c>
      <c r="AB689" s="8">
        <f>100/(MAX(MainData!AB:AB)-MIN(MainData!AB:AB))*(MainData!AB689-MIN(MainData!AB:AB))</f>
        <v>3.1069283143307345E-2</v>
      </c>
      <c r="AC689" s="8">
        <f>100/(MAX(MainData!AC:AC)-MIN(MainData!AC:AC))*(MainData!AC689-MIN(MainData!AC:AC))</f>
        <v>54.085209999999996</v>
      </c>
      <c r="AD689" s="8">
        <f>100/(MAX(MainData!AD:AD)-MIN(MainData!AD:AD))*(MainData!AD689-MIN(MainData!AD:AD))</f>
        <v>9.67741935483871</v>
      </c>
      <c r="AE689" s="8">
        <f>100/(MAX(MainData!AE:AE)-MIN(MainData!AE:AE))*(MainData!AE689-MIN(MainData!AE:AE))</f>
        <v>52.744100000000003</v>
      </c>
      <c r="AF689" s="8">
        <f>100/(MAX(MainData!AF:AF)-MIN(MainData!AF:AF))*(MainData!AF689-MIN(MainData!AF:AF))</f>
        <v>1.9626675623515748</v>
      </c>
      <c r="AG689" s="8">
        <f>100/(MAX(MainData!AG:AG)-MIN(MainData!AG:AG))*(MainData!AG689-MIN(MainData!AG:AG))</f>
        <v>84.348679334276653</v>
      </c>
      <c r="AH689" s="8">
        <f>100/(MAX(MainData!AH:AH)-MIN(MainData!AH:AH))*(MainData!AH689-MIN(MainData!AH:AH))</f>
        <v>46.258135997958057</v>
      </c>
      <c r="AI689" s="8">
        <f>100/(MAX(MainData!AI:AI)-MIN(MainData!AI:AI))*(MainData!AI689-MIN(MainData!AI:AI))</f>
        <v>50</v>
      </c>
      <c r="AJ689" s="8">
        <f>100/(MAX(MainData!AJ:AJ)-MIN(MainData!AJ:AJ))*(MainData!AJ689-MIN(MainData!AJ:AJ))</f>
        <v>28.770072737192169</v>
      </c>
      <c r="AK689" s="8" t="s">
        <v>950</v>
      </c>
      <c r="AM689" s="8"/>
      <c r="AO689" s="8"/>
      <c r="AQ689" s="8">
        <v>80.835606707510991</v>
      </c>
      <c r="AR689">
        <v>-5.3237044728434597</v>
      </c>
      <c r="AS689" s="8">
        <v>19.096774942264613</v>
      </c>
      <c r="AT689">
        <v>4.3505654882154801</v>
      </c>
      <c r="AU689" s="8">
        <v>50.779734975098854</v>
      </c>
      <c r="AV689">
        <v>4.564263029145053</v>
      </c>
      <c r="AW689" t="s">
        <v>963</v>
      </c>
    </row>
    <row r="690" spans="1:49" x14ac:dyDescent="0.3">
      <c r="A690" s="7">
        <v>150503020105</v>
      </c>
      <c r="B690" s="8">
        <f>100/(MAX(MainData!B:B)-MIN(MainData!B:B))*(MainData!B690-MIN(MainData!B:B))</f>
        <v>0.3899614672694266</v>
      </c>
      <c r="C690" s="8">
        <f>100/(MAX(MainData!C:C)-MIN(MainData!C:C))*(MainData!C690-MIN(MainData!C:C))</f>
        <v>12.5</v>
      </c>
      <c r="D690" s="8">
        <f>100/(MAX(MainData!D:D)-MIN(MainData!D:D))*(MainData!D690-MIN(MainData!D:D))</f>
        <v>3.830841046232094E-2</v>
      </c>
      <c r="E690" s="8">
        <f>100/(MAX(MainData!E:E)-MIN(MainData!E:E))*(MainData!E690-MIN(MainData!E:E))</f>
        <v>30.632867550751104</v>
      </c>
      <c r="F690" s="8">
        <f>100/(MAX(MainData!F:F)-MIN(MainData!F:F))*(MainData!F690-MIN(MainData!F:F))</f>
        <v>1.0618485375160993</v>
      </c>
      <c r="G690" s="8">
        <f>100/(MAX(MainData!G:G)-MIN(MainData!G:G))*(MainData!G690-MIN(MainData!G:G))</f>
        <v>16.622723906168165</v>
      </c>
      <c r="H690" s="8">
        <f>100/(MAX(MainData!H:H)-MIN(MainData!H:H))*(MainData!H690-MIN(MainData!H:H))</f>
        <v>68.55107843255503</v>
      </c>
      <c r="I690">
        <v>29.041217075060587</v>
      </c>
      <c r="J690" s="8">
        <f>100/(MAX(MainData!J:J)-MIN(MainData!J:J))*(MainData!J690-MIN(MainData!J:J))</f>
        <v>35.787135058184127</v>
      </c>
      <c r="K690">
        <v>17.111513320855167</v>
      </c>
      <c r="L690" s="8">
        <f>100/(MAX(MainData!L:L)-MIN(MainData!L:L))*(MainData!L690-MIN(MainData!L:L))</f>
        <v>31.051926258525651</v>
      </c>
      <c r="M690" s="8">
        <f>100/(MAX(MainData!M:M)-MIN(MainData!M:M))*(MainData!M690-MIN(MainData!M:M))</f>
        <v>25.904842200747236</v>
      </c>
      <c r="N690" s="8">
        <f>100/(MAX(MainData!N:N)-MIN(MainData!N:N))*(MainData!N690-MIN(MainData!N:N))</f>
        <v>4.0912031632324819</v>
      </c>
      <c r="O690" s="8"/>
      <c r="P690" s="8">
        <f>100/(MAX(MainData!P:P)-MIN(MainData!P:P))*(MainData!P690-MIN(MainData!P:P))</f>
        <v>17.751305300646411</v>
      </c>
      <c r="Q690" s="8">
        <f>100/(MAX(MainData!Q:Q)-MIN(MainData!Q:Q))*(MainData!Q690-MIN(MainData!Q:Q))</f>
        <v>45.025074014330364</v>
      </c>
      <c r="R690" s="8">
        <f>100/(MAX(MainData!R:R)-MIN(MainData!R:R))*(MainData!R690-MIN(MainData!R:R))</f>
        <v>32.4866668533774</v>
      </c>
      <c r="S690" s="8"/>
      <c r="T690" s="8"/>
      <c r="U690" s="8">
        <f>100/(MAX(MainData!U:U)-MIN(MainData!U:U))*(MainData!U690-MIN(MainData!U:U))</f>
        <v>35.357125508000003</v>
      </c>
      <c r="V690" s="8"/>
      <c r="W690" s="8"/>
      <c r="X690" s="8">
        <f>100/(MAX(MainData!X:X)-MIN(MainData!X:X))*(MainData!X690-MIN(MainData!X:X))</f>
        <v>39.331884000000002</v>
      </c>
      <c r="Y690" s="8">
        <f>100/(MAX(MainData!Y:Y)-MIN(MainData!Y:Y))*(MainData!Y690-MIN(MainData!Y:Y))</f>
        <v>0.87203434059769613</v>
      </c>
      <c r="Z690" s="8">
        <f>100/(MAX(MainData!Z:Z)-MIN(MainData!Z:Z))*(MainData!Z690-MIN(MainData!Z:Z))</f>
        <v>18.504240555127218</v>
      </c>
      <c r="AA690" s="8">
        <f>100/(MAX(MainData!AA:AA)-MIN(MainData!AA:AA))*(MainData!AA690-MIN(MainData!AA:AA))</f>
        <v>27.467500000000001</v>
      </c>
      <c r="AB690" s="8">
        <f>100/(MAX(MainData!AB:AB)-MIN(MainData!AB:AB))*(MainData!AB690-MIN(MainData!AB:AB))</f>
        <v>0.18876758700619958</v>
      </c>
      <c r="AC690" s="8">
        <f>100/(MAX(MainData!AC:AC)-MIN(MainData!AC:AC))*(MainData!AC690-MIN(MainData!AC:AC))</f>
        <v>1.400617</v>
      </c>
      <c r="AD690" s="8">
        <f>100/(MAX(MainData!AD:AD)-MIN(MainData!AD:AD))*(MainData!AD690-MIN(MainData!AD:AD))</f>
        <v>12.903225806451612</v>
      </c>
      <c r="AE690" s="8">
        <f>100/(MAX(MainData!AE:AE)-MIN(MainData!AE:AE))*(MainData!AE690-MIN(MainData!AE:AE))</f>
        <v>0.39760000000000001</v>
      </c>
      <c r="AF690" s="8">
        <f>100/(MAX(MainData!AF:AF)-MIN(MainData!AF:AF))*(MainData!AF690-MIN(MainData!AF:AF))</f>
        <v>0.10003177573175229</v>
      </c>
      <c r="AG690" s="8">
        <f>100/(MAX(MainData!AG:AG)-MIN(MainData!AG:AG))*(MainData!AG690-MIN(MainData!AG:AG))</f>
        <v>0</v>
      </c>
      <c r="AH690" s="8">
        <f>100/(MAX(MainData!AH:AH)-MIN(MainData!AH:AH))*(MainData!AH690-MIN(MainData!AH:AH))</f>
        <v>0</v>
      </c>
      <c r="AI690" s="8">
        <f>100/(MAX(MainData!AI:AI)-MIN(MainData!AI:AI))*(MainData!AI690-MIN(MainData!AI:AI))</f>
        <v>0</v>
      </c>
      <c r="AJ690" s="8">
        <f>100/(MAX(MainData!AJ:AJ)-MIN(MainData!AJ:AJ))*(MainData!AJ690-MIN(MainData!AJ:AJ))</f>
        <v>0</v>
      </c>
      <c r="AK690" s="8" t="s">
        <v>950</v>
      </c>
      <c r="AM690" s="8"/>
      <c r="AO690" s="8"/>
      <c r="AQ690" s="8">
        <v>84.196540349149046</v>
      </c>
      <c r="AR690">
        <v>-28.812765974440907</v>
      </c>
      <c r="AS690" s="8">
        <v>21.590131021597088</v>
      </c>
      <c r="AT690">
        <v>25.948244444444427</v>
      </c>
      <c r="AU690" s="8">
        <v>34.714116177712832</v>
      </c>
      <c r="AV690">
        <v>24.605957579710207</v>
      </c>
      <c r="AW690" t="s">
        <v>963</v>
      </c>
    </row>
    <row r="691" spans="1:49" x14ac:dyDescent="0.3">
      <c r="A691" s="7">
        <v>150503020106</v>
      </c>
      <c r="B691" s="8">
        <f>100/(MAX(MainData!B:B)-MIN(MainData!B:B))*(MainData!B691-MIN(MainData!B:B))</f>
        <v>8.0580126721959218</v>
      </c>
      <c r="C691" s="8">
        <f>100/(MAX(MainData!C:C)-MIN(MainData!C:C))*(MainData!C691-MIN(MainData!C:C))</f>
        <v>12.5</v>
      </c>
      <c r="D691" s="8">
        <f>100/(MAX(MainData!D:D)-MIN(MainData!D:D))*(MainData!D691-MIN(MainData!D:D))</f>
        <v>19.179506021824491</v>
      </c>
      <c r="E691" s="8">
        <f>100/(MAX(MainData!E:E)-MIN(MainData!E:E))*(MainData!E691-MIN(MainData!E:E))</f>
        <v>23.687349234495386</v>
      </c>
      <c r="F691" s="8">
        <f>100/(MAX(MainData!F:F)-MIN(MainData!F:F))*(MainData!F691-MIN(MainData!F:F))</f>
        <v>0</v>
      </c>
      <c r="G691" s="8">
        <f>100/(MAX(MainData!G:G)-MIN(MainData!G:G))*(MainData!G691-MIN(MainData!G:G))</f>
        <v>31.3351793799803</v>
      </c>
      <c r="H691" s="8">
        <f>100/(MAX(MainData!H:H)-MIN(MainData!H:H))*(MainData!H691-MIN(MainData!H:H))</f>
        <v>78.644464907203485</v>
      </c>
      <c r="I691">
        <v>15.872019530782538</v>
      </c>
      <c r="J691" s="8">
        <f>100/(MAX(MainData!J:J)-MIN(MainData!J:J))*(MainData!J691-MIN(MainData!J:J))</f>
        <v>56.399048410984271</v>
      </c>
      <c r="K691">
        <v>13.895525580425087</v>
      </c>
      <c r="L691" s="8">
        <f>100/(MAX(MainData!L:L)-MIN(MainData!L:L))*(MainData!L691-MIN(MainData!L:L))</f>
        <v>0</v>
      </c>
      <c r="M691" s="8">
        <f>100/(MAX(MainData!M:M)-MIN(MainData!M:M))*(MainData!M691-MIN(MainData!M:M))</f>
        <v>0</v>
      </c>
      <c r="N691" s="8">
        <f>100/(MAX(MainData!N:N)-MIN(MainData!N:N))*(MainData!N691-MIN(MainData!N:N))</f>
        <v>0</v>
      </c>
      <c r="O691" s="8"/>
      <c r="P691" s="8">
        <f>100/(MAX(MainData!P:P)-MIN(MainData!P:P))*(MainData!P691-MIN(MainData!P:P))</f>
        <v>47.522675890630701</v>
      </c>
      <c r="Q691" s="8">
        <f>100/(MAX(MainData!Q:Q)-MIN(MainData!Q:Q))*(MainData!Q691-MIN(MainData!Q:Q))</f>
        <v>80.610178412697351</v>
      </c>
      <c r="R691" s="8">
        <f>100/(MAX(MainData!R:R)-MIN(MainData!R:R))*(MainData!R691-MIN(MainData!R:R))</f>
        <v>3.6671654510464474E-2</v>
      </c>
      <c r="S691" s="8"/>
      <c r="T691" s="8"/>
      <c r="U691" s="8">
        <f>100/(MAX(MainData!U:U)-MIN(MainData!U:U))*(MainData!U691-MIN(MainData!U:U))</f>
        <v>47.150548652099999</v>
      </c>
      <c r="V691" s="8"/>
      <c r="W691" s="8"/>
      <c r="X691" s="8">
        <f>100/(MAX(MainData!X:X)-MIN(MainData!X:X))*(MainData!X691-MIN(MainData!X:X))</f>
        <v>5.6675529999999998</v>
      </c>
      <c r="Y691" s="8">
        <f>100/(MAX(MainData!Y:Y)-MIN(MainData!Y:Y))*(MainData!Y691-MIN(MainData!Y:Y))</f>
        <v>0</v>
      </c>
      <c r="Z691" s="8">
        <f>100/(MAX(MainData!Z:Z)-MIN(MainData!Z:Z))*(MainData!Z691-MIN(MainData!Z:Z))</f>
        <v>5.7825751734772552</v>
      </c>
      <c r="AA691" s="8">
        <f>100/(MAX(MainData!AA:AA)-MIN(MainData!AA:AA))*(MainData!AA691-MIN(MainData!AA:AA))</f>
        <v>0.63770000000000004</v>
      </c>
      <c r="AB691" s="8">
        <f>100/(MAX(MainData!AB:AB)-MIN(MainData!AB:AB))*(MainData!AB691-MIN(MainData!AB:AB))</f>
        <v>3.7903986505378878E-2</v>
      </c>
      <c r="AC691" s="8">
        <f>100/(MAX(MainData!AC:AC)-MIN(MainData!AC:AC))*(MainData!AC691-MIN(MainData!AC:AC))</f>
        <v>54.329731000000002</v>
      </c>
      <c r="AD691" s="8">
        <f>100/(MAX(MainData!AD:AD)-MIN(MainData!AD:AD))*(MainData!AD691-MIN(MainData!AD:AD))</f>
        <v>13.548387096774194</v>
      </c>
      <c r="AE691" s="8">
        <f>100/(MAX(MainData!AE:AE)-MIN(MainData!AE:AE))*(MainData!AE691-MIN(MainData!AE:AE))</f>
        <v>53.138300000000001</v>
      </c>
      <c r="AF691" s="8">
        <f>100/(MAX(MainData!AF:AF)-MIN(MainData!AF:AF))*(MainData!AF691-MIN(MainData!AF:AF))</f>
        <v>1.5623000983674378</v>
      </c>
      <c r="AG691" s="8">
        <f>100/(MAX(MainData!AG:AG)-MIN(MainData!AG:AG))*(MainData!AG691-MIN(MainData!AG:AG))</f>
        <v>82.638969104251089</v>
      </c>
      <c r="AH691" s="8">
        <f>100/(MAX(MainData!AH:AH)-MIN(MainData!AH:AH))*(MainData!AH691-MIN(MainData!AH:AH))</f>
        <v>47.105049282798113</v>
      </c>
      <c r="AI691" s="8">
        <f>100/(MAX(MainData!AI:AI)-MIN(MainData!AI:AI))*(MainData!AI691-MIN(MainData!AI:AI))</f>
        <v>60</v>
      </c>
      <c r="AJ691" s="8">
        <f>100/(MAX(MainData!AJ:AJ)-MIN(MainData!AJ:AJ))*(MainData!AJ691-MIN(MainData!AJ:AJ))</f>
        <v>30.277197239925744</v>
      </c>
      <c r="AK691" s="8" t="s">
        <v>950</v>
      </c>
      <c r="AM691" s="8"/>
      <c r="AO691" s="8"/>
      <c r="AQ691" s="8">
        <v>80.464084596881619</v>
      </c>
      <c r="AR691">
        <v>-18.684179233226857</v>
      </c>
      <c r="AS691" s="8">
        <v>16.490994441156332</v>
      </c>
      <c r="AT691">
        <v>11.405564814814795</v>
      </c>
      <c r="AU691" s="8">
        <v>63.318356368837549</v>
      </c>
      <c r="AV691">
        <v>33.561962189596201</v>
      </c>
      <c r="AW691" t="s">
        <v>963</v>
      </c>
    </row>
    <row r="692" spans="1:49" x14ac:dyDescent="0.3">
      <c r="A692" s="7">
        <v>150503020107</v>
      </c>
      <c r="B692" s="8">
        <f>100/(MAX(MainData!B:B)-MIN(MainData!B:B))*(MainData!B692-MIN(MainData!B:B))</f>
        <v>0</v>
      </c>
      <c r="C692" s="8">
        <f>100/(MAX(MainData!C:C)-MIN(MainData!C:C))*(MainData!C692-MIN(MainData!C:C))</f>
        <v>0</v>
      </c>
      <c r="D692" s="8">
        <f>100/(MAX(MainData!D:D)-MIN(MainData!D:D))*(MainData!D692-MIN(MainData!D:D))</f>
        <v>5.917493241000959E-3</v>
      </c>
      <c r="E692" s="8">
        <f>100/(MAX(MainData!E:E)-MIN(MainData!E:E))*(MainData!E692-MIN(MainData!E:E))</f>
        <v>30.06895273310877</v>
      </c>
      <c r="F692" s="8">
        <f>100/(MAX(MainData!F:F)-MIN(MainData!F:F))*(MainData!F692-MIN(MainData!F:F))</f>
        <v>0</v>
      </c>
      <c r="G692" s="8">
        <f>100/(MAX(MainData!G:G)-MIN(MainData!G:G))*(MainData!G692-MIN(MainData!G:G))</f>
        <v>14.709700297649167</v>
      </c>
      <c r="H692" s="8">
        <f>100/(MAX(MainData!H:H)-MIN(MainData!H:H))*(MainData!H692-MIN(MainData!H:H))</f>
        <v>66.359566889882743</v>
      </c>
      <c r="I692">
        <v>23.79141040241673</v>
      </c>
      <c r="J692" s="8">
        <f>100/(MAX(MainData!J:J)-MIN(MainData!J:J))*(MainData!J692-MIN(MainData!J:J))</f>
        <v>35.627197291223887</v>
      </c>
      <c r="K692">
        <v>17.107649439486991</v>
      </c>
      <c r="L692" s="8">
        <f>100/(MAX(MainData!L:L)-MIN(MainData!L:L))*(MainData!L692-MIN(MainData!L:L))</f>
        <v>30.003256242727424</v>
      </c>
      <c r="M692" s="8">
        <f>100/(MAX(MainData!M:M)-MIN(MainData!M:M))*(MainData!M692-MIN(MainData!M:M))</f>
        <v>25.904842200747236</v>
      </c>
      <c r="N692" s="8">
        <f>100/(MAX(MainData!N:N)-MIN(MainData!N:N))*(MainData!N692-MIN(MainData!N:N))</f>
        <v>4.0912031632324819</v>
      </c>
      <c r="O692" s="8"/>
      <c r="P692" s="8">
        <f>100/(MAX(MainData!P:P)-MIN(MainData!P:P))*(MainData!P692-MIN(MainData!P:P))</f>
        <v>17.748639265029301</v>
      </c>
      <c r="Q692" s="8">
        <f>100/(MAX(MainData!Q:Q)-MIN(MainData!Q:Q))*(MainData!Q692-MIN(MainData!Q:Q))</f>
        <v>56.627050803238461</v>
      </c>
      <c r="R692" s="8">
        <f>100/(MAX(MainData!R:R)-MIN(MainData!R:R))*(MainData!R692-MIN(MainData!R:R))</f>
        <v>8.3365574275529042</v>
      </c>
      <c r="S692" s="8"/>
      <c r="T692" s="8"/>
      <c r="U692" s="8">
        <f>100/(MAX(MainData!U:U)-MIN(MainData!U:U))*(MainData!U692-MIN(MainData!U:U))</f>
        <v>40.430236906700003</v>
      </c>
      <c r="V692" s="8"/>
      <c r="W692" s="8"/>
      <c r="X692" s="8">
        <f>100/(MAX(MainData!X:X)-MIN(MainData!X:X))*(MainData!X692-MIN(MainData!X:X))</f>
        <v>16.636206999999999</v>
      </c>
      <c r="Y692" s="8">
        <f>100/(MAX(MainData!Y:Y)-MIN(MainData!Y:Y))*(MainData!Y692-MIN(MainData!Y:Y))</f>
        <v>0</v>
      </c>
      <c r="Z692" s="8">
        <f>100/(MAX(MainData!Z:Z)-MIN(MainData!Z:Z))*(MainData!Z692-MIN(MainData!Z:Z))</f>
        <v>13.415574402467232</v>
      </c>
      <c r="AA692" s="8">
        <f>100/(MAX(MainData!AA:AA)-MIN(MainData!AA:AA))*(MainData!AA692-MIN(MainData!AA:AA))</f>
        <v>2.5556999999999999</v>
      </c>
      <c r="AB692" s="8">
        <f>100/(MAX(MainData!AB:AB)-MIN(MainData!AB:AB))*(MainData!AB692-MIN(MainData!AB:AB))</f>
        <v>5.4805892107120509E-2</v>
      </c>
      <c r="AC692" s="8">
        <f>100/(MAX(MainData!AC:AC)-MIN(MainData!AC:AC))*(MainData!AC692-MIN(MainData!AC:AC))</f>
        <v>0.88841499999999995</v>
      </c>
      <c r="AD692" s="8">
        <f>100/(MAX(MainData!AD:AD)-MIN(MainData!AD:AD))*(MainData!AD692-MIN(MainData!AD:AD))</f>
        <v>9.67741935483871</v>
      </c>
      <c r="AE692" s="8">
        <f>100/(MAX(MainData!AE:AE)-MIN(MainData!AE:AE))*(MainData!AE692-MIN(MainData!AE:AE))</f>
        <v>0.19939999999999999</v>
      </c>
      <c r="AF692" s="8">
        <f>100/(MAX(MainData!AF:AF)-MIN(MainData!AF:AF))*(MainData!AF692-MIN(MainData!AF:AF))</f>
        <v>3.8935892756768918E-2</v>
      </c>
      <c r="AG692" s="8">
        <f>100/(MAX(MainData!AG:AG)-MIN(MainData!AG:AG))*(MainData!AG692-MIN(MainData!AG:AG))</f>
        <v>0</v>
      </c>
      <c r="AH692" s="8">
        <f>100/(MAX(MainData!AH:AH)-MIN(MainData!AH:AH))*(MainData!AH692-MIN(MainData!AH:AH))</f>
        <v>0</v>
      </c>
      <c r="AI692" s="8">
        <f>100/(MAX(MainData!AI:AI)-MIN(MainData!AI:AI))*(MainData!AI692-MIN(MainData!AI:AI))</f>
        <v>0</v>
      </c>
      <c r="AJ692" s="8">
        <f>100/(MAX(MainData!AJ:AJ)-MIN(MainData!AJ:AJ))*(MainData!AJ692-MIN(MainData!AJ:AJ))</f>
        <v>0</v>
      </c>
      <c r="AK692" s="8" t="s">
        <v>950</v>
      </c>
      <c r="AM692" s="8"/>
      <c r="AO692" s="8"/>
      <c r="AQ692" s="8">
        <v>80.62328297618528</v>
      </c>
      <c r="AR692">
        <v>-22.358760862619789</v>
      </c>
      <c r="AS692" s="8">
        <v>23.73156239482876</v>
      </c>
      <c r="AT692">
        <v>22.723265824915813</v>
      </c>
      <c r="AU692" s="8">
        <v>37.928981203650437</v>
      </c>
      <c r="AV692">
        <v>9.2425439309958506</v>
      </c>
      <c r="AW692" t="s">
        <v>963</v>
      </c>
    </row>
    <row r="693" spans="1:49" x14ac:dyDescent="0.3">
      <c r="A693" s="7">
        <v>150503020108</v>
      </c>
      <c r="B693" s="8">
        <f>100/(MAX(MainData!B:B)-MIN(MainData!B:B))*(MainData!B693-MIN(MainData!B:B))</f>
        <v>0.32218768910404727</v>
      </c>
      <c r="C693" s="8">
        <f>100/(MAX(MainData!C:C)-MIN(MainData!C:C))*(MainData!C693-MIN(MainData!C:C))</f>
        <v>25</v>
      </c>
      <c r="D693" s="8">
        <f>100/(MAX(MainData!D:D)-MIN(MainData!D:D))*(MainData!D693-MIN(MainData!D:D))</f>
        <v>0.74836405563520769</v>
      </c>
      <c r="E693" s="8">
        <f>100/(MAX(MainData!E:E)-MIN(MainData!E:E))*(MainData!E693-MIN(MainData!E:E))</f>
        <v>39.938437673022079</v>
      </c>
      <c r="F693" s="8">
        <f>100/(MAX(MainData!F:F)-MIN(MainData!F:F))*(MainData!F693-MIN(MainData!F:F))</f>
        <v>0</v>
      </c>
      <c r="G693" s="8">
        <f>100/(MAX(MainData!G:G)-MIN(MainData!G:G))*(MainData!G693-MIN(MainData!G:G))</f>
        <v>5.4210368229439565</v>
      </c>
      <c r="H693" s="8">
        <f>100/(MAX(MainData!H:H)-MIN(MainData!H:H))*(MainData!H693-MIN(MainData!H:H))</f>
        <v>55.078336691623441</v>
      </c>
      <c r="I693">
        <v>10.14506081621532</v>
      </c>
      <c r="J693" s="8">
        <f>100/(MAX(MainData!J:J)-MIN(MainData!J:J))*(MainData!J693-MIN(MainData!J:J))</f>
        <v>29.355131718431064</v>
      </c>
      <c r="K693">
        <v>-2.7700722483039328</v>
      </c>
      <c r="L693" s="8">
        <f>100/(MAX(MainData!L:L)-MIN(MainData!L:L))*(MainData!L693-MIN(MainData!L:L))</f>
        <v>0</v>
      </c>
      <c r="M693" s="8">
        <f>100/(MAX(MainData!M:M)-MIN(MainData!M:M))*(MainData!M693-MIN(MainData!M:M))</f>
        <v>0</v>
      </c>
      <c r="N693" s="8">
        <f>100/(MAX(MainData!N:N)-MIN(MainData!N:N))*(MainData!N693-MIN(MainData!N:N))</f>
        <v>0</v>
      </c>
      <c r="O693" s="8"/>
      <c r="P693" s="8">
        <f>100/(MAX(MainData!P:P)-MIN(MainData!P:P))*(MainData!P693-MIN(MainData!P:P))</f>
        <v>46.484275771425295</v>
      </c>
      <c r="Q693" s="8">
        <f>100/(MAX(MainData!Q:Q)-MIN(MainData!Q:Q))*(MainData!Q693-MIN(MainData!Q:Q))</f>
        <v>37.520882484115333</v>
      </c>
      <c r="R693" s="8">
        <f>100/(MAX(MainData!R:R)-MIN(MainData!R:R))*(MainData!R693-MIN(MainData!R:R))</f>
        <v>6.9790070456627769</v>
      </c>
      <c r="S693" s="8"/>
      <c r="T693" s="8"/>
      <c r="U693" s="8">
        <f>100/(MAX(MainData!U:U)-MIN(MainData!U:U))*(MainData!U693-MIN(MainData!U:U))</f>
        <v>63.192759117999998</v>
      </c>
      <c r="V693" s="8"/>
      <c r="W693" s="8"/>
      <c r="X693" s="8">
        <f>100/(MAX(MainData!X:X)-MIN(MainData!X:X))*(MainData!X693-MIN(MainData!X:X))</f>
        <v>17.22578</v>
      </c>
      <c r="Y693" s="8">
        <f>100/(MAX(MainData!Y:Y)-MIN(MainData!Y:Y))*(MainData!Y693-MIN(MainData!Y:Y))</f>
        <v>3.3079479169581423</v>
      </c>
      <c r="Z693" s="8">
        <f>100/(MAX(MainData!Z:Z)-MIN(MainData!Z:Z))*(MainData!Z693-MIN(MainData!Z:Z))</f>
        <v>14.186584425597534</v>
      </c>
      <c r="AA693" s="8">
        <f>100/(MAX(MainData!AA:AA)-MIN(MainData!AA:AA))*(MainData!AA693-MIN(MainData!AA:AA))</f>
        <v>7.1167999999999996</v>
      </c>
      <c r="AB693" s="8">
        <f>100/(MAX(MainData!AB:AB)-MIN(MainData!AB:AB))*(MainData!AB693-MIN(MainData!AB:AB))</f>
        <v>0.10046507348556431</v>
      </c>
      <c r="AC693" s="8">
        <f>100/(MAX(MainData!AC:AC)-MIN(MainData!AC:AC))*(MainData!AC693-MIN(MainData!AC:AC))</f>
        <v>3.492283</v>
      </c>
      <c r="AD693" s="8">
        <f>100/(MAX(MainData!AD:AD)-MIN(MainData!AD:AD))*(MainData!AD693-MIN(MainData!AD:AD))</f>
        <v>3.870967741935484</v>
      </c>
      <c r="AE693" s="8">
        <f>100/(MAX(MainData!AE:AE)-MIN(MainData!AE:AE))*(MainData!AE693-MIN(MainData!AE:AE))</f>
        <v>3.3965000000000001</v>
      </c>
      <c r="AF693" s="8">
        <f>100/(MAX(MainData!AF:AF)-MIN(MainData!AF:AF))*(MainData!AF693-MIN(MainData!AF:AF))</f>
        <v>0.75852622708769601</v>
      </c>
      <c r="AG693" s="8">
        <f>100/(MAX(MainData!AG:AG)-MIN(MainData!AG:AG))*(MainData!AG693-MIN(MainData!AG:AG))</f>
        <v>65.048702757162431</v>
      </c>
      <c r="AH693" s="8">
        <f>100/(MAX(MainData!AH:AH)-MIN(MainData!AH:AH))*(MainData!AH693-MIN(MainData!AH:AH))</f>
        <v>46.620660659087804</v>
      </c>
      <c r="AI693" s="8">
        <f>100/(MAX(MainData!AI:AI)-MIN(MainData!AI:AI))*(MainData!AI693-MIN(MainData!AI:AI))</f>
        <v>60</v>
      </c>
      <c r="AJ693" s="8">
        <f>100/(MAX(MainData!AJ:AJ)-MIN(MainData!AJ:AJ))*(MainData!AJ693-MIN(MainData!AJ:AJ))</f>
        <v>4.0113543243935919</v>
      </c>
      <c r="AK693" s="8" t="s">
        <v>950</v>
      </c>
      <c r="AM693" s="8"/>
      <c r="AO693" s="8"/>
      <c r="AQ693" s="8">
        <v>72.887592085424146</v>
      </c>
      <c r="AR693">
        <v>-6.7249619808306704</v>
      </c>
      <c r="AS693" s="8">
        <v>36.65775975118661</v>
      </c>
      <c r="AT693">
        <v>8.8248732323232133</v>
      </c>
      <c r="AU693" s="8">
        <v>13.287262324901667</v>
      </c>
      <c r="AV693">
        <v>-6.8669311167823111</v>
      </c>
      <c r="AW693" t="s">
        <v>963</v>
      </c>
    </row>
    <row r="694" spans="1:49" x14ac:dyDescent="0.3">
      <c r="A694" s="7">
        <v>150503020109</v>
      </c>
      <c r="B694" s="8">
        <f>100/(MAX(MainData!B:B)-MIN(MainData!B:B))*(MainData!B694-MIN(MainData!B:B))</f>
        <v>0.1360425639839106</v>
      </c>
      <c r="C694" s="8">
        <f>100/(MAX(MainData!C:C)-MIN(MainData!C:C))*(MainData!C694-MIN(MainData!C:C))</f>
        <v>12.5</v>
      </c>
      <c r="D694" s="8">
        <f>100/(MAX(MainData!D:D)-MIN(MainData!D:D))*(MainData!D694-MIN(MainData!D:D))</f>
        <v>2.089641537114705</v>
      </c>
      <c r="E694" s="8">
        <f>100/(MAX(MainData!E:E)-MIN(MainData!E:E))*(MainData!E694-MIN(MainData!E:E))</f>
        <v>29.616991592498366</v>
      </c>
      <c r="F694" s="8">
        <f>100/(MAX(MainData!F:F)-MIN(MainData!F:F))*(MainData!F694-MIN(MainData!F:F))</f>
        <v>0</v>
      </c>
      <c r="G694" s="8">
        <f>100/(MAX(MainData!G:G)-MIN(MainData!G:G))*(MainData!G694-MIN(MainData!G:G))</f>
        <v>14.806626324568064</v>
      </c>
      <c r="H694" s="8">
        <f>100/(MAX(MainData!H:H)-MIN(MainData!H:H))*(MainData!H694-MIN(MainData!H:H))</f>
        <v>67.581063102353113</v>
      </c>
      <c r="I694">
        <v>21.10554652906562</v>
      </c>
      <c r="J694" s="8">
        <f>100/(MAX(MainData!J:J)-MIN(MainData!J:J))*(MainData!J694-MIN(MainData!J:J))</f>
        <v>38.565544780827082</v>
      </c>
      <c r="K694">
        <v>16.167757008991941</v>
      </c>
      <c r="L694" s="8">
        <f>100/(MAX(MainData!L:L)-MIN(MainData!L:L))*(MainData!L694-MIN(MainData!L:L))</f>
        <v>18.718341413759308</v>
      </c>
      <c r="M694" s="8">
        <f>100/(MAX(MainData!M:M)-MIN(MainData!M:M))*(MainData!M694-MIN(MainData!M:M))</f>
        <v>17.02945797482397</v>
      </c>
      <c r="N694" s="8">
        <f>100/(MAX(MainData!N:N)-MIN(MainData!N:N))*(MainData!N694-MIN(MainData!N:N))</f>
        <v>4.0912031632324819</v>
      </c>
      <c r="O694" s="8"/>
      <c r="P694" s="8">
        <f>100/(MAX(MainData!P:P)-MIN(MainData!P:P))*(MainData!P694-MIN(MainData!P:P))</f>
        <v>49.046133697471546</v>
      </c>
      <c r="Q694" s="8">
        <f>100/(MAX(MainData!Q:Q)-MIN(MainData!Q:Q))*(MainData!Q694-MIN(MainData!Q:Q))</f>
        <v>56.259434408735956</v>
      </c>
      <c r="R694" s="8">
        <f>100/(MAX(MainData!R:R)-MIN(MainData!R:R))*(MainData!R694-MIN(MainData!R:R))</f>
        <v>0.17998647680852681</v>
      </c>
      <c r="S694" s="8"/>
      <c r="T694" s="8"/>
      <c r="U694" s="8">
        <f>100/(MAX(MainData!U:U)-MIN(MainData!U:U))*(MainData!U694-MIN(MainData!U:U))</f>
        <v>81.527466134799994</v>
      </c>
      <c r="V694" s="8"/>
      <c r="W694" s="8"/>
      <c r="X694" s="8">
        <f>100/(MAX(MainData!X:X)-MIN(MainData!X:X))*(MainData!X694-MIN(MainData!X:X))</f>
        <v>6.2819099999999999</v>
      </c>
      <c r="Y694" s="8">
        <f>100/(MAX(MainData!Y:Y)-MIN(MainData!Y:Y))*(MainData!Y694-MIN(MainData!Y:Y))</f>
        <v>0.21478659165750494</v>
      </c>
      <c r="Z694" s="8">
        <f>100/(MAX(MainData!Z:Z)-MIN(MainData!Z:Z))*(MainData!Z694-MIN(MainData!Z:Z))</f>
        <v>21.125674633770242</v>
      </c>
      <c r="AA694" s="8">
        <f>100/(MAX(MainData!AA:AA)-MIN(MainData!AA:AA))*(MainData!AA694-MIN(MainData!AA:AA))</f>
        <v>0.4395</v>
      </c>
      <c r="AB694" s="8">
        <f>100/(MAX(MainData!AB:AB)-MIN(MainData!AB:AB))*(MainData!AB694-MIN(MainData!AB:AB))</f>
        <v>3.8533456110086302E-2</v>
      </c>
      <c r="AC694" s="8">
        <f>100/(MAX(MainData!AC:AC)-MIN(MainData!AC:AC))*(MainData!AC694-MIN(MainData!AC:AC))</f>
        <v>7.1951489999999998</v>
      </c>
      <c r="AD694" s="8">
        <f>100/(MAX(MainData!AD:AD)-MIN(MainData!AD:AD))*(MainData!AD694-MIN(MainData!AD:AD))</f>
        <v>22.58064516129032</v>
      </c>
      <c r="AE694" s="8">
        <f>100/(MAX(MainData!AE:AE)-MIN(MainData!AE:AE))*(MainData!AE694-MIN(MainData!AE:AE))</f>
        <v>6.1154999999999999</v>
      </c>
      <c r="AF694" s="8">
        <f>100/(MAX(MainData!AF:AF)-MIN(MainData!AF:AF))*(MainData!AF694-MIN(MainData!AF:AF))</f>
        <v>0.41746947801101042</v>
      </c>
      <c r="AG694" s="8">
        <f>100/(MAX(MainData!AG:AG)-MIN(MainData!AG:AG))*(MainData!AG694-MIN(MainData!AG:AG))</f>
        <v>81.084615976974973</v>
      </c>
      <c r="AH694" s="8">
        <f>100/(MAX(MainData!AH:AH)-MIN(MainData!AH:AH))*(MainData!AH694-MIN(MainData!AH:AH))</f>
        <v>50.089066162230459</v>
      </c>
      <c r="AI694" s="8">
        <f>100/(MAX(MainData!AI:AI)-MIN(MainData!AI:AI))*(MainData!AI694-MIN(MainData!AI:AI))</f>
        <v>50</v>
      </c>
      <c r="AJ694" s="8">
        <f>100/(MAX(MainData!AJ:AJ)-MIN(MainData!AJ:AJ))*(MainData!AJ694-MIN(MainData!AJ:AJ))</f>
        <v>20.58557972640094</v>
      </c>
      <c r="AK694" s="8" t="s">
        <v>950</v>
      </c>
      <c r="AM694" s="8"/>
      <c r="AO694" s="8"/>
      <c r="AQ694" s="8">
        <v>82.276209898798868</v>
      </c>
      <c r="AR694">
        <v>-22.041302875399367</v>
      </c>
      <c r="AS694" s="8">
        <v>21.732583643769793</v>
      </c>
      <c r="AT694">
        <v>17.92037188552186</v>
      </c>
      <c r="AU694" s="8">
        <v>39.034011701725206</v>
      </c>
      <c r="AV694">
        <v>24.403012620019382</v>
      </c>
      <c r="AW694" t="s">
        <v>963</v>
      </c>
    </row>
    <row r="695" spans="1:49" x14ac:dyDescent="0.3">
      <c r="A695" s="7">
        <v>150503020110</v>
      </c>
      <c r="B695" s="8">
        <f>100/(MAX(MainData!B:B)-MIN(MainData!B:B))*(MainData!B695-MIN(MainData!B:B))</f>
        <v>1.7317369985405621E-2</v>
      </c>
      <c r="C695" s="8">
        <f>100/(MAX(MainData!C:C)-MIN(MainData!C:C))*(MainData!C695-MIN(MainData!C:C))</f>
        <v>12.5</v>
      </c>
      <c r="D695" s="8">
        <f>100/(MAX(MainData!D:D)-MIN(MainData!D:D))*(MainData!D695-MIN(MainData!D:D))</f>
        <v>0.1750807501791494</v>
      </c>
      <c r="E695" s="8">
        <f>100/(MAX(MainData!E:E)-MIN(MainData!E:E))*(MainData!E695-MIN(MainData!E:E))</f>
        <v>35.142234829545025</v>
      </c>
      <c r="F695" s="8">
        <f>100/(MAX(MainData!F:F)-MIN(MainData!F:F))*(MainData!F695-MIN(MainData!F:F))</f>
        <v>0</v>
      </c>
      <c r="G695" s="8">
        <f>100/(MAX(MainData!G:G)-MIN(MainData!G:G))*(MainData!G695-MIN(MainData!G:G))</f>
        <v>18.087572335772734</v>
      </c>
      <c r="H695" s="8">
        <f>100/(MAX(MainData!H:H)-MIN(MainData!H:H))*(MainData!H695-MIN(MainData!H:H))</f>
        <v>70.923926250645252</v>
      </c>
      <c r="I695">
        <v>18.392953073056759</v>
      </c>
      <c r="J695" s="8">
        <f>100/(MAX(MainData!J:J)-MIN(MainData!J:J))*(MainData!J695-MIN(MainData!J:J))</f>
        <v>37.429287059042608</v>
      </c>
      <c r="K695">
        <v>13.190602614440394</v>
      </c>
      <c r="L695" s="8">
        <f>100/(MAX(MainData!L:L)-MIN(MainData!L:L))*(MainData!L695-MIN(MainData!L:L))</f>
        <v>2.0196091909412597</v>
      </c>
      <c r="M695" s="8">
        <f>100/(MAX(MainData!M:M)-MIN(MainData!M:M))*(MainData!M695-MIN(MainData!M:M))</f>
        <v>3.5724098851271733</v>
      </c>
      <c r="N695" s="8">
        <f>100/(MAX(MainData!N:N)-MIN(MainData!N:N))*(MainData!N695-MIN(MainData!N:N))</f>
        <v>0.22463215848148935</v>
      </c>
      <c r="O695" s="8"/>
      <c r="P695" s="8">
        <f>100/(MAX(MainData!P:P)-MIN(MainData!P:P))*(MainData!P695-MIN(MainData!P:P))</f>
        <v>38.290811837697774</v>
      </c>
      <c r="Q695" s="8">
        <f>100/(MAX(MainData!Q:Q)-MIN(MainData!Q:Q))*(MainData!Q695-MIN(MainData!Q:Q))</f>
        <v>60.546713760587117</v>
      </c>
      <c r="R695" s="8">
        <f>100/(MAX(MainData!R:R)-MIN(MainData!R:R))*(MainData!R695-MIN(MainData!R:R))</f>
        <v>0.90676899748340611</v>
      </c>
      <c r="S695" s="8"/>
      <c r="T695" s="8"/>
      <c r="U695" s="8">
        <f>100/(MAX(MainData!U:U)-MIN(MainData!U:U))*(MainData!U695-MIN(MainData!U:U))</f>
        <v>54.022726977200001</v>
      </c>
      <c r="V695" s="8"/>
      <c r="W695" s="8"/>
      <c r="X695" s="8">
        <f>100/(MAX(MainData!X:X)-MIN(MainData!X:X))*(MainData!X695-MIN(MainData!X:X))</f>
        <v>10.345433999999999</v>
      </c>
      <c r="Y695" s="8">
        <f>100/(MAX(MainData!Y:Y)-MIN(MainData!Y:Y))*(MainData!Y695-MIN(MainData!Y:Y))</f>
        <v>1.5517336898256497</v>
      </c>
      <c r="Z695" s="8">
        <f>100/(MAX(MainData!Z:Z)-MIN(MainData!Z:Z))*(MainData!Z695-MIN(MainData!Z:Z))</f>
        <v>28.68157286044719</v>
      </c>
      <c r="AA695" s="8">
        <f>100/(MAX(MainData!AA:AA)-MIN(MainData!AA:AA))*(MainData!AA695-MIN(MainData!AA:AA))</f>
        <v>0.63300000000000001</v>
      </c>
      <c r="AB695" s="8">
        <f>100/(MAX(MainData!AB:AB)-MIN(MainData!AB:AB))*(MainData!AB695-MIN(MainData!AB:AB))</f>
        <v>3.9857066854231363E-2</v>
      </c>
      <c r="AC695" s="8">
        <f>100/(MAX(MainData!AC:AC)-MIN(MainData!AC:AC))*(MainData!AC695-MIN(MainData!AC:AC))</f>
        <v>7.6436830000000002</v>
      </c>
      <c r="AD695" s="8">
        <f>100/(MAX(MainData!AD:AD)-MIN(MainData!AD:AD))*(MainData!AD695-MIN(MainData!AD:AD))</f>
        <v>40</v>
      </c>
      <c r="AE695" s="8">
        <f>100/(MAX(MainData!AE:AE)-MIN(MainData!AE:AE))*(MainData!AE695-MIN(MainData!AE:AE))</f>
        <v>4.4294000000000002</v>
      </c>
      <c r="AF695" s="8">
        <f>100/(MAX(MainData!AF:AF)-MIN(MainData!AF:AF))*(MainData!AF695-MIN(MainData!AF:AF))</f>
        <v>0.21399409878525033</v>
      </c>
      <c r="AG695" s="8">
        <f>100/(MAX(MainData!AG:AG)-MIN(MainData!AG:AG))*(MainData!AG695-MIN(MainData!AG:AG))</f>
        <v>70.362148295744419</v>
      </c>
      <c r="AH695" s="8">
        <f>100/(MAX(MainData!AH:AH)-MIN(MainData!AH:AH))*(MainData!AH695-MIN(MainData!AH:AH))</f>
        <v>56.877358827307795</v>
      </c>
      <c r="AI695" s="8">
        <f>100/(MAX(MainData!AI:AI)-MIN(MainData!AI:AI))*(MainData!AI695-MIN(MainData!AI:AI))</f>
        <v>80</v>
      </c>
      <c r="AJ695" s="8">
        <f>100/(MAX(MainData!AJ:AJ)-MIN(MainData!AJ:AJ))*(MainData!AJ695-MIN(MainData!AJ:AJ))</f>
        <v>31.698984520056008</v>
      </c>
      <c r="AK695" s="8" t="s">
        <v>950</v>
      </c>
      <c r="AM695" s="8"/>
      <c r="AO695" s="8"/>
      <c r="AQ695" s="8">
        <v>82.227348789079556</v>
      </c>
      <c r="AR695">
        <v>-20.152503035143766</v>
      </c>
      <c r="AS695" s="8">
        <v>19.725771449129027</v>
      </c>
      <c r="AT695">
        <v>15.638103535353494</v>
      </c>
      <c r="AU695" s="8">
        <v>47.588397775739395</v>
      </c>
      <c r="AV695">
        <v>26.084635653190219</v>
      </c>
      <c r="AW695" t="s">
        <v>963</v>
      </c>
    </row>
    <row r="696" spans="1:49" x14ac:dyDescent="0.3">
      <c r="A696" s="7">
        <v>150503020111</v>
      </c>
      <c r="B696" s="8">
        <f>100/(MAX(MainData!B:B)-MIN(MainData!B:B))*(MainData!B696-MIN(MainData!B:B))</f>
        <v>0</v>
      </c>
      <c r="C696" s="8">
        <f>100/(MAX(MainData!C:C)-MIN(MainData!C:C))*(MainData!C696-MIN(MainData!C:C))</f>
        <v>0</v>
      </c>
      <c r="D696" s="8">
        <f>100/(MAX(MainData!D:D)-MIN(MainData!D:D))*(MainData!D696-MIN(MainData!D:D))</f>
        <v>0.38060230065910411</v>
      </c>
      <c r="E696" s="8">
        <f>100/(MAX(MainData!E:E)-MIN(MainData!E:E))*(MainData!E696-MIN(MainData!E:E))</f>
        <v>45.93173996502361</v>
      </c>
      <c r="F696" s="8">
        <f>100/(MAX(MainData!F:F)-MIN(MainData!F:F))*(MainData!F696-MIN(MainData!F:F))</f>
        <v>0</v>
      </c>
      <c r="G696" s="8">
        <f>100/(MAX(MainData!G:G)-MIN(MainData!G:G))*(MainData!G696-MIN(MainData!G:G))</f>
        <v>5.7366118122540657</v>
      </c>
      <c r="H696" s="8">
        <f>100/(MAX(MainData!H:H)-MIN(MainData!H:H))*(MainData!H696-MIN(MainData!H:H))</f>
        <v>56.231413531130066</v>
      </c>
      <c r="I696">
        <v>-5.7355144237303364</v>
      </c>
      <c r="J696" s="8">
        <f>100/(MAX(MainData!J:J)-MIN(MainData!J:J))*(MainData!J696-MIN(MainData!J:J))</f>
        <v>28.45252017979676</v>
      </c>
      <c r="K696">
        <v>-0.75716993474533467</v>
      </c>
      <c r="L696" s="8">
        <f>100/(MAX(MainData!L:L)-MIN(MainData!L:L))*(MainData!L696-MIN(MainData!L:L))</f>
        <v>20.614808147182178</v>
      </c>
      <c r="M696" s="8">
        <f>100/(MAX(MainData!M:M)-MIN(MainData!M:M))*(MainData!M696-MIN(MainData!M:M))</f>
        <v>31.258226195430378</v>
      </c>
      <c r="N696" s="8">
        <f>100/(MAX(MainData!N:N)-MIN(MainData!N:N))*(MainData!N696-MIN(MainData!N:N))</f>
        <v>2.2928918332435781</v>
      </c>
      <c r="O696" s="8"/>
      <c r="P696" s="8">
        <f>100/(MAX(MainData!P:P)-MIN(MainData!P:P))*(MainData!P696-MIN(MainData!P:P))</f>
        <v>27.725535784372177</v>
      </c>
      <c r="Q696" s="8">
        <f>100/(MAX(MainData!Q:Q)-MIN(MainData!Q:Q))*(MainData!Q696-MIN(MainData!Q:Q))</f>
        <v>40.605036482171656</v>
      </c>
      <c r="R696" s="8">
        <f>100/(MAX(MainData!R:R)-MIN(MainData!R:R))*(MainData!R696-MIN(MainData!R:R))</f>
        <v>5.5930799668721818</v>
      </c>
      <c r="S696" s="8"/>
      <c r="T696" s="8"/>
      <c r="U696" s="8">
        <f>100/(MAX(MainData!U:U)-MIN(MainData!U:U))*(MainData!U696-MIN(MainData!U:U))</f>
        <v>60.413800900699997</v>
      </c>
      <c r="V696" s="8"/>
      <c r="W696" s="8"/>
      <c r="X696" s="8">
        <f>100/(MAX(MainData!X:X)-MIN(MainData!X:X))*(MainData!X696-MIN(MainData!X:X))</f>
        <v>10.289834000000001</v>
      </c>
      <c r="Y696" s="8">
        <f>100/(MAX(MainData!Y:Y)-MIN(MainData!Y:Y))*(MainData!Y696-MIN(MainData!Y:Y))</f>
        <v>2.7473340238346502</v>
      </c>
      <c r="Z696" s="8">
        <f>100/(MAX(MainData!Z:Z)-MIN(MainData!Z:Z))*(MainData!Z696-MIN(MainData!Z:Z))</f>
        <v>10.023130300693911</v>
      </c>
      <c r="AA696" s="8">
        <f>100/(MAX(MainData!AA:AA)-MIN(MainData!AA:AA))*(MainData!AA696-MIN(MainData!AA:AA))</f>
        <v>1.8038000000000001</v>
      </c>
      <c r="AB696" s="8">
        <f>100/(MAX(MainData!AB:AB)-MIN(MainData!AB:AB))*(MainData!AB696-MIN(MainData!AB:AB))</f>
        <v>7.8608250464576063E-2</v>
      </c>
      <c r="AC696" s="8">
        <f>100/(MAX(MainData!AC:AC)-MIN(MainData!AC:AC))*(MainData!AC696-MIN(MainData!AC:AC))</f>
        <v>7.6504000000000003E-2</v>
      </c>
      <c r="AD696" s="8">
        <f>100/(MAX(MainData!AD:AD)-MIN(MainData!AD:AD))*(MainData!AD696-MIN(MainData!AD:AD))</f>
        <v>3.225806451612903</v>
      </c>
      <c r="AE696" s="8">
        <f>100/(MAX(MainData!AE:AE)-MIN(MainData!AE:AE))*(MainData!AE696-MIN(MainData!AE:AE))</f>
        <v>3.2199999999999999E-2</v>
      </c>
      <c r="AF696" s="8">
        <f>100/(MAX(MainData!AF:AF)-MIN(MainData!AF:AF))*(MainData!AF696-MIN(MainData!AF:AF))</f>
        <v>1.5844341036065034E-2</v>
      </c>
      <c r="AG696" s="8">
        <f>100/(MAX(MainData!AG:AG)-MIN(MainData!AG:AG))*(MainData!AG696-MIN(MainData!AG:AG))</f>
        <v>64.4520408392452</v>
      </c>
      <c r="AH696" s="8">
        <f>100/(MAX(MainData!AH:AH)-MIN(MainData!AH:AH))*(MainData!AH696-MIN(MainData!AH:AH))</f>
        <v>56.081745355976764</v>
      </c>
      <c r="AI696" s="8">
        <f>100/(MAX(MainData!AI:AI)-MIN(MainData!AI:AI))*(MainData!AI696-MIN(MainData!AI:AI))</f>
        <v>20</v>
      </c>
      <c r="AJ696" s="8">
        <f>100/(MAX(MainData!AJ:AJ)-MIN(MainData!AJ:AJ))*(MainData!AJ696-MIN(MainData!AJ:AJ))</f>
        <v>4.3748406592695961</v>
      </c>
      <c r="AK696" s="8" t="s">
        <v>950</v>
      </c>
      <c r="AM696" s="8"/>
      <c r="AO696" s="8"/>
      <c r="AQ696" s="8">
        <v>74.34809507412497</v>
      </c>
      <c r="AR696">
        <v>5.4996551118210704</v>
      </c>
      <c r="AS696" s="8">
        <v>34.996054265455086</v>
      </c>
      <c r="AT696">
        <v>-1.7890011784512012</v>
      </c>
      <c r="AU696" s="8">
        <v>15.938133217248904</v>
      </c>
      <c r="AV696">
        <v>-16.293364893508624</v>
      </c>
      <c r="AW696" t="s">
        <v>963</v>
      </c>
    </row>
    <row r="697" spans="1:49" x14ac:dyDescent="0.3">
      <c r="A697" s="7">
        <v>150503020201</v>
      </c>
      <c r="B697" s="8">
        <f>100/(MAX(MainData!B:B)-MIN(MainData!B:B))*(MainData!B697-MIN(MainData!B:B))</f>
        <v>4.0037375858754851</v>
      </c>
      <c r="C697" s="8">
        <f>100/(MAX(MainData!C:C)-MIN(MainData!C:C))*(MainData!C697-MIN(MainData!C:C))</f>
        <v>12.5</v>
      </c>
      <c r="D697" s="8">
        <f>100/(MAX(MainData!D:D)-MIN(MainData!D:D))*(MainData!D697-MIN(MainData!D:D))</f>
        <v>6.6163380046909355</v>
      </c>
      <c r="E697" s="8">
        <f>100/(MAX(MainData!E:E)-MIN(MainData!E:E))*(MainData!E697-MIN(MainData!E:E))</f>
        <v>31.656792466176078</v>
      </c>
      <c r="F697" s="8">
        <f>100/(MAX(MainData!F:F)-MIN(MainData!F:F))*(MainData!F697-MIN(MainData!F:F))</f>
        <v>0</v>
      </c>
      <c r="G697" s="8">
        <f>100/(MAX(MainData!G:G)-MIN(MainData!G:G))*(MainData!G697-MIN(MainData!G:G))</f>
        <v>12.057131103738982</v>
      </c>
      <c r="H697" s="8">
        <f>100/(MAX(MainData!H:H)-MIN(MainData!H:H))*(MainData!H697-MIN(MainData!H:H))</f>
        <v>61.052368005517934</v>
      </c>
      <c r="I697">
        <v>-11.628130527218062</v>
      </c>
      <c r="J697" s="8">
        <f>100/(MAX(MainData!J:J)-MIN(MainData!J:J))*(MainData!J697-MIN(MainData!J:J))</f>
        <v>40.876739813850875</v>
      </c>
      <c r="K697">
        <v>-8.7574457115056532</v>
      </c>
      <c r="L697" s="8">
        <f>100/(MAX(MainData!L:L)-MIN(MainData!L:L))*(MainData!L697-MIN(MainData!L:L))</f>
        <v>0.7782551746310451</v>
      </c>
      <c r="M697" s="8">
        <f>100/(MAX(MainData!M:M)-MIN(MainData!M:M))*(MainData!M697-MIN(MainData!M:M))</f>
        <v>1.3766259786664752</v>
      </c>
      <c r="N697" s="8">
        <f>100/(MAX(MainData!N:N)-MIN(MainData!N:N))*(MainData!N697-MIN(MainData!N:N))</f>
        <v>8.6561865786163747E-2</v>
      </c>
      <c r="O697" s="8"/>
      <c r="P697" s="8">
        <f>100/(MAX(MainData!P:P)-MIN(MainData!P:P))*(MainData!P697-MIN(MainData!P:P))</f>
        <v>66.938069782458086</v>
      </c>
      <c r="Q697" s="8">
        <f>100/(MAX(MainData!Q:Q)-MIN(MainData!Q:Q))*(MainData!Q697-MIN(MainData!Q:Q))</f>
        <v>70.608130022780728</v>
      </c>
      <c r="R697" s="8">
        <f>100/(MAX(MainData!R:R)-MIN(MainData!R:R))*(MainData!R697-MIN(MainData!R:R))</f>
        <v>55.936501014239361</v>
      </c>
      <c r="S697" s="8"/>
      <c r="T697" s="8"/>
      <c r="U697" s="8">
        <f>100/(MAX(MainData!U:U)-MIN(MainData!U:U))*(MainData!U697-MIN(MainData!U:U))</f>
        <v>56.426074984099998</v>
      </c>
      <c r="V697" s="8"/>
      <c r="W697" s="8"/>
      <c r="X697" s="8">
        <f>100/(MAX(MainData!X:X)-MIN(MainData!X:X))*(MainData!X697-MIN(MainData!X:X))</f>
        <v>17.298573999999999</v>
      </c>
      <c r="Y697" s="8">
        <f>100/(MAX(MainData!Y:Y)-MIN(MainData!Y:Y))*(MainData!Y697-MIN(MainData!Y:Y))</f>
        <v>0.12529734422825567</v>
      </c>
      <c r="Z697" s="8">
        <f>100/(MAX(MainData!Z:Z)-MIN(MainData!Z:Z))*(MainData!Z697-MIN(MainData!Z:Z))</f>
        <v>9.2521202775636091</v>
      </c>
      <c r="AA697" s="8">
        <f>100/(MAX(MainData!AA:AA)-MIN(MainData!AA:AA))*(MainData!AA697-MIN(MainData!AA:AA))</f>
        <v>8.6624999999999996</v>
      </c>
      <c r="AB697" s="8">
        <f>100/(MAX(MainData!AB:AB)-MIN(MainData!AB:AB))*(MainData!AB697-MIN(MainData!AB:AB))</f>
        <v>0.15226912852229069</v>
      </c>
      <c r="AC697" s="8">
        <f>100/(MAX(MainData!AC:AC)-MIN(MainData!AC:AC))*(MainData!AC697-MIN(MainData!AC:AC))</f>
        <v>23.142873000000002</v>
      </c>
      <c r="AD697" s="8">
        <f>100/(MAX(MainData!AD:AD)-MIN(MainData!AD:AD))*(MainData!AD697-MIN(MainData!AD:AD))</f>
        <v>7.096774193548387</v>
      </c>
      <c r="AE697" s="8">
        <f>100/(MAX(MainData!AE:AE)-MIN(MainData!AE:AE))*(MainData!AE697-MIN(MainData!AE:AE))</f>
        <v>22.847200000000001</v>
      </c>
      <c r="AF697" s="8">
        <f>100/(MAX(MainData!AF:AF)-MIN(MainData!AF:AF))*(MainData!AF697-MIN(MainData!AF:AF))</f>
        <v>2.6766464404352885</v>
      </c>
      <c r="AG697" s="8">
        <f>100/(MAX(MainData!AG:AG)-MIN(MainData!AG:AG))*(MainData!AG697-MIN(MainData!AG:AG))</f>
        <v>66.784302495339475</v>
      </c>
      <c r="AH697" s="8">
        <f>100/(MAX(MainData!AH:AH)-MIN(MainData!AH:AH))*(MainData!AH697-MIN(MainData!AH:AH))</f>
        <v>48.195744303792473</v>
      </c>
      <c r="AI697" s="8">
        <f>100/(MAX(MainData!AI:AI)-MIN(MainData!AI:AI))*(MainData!AI697-MIN(MainData!AI:AI))</f>
        <v>70</v>
      </c>
      <c r="AJ697" s="8">
        <f>100/(MAX(MainData!AJ:AJ)-MIN(MainData!AJ:AJ))*(MainData!AJ697-MIN(MainData!AJ:AJ))</f>
        <v>30.744171355775453</v>
      </c>
      <c r="AK697" s="8" t="s">
        <v>950</v>
      </c>
      <c r="AM697" s="8"/>
      <c r="AO697" s="8"/>
      <c r="AQ697" s="8">
        <v>75.44578211356459</v>
      </c>
      <c r="AR697">
        <v>4.5136148562300207</v>
      </c>
      <c r="AS697" s="8">
        <v>30.962266012138933</v>
      </c>
      <c r="AT697">
        <v>-1.2643688552188621</v>
      </c>
      <c r="AU697" s="8">
        <v>28.264330467498951</v>
      </c>
      <c r="AV697">
        <v>-12.746416140860731</v>
      </c>
      <c r="AW697" t="s">
        <v>963</v>
      </c>
    </row>
    <row r="698" spans="1:49" x14ac:dyDescent="0.3">
      <c r="A698" s="7">
        <v>150503020202</v>
      </c>
      <c r="B698" s="8">
        <f>100/(MAX(MainData!B:B)-MIN(MainData!B:B))*(MainData!B698-MIN(MainData!B:B))</f>
        <v>2.0498824217776672</v>
      </c>
      <c r="C698" s="8">
        <f>100/(MAX(MainData!C:C)-MIN(MainData!C:C))*(MainData!C698-MIN(MainData!C:C))</f>
        <v>62.5</v>
      </c>
      <c r="D698" s="8">
        <f>100/(MAX(MainData!D:D)-MIN(MainData!D:D))*(MainData!D698-MIN(MainData!D:D))</f>
        <v>36.803370349645284</v>
      </c>
      <c r="E698" s="8">
        <f>100/(MAX(MainData!E:E)-MIN(MainData!E:E))*(MainData!E698-MIN(MainData!E:E))</f>
        <v>28.347207621630712</v>
      </c>
      <c r="F698" s="8">
        <f>100/(MAX(MainData!F:F)-MIN(MainData!F:F))*(MainData!F698-MIN(MainData!F:F))</f>
        <v>0</v>
      </c>
      <c r="G698" s="8">
        <f>100/(MAX(MainData!G:G)-MIN(MainData!G:G))*(MainData!G698-MIN(MainData!G:G))</f>
        <v>31.737422391693723</v>
      </c>
      <c r="H698" s="8">
        <f>100/(MAX(MainData!H:H)-MIN(MainData!H:H))*(MainData!H698-MIN(MainData!H:H))</f>
        <v>76.197755873054916</v>
      </c>
      <c r="I698">
        <v>-2.3610481765813631</v>
      </c>
      <c r="J698" s="8">
        <f>100/(MAX(MainData!J:J)-MIN(MainData!J:J))*(MainData!J698-MIN(MainData!J:J))</f>
        <v>60.565562224110352</v>
      </c>
      <c r="K698">
        <v>1.9282509420906138</v>
      </c>
      <c r="L698" s="8">
        <f>100/(MAX(MainData!L:L)-MIN(MainData!L:L))*(MainData!L698-MIN(MainData!L:L))</f>
        <v>0</v>
      </c>
      <c r="M698" s="8">
        <f>100/(MAX(MainData!M:M)-MIN(MainData!M:M))*(MainData!M698-MIN(MainData!M:M))</f>
        <v>0</v>
      </c>
      <c r="N698" s="8">
        <f>100/(MAX(MainData!N:N)-MIN(MainData!N:N))*(MainData!N698-MIN(MainData!N:N))</f>
        <v>0</v>
      </c>
      <c r="O698" s="8"/>
      <c r="P698" s="8">
        <f>100/(MAX(MainData!P:P)-MIN(MainData!P:P))*(MainData!P698-MIN(MainData!P:P))</f>
        <v>70.961706210781244</v>
      </c>
      <c r="Q698" s="8">
        <f>100/(MAX(MainData!Q:Q)-MIN(MainData!Q:Q))*(MainData!Q698-MIN(MainData!Q:Q))</f>
        <v>80.727142280392201</v>
      </c>
      <c r="R698" s="8">
        <f>100/(MAX(MainData!R:R)-MIN(MainData!R:R))*(MainData!R698-MIN(MainData!R:R))</f>
        <v>90.251499353847507</v>
      </c>
      <c r="S698" s="8"/>
      <c r="T698" s="8"/>
      <c r="U698" s="8">
        <f>100/(MAX(MainData!U:U)-MIN(MainData!U:U))*(MainData!U698-MIN(MainData!U:U))</f>
        <v>6.5167826653400001</v>
      </c>
      <c r="V698" s="8">
        <v>37.412191</v>
      </c>
      <c r="W698" s="8">
        <f>100/(MAX(MainData!W:W)-MIN(MainData!W:W))*(MainData!W698-MIN(MainData!W:W))</f>
        <v>4.7471441039911202</v>
      </c>
      <c r="X698" s="8">
        <f>100/(MAX(MainData!X:X)-MIN(MainData!X:X))*(MainData!X698-MIN(MainData!X:X))</f>
        <v>6.3677669999999997</v>
      </c>
      <c r="Y698" s="8">
        <f>100/(MAX(MainData!Y:Y)-MIN(MainData!Y:Y))*(MainData!Y698-MIN(MainData!Y:Y))</f>
        <v>1.2446481570853158</v>
      </c>
      <c r="Z698" s="8">
        <f>100/(MAX(MainData!Z:Z)-MIN(MainData!Z:Z))*(MainData!Z698-MIN(MainData!Z:Z))</f>
        <v>6.1680801850424061</v>
      </c>
      <c r="AA698" s="8">
        <f>100/(MAX(MainData!AA:AA)-MIN(MainData!AA:AA))*(MainData!AA698-MIN(MainData!AA:AA))</f>
        <v>1.6456999999999999</v>
      </c>
      <c r="AB698" s="8">
        <f>100/(MAX(MainData!AB:AB)-MIN(MainData!AB:AB))*(MainData!AB698-MIN(MainData!AB:AB))</f>
        <v>8.6251348010775275E-2</v>
      </c>
      <c r="AC698" s="8">
        <f>100/(MAX(MainData!AC:AC)-MIN(MainData!AC:AC))*(MainData!AC698-MIN(MainData!AC:AC))</f>
        <v>55.678238</v>
      </c>
      <c r="AD698" s="8">
        <f>100/(MAX(MainData!AD:AD)-MIN(MainData!AD:AD))*(MainData!AD698-MIN(MainData!AD:AD))</f>
        <v>13.548387096774194</v>
      </c>
      <c r="AE698" s="8">
        <f>100/(MAX(MainData!AE:AE)-MIN(MainData!AE:AE))*(MainData!AE698-MIN(MainData!AE:AE))</f>
        <v>55.183799999999998</v>
      </c>
      <c r="AF698" s="8">
        <f>100/(MAX(MainData!AF:AF)-MIN(MainData!AF:AF))*(MainData!AF698-MIN(MainData!AF:AF))</f>
        <v>3.4713580502368382</v>
      </c>
      <c r="AG698" s="8">
        <f>100/(MAX(MainData!AG:AG)-MIN(MainData!AG:AG))*(MainData!AG698-MIN(MainData!AG:AG))</f>
        <v>47.81010055797806</v>
      </c>
      <c r="AH698" s="8">
        <f>100/(MAX(MainData!AH:AH)-MIN(MainData!AH:AH))*(MainData!AH698-MIN(MainData!AH:AH))</f>
        <v>48.61929063120116</v>
      </c>
      <c r="AI698" s="8">
        <f>100/(MAX(MainData!AI:AI)-MIN(MainData!AI:AI))*(MainData!AI698-MIN(MainData!AI:AI))</f>
        <v>40</v>
      </c>
      <c r="AJ698" s="8">
        <f>100/(MAX(MainData!AJ:AJ)-MIN(MainData!AJ:AJ))*(MainData!AJ698-MIN(MainData!AJ:AJ))</f>
        <v>37.815992295578923</v>
      </c>
      <c r="AK698" s="8">
        <v>46.023226816164687</v>
      </c>
      <c r="AL698">
        <v>24.65053768742051</v>
      </c>
      <c r="AM698" s="8">
        <v>53.467561859884192</v>
      </c>
      <c r="AN698">
        <v>-23.925573869956523</v>
      </c>
      <c r="AO698" s="8">
        <v>76.684782608728995</v>
      </c>
      <c r="AP698">
        <v>-8.6710751001212856</v>
      </c>
      <c r="AQ698" s="8">
        <v>77.519092256526861</v>
      </c>
      <c r="AR698">
        <v>3.2185341853035112</v>
      </c>
      <c r="AS698" s="8">
        <v>24.117141895577287</v>
      </c>
      <c r="AT698">
        <v>3.3826767676757186E-2</v>
      </c>
      <c r="AU698" s="8">
        <v>46.504666697760712</v>
      </c>
      <c r="AV698">
        <v>-18.544826865626462</v>
      </c>
      <c r="AW698" t="s">
        <v>963</v>
      </c>
    </row>
    <row r="699" spans="1:49" x14ac:dyDescent="0.3">
      <c r="A699" s="7">
        <v>150503020203</v>
      </c>
      <c r="B699" s="8">
        <f>100/(MAX(MainData!B:B)-MIN(MainData!B:B))*(MainData!B699-MIN(MainData!B:B))</f>
        <v>7.3250231374363733E-2</v>
      </c>
      <c r="C699" s="8">
        <f>100/(MAX(MainData!C:C)-MIN(MainData!C:C))*(MainData!C699-MIN(MainData!C:C))</f>
        <v>12.5</v>
      </c>
      <c r="D699" s="8">
        <f>100/(MAX(MainData!D:D)-MIN(MainData!D:D))*(MainData!D699-MIN(MainData!D:D))</f>
        <v>0.24707102521483199</v>
      </c>
      <c r="E699" s="8">
        <f>100/(MAX(MainData!E:E)-MIN(MainData!E:E))*(MainData!E699-MIN(MainData!E:E))</f>
        <v>34.73051847479578</v>
      </c>
      <c r="F699" s="8">
        <f>100/(MAX(MainData!F:F)-MIN(MainData!F:F))*(MainData!F699-MIN(MainData!F:F))</f>
        <v>0</v>
      </c>
      <c r="G699" s="8">
        <f>100/(MAX(MainData!G:G)-MIN(MainData!G:G))*(MainData!G699-MIN(MainData!G:G))</f>
        <v>4.7278003393029122</v>
      </c>
      <c r="H699" s="8">
        <f>100/(MAX(MainData!H:H)-MIN(MainData!H:H))*(MainData!H699-MIN(MainData!H:H))</f>
        <v>53.880174698322243</v>
      </c>
      <c r="I699">
        <v>-2.9587201266857051</v>
      </c>
      <c r="J699" s="8">
        <f>100/(MAX(MainData!J:J)-MIN(MainData!J:J))*(MainData!J699-MIN(MainData!J:J))</f>
        <v>29.494975948016926</v>
      </c>
      <c r="K699">
        <v>4.9951135000075908</v>
      </c>
      <c r="L699" s="8">
        <f>100/(MAX(MainData!L:L)-MIN(MainData!L:L))*(MainData!L699-MIN(MainData!L:L))</f>
        <v>0</v>
      </c>
      <c r="M699" s="8">
        <f>100/(MAX(MainData!M:M)-MIN(MainData!M:M))*(MainData!M699-MIN(MainData!M:M))</f>
        <v>0</v>
      </c>
      <c r="N699" s="8">
        <f>100/(MAX(MainData!N:N)-MIN(MainData!N:N))*(MainData!N699-MIN(MainData!N:N))</f>
        <v>0</v>
      </c>
      <c r="O699" s="8"/>
      <c r="P699" s="8">
        <f>100/(MAX(MainData!P:P)-MIN(MainData!P:P))*(MainData!P699-MIN(MainData!P:P))</f>
        <v>53.931892904914029</v>
      </c>
      <c r="Q699" s="8">
        <f>100/(MAX(MainData!Q:Q)-MIN(MainData!Q:Q))*(MainData!Q699-MIN(MainData!Q:Q))</f>
        <v>44.803866705760171</v>
      </c>
      <c r="R699" s="8">
        <f>100/(MAX(MainData!R:R)-MIN(MainData!R:R))*(MainData!R699-MIN(MainData!R:R))</f>
        <v>31.409612668589791</v>
      </c>
      <c r="S699" s="8"/>
      <c r="T699" s="8"/>
      <c r="U699" s="8">
        <f>100/(MAX(MainData!U:U)-MIN(MainData!U:U))*(MainData!U699-MIN(MainData!U:U))</f>
        <v>2.3556998835299998</v>
      </c>
      <c r="V699" s="8">
        <v>84.989600999999993</v>
      </c>
      <c r="W699" s="8">
        <f>100/(MAX(MainData!W:W)-MIN(MainData!W:W))*(MainData!W699-MIN(MainData!W:W))</f>
        <v>0.54441817125099889</v>
      </c>
      <c r="X699" s="8">
        <f>100/(MAX(MainData!X:X)-MIN(MainData!X:X))*(MainData!X699-MIN(MainData!X:X))</f>
        <v>6.5142499999999997</v>
      </c>
      <c r="Y699" s="8">
        <f>100/(MAX(MainData!Y:Y)-MIN(MainData!Y:Y))*(MainData!Y699-MIN(MainData!Y:Y))</f>
        <v>7.4902828784866031</v>
      </c>
      <c r="Z699" s="8">
        <f>100/(MAX(MainData!Z:Z)-MIN(MainData!Z:Z))*(MainData!Z699-MIN(MainData!Z:Z))</f>
        <v>5.5512721665381655</v>
      </c>
      <c r="AA699" s="8">
        <f>100/(MAX(MainData!AA:AA)-MIN(MainData!AA:AA))*(MainData!AA699-MIN(MainData!AA:AA))</f>
        <v>4.2319000000000004</v>
      </c>
      <c r="AB699" s="8">
        <f>100/(MAX(MainData!AB:AB)-MIN(MainData!AB:AB))*(MainData!AB699-MIN(MainData!AB:AB))</f>
        <v>0.10902974040166907</v>
      </c>
      <c r="AC699" s="8">
        <f>100/(MAX(MainData!AC:AC)-MIN(MainData!AC:AC))*(MainData!AC699-MIN(MainData!AC:AC))</f>
        <v>3.9541629999999999</v>
      </c>
      <c r="AD699" s="8">
        <f>100/(MAX(MainData!AD:AD)-MIN(MainData!AD:AD))*(MainData!AD699-MIN(MainData!AD:AD))</f>
        <v>0.64516129032258063</v>
      </c>
      <c r="AE699" s="8">
        <f>100/(MAX(MainData!AE:AE)-MIN(MainData!AE:AE))*(MainData!AE699-MIN(MainData!AE:AE))</f>
        <v>3.9592999999999998</v>
      </c>
      <c r="AF699" s="8">
        <f>100/(MAX(MainData!AF:AF)-MIN(MainData!AF:AF))*(MainData!AF699-MIN(MainData!AF:AF))</f>
        <v>5.7712093005229494</v>
      </c>
      <c r="AG699" s="8">
        <f>100/(MAX(MainData!AG:AG)-MIN(MainData!AG:AG))*(MainData!AG699-MIN(MainData!AG:AG))</f>
        <v>0</v>
      </c>
      <c r="AH699" s="8">
        <f>100/(MAX(MainData!AH:AH)-MIN(MainData!AH:AH))*(MainData!AH699-MIN(MainData!AH:AH))</f>
        <v>0</v>
      </c>
      <c r="AI699" s="8">
        <f>100/(MAX(MainData!AI:AI)-MIN(MainData!AI:AI))*(MainData!AI699-MIN(MainData!AI:AI))</f>
        <v>0</v>
      </c>
      <c r="AJ699" s="8">
        <f>100/(MAX(MainData!AJ:AJ)-MIN(MainData!AJ:AJ))*(MainData!AJ699-MIN(MainData!AJ:AJ))</f>
        <v>0</v>
      </c>
      <c r="AK699" s="8">
        <v>53.371561405449135</v>
      </c>
      <c r="AL699">
        <v>-1.9139776385246634</v>
      </c>
      <c r="AM699" s="8">
        <v>51.449895165461832</v>
      </c>
      <c r="AN699">
        <v>3.8246700879765427</v>
      </c>
      <c r="AO699" s="8">
        <v>31.871723712561682</v>
      </c>
      <c r="AP699">
        <v>-1.5431488080941023</v>
      </c>
      <c r="AQ699" s="8">
        <v>70.88233214254366</v>
      </c>
      <c r="AR699">
        <v>3.7907150159744134</v>
      </c>
      <c r="AS699" s="8">
        <v>38.184700994557204</v>
      </c>
      <c r="AT699">
        <v>-2.7460016835016887</v>
      </c>
      <c r="AU699" s="8">
        <v>12.296450614884719</v>
      </c>
      <c r="AV699">
        <v>-9.57276432861579</v>
      </c>
      <c r="AW699" t="s">
        <v>963</v>
      </c>
    </row>
    <row r="700" spans="1:49" x14ac:dyDescent="0.3">
      <c r="A700" s="7">
        <v>150503020204</v>
      </c>
      <c r="B700" s="8">
        <f>100/(MAX(MainData!B:B)-MIN(MainData!B:B))*(MainData!B700-MIN(MainData!B:B))</f>
        <v>0</v>
      </c>
      <c r="C700" s="8">
        <f>100/(MAX(MainData!C:C)-MIN(MainData!C:C))*(MainData!C700-MIN(MainData!C:C))</f>
        <v>0</v>
      </c>
      <c r="D700" s="8">
        <f>100/(MAX(MainData!D:D)-MIN(MainData!D:D))*(MainData!D700-MIN(MainData!D:D))</f>
        <v>0.29423701725549239</v>
      </c>
      <c r="E700" s="8">
        <f>100/(MAX(MainData!E:E)-MIN(MainData!E:E))*(MainData!E700-MIN(MainData!E:E))</f>
        <v>51.925530072611338</v>
      </c>
      <c r="F700" s="8">
        <f>100/(MAX(MainData!F:F)-MIN(MainData!F:F))*(MainData!F700-MIN(MainData!F:F))</f>
        <v>0</v>
      </c>
      <c r="G700" s="8">
        <f>100/(MAX(MainData!G:G)-MIN(MainData!G:G))*(MainData!G700-MIN(MainData!G:G))</f>
        <v>1.5110166655289166</v>
      </c>
      <c r="H700" s="8">
        <f>100/(MAX(MainData!H:H)-MIN(MainData!H:H))*(MainData!H700-MIN(MainData!H:H))</f>
        <v>44.615812571753615</v>
      </c>
      <c r="I700">
        <v>-3.2782654644510245</v>
      </c>
      <c r="J700" s="8">
        <f>100/(MAX(MainData!J:J)-MIN(MainData!J:J))*(MainData!J700-MIN(MainData!J:J))</f>
        <v>23.85300514298266</v>
      </c>
      <c r="K700">
        <v>0.76810724946979292</v>
      </c>
      <c r="L700" s="8">
        <f>100/(MAX(MainData!L:L)-MIN(MainData!L:L))*(MainData!L700-MIN(MainData!L:L))</f>
        <v>20.614808147182178</v>
      </c>
      <c r="M700" s="8">
        <f>100/(MAX(MainData!M:M)-MIN(MainData!M:M))*(MainData!M700-MIN(MainData!M:M))</f>
        <v>31.258226195430378</v>
      </c>
      <c r="N700" s="8">
        <f>100/(MAX(MainData!N:N)-MIN(MainData!N:N))*(MainData!N700-MIN(MainData!N:N))</f>
        <v>2.2928918332435781</v>
      </c>
      <c r="O700" s="8"/>
      <c r="P700" s="8">
        <f>100/(MAX(MainData!P:P)-MIN(MainData!P:P))*(MainData!P700-MIN(MainData!P:P))</f>
        <v>16.583410541625234</v>
      </c>
      <c r="Q700" s="8">
        <f>100/(MAX(MainData!Q:Q)-MIN(MainData!Q:Q))*(MainData!Q700-MIN(MainData!Q:Q))</f>
        <v>29.647934849602748</v>
      </c>
      <c r="R700" s="8">
        <f>100/(MAX(MainData!R:R)-MIN(MainData!R:R))*(MainData!R700-MIN(MainData!R:R))</f>
        <v>0</v>
      </c>
      <c r="S700" s="8"/>
      <c r="T700" s="8"/>
      <c r="U700" s="8">
        <f>100/(MAX(MainData!U:U)-MIN(MainData!U:U))*(MainData!U700-MIN(MainData!U:U))</f>
        <v>3.19789553753</v>
      </c>
      <c r="V700" s="8">
        <v>79.253316999999996</v>
      </c>
      <c r="W700" s="8">
        <f>100/(MAX(MainData!W:W)-MIN(MainData!W:W))*(MainData!W700-MIN(MainData!W:W))</f>
        <v>11.009604362585947</v>
      </c>
      <c r="X700" s="8">
        <f>100/(MAX(MainData!X:X)-MIN(MainData!X:X))*(MainData!X700-MIN(MainData!X:X))</f>
        <v>0.62388600000000005</v>
      </c>
      <c r="Y700" s="8">
        <f>100/(MAX(MainData!Y:Y)-MIN(MainData!Y:Y))*(MainData!Y700-MIN(MainData!Y:Y))</f>
        <v>25.19256817143566</v>
      </c>
      <c r="Z700" s="8">
        <f>100/(MAX(MainData!Z:Z)-MIN(MainData!Z:Z))*(MainData!Z700-MIN(MainData!Z:Z))</f>
        <v>0.92521202775636091</v>
      </c>
      <c r="AA700" s="8">
        <f>100/(MAX(MainData!AA:AA)-MIN(MainData!AA:AA))*(MainData!AA700-MIN(MainData!AA:AA))</f>
        <v>0.19620000000000001</v>
      </c>
      <c r="AB700" s="8">
        <f>100/(MAX(MainData!AB:AB)-MIN(MainData!AB:AB))*(MainData!AB700-MIN(MainData!AB:AB))</f>
        <v>3.0530353687222223E-2</v>
      </c>
      <c r="AC700" s="8">
        <f>100/(MAX(MainData!AC:AC)-MIN(MainData!AC:AC))*(MainData!AC700-MIN(MainData!AC:AC))</f>
        <v>0</v>
      </c>
      <c r="AD700" s="8">
        <f>100/(MAX(MainData!AD:AD)-MIN(MainData!AD:AD))*(MainData!AD700-MIN(MainData!AD:AD))</f>
        <v>0</v>
      </c>
      <c r="AE700" s="8">
        <f>100/(MAX(MainData!AE:AE)-MIN(MainData!AE:AE))*(MainData!AE700-MIN(MainData!AE:AE))</f>
        <v>0</v>
      </c>
      <c r="AF700" s="8">
        <f>100/(MAX(MainData!AF:AF)-MIN(MainData!AF:AF))*(MainData!AF700-MIN(MainData!AF:AF))</f>
        <v>0</v>
      </c>
      <c r="AG700" s="8">
        <f>100/(MAX(MainData!AG:AG)-MIN(MainData!AG:AG))*(MainData!AG700-MIN(MainData!AG:AG))</f>
        <v>0</v>
      </c>
      <c r="AH700" s="8">
        <f>100/(MAX(MainData!AH:AH)-MIN(MainData!AH:AH))*(MainData!AH700-MIN(MainData!AH:AH))</f>
        <v>0</v>
      </c>
      <c r="AI700" s="8">
        <f>100/(MAX(MainData!AI:AI)-MIN(MainData!AI:AI))*(MainData!AI700-MIN(MainData!AI:AI))</f>
        <v>0</v>
      </c>
      <c r="AJ700" s="8">
        <f>100/(MAX(MainData!AJ:AJ)-MIN(MainData!AJ:AJ))*(MainData!AJ700-MIN(MainData!AJ:AJ))</f>
        <v>0</v>
      </c>
      <c r="AK700" s="8">
        <v>60.936332501230929</v>
      </c>
      <c r="AL700">
        <v>-46.666666767025092</v>
      </c>
      <c r="AM700" s="8">
        <v>46.045430805401921</v>
      </c>
      <c r="AN700">
        <v>55.364546465770047</v>
      </c>
      <c r="AO700" s="8">
        <v>0</v>
      </c>
      <c r="AP700">
        <v>-1.0238907867301918</v>
      </c>
      <c r="AQ700" s="8">
        <v>62.869110148576858</v>
      </c>
      <c r="AR700">
        <v>3.1995714057508167</v>
      </c>
      <c r="AS700" s="8">
        <v>48.3162448212234</v>
      </c>
      <c r="AT700">
        <v>-2.3245545454545606</v>
      </c>
      <c r="AU700" s="8">
        <v>5.0607629441913735</v>
      </c>
      <c r="AV700">
        <v>-4.9268066501416428</v>
      </c>
      <c r="AW700" t="s">
        <v>963</v>
      </c>
    </row>
    <row r="701" spans="1:49" x14ac:dyDescent="0.3">
      <c r="A701" s="7">
        <v>150503020205</v>
      </c>
      <c r="B701" s="8">
        <f>100/(MAX(MainData!B:B)-MIN(MainData!B:B))*(MainData!B701-MIN(MainData!B:B))</f>
        <v>0</v>
      </c>
      <c r="C701" s="8">
        <f>100/(MAX(MainData!C:C)-MIN(MainData!C:C))*(MainData!C701-MIN(MainData!C:C))</f>
        <v>0</v>
      </c>
      <c r="D701" s="8">
        <f>100/(MAX(MainData!D:D)-MIN(MainData!D:D))*(MainData!D701-MIN(MainData!D:D))</f>
        <v>0.40921981033790139</v>
      </c>
      <c r="E701" s="8">
        <f>100/(MAX(MainData!E:E)-MIN(MainData!E:E))*(MainData!E701-MIN(MainData!E:E))</f>
        <v>81.474471390835404</v>
      </c>
      <c r="F701" s="8">
        <f>100/(MAX(MainData!F:F)-MIN(MainData!F:F))*(MainData!F701-MIN(MainData!F:F))</f>
        <v>0</v>
      </c>
      <c r="G701" s="8">
        <f>100/(MAX(MainData!G:G)-MIN(MainData!G:G))*(MainData!G701-MIN(MainData!G:G))</f>
        <v>1.0436905191290908</v>
      </c>
      <c r="H701" s="8">
        <f>100/(MAX(MainData!H:H)-MIN(MainData!H:H))*(MainData!H701-MIN(MainData!H:H))</f>
        <v>35.149967702972901</v>
      </c>
      <c r="I701">
        <v>1.2742255481811782</v>
      </c>
      <c r="J701" s="8">
        <f>100/(MAX(MainData!J:J)-MIN(MainData!J:J))*(MainData!J701-MIN(MainData!J:J))</f>
        <v>24.711217056197054</v>
      </c>
      <c r="K701">
        <v>2.8904237015360366</v>
      </c>
      <c r="L701" s="8">
        <f>100/(MAX(MainData!L:L)-MIN(MainData!L:L))*(MainData!L701-MIN(MainData!L:L))</f>
        <v>0</v>
      </c>
      <c r="M701" s="8">
        <f>100/(MAX(MainData!M:M)-MIN(MainData!M:M))*(MainData!M701-MIN(MainData!M:M))</f>
        <v>0</v>
      </c>
      <c r="N701" s="8">
        <f>100/(MAX(MainData!N:N)-MIN(MainData!N:N))*(MainData!N701-MIN(MainData!N:N))</f>
        <v>0</v>
      </c>
      <c r="O701" s="8"/>
      <c r="P701" s="8">
        <f>100/(MAX(MainData!P:P)-MIN(MainData!P:P))*(MainData!P701-MIN(MainData!P:P))</f>
        <v>7.2928548041727996</v>
      </c>
      <c r="Q701" s="8">
        <f>100/(MAX(MainData!Q:Q)-MIN(MainData!Q:Q))*(MainData!Q701-MIN(MainData!Q:Q))</f>
        <v>16.427689933095625</v>
      </c>
      <c r="R701" s="8">
        <f>100/(MAX(MainData!R:R)-MIN(MainData!R:R))*(MainData!R701-MIN(MainData!R:R))</f>
        <v>0</v>
      </c>
      <c r="S701" s="8"/>
      <c r="T701" s="8"/>
      <c r="U701" s="8">
        <f>100/(MAX(MainData!U:U)-MIN(MainData!U:U))*(MainData!U701-MIN(MainData!U:U))</f>
        <v>0</v>
      </c>
      <c r="V701" s="8">
        <v>69.184535999999994</v>
      </c>
      <c r="W701" s="8">
        <f>100/(MAX(MainData!W:W)-MIN(MainData!W:W))*(MainData!W701-MIN(MainData!W:W))</f>
        <v>41.938785200593465</v>
      </c>
      <c r="X701" s="8">
        <f>100/(MAX(MainData!X:X)-MIN(MainData!X:X))*(MainData!X701-MIN(MainData!X:X))</f>
        <v>0.57723199999999997</v>
      </c>
      <c r="Y701" s="8">
        <f>100/(MAX(MainData!Y:Y)-MIN(MainData!Y:Y))*(MainData!Y701-MIN(MainData!Y:Y))</f>
        <v>8.718411651489637</v>
      </c>
      <c r="Z701" s="8">
        <f>100/(MAX(MainData!Z:Z)-MIN(MainData!Z:Z))*(MainData!Z701-MIN(MainData!Z:Z))</f>
        <v>1.0794140323824211</v>
      </c>
      <c r="AA701" s="8">
        <f>100/(MAX(MainData!AA:AA)-MIN(MainData!AA:AA))*(MainData!AA701-MIN(MainData!AA:AA))</f>
        <v>7.7200000000000005E-2</v>
      </c>
      <c r="AB701" s="8">
        <f>100/(MAX(MainData!AB:AB)-MIN(MainData!AB:AB))*(MainData!AB701-MIN(MainData!AB:AB))</f>
        <v>1.9981348513812024E-2</v>
      </c>
      <c r="AC701" s="8">
        <f>100/(MAX(MainData!AC:AC)-MIN(MainData!AC:AC))*(MainData!AC701-MIN(MainData!AC:AC))</f>
        <v>0</v>
      </c>
      <c r="AD701" s="8">
        <f>100/(MAX(MainData!AD:AD)-MIN(MainData!AD:AD))*(MainData!AD701-MIN(MainData!AD:AD))</f>
        <v>0</v>
      </c>
      <c r="AE701" s="8">
        <f>100/(MAX(MainData!AE:AE)-MIN(MainData!AE:AE))*(MainData!AE701-MIN(MainData!AE:AE))</f>
        <v>0</v>
      </c>
      <c r="AF701" s="8">
        <f>100/(MAX(MainData!AF:AF)-MIN(MainData!AF:AF))*(MainData!AF701-MIN(MainData!AF:AF))</f>
        <v>0</v>
      </c>
      <c r="AG701" s="8">
        <f>100/(MAX(MainData!AG:AG)-MIN(MainData!AG:AG))*(MainData!AG701-MIN(MainData!AG:AG))</f>
        <v>0</v>
      </c>
      <c r="AH701" s="8">
        <f>100/(MAX(MainData!AH:AH)-MIN(MainData!AH:AH))*(MainData!AH701-MIN(MainData!AH:AH))</f>
        <v>0</v>
      </c>
      <c r="AI701" s="8">
        <f>100/(MAX(MainData!AI:AI)-MIN(MainData!AI:AI))*(MainData!AI701-MIN(MainData!AI:AI))</f>
        <v>0</v>
      </c>
      <c r="AJ701" s="8">
        <f>100/(MAX(MainData!AJ:AJ)-MIN(MainData!AJ:AJ))*(MainData!AJ701-MIN(MainData!AJ:AJ))</f>
        <v>0</v>
      </c>
      <c r="AK701" s="8">
        <v>76.56202187520492</v>
      </c>
      <c r="AL701">
        <v>-6.8226030254249395</v>
      </c>
      <c r="AM701" s="8">
        <v>27.712639937027003</v>
      </c>
      <c r="AN701">
        <v>8.1542372838507475</v>
      </c>
      <c r="AO701" s="8">
        <v>9.2464922917048895</v>
      </c>
      <c r="AP701">
        <v>1.1299510258190253</v>
      </c>
      <c r="AQ701" s="8">
        <v>50.377900706407274</v>
      </c>
      <c r="AR701">
        <v>27.349182907348236</v>
      </c>
      <c r="AS701" s="8">
        <v>64.097877426916867</v>
      </c>
      <c r="AT701">
        <v>-23.88781245791246</v>
      </c>
      <c r="AU701" s="8">
        <v>1.5242196690557257</v>
      </c>
      <c r="AV701">
        <v>-8.476704262074378</v>
      </c>
      <c r="AW701" t="s">
        <v>963</v>
      </c>
    </row>
    <row r="702" spans="1:49" x14ac:dyDescent="0.3">
      <c r="A702" s="7">
        <v>150503020206</v>
      </c>
      <c r="B702" s="8">
        <f>100/(MAX(MainData!B:B)-MIN(MainData!B:B))*(MainData!B702-MIN(MainData!B:B))</f>
        <v>0.23689397714733212</v>
      </c>
      <c r="C702" s="8">
        <f>100/(MAX(MainData!C:C)-MIN(MainData!C:C))*(MainData!C702-MIN(MainData!C:C))</f>
        <v>12.5</v>
      </c>
      <c r="D702" s="8">
        <f>100/(MAX(MainData!D:D)-MIN(MainData!D:D))*(MainData!D702-MIN(MainData!D:D))</f>
        <v>0.69127564776725192</v>
      </c>
      <c r="E702" s="8">
        <f>100/(MAX(MainData!E:E)-MIN(MainData!E:E))*(MainData!E702-MIN(MainData!E:E))</f>
        <v>71.956701488569252</v>
      </c>
      <c r="F702" s="8">
        <f>100/(MAX(MainData!F:F)-MIN(MainData!F:F))*(MainData!F702-MIN(MainData!F:F))</f>
        <v>0</v>
      </c>
      <c r="G702" s="8">
        <f>100/(MAX(MainData!G:G)-MIN(MainData!G:G))*(MainData!G702-MIN(MainData!G:G))</f>
        <v>2.9264570529115748</v>
      </c>
      <c r="H702" s="8">
        <f>100/(MAX(MainData!H:H)-MIN(MainData!H:H))*(MainData!H702-MIN(MainData!H:H))</f>
        <v>42.718108844325272</v>
      </c>
      <c r="I702">
        <v>12.532798238016355</v>
      </c>
      <c r="J702" s="8">
        <f>100/(MAX(MainData!J:J)-MIN(MainData!J:J))*(MainData!J702-MIN(MainData!J:J))</f>
        <v>26.369882812560984</v>
      </c>
      <c r="K702">
        <v>10.136480960610101</v>
      </c>
      <c r="L702" s="8">
        <f>100/(MAX(MainData!L:L)-MIN(MainData!L:L))*(MainData!L702-MIN(MainData!L:L))</f>
        <v>0</v>
      </c>
      <c r="M702" s="8">
        <f>100/(MAX(MainData!M:M)-MIN(MainData!M:M))*(MainData!M702-MIN(MainData!M:M))</f>
        <v>0</v>
      </c>
      <c r="N702" s="8">
        <f>100/(MAX(MainData!N:N)-MIN(MainData!N:N))*(MainData!N702-MIN(MainData!N:N))</f>
        <v>0</v>
      </c>
      <c r="O702" s="8"/>
      <c r="P702" s="8">
        <f>100/(MAX(MainData!P:P)-MIN(MainData!P:P))*(MainData!P702-MIN(MainData!P:P))</f>
        <v>57.928757460085791</v>
      </c>
      <c r="Q702" s="8">
        <f>100/(MAX(MainData!Q:Q)-MIN(MainData!Q:Q))*(MainData!Q702-MIN(MainData!Q:Q))</f>
        <v>32.914721551432542</v>
      </c>
      <c r="R702" s="8">
        <f>100/(MAX(MainData!R:R)-MIN(MainData!R:R))*(MainData!R702-MIN(MainData!R:R))</f>
        <v>20.861123225081123</v>
      </c>
      <c r="S702" s="8"/>
      <c r="T702" s="8"/>
      <c r="U702" s="8">
        <f>100/(MAX(MainData!U:U)-MIN(MainData!U:U))*(MainData!U702-MIN(MainData!U:U))</f>
        <v>0</v>
      </c>
      <c r="V702" s="8">
        <v>50.615578999999997</v>
      </c>
      <c r="W702" s="8">
        <f>100/(MAX(MainData!W:W)-MIN(MainData!W:W))*(MainData!W702-MIN(MainData!W:W))</f>
        <v>62.919239569705809</v>
      </c>
      <c r="X702" s="8">
        <f>100/(MAX(MainData!X:X)-MIN(MainData!X:X))*(MainData!X702-MIN(MainData!X:X))</f>
        <v>0.904644</v>
      </c>
      <c r="Y702" s="8">
        <f>100/(MAX(MainData!Y:Y)-MIN(MainData!Y:Y))*(MainData!Y702-MIN(MainData!Y:Y))</f>
        <v>2.2654910239514061</v>
      </c>
      <c r="Z702" s="8">
        <f>100/(MAX(MainData!Z:Z)-MIN(MainData!Z:Z))*(MainData!Z702-MIN(MainData!Z:Z))</f>
        <v>2.004626060138782</v>
      </c>
      <c r="AA702" s="8">
        <f>100/(MAX(MainData!AA:AA)-MIN(MainData!AA:AA))*(MainData!AA702-MIN(MainData!AA:AA))</f>
        <v>0.18340000000000001</v>
      </c>
      <c r="AB702" s="8">
        <f>100/(MAX(MainData!AB:AB)-MIN(MainData!AB:AB))*(MainData!AB702-MIN(MainData!AB:AB))</f>
        <v>2.8747575046492637E-2</v>
      </c>
      <c r="AC702" s="8">
        <f>100/(MAX(MainData!AC:AC)-MIN(MainData!AC:AC))*(MainData!AC702-MIN(MainData!AC:AC))</f>
        <v>6.651999</v>
      </c>
      <c r="AD702" s="8">
        <f>100/(MAX(MainData!AD:AD)-MIN(MainData!AD:AD))*(MainData!AD702-MIN(MainData!AD:AD))</f>
        <v>0.64516129032258063</v>
      </c>
      <c r="AE702" s="8">
        <f>100/(MAX(MainData!AE:AE)-MIN(MainData!AE:AE))*(MainData!AE702-MIN(MainData!AE:AE))</f>
        <v>6.6679000000000004</v>
      </c>
      <c r="AF702" s="8">
        <f>100/(MAX(MainData!AF:AF)-MIN(MainData!AF:AF))*(MainData!AF702-MIN(MainData!AF:AF))</f>
        <v>6.6603919005183787</v>
      </c>
      <c r="AG702" s="8">
        <f>100/(MAX(MainData!AG:AG)-MIN(MainData!AG:AG))*(MainData!AG702-MIN(MainData!AG:AG))</f>
        <v>36.561279723802464</v>
      </c>
      <c r="AH702" s="8">
        <f>100/(MAX(MainData!AH:AH)-MIN(MainData!AH:AH))*(MainData!AH702-MIN(MainData!AH:AH))</f>
        <v>47.145802141641653</v>
      </c>
      <c r="AI702" s="8">
        <f>100/(MAX(MainData!AI:AI)-MIN(MainData!AI:AI))*(MainData!AI702-MIN(MainData!AI:AI))</f>
        <v>60</v>
      </c>
      <c r="AJ702" s="8">
        <f>100/(MAX(MainData!AJ:AJ)-MIN(MainData!AJ:AJ))*(MainData!AJ702-MIN(MainData!AJ:AJ))</f>
        <v>5.2192712872423686</v>
      </c>
      <c r="AK702" s="8">
        <v>71.296255765739332</v>
      </c>
      <c r="AL702">
        <v>-17.863098102931396</v>
      </c>
      <c r="AM702" s="8">
        <v>33.554068832285168</v>
      </c>
      <c r="AN702">
        <v>21.322327839013056</v>
      </c>
      <c r="AO702" s="8">
        <v>15.3594909861632</v>
      </c>
      <c r="AP702">
        <v>2.9930063191006866</v>
      </c>
      <c r="AQ702" s="8">
        <v>70.262595594540201</v>
      </c>
      <c r="AR702">
        <v>-1.9713140575079819</v>
      </c>
      <c r="AS702" s="8">
        <v>41.16721210644198</v>
      </c>
      <c r="AT702">
        <v>5.8300959595959512</v>
      </c>
      <c r="AU702" s="8">
        <v>13.782797738426538</v>
      </c>
      <c r="AV702">
        <v>7.7772692840745208</v>
      </c>
      <c r="AW702" t="s">
        <v>963</v>
      </c>
    </row>
    <row r="703" spans="1:49" x14ac:dyDescent="0.3">
      <c r="A703" s="7">
        <v>150503020301</v>
      </c>
      <c r="B703" s="8">
        <f>100/(MAX(MainData!B:B)-MIN(MainData!B:B))*(MainData!B703-MIN(MainData!B:B))</f>
        <v>13.474642259637633</v>
      </c>
      <c r="C703" s="8">
        <f>100/(MAX(MainData!C:C)-MIN(MainData!C:C))*(MainData!C703-MIN(MainData!C:C))</f>
        <v>37.5</v>
      </c>
      <c r="D703" s="8">
        <f>100/(MAX(MainData!D:D)-MIN(MainData!D:D))*(MainData!D703-MIN(MainData!D:D))</f>
        <v>4.3028587189893672</v>
      </c>
      <c r="E703" s="8">
        <f>100/(MAX(MainData!E:E)-MIN(MainData!E:E))*(MainData!E703-MIN(MainData!E:E))</f>
        <v>34.910278518308928</v>
      </c>
      <c r="F703" s="8">
        <f>100/(MAX(MainData!F:F)-MIN(MainData!F:F))*(MainData!F703-MIN(MainData!F:F))</f>
        <v>0</v>
      </c>
      <c r="G703" s="8">
        <f>100/(MAX(MainData!G:G)-MIN(MainData!G:G))*(MainData!G703-MIN(MainData!G:G))</f>
        <v>22.744652538054815</v>
      </c>
      <c r="H703" s="8">
        <f>100/(MAX(MainData!H:H)-MIN(MainData!H:H))*(MainData!H703-MIN(MainData!H:H))</f>
        <v>68.924023423486759</v>
      </c>
      <c r="I703">
        <v>12.973210659709864</v>
      </c>
      <c r="J703" s="8">
        <f>100/(MAX(MainData!J:J)-MIN(MainData!J:J))*(MainData!J703-MIN(MainData!J:J))</f>
        <v>48.195300373951682</v>
      </c>
      <c r="K703">
        <v>22.441121747183558</v>
      </c>
      <c r="L703" s="8">
        <f>100/(MAX(MainData!L:L)-MIN(MainData!L:L))*(MainData!L703-MIN(MainData!L:L))</f>
        <v>1.2640518657315352</v>
      </c>
      <c r="M703" s="8">
        <f>100/(MAX(MainData!M:M)-MIN(MainData!M:M))*(MainData!M703-MIN(MainData!M:M))</f>
        <v>2.2359332690242852</v>
      </c>
      <c r="N703" s="8">
        <f>100/(MAX(MainData!N:N)-MIN(MainData!N:N))*(MainData!N703-MIN(MainData!N:N))</f>
        <v>0.1405948736544877</v>
      </c>
      <c r="O703" s="8"/>
      <c r="P703" s="8">
        <f>100/(MAX(MainData!P:P)-MIN(MainData!P:P))*(MainData!P703-MIN(MainData!P:P))</f>
        <v>77.045275275530543</v>
      </c>
      <c r="Q703" s="8">
        <f>100/(MAX(MainData!Q:Q)-MIN(MainData!Q:Q))*(MainData!Q703-MIN(MainData!Q:Q))</f>
        <v>70.6644799572897</v>
      </c>
      <c r="R703" s="8">
        <f>100/(MAX(MainData!R:R)-MIN(MainData!R:R))*(MainData!R703-MIN(MainData!R:R))</f>
        <v>35.895971449262028</v>
      </c>
      <c r="S703" s="8"/>
      <c r="T703" s="8"/>
      <c r="U703" s="8">
        <f>100/(MAX(MainData!U:U)-MIN(MainData!U:U))*(MainData!U703-MIN(MainData!U:U))</f>
        <v>71.069573843200004</v>
      </c>
      <c r="V703" s="8">
        <v>63.548473999999999</v>
      </c>
      <c r="W703" s="8">
        <f>100/(MAX(MainData!W:W)-MIN(MainData!W:W))*(MainData!W703-MIN(MainData!W:W))</f>
        <v>3.4695788876120282</v>
      </c>
      <c r="X703" s="8">
        <f>100/(MAX(MainData!X:X)-MIN(MainData!X:X))*(MainData!X703-MIN(MainData!X:X))</f>
        <v>10.715636</v>
      </c>
      <c r="Y703" s="8">
        <f>100/(MAX(MainData!Y:Y)-MIN(MainData!Y:Y))*(MainData!Y703-MIN(MainData!Y:Y))</f>
        <v>6.0194334789746479E-2</v>
      </c>
      <c r="Z703" s="8">
        <f>100/(MAX(MainData!Z:Z)-MIN(MainData!Z:Z))*(MainData!Z703-MIN(MainData!Z:Z))</f>
        <v>14.494988434849654</v>
      </c>
      <c r="AA703" s="8">
        <f>100/(MAX(MainData!AA:AA)-MIN(MainData!AA:AA))*(MainData!AA703-MIN(MainData!AA:AA))</f>
        <v>3.2229000000000001</v>
      </c>
      <c r="AB703" s="8">
        <f>100/(MAX(MainData!AB:AB)-MIN(MainData!AB:AB))*(MainData!AB703-MIN(MainData!AB:AB))</f>
        <v>8.2102669057832006E-2</v>
      </c>
      <c r="AC703" s="8">
        <f>100/(MAX(MainData!AC:AC)-MIN(MainData!AC:AC))*(MainData!AC703-MIN(MainData!AC:AC))</f>
        <v>25.520524000000002</v>
      </c>
      <c r="AD703" s="8">
        <f>100/(MAX(MainData!AD:AD)-MIN(MainData!AD:AD))*(MainData!AD703-MIN(MainData!AD:AD))</f>
        <v>16.129032258064516</v>
      </c>
      <c r="AE703" s="8">
        <f>100/(MAX(MainData!AE:AE)-MIN(MainData!AE:AE))*(MainData!AE703-MIN(MainData!AE:AE))</f>
        <v>25.180700000000002</v>
      </c>
      <c r="AF703" s="8">
        <f>100/(MAX(MainData!AF:AF)-MIN(MainData!AF:AF))*(MainData!AF703-MIN(MainData!AF:AF))</f>
        <v>1.765670238427645</v>
      </c>
      <c r="AG703" s="8">
        <f>100/(MAX(MainData!AG:AG)-MIN(MainData!AG:AG))*(MainData!AG703-MIN(MainData!AG:AG))</f>
        <v>51.298024937351805</v>
      </c>
      <c r="AH703" s="8">
        <f>100/(MAX(MainData!AH:AH)-MIN(MainData!AH:AH))*(MainData!AH703-MIN(MainData!AH:AH))</f>
        <v>47.528021626279426</v>
      </c>
      <c r="AI703" s="8">
        <f>100/(MAX(MainData!AI:AI)-MIN(MainData!AI:AI))*(MainData!AI703-MIN(MainData!AI:AI))</f>
        <v>70</v>
      </c>
      <c r="AJ703" s="8">
        <f>100/(MAX(MainData!AJ:AJ)-MIN(MainData!AJ:AJ))*(MainData!AJ703-MIN(MainData!AJ:AJ))</f>
        <v>10.539735208925247</v>
      </c>
      <c r="AK703" s="8">
        <v>48.372474058536248</v>
      </c>
      <c r="AL703">
        <v>-19.509961332279481</v>
      </c>
      <c r="AM703" s="8">
        <v>54.466340389769293</v>
      </c>
      <c r="AN703">
        <v>14.983173475578909</v>
      </c>
      <c r="AO703" s="8">
        <v>49.436920883812796</v>
      </c>
      <c r="AP703">
        <v>12.907735004962007</v>
      </c>
      <c r="AQ703" s="8">
        <v>78.810979997505413</v>
      </c>
      <c r="AR703">
        <v>-13.704719329073484</v>
      </c>
      <c r="AS703" s="8">
        <v>29.290841253815174</v>
      </c>
      <c r="AT703">
        <v>6.767242592592595</v>
      </c>
      <c r="AU703" s="8">
        <v>23.735431144830873</v>
      </c>
      <c r="AV703">
        <v>39.936264220041352</v>
      </c>
      <c r="AW703" t="s">
        <v>963</v>
      </c>
    </row>
    <row r="704" spans="1:49" x14ac:dyDescent="0.3">
      <c r="A704" s="7">
        <v>150503020302</v>
      </c>
      <c r="B704" s="8">
        <f>100/(MAX(MainData!B:B)-MIN(MainData!B:B))*(MainData!B704-MIN(MainData!B:B))</f>
        <v>0.15270062827038766</v>
      </c>
      <c r="C704" s="8">
        <f>100/(MAX(MainData!C:C)-MIN(MainData!C:C))*(MainData!C704-MIN(MainData!C:C))</f>
        <v>12.5</v>
      </c>
      <c r="D704" s="8">
        <f>100/(MAX(MainData!D:D)-MIN(MainData!D:D))*(MainData!D704-MIN(MainData!D:D))</f>
        <v>0.4650939592981484</v>
      </c>
      <c r="E704" s="8">
        <f>100/(MAX(MainData!E:E)-MIN(MainData!E:E))*(MainData!E704-MIN(MainData!E:E))</f>
        <v>50.695746979811744</v>
      </c>
      <c r="F704" s="8">
        <f>100/(MAX(MainData!F:F)-MIN(MainData!F:F))*(MainData!F704-MIN(MainData!F:F))</f>
        <v>0</v>
      </c>
      <c r="G704" s="8">
        <f>100/(MAX(MainData!G:G)-MIN(MainData!G:G))*(MainData!G704-MIN(MainData!G:G))</f>
        <v>11.276849663145494</v>
      </c>
      <c r="H704" s="8">
        <f>100/(MAX(MainData!H:H)-MIN(MainData!H:H))*(MainData!H704-MIN(MainData!H:H))</f>
        <v>52.758855615823734</v>
      </c>
      <c r="I704">
        <v>-19.695631914640416</v>
      </c>
      <c r="J704" s="8">
        <f>100/(MAX(MainData!J:J)-MIN(MainData!J:J))*(MainData!J704-MIN(MainData!J:J))</f>
        <v>43.02291494128599</v>
      </c>
      <c r="K704">
        <v>9.9692814547196491</v>
      </c>
      <c r="L704" s="8">
        <f>100/(MAX(MainData!L:L)-MIN(MainData!L:L))*(MainData!L704-MIN(MainData!L:L))</f>
        <v>0</v>
      </c>
      <c r="M704" s="8">
        <f>100/(MAX(MainData!M:M)-MIN(MainData!M:M))*(MainData!M704-MIN(MainData!M:M))</f>
        <v>0</v>
      </c>
      <c r="N704" s="8">
        <f>100/(MAX(MainData!N:N)-MIN(MainData!N:N))*(MainData!N704-MIN(MainData!N:N))</f>
        <v>0</v>
      </c>
      <c r="O704" s="8"/>
      <c r="P704" s="8">
        <f>100/(MAX(MainData!P:P)-MIN(MainData!P:P))*(MainData!P704-MIN(MainData!P:P))</f>
        <v>58.688979586609179</v>
      </c>
      <c r="Q704" s="8">
        <f>100/(MAX(MainData!Q:Q)-MIN(MainData!Q:Q))*(MainData!Q704-MIN(MainData!Q:Q))</f>
        <v>74.784653040172955</v>
      </c>
      <c r="R704" s="8">
        <f>100/(MAX(MainData!R:R)-MIN(MainData!R:R))*(MainData!R704-MIN(MainData!R:R))</f>
        <v>9.6775839098027134</v>
      </c>
      <c r="S704" s="8"/>
      <c r="T704" s="8"/>
      <c r="U704" s="8">
        <f>100/(MAX(MainData!U:U)-MIN(MainData!U:U))*(MainData!U704-MIN(MainData!U:U))</f>
        <v>29.537760416699999</v>
      </c>
      <c r="V704" s="8">
        <v>63.078252999999997</v>
      </c>
      <c r="W704" s="8">
        <f>100/(MAX(MainData!W:W)-MIN(MainData!W:W))*(MainData!W704-MIN(MainData!W:W))</f>
        <v>27.60163017620097</v>
      </c>
      <c r="X704" s="8">
        <f>100/(MAX(MainData!X:X)-MIN(MainData!X:X))*(MainData!X704-MIN(MainData!X:X))</f>
        <v>14.653302999999999</v>
      </c>
      <c r="Y704" s="8">
        <f>100/(MAX(MainData!Y:Y)-MIN(MainData!Y:Y))*(MainData!Y704-MIN(MainData!Y:Y))</f>
        <v>0.95423626046468535</v>
      </c>
      <c r="Z704" s="8">
        <f>100/(MAX(MainData!Z:Z)-MIN(MainData!Z:Z))*(MainData!Z704-MIN(MainData!Z:Z))</f>
        <v>3.8550501156515038</v>
      </c>
      <c r="AA704" s="8">
        <f>100/(MAX(MainData!AA:AA)-MIN(MainData!AA:AA))*(MainData!AA704-MIN(MainData!AA:AA))</f>
        <v>7.0141999999999998</v>
      </c>
      <c r="AB704" s="8">
        <f>100/(MAX(MainData!AB:AB)-MIN(MainData!AB:AB))*(MainData!AB704-MIN(MainData!AB:AB))</f>
        <v>0.33504920927138454</v>
      </c>
      <c r="AC704" s="8">
        <f>100/(MAX(MainData!AC:AC)-MIN(MainData!AC:AC))*(MainData!AC704-MIN(MainData!AC:AC))</f>
        <v>15.455655</v>
      </c>
      <c r="AD704" s="8">
        <f>100/(MAX(MainData!AD:AD)-MIN(MainData!AD:AD))*(MainData!AD704-MIN(MainData!AD:AD))</f>
        <v>30.967741935483872</v>
      </c>
      <c r="AE704" s="8">
        <f>100/(MAX(MainData!AE:AE)-MIN(MainData!AE:AE))*(MainData!AE704-MIN(MainData!AE:AE))</f>
        <v>13.4</v>
      </c>
      <c r="AF704" s="8">
        <f>100/(MAX(MainData!AF:AF)-MIN(MainData!AF:AF))*(MainData!AF704-MIN(MainData!AF:AF))</f>
        <v>0.4448797332662679</v>
      </c>
      <c r="AG704" s="8">
        <f>100/(MAX(MainData!AG:AG)-MIN(MainData!AG:AG))*(MainData!AG704-MIN(MainData!AG:AG))</f>
        <v>50.770328177089844</v>
      </c>
      <c r="AH704" s="8">
        <f>100/(MAX(MainData!AH:AH)-MIN(MainData!AH:AH))*(MainData!AH704-MIN(MainData!AH:AH))</f>
        <v>55.56309706660133</v>
      </c>
      <c r="AI704" s="8">
        <f>100/(MAX(MainData!AI:AI)-MIN(MainData!AI:AI))*(MainData!AI704-MIN(MainData!AI:AI))</f>
        <v>80</v>
      </c>
      <c r="AJ704" s="8">
        <f>100/(MAX(MainData!AJ:AJ)-MIN(MainData!AJ:AJ))*(MainData!AJ704-MIN(MainData!AJ:AJ))</f>
        <v>13.228512514089676</v>
      </c>
      <c r="AK704" s="8">
        <v>64.120912442011033</v>
      </c>
      <c r="AL704">
        <v>6.4691668956326396</v>
      </c>
      <c r="AM704" s="8">
        <v>39.556267612434439</v>
      </c>
      <c r="AN704">
        <v>-8.9123055920719878</v>
      </c>
      <c r="AO704" s="8">
        <v>28.4338952973341</v>
      </c>
      <c r="AP704">
        <v>2.5545056357585452</v>
      </c>
      <c r="AQ704" s="8">
        <v>72.73176956461019</v>
      </c>
      <c r="AR704">
        <v>12.842210063897767</v>
      </c>
      <c r="AS704" s="8">
        <v>35.129222806345659</v>
      </c>
      <c r="AT704">
        <v>-13.30052575757577</v>
      </c>
      <c r="AU704" s="8">
        <v>21.388608178770024</v>
      </c>
      <c r="AV704">
        <v>-2.6671017552135936</v>
      </c>
      <c r="AW704" t="s">
        <v>963</v>
      </c>
    </row>
    <row r="705" spans="1:49" x14ac:dyDescent="0.3">
      <c r="A705" s="7">
        <v>150503020303</v>
      </c>
      <c r="B705" s="8">
        <f>100/(MAX(MainData!B:B)-MIN(MainData!B:B))*(MainData!B705-MIN(MainData!B:B))</f>
        <v>2.8692098565478945</v>
      </c>
      <c r="C705" s="8">
        <f>100/(MAX(MainData!C:C)-MIN(MainData!C:C))*(MainData!C705-MIN(MainData!C:C))</f>
        <v>37.5</v>
      </c>
      <c r="D705" s="8">
        <f>100/(MAX(MainData!D:D)-MIN(MainData!D:D))*(MainData!D705-MIN(MainData!D:D))</f>
        <v>3.0755722481691072</v>
      </c>
      <c r="E705" s="8">
        <f>100/(MAX(MainData!E:E)-MIN(MainData!E:E))*(MainData!E705-MIN(MainData!E:E))</f>
        <v>59.16081084706736</v>
      </c>
      <c r="F705" s="8">
        <f>100/(MAX(MainData!F:F)-MIN(MainData!F:F))*(MainData!F705-MIN(MainData!F:F))</f>
        <v>7.7817358288206753E-2</v>
      </c>
      <c r="G705" s="8">
        <f>100/(MAX(MainData!G:G)-MIN(MainData!G:G))*(MainData!G705-MIN(MainData!G:G))</f>
        <v>10.358717873156241</v>
      </c>
      <c r="H705" s="8">
        <f>100/(MAX(MainData!H:H)-MIN(MainData!H:H))*(MainData!H705-MIN(MainData!H:H))</f>
        <v>58.720093324649461</v>
      </c>
      <c r="I705">
        <v>9.4455389684124924</v>
      </c>
      <c r="J705" s="8">
        <f>100/(MAX(MainData!J:J)-MIN(MainData!J:J))*(MainData!J705-MIN(MainData!J:J))</f>
        <v>35.087836924467659</v>
      </c>
      <c r="K705">
        <v>10.79066046880088</v>
      </c>
      <c r="L705" s="8">
        <f>100/(MAX(MainData!L:L)-MIN(MainData!L:L))*(MainData!L705-MIN(MainData!L:L))</f>
        <v>0</v>
      </c>
      <c r="M705" s="8">
        <f>100/(MAX(MainData!M:M)-MIN(MainData!M:M))*(MainData!M705-MIN(MainData!M:M))</f>
        <v>0</v>
      </c>
      <c r="N705" s="8">
        <f>100/(MAX(MainData!N:N)-MIN(MainData!N:N))*(MainData!N705-MIN(MainData!N:N))</f>
        <v>0</v>
      </c>
      <c r="O705" s="8"/>
      <c r="P705" s="8">
        <f>100/(MAX(MainData!P:P)-MIN(MainData!P:P))*(MainData!P705-MIN(MainData!P:P))</f>
        <v>57.836141250563308</v>
      </c>
      <c r="Q705" s="8">
        <f>100/(MAX(MainData!Q:Q)-MIN(MainData!Q:Q))*(MainData!Q705-MIN(MainData!Q:Q))</f>
        <v>49.870684400967562</v>
      </c>
      <c r="R705" s="8">
        <f>100/(MAX(MainData!R:R)-MIN(MainData!R:R))*(MainData!R705-MIN(MainData!R:R))</f>
        <v>52.753449814156141</v>
      </c>
      <c r="S705" s="8"/>
      <c r="T705" s="8"/>
      <c r="U705" s="8">
        <f>100/(MAX(MainData!U:U)-MIN(MainData!U:U))*(MainData!U705-MIN(MainData!U:U))</f>
        <v>3.3411874588699999</v>
      </c>
      <c r="V705" s="8">
        <v>74.838652999999994</v>
      </c>
      <c r="W705" s="8">
        <f>100/(MAX(MainData!W:W)-MIN(MainData!W:W))*(MainData!W705-MIN(MainData!W:W))</f>
        <v>28.662888520517757</v>
      </c>
      <c r="X705" s="8">
        <f>100/(MAX(MainData!X:X)-MIN(MainData!X:X))*(MainData!X705-MIN(MainData!X:X))</f>
        <v>2.6559689999999998</v>
      </c>
      <c r="Y705" s="8">
        <f>100/(MAX(MainData!Y:Y)-MIN(MainData!Y:Y))*(MainData!Y705-MIN(MainData!Y:Y))</f>
        <v>0.16103768545942307</v>
      </c>
      <c r="Z705" s="8">
        <f>100/(MAX(MainData!Z:Z)-MIN(MainData!Z:Z))*(MainData!Z705-MIN(MainData!Z:Z))</f>
        <v>5.628373168851196</v>
      </c>
      <c r="AA705" s="8">
        <f>100/(MAX(MainData!AA:AA)-MIN(MainData!AA:AA))*(MainData!AA705-MIN(MainData!AA:AA))</f>
        <v>0.18729999999999999</v>
      </c>
      <c r="AB705" s="8">
        <f>100/(MAX(MainData!AB:AB)-MIN(MainData!AB:AB))*(MainData!AB705-MIN(MainData!AB:AB))</f>
        <v>4.799274592329239E-2</v>
      </c>
      <c r="AC705" s="8">
        <f>100/(MAX(MainData!AC:AC)-MIN(MainData!AC:AC))*(MainData!AC705-MIN(MainData!AC:AC))</f>
        <v>8.0769459999999995</v>
      </c>
      <c r="AD705" s="8">
        <f>100/(MAX(MainData!AD:AD)-MIN(MainData!AD:AD))*(MainData!AD705-MIN(MainData!AD:AD))</f>
        <v>9.67741935483871</v>
      </c>
      <c r="AE705" s="8">
        <f>100/(MAX(MainData!AE:AE)-MIN(MainData!AE:AE))*(MainData!AE705-MIN(MainData!AE:AE))</f>
        <v>7.8116000000000003</v>
      </c>
      <c r="AF705" s="8">
        <f>100/(MAX(MainData!AF:AF)-MIN(MainData!AF:AF))*(MainData!AF705-MIN(MainData!AF:AF))</f>
        <v>0.86079011252834192</v>
      </c>
      <c r="AG705" s="8">
        <f>100/(MAX(MainData!AG:AG)-MIN(MainData!AG:AG))*(MainData!AG705-MIN(MainData!AG:AG))</f>
        <v>36.131846782240956</v>
      </c>
      <c r="AH705" s="8">
        <f>100/(MAX(MainData!AH:AH)-MIN(MainData!AH:AH))*(MainData!AH705-MIN(MainData!AH:AH))</f>
        <v>58.857997990697513</v>
      </c>
      <c r="AI705" s="8">
        <f>100/(MAX(MainData!AI:AI)-MIN(MainData!AI:AI))*(MainData!AI705-MIN(MainData!AI:AI))</f>
        <v>70</v>
      </c>
      <c r="AJ705" s="8">
        <f>100/(MAX(MainData!AJ:AJ)-MIN(MainData!AJ:AJ))*(MainData!AJ705-MIN(MainData!AJ:AJ))</f>
        <v>24.644741941716113</v>
      </c>
      <c r="AK705" s="8">
        <v>55.065270562404415</v>
      </c>
      <c r="AL705">
        <v>-7.8769217373697202</v>
      </c>
      <c r="AM705" s="8">
        <v>50.447414173056004</v>
      </c>
      <c r="AN705">
        <v>10.308293305693198</v>
      </c>
      <c r="AO705" s="8">
        <v>26.856513263794284</v>
      </c>
      <c r="AP705">
        <v>0.52092798723708711</v>
      </c>
      <c r="AQ705" s="8">
        <v>78.516036571563404</v>
      </c>
      <c r="AR705">
        <v>-16.272145367412165</v>
      </c>
      <c r="AS705" s="8">
        <v>26.383473174807637</v>
      </c>
      <c r="AT705">
        <v>6.5059202020201923</v>
      </c>
      <c r="AU705" s="8">
        <v>32.2382011059115</v>
      </c>
      <c r="AV705">
        <v>51.134775267530543</v>
      </c>
      <c r="AW705" t="s">
        <v>963</v>
      </c>
    </row>
    <row r="706" spans="1:49" x14ac:dyDescent="0.3">
      <c r="A706" s="7">
        <v>150503020304</v>
      </c>
      <c r="B706" s="8">
        <f>100/(MAX(MainData!B:B)-MIN(MainData!B:B))*(MainData!B706-MIN(MainData!B:B))</f>
        <v>11.744157797316058</v>
      </c>
      <c r="C706" s="8">
        <f>100/(MAX(MainData!C:C)-MIN(MainData!C:C))*(MainData!C706-MIN(MainData!C:C))</f>
        <v>25</v>
      </c>
      <c r="D706" s="8">
        <f>100/(MAX(MainData!D:D)-MIN(MainData!D:D))*(MainData!D706-MIN(MainData!D:D))</f>
        <v>4.8041642829553783</v>
      </c>
      <c r="E706" s="8">
        <f>100/(MAX(MainData!E:E)-MIN(MainData!E:E))*(MainData!E706-MIN(MainData!E:E))</f>
        <v>43.890475644587305</v>
      </c>
      <c r="F706" s="8">
        <f>100/(MAX(MainData!F:F)-MIN(MainData!F:F))*(MainData!F706-MIN(MainData!F:F))</f>
        <v>0</v>
      </c>
      <c r="G706" s="8">
        <f>100/(MAX(MainData!G:G)-MIN(MainData!G:G))*(MainData!G706-MIN(MainData!G:G))</f>
        <v>28.990108006470319</v>
      </c>
      <c r="H706" s="8">
        <f>100/(MAX(MainData!H:H)-MIN(MainData!H:H))*(MainData!H706-MIN(MainData!H:H))</f>
        <v>69.964722962332473</v>
      </c>
      <c r="I706">
        <v>-26.924112189606952</v>
      </c>
      <c r="J706" s="8">
        <f>100/(MAX(MainData!J:J)-MIN(MainData!J:J))*(MainData!J706-MIN(MainData!J:J))</f>
        <v>74.870149956415773</v>
      </c>
      <c r="K706">
        <v>20.547001630497476</v>
      </c>
      <c r="L706" s="8">
        <f>100/(MAX(MainData!L:L)-MIN(MainData!L:L))*(MainData!L706-MIN(MainData!L:L))</f>
        <v>0</v>
      </c>
      <c r="M706" s="8">
        <f>100/(MAX(MainData!M:M)-MIN(MainData!M:M))*(MainData!M706-MIN(MainData!M:M))</f>
        <v>0</v>
      </c>
      <c r="N706" s="8">
        <f>100/(MAX(MainData!N:N)-MIN(MainData!N:N))*(MainData!N706-MIN(MainData!N:N))</f>
        <v>0</v>
      </c>
      <c r="O706" s="8"/>
      <c r="P706" s="8">
        <f>100/(MAX(MainData!P:P)-MIN(MainData!P:P))*(MainData!P706-MIN(MainData!P:P))</f>
        <v>76.497871775074856</v>
      </c>
      <c r="Q706" s="8">
        <f>100/(MAX(MainData!Q:Q)-MIN(MainData!Q:Q))*(MainData!Q706-MIN(MainData!Q:Q))</f>
        <v>97.842874269028584</v>
      </c>
      <c r="R706" s="8">
        <f>100/(MAX(MainData!R:R)-MIN(MainData!R:R))*(MainData!R706-MIN(MainData!R:R))</f>
        <v>56.423615973369721</v>
      </c>
      <c r="S706" s="8"/>
      <c r="T706" s="8"/>
      <c r="U706" s="8">
        <f>100/(MAX(MainData!U:U)-MIN(MainData!U:U))*(MainData!U706-MIN(MainData!U:U))</f>
        <v>9.5492742551599993E-2</v>
      </c>
      <c r="V706" s="8">
        <v>28.80358</v>
      </c>
      <c r="W706" s="8">
        <f>100/(MAX(MainData!W:W)-MIN(MainData!W:W))*(MainData!W706-MIN(MainData!W:W))</f>
        <v>6.168900107628815</v>
      </c>
      <c r="X706" s="8">
        <f>100/(MAX(MainData!X:X)-MIN(MainData!X:X))*(MainData!X706-MIN(MainData!X:X))</f>
        <v>5.177524</v>
      </c>
      <c r="Y706" s="8">
        <f>100/(MAX(MainData!Y:Y)-MIN(MainData!Y:Y))*(MainData!Y706-MIN(MainData!Y:Y))</f>
        <v>0</v>
      </c>
      <c r="Z706" s="8">
        <f>100/(MAX(MainData!Z:Z)-MIN(MainData!Z:Z))*(MainData!Z706-MIN(MainData!Z:Z))</f>
        <v>1.4649190439475714</v>
      </c>
      <c r="AA706" s="8">
        <f>100/(MAX(MainData!AA:AA)-MIN(MainData!AA:AA))*(MainData!AA706-MIN(MainData!AA:AA))</f>
        <v>4.5179999999999998</v>
      </c>
      <c r="AB706" s="8">
        <f>100/(MAX(MainData!AB:AB)-MIN(MainData!AB:AB))*(MainData!AB706-MIN(MainData!AB:AB))</f>
        <v>0.13291401603644959</v>
      </c>
      <c r="AC706" s="8">
        <f>100/(MAX(MainData!AC:AC)-MIN(MainData!AC:AC))*(MainData!AC706-MIN(MainData!AC:AC))</f>
        <v>63.192442</v>
      </c>
      <c r="AD706" s="8">
        <f>100/(MAX(MainData!AD:AD)-MIN(MainData!AD:AD))*(MainData!AD706-MIN(MainData!AD:AD))</f>
        <v>22.58064516129032</v>
      </c>
      <c r="AE706" s="8">
        <f>100/(MAX(MainData!AE:AE)-MIN(MainData!AE:AE))*(MainData!AE706-MIN(MainData!AE:AE))</f>
        <v>58.412700000000001</v>
      </c>
      <c r="AF706" s="8">
        <f>100/(MAX(MainData!AF:AF)-MIN(MainData!AF:AF))*(MainData!AF706-MIN(MainData!AF:AF))</f>
        <v>1.062788245689485</v>
      </c>
      <c r="AG706" s="8">
        <f>100/(MAX(MainData!AG:AG)-MIN(MainData!AG:AG))*(MainData!AG706-MIN(MainData!AG:AG))</f>
        <v>65.658419725278421</v>
      </c>
      <c r="AH706" s="8">
        <f>100/(MAX(MainData!AH:AH)-MIN(MainData!AH:AH))*(MainData!AH706-MIN(MainData!AH:AH))</f>
        <v>60.477565389773652</v>
      </c>
      <c r="AI706" s="8">
        <f>100/(MAX(MainData!AI:AI)-MIN(MainData!AI:AI))*(MainData!AI706-MIN(MainData!AI:AI))</f>
        <v>50</v>
      </c>
      <c r="AJ706" s="8">
        <f>100/(MAX(MainData!AJ:AJ)-MIN(MainData!AJ:AJ))*(MainData!AJ706-MIN(MainData!AJ:AJ))</f>
        <v>31.041308159499362</v>
      </c>
      <c r="AK706" s="8">
        <v>54.109883064464185</v>
      </c>
      <c r="AL706">
        <v>7.1655914132593637</v>
      </c>
      <c r="AM706" s="8">
        <v>47.296464222002385</v>
      </c>
      <c r="AN706">
        <v>-5.2457280817069574</v>
      </c>
      <c r="AO706" s="8">
        <v>59.721739130460747</v>
      </c>
      <c r="AP706">
        <v>4.4232081986744305</v>
      </c>
      <c r="AQ706" s="8">
        <v>69.893383281824839</v>
      </c>
      <c r="AR706">
        <v>9.6759468051118063</v>
      </c>
      <c r="AS706" s="8">
        <v>34.260726015156251</v>
      </c>
      <c r="AT706">
        <v>-8.6929898989899215</v>
      </c>
      <c r="AU706" s="8">
        <v>33.407596274933539</v>
      </c>
      <c r="AV706">
        <v>-4.2992593433784805</v>
      </c>
      <c r="AW706" t="s">
        <v>963</v>
      </c>
    </row>
    <row r="707" spans="1:49" x14ac:dyDescent="0.3">
      <c r="A707" s="7">
        <v>150503020305</v>
      </c>
      <c r="B707" s="8">
        <f>100/(MAX(MainData!B:B)-MIN(MainData!B:B))*(MainData!B707-MIN(MainData!B:B))</f>
        <v>13.260827474815793</v>
      </c>
      <c r="C707" s="8">
        <f>100/(MAX(MainData!C:C)-MIN(MainData!C:C))*(MainData!C707-MIN(MainData!C:C))</f>
        <v>25</v>
      </c>
      <c r="D707" s="8">
        <f>100/(MAX(MainData!D:D)-MIN(MainData!D:D))*(MainData!D707-MIN(MainData!D:D))</f>
        <v>11.915305335637571</v>
      </c>
      <c r="E707" s="8">
        <f>100/(MAX(MainData!E:E)-MIN(MainData!E:E))*(MainData!E707-MIN(MainData!E:E))</f>
        <v>50.453546541265531</v>
      </c>
      <c r="F707" s="8">
        <f>100/(MAX(MainData!F:F)-MIN(MainData!F:F))*(MainData!F707-MIN(MainData!F:F))</f>
        <v>0</v>
      </c>
      <c r="G707" s="8">
        <f>100/(MAX(MainData!G:G)-MIN(MainData!G:G))*(MainData!G707-MIN(MainData!G:G))</f>
        <v>25.772352380037496</v>
      </c>
      <c r="H707" s="8">
        <f>100/(MAX(MainData!H:H)-MIN(MainData!H:H))*(MainData!H707-MIN(MainData!H:H))</f>
        <v>67.489562031737009</v>
      </c>
      <c r="I707">
        <v>-14.098191259366104</v>
      </c>
      <c r="J707" s="8">
        <f>100/(MAX(MainData!J:J)-MIN(MainData!J:J))*(MainData!J707-MIN(MainData!J:J))</f>
        <v>67.920222906351825</v>
      </c>
      <c r="K707">
        <v>14.865855750049462</v>
      </c>
      <c r="L707" s="8">
        <f>100/(MAX(MainData!L:L)-MIN(MainData!L:L))*(MainData!L707-MIN(MainData!L:L))</f>
        <v>56.533523752394508</v>
      </c>
      <c r="M707" s="8">
        <f>100/(MAX(MainData!M:M)-MIN(MainData!M:M))*(MainData!M707-MIN(MainData!M:M))</f>
        <v>100</v>
      </c>
      <c r="N707" s="8">
        <f>100/(MAX(MainData!N:N)-MIN(MainData!N:N))*(MainData!N707-MIN(MainData!N:N))</f>
        <v>6.2879727048312306</v>
      </c>
      <c r="O707" s="8"/>
      <c r="P707" s="8">
        <f>100/(MAX(MainData!P:P)-MIN(MainData!P:P))*(MainData!P707-MIN(MainData!P:P))</f>
        <v>85.95095194741036</v>
      </c>
      <c r="Q707" s="8">
        <f>100/(MAX(MainData!Q:Q)-MIN(MainData!Q:Q))*(MainData!Q707-MIN(MainData!Q:Q))</f>
        <v>84.307048653834272</v>
      </c>
      <c r="R707" s="8">
        <f>100/(MAX(MainData!R:R)-MIN(MainData!R:R))*(MainData!R707-MIN(MainData!R:R))</f>
        <v>66.785761439699769</v>
      </c>
      <c r="S707" s="8"/>
      <c r="T707" s="8"/>
      <c r="U707" s="8">
        <f>100/(MAX(MainData!U:U)-MIN(MainData!U:U))*(MainData!U707-MIN(MainData!U:U))</f>
        <v>2.6935482784899999E-2</v>
      </c>
      <c r="V707" s="8">
        <v>36.181955000000002</v>
      </c>
      <c r="W707" s="8">
        <f>100/(MAX(MainData!W:W)-MIN(MainData!W:W))*(MainData!W707-MIN(MainData!W:W))</f>
        <v>46.903265395708843</v>
      </c>
      <c r="X707" s="8">
        <f>100/(MAX(MainData!X:X)-MIN(MainData!X:X))*(MainData!X707-MIN(MainData!X:X))</f>
        <v>2.61558</v>
      </c>
      <c r="Y707" s="8">
        <f>100/(MAX(MainData!Y:Y)-MIN(MainData!Y:Y))*(MainData!Y707-MIN(MainData!Y:Y))</f>
        <v>0</v>
      </c>
      <c r="Z707" s="8">
        <f>100/(MAX(MainData!Z:Z)-MIN(MainData!Z:Z))*(MainData!Z707-MIN(MainData!Z:Z))</f>
        <v>2.3130300693909023</v>
      </c>
      <c r="AA707" s="8">
        <f>100/(MAX(MainData!AA:AA)-MIN(MainData!AA:AA))*(MainData!AA707-MIN(MainData!AA:AA))</f>
        <v>1.8757999999999999</v>
      </c>
      <c r="AB707" s="8">
        <f>100/(MAX(MainData!AB:AB)-MIN(MainData!AB:AB))*(MainData!AB707-MIN(MainData!AB:AB))</f>
        <v>0.12254070186572312</v>
      </c>
      <c r="AC707" s="8">
        <f>100/(MAX(MainData!AC:AC)-MIN(MainData!AC:AC))*(MainData!AC707-MIN(MainData!AC:AC))</f>
        <v>50.504533000000002</v>
      </c>
      <c r="AD707" s="8">
        <f>100/(MAX(MainData!AD:AD)-MIN(MainData!AD:AD))*(MainData!AD707-MIN(MainData!AD:AD))</f>
        <v>26.451612903225804</v>
      </c>
      <c r="AE707" s="8">
        <f>100/(MAX(MainData!AE:AE)-MIN(MainData!AE:AE))*(MainData!AE707-MIN(MainData!AE:AE))</f>
        <v>48.717300000000002</v>
      </c>
      <c r="AF707" s="8">
        <f>100/(MAX(MainData!AF:AF)-MIN(MainData!AF:AF))*(MainData!AF707-MIN(MainData!AF:AF))</f>
        <v>2.0522611719591985</v>
      </c>
      <c r="AG707" s="8">
        <f>100/(MAX(MainData!AG:AG)-MIN(MainData!AG:AG))*(MainData!AG707-MIN(MainData!AG:AG))</f>
        <v>79.877053914349247</v>
      </c>
      <c r="AH707" s="8">
        <f>100/(MAX(MainData!AH:AH)-MIN(MainData!AH:AH))*(MainData!AH707-MIN(MainData!AH:AH))</f>
        <v>61.896704776209951</v>
      </c>
      <c r="AI707" s="8">
        <f>100/(MAX(MainData!AI:AI)-MIN(MainData!AI:AI))*(MainData!AI707-MIN(MainData!AI:AI))</f>
        <v>60</v>
      </c>
      <c r="AJ707" s="8">
        <f>100/(MAX(MainData!AJ:AJ)-MIN(MainData!AJ:AJ))*(MainData!AJ707-MIN(MainData!AJ:AJ))</f>
        <v>42.224990397494601</v>
      </c>
      <c r="AK707" s="8">
        <v>58.417274276970005</v>
      </c>
      <c r="AL707">
        <v>-6.9303096923232275</v>
      </c>
      <c r="AM707" s="8">
        <v>44.442913015066559</v>
      </c>
      <c r="AN707">
        <v>4.9957523510971669</v>
      </c>
      <c r="AO707" s="8">
        <v>29.503365472064999</v>
      </c>
      <c r="AP707">
        <v>1.0196037560061626</v>
      </c>
      <c r="AQ707" s="8">
        <v>72.967546628601184</v>
      </c>
      <c r="AR707">
        <v>6.6726575079871964</v>
      </c>
      <c r="AS707" s="8">
        <v>31.135036962248595</v>
      </c>
      <c r="AT707">
        <v>-3.2752905723905741</v>
      </c>
      <c r="AU707" s="8">
        <v>34.117058710737297</v>
      </c>
      <c r="AV707">
        <v>-18.159443644096271</v>
      </c>
      <c r="AW707" t="s">
        <v>963</v>
      </c>
    </row>
    <row r="708" spans="1:49" x14ac:dyDescent="0.3">
      <c r="A708" s="7">
        <v>150503020306</v>
      </c>
      <c r="B708" s="8">
        <f>100/(MAX(MainData!B:B)-MIN(MainData!B:B))*(MainData!B708-MIN(MainData!B:B))</f>
        <v>0.25587112447940774</v>
      </c>
      <c r="C708" s="8">
        <f>100/(MAX(MainData!C:C)-MIN(MainData!C:C))*(MainData!C708-MIN(MainData!C:C))</f>
        <v>12.5</v>
      </c>
      <c r="D708" s="8">
        <f>100/(MAX(MainData!D:D)-MIN(MainData!D:D))*(MainData!D708-MIN(MainData!D:D))</f>
        <v>3.3822478656990134</v>
      </c>
      <c r="E708" s="8">
        <f>100/(MAX(MainData!E:E)-MIN(MainData!E:E))*(MainData!E708-MIN(MainData!E:E))</f>
        <v>83.624762494786467</v>
      </c>
      <c r="F708" s="8">
        <f>100/(MAX(MainData!F:F)-MIN(MainData!F:F))*(MainData!F708-MIN(MainData!F:F))</f>
        <v>0.18882058058863241</v>
      </c>
      <c r="G708" s="8">
        <f>100/(MAX(MainData!G:G)-MIN(MainData!G:G))*(MainData!G708-MIN(MainData!G:G))</f>
        <v>8.1101417442232915</v>
      </c>
      <c r="H708" s="8">
        <f>100/(MAX(MainData!H:H)-MIN(MainData!H:H))*(MainData!H708-MIN(MainData!H:H))</f>
        <v>50.574305059318341</v>
      </c>
      <c r="I708">
        <v>6.2574539234113331</v>
      </c>
      <c r="J708" s="8">
        <f>100/(MAX(MainData!J:J)-MIN(MainData!J:J))*(MainData!J708-MIN(MainData!J:J))</f>
        <v>38.395776529549373</v>
      </c>
      <c r="K708">
        <v>10.711649417350387</v>
      </c>
      <c r="L708" s="8">
        <f>100/(MAX(MainData!L:L)-MIN(MainData!L:L))*(MainData!L708-MIN(MainData!L:L))</f>
        <v>0</v>
      </c>
      <c r="M708" s="8">
        <f>100/(MAX(MainData!M:M)-MIN(MainData!M:M))*(MainData!M708-MIN(MainData!M:M))</f>
        <v>0</v>
      </c>
      <c r="N708" s="8">
        <f>100/(MAX(MainData!N:N)-MIN(MainData!N:N))*(MainData!N708-MIN(MainData!N:N))</f>
        <v>0</v>
      </c>
      <c r="O708" s="8"/>
      <c r="P708" s="8">
        <f>100/(MAX(MainData!P:P)-MIN(MainData!P:P))*(MainData!P708-MIN(MainData!P:P))</f>
        <v>69.959087505151018</v>
      </c>
      <c r="Q708" s="8">
        <f>100/(MAX(MainData!Q:Q)-MIN(MainData!Q:Q))*(MainData!Q708-MIN(MainData!Q:Q))</f>
        <v>56.95174609453268</v>
      </c>
      <c r="R708" s="8">
        <f>100/(MAX(MainData!R:R)-MIN(MainData!R:R))*(MainData!R708-MIN(MainData!R:R))</f>
        <v>28.557539579340727</v>
      </c>
      <c r="S708" s="8"/>
      <c r="T708" s="8"/>
      <c r="U708" s="8">
        <f>100/(MAX(MainData!U:U)-MIN(MainData!U:U))*(MainData!U708-MIN(MainData!U:U))</f>
        <v>0</v>
      </c>
      <c r="V708" s="8">
        <v>35.464618999999999</v>
      </c>
      <c r="W708" s="8">
        <f>100/(MAX(MainData!W:W)-MIN(MainData!W:W))*(MainData!W708-MIN(MainData!W:W))</f>
        <v>82.156369051844692</v>
      </c>
      <c r="X708" s="8">
        <f>100/(MAX(MainData!X:X)-MIN(MainData!X:X))*(MainData!X708-MIN(MainData!X:X))</f>
        <v>1.1474139999999999</v>
      </c>
      <c r="Y708" s="8">
        <f>100/(MAX(MainData!Y:Y)-MIN(MainData!Y:Y))*(MainData!Y708-MIN(MainData!Y:Y))</f>
        <v>0</v>
      </c>
      <c r="Z708" s="8">
        <f>100/(MAX(MainData!Z:Z)-MIN(MainData!Z:Z))*(MainData!Z708-MIN(MainData!Z:Z))</f>
        <v>1.1565150346954511</v>
      </c>
      <c r="AA708" s="8">
        <f>100/(MAX(MainData!AA:AA)-MIN(MainData!AA:AA))*(MainData!AA708-MIN(MainData!AA:AA))</f>
        <v>0.74080000000000001</v>
      </c>
      <c r="AB708" s="8">
        <f>100/(MAX(MainData!AB:AB)-MIN(MainData!AB:AB))*(MainData!AB708-MIN(MainData!AB:AB))</f>
        <v>7.6473011959566795E-2</v>
      </c>
      <c r="AC708" s="8">
        <f>100/(MAX(MainData!AC:AC)-MIN(MainData!AC:AC))*(MainData!AC708-MIN(MainData!AC:AC))</f>
        <v>16.994897000000002</v>
      </c>
      <c r="AD708" s="8">
        <f>100/(MAX(MainData!AD:AD)-MIN(MainData!AD:AD))*(MainData!AD708-MIN(MainData!AD:AD))</f>
        <v>7.096774193548387</v>
      </c>
      <c r="AE708" s="8">
        <f>100/(MAX(MainData!AE:AE)-MIN(MainData!AE:AE))*(MainData!AE708-MIN(MainData!AE:AE))</f>
        <v>16.636199999999999</v>
      </c>
      <c r="AF708" s="8">
        <f>100/(MAX(MainData!AF:AF)-MIN(MainData!AF:AF))*(MainData!AF708-MIN(MainData!AF:AF))</f>
        <v>1.8302974800689689</v>
      </c>
      <c r="AG708" s="8">
        <f>100/(MAX(MainData!AG:AG)-MIN(MainData!AG:AG))*(MainData!AG708-MIN(MainData!AG:AG))</f>
        <v>51.076690699189186</v>
      </c>
      <c r="AH708" s="8">
        <f>100/(MAX(MainData!AH:AH)-MIN(MainData!AH:AH))*(MainData!AH708-MIN(MainData!AH:AH))</f>
        <v>76.167667162505083</v>
      </c>
      <c r="AI708" s="8">
        <f>100/(MAX(MainData!AI:AI)-MIN(MainData!AI:AI))*(MainData!AI708-MIN(MainData!AI:AI))</f>
        <v>80</v>
      </c>
      <c r="AJ708" s="8">
        <f>100/(MAX(MainData!AJ:AJ)-MIN(MainData!AJ:AJ))*(MainData!AJ708-MIN(MainData!AJ:AJ))</f>
        <v>4.3853481051472736</v>
      </c>
      <c r="AK708" s="8">
        <v>63.610511411633098</v>
      </c>
      <c r="AL708">
        <v>-17.51008756453782</v>
      </c>
      <c r="AM708" s="8">
        <v>39.601872807525034</v>
      </c>
      <c r="AN708">
        <v>17.356051420770541</v>
      </c>
      <c r="AO708" s="8">
        <v>30.392216479126255</v>
      </c>
      <c r="AP708">
        <v>5.1182631486659886</v>
      </c>
      <c r="AQ708" s="8">
        <v>67.301256992024804</v>
      </c>
      <c r="AR708">
        <v>2.795527156549511</v>
      </c>
      <c r="AS708" s="8">
        <v>34.338480195894107</v>
      </c>
      <c r="AT708">
        <v>-12.906847138047141</v>
      </c>
      <c r="AU708" s="8">
        <v>28.502873607893743</v>
      </c>
      <c r="AV708">
        <v>9.6655101708010704</v>
      </c>
      <c r="AW708" t="s">
        <v>963</v>
      </c>
    </row>
    <row r="709" spans="1:49" x14ac:dyDescent="0.3">
      <c r="A709" s="7">
        <v>150503020307</v>
      </c>
      <c r="B709" s="8">
        <f>100/(MAX(MainData!B:B)-MIN(MainData!B:B))*(MainData!B709-MIN(MainData!B:B))</f>
        <v>0</v>
      </c>
      <c r="C709" s="8">
        <f>100/(MAX(MainData!C:C)-MIN(MainData!C:C))*(MainData!C709-MIN(MainData!C:C))</f>
        <v>0</v>
      </c>
      <c r="D709" s="8">
        <f>100/(MAX(MainData!D:D)-MIN(MainData!D:D))*(MainData!D709-MIN(MainData!D:D))</f>
        <v>2.5101148236135868</v>
      </c>
      <c r="E709" s="8">
        <f>100/(MAX(MainData!E:E)-MIN(MainData!E:E))*(MainData!E709-MIN(MainData!E:E))</f>
        <v>93.378391232978274</v>
      </c>
      <c r="F709" s="8">
        <f>100/(MAX(MainData!F:F)-MIN(MainData!F:F))*(MainData!F709-MIN(MainData!F:F))</f>
        <v>0.14129284630153646</v>
      </c>
      <c r="G709" s="8">
        <f>100/(MAX(MainData!G:G)-MIN(MainData!G:G))*(MainData!G709-MIN(MainData!G:G))</f>
        <v>3.4568039635361405</v>
      </c>
      <c r="H709" s="8">
        <f>100/(MAX(MainData!H:H)-MIN(MainData!H:H))*(MainData!H709-MIN(MainData!H:H))</f>
        <v>43.308122878650551</v>
      </c>
      <c r="I709">
        <v>2.259236653948463</v>
      </c>
      <c r="J709" s="8">
        <f>100/(MAX(MainData!J:J)-MIN(MainData!J:J))*(MainData!J709-MIN(MainData!J:J))</f>
        <v>30.63396907866856</v>
      </c>
      <c r="K709">
        <v>8.0122151397460044</v>
      </c>
      <c r="L709" s="8">
        <f>100/(MAX(MainData!L:L)-MIN(MainData!L:L))*(MainData!L709-MIN(MainData!L:L))</f>
        <v>0</v>
      </c>
      <c r="M709" s="8">
        <f>100/(MAX(MainData!M:M)-MIN(MainData!M:M))*(MainData!M709-MIN(MainData!M:M))</f>
        <v>0</v>
      </c>
      <c r="N709" s="8">
        <f>100/(MAX(MainData!N:N)-MIN(MainData!N:N))*(MainData!N709-MIN(MainData!N:N))</f>
        <v>0</v>
      </c>
      <c r="O709" s="8"/>
      <c r="P709" s="8">
        <f>100/(MAX(MainData!P:P)-MIN(MainData!P:P))*(MainData!P709-MIN(MainData!P:P))</f>
        <v>63.438768384845815</v>
      </c>
      <c r="Q709" s="8">
        <f>100/(MAX(MainData!Q:Q)-MIN(MainData!Q:Q))*(MainData!Q709-MIN(MainData!Q:Q))</f>
        <v>36.688509483450638</v>
      </c>
      <c r="R709" s="8">
        <f>100/(MAX(MainData!R:R)-MIN(MainData!R:R))*(MainData!R709-MIN(MainData!R:R))</f>
        <v>10.252019476596477</v>
      </c>
      <c r="S709" s="8"/>
      <c r="T709" s="8"/>
      <c r="U709" s="8">
        <f>100/(MAX(MainData!U:U)-MIN(MainData!U:U))*(MainData!U709-MIN(MainData!U:U))</f>
        <v>0</v>
      </c>
      <c r="V709" s="8">
        <v>25.696902000000001</v>
      </c>
      <c r="W709" s="8">
        <f>100/(MAX(MainData!W:W)-MIN(MainData!W:W))*(MainData!W709-MIN(MainData!W:W))</f>
        <v>100</v>
      </c>
      <c r="X709" s="8">
        <f>100/(MAX(MainData!X:X)-MIN(MainData!X:X))*(MainData!X709-MIN(MainData!X:X))</f>
        <v>0.172156</v>
      </c>
      <c r="Y709" s="8">
        <f>100/(MAX(MainData!Y:Y)-MIN(MainData!Y:Y))*(MainData!Y709-MIN(MainData!Y:Y))</f>
        <v>0</v>
      </c>
      <c r="Z709" s="8">
        <f>100/(MAX(MainData!Z:Z)-MIN(MainData!Z:Z))*(MainData!Z709-MIN(MainData!Z:Z))</f>
        <v>0.92521202775636091</v>
      </c>
      <c r="AA709" s="8">
        <f>100/(MAX(MainData!AA:AA)-MIN(MainData!AA:AA))*(MainData!AA709-MIN(MainData!AA:AA))</f>
        <v>3.3799999999999997E-2</v>
      </c>
      <c r="AB709" s="8">
        <f>100/(MAX(MainData!AB:AB)-MIN(MainData!AB:AB))*(MainData!AB709-MIN(MainData!AB:AB))</f>
        <v>1.904468911913608E-2</v>
      </c>
      <c r="AC709" s="8">
        <f>100/(MAX(MainData!AC:AC)-MIN(MainData!AC:AC))*(MainData!AC709-MIN(MainData!AC:AC))</f>
        <v>3.9183949999999999</v>
      </c>
      <c r="AD709" s="8">
        <f>100/(MAX(MainData!AD:AD)-MIN(MainData!AD:AD))*(MainData!AD709-MIN(MainData!AD:AD))</f>
        <v>4.5161290322580641</v>
      </c>
      <c r="AE709" s="8">
        <f>100/(MAX(MainData!AE:AE)-MIN(MainData!AE:AE))*(MainData!AE709-MIN(MainData!AE:AE))</f>
        <v>3.7534999999999998</v>
      </c>
      <c r="AF709" s="8">
        <f>100/(MAX(MainData!AF:AF)-MIN(MainData!AF:AF))*(MainData!AF709-MIN(MainData!AF:AF))</f>
        <v>0.88863951393121643</v>
      </c>
      <c r="AG709" s="8">
        <f>100/(MAX(MainData!AG:AG)-MIN(MainData!AG:AG))*(MainData!AG709-MIN(MainData!AG:AG))</f>
        <v>38.9026257696664</v>
      </c>
      <c r="AH709" s="8">
        <f>100/(MAX(MainData!AH:AH)-MIN(MainData!AH:AH))*(MainData!AH709-MIN(MainData!AH:AH))</f>
        <v>61.936793966137458</v>
      </c>
      <c r="AI709" s="8">
        <f>100/(MAX(MainData!AI:AI)-MIN(MainData!AI:AI))*(MainData!AI709-MIN(MainData!AI:AI))</f>
        <v>30</v>
      </c>
      <c r="AJ709" s="8">
        <f>100/(MAX(MainData!AJ:AJ)-MIN(MainData!AJ:AJ))*(MainData!AJ709-MIN(MainData!AJ:AJ))</f>
        <v>3.2815098049769111</v>
      </c>
      <c r="AK709" s="8">
        <v>68.850375121892952</v>
      </c>
      <c r="AL709">
        <v>-3.2583914048567593</v>
      </c>
      <c r="AM709" s="8">
        <v>33.755513318007409</v>
      </c>
      <c r="AN709">
        <v>2.8917170593588821</v>
      </c>
      <c r="AO709" s="8">
        <v>25.452149958098019</v>
      </c>
      <c r="AP709">
        <v>3.7041988117819074</v>
      </c>
      <c r="AQ709" s="8">
        <v>69.051195427026542</v>
      </c>
      <c r="AR709">
        <v>-0.96734169329074859</v>
      </c>
      <c r="AS709" s="8">
        <v>35.909956016664921</v>
      </c>
      <c r="AT709">
        <v>1.1095799663299601</v>
      </c>
      <c r="AU709" s="8">
        <v>23.320532951913062</v>
      </c>
      <c r="AV709">
        <v>0.78104878851659976</v>
      </c>
      <c r="AW709" t="s">
        <v>963</v>
      </c>
    </row>
    <row r="710" spans="1:49" x14ac:dyDescent="0.3">
      <c r="A710" s="7">
        <v>150503020308</v>
      </c>
      <c r="B710" s="8">
        <f>100/(MAX(MainData!B:B)-MIN(MainData!B:B))*(MainData!B710-MIN(MainData!B:B))</f>
        <v>3.85255001245862E-2</v>
      </c>
      <c r="C710" s="8">
        <f>100/(MAX(MainData!C:C)-MIN(MainData!C:C))*(MainData!C710-MIN(MainData!C:C))</f>
        <v>12.5</v>
      </c>
      <c r="D710" s="8">
        <f>100/(MAX(MainData!D:D)-MIN(MainData!D:D))*(MainData!D710-MIN(MainData!D:D))</f>
        <v>2.3472706693917575</v>
      </c>
      <c r="E710" s="8">
        <f>100/(MAX(MainData!E:E)-MIN(MainData!E:E))*(MainData!E710-MIN(MainData!E:E))</f>
        <v>94.503050066952682</v>
      </c>
      <c r="F710" s="8">
        <f>100/(MAX(MainData!F:F)-MIN(MainData!F:F))*(MainData!F710-MIN(MainData!F:F))</f>
        <v>0.18578979876183224</v>
      </c>
      <c r="G710" s="8">
        <f>100/(MAX(MainData!G:G)-MIN(MainData!G:G))*(MainData!G710-MIN(MainData!G:G))</f>
        <v>5.2999062131917025</v>
      </c>
      <c r="H710" s="8">
        <f>100/(MAX(MainData!H:H)-MIN(MainData!H:H))*(MainData!H710-MIN(MainData!H:H))</f>
        <v>40.612401621211554</v>
      </c>
      <c r="I710">
        <v>5.4059185459756662</v>
      </c>
      <c r="J710" s="8">
        <f>100/(MAX(MainData!J:J)-MIN(MainData!J:J))*(MainData!J710-MIN(MainData!J:J))</f>
        <v>29.914054061703222</v>
      </c>
      <c r="K710">
        <v>14.305366245923693</v>
      </c>
      <c r="L710" s="8">
        <f>100/(MAX(MainData!L:L)-MIN(MainData!L:L))*(MainData!L710-MIN(MainData!L:L))</f>
        <v>0</v>
      </c>
      <c r="M710" s="8">
        <f>100/(MAX(MainData!M:M)-MIN(MainData!M:M))*(MainData!M710-MIN(MainData!M:M))</f>
        <v>0</v>
      </c>
      <c r="N710" s="8">
        <f>100/(MAX(MainData!N:N)-MIN(MainData!N:N))*(MainData!N710-MIN(MainData!N:N))</f>
        <v>0</v>
      </c>
      <c r="O710" s="8"/>
      <c r="P710" s="8">
        <f>100/(MAX(MainData!P:P)-MIN(MainData!P:P))*(MainData!P710-MIN(MainData!P:P))</f>
        <v>64.684312727576611</v>
      </c>
      <c r="Q710" s="8">
        <f>100/(MAX(MainData!Q:Q)-MIN(MainData!Q:Q))*(MainData!Q710-MIN(MainData!Q:Q))</f>
        <v>40.149830697434076</v>
      </c>
      <c r="R710" s="8">
        <f>100/(MAX(MainData!R:R)-MIN(MainData!R:R))*(MainData!R710-MIN(MainData!R:R))</f>
        <v>18.688110394052998</v>
      </c>
      <c r="S710" s="8"/>
      <c r="T710" s="8"/>
      <c r="U710" s="8">
        <f>100/(MAX(MainData!U:U)-MIN(MainData!U:U))*(MainData!U710-MIN(MainData!U:U))</f>
        <v>0</v>
      </c>
      <c r="V710" s="8">
        <v>32.36074</v>
      </c>
      <c r="W710" s="8">
        <f>100/(MAX(MainData!W:W)-MIN(MainData!W:W))*(MainData!W710-MIN(MainData!W:W))</f>
        <v>91.790968785614695</v>
      </c>
      <c r="X710" s="8">
        <f>100/(MAX(MainData!X:X)-MIN(MainData!X:X))*(MainData!X710-MIN(MainData!X:X))</f>
        <v>0.42399199999999998</v>
      </c>
      <c r="Y710" s="8">
        <f>100/(MAX(MainData!Y:Y)-MIN(MainData!Y:Y))*(MainData!Y710-MIN(MainData!Y:Y))</f>
        <v>0</v>
      </c>
      <c r="Z710" s="8">
        <f>100/(MAX(MainData!Z:Z)-MIN(MainData!Z:Z))*(MainData!Z710-MIN(MainData!Z:Z))</f>
        <v>0.3084040092521203</v>
      </c>
      <c r="AA710" s="8">
        <f>100/(MAX(MainData!AA:AA)-MIN(MainData!AA:AA))*(MainData!AA710-MIN(MainData!AA:AA))</f>
        <v>0.33479999999999999</v>
      </c>
      <c r="AB710" s="8">
        <f>100/(MAX(MainData!AB:AB)-MIN(MainData!AB:AB))*(MainData!AB710-MIN(MainData!AB:AB))</f>
        <v>8.5876253109340023E-2</v>
      </c>
      <c r="AC710" s="8">
        <f>100/(MAX(MainData!AC:AC)-MIN(MainData!AC:AC))*(MainData!AC710-MIN(MainData!AC:AC))</f>
        <v>6.4900630000000001</v>
      </c>
      <c r="AD710" s="8">
        <f>100/(MAX(MainData!AD:AD)-MIN(MainData!AD:AD))*(MainData!AD710-MIN(MainData!AD:AD))</f>
        <v>2.5806451612903225</v>
      </c>
      <c r="AE710" s="8">
        <f>100/(MAX(MainData!AE:AE)-MIN(MainData!AE:AE))*(MainData!AE710-MIN(MainData!AE:AE))</f>
        <v>6.4566999999999997</v>
      </c>
      <c r="AF710" s="8">
        <f>100/(MAX(MainData!AF:AF)-MIN(MainData!AF:AF))*(MainData!AF710-MIN(MainData!AF:AF))</f>
        <v>1.5909251513979081</v>
      </c>
      <c r="AG710" s="8">
        <f>100/(MAX(MainData!AG:AG)-MIN(MainData!AG:AG))*(MainData!AG710-MIN(MainData!AG:AG))</f>
        <v>51.516692014721123</v>
      </c>
      <c r="AH710" s="8">
        <f>100/(MAX(MainData!AH:AH)-MIN(MainData!AH:AH))*(MainData!AH710-MIN(MainData!AH:AH))</f>
        <v>47.594729320838901</v>
      </c>
      <c r="AI710" s="8">
        <f>100/(MAX(MainData!AI:AI)-MIN(MainData!AI:AI))*(MainData!AI710-MIN(MainData!AI:AI))</f>
        <v>50</v>
      </c>
      <c r="AJ710" s="8">
        <f>100/(MAX(MainData!AJ:AJ)-MIN(MainData!AJ:AJ))*(MainData!AJ710-MIN(MainData!AJ:AJ))</f>
        <v>2.6635999964645141</v>
      </c>
      <c r="AK710" s="8">
        <v>74.034321548943822</v>
      </c>
      <c r="AL710">
        <v>-6.0982357120392194</v>
      </c>
      <c r="AM710" s="8">
        <v>29.282691262705573</v>
      </c>
      <c r="AN710">
        <v>9.3076665992516752</v>
      </c>
      <c r="AO710" s="8">
        <v>21.707471506948568</v>
      </c>
      <c r="AP710">
        <v>3.4171146815991875</v>
      </c>
      <c r="AQ710" s="8">
        <v>63.10328812170431</v>
      </c>
      <c r="AR710">
        <v>-6.0638977635782965</v>
      </c>
      <c r="AS710" s="8">
        <v>36.00671355127713</v>
      </c>
      <c r="AT710">
        <v>-2.5599136363636461</v>
      </c>
      <c r="AU710" s="8">
        <v>44.568129641433849</v>
      </c>
      <c r="AV710">
        <v>47.132542323797239</v>
      </c>
      <c r="AW710" t="s">
        <v>963</v>
      </c>
    </row>
    <row r="711" spans="1:49" x14ac:dyDescent="0.3">
      <c r="A711" s="7">
        <v>150503040101</v>
      </c>
      <c r="B711" s="8">
        <f>100/(MAX(MainData!B:B)-MIN(MainData!B:B))*(MainData!B711-MIN(MainData!B:B))</f>
        <v>0</v>
      </c>
      <c r="C711" s="8">
        <f>100/(MAX(MainData!C:C)-MIN(MainData!C:C))*(MainData!C711-MIN(MainData!C:C))</f>
        <v>0</v>
      </c>
      <c r="D711" s="8">
        <f>100/(MAX(MainData!D:D)-MIN(MainData!D:D))*(MainData!D711-MIN(MainData!D:D))</f>
        <v>0</v>
      </c>
      <c r="E711" s="8">
        <f>100/(MAX(MainData!E:E)-MIN(MainData!E:E))*(MainData!E711-MIN(MainData!E:E))</f>
        <v>31.169708603359577</v>
      </c>
      <c r="F711" s="8">
        <f>100/(MAX(MainData!F:F)-MIN(MainData!F:F))*(MainData!F711-MIN(MainData!F:F))</f>
        <v>1.9045447363507086</v>
      </c>
      <c r="G711" s="8">
        <f>100/(MAX(MainData!G:G)-MIN(MainData!G:G))*(MainData!G711-MIN(MainData!G:G))</f>
        <v>21.297466184466579</v>
      </c>
      <c r="H711" s="8">
        <f>100/(MAX(MainData!H:H)-MIN(MainData!H:H))*(MainData!H711-MIN(MainData!H:H))</f>
        <v>70.257751915621682</v>
      </c>
      <c r="I711">
        <v>15.157852476792954</v>
      </c>
      <c r="J711" s="8">
        <f>100/(MAX(MainData!J:J)-MIN(MainData!J:J))*(MainData!J711-MIN(MainData!J:J))</f>
        <v>42.524549743178767</v>
      </c>
      <c r="K711">
        <v>0.89798636764521689</v>
      </c>
      <c r="L711" s="8">
        <f>100/(MAX(MainData!L:L)-MIN(MainData!L:L))*(MainData!L711-MIN(MainData!L:L))</f>
        <v>4.0541417983999493</v>
      </c>
      <c r="M711" s="8">
        <f>100/(MAX(MainData!M:M)-MIN(MainData!M:M))*(MainData!M711-MIN(MainData!M:M))</f>
        <v>5.6671648646357236</v>
      </c>
      <c r="N711" s="8">
        <f>100/(MAX(MainData!N:N)-MIN(MainData!N:N))*(MainData!N711-MIN(MainData!N:N))</f>
        <v>0.35634977982608002</v>
      </c>
      <c r="O711" s="8"/>
      <c r="P711" s="8">
        <f>100/(MAX(MainData!P:P)-MIN(MainData!P:P))*(MainData!P711-MIN(MainData!P:P))</f>
        <v>21.280965270882461</v>
      </c>
      <c r="Q711" s="8">
        <f>100/(MAX(MainData!Q:Q)-MIN(MainData!Q:Q))*(MainData!Q711-MIN(MainData!Q:Q))</f>
        <v>63.961126546100033</v>
      </c>
      <c r="R711" s="8">
        <f>100/(MAX(MainData!R:R)-MIN(MainData!R:R))*(MainData!R711-MIN(MainData!R:R))</f>
        <v>3.8439271668113677</v>
      </c>
      <c r="S711" s="8"/>
      <c r="T711" s="8"/>
      <c r="U711" s="8">
        <f>100/(MAX(MainData!U:U)-MIN(MainData!U:U))*(MainData!U711-MIN(MainData!U:U))</f>
        <v>9.0165521798100006</v>
      </c>
      <c r="V711" s="8"/>
      <c r="W711" s="8"/>
      <c r="X711" s="8">
        <f>100/(MAX(MainData!X:X)-MIN(MainData!X:X))*(MainData!X711-MIN(MainData!X:X))</f>
        <v>70.779560000000004</v>
      </c>
      <c r="Y711" s="8">
        <f>100/(MAX(MainData!Y:Y)-MIN(MainData!Y:Y))*(MainData!Y711-MIN(MainData!Y:Y))</f>
        <v>4.1460929407737197</v>
      </c>
      <c r="Z711" s="8">
        <f>100/(MAX(MainData!Z:Z)-MIN(MainData!Z:Z))*(MainData!Z711-MIN(MainData!Z:Z))</f>
        <v>2.9298380878951429</v>
      </c>
      <c r="AA711" s="8">
        <f>100/(MAX(MainData!AA:AA)-MIN(MainData!AA:AA))*(MainData!AA711-MIN(MainData!AA:AA))</f>
        <v>65.864400000000003</v>
      </c>
      <c r="AB711" s="8">
        <f>100/(MAX(MainData!AB:AB)-MIN(MainData!AB:AB))*(MainData!AB711-MIN(MainData!AB:AB))</f>
        <v>1.5236829154221034</v>
      </c>
      <c r="AC711" s="8">
        <f>100/(MAX(MainData!AC:AC)-MIN(MainData!AC:AC))*(MainData!AC711-MIN(MainData!AC:AC))</f>
        <v>3.6403970000000001</v>
      </c>
      <c r="AD711" s="8">
        <f>100/(MAX(MainData!AD:AD)-MIN(MainData!AD:AD))*(MainData!AD711-MIN(MainData!AD:AD))</f>
        <v>49.677419354838712</v>
      </c>
      <c r="AE711" s="8">
        <f>100/(MAX(MainData!AE:AE)-MIN(MainData!AE:AE))*(MainData!AE711-MIN(MainData!AE:AE))</f>
        <v>0.16600000000000001</v>
      </c>
      <c r="AF711" s="8">
        <f>100/(MAX(MainData!AF:AF)-MIN(MainData!AF:AF))*(MainData!AF711-MIN(MainData!AF:AF))</f>
        <v>4.6517010423471616E-2</v>
      </c>
      <c r="AG711" s="8">
        <f>100/(MAX(MainData!AG:AG)-MIN(MainData!AG:AG))*(MainData!AG711-MIN(MainData!AG:AG))</f>
        <v>63.265876224487499</v>
      </c>
      <c r="AH711" s="8">
        <f>100/(MAX(MainData!AH:AH)-MIN(MainData!AH:AH))*(MainData!AH711-MIN(MainData!AH:AH))</f>
        <v>48.714159412197411</v>
      </c>
      <c r="AI711" s="8">
        <f>100/(MAX(MainData!AI:AI)-MIN(MainData!AI:AI))*(MainData!AI711-MIN(MainData!AI:AI))</f>
        <v>50</v>
      </c>
      <c r="AJ711" s="8">
        <f>100/(MAX(MainData!AJ:AJ)-MIN(MainData!AJ:AJ))*(MainData!AJ711-MIN(MainData!AJ:AJ))</f>
        <v>21.164174297630211</v>
      </c>
      <c r="AK711" s="8" t="s">
        <v>950</v>
      </c>
      <c r="AM711" s="8"/>
      <c r="AO711" s="8"/>
      <c r="AQ711" s="8">
        <v>83.676835818498205</v>
      </c>
      <c r="AR711">
        <v>-17.392702076677338</v>
      </c>
      <c r="AS711" s="8">
        <v>22.432516334180502</v>
      </c>
      <c r="AT711">
        <v>15.61804966329963</v>
      </c>
      <c r="AU711" s="8">
        <v>34.842949166420503</v>
      </c>
      <c r="AV711">
        <v>18.912601284990927</v>
      </c>
      <c r="AW711" t="s">
        <v>963</v>
      </c>
    </row>
    <row r="712" spans="1:49" x14ac:dyDescent="0.3">
      <c r="A712" s="7">
        <v>150503040102</v>
      </c>
      <c r="B712" s="8">
        <f>100/(MAX(MainData!B:B)-MIN(MainData!B:B))*(MainData!B712-MIN(MainData!B:B))</f>
        <v>0</v>
      </c>
      <c r="C712" s="8">
        <f>100/(MAX(MainData!C:C)-MIN(MainData!C:C))*(MainData!C712-MIN(MainData!C:C))</f>
        <v>0</v>
      </c>
      <c r="D712" s="8">
        <f>100/(MAX(MainData!D:D)-MIN(MainData!D:D))*(MainData!D712-MIN(MainData!D:D))</f>
        <v>0</v>
      </c>
      <c r="E712" s="8">
        <f>100/(MAX(MainData!E:E)-MIN(MainData!E:E))*(MainData!E712-MIN(MainData!E:E))</f>
        <v>22.497567019763842</v>
      </c>
      <c r="F712" s="8">
        <f>100/(MAX(MainData!F:F)-MIN(MainData!F:F))*(MainData!F712-MIN(MainData!F:F))</f>
        <v>0</v>
      </c>
      <c r="G712" s="8">
        <f>100/(MAX(MainData!G:G)-MIN(MainData!G:G))*(MainData!G712-MIN(MainData!G:G))</f>
        <v>19.859622422917472</v>
      </c>
      <c r="H712" s="8">
        <f>100/(MAX(MainData!H:H)-MIN(MainData!H:H))*(MainData!H712-MIN(MainData!H:H))</f>
        <v>69.526157197843844</v>
      </c>
      <c r="I712">
        <v>31.082595083644463</v>
      </c>
      <c r="J712" s="8">
        <f>100/(MAX(MainData!J:J)-MIN(MainData!J:J))*(MainData!J712-MIN(MainData!J:J))</f>
        <v>39.483821088445112</v>
      </c>
      <c r="K712">
        <v>20.967585463588478</v>
      </c>
      <c r="L712" s="8">
        <f>100/(MAX(MainData!L:L)-MIN(MainData!L:L))*(MainData!L712-MIN(MainData!L:L))</f>
        <v>0</v>
      </c>
      <c r="M712" s="8">
        <f>100/(MAX(MainData!M:M)-MIN(MainData!M:M))*(MainData!M712-MIN(MainData!M:M))</f>
        <v>0</v>
      </c>
      <c r="N712" s="8">
        <f>100/(MAX(MainData!N:N)-MIN(MainData!N:N))*(MainData!N712-MIN(MainData!N:N))</f>
        <v>0</v>
      </c>
      <c r="O712" s="8"/>
      <c r="P712" s="8">
        <f>100/(MAX(MainData!P:P)-MIN(MainData!P:P))*(MainData!P712-MIN(MainData!P:P))</f>
        <v>22.708736258933801</v>
      </c>
      <c r="Q712" s="8">
        <f>100/(MAX(MainData!Q:Q)-MIN(MainData!Q:Q))*(MainData!Q712-MIN(MainData!Q:Q))</f>
        <v>59.759242447709838</v>
      </c>
      <c r="R712" s="8">
        <f>100/(MAX(MainData!R:R)-MIN(MainData!R:R))*(MainData!R712-MIN(MainData!R:R))</f>
        <v>3.3616433478300882</v>
      </c>
      <c r="S712" s="8"/>
      <c r="T712" s="8"/>
      <c r="U712" s="8">
        <f>100/(MAX(MainData!U:U)-MIN(MainData!U:U))*(MainData!U712-MIN(MainData!U:U))</f>
        <v>1.0788019773199999</v>
      </c>
      <c r="V712" s="8"/>
      <c r="W712" s="8"/>
      <c r="X712" s="8">
        <f>100/(MAX(MainData!X:X)-MIN(MainData!X:X))*(MainData!X712-MIN(MainData!X:X))</f>
        <v>74.962174000000005</v>
      </c>
      <c r="Y712" s="8">
        <f>100/(MAX(MainData!Y:Y)-MIN(MainData!Y:Y))*(MainData!Y712-MIN(MainData!Y:Y))</f>
        <v>0</v>
      </c>
      <c r="Z712" s="8">
        <f>100/(MAX(MainData!Z:Z)-MIN(MainData!Z:Z))*(MainData!Z712-MIN(MainData!Z:Z))</f>
        <v>2.2359290670778722</v>
      </c>
      <c r="AA712" s="8">
        <f>100/(MAX(MainData!AA:AA)-MIN(MainData!AA:AA))*(MainData!AA712-MIN(MainData!AA:AA))</f>
        <v>70.6327</v>
      </c>
      <c r="AB712" s="8">
        <f>100/(MAX(MainData!AB:AB)-MIN(MainData!AB:AB))*(MainData!AB712-MIN(MainData!AB:AB))</f>
        <v>0.82716186350639309</v>
      </c>
      <c r="AC712" s="8">
        <f>100/(MAX(MainData!AC:AC)-MIN(MainData!AC:AC))*(MainData!AC712-MIN(MainData!AC:AC))</f>
        <v>0.242087</v>
      </c>
      <c r="AD712" s="8">
        <f>100/(MAX(MainData!AD:AD)-MIN(MainData!AD:AD))*(MainData!AD712-MIN(MainData!AD:AD))</f>
        <v>1.935483870967742</v>
      </c>
      <c r="AE712" s="8">
        <f>100/(MAX(MainData!AE:AE)-MIN(MainData!AE:AE))*(MainData!AE712-MIN(MainData!AE:AE))</f>
        <v>0.1201</v>
      </c>
      <c r="AF712" s="8">
        <f>100/(MAX(MainData!AF:AF)-MIN(MainData!AF:AF))*(MainData!AF712-MIN(MainData!AF:AF))</f>
        <v>3.0572627217683175E-2</v>
      </c>
      <c r="AG712" s="8">
        <f>100/(MAX(MainData!AG:AG)-MIN(MainData!AG:AG))*(MainData!AG712-MIN(MainData!AG:AG))</f>
        <v>63.379040046717421</v>
      </c>
      <c r="AH712" s="8">
        <f>100/(MAX(MainData!AH:AH)-MIN(MainData!AH:AH))*(MainData!AH712-MIN(MainData!AH:AH))</f>
        <v>48.099548184964164</v>
      </c>
      <c r="AI712" s="8">
        <f>100/(MAX(MainData!AI:AI)-MIN(MainData!AI:AI))*(MainData!AI712-MIN(MainData!AI:AI))</f>
        <v>30</v>
      </c>
      <c r="AJ712" s="8">
        <f>100/(MAX(MainData!AJ:AJ)-MIN(MainData!AJ:AJ))*(MainData!AJ712-MIN(MainData!AJ:AJ))</f>
        <v>27.002234884619568</v>
      </c>
      <c r="AK712" s="8" t="s">
        <v>950</v>
      </c>
      <c r="AM712" s="8"/>
      <c r="AO712" s="8"/>
      <c r="AQ712" s="8">
        <v>85.499799402935011</v>
      </c>
      <c r="AR712">
        <v>-38.161798562300319</v>
      </c>
      <c r="AS712" s="8">
        <v>16.9826155577992</v>
      </c>
      <c r="AT712">
        <v>29.864299663299647</v>
      </c>
      <c r="AU712" s="8">
        <v>50.897995988868331</v>
      </c>
      <c r="AV712">
        <v>57.867546467093931</v>
      </c>
      <c r="AW712" t="s">
        <v>963</v>
      </c>
    </row>
    <row r="713" spans="1:49" x14ac:dyDescent="0.3">
      <c r="A713" s="7">
        <v>150503040103</v>
      </c>
      <c r="B713" s="8">
        <f>100/(MAX(MainData!B:B)-MIN(MainData!B:B))*(MainData!B713-MIN(MainData!B:B))</f>
        <v>0</v>
      </c>
      <c r="C713" s="8">
        <f>100/(MAX(MainData!C:C)-MIN(MainData!C:C))*(MainData!C713-MIN(MainData!C:C))</f>
        <v>0</v>
      </c>
      <c r="D713" s="8">
        <f>100/(MAX(MainData!D:D)-MIN(MainData!D:D))*(MainData!D713-MIN(MainData!D:D))</f>
        <v>1.2510484905316158E-2</v>
      </c>
      <c r="E713" s="8">
        <f>100/(MAX(MainData!E:E)-MIN(MainData!E:E))*(MainData!E713-MIN(MainData!E:E))</f>
        <v>27.718657238817432</v>
      </c>
      <c r="F713" s="8">
        <f>100/(MAX(MainData!F:F)-MIN(MainData!F:F))*(MainData!F713-MIN(MainData!F:F))</f>
        <v>1.5762100384473587</v>
      </c>
      <c r="G713" s="8">
        <f>100/(MAX(MainData!G:G)-MIN(MainData!G:G))*(MainData!G713-MIN(MainData!G:G))</f>
        <v>20.398854219342933</v>
      </c>
      <c r="H713" s="8">
        <f>100/(MAX(MainData!H:H)-MIN(MainData!H:H))*(MainData!H713-MIN(MainData!H:H))</f>
        <v>73.113128871838228</v>
      </c>
      <c r="I713">
        <v>37.863536326689328</v>
      </c>
      <c r="J713" s="8">
        <f>100/(MAX(MainData!J:J)-MIN(MainData!J:J))*(MainData!J713-MIN(MainData!J:J))</f>
        <v>35.775987758406728</v>
      </c>
      <c r="K713">
        <v>15.580391449016702</v>
      </c>
      <c r="L713" s="8">
        <f>100/(MAX(MainData!L:L)-MIN(MainData!L:L))*(MainData!L713-MIN(MainData!L:L))</f>
        <v>12.015826382706669</v>
      </c>
      <c r="M713" s="8">
        <f>100/(MAX(MainData!M:M)-MIN(MainData!M:M))*(MainData!M713-MIN(MainData!M:M))</f>
        <v>15.061732951487283</v>
      </c>
      <c r="N713" s="8">
        <f>100/(MAX(MainData!N:N)-MIN(MainData!N:N))*(MainData!N713-MIN(MainData!N:N))</f>
        <v>1.3364675662609016</v>
      </c>
      <c r="O713" s="8"/>
      <c r="P713" s="8">
        <f>100/(MAX(MainData!P:P)-MIN(MainData!P:P))*(MainData!P713-MIN(MainData!P:P))</f>
        <v>22.970303397708548</v>
      </c>
      <c r="Q713" s="8">
        <f>100/(MAX(MainData!Q:Q)-MIN(MainData!Q:Q))*(MainData!Q713-MIN(MainData!Q:Q))</f>
        <v>42.240050279036012</v>
      </c>
      <c r="R713" s="8">
        <f>100/(MAX(MainData!R:R)-MIN(MainData!R:R))*(MainData!R713-MIN(MainData!R:R))</f>
        <v>3.411595136452203</v>
      </c>
      <c r="S713" s="8"/>
      <c r="T713" s="8"/>
      <c r="U713" s="8">
        <f>100/(MAX(MainData!U:U)-MIN(MainData!U:U))*(MainData!U713-MIN(MainData!U:U))</f>
        <v>10.3657628555</v>
      </c>
      <c r="V713" s="8"/>
      <c r="W713" s="8"/>
      <c r="X713" s="8">
        <f>100/(MAX(MainData!X:X)-MIN(MainData!X:X))*(MainData!X713-MIN(MainData!X:X))</f>
        <v>36.647615000000002</v>
      </c>
      <c r="Y713" s="8">
        <f>100/(MAX(MainData!Y:Y)-MIN(MainData!Y:Y))*(MainData!Y713-MIN(MainData!Y:Y))</f>
        <v>3.5510116461297381</v>
      </c>
      <c r="Z713" s="8">
        <f>100/(MAX(MainData!Z:Z)-MIN(MainData!Z:Z))*(MainData!Z713-MIN(MainData!Z:Z))</f>
        <v>9.0979182729375481</v>
      </c>
      <c r="AA713" s="8">
        <f>100/(MAX(MainData!AA:AA)-MIN(MainData!AA:AA))*(MainData!AA713-MIN(MainData!AA:AA))</f>
        <v>16.454799999999999</v>
      </c>
      <c r="AB713" s="8">
        <f>100/(MAX(MainData!AB:AB)-MIN(MainData!AB:AB))*(MainData!AB713-MIN(MainData!AB:AB))</f>
        <v>0.25288294653773452</v>
      </c>
      <c r="AC713" s="8">
        <f>100/(MAX(MainData!AC:AC)-MIN(MainData!AC:AC))*(MainData!AC713-MIN(MainData!AC:AC))</f>
        <v>0.22909199999999999</v>
      </c>
      <c r="AD713" s="8">
        <f>100/(MAX(MainData!AD:AD)-MIN(MainData!AD:AD))*(MainData!AD713-MIN(MainData!AD:AD))</f>
        <v>4.5161290322580641</v>
      </c>
      <c r="AE713" s="8">
        <f>100/(MAX(MainData!AE:AE)-MIN(MainData!AE:AE))*(MainData!AE713-MIN(MainData!AE:AE))</f>
        <v>7.1499999999999994E-2</v>
      </c>
      <c r="AF713" s="8">
        <f>100/(MAX(MainData!AF:AF)-MIN(MainData!AF:AF))*(MainData!AF713-MIN(MainData!AF:AF))</f>
        <v>3.2069362016662016E-2</v>
      </c>
      <c r="AG713" s="8">
        <f>100/(MAX(MainData!AG:AG)-MIN(MainData!AG:AG))*(MainData!AG713-MIN(MainData!AG:AG))</f>
        <v>60.465377445365313</v>
      </c>
      <c r="AH713" s="8">
        <f>100/(MAX(MainData!AH:AH)-MIN(MainData!AH:AH))*(MainData!AH713-MIN(MainData!AH:AH))</f>
        <v>57.222753655604983</v>
      </c>
      <c r="AI713" s="8">
        <f>100/(MAX(MainData!AI:AI)-MIN(MainData!AI:AI))*(MainData!AI713-MIN(MainData!AI:AI))</f>
        <v>70</v>
      </c>
      <c r="AJ713" s="8">
        <f>100/(MAX(MainData!AJ:AJ)-MIN(MainData!AJ:AJ))*(MainData!AJ713-MIN(MainData!AJ:AJ))</f>
        <v>15.962183913299349</v>
      </c>
      <c r="AK713" s="8" t="s">
        <v>950</v>
      </c>
      <c r="AM713" s="8"/>
      <c r="AO713" s="8"/>
      <c r="AQ713" s="8">
        <v>91.933474977248494</v>
      </c>
      <c r="AR713">
        <v>-41.353646485623017</v>
      </c>
      <c r="AS713" s="8">
        <v>14.925321171186848</v>
      </c>
      <c r="AT713">
        <v>31.894740404040391</v>
      </c>
      <c r="AU713" s="8">
        <v>35.311847348973636</v>
      </c>
      <c r="AV713">
        <v>62.405882204547183</v>
      </c>
      <c r="AW713" t="s">
        <v>963</v>
      </c>
    </row>
    <row r="714" spans="1:49" x14ac:dyDescent="0.3">
      <c r="A714" s="7">
        <v>150503040104</v>
      </c>
      <c r="B714" s="8">
        <f>100/(MAX(MainData!B:B)-MIN(MainData!B:B))*(MainData!B714-MIN(MainData!B:B))</f>
        <v>0.24321450183319693</v>
      </c>
      <c r="C714" s="8">
        <f>100/(MAX(MainData!C:C)-MIN(MainData!C:C))*(MainData!C714-MIN(MainData!C:C))</f>
        <v>12.5</v>
      </c>
      <c r="D714" s="8">
        <f>100/(MAX(MainData!D:D)-MIN(MainData!D:D))*(MainData!D714-MIN(MainData!D:D))</f>
        <v>0</v>
      </c>
      <c r="E714" s="8">
        <f>100/(MAX(MainData!E:E)-MIN(MainData!E:E))*(MainData!E714-MIN(MainData!E:E))</f>
        <v>20.539475256773922</v>
      </c>
      <c r="F714" s="8">
        <f>100/(MAX(MainData!F:F)-MIN(MainData!F:F))*(MainData!F714-MIN(MainData!F:F))</f>
        <v>0</v>
      </c>
      <c r="G714" s="8">
        <f>100/(MAX(MainData!G:G)-MIN(MainData!G:G))*(MainData!G714-MIN(MainData!G:G))</f>
        <v>22.195001193735568</v>
      </c>
      <c r="H714" s="8">
        <f>100/(MAX(MainData!H:H)-MIN(MainData!H:H))*(MainData!H714-MIN(MainData!H:H))</f>
        <v>72.112284264800181</v>
      </c>
      <c r="I714">
        <v>29.207127766262403</v>
      </c>
      <c r="J714" s="8">
        <f>100/(MAX(MainData!J:J)-MIN(MainData!J:J))*(MainData!J714-MIN(MainData!J:J))</f>
        <v>39.830876493637689</v>
      </c>
      <c r="K714">
        <v>25.57691537873157</v>
      </c>
      <c r="L714" s="8">
        <f>100/(MAX(MainData!L:L)-MIN(MainData!L:L))*(MainData!L714-MIN(MainData!L:L))</f>
        <v>0</v>
      </c>
      <c r="M714" s="8">
        <f>100/(MAX(MainData!M:M)-MIN(MainData!M:M))*(MainData!M714-MIN(MainData!M:M))</f>
        <v>0</v>
      </c>
      <c r="N714" s="8">
        <f>100/(MAX(MainData!N:N)-MIN(MainData!N:N))*(MainData!N714-MIN(MainData!N:N))</f>
        <v>0</v>
      </c>
      <c r="O714" s="8"/>
      <c r="P714" s="8">
        <f>100/(MAX(MainData!P:P)-MIN(MainData!P:P))*(MainData!P714-MIN(MainData!P:P))</f>
        <v>18.072878987793043</v>
      </c>
      <c r="Q714" s="8">
        <f>100/(MAX(MainData!Q:Q)-MIN(MainData!Q:Q))*(MainData!Q714-MIN(MainData!Q:Q))</f>
        <v>56.829396366140003</v>
      </c>
      <c r="R714" s="8">
        <f>100/(MAX(MainData!R:R)-MIN(MainData!R:R))*(MainData!R714-MIN(MainData!R:R))</f>
        <v>36.952520794907606</v>
      </c>
      <c r="S714" s="8"/>
      <c r="T714" s="8"/>
      <c r="U714" s="8">
        <f>100/(MAX(MainData!U:U)-MIN(MainData!U:U))*(MainData!U714-MIN(MainData!U:U))</f>
        <v>0.23893621441900001</v>
      </c>
      <c r="V714" s="8"/>
      <c r="W714" s="8"/>
      <c r="X714" s="8">
        <f>100/(MAX(MainData!X:X)-MIN(MainData!X:X))*(MainData!X714-MIN(MainData!X:X))</f>
        <v>51.559964999999998</v>
      </c>
      <c r="Y714" s="8">
        <f>100/(MAX(MainData!Y:Y)-MIN(MainData!Y:Y))*(MainData!Y714-MIN(MainData!Y:Y))</f>
        <v>0.17108280879351367</v>
      </c>
      <c r="Z714" s="8">
        <f>100/(MAX(MainData!Z:Z)-MIN(MainData!Z:Z))*(MainData!Z714-MIN(MainData!Z:Z))</f>
        <v>5.8596761757902858</v>
      </c>
      <c r="AA714" s="8">
        <f>100/(MAX(MainData!AA:AA)-MIN(MainData!AA:AA))*(MainData!AA714-MIN(MainData!AA:AA))</f>
        <v>44.890799999999999</v>
      </c>
      <c r="AB714" s="8">
        <f>100/(MAX(MainData!AB:AB)-MIN(MainData!AB:AB))*(MainData!AB714-MIN(MainData!AB:AB))</f>
        <v>0.42606792725068882</v>
      </c>
      <c r="AC714" s="8">
        <f>100/(MAX(MainData!AC:AC)-MIN(MainData!AC:AC))*(MainData!AC714-MIN(MainData!AC:AC))</f>
        <v>5.7175999999999998E-2</v>
      </c>
      <c r="AD714" s="8">
        <f>100/(MAX(MainData!AD:AD)-MIN(MainData!AD:AD))*(MainData!AD714-MIN(MainData!AD:AD))</f>
        <v>1.2903225806451613</v>
      </c>
      <c r="AE714" s="8">
        <f>100/(MAX(MainData!AE:AE)-MIN(MainData!AE:AE))*(MainData!AE714-MIN(MainData!AE:AE))</f>
        <v>2.93E-2</v>
      </c>
      <c r="AF714" s="8">
        <f>100/(MAX(MainData!AF:AF)-MIN(MainData!AF:AF))*(MainData!AF714-MIN(MainData!AF:AF))</f>
        <v>2.1596116170682491E-2</v>
      </c>
      <c r="AG714" s="8">
        <f>100/(MAX(MainData!AG:AG)-MIN(MainData!AG:AG))*(MainData!AG714-MIN(MainData!AG:AG))</f>
        <v>55.415078402495013</v>
      </c>
      <c r="AH714" s="8">
        <f>100/(MAX(MainData!AH:AH)-MIN(MainData!AH:AH))*(MainData!AH714-MIN(MainData!AH:AH))</f>
        <v>43.024543732104483</v>
      </c>
      <c r="AI714" s="8">
        <f>100/(MAX(MainData!AI:AI)-MIN(MainData!AI:AI))*(MainData!AI714-MIN(MainData!AI:AI))</f>
        <v>70</v>
      </c>
      <c r="AJ714" s="8">
        <f>100/(MAX(MainData!AJ:AJ)-MIN(MainData!AJ:AJ))*(MainData!AJ714-MIN(MainData!AJ:AJ))</f>
        <v>13.783817028736321</v>
      </c>
      <c r="AK714" s="8" t="s">
        <v>950</v>
      </c>
      <c r="AM714" s="8"/>
      <c r="AO714" s="8"/>
      <c r="AQ714" s="8">
        <v>86.481818869911834</v>
      </c>
      <c r="AR714">
        <v>-26.589263258785948</v>
      </c>
      <c r="AS714" s="8">
        <v>16.441527695574973</v>
      </c>
      <c r="AT714">
        <v>14.063547138047113</v>
      </c>
      <c r="AU714" s="8">
        <v>44.658665132693841</v>
      </c>
      <c r="AV714">
        <v>77.726363414448358</v>
      </c>
      <c r="AW714" t="s">
        <v>963</v>
      </c>
    </row>
    <row r="715" spans="1:49" x14ac:dyDescent="0.3">
      <c r="A715" s="7">
        <v>150503040105</v>
      </c>
      <c r="B715" s="8">
        <f>100/(MAX(MainData!B:B)-MIN(MainData!B:B))*(MainData!B715-MIN(MainData!B:B))</f>
        <v>0</v>
      </c>
      <c r="C715" s="8">
        <f>100/(MAX(MainData!C:C)-MIN(MainData!C:C))*(MainData!C715-MIN(MainData!C:C))</f>
        <v>0</v>
      </c>
      <c r="D715" s="8">
        <f>100/(MAX(MainData!D:D)-MIN(MainData!D:D))*(MainData!D715-MIN(MainData!D:D))</f>
        <v>0</v>
      </c>
      <c r="E715" s="8">
        <f>100/(MAX(MainData!E:E)-MIN(MainData!E:E))*(MainData!E715-MIN(MainData!E:E))</f>
        <v>23.198314109334103</v>
      </c>
      <c r="F715" s="8">
        <f>100/(MAX(MainData!F:F)-MIN(MainData!F:F))*(MainData!F715-MIN(MainData!F:F))</f>
        <v>0</v>
      </c>
      <c r="G715" s="8">
        <f>100/(MAX(MainData!G:G)-MIN(MainData!G:G))*(MainData!G715-MIN(MainData!G:G))</f>
        <v>16.996508359422347</v>
      </c>
      <c r="H715" s="8">
        <f>100/(MAX(MainData!H:H)-MIN(MainData!H:H))*(MainData!H715-MIN(MainData!H:H))</f>
        <v>70.348179604505731</v>
      </c>
      <c r="I715">
        <v>21.223767634381872</v>
      </c>
      <c r="J715" s="8">
        <f>100/(MAX(MainData!J:J)-MIN(MainData!J:J))*(MainData!J715-MIN(MainData!J:J))</f>
        <v>30.863300422893058</v>
      </c>
      <c r="K715">
        <v>6.8628349012987826</v>
      </c>
      <c r="L715" s="8">
        <f>100/(MAX(MainData!L:L)-MIN(MainData!L:L))*(MainData!L715-MIN(MainData!L:L))</f>
        <v>0</v>
      </c>
      <c r="M715" s="8">
        <f>100/(MAX(MainData!M:M)-MIN(MainData!M:M))*(MainData!M715-MIN(MainData!M:M))</f>
        <v>0</v>
      </c>
      <c r="N715" s="8">
        <f>100/(MAX(MainData!N:N)-MIN(MainData!N:N))*(MainData!N715-MIN(MainData!N:N))</f>
        <v>0</v>
      </c>
      <c r="O715" s="8"/>
      <c r="P715" s="8">
        <f>100/(MAX(MainData!P:P)-MIN(MainData!P:P))*(MainData!P715-MIN(MainData!P:P))</f>
        <v>17.941345920098208</v>
      </c>
      <c r="Q715" s="8">
        <f>100/(MAX(MainData!Q:Q)-MIN(MainData!Q:Q))*(MainData!Q715-MIN(MainData!Q:Q))</f>
        <v>48.754892482521655</v>
      </c>
      <c r="R715" s="8">
        <f>100/(MAX(MainData!R:R)-MIN(MainData!R:R))*(MainData!R715-MIN(MainData!R:R))</f>
        <v>7.5478012811023412</v>
      </c>
      <c r="S715" s="8"/>
      <c r="T715" s="8"/>
      <c r="U715" s="8">
        <f>100/(MAX(MainData!U:U)-MIN(MainData!U:U))*(MainData!U715-MIN(MainData!U:U))</f>
        <v>94.084025582600006</v>
      </c>
      <c r="V715" s="8"/>
      <c r="W715" s="8"/>
      <c r="X715" s="8">
        <f>100/(MAX(MainData!X:X)-MIN(MainData!X:X))*(MainData!X715-MIN(MainData!X:X))</f>
        <v>20.916395999999999</v>
      </c>
      <c r="Y715" s="8">
        <f>100/(MAX(MainData!Y:Y)-MIN(MainData!Y:Y))*(MainData!Y715-MIN(MainData!Y:Y))</f>
        <v>0.59021298501435704</v>
      </c>
      <c r="Z715" s="8">
        <f>100/(MAX(MainData!Z:Z)-MIN(MainData!Z:Z))*(MainData!Z715-MIN(MainData!Z:Z))</f>
        <v>6.8619892058596772</v>
      </c>
      <c r="AA715" s="8">
        <f>100/(MAX(MainData!AA:AA)-MIN(MainData!AA:AA))*(MainData!AA715-MIN(MainData!AA:AA))</f>
        <v>11.706899999999999</v>
      </c>
      <c r="AB715" s="8">
        <f>100/(MAX(MainData!AB:AB)-MIN(MainData!AB:AB))*(MainData!AB715-MIN(MainData!AB:AB))</f>
        <v>0.11833166281369832</v>
      </c>
      <c r="AC715" s="8">
        <f>100/(MAX(MainData!AC:AC)-MIN(MainData!AC:AC))*(MainData!AC715-MIN(MainData!AC:AC))</f>
        <v>0</v>
      </c>
      <c r="AD715" s="8">
        <f>100/(MAX(MainData!AD:AD)-MIN(MainData!AD:AD))*(MainData!AD715-MIN(MainData!AD:AD))</f>
        <v>0</v>
      </c>
      <c r="AE715" s="8">
        <f>100/(MAX(MainData!AE:AE)-MIN(MainData!AE:AE))*(MainData!AE715-MIN(MainData!AE:AE))</f>
        <v>0</v>
      </c>
      <c r="AF715" s="8">
        <f>100/(MAX(MainData!AF:AF)-MIN(MainData!AF:AF))*(MainData!AF715-MIN(MainData!AF:AF))</f>
        <v>0</v>
      </c>
      <c r="AG715" s="8">
        <f>100/(MAX(MainData!AG:AG)-MIN(MainData!AG:AG))*(MainData!AG715-MIN(MainData!AG:AG))</f>
        <v>52.927239051405216</v>
      </c>
      <c r="AH715" s="8">
        <f>100/(MAX(MainData!AH:AH)-MIN(MainData!AH:AH))*(MainData!AH715-MIN(MainData!AH:AH))</f>
        <v>48.728975372322743</v>
      </c>
      <c r="AI715" s="8">
        <f>100/(MAX(MainData!AI:AI)-MIN(MainData!AI:AI))*(MainData!AI715-MIN(MainData!AI:AI))</f>
        <v>90</v>
      </c>
      <c r="AJ715" s="8">
        <f>100/(MAX(MainData!AJ:AJ)-MIN(MainData!AJ:AJ))*(MainData!AJ715-MIN(MainData!AJ:AJ))</f>
        <v>4.2669696837664386</v>
      </c>
      <c r="AK715" s="8" t="s">
        <v>950</v>
      </c>
      <c r="AM715" s="8"/>
      <c r="AO715" s="8"/>
      <c r="AQ715" s="8">
        <v>88.64094688921746</v>
      </c>
      <c r="AR715">
        <v>-19.997533546325883</v>
      </c>
      <c r="AS715" s="8">
        <v>18.831743434413767</v>
      </c>
      <c r="AT715">
        <v>15.164370707070688</v>
      </c>
      <c r="AU715" s="8">
        <v>33.406974394054821</v>
      </c>
      <c r="AV715">
        <v>42.058830463252363</v>
      </c>
      <c r="AW715" t="s">
        <v>963</v>
      </c>
    </row>
    <row r="716" spans="1:49" x14ac:dyDescent="0.3">
      <c r="A716" s="7">
        <v>150503040106</v>
      </c>
      <c r="B716" s="8">
        <f>100/(MAX(MainData!B:B)-MIN(MainData!B:B))*(MainData!B716-MIN(MainData!B:B))</f>
        <v>0</v>
      </c>
      <c r="C716" s="8">
        <f>100/(MAX(MainData!C:C)-MIN(MainData!C:C))*(MainData!C716-MIN(MainData!C:C))</f>
        <v>0</v>
      </c>
      <c r="D716" s="8">
        <f>100/(MAX(MainData!D:D)-MIN(MainData!D:D))*(MainData!D716-MIN(MainData!D:D))</f>
        <v>3.7696024944626295E-2</v>
      </c>
      <c r="E716" s="8">
        <f>100/(MAX(MainData!E:E)-MIN(MainData!E:E))*(MainData!E716-MIN(MainData!E:E))</f>
        <v>24.974938474259186</v>
      </c>
      <c r="F716" s="8">
        <f>100/(MAX(MainData!F:F)-MIN(MainData!F:F))*(MainData!F716-MIN(MainData!F:F))</f>
        <v>0</v>
      </c>
      <c r="G716" s="8">
        <f>100/(MAX(MainData!G:G)-MIN(MainData!G:G))*(MainData!G716-MIN(MainData!G:G))</f>
        <v>20.555551296195151</v>
      </c>
      <c r="H716" s="8">
        <f>100/(MAX(MainData!H:H)-MIN(MainData!H:H))*(MainData!H716-MIN(MainData!H:H))</f>
        <v>76.229062337289662</v>
      </c>
      <c r="I716">
        <v>22.755410639222504</v>
      </c>
      <c r="J716" s="8">
        <f>100/(MAX(MainData!J:J)-MIN(MainData!J:J))*(MainData!J716-MIN(MainData!J:J))</f>
        <v>38.257734800622387</v>
      </c>
      <c r="K716">
        <v>22.07001538204365</v>
      </c>
      <c r="L716" s="8">
        <f>100/(MAX(MainData!L:L)-MIN(MainData!L:L))*(MainData!L716-MIN(MainData!L:L))</f>
        <v>11.633703961363784</v>
      </c>
      <c r="M716" s="8">
        <f>100/(MAX(MainData!M:M)-MIN(MainData!M:M))*(MainData!M716-MIN(MainData!M:M))</f>
        <v>15.061732951487283</v>
      </c>
      <c r="N716" s="8">
        <f>100/(MAX(MainData!N:N)-MIN(MainData!N:N))*(MainData!N716-MIN(MainData!N:N))</f>
        <v>1.3364675662609016</v>
      </c>
      <c r="O716" s="8"/>
      <c r="P716" s="8">
        <f>100/(MAX(MainData!P:P)-MIN(MainData!P:P))*(MainData!P716-MIN(MainData!P:P))</f>
        <v>18.694392053796232</v>
      </c>
      <c r="Q716" s="8">
        <f>100/(MAX(MainData!Q:Q)-MIN(MainData!Q:Q))*(MainData!Q716-MIN(MainData!Q:Q))</f>
        <v>50.316068421915404</v>
      </c>
      <c r="R716" s="8">
        <f>100/(MAX(MainData!R:R)-MIN(MainData!R:R))*(MainData!R716-MIN(MainData!R:R))</f>
        <v>72.105416878383295</v>
      </c>
      <c r="S716" s="8"/>
      <c r="T716" s="8"/>
      <c r="U716" s="8">
        <f>100/(MAX(MainData!U:U)-MIN(MainData!U:U))*(MainData!U716-MIN(MainData!U:U))</f>
        <v>13.5853310634</v>
      </c>
      <c r="V716" s="8"/>
      <c r="W716" s="8"/>
      <c r="X716" s="8">
        <f>100/(MAX(MainData!X:X)-MIN(MainData!X:X))*(MainData!X716-MIN(MainData!X:X))</f>
        <v>29.406479000000001</v>
      </c>
      <c r="Y716" s="8">
        <f>100/(MAX(MainData!Y:Y)-MIN(MainData!Y:Y))*(MainData!Y716-MIN(MainData!Y:Y))</f>
        <v>1.2053355116604234</v>
      </c>
      <c r="Z716" s="8">
        <f>100/(MAX(MainData!Z:Z)-MIN(MainData!Z:Z))*(MainData!Z716-MIN(MainData!Z:Z))</f>
        <v>12.644564379336932</v>
      </c>
      <c r="AA716" s="8">
        <f>100/(MAX(MainData!AA:AA)-MIN(MainData!AA:AA))*(MainData!AA716-MIN(MainData!AA:AA))</f>
        <v>9.7783999999999995</v>
      </c>
      <c r="AB716" s="8">
        <f>100/(MAX(MainData!AB:AB)-MIN(MainData!AB:AB))*(MainData!AB716-MIN(MainData!AB:AB))</f>
        <v>0.14497741298145897</v>
      </c>
      <c r="AC716" s="8">
        <f>100/(MAX(MainData!AC:AC)-MIN(MainData!AC:AC))*(MainData!AC716-MIN(MainData!AC:AC))</f>
        <v>1.6773E-2</v>
      </c>
      <c r="AD716" s="8">
        <f>100/(MAX(MainData!AD:AD)-MIN(MainData!AD:AD))*(MainData!AD716-MIN(MainData!AD:AD))</f>
        <v>0.64516129032258063</v>
      </c>
      <c r="AE716" s="8">
        <f>100/(MAX(MainData!AE:AE)-MIN(MainData!AE:AE))*(MainData!AE716-MIN(MainData!AE:AE))</f>
        <v>1.67E-2</v>
      </c>
      <c r="AF716" s="8">
        <f>100/(MAX(MainData!AF:AF)-MIN(MainData!AF:AF))*(MainData!AF716-MIN(MainData!AF:AF))</f>
        <v>1.6315968407618262E-2</v>
      </c>
      <c r="AG716" s="8">
        <f>100/(MAX(MainData!AG:AG)-MIN(MainData!AG:AG))*(MainData!AG716-MIN(MainData!AG:AG))</f>
        <v>0</v>
      </c>
      <c r="AH716" s="8">
        <f>100/(MAX(MainData!AH:AH)-MIN(MainData!AH:AH))*(MainData!AH716-MIN(MainData!AH:AH))</f>
        <v>0</v>
      </c>
      <c r="AI716" s="8">
        <f>100/(MAX(MainData!AI:AI)-MIN(MainData!AI:AI))*(MainData!AI716-MIN(MainData!AI:AI))</f>
        <v>0</v>
      </c>
      <c r="AJ716" s="8">
        <f>100/(MAX(MainData!AJ:AJ)-MIN(MainData!AJ:AJ))*(MainData!AJ716-MIN(MainData!AJ:AJ))</f>
        <v>0</v>
      </c>
      <c r="AK716" s="8" t="s">
        <v>950</v>
      </c>
      <c r="AM716" s="8"/>
      <c r="AO716" s="8"/>
      <c r="AQ716" s="8">
        <v>91.609214885474884</v>
      </c>
      <c r="AR716">
        <v>-21.382724600638994</v>
      </c>
      <c r="AS716" s="8">
        <v>11.941794612911833</v>
      </c>
      <c r="AT716">
        <v>10.841427272727231</v>
      </c>
      <c r="AU716" s="8">
        <v>46.220881723439213</v>
      </c>
      <c r="AV716">
        <v>53.425499420644925</v>
      </c>
      <c r="AW716" t="s">
        <v>963</v>
      </c>
    </row>
    <row r="717" spans="1:49" x14ac:dyDescent="0.3">
      <c r="A717" s="7">
        <v>150503040201</v>
      </c>
      <c r="B717" s="8">
        <f>100/(MAX(MainData!B:B)-MIN(MainData!B:B))*(MainData!B717-MIN(MainData!B:B))</f>
        <v>0.28660923094721108</v>
      </c>
      <c r="C717" s="8">
        <f>100/(MAX(MainData!C:C)-MIN(MainData!C:C))*(MainData!C717-MIN(MainData!C:C))</f>
        <v>37.5</v>
      </c>
      <c r="D717" s="8">
        <f>100/(MAX(MainData!D:D)-MIN(MainData!D:D))*(MainData!D717-MIN(MainData!D:D))</f>
        <v>0</v>
      </c>
      <c r="E717" s="8">
        <f>100/(MAX(MainData!E:E)-MIN(MainData!E:E))*(MainData!E717-MIN(MainData!E:E))</f>
        <v>18.260717918198203</v>
      </c>
      <c r="F717" s="8">
        <f>100/(MAX(MainData!F:F)-MIN(MainData!F:F))*(MainData!F717-MIN(MainData!F:F))</f>
        <v>0</v>
      </c>
      <c r="G717" s="8">
        <f>100/(MAX(MainData!G:G)-MIN(MainData!G:G))*(MainData!G717-MIN(MainData!G:G))</f>
        <v>11.559712118370475</v>
      </c>
      <c r="H717" s="8">
        <f>100/(MAX(MainData!H:H)-MIN(MainData!H:H))*(MainData!H717-MIN(MainData!H:H))</f>
        <v>61.923544901979525</v>
      </c>
      <c r="I717">
        <v>18.987822977470984</v>
      </c>
      <c r="J717" s="8">
        <f>100/(MAX(MainData!J:J)-MIN(MainData!J:J))*(MainData!J717-MIN(MainData!J:J))</f>
        <v>37.355506601589774</v>
      </c>
      <c r="K717">
        <v>6.5730592430653871</v>
      </c>
      <c r="L717" s="8">
        <f>100/(MAX(MainData!L:L)-MIN(MainData!L:L))*(MainData!L717-MIN(MainData!L:L))</f>
        <v>0</v>
      </c>
      <c r="M717" s="8">
        <f>100/(MAX(MainData!M:M)-MIN(MainData!M:M))*(MainData!M717-MIN(MainData!M:M))</f>
        <v>0</v>
      </c>
      <c r="N717" s="8">
        <f>100/(MAX(MainData!N:N)-MIN(MainData!N:N))*(MainData!N717-MIN(MainData!N:N))</f>
        <v>0</v>
      </c>
      <c r="O717" s="8"/>
      <c r="P717" s="8">
        <f>100/(MAX(MainData!P:P)-MIN(MainData!P:P))*(MainData!P717-MIN(MainData!P:P))</f>
        <v>19.430306055960365</v>
      </c>
      <c r="Q717" s="8">
        <f>100/(MAX(MainData!Q:Q)-MIN(MainData!Q:Q))*(MainData!Q717-MIN(MainData!Q:Q))</f>
        <v>40.954935533616471</v>
      </c>
      <c r="R717" s="8">
        <f>100/(MAX(MainData!R:R)-MIN(MainData!R:R))*(MainData!R717-MIN(MainData!R:R))</f>
        <v>15.956765796728028</v>
      </c>
      <c r="S717" s="8"/>
      <c r="T717" s="8"/>
      <c r="U717" s="8">
        <f>100/(MAX(MainData!U:U)-MIN(MainData!U:U))*(MainData!U717-MIN(MainData!U:U))</f>
        <v>55.031462681100002</v>
      </c>
      <c r="V717" s="8"/>
      <c r="W717" s="8"/>
      <c r="X717" s="8">
        <f>100/(MAX(MainData!X:X)-MIN(MainData!X:X))*(MainData!X717-MIN(MainData!X:X))</f>
        <v>6.4577830000000001</v>
      </c>
      <c r="Y717" s="8">
        <f>100/(MAX(MainData!Y:Y)-MIN(MainData!Y:Y))*(MainData!Y717-MIN(MainData!Y:Y))</f>
        <v>0.21356843304422901</v>
      </c>
      <c r="Z717" s="8">
        <f>100/(MAX(MainData!Z:Z)-MIN(MainData!Z:Z))*(MainData!Z717-MIN(MainData!Z:Z))</f>
        <v>10.48573631457209</v>
      </c>
      <c r="AA717" s="8">
        <f>100/(MAX(MainData!AA:AA)-MIN(MainData!AA:AA))*(MainData!AA717-MIN(MainData!AA:AA))</f>
        <v>1.3391999999999999</v>
      </c>
      <c r="AB717" s="8">
        <f>100/(MAX(MainData!AB:AB)-MIN(MainData!AB:AB))*(MainData!AB717-MIN(MainData!AB:AB))</f>
        <v>4.3138069382877599E-2</v>
      </c>
      <c r="AC717" s="8">
        <f>100/(MAX(MainData!AC:AC)-MIN(MainData!AC:AC))*(MainData!AC717-MIN(MainData!AC:AC))</f>
        <v>0</v>
      </c>
      <c r="AD717" s="8">
        <f>100/(MAX(MainData!AD:AD)-MIN(MainData!AD:AD))*(MainData!AD717-MIN(MainData!AD:AD))</f>
        <v>0</v>
      </c>
      <c r="AE717" s="8">
        <f>100/(MAX(MainData!AE:AE)-MIN(MainData!AE:AE))*(MainData!AE717-MIN(MainData!AE:AE))</f>
        <v>0</v>
      </c>
      <c r="AF717" s="8">
        <f>100/(MAX(MainData!AF:AF)-MIN(MainData!AF:AF))*(MainData!AF717-MIN(MainData!AF:AF))</f>
        <v>0</v>
      </c>
      <c r="AG717" s="8">
        <f>100/(MAX(MainData!AG:AG)-MIN(MainData!AG:AG))*(MainData!AG717-MIN(MainData!AG:AG))</f>
        <v>0</v>
      </c>
      <c r="AH717" s="8">
        <f>100/(MAX(MainData!AH:AH)-MIN(MainData!AH:AH))*(MainData!AH717-MIN(MainData!AH:AH))</f>
        <v>0</v>
      </c>
      <c r="AI717" s="8">
        <f>100/(MAX(MainData!AI:AI)-MIN(MainData!AI:AI))*(MainData!AI717-MIN(MainData!AI:AI))</f>
        <v>0</v>
      </c>
      <c r="AJ717" s="8">
        <f>100/(MAX(MainData!AJ:AJ)-MIN(MainData!AJ:AJ))*(MainData!AJ717-MIN(MainData!AJ:AJ))</f>
        <v>0</v>
      </c>
      <c r="AK717" s="8" t="s">
        <v>950</v>
      </c>
      <c r="AM717" s="8"/>
      <c r="AO717" s="8"/>
      <c r="AQ717" s="8">
        <v>81.638883351296457</v>
      </c>
      <c r="AR717">
        <v>-17.580948881789141</v>
      </c>
      <c r="AS717" s="8">
        <v>28.244206153024866</v>
      </c>
      <c r="AT717">
        <v>16.875421212121182</v>
      </c>
      <c r="AU717" s="8">
        <v>17.686914071609586</v>
      </c>
      <c r="AV717">
        <v>12.169147060640583</v>
      </c>
      <c r="AW717" t="s">
        <v>963</v>
      </c>
    </row>
    <row r="718" spans="1:49" x14ac:dyDescent="0.3">
      <c r="A718" s="7">
        <v>150503040202</v>
      </c>
      <c r="B718" s="8">
        <f>100/(MAX(MainData!B:B)-MIN(MainData!B:B))*(MainData!B718-MIN(MainData!B:B))</f>
        <v>2.6545138023706976</v>
      </c>
      <c r="C718" s="8">
        <f>100/(MAX(MainData!C:C)-MIN(MainData!C:C))*(MainData!C718-MIN(MainData!C:C))</f>
        <v>37.5</v>
      </c>
      <c r="D718" s="8">
        <f>100/(MAX(MainData!D:D)-MIN(MainData!D:D))*(MainData!D718-MIN(MainData!D:D))</f>
        <v>0</v>
      </c>
      <c r="E718" s="8">
        <f>100/(MAX(MainData!E:E)-MIN(MainData!E:E))*(MainData!E718-MIN(MainData!E:E))</f>
        <v>20.164808495796244</v>
      </c>
      <c r="F718" s="8">
        <f>100/(MAX(MainData!F:F)-MIN(MainData!F:F))*(MainData!F718-MIN(MainData!F:F))</f>
        <v>3.9690793222156788E-2</v>
      </c>
      <c r="G718" s="8">
        <f>100/(MAX(MainData!G:G)-MIN(MainData!G:G))*(MainData!G718-MIN(MainData!G:G))</f>
        <v>14.634609550683388</v>
      </c>
      <c r="H718" s="8">
        <f>100/(MAX(MainData!H:H)-MIN(MainData!H:H))*(MainData!H718-MIN(MainData!H:H))</f>
        <v>71.415254053603078</v>
      </c>
      <c r="I718">
        <v>39.619277761078862</v>
      </c>
      <c r="J718" s="8">
        <f>100/(MAX(MainData!J:J)-MIN(MainData!J:J))*(MainData!J718-MIN(MainData!J:J))</f>
        <v>35.795769540412458</v>
      </c>
      <c r="K718">
        <v>19.130959247380176</v>
      </c>
      <c r="L718" s="8">
        <f>100/(MAX(MainData!L:L)-MIN(MainData!L:L))*(MainData!L718-MIN(MainData!L:L))</f>
        <v>0</v>
      </c>
      <c r="M718" s="8">
        <f>100/(MAX(MainData!M:M)-MIN(MainData!M:M))*(MainData!M718-MIN(MainData!M:M))</f>
        <v>0</v>
      </c>
      <c r="N718" s="8">
        <f>100/(MAX(MainData!N:N)-MIN(MainData!N:N))*(MainData!N718-MIN(MainData!N:N))</f>
        <v>0</v>
      </c>
      <c r="O718" s="8"/>
      <c r="P718" s="8">
        <f>100/(MAX(MainData!P:P)-MIN(MainData!P:P))*(MainData!P718-MIN(MainData!P:P))</f>
        <v>13.90811124476884</v>
      </c>
      <c r="Q718" s="8">
        <f>100/(MAX(MainData!Q:Q)-MIN(MainData!Q:Q))*(MainData!Q718-MIN(MainData!Q:Q))</f>
        <v>28.173017468914409</v>
      </c>
      <c r="R718" s="8">
        <f>100/(MAX(MainData!R:R)-MIN(MainData!R:R))*(MainData!R718-MIN(MainData!R:R))</f>
        <v>82.442256372503905</v>
      </c>
      <c r="S718" s="8"/>
      <c r="T718" s="8"/>
      <c r="U718" s="8">
        <f>100/(MAX(MainData!U:U)-MIN(MainData!U:U))*(MainData!U718-MIN(MainData!U:U))</f>
        <v>50.043658589800003</v>
      </c>
      <c r="V718" s="8"/>
      <c r="W718" s="8"/>
      <c r="X718" s="8">
        <f>100/(MAX(MainData!X:X)-MIN(MainData!X:X))*(MainData!X718-MIN(MainData!X:X))</f>
        <v>13.201385</v>
      </c>
      <c r="Y718" s="8">
        <f>100/(MAX(MainData!Y:Y)-MIN(MainData!Y:Y))*(MainData!Y718-MIN(MainData!Y:Y))</f>
        <v>0.73134350799954673</v>
      </c>
      <c r="Z718" s="8">
        <f>100/(MAX(MainData!Z:Z)-MIN(MainData!Z:Z))*(MainData!Z718-MIN(MainData!Z:Z))</f>
        <v>7.4787972243639178</v>
      </c>
      <c r="AA718" s="8">
        <f>100/(MAX(MainData!AA:AA)-MIN(MainData!AA:AA))*(MainData!AA718-MIN(MainData!AA:AA))</f>
        <v>5.5888</v>
      </c>
      <c r="AB718" s="8">
        <f>100/(MAX(MainData!AB:AB)-MIN(MainData!AB:AB))*(MainData!AB718-MIN(MainData!AB:AB))</f>
        <v>0.12744280419827342</v>
      </c>
      <c r="AC718" s="8">
        <f>100/(MAX(MainData!AC:AC)-MIN(MainData!AC:AC))*(MainData!AC718-MIN(MainData!AC:AC))</f>
        <v>0</v>
      </c>
      <c r="AD718" s="8">
        <f>100/(MAX(MainData!AD:AD)-MIN(MainData!AD:AD))*(MainData!AD718-MIN(MainData!AD:AD))</f>
        <v>0</v>
      </c>
      <c r="AE718" s="8">
        <f>100/(MAX(MainData!AE:AE)-MIN(MainData!AE:AE))*(MainData!AE718-MIN(MainData!AE:AE))</f>
        <v>0</v>
      </c>
      <c r="AF718" s="8">
        <f>100/(MAX(MainData!AF:AF)-MIN(MainData!AF:AF))*(MainData!AF718-MIN(MainData!AF:AF))</f>
        <v>0</v>
      </c>
      <c r="AG718" s="8">
        <f>100/(MAX(MainData!AG:AG)-MIN(MainData!AG:AG))*(MainData!AG718-MIN(MainData!AG:AG))</f>
        <v>0</v>
      </c>
      <c r="AH718" s="8">
        <f>100/(MAX(MainData!AH:AH)-MIN(MainData!AH:AH))*(MainData!AH718-MIN(MainData!AH:AH))</f>
        <v>0</v>
      </c>
      <c r="AI718" s="8">
        <f>100/(MAX(MainData!AI:AI)-MIN(MainData!AI:AI))*(MainData!AI718-MIN(MainData!AI:AI))</f>
        <v>0</v>
      </c>
      <c r="AJ718" s="8">
        <f>100/(MAX(MainData!AJ:AJ)-MIN(MainData!AJ:AJ))*(MainData!AJ718-MIN(MainData!AJ:AJ))</f>
        <v>0</v>
      </c>
      <c r="AK718" s="8" t="s">
        <v>950</v>
      </c>
      <c r="AM718" s="8"/>
      <c r="AO718" s="8"/>
      <c r="AQ718" s="8">
        <v>93.569344930650985</v>
      </c>
      <c r="AR718">
        <v>-36.82603130990416</v>
      </c>
      <c r="AS718" s="8">
        <v>17.934524016757756</v>
      </c>
      <c r="AT718">
        <v>31.984060269360242</v>
      </c>
      <c r="AU718" s="8">
        <v>20.263522022356618</v>
      </c>
      <c r="AV718">
        <v>33.858138903029086</v>
      </c>
      <c r="AW718" t="s">
        <v>963</v>
      </c>
    </row>
    <row r="719" spans="1:49" x14ac:dyDescent="0.3">
      <c r="A719" s="7">
        <v>150503040203</v>
      </c>
      <c r="B719" s="8">
        <f>100/(MAX(MainData!B:B)-MIN(MainData!B:B))*(MainData!B719-MIN(MainData!B:B))</f>
        <v>1.6861495746271316</v>
      </c>
      <c r="C719" s="8">
        <f>100/(MAX(MainData!C:C)-MIN(MainData!C:C))*(MainData!C719-MIN(MainData!C:C))</f>
        <v>12.5</v>
      </c>
      <c r="D719" s="8">
        <f>100/(MAX(MainData!D:D)-MIN(MainData!D:D))*(MainData!D719-MIN(MainData!D:D))</f>
        <v>0</v>
      </c>
      <c r="E719" s="8">
        <f>100/(MAX(MainData!E:E)-MIN(MainData!E:E))*(MainData!E719-MIN(MainData!E:E))</f>
        <v>22.015361312809301</v>
      </c>
      <c r="F719" s="8">
        <f>100/(MAX(MainData!F:F)-MIN(MainData!F:F))*(MainData!F719-MIN(MainData!F:F))</f>
        <v>0</v>
      </c>
      <c r="G719" s="8">
        <f>100/(MAX(MainData!G:G)-MIN(MainData!G:G))*(MainData!G719-MIN(MainData!G:G))</f>
        <v>8.1623202553812995</v>
      </c>
      <c r="H719" s="8">
        <f>100/(MAX(MainData!H:H)-MIN(MainData!H:H))*(MainData!H719-MIN(MainData!H:H))</f>
        <v>55.065410417779283</v>
      </c>
      <c r="I719">
        <v>-11.877521311767822</v>
      </c>
      <c r="J719" s="8">
        <f>100/(MAX(MainData!J:J)-MIN(MainData!J:J))*(MainData!J719-MIN(MainData!J:J))</f>
        <v>36.660870067533708</v>
      </c>
      <c r="K719">
        <v>2.6050451161788573</v>
      </c>
      <c r="L719" s="8">
        <f>100/(MAX(MainData!L:L)-MIN(MainData!L:L))*(MainData!L719-MIN(MainData!L:L))</f>
        <v>0</v>
      </c>
      <c r="M719" s="8">
        <f>100/(MAX(MainData!M:M)-MIN(MainData!M:M))*(MainData!M719-MIN(MainData!M:M))</f>
        <v>0</v>
      </c>
      <c r="N719" s="8">
        <f>100/(MAX(MainData!N:N)-MIN(MainData!N:N))*(MainData!N719-MIN(MainData!N:N))</f>
        <v>0</v>
      </c>
      <c r="O719" s="8"/>
      <c r="P719" s="8">
        <f>100/(MAX(MainData!P:P)-MIN(MainData!P:P))*(MainData!P719-MIN(MainData!P:P))</f>
        <v>24.750784671616735</v>
      </c>
      <c r="Q719" s="8">
        <f>100/(MAX(MainData!Q:Q)-MIN(MainData!Q:Q))*(MainData!Q719-MIN(MainData!Q:Q))</f>
        <v>34.458036243668147</v>
      </c>
      <c r="R719" s="8">
        <f>100/(MAX(MainData!R:R)-MIN(MainData!R:R))*(MainData!R719-MIN(MainData!R:R))</f>
        <v>16.087496649209214</v>
      </c>
      <c r="S719" s="8"/>
      <c r="T719" s="8"/>
      <c r="U719" s="8">
        <f>100/(MAX(MainData!U:U)-MIN(MainData!U:U))*(MainData!U719-MIN(MainData!U:U))</f>
        <v>35.679580117999997</v>
      </c>
      <c r="V719" s="8"/>
      <c r="W719" s="8"/>
      <c r="X719" s="8">
        <f>100/(MAX(MainData!X:X)-MIN(MainData!X:X))*(MainData!X719-MIN(MainData!X:X))</f>
        <v>12.165345</v>
      </c>
      <c r="Y719" s="8">
        <f>100/(MAX(MainData!Y:Y)-MIN(MainData!Y:Y))*(MainData!Y719-MIN(MainData!Y:Y))</f>
        <v>0.54795513480020686</v>
      </c>
      <c r="Z719" s="8">
        <f>100/(MAX(MainData!Z:Z)-MIN(MainData!Z:Z))*(MainData!Z719-MIN(MainData!Z:Z))</f>
        <v>7.6329992289899771</v>
      </c>
      <c r="AA719" s="8">
        <f>100/(MAX(MainData!AA:AA)-MIN(MainData!AA:AA))*(MainData!AA719-MIN(MainData!AA:AA))</f>
        <v>1.6303000000000001</v>
      </c>
      <c r="AB719" s="8">
        <f>100/(MAX(MainData!AB:AB)-MIN(MainData!AB:AB))*(MainData!AB719-MIN(MainData!AB:AB))</f>
        <v>4.4221317589608684E-2</v>
      </c>
      <c r="AC719" s="8">
        <f>100/(MAX(MainData!AC:AC)-MIN(MainData!AC:AC))*(MainData!AC719-MIN(MainData!AC:AC))</f>
        <v>0.54411100000000001</v>
      </c>
      <c r="AD719" s="8">
        <f>100/(MAX(MainData!AD:AD)-MIN(MainData!AD:AD))*(MainData!AD719-MIN(MainData!AD:AD))</f>
        <v>4.5161290322580641</v>
      </c>
      <c r="AE719" s="8">
        <f>100/(MAX(MainData!AE:AE)-MIN(MainData!AE:AE))*(MainData!AE719-MIN(MainData!AE:AE))</f>
        <v>0.23519999999999999</v>
      </c>
      <c r="AF719" s="8">
        <f>100/(MAX(MainData!AF:AF)-MIN(MainData!AF:AF))*(MainData!AF719-MIN(MainData!AF:AF))</f>
        <v>3.3842836843577043E-2</v>
      </c>
      <c r="AG719" s="8">
        <f>100/(MAX(MainData!AG:AG)-MIN(MainData!AG:AG))*(MainData!AG719-MIN(MainData!AG:AG))</f>
        <v>0</v>
      </c>
      <c r="AH719" s="8">
        <f>100/(MAX(MainData!AH:AH)-MIN(MainData!AH:AH))*(MainData!AH719-MIN(MainData!AH:AH))</f>
        <v>0</v>
      </c>
      <c r="AI719" s="8">
        <f>100/(MAX(MainData!AI:AI)-MIN(MainData!AI:AI))*(MainData!AI719-MIN(MainData!AI:AI))</f>
        <v>0</v>
      </c>
      <c r="AJ719" s="8">
        <f>100/(MAX(MainData!AJ:AJ)-MIN(MainData!AJ:AJ))*(MainData!AJ719-MIN(MainData!AJ:AJ))</f>
        <v>0</v>
      </c>
      <c r="AK719" s="8" t="s">
        <v>950</v>
      </c>
      <c r="AM719" s="8"/>
      <c r="AO719" s="8"/>
      <c r="AQ719" s="8">
        <v>71.09803173235909</v>
      </c>
      <c r="AR719">
        <v>11.616489297124602</v>
      </c>
      <c r="AS719" s="8">
        <v>36.812832921352218</v>
      </c>
      <c r="AT719">
        <v>-7.0925627946128031</v>
      </c>
      <c r="AU719" s="8">
        <v>17.027668516762279</v>
      </c>
      <c r="AV719">
        <v>-17.673212246809427</v>
      </c>
      <c r="AW719" t="s">
        <v>963</v>
      </c>
    </row>
    <row r="720" spans="1:49" x14ac:dyDescent="0.3">
      <c r="A720" s="7">
        <v>150503040204</v>
      </c>
      <c r="B720" s="8">
        <f>100/(MAX(MainData!B:B)-MIN(MainData!B:B))*(MainData!B720-MIN(MainData!B:B))</f>
        <v>0.51687253052361815</v>
      </c>
      <c r="C720" s="8">
        <f>100/(MAX(MainData!C:C)-MIN(MainData!C:C))*(MainData!C720-MIN(MainData!C:C))</f>
        <v>25</v>
      </c>
      <c r="D720" s="8">
        <f>100/(MAX(MainData!D:D)-MIN(MainData!D:D))*(MainData!D720-MIN(MainData!D:D))</f>
        <v>0</v>
      </c>
      <c r="E720" s="8">
        <f>100/(MAX(MainData!E:E)-MIN(MainData!E:E))*(MainData!E720-MIN(MainData!E:E))</f>
        <v>24.368339792824717</v>
      </c>
      <c r="F720" s="8">
        <f>100/(MAX(MainData!F:F)-MIN(MainData!F:F))*(MainData!F720-MIN(MainData!F:F))</f>
        <v>0</v>
      </c>
      <c r="G720" s="8">
        <f>100/(MAX(MainData!G:G)-MIN(MainData!G:G))*(MainData!G720-MIN(MainData!G:G))</f>
        <v>13.165614841038403</v>
      </c>
      <c r="H720" s="8">
        <f>100/(MAX(MainData!H:H)-MIN(MainData!H:H))*(MainData!H720-MIN(MainData!H:H))</f>
        <v>65.126254135604427</v>
      </c>
      <c r="I720">
        <v>27.225268438071311</v>
      </c>
      <c r="J720" s="8">
        <f>100/(MAX(MainData!J:J)-MIN(MainData!J:J))*(MainData!J720-MIN(MainData!J:J))</f>
        <v>34.810026544064272</v>
      </c>
      <c r="K720">
        <v>21.321064824949701</v>
      </c>
      <c r="L720" s="8">
        <f>100/(MAX(MainData!L:L)-MIN(MainData!L:L))*(MainData!L720-MIN(MainData!L:L))</f>
        <v>0</v>
      </c>
      <c r="M720" s="8">
        <f>100/(MAX(MainData!M:M)-MIN(MainData!M:M))*(MainData!M720-MIN(MainData!M:M))</f>
        <v>0</v>
      </c>
      <c r="N720" s="8">
        <f>100/(MAX(MainData!N:N)-MIN(MainData!N:N))*(MainData!N720-MIN(MainData!N:N))</f>
        <v>0</v>
      </c>
      <c r="O720" s="8"/>
      <c r="P720" s="8">
        <f>100/(MAX(MainData!P:P)-MIN(MainData!P:P))*(MainData!P720-MIN(MainData!P:P))</f>
        <v>17.477663199049775</v>
      </c>
      <c r="Q720" s="8">
        <f>100/(MAX(MainData!Q:Q)-MIN(MainData!Q:Q))*(MainData!Q720-MIN(MainData!Q:Q))</f>
        <v>25.742686859526021</v>
      </c>
      <c r="R720" s="8">
        <f>100/(MAX(MainData!R:R)-MIN(MainData!R:R))*(MainData!R720-MIN(MainData!R:R))</f>
        <v>62.66168815840539</v>
      </c>
      <c r="S720" s="8"/>
      <c r="T720" s="8"/>
      <c r="U720" s="8">
        <f>100/(MAX(MainData!U:U)-MIN(MainData!U:U))*(MainData!U720-MIN(MainData!U:U))</f>
        <v>30.864681492599999</v>
      </c>
      <c r="V720" s="8"/>
      <c r="W720" s="8"/>
      <c r="X720" s="8">
        <f>100/(MAX(MainData!X:X)-MIN(MainData!X:X))*(MainData!X720-MIN(MainData!X:X))</f>
        <v>17.752621999999999</v>
      </c>
      <c r="Y720" s="8">
        <f>100/(MAX(MainData!Y:Y)-MIN(MainData!Y:Y))*(MainData!Y720-MIN(MainData!Y:Y))</f>
        <v>0.53416327272540132</v>
      </c>
      <c r="Z720" s="8">
        <f>100/(MAX(MainData!Z:Z)-MIN(MainData!Z:Z))*(MainData!Z720-MIN(MainData!Z:Z))</f>
        <v>8.558211256746338</v>
      </c>
      <c r="AA720" s="8">
        <f>100/(MAX(MainData!AA:AA)-MIN(MainData!AA:AA))*(MainData!AA720-MIN(MainData!AA:AA))</f>
        <v>3.4971999999999999</v>
      </c>
      <c r="AB720" s="8">
        <f>100/(MAX(MainData!AB:AB)-MIN(MainData!AB:AB))*(MainData!AB720-MIN(MainData!AB:AB))</f>
        <v>9.8942058842667768E-2</v>
      </c>
      <c r="AC720" s="8">
        <f>100/(MAX(MainData!AC:AC)-MIN(MainData!AC:AC))*(MainData!AC720-MIN(MainData!AC:AC))</f>
        <v>0</v>
      </c>
      <c r="AD720" s="8">
        <f>100/(MAX(MainData!AD:AD)-MIN(MainData!AD:AD))*(MainData!AD720-MIN(MainData!AD:AD))</f>
        <v>0</v>
      </c>
      <c r="AE720" s="8">
        <f>100/(MAX(MainData!AE:AE)-MIN(MainData!AE:AE))*(MainData!AE720-MIN(MainData!AE:AE))</f>
        <v>0</v>
      </c>
      <c r="AF720" s="8">
        <f>100/(MAX(MainData!AF:AF)-MIN(MainData!AF:AF))*(MainData!AF720-MIN(MainData!AF:AF))</f>
        <v>0</v>
      </c>
      <c r="AG720" s="8">
        <f>100/(MAX(MainData!AG:AG)-MIN(MainData!AG:AG))*(MainData!AG720-MIN(MainData!AG:AG))</f>
        <v>0</v>
      </c>
      <c r="AH720" s="8">
        <f>100/(MAX(MainData!AH:AH)-MIN(MainData!AH:AH))*(MainData!AH720-MIN(MainData!AH:AH))</f>
        <v>0</v>
      </c>
      <c r="AI720" s="8">
        <f>100/(MAX(MainData!AI:AI)-MIN(MainData!AI:AI))*(MainData!AI720-MIN(MainData!AI:AI))</f>
        <v>0</v>
      </c>
      <c r="AJ720" s="8">
        <f>100/(MAX(MainData!AJ:AJ)-MIN(MainData!AJ:AJ))*(MainData!AJ720-MIN(MainData!AJ:AJ))</f>
        <v>0</v>
      </c>
      <c r="AK720" s="8" t="s">
        <v>950</v>
      </c>
      <c r="AM720" s="8"/>
      <c r="AO720" s="8"/>
      <c r="AQ720" s="8">
        <v>84.969078913001994</v>
      </c>
      <c r="AR720">
        <v>-25.635216134185299</v>
      </c>
      <c r="AS720" s="8">
        <v>24.812577609116964</v>
      </c>
      <c r="AT720">
        <v>22.693341919191923</v>
      </c>
      <c r="AU720" s="8">
        <v>21.103631266097644</v>
      </c>
      <c r="AV720">
        <v>24.335371622478618</v>
      </c>
      <c r="AW720" t="s">
        <v>963</v>
      </c>
    </row>
    <row r="721" spans="1:49" x14ac:dyDescent="0.3">
      <c r="A721" s="7">
        <v>150503040205</v>
      </c>
      <c r="B721" s="8">
        <f>100/(MAX(MainData!B:B)-MIN(MainData!B:B))*(MainData!B721-MIN(MainData!B:B))</f>
        <v>0</v>
      </c>
      <c r="C721" s="8">
        <f>100/(MAX(MainData!C:C)-MIN(MainData!C:C))*(MainData!C721-MIN(MainData!C:C))</f>
        <v>0</v>
      </c>
      <c r="D721" s="8">
        <f>100/(MAX(MainData!D:D)-MIN(MainData!D:D))*(MainData!D721-MIN(MainData!D:D))</f>
        <v>0</v>
      </c>
      <c r="E721" s="8">
        <f>100/(MAX(MainData!E:E)-MIN(MainData!E:E))*(MainData!E721-MIN(MainData!E:E))</f>
        <v>21.396567241719936</v>
      </c>
      <c r="F721" s="8">
        <f>100/(MAX(MainData!F:F)-MIN(MainData!F:F))*(MainData!F721-MIN(MainData!F:F))</f>
        <v>0</v>
      </c>
      <c r="G721" s="8">
        <f>100/(MAX(MainData!G:G)-MIN(MainData!G:G))*(MainData!G721-MIN(MainData!G:G))</f>
        <v>10.699978259599858</v>
      </c>
      <c r="H721" s="8">
        <f>100/(MAX(MainData!H:H)-MIN(MainData!H:H))*(MainData!H721-MIN(MainData!H:H))</f>
        <v>62.129185727318593</v>
      </c>
      <c r="I721">
        <v>7.0509323993241537</v>
      </c>
      <c r="J721" s="8">
        <f>100/(MAX(MainData!J:J)-MIN(MainData!J:J))*(MainData!J721-MIN(MainData!J:J))</f>
        <v>37.774737854739392</v>
      </c>
      <c r="K721">
        <v>13.847389968773243</v>
      </c>
      <c r="L721" s="8">
        <f>100/(MAX(MainData!L:L)-MIN(MainData!L:L))*(MainData!L721-MIN(MainData!L:L))</f>
        <v>0</v>
      </c>
      <c r="M721" s="8">
        <f>100/(MAX(MainData!M:M)-MIN(MainData!M:M))*(MainData!M721-MIN(MainData!M:M))</f>
        <v>0</v>
      </c>
      <c r="N721" s="8">
        <f>100/(MAX(MainData!N:N)-MIN(MainData!N:N))*(MainData!N721-MIN(MainData!N:N))</f>
        <v>0</v>
      </c>
      <c r="O721" s="8"/>
      <c r="P721" s="8">
        <f>100/(MAX(MainData!P:P)-MIN(MainData!P:P))*(MainData!P721-MIN(MainData!P:P))</f>
        <v>28.74796303084873</v>
      </c>
      <c r="Q721" s="8">
        <f>100/(MAX(MainData!Q:Q)-MIN(MainData!Q:Q))*(MainData!Q721-MIN(MainData!Q:Q))</f>
        <v>36.774939307326775</v>
      </c>
      <c r="R721" s="8">
        <f>100/(MAX(MainData!R:R)-MIN(MainData!R:R))*(MainData!R721-MIN(MainData!R:R))</f>
        <v>11.763276133167428</v>
      </c>
      <c r="S721" s="8"/>
      <c r="T721" s="8"/>
      <c r="U721" s="8">
        <f>100/(MAX(MainData!U:U)-MIN(MainData!U:U))*(MainData!U721-MIN(MainData!U:U))</f>
        <v>30.805136448999999</v>
      </c>
      <c r="V721" s="8"/>
      <c r="W721" s="8"/>
      <c r="X721" s="8">
        <f>100/(MAX(MainData!X:X)-MIN(MainData!X:X))*(MainData!X721-MIN(MainData!X:X))</f>
        <v>10.459559</v>
      </c>
      <c r="Y721" s="8">
        <f>100/(MAX(MainData!Y:Y)-MIN(MainData!Y:Y))*(MainData!Y721-MIN(MainData!Y:Y))</f>
        <v>0.14610118677048609</v>
      </c>
      <c r="Z721" s="8">
        <f>100/(MAX(MainData!Z:Z)-MIN(MainData!Z:Z))*(MainData!Z721-MIN(MainData!Z:Z))</f>
        <v>9.7147262914417887</v>
      </c>
      <c r="AA721" s="8">
        <f>100/(MAX(MainData!AA:AA)-MIN(MainData!AA:AA))*(MainData!AA721-MIN(MainData!AA:AA))</f>
        <v>0.96009999999999995</v>
      </c>
      <c r="AB721" s="8">
        <f>100/(MAX(MainData!AB:AB)-MIN(MainData!AB:AB))*(MainData!AB721-MIN(MainData!AB:AB))</f>
        <v>3.9902336928542517E-2</v>
      </c>
      <c r="AC721" s="8">
        <f>100/(MAX(MainData!AC:AC)-MIN(MainData!AC:AC))*(MainData!AC721-MIN(MainData!AC:AC))</f>
        <v>0.10485800000000001</v>
      </c>
      <c r="AD721" s="8">
        <f>100/(MAX(MainData!AD:AD)-MIN(MainData!AD:AD))*(MainData!AD721-MIN(MainData!AD:AD))</f>
        <v>1.2903225806451613</v>
      </c>
      <c r="AE721" s="8">
        <f>100/(MAX(MainData!AE:AE)-MIN(MainData!AE:AE))*(MainData!AE721-MIN(MainData!AE:AE))</f>
        <v>8.8599999999999998E-2</v>
      </c>
      <c r="AF721" s="8">
        <f>100/(MAX(MainData!AF:AF)-MIN(MainData!AF:AF))*(MainData!AF721-MIN(MainData!AF:AF))</f>
        <v>2.9181131584257537E-2</v>
      </c>
      <c r="AG721" s="8">
        <f>100/(MAX(MainData!AG:AG)-MIN(MainData!AG:AG))*(MainData!AG721-MIN(MainData!AG:AG))</f>
        <v>61.708815828736995</v>
      </c>
      <c r="AH721" s="8">
        <f>100/(MAX(MainData!AH:AH)-MIN(MainData!AH:AH))*(MainData!AH721-MIN(MainData!AH:AH))</f>
        <v>37.134428291380786</v>
      </c>
      <c r="AI721" s="8">
        <f>100/(MAX(MainData!AI:AI)-MIN(MainData!AI:AI))*(MainData!AI721-MIN(MainData!AI:AI))</f>
        <v>40</v>
      </c>
      <c r="AJ721" s="8">
        <f>100/(MAX(MainData!AJ:AJ)-MIN(MainData!AJ:AJ))*(MainData!AJ721-MIN(MainData!AJ:AJ))</f>
        <v>8.9946103381610509</v>
      </c>
      <c r="AK721" s="8" t="s">
        <v>950</v>
      </c>
      <c r="AM721" s="8"/>
      <c r="AO721" s="8"/>
      <c r="AQ721" s="8">
        <v>77.68575305986036</v>
      </c>
      <c r="AR721">
        <v>-7.0787873801917129</v>
      </c>
      <c r="AS721" s="8">
        <v>29.027260383664657</v>
      </c>
      <c r="AT721">
        <v>7.4895419191919075</v>
      </c>
      <c r="AU721" s="8">
        <v>25.833501759404655</v>
      </c>
      <c r="AV721">
        <v>-1.1439473973412788</v>
      </c>
      <c r="AW721" t="s">
        <v>963</v>
      </c>
    </row>
    <row r="722" spans="1:49" x14ac:dyDescent="0.3">
      <c r="A722" s="7">
        <v>150503040206</v>
      </c>
      <c r="B722" s="8">
        <f>100/(MAX(MainData!B:B)-MIN(MainData!B:B))*(MainData!B722-MIN(MainData!B:B))</f>
        <v>0.64184583348165025</v>
      </c>
      <c r="C722" s="8">
        <f>100/(MAX(MainData!C:C)-MIN(MainData!C:C))*(MainData!C722-MIN(MainData!C:C))</f>
        <v>12.5</v>
      </c>
      <c r="D722" s="8">
        <f>100/(MAX(MainData!D:D)-MIN(MainData!D:D))*(MainData!D722-MIN(MainData!D:D))</f>
        <v>0</v>
      </c>
      <c r="E722" s="8">
        <f>100/(MAX(MainData!E:E)-MIN(MainData!E:E))*(MainData!E722-MIN(MainData!E:E))</f>
        <v>22.068777119497742</v>
      </c>
      <c r="F722" s="8">
        <f>100/(MAX(MainData!F:F)-MIN(MainData!F:F))*(MainData!F722-MIN(MainData!F:F))</f>
        <v>0</v>
      </c>
      <c r="G722" s="8">
        <f>100/(MAX(MainData!G:G)-MIN(MainData!G:G))*(MainData!G722-MIN(MainData!G:G))</f>
        <v>13.55444975236138</v>
      </c>
      <c r="H722" s="8">
        <f>100/(MAX(MainData!H:H)-MIN(MainData!H:H))*(MainData!H722-MIN(MainData!H:H))</f>
        <v>62.928036570203382</v>
      </c>
      <c r="I722">
        <v>-9.1765333468675294</v>
      </c>
      <c r="J722" s="8">
        <f>100/(MAX(MainData!J:J)-MIN(MainData!J:J))*(MainData!J722-MIN(MainData!J:J))</f>
        <v>42.589421932676053</v>
      </c>
      <c r="K722">
        <v>0.91466720624033826</v>
      </c>
      <c r="L722" s="8">
        <f>100/(MAX(MainData!L:L)-MIN(MainData!L:L))*(MainData!L722-MIN(MainData!L:L))</f>
        <v>0</v>
      </c>
      <c r="M722" s="8">
        <f>100/(MAX(MainData!M:M)-MIN(MainData!M:M))*(MainData!M722-MIN(MainData!M:M))</f>
        <v>0</v>
      </c>
      <c r="N722" s="8">
        <f>100/(MAX(MainData!N:N)-MIN(MainData!N:N))*(MainData!N722-MIN(MainData!N:N))</f>
        <v>0</v>
      </c>
      <c r="O722" s="8"/>
      <c r="P722" s="8">
        <f>100/(MAX(MainData!P:P)-MIN(MainData!P:P))*(MainData!P722-MIN(MainData!P:P))</f>
        <v>31.753469509510786</v>
      </c>
      <c r="Q722" s="8">
        <f>100/(MAX(MainData!Q:Q)-MIN(MainData!Q:Q))*(MainData!Q722-MIN(MainData!Q:Q))</f>
        <v>48.245295384983521</v>
      </c>
      <c r="R722" s="8">
        <f>100/(MAX(MainData!R:R)-MIN(MainData!R:R))*(MainData!R722-MIN(MainData!R:R))</f>
        <v>24.094186227949798</v>
      </c>
      <c r="S722" s="8"/>
      <c r="T722" s="8"/>
      <c r="U722" s="8">
        <f>100/(MAX(MainData!U:U)-MIN(MainData!U:U))*(MainData!U722-MIN(MainData!U:U))</f>
        <v>52.084908990099997</v>
      </c>
      <c r="V722" s="8"/>
      <c r="W722" s="8"/>
      <c r="X722" s="8">
        <f>100/(MAX(MainData!X:X)-MIN(MainData!X:X))*(MainData!X722-MIN(MainData!X:X))</f>
        <v>8.4892050000000001</v>
      </c>
      <c r="Y722" s="8">
        <f>100/(MAX(MainData!Y:Y)-MIN(MainData!Y:Y))*(MainData!Y722-MIN(MainData!Y:Y))</f>
        <v>0.81935510740677497</v>
      </c>
      <c r="Z722" s="8">
        <f>100/(MAX(MainData!Z:Z)-MIN(MainData!Z:Z))*(MainData!Z722-MIN(MainData!Z:Z))</f>
        <v>2.9298380878951429</v>
      </c>
      <c r="AA722" s="8">
        <f>100/(MAX(MainData!AA:AA)-MIN(MainData!AA:AA))*(MainData!AA722-MIN(MainData!AA:AA))</f>
        <v>2.2728000000000002</v>
      </c>
      <c r="AB722" s="8">
        <f>100/(MAX(MainData!AB:AB)-MIN(MainData!AB:AB))*(MainData!AB722-MIN(MainData!AB:AB))</f>
        <v>8.2501476855334988E-2</v>
      </c>
      <c r="AC722" s="8">
        <f>100/(MAX(MainData!AC:AC)-MIN(MainData!AC:AC))*(MainData!AC722-MIN(MainData!AC:AC))</f>
        <v>6.4823320000000004</v>
      </c>
      <c r="AD722" s="8">
        <f>100/(MAX(MainData!AD:AD)-MIN(MainData!AD:AD))*(MainData!AD722-MIN(MainData!AD:AD))</f>
        <v>13.548387096774194</v>
      </c>
      <c r="AE722" s="8">
        <f>100/(MAX(MainData!AE:AE)-MIN(MainData!AE:AE))*(MainData!AE722-MIN(MainData!AE:AE))</f>
        <v>3.5819999999999999</v>
      </c>
      <c r="AF722" s="8">
        <f>100/(MAX(MainData!AF:AF)-MIN(MainData!AF:AF))*(MainData!AF722-MIN(MainData!AF:AF))</f>
        <v>0.13679792272958485</v>
      </c>
      <c r="AG722" s="8">
        <f>100/(MAX(MainData!AG:AG)-MIN(MainData!AG:AG))*(MainData!AG722-MIN(MainData!AG:AG))</f>
        <v>0</v>
      </c>
      <c r="AH722" s="8">
        <f>100/(MAX(MainData!AH:AH)-MIN(MainData!AH:AH))*(MainData!AH722-MIN(MainData!AH:AH))</f>
        <v>0</v>
      </c>
      <c r="AI722" s="8">
        <f>100/(MAX(MainData!AI:AI)-MIN(MainData!AI:AI))*(MainData!AI722-MIN(MainData!AI:AI))</f>
        <v>0</v>
      </c>
      <c r="AJ722" s="8">
        <f>100/(MAX(MainData!AJ:AJ)-MIN(MainData!AJ:AJ))*(MainData!AJ722-MIN(MainData!AJ:AJ))</f>
        <v>0</v>
      </c>
      <c r="AK722" s="8" t="s">
        <v>950</v>
      </c>
      <c r="AM722" s="8"/>
      <c r="AO722" s="8"/>
      <c r="AQ722" s="8">
        <v>74.86637819067488</v>
      </c>
      <c r="AR722">
        <v>6.1626712460064113</v>
      </c>
      <c r="AS722" s="8">
        <v>31.957113347027349</v>
      </c>
      <c r="AT722">
        <v>-0.76094259259261321</v>
      </c>
      <c r="AU722" s="8">
        <v>23.976150868301175</v>
      </c>
      <c r="AV722">
        <v>-26.222852448632672</v>
      </c>
      <c r="AW722" t="s">
        <v>963</v>
      </c>
    </row>
    <row r="723" spans="1:49" x14ac:dyDescent="0.3">
      <c r="A723" s="7">
        <v>150503040207</v>
      </c>
      <c r="B723" s="8">
        <f>100/(MAX(MainData!B:B)-MIN(MainData!B:B))*(MainData!B723-MIN(MainData!B:B))</f>
        <v>0</v>
      </c>
      <c r="C723" s="8">
        <f>100/(MAX(MainData!C:C)-MIN(MainData!C:C))*(MainData!C723-MIN(MainData!C:C))</f>
        <v>0</v>
      </c>
      <c r="D723" s="8">
        <f>100/(MAX(MainData!D:D)-MIN(MainData!D:D))*(MainData!D723-MIN(MainData!D:D))</f>
        <v>0</v>
      </c>
      <c r="E723" s="8">
        <f>100/(MAX(MainData!E:E)-MIN(MainData!E:E))*(MainData!E723-MIN(MainData!E:E))</f>
        <v>25.968374915546921</v>
      </c>
      <c r="F723" s="8">
        <f>100/(MAX(MainData!F:F)-MIN(MainData!F:F))*(MainData!F723-MIN(MainData!F:F))</f>
        <v>0</v>
      </c>
      <c r="G723" s="8">
        <f>100/(MAX(MainData!G:G)-MIN(MainData!G:G))*(MainData!G723-MIN(MainData!G:G))</f>
        <v>11.262149215729462</v>
      </c>
      <c r="H723" s="8">
        <f>100/(MAX(MainData!H:H)-MIN(MainData!H:H))*(MainData!H723-MIN(MainData!H:H))</f>
        <v>64.394968417386792</v>
      </c>
      <c r="I723">
        <v>19.908212639406173</v>
      </c>
      <c r="J723" s="8">
        <f>100/(MAX(MainData!J:J)-MIN(MainData!J:J))*(MainData!J723-MIN(MainData!J:J))</f>
        <v>32.923076310034453</v>
      </c>
      <c r="K723">
        <v>20.820939972662785</v>
      </c>
      <c r="L723" s="8">
        <f>100/(MAX(MainData!L:L)-MIN(MainData!L:L))*(MainData!L723-MIN(MainData!L:L))</f>
        <v>0</v>
      </c>
      <c r="M723" s="8">
        <f>100/(MAX(MainData!M:M)-MIN(MainData!M:M))*(MainData!M723-MIN(MainData!M:M))</f>
        <v>0</v>
      </c>
      <c r="N723" s="8">
        <f>100/(MAX(MainData!N:N)-MIN(MainData!N:N))*(MainData!N723-MIN(MainData!N:N))</f>
        <v>0</v>
      </c>
      <c r="O723" s="8"/>
      <c r="P723" s="8">
        <f>100/(MAX(MainData!P:P)-MIN(MainData!P:P))*(MainData!P723-MIN(MainData!P:P))</f>
        <v>6.8532338324641913</v>
      </c>
      <c r="Q723" s="8">
        <f>100/(MAX(MainData!Q:Q)-MIN(MainData!Q:Q))*(MainData!Q723-MIN(MainData!Q:Q))</f>
        <v>22.216054451380188</v>
      </c>
      <c r="R723" s="8">
        <f>100/(MAX(MainData!R:R)-MIN(MainData!R:R))*(MainData!R723-MIN(MainData!R:R))</f>
        <v>79.718013451174485</v>
      </c>
      <c r="S723" s="8"/>
      <c r="T723" s="8"/>
      <c r="U723" s="8">
        <f>100/(MAX(MainData!U:U)-MIN(MainData!U:U))*(MainData!U723-MIN(MainData!U:U))</f>
        <v>29.4036812666</v>
      </c>
      <c r="V723" s="8"/>
      <c r="W723" s="8"/>
      <c r="X723" s="8">
        <f>100/(MAX(MainData!X:X)-MIN(MainData!X:X))*(MainData!X723-MIN(MainData!X:X))</f>
        <v>22.940584000000001</v>
      </c>
      <c r="Y723" s="8">
        <f>100/(MAX(MainData!Y:Y)-MIN(MainData!Y:Y))*(MainData!Y723-MIN(MainData!Y:Y))</f>
        <v>1.8060015950237316</v>
      </c>
      <c r="Z723" s="8">
        <f>100/(MAX(MainData!Z:Z)-MIN(MainData!Z:Z))*(MainData!Z723-MIN(MainData!Z:Z))</f>
        <v>13.723978411719354</v>
      </c>
      <c r="AA723" s="8">
        <f>100/(MAX(MainData!AA:AA)-MIN(MainData!AA:AA))*(MainData!AA723-MIN(MainData!AA:AA))</f>
        <v>2.4278</v>
      </c>
      <c r="AB723" s="8">
        <f>100/(MAX(MainData!AB:AB)-MIN(MainData!AB:AB))*(MainData!AB723-MIN(MainData!AB:AB))</f>
        <v>6.2252819331304741E-2</v>
      </c>
      <c r="AC723" s="8">
        <f>100/(MAX(MainData!AC:AC)-MIN(MainData!AC:AC))*(MainData!AC723-MIN(MainData!AC:AC))</f>
        <v>0</v>
      </c>
      <c r="AD723" s="8">
        <f>100/(MAX(MainData!AD:AD)-MIN(MainData!AD:AD))*(MainData!AD723-MIN(MainData!AD:AD))</f>
        <v>0</v>
      </c>
      <c r="AE723" s="8">
        <f>100/(MAX(MainData!AE:AE)-MIN(MainData!AE:AE))*(MainData!AE723-MIN(MainData!AE:AE))</f>
        <v>0</v>
      </c>
      <c r="AF723" s="8">
        <f>100/(MAX(MainData!AF:AF)-MIN(MainData!AF:AF))*(MainData!AF723-MIN(MainData!AF:AF))</f>
        <v>0</v>
      </c>
      <c r="AG723" s="8">
        <f>100/(MAX(MainData!AG:AG)-MIN(MainData!AG:AG))*(MainData!AG723-MIN(MainData!AG:AG))</f>
        <v>0</v>
      </c>
      <c r="AH723" s="8">
        <f>100/(MAX(MainData!AH:AH)-MIN(MainData!AH:AH))*(MainData!AH723-MIN(MainData!AH:AH))</f>
        <v>0</v>
      </c>
      <c r="AI723" s="8">
        <f>100/(MAX(MainData!AI:AI)-MIN(MainData!AI:AI))*(MainData!AI723-MIN(MainData!AI:AI))</f>
        <v>0</v>
      </c>
      <c r="AJ723" s="8">
        <f>100/(MAX(MainData!AJ:AJ)-MIN(MainData!AJ:AJ))*(MainData!AJ723-MIN(MainData!AJ:AJ))</f>
        <v>0</v>
      </c>
      <c r="AK723" s="8" t="s">
        <v>950</v>
      </c>
      <c r="AM723" s="8"/>
      <c r="AO723" s="8"/>
      <c r="AQ723" s="8">
        <v>84.646950942379775</v>
      </c>
      <c r="AR723">
        <v>-18.757987380191693</v>
      </c>
      <c r="AS723" s="8">
        <v>25.650175817289274</v>
      </c>
      <c r="AT723">
        <v>18.429172390572376</v>
      </c>
      <c r="AU723" s="8">
        <v>21.562216590745376</v>
      </c>
      <c r="AV723">
        <v>13.798461231449778</v>
      </c>
      <c r="AW723" t="s">
        <v>963</v>
      </c>
    </row>
    <row r="724" spans="1:49" x14ac:dyDescent="0.3">
      <c r="A724" s="7">
        <v>150503040301</v>
      </c>
      <c r="B724" s="8">
        <f>100/(MAX(MainData!B:B)-MIN(MainData!B:B))*(MainData!B724-MIN(MainData!B:B))</f>
        <v>3.2018229630156982</v>
      </c>
      <c r="C724" s="8">
        <f>100/(MAX(MainData!C:C)-MIN(MainData!C:C))*(MainData!C724-MIN(MainData!C:C))</f>
        <v>37.5</v>
      </c>
      <c r="D724" s="8">
        <f>100/(MAX(MainData!D:D)-MIN(MainData!D:D))*(MainData!D724-MIN(MainData!D:D))</f>
        <v>0</v>
      </c>
      <c r="E724" s="8">
        <f>100/(MAX(MainData!E:E)-MIN(MainData!E:E))*(MainData!E724-MIN(MainData!E:E))</f>
        <v>22.263903353976058</v>
      </c>
      <c r="F724" s="8">
        <f>100/(MAX(MainData!F:F)-MIN(MainData!F:F))*(MainData!F724-MIN(MainData!F:F))</f>
        <v>0</v>
      </c>
      <c r="G724" s="8">
        <f>100/(MAX(MainData!G:G)-MIN(MainData!G:G))*(MainData!G724-MIN(MainData!G:G))</f>
        <v>12.017526052184067</v>
      </c>
      <c r="H724" s="8">
        <f>100/(MAX(MainData!H:H)-MIN(MainData!H:H))*(MainData!H724-MIN(MainData!H:H))</f>
        <v>60.160794237415004</v>
      </c>
      <c r="I724">
        <v>-12.267645019731617</v>
      </c>
      <c r="J724" s="8">
        <f>100/(MAX(MainData!J:J)-MIN(MainData!J:J))*(MainData!J724-MIN(MainData!J:J))</f>
        <v>43.42093205869979</v>
      </c>
      <c r="K724">
        <v>-4.8683160028476493</v>
      </c>
      <c r="L724" s="8">
        <f>100/(MAX(MainData!L:L)-MIN(MainData!L:L))*(MainData!L724-MIN(MainData!L:L))</f>
        <v>0</v>
      </c>
      <c r="M724" s="8">
        <f>100/(MAX(MainData!M:M)-MIN(MainData!M:M))*(MainData!M724-MIN(MainData!M:M))</f>
        <v>0</v>
      </c>
      <c r="N724" s="8">
        <f>100/(MAX(MainData!N:N)-MIN(MainData!N:N))*(MainData!N724-MIN(MainData!N:N))</f>
        <v>0</v>
      </c>
      <c r="O724" s="8"/>
      <c r="P724" s="8">
        <f>100/(MAX(MainData!P:P)-MIN(MainData!P:P))*(MainData!P724-MIN(MainData!P:P))</f>
        <v>58.68285133569352</v>
      </c>
      <c r="Q724" s="8">
        <f>100/(MAX(MainData!Q:Q)-MIN(MainData!Q:Q))*(MainData!Q724-MIN(MainData!Q:Q))</f>
        <v>49.109688436776381</v>
      </c>
      <c r="R724" s="8">
        <f>100/(MAX(MainData!R:R)-MIN(MainData!R:R))*(MainData!R724-MIN(MainData!R:R))</f>
        <v>41.333154624491385</v>
      </c>
      <c r="S724" s="8"/>
      <c r="T724" s="8"/>
      <c r="U724" s="8">
        <f>100/(MAX(MainData!U:U)-MIN(MainData!U:U))*(MainData!U724-MIN(MainData!U:U))</f>
        <v>45.485164394500003</v>
      </c>
      <c r="V724" s="8"/>
      <c r="W724" s="8"/>
      <c r="X724" s="8">
        <f>100/(MAX(MainData!X:X)-MIN(MainData!X:X))*(MainData!X724-MIN(MainData!X:X))</f>
        <v>1.2119439999999999</v>
      </c>
      <c r="Y724" s="8">
        <f>100/(MAX(MainData!Y:Y)-MIN(MainData!Y:Y))*(MainData!Y724-MIN(MainData!Y:Y))</f>
        <v>0.62972745553494014</v>
      </c>
      <c r="Z724" s="8">
        <f>100/(MAX(MainData!Z:Z)-MIN(MainData!Z:Z))*(MainData!Z724-MIN(MainData!Z:Z))</f>
        <v>1.7733230531996917</v>
      </c>
      <c r="AA724" s="8">
        <f>100/(MAX(MainData!AA:AA)-MIN(MainData!AA:AA))*(MainData!AA724-MIN(MainData!AA:AA))</f>
        <v>0.26889999999999997</v>
      </c>
      <c r="AB724" s="8">
        <f>100/(MAX(MainData!AB:AB)-MIN(MainData!AB:AB))*(MainData!AB724-MIN(MainData!AB:AB))</f>
        <v>2.3993139384909681E-2</v>
      </c>
      <c r="AC724" s="8">
        <f>100/(MAX(MainData!AC:AC)-MIN(MainData!AC:AC))*(MainData!AC724-MIN(MainData!AC:AC))</f>
        <v>12.483022</v>
      </c>
      <c r="AD724" s="8">
        <f>100/(MAX(MainData!AD:AD)-MIN(MainData!AD:AD))*(MainData!AD724-MIN(MainData!AD:AD))</f>
        <v>7.096774193548387</v>
      </c>
      <c r="AE724" s="8">
        <f>100/(MAX(MainData!AE:AE)-MIN(MainData!AE:AE))*(MainData!AE724-MIN(MainData!AE:AE))</f>
        <v>11.5755</v>
      </c>
      <c r="AF724" s="8">
        <f>100/(MAX(MainData!AF:AF)-MIN(MainData!AF:AF))*(MainData!AF724-MIN(MainData!AF:AF))</f>
        <v>0.62403447125757938</v>
      </c>
      <c r="AG724" s="8">
        <f>100/(MAX(MainData!AG:AG)-MIN(MainData!AG:AG))*(MainData!AG724-MIN(MainData!AG:AG))</f>
        <v>58.922896191695465</v>
      </c>
      <c r="AH724" s="8">
        <f>100/(MAX(MainData!AH:AH)-MIN(MainData!AH:AH))*(MainData!AH724-MIN(MainData!AH:AH))</f>
        <v>36.612910082368487</v>
      </c>
      <c r="AI724" s="8">
        <f>100/(MAX(MainData!AI:AI)-MIN(MainData!AI:AI))*(MainData!AI724-MIN(MainData!AI:AI))</f>
        <v>20</v>
      </c>
      <c r="AJ724" s="8">
        <f>100/(MAX(MainData!AJ:AJ)-MIN(MainData!AJ:AJ))*(MainData!AJ724-MIN(MainData!AJ:AJ))</f>
        <v>18.63515310886239</v>
      </c>
      <c r="AK724" s="8" t="s">
        <v>950</v>
      </c>
      <c r="AM724" s="8"/>
      <c r="AO724" s="8"/>
      <c r="AQ724" s="8">
        <v>74.638241227476357</v>
      </c>
      <c r="AR724">
        <v>8.837520766773153</v>
      </c>
      <c r="AS724" s="8">
        <v>33.227726908749077</v>
      </c>
      <c r="AT724">
        <v>-1.886881313131326</v>
      </c>
      <c r="AU724" s="8">
        <v>20.264558490487815</v>
      </c>
      <c r="AV724">
        <v>-40.762218090128755</v>
      </c>
      <c r="AW724" t="s">
        <v>963</v>
      </c>
    </row>
    <row r="725" spans="1:49" x14ac:dyDescent="0.3">
      <c r="A725" s="7">
        <v>150503040302</v>
      </c>
      <c r="B725" s="8">
        <f>100/(MAX(MainData!B:B)-MIN(MainData!B:B))*(MainData!B725-MIN(MainData!B:B))</f>
        <v>0</v>
      </c>
      <c r="C725" s="8">
        <f>100/(MAX(MainData!C:C)-MIN(MainData!C:C))*(MainData!C725-MIN(MainData!C:C))</f>
        <v>0</v>
      </c>
      <c r="D725" s="8">
        <f>100/(MAX(MainData!D:D)-MIN(MainData!D:D))*(MainData!D725-MIN(MainData!D:D))</f>
        <v>0</v>
      </c>
      <c r="E725" s="8">
        <f>100/(MAX(MainData!E:E)-MIN(MainData!E:E))*(MainData!E725-MIN(MainData!E:E))</f>
        <v>20.800456595388674</v>
      </c>
      <c r="F725" s="8">
        <f>100/(MAX(MainData!F:F)-MIN(MainData!F:F))*(MainData!F725-MIN(MainData!F:F))</f>
        <v>0</v>
      </c>
      <c r="G725" s="8">
        <f>100/(MAX(MainData!G:G)-MIN(MainData!G:G))*(MainData!G725-MIN(MainData!G:G))</f>
        <v>6.2032298601794569</v>
      </c>
      <c r="H725" s="8">
        <f>100/(MAX(MainData!H:H)-MIN(MainData!H:H))*(MainData!H725-MIN(MainData!H:H))</f>
        <v>51.689290746530965</v>
      </c>
      <c r="I725">
        <v>5.137847822607128</v>
      </c>
      <c r="J725" s="8">
        <f>100/(MAX(MainData!J:J)-MIN(MainData!J:J))*(MainData!J725-MIN(MainData!J:J))</f>
        <v>29.703725529899906</v>
      </c>
      <c r="K725">
        <v>2.0319781152578287</v>
      </c>
      <c r="L725" s="8">
        <f>100/(MAX(MainData!L:L)-MIN(MainData!L:L))*(MainData!L725-MIN(MainData!L:L))</f>
        <v>0</v>
      </c>
      <c r="M725" s="8">
        <f>100/(MAX(MainData!M:M)-MIN(MainData!M:M))*(MainData!M725-MIN(MainData!M:M))</f>
        <v>0</v>
      </c>
      <c r="N725" s="8">
        <f>100/(MAX(MainData!N:N)-MIN(MainData!N:N))*(MainData!N725-MIN(MainData!N:N))</f>
        <v>0</v>
      </c>
      <c r="O725" s="8"/>
      <c r="P725" s="8">
        <f>100/(MAX(MainData!P:P)-MIN(MainData!P:P))*(MainData!P725-MIN(MainData!P:P))</f>
        <v>28.357207275866369</v>
      </c>
      <c r="Q725" s="8">
        <f>100/(MAX(MainData!Q:Q)-MIN(MainData!Q:Q))*(MainData!Q725-MIN(MainData!Q:Q))</f>
        <v>35.901424360868404</v>
      </c>
      <c r="R725" s="8">
        <f>100/(MAX(MainData!R:R)-MIN(MainData!R:R))*(MainData!R725-MIN(MainData!R:R))</f>
        <v>6.6819969512805022</v>
      </c>
      <c r="S725" s="8"/>
      <c r="T725" s="8"/>
      <c r="U725" s="8">
        <f>100/(MAX(MainData!U:U)-MIN(MainData!U:U))*(MainData!U725-MIN(MainData!U:U))</f>
        <v>22.786832424899998</v>
      </c>
      <c r="V725" s="8"/>
      <c r="W725" s="8"/>
      <c r="X725" s="8">
        <f>100/(MAX(MainData!X:X)-MIN(MainData!X:X))*(MainData!X725-MIN(MainData!X:X))</f>
        <v>17.615241000000001</v>
      </c>
      <c r="Y725" s="8">
        <f>100/(MAX(MainData!Y:Y)-MIN(MainData!Y:Y))*(MainData!Y725-MIN(MainData!Y:Y))</f>
        <v>0</v>
      </c>
      <c r="Z725" s="8">
        <f>100/(MAX(MainData!Z:Z)-MIN(MainData!Z:Z))*(MainData!Z725-MIN(MainData!Z:Z))</f>
        <v>4.8573631457208943</v>
      </c>
      <c r="AA725" s="8">
        <f>100/(MAX(MainData!AA:AA)-MIN(MainData!AA:AA))*(MainData!AA725-MIN(MainData!AA:AA))</f>
        <v>11.172800000000001</v>
      </c>
      <c r="AB725" s="8">
        <f>100/(MAX(MainData!AB:AB)-MIN(MainData!AB:AB))*(MainData!AB725-MIN(MainData!AB:AB))</f>
        <v>0.19378178666561555</v>
      </c>
      <c r="AC725" s="8">
        <f>100/(MAX(MainData!AC:AC)-MIN(MainData!AC:AC))*(MainData!AC725-MIN(MainData!AC:AC))</f>
        <v>0.41651500000000002</v>
      </c>
      <c r="AD725" s="8">
        <f>100/(MAX(MainData!AD:AD)-MIN(MainData!AD:AD))*(MainData!AD725-MIN(MainData!AD:AD))</f>
        <v>4.5161290322580641</v>
      </c>
      <c r="AE725" s="8">
        <f>100/(MAX(MainData!AE:AE)-MIN(MainData!AE:AE))*(MainData!AE725-MIN(MainData!AE:AE))</f>
        <v>0.1381</v>
      </c>
      <c r="AF725" s="8">
        <f>100/(MAX(MainData!AF:AF)-MIN(MainData!AF:AF))*(MainData!AF725-MIN(MainData!AF:AF))</f>
        <v>4.9854780995152725E-2</v>
      </c>
      <c r="AG725" s="8">
        <f>100/(MAX(MainData!AG:AG)-MIN(MainData!AG:AG))*(MainData!AG725-MIN(MainData!AG:AG))</f>
        <v>0</v>
      </c>
      <c r="AH725" s="8">
        <f>100/(MAX(MainData!AH:AH)-MIN(MainData!AH:AH))*(MainData!AH725-MIN(MainData!AH:AH))</f>
        <v>0</v>
      </c>
      <c r="AI725" s="8">
        <f>100/(MAX(MainData!AI:AI)-MIN(MainData!AI:AI))*(MainData!AI725-MIN(MainData!AI:AI))</f>
        <v>0</v>
      </c>
      <c r="AJ725" s="8">
        <f>100/(MAX(MainData!AJ:AJ)-MIN(MainData!AJ:AJ))*(MainData!AJ725-MIN(MainData!AJ:AJ))</f>
        <v>0</v>
      </c>
      <c r="AK725" s="8" t="s">
        <v>950</v>
      </c>
      <c r="AM725" s="8"/>
      <c r="AO725" s="8"/>
      <c r="AQ725" s="8">
        <v>70.346103672969562</v>
      </c>
      <c r="AR725">
        <v>-4.8410012779552858</v>
      </c>
      <c r="AS725" s="8">
        <v>40.202538035720494</v>
      </c>
      <c r="AT725">
        <v>6.5920074074073796</v>
      </c>
      <c r="AU725" s="8">
        <v>11.396070749314635</v>
      </c>
      <c r="AV725">
        <v>-2.9296539161277622</v>
      </c>
      <c r="AW725" t="s">
        <v>963</v>
      </c>
    </row>
    <row r="726" spans="1:49" x14ac:dyDescent="0.3">
      <c r="A726" s="7">
        <v>150503040303</v>
      </c>
      <c r="B726" s="8">
        <f>100/(MAX(MainData!B:B)-MIN(MainData!B:B))*(MainData!B726-MIN(MainData!B:B))</f>
        <v>2.7094827893069449E-3</v>
      </c>
      <c r="C726" s="8">
        <f>100/(MAX(MainData!C:C)-MIN(MainData!C:C))*(MainData!C726-MIN(MainData!C:C))</f>
        <v>12.5</v>
      </c>
      <c r="D726" s="8">
        <f>100/(MAX(MainData!D:D)-MIN(MainData!D:D))*(MainData!D726-MIN(MainData!D:D))</f>
        <v>5.6768884885428439E-3</v>
      </c>
      <c r="E726" s="8">
        <f>100/(MAX(MainData!E:E)-MIN(MainData!E:E))*(MainData!E726-MIN(MainData!E:E))</f>
        <v>21.199489744896834</v>
      </c>
      <c r="F726" s="8">
        <f>100/(MAX(MainData!F:F)-MIN(MainData!F:F))*(MainData!F726-MIN(MainData!F:F))</f>
        <v>0.11226425257472816</v>
      </c>
      <c r="G726" s="8">
        <f>100/(MAX(MainData!G:G)-MIN(MainData!G:G))*(MainData!G726-MIN(MainData!G:G))</f>
        <v>6.1877216958724333</v>
      </c>
      <c r="H726" s="8">
        <f>100/(MAX(MainData!H:H)-MIN(MainData!H:H))*(MainData!H726-MIN(MainData!H:H))</f>
        <v>52.888233232731984</v>
      </c>
      <c r="I726">
        <v>-12.416054888578273</v>
      </c>
      <c r="J726" s="8">
        <f>100/(MAX(MainData!J:J)-MIN(MainData!J:J))*(MainData!J726-MIN(MainData!J:J))</f>
        <v>30.254306556578605</v>
      </c>
      <c r="K726">
        <v>-5.985375600985364</v>
      </c>
      <c r="L726" s="8">
        <f>100/(MAX(MainData!L:L)-MIN(MainData!L:L))*(MainData!L726-MIN(MainData!L:L))</f>
        <v>0</v>
      </c>
      <c r="M726" s="8">
        <f>100/(MAX(MainData!M:M)-MIN(MainData!M:M))*(MainData!M726-MIN(MainData!M:M))</f>
        <v>0</v>
      </c>
      <c r="N726" s="8">
        <f>100/(MAX(MainData!N:N)-MIN(MainData!N:N))*(MainData!N726-MIN(MainData!N:N))</f>
        <v>0</v>
      </c>
      <c r="O726" s="8"/>
      <c r="P726" s="8">
        <f>100/(MAX(MainData!P:P)-MIN(MainData!P:P))*(MainData!P726-MIN(MainData!P:P))</f>
        <v>29.533084581174649</v>
      </c>
      <c r="Q726" s="8">
        <f>100/(MAX(MainData!Q:Q)-MIN(MainData!Q:Q))*(MainData!Q726-MIN(MainData!Q:Q))</f>
        <v>28.483432276489914</v>
      </c>
      <c r="R726" s="8">
        <f>100/(MAX(MainData!R:R)-MIN(MainData!R:R))*(MainData!R726-MIN(MainData!R:R))</f>
        <v>55.75865904353428</v>
      </c>
      <c r="S726" s="8"/>
      <c r="T726" s="8"/>
      <c r="U726" s="8">
        <f>100/(MAX(MainData!U:U)-MIN(MainData!U:U))*(MainData!U726-MIN(MainData!U:U))</f>
        <v>26.972145107500001</v>
      </c>
      <c r="V726" s="8"/>
      <c r="W726" s="8"/>
      <c r="X726" s="8">
        <f>100/(MAX(MainData!X:X)-MIN(MainData!X:X))*(MainData!X726-MIN(MainData!X:X))</f>
        <v>8.2163649999999997</v>
      </c>
      <c r="Y726" s="8">
        <f>100/(MAX(MainData!Y:Y)-MIN(MainData!Y:Y))*(MainData!Y726-MIN(MainData!Y:Y))</f>
        <v>0.25161823001322836</v>
      </c>
      <c r="Z726" s="8">
        <f>100/(MAX(MainData!Z:Z)-MIN(MainData!Z:Z))*(MainData!Z726-MIN(MainData!Z:Z))</f>
        <v>7.4016962220508873</v>
      </c>
      <c r="AA726" s="8">
        <f>100/(MAX(MainData!AA:AA)-MIN(MainData!AA:AA))*(MainData!AA726-MIN(MainData!AA:AA))</f>
        <v>4.4504000000000001</v>
      </c>
      <c r="AB726" s="8">
        <f>100/(MAX(MainData!AB:AB)-MIN(MainData!AB:AB))*(MainData!AB726-MIN(MainData!AB:AB))</f>
        <v>0.10238366234922734</v>
      </c>
      <c r="AC726" s="8">
        <f>100/(MAX(MainData!AC:AC)-MIN(MainData!AC:AC))*(MainData!AC726-MIN(MainData!AC:AC))</f>
        <v>1.6236E-2</v>
      </c>
      <c r="AD726" s="8">
        <f>100/(MAX(MainData!AD:AD)-MIN(MainData!AD:AD))*(MainData!AD726-MIN(MainData!AD:AD))</f>
        <v>0.64516129032258063</v>
      </c>
      <c r="AE726" s="8">
        <f>100/(MAX(MainData!AE:AE)-MIN(MainData!AE:AE))*(MainData!AE726-MIN(MainData!AE:AE))</f>
        <v>1.78E-2</v>
      </c>
      <c r="AF726" s="8">
        <f>100/(MAX(MainData!AF:AF)-MIN(MainData!AF:AF))*(MainData!AF726-MIN(MainData!AF:AF))</f>
        <v>2.5692648133512592E-2</v>
      </c>
      <c r="AG726" s="8">
        <f>100/(MAX(MainData!AG:AG)-MIN(MainData!AG:AG))*(MainData!AG726-MIN(MainData!AG:AG))</f>
        <v>0</v>
      </c>
      <c r="AH726" s="8">
        <f>100/(MAX(MainData!AH:AH)-MIN(MainData!AH:AH))*(MainData!AH726-MIN(MainData!AH:AH))</f>
        <v>0</v>
      </c>
      <c r="AI726" s="8">
        <f>100/(MAX(MainData!AI:AI)-MIN(MainData!AI:AI))*(MainData!AI726-MIN(MainData!AI:AI))</f>
        <v>0</v>
      </c>
      <c r="AJ726" s="8">
        <f>100/(MAX(MainData!AJ:AJ)-MIN(MainData!AJ:AJ))*(MainData!AJ726-MIN(MainData!AJ:AJ))</f>
        <v>0</v>
      </c>
      <c r="AK726" s="8" t="s">
        <v>950</v>
      </c>
      <c r="AM726" s="8"/>
      <c r="AO726" s="8"/>
      <c r="AQ726" s="8">
        <v>70.509743971338608</v>
      </c>
      <c r="AR726">
        <v>11.697044089456881</v>
      </c>
      <c r="AS726" s="8">
        <v>38.829364388585212</v>
      </c>
      <c r="AT726">
        <v>-5.7480060606060874</v>
      </c>
      <c r="AU726" s="8">
        <v>14.394573052865059</v>
      </c>
      <c r="AV726">
        <v>-30.611633747213112</v>
      </c>
      <c r="AW726" t="s">
        <v>963</v>
      </c>
    </row>
    <row r="727" spans="1:49" x14ac:dyDescent="0.3">
      <c r="A727" s="7">
        <v>150503040304</v>
      </c>
      <c r="B727" s="8">
        <f>100/(MAX(MainData!B:B)-MIN(MainData!B:B))*(MainData!B727-MIN(MainData!B:B))</f>
        <v>0.14400718150428934</v>
      </c>
      <c r="C727" s="8">
        <f>100/(MAX(MainData!C:C)-MIN(MainData!C:C))*(MainData!C727-MIN(MainData!C:C))</f>
        <v>12.5</v>
      </c>
      <c r="D727" s="8">
        <f>100/(MAX(MainData!D:D)-MIN(MainData!D:D))*(MainData!D727-MIN(MainData!D:D))</f>
        <v>0</v>
      </c>
      <c r="E727" s="8">
        <f>100/(MAX(MainData!E:E)-MIN(MainData!E:E))*(MainData!E727-MIN(MainData!E:E))</f>
        <v>20.31264100919288</v>
      </c>
      <c r="F727" s="8">
        <f>100/(MAX(MainData!F:F)-MIN(MainData!F:F))*(MainData!F727-MIN(MainData!F:F))</f>
        <v>0</v>
      </c>
      <c r="G727" s="8">
        <f>100/(MAX(MainData!G:G)-MIN(MainData!G:G))*(MainData!G727-MIN(MainData!G:G))</f>
        <v>8.9523750703557763</v>
      </c>
      <c r="H727" s="8">
        <f>100/(MAX(MainData!H:H)-MIN(MainData!H:H))*(MainData!H727-MIN(MainData!H:H))</f>
        <v>53.48425728128484</v>
      </c>
      <c r="I727">
        <v>9.1558881463358546</v>
      </c>
      <c r="J727" s="8">
        <f>100/(MAX(MainData!J:J)-MIN(MainData!J:J))*(MainData!J727-MIN(MainData!J:J))</f>
        <v>34.715623102783738</v>
      </c>
      <c r="K727">
        <v>9.0496776262874761</v>
      </c>
      <c r="L727" s="8">
        <f>100/(MAX(MainData!L:L)-MIN(MainData!L:L))*(MainData!L727-MIN(MainData!L:L))</f>
        <v>0</v>
      </c>
      <c r="M727" s="8">
        <f>100/(MAX(MainData!M:M)-MIN(MainData!M:M))*(MainData!M727-MIN(MainData!M:M))</f>
        <v>0</v>
      </c>
      <c r="N727" s="8">
        <f>100/(MAX(MainData!N:N)-MIN(MainData!N:N))*(MainData!N727-MIN(MainData!N:N))</f>
        <v>0</v>
      </c>
      <c r="O727" s="8"/>
      <c r="P727" s="8">
        <f>100/(MAX(MainData!P:P)-MIN(MainData!P:P))*(MainData!P727-MIN(MainData!P:P))</f>
        <v>40.233257367791794</v>
      </c>
      <c r="Q727" s="8">
        <f>100/(MAX(MainData!Q:Q)-MIN(MainData!Q:Q))*(MainData!Q727-MIN(MainData!Q:Q))</f>
        <v>46.238623579657222</v>
      </c>
      <c r="R727" s="8">
        <f>100/(MAX(MainData!R:R)-MIN(MainData!R:R))*(MainData!R727-MIN(MainData!R:R))</f>
        <v>2.5439103628456317</v>
      </c>
      <c r="S727" s="8"/>
      <c r="T727" s="8"/>
      <c r="U727" s="8">
        <f>100/(MAX(MainData!U:U)-MIN(MainData!U:U))*(MainData!U727-MIN(MainData!U:U))</f>
        <v>21.734943563000002</v>
      </c>
      <c r="V727" s="8"/>
      <c r="W727" s="8"/>
      <c r="X727" s="8">
        <f>100/(MAX(MainData!X:X)-MIN(MainData!X:X))*(MainData!X727-MIN(MainData!X:X))</f>
        <v>16.234566999999998</v>
      </c>
      <c r="Y727" s="8">
        <f>100/(MAX(MainData!Y:Y)-MIN(MainData!Y:Y))*(MainData!Y727-MIN(MainData!Y:Y))</f>
        <v>0</v>
      </c>
      <c r="Z727" s="8">
        <f>100/(MAX(MainData!Z:Z)-MIN(MainData!Z:Z))*(MainData!Z727-MIN(MainData!Z:Z))</f>
        <v>7.2474942174248271</v>
      </c>
      <c r="AA727" s="8">
        <f>100/(MAX(MainData!AA:AA)-MIN(MainData!AA:AA))*(MainData!AA727-MIN(MainData!AA:AA))</f>
        <v>13.3873</v>
      </c>
      <c r="AB727" s="8">
        <f>100/(MAX(MainData!AB:AB)-MIN(MainData!AB:AB))*(MainData!AB727-MIN(MainData!AB:AB))</f>
        <v>0.20375521517992684</v>
      </c>
      <c r="AC727" s="8">
        <f>100/(MAX(MainData!AC:AC)-MIN(MainData!AC:AC))*(MainData!AC727-MIN(MainData!AC:AC))</f>
        <v>5.9217120000000003</v>
      </c>
      <c r="AD727" s="8">
        <f>100/(MAX(MainData!AD:AD)-MIN(MainData!AD:AD))*(MainData!AD727-MIN(MainData!AD:AD))</f>
        <v>12.258064516129032</v>
      </c>
      <c r="AE727" s="8">
        <f>100/(MAX(MainData!AE:AE)-MIN(MainData!AE:AE))*(MainData!AE727-MIN(MainData!AE:AE))</f>
        <v>5.3280000000000003</v>
      </c>
      <c r="AF727" s="8">
        <f>100/(MAX(MainData!AF:AF)-MIN(MainData!AF:AF))*(MainData!AF727-MIN(MainData!AF:AF))</f>
        <v>0.44444448486552313</v>
      </c>
      <c r="AG727" s="8">
        <f>100/(MAX(MainData!AG:AG)-MIN(MainData!AG:AG))*(MainData!AG727-MIN(MainData!AG:AG))</f>
        <v>54.835783110495051</v>
      </c>
      <c r="AH727" s="8">
        <f>100/(MAX(MainData!AH:AH)-MIN(MainData!AH:AH))*(MainData!AH727-MIN(MainData!AH:AH))</f>
        <v>54.584472407426709</v>
      </c>
      <c r="AI727" s="8">
        <f>100/(MAX(MainData!AI:AI)-MIN(MainData!AI:AI))*(MainData!AI727-MIN(MainData!AI:AI))</f>
        <v>100</v>
      </c>
      <c r="AJ727" s="8">
        <f>100/(MAX(MainData!AJ:AJ)-MIN(MainData!AJ:AJ))*(MainData!AJ727-MIN(MainData!AJ:AJ))</f>
        <v>7.3324261423368275</v>
      </c>
      <c r="AK727" s="8" t="s">
        <v>950</v>
      </c>
      <c r="AM727" s="8"/>
      <c r="AO727" s="8"/>
      <c r="AQ727" s="8">
        <v>69.867620151245575</v>
      </c>
      <c r="AR727">
        <v>-8.7926575079872293</v>
      </c>
      <c r="AS727" s="8">
        <v>39.080324710742829</v>
      </c>
      <c r="AT727">
        <v>9.2221836700336581</v>
      </c>
      <c r="AU727" s="8">
        <v>15.68730792949944</v>
      </c>
      <c r="AV727">
        <v>0.63724357082993777</v>
      </c>
      <c r="AW727" t="s">
        <v>963</v>
      </c>
    </row>
    <row r="728" spans="1:49" x14ac:dyDescent="0.3">
      <c r="A728" s="7">
        <v>150503040305</v>
      </c>
      <c r="B728" s="8">
        <f>100/(MAX(MainData!B:B)-MIN(MainData!B:B))*(MainData!B728-MIN(MainData!B:B))</f>
        <v>10.287060488822839</v>
      </c>
      <c r="C728" s="8">
        <f>100/(MAX(MainData!C:C)-MIN(MainData!C:C))*(MainData!C728-MIN(MainData!C:C))</f>
        <v>37.5</v>
      </c>
      <c r="D728" s="8">
        <f>100/(MAX(MainData!D:D)-MIN(MainData!D:D))*(MainData!D728-MIN(MainData!D:D))</f>
        <v>1.8744598181282619E-2</v>
      </c>
      <c r="E728" s="8">
        <f>100/(MAX(MainData!E:E)-MIN(MainData!E:E))*(MainData!E728-MIN(MainData!E:E))</f>
        <v>22.751718940171852</v>
      </c>
      <c r="F728" s="8">
        <f>100/(MAX(MainData!F:F)-MIN(MainData!F:F))*(MainData!F728-MIN(MainData!F:F))</f>
        <v>4.117997002733928E-2</v>
      </c>
      <c r="G728" s="8">
        <f>100/(MAX(MainData!G:G)-MIN(MainData!G:G))*(MainData!G728-MIN(MainData!G:G))</f>
        <v>14.300618616258689</v>
      </c>
      <c r="H728" s="8">
        <f>100/(MAX(MainData!H:H)-MIN(MainData!H:H))*(MainData!H728-MIN(MainData!H:H))</f>
        <v>62.773565307641071</v>
      </c>
      <c r="I728">
        <v>-26.994683628221019</v>
      </c>
      <c r="J728" s="8">
        <f>100/(MAX(MainData!J:J)-MIN(MainData!J:J))*(MainData!J728-MIN(MainData!J:J))</f>
        <v>51.048724775047624</v>
      </c>
      <c r="K728">
        <v>-15.294980986007189</v>
      </c>
      <c r="L728" s="8">
        <f>100/(MAX(MainData!L:L)-MIN(MainData!L:L))*(MainData!L728-MIN(MainData!L:L))</f>
        <v>0</v>
      </c>
      <c r="M728" s="8">
        <f>100/(MAX(MainData!M:M)-MIN(MainData!M:M))*(MainData!M728-MIN(MainData!M:M))</f>
        <v>0</v>
      </c>
      <c r="N728" s="8">
        <f>100/(MAX(MainData!N:N)-MIN(MainData!N:N))*(MainData!N728-MIN(MainData!N:N))</f>
        <v>0</v>
      </c>
      <c r="O728" s="8"/>
      <c r="P728" s="8">
        <f>100/(MAX(MainData!P:P)-MIN(MainData!P:P))*(MainData!P728-MIN(MainData!P:P))</f>
        <v>52.79963951489993</v>
      </c>
      <c r="Q728" s="8">
        <f>100/(MAX(MainData!Q:Q)-MIN(MainData!Q:Q))*(MainData!Q728-MIN(MainData!Q:Q))</f>
        <v>65.321152686850667</v>
      </c>
      <c r="R728" s="8">
        <f>100/(MAX(MainData!R:R)-MIN(MainData!R:R))*(MainData!R728-MIN(MainData!R:R))</f>
        <v>40.70040529564978</v>
      </c>
      <c r="S728" s="8"/>
      <c r="T728" s="8"/>
      <c r="U728" s="8">
        <f>100/(MAX(MainData!U:U)-MIN(MainData!U:U))*(MainData!U728-MIN(MainData!U:U))</f>
        <v>52.0969900813</v>
      </c>
      <c r="V728" s="8"/>
      <c r="W728" s="8"/>
      <c r="X728" s="8">
        <f>100/(MAX(MainData!X:X)-MIN(MainData!X:X))*(MainData!X728-MIN(MainData!X:X))</f>
        <v>0.95786099999999996</v>
      </c>
      <c r="Y728" s="8">
        <f>100/(MAX(MainData!Y:Y)-MIN(MainData!Y:Y))*(MainData!Y728-MIN(MainData!Y:Y))</f>
        <v>0.56481762154516346</v>
      </c>
      <c r="Z728" s="8">
        <f>100/(MAX(MainData!Z:Z)-MIN(MainData!Z:Z))*(MainData!Z728-MIN(MainData!Z:Z))</f>
        <v>1.0794140323824211</v>
      </c>
      <c r="AA728" s="8">
        <f>100/(MAX(MainData!AA:AA)-MIN(MainData!AA:AA))*(MainData!AA728-MIN(MainData!AA:AA))</f>
        <v>0.47760000000000002</v>
      </c>
      <c r="AB728" s="8">
        <f>100/(MAX(MainData!AB:AB)-MIN(MainData!AB:AB))*(MainData!AB728-MIN(MainData!AB:AB))</f>
        <v>3.7169964586190943E-2</v>
      </c>
      <c r="AC728" s="8">
        <f>100/(MAX(MainData!AC:AC)-MIN(MainData!AC:AC))*(MainData!AC728-MIN(MainData!AC:AC))</f>
        <v>17.246863999999999</v>
      </c>
      <c r="AD728" s="8">
        <f>100/(MAX(MainData!AD:AD)-MIN(MainData!AD:AD))*(MainData!AD728-MIN(MainData!AD:AD))</f>
        <v>16.774193548387096</v>
      </c>
      <c r="AE728" s="8">
        <f>100/(MAX(MainData!AE:AE)-MIN(MainData!AE:AE))*(MainData!AE728-MIN(MainData!AE:AE))</f>
        <v>15.8201</v>
      </c>
      <c r="AF728" s="8">
        <f>100/(MAX(MainData!AF:AF)-MIN(MainData!AF:AF))*(MainData!AF728-MIN(MainData!AF:AF))</f>
        <v>0.4322419386571818</v>
      </c>
      <c r="AG728" s="8">
        <f>100/(MAX(MainData!AG:AG)-MIN(MainData!AG:AG))*(MainData!AG728-MIN(MainData!AG:AG))</f>
        <v>68.881212278725911</v>
      </c>
      <c r="AH728" s="8">
        <f>100/(MAX(MainData!AH:AH)-MIN(MainData!AH:AH))*(MainData!AH728-MIN(MainData!AH:AH))</f>
        <v>37.527679029622774</v>
      </c>
      <c r="AI728" s="8">
        <f>100/(MAX(MainData!AI:AI)-MIN(MainData!AI:AI))*(MainData!AI728-MIN(MainData!AI:AI))</f>
        <v>30</v>
      </c>
      <c r="AJ728" s="8">
        <f>100/(MAX(MainData!AJ:AJ)-MIN(MainData!AJ:AJ))*(MainData!AJ728-MIN(MainData!AJ:AJ))</f>
        <v>23.909179736747571</v>
      </c>
      <c r="AK728" s="8" t="s">
        <v>950</v>
      </c>
      <c r="AM728" s="8"/>
      <c r="AO728" s="8"/>
      <c r="AQ728" s="8">
        <v>73.15517328992334</v>
      </c>
      <c r="AR728">
        <v>21.224080351437706</v>
      </c>
      <c r="AS728" s="8">
        <v>34.640938156413554</v>
      </c>
      <c r="AT728">
        <v>-12.279794949494942</v>
      </c>
      <c r="AU728" s="8">
        <v>18.125547384731789</v>
      </c>
      <c r="AV728">
        <v>-55.636986600061817</v>
      </c>
      <c r="AW728" t="s">
        <v>963</v>
      </c>
    </row>
    <row r="729" spans="1:49" x14ac:dyDescent="0.3">
      <c r="A729" s="7">
        <v>150503040306</v>
      </c>
      <c r="B729" s="8">
        <f>100/(MAX(MainData!B:B)-MIN(MainData!B:B))*(MainData!B729-MIN(MainData!B:B))</f>
        <v>0.19581001050083655</v>
      </c>
      <c r="C729" s="8">
        <f>100/(MAX(MainData!C:C)-MIN(MainData!C:C))*(MainData!C729-MIN(MainData!C:C))</f>
        <v>12.5</v>
      </c>
      <c r="D729" s="8">
        <f>100/(MAX(MainData!D:D)-MIN(MainData!D:D))*(MainData!D729-MIN(MainData!D:D))</f>
        <v>7.7643278808229646E-2</v>
      </c>
      <c r="E729" s="8">
        <f>100/(MAX(MainData!E:E)-MIN(MainData!E:E))*(MainData!E729-MIN(MainData!E:E))</f>
        <v>20.76118744069991</v>
      </c>
      <c r="F729" s="8">
        <f>100/(MAX(MainData!F:F)-MIN(MainData!F:F))*(MainData!F729-MIN(MainData!F:F))</f>
        <v>0</v>
      </c>
      <c r="G729" s="8">
        <f>100/(MAX(MainData!G:G)-MIN(MainData!G:G))*(MainData!G729-MIN(MainData!G:G))</f>
        <v>10.722352017480304</v>
      </c>
      <c r="H729" s="8">
        <f>100/(MAX(MainData!H:H)-MIN(MainData!H:H))*(MainData!H729-MIN(MainData!H:H))</f>
        <v>52.520821892904323</v>
      </c>
      <c r="I729">
        <v>7.1562897888586434</v>
      </c>
      <c r="J729" s="8">
        <f>100/(MAX(MainData!J:J)-MIN(MainData!J:J))*(MainData!J729-MIN(MainData!J:J))</f>
        <v>33.483503590273727</v>
      </c>
      <c r="K729">
        <v>4.9137206446988415</v>
      </c>
      <c r="L729" s="8">
        <f>100/(MAX(MainData!L:L)-MIN(MainData!L:L))*(MainData!L729-MIN(MainData!L:L))</f>
        <v>0</v>
      </c>
      <c r="M729" s="8">
        <f>100/(MAX(MainData!M:M)-MIN(MainData!M:M))*(MainData!M729-MIN(MainData!M:M))</f>
        <v>0</v>
      </c>
      <c r="N729" s="8">
        <f>100/(MAX(MainData!N:N)-MIN(MainData!N:N))*(MainData!N729-MIN(MainData!N:N))</f>
        <v>0</v>
      </c>
      <c r="O729" s="8"/>
      <c r="P729" s="8">
        <f>100/(MAX(MainData!P:P)-MIN(MainData!P:P))*(MainData!P729-MIN(MainData!P:P))</f>
        <v>41.133150713386939</v>
      </c>
      <c r="Q729" s="8">
        <f>100/(MAX(MainData!Q:Q)-MIN(MainData!Q:Q))*(MainData!Q729-MIN(MainData!Q:Q))</f>
        <v>52.386903232978092</v>
      </c>
      <c r="R729" s="8">
        <f>100/(MAX(MainData!R:R)-MIN(MainData!R:R))*(MainData!R729-MIN(MainData!R:R))</f>
        <v>0</v>
      </c>
      <c r="S729" s="8"/>
      <c r="T729" s="8"/>
      <c r="U729" s="8">
        <f>100/(MAX(MainData!U:U)-MIN(MainData!U:U))*(MainData!U729-MIN(MainData!U:U))</f>
        <v>62.397550348899998</v>
      </c>
      <c r="V729" s="8"/>
      <c r="W729" s="8"/>
      <c r="X729" s="8">
        <f>100/(MAX(MainData!X:X)-MIN(MainData!X:X))*(MainData!X729-MIN(MainData!X:X))</f>
        <v>0.68832099999999996</v>
      </c>
      <c r="Y729" s="8">
        <f>100/(MAX(MainData!Y:Y)-MIN(MainData!Y:Y))*(MainData!Y729-MIN(MainData!Y:Y))</f>
        <v>0.19066993433029453</v>
      </c>
      <c r="Z729" s="8">
        <f>100/(MAX(MainData!Z:Z)-MIN(MainData!Z:Z))*(MainData!Z729-MIN(MainData!Z:Z))</f>
        <v>1.0794140323824211</v>
      </c>
      <c r="AA729" s="8">
        <f>100/(MAX(MainData!AA:AA)-MIN(MainData!AA:AA))*(MainData!AA729-MIN(MainData!AA:AA))</f>
        <v>0.22739999999999999</v>
      </c>
      <c r="AB729" s="8">
        <f>100/(MAX(MainData!AB:AB)-MIN(MainData!AB:AB))*(MainData!AB729-MIN(MainData!AB:AB))</f>
        <v>2.9784475320000416E-2</v>
      </c>
      <c r="AC729" s="8">
        <f>100/(MAX(MainData!AC:AC)-MIN(MainData!AC:AC))*(MainData!AC729-MIN(MainData!AC:AC))</f>
        <v>3.5891009999999999</v>
      </c>
      <c r="AD729" s="8">
        <f>100/(MAX(MainData!AD:AD)-MIN(MainData!AD:AD))*(MainData!AD729-MIN(MainData!AD:AD))</f>
        <v>0.64516129032258063</v>
      </c>
      <c r="AE729" s="8">
        <f>100/(MAX(MainData!AE:AE)-MIN(MainData!AE:AE))*(MainData!AE729-MIN(MainData!AE:AE))</f>
        <v>3.6233</v>
      </c>
      <c r="AF729" s="8">
        <f>100/(MAX(MainData!AF:AF)-MIN(MainData!AF:AF))*(MainData!AF729-MIN(MainData!AF:AF))</f>
        <v>2.6752068725904374</v>
      </c>
      <c r="AG729" s="8">
        <f>100/(MAX(MainData!AG:AG)-MIN(MainData!AG:AG))*(MainData!AG729-MIN(MainData!AG:AG))</f>
        <v>39.76640484372443</v>
      </c>
      <c r="AH729" s="8">
        <f>100/(MAX(MainData!AH:AH)-MIN(MainData!AH:AH))*(MainData!AH729-MIN(MainData!AH:AH))</f>
        <v>51.024283286897436</v>
      </c>
      <c r="AI729" s="8">
        <f>100/(MAX(MainData!AI:AI)-MIN(MainData!AI:AI))*(MainData!AI729-MIN(MainData!AI:AI))</f>
        <v>30</v>
      </c>
      <c r="AJ729" s="8">
        <f>100/(MAX(MainData!AJ:AJ)-MIN(MainData!AJ:AJ))*(MainData!AJ729-MIN(MainData!AJ:AJ))</f>
        <v>7.0736891610391703</v>
      </c>
      <c r="AK729" s="8" t="s">
        <v>950</v>
      </c>
      <c r="AM729" s="8"/>
      <c r="AO729" s="8"/>
      <c r="AQ729" s="8">
        <v>65.937943192474748</v>
      </c>
      <c r="AR729">
        <v>-6.969676517571898</v>
      </c>
      <c r="AS729" s="8">
        <v>40.722591651289896</v>
      </c>
      <c r="AT729">
        <v>4.8112146464646344</v>
      </c>
      <c r="AU729" s="8">
        <v>19.947399242341795</v>
      </c>
      <c r="AV729">
        <v>14.992200065094579</v>
      </c>
      <c r="AW729" t="s">
        <v>963</v>
      </c>
    </row>
    <row r="730" spans="1:49" x14ac:dyDescent="0.3">
      <c r="A730" s="7">
        <v>150503040307</v>
      </c>
      <c r="B730" s="8">
        <f>100/(MAX(MainData!B:B)-MIN(MainData!B:B))*(MainData!B730-MIN(MainData!B:B))</f>
        <v>0.79377783166625149</v>
      </c>
      <c r="C730" s="8">
        <f>100/(MAX(MainData!C:C)-MIN(MainData!C:C))*(MainData!C730-MIN(MainData!C:C))</f>
        <v>62.5</v>
      </c>
      <c r="D730" s="8">
        <f>100/(MAX(MainData!D:D)-MIN(MainData!D:D))*(MainData!D730-MIN(MainData!D:D))</f>
        <v>3.2247373338364554E-2</v>
      </c>
      <c r="E730" s="8">
        <f>100/(MAX(MainData!E:E)-MIN(MainData!E:E))*(MainData!E730-MIN(MainData!E:E))</f>
        <v>23.230266030229924</v>
      </c>
      <c r="F730" s="8">
        <f>100/(MAX(MainData!F:F)-MIN(MainData!F:F))*(MainData!F730-MIN(MainData!F:F))</f>
        <v>2.5766553191896843E-2</v>
      </c>
      <c r="G730" s="8">
        <f>100/(MAX(MainData!G:G)-MIN(MainData!G:G))*(MainData!G730-MIN(MainData!G:G))</f>
        <v>14.964938835202265</v>
      </c>
      <c r="H730" s="8">
        <f>100/(MAX(MainData!H:H)-MIN(MainData!H:H))*(MainData!H730-MIN(MainData!H:H))</f>
        <v>62.555006823956525</v>
      </c>
      <c r="I730">
        <v>-7.5549144811276818</v>
      </c>
      <c r="J730" s="8">
        <f>100/(MAX(MainData!J:J)-MIN(MainData!J:J))*(MainData!J730-MIN(MainData!J:J))</f>
        <v>46.786112372153596</v>
      </c>
      <c r="K730">
        <v>3.2038317908970555</v>
      </c>
      <c r="L730" s="8">
        <f>100/(MAX(MainData!L:L)-MIN(MainData!L:L))*(MainData!L730-MIN(MainData!L:L))</f>
        <v>0</v>
      </c>
      <c r="M730" s="8">
        <f>100/(MAX(MainData!M:M)-MIN(MainData!M:M))*(MainData!M730-MIN(MainData!M:M))</f>
        <v>0</v>
      </c>
      <c r="N730" s="8">
        <f>100/(MAX(MainData!N:N)-MIN(MainData!N:N))*(MainData!N730-MIN(MainData!N:N))</f>
        <v>0</v>
      </c>
      <c r="O730" s="8"/>
      <c r="P730" s="8">
        <f>100/(MAX(MainData!P:P)-MIN(MainData!P:P))*(MainData!P730-MIN(MainData!P:P))</f>
        <v>52.303497550751857</v>
      </c>
      <c r="Q730" s="8">
        <f>100/(MAX(MainData!Q:Q)-MIN(MainData!Q:Q))*(MainData!Q730-MIN(MainData!Q:Q))</f>
        <v>56.482725261743632</v>
      </c>
      <c r="R730" s="8">
        <f>100/(MAX(MainData!R:R)-MIN(MainData!R:R))*(MainData!R730-MIN(MainData!R:R))</f>
        <v>3.4757702817865019</v>
      </c>
      <c r="S730" s="8"/>
      <c r="T730" s="8"/>
      <c r="U730" s="8">
        <f>100/(MAX(MainData!U:U)-MIN(MainData!U:U))*(MainData!U730-MIN(MainData!U:U))</f>
        <v>17.866374624500001</v>
      </c>
      <c r="V730" s="8">
        <v>88.555352999999997</v>
      </c>
      <c r="W730" s="8">
        <f>100/(MAX(MainData!W:W)-MIN(MainData!W:W))*(MainData!W730-MIN(MainData!W:W))</f>
        <v>0</v>
      </c>
      <c r="X730" s="8">
        <f>100/(MAX(MainData!X:X)-MIN(MainData!X:X))*(MainData!X730-MIN(MainData!X:X))</f>
        <v>0.138352</v>
      </c>
      <c r="Y730" s="8">
        <f>100/(MAX(MainData!Y:Y)-MIN(MainData!Y:Y))*(MainData!Y730-MIN(MainData!Y:Y))</f>
        <v>4.4084367330150816E-2</v>
      </c>
      <c r="Z730" s="8">
        <f>100/(MAX(MainData!Z:Z)-MIN(MainData!Z:Z))*(MainData!Z730-MIN(MainData!Z:Z))</f>
        <v>1.0794140323824211</v>
      </c>
      <c r="AA730" s="8">
        <f>100/(MAX(MainData!AA:AA)-MIN(MainData!AA:AA))*(MainData!AA730-MIN(MainData!AA:AA))</f>
        <v>2.93E-2</v>
      </c>
      <c r="AB730" s="8">
        <f>100/(MAX(MainData!AB:AB)-MIN(MainData!AB:AB))*(MainData!AB730-MIN(MainData!AB:AB))</f>
        <v>1.0854039245554378E-2</v>
      </c>
      <c r="AC730" s="8">
        <f>100/(MAX(MainData!AC:AC)-MIN(MainData!AC:AC))*(MainData!AC730-MIN(MainData!AC:AC))</f>
        <v>11.089124</v>
      </c>
      <c r="AD730" s="8">
        <f>100/(MAX(MainData!AD:AD)-MIN(MainData!AD:AD))*(MainData!AD730-MIN(MainData!AD:AD))</f>
        <v>27.096774193548388</v>
      </c>
      <c r="AE730" s="8">
        <f>100/(MAX(MainData!AE:AE)-MIN(MainData!AE:AE))*(MainData!AE730-MIN(MainData!AE:AE))</f>
        <v>5.4683000000000002</v>
      </c>
      <c r="AF730" s="8">
        <f>100/(MAX(MainData!AF:AF)-MIN(MainData!AF:AF))*(MainData!AF730-MIN(MainData!AF:AF))</f>
        <v>0.36558527014432568</v>
      </c>
      <c r="AG730" s="8">
        <f>100/(MAX(MainData!AG:AG)-MIN(MainData!AG:AG))*(MainData!AG730-MIN(MainData!AG:AG))</f>
        <v>51.276366789556604</v>
      </c>
      <c r="AH730" s="8">
        <f>100/(MAX(MainData!AH:AH)-MIN(MainData!AH:AH))*(MainData!AH730-MIN(MainData!AH:AH))</f>
        <v>36.541090343455842</v>
      </c>
      <c r="AI730" s="8">
        <f>100/(MAX(MainData!AI:AI)-MIN(MainData!AI:AI))*(MainData!AI730-MIN(MainData!AI:AI))</f>
        <v>50</v>
      </c>
      <c r="AJ730" s="8">
        <f>100/(MAX(MainData!AJ:AJ)-MIN(MainData!AJ:AJ))*(MainData!AJ730-MIN(MainData!AJ:AJ))</f>
        <v>7.4799691986315553</v>
      </c>
      <c r="AK730" s="8">
        <v>54.875149717616367</v>
      </c>
      <c r="AL730">
        <v>5.7219640983267936</v>
      </c>
      <c r="AM730" s="8">
        <v>47.367125607009228</v>
      </c>
      <c r="AN730">
        <v>-8.3578486196784212</v>
      </c>
      <c r="AO730" s="8">
        <v>22.701863353983782</v>
      </c>
      <c r="AP730">
        <v>-7.1562675890038605</v>
      </c>
      <c r="AQ730" s="8">
        <v>67.13619527955484</v>
      </c>
      <c r="AR730">
        <v>8.1399014376996774</v>
      </c>
      <c r="AS730" s="8">
        <v>38.539962167368763</v>
      </c>
      <c r="AT730">
        <v>-10.976753367003383</v>
      </c>
      <c r="AU730" s="8">
        <v>23.091369848105597</v>
      </c>
      <c r="AV730">
        <v>14.384694633011961</v>
      </c>
      <c r="AW730" t="s">
        <v>963</v>
      </c>
    </row>
    <row r="731" spans="1:49" x14ac:dyDescent="0.3">
      <c r="A731" s="7">
        <v>150503040308</v>
      </c>
      <c r="B731" s="8">
        <f>100/(MAX(MainData!B:B)-MIN(MainData!B:B))*(MainData!B731-MIN(MainData!B:B))</f>
        <v>0.28280906275584666</v>
      </c>
      <c r="C731" s="8">
        <f>100/(MAX(MainData!C:C)-MIN(MainData!C:C))*(MainData!C731-MIN(MainData!C:C))</f>
        <v>50</v>
      </c>
      <c r="D731" s="8">
        <f>100/(MAX(MainData!D:D)-MIN(MainData!D:D))*(MainData!D731-MIN(MainData!D:D))</f>
        <v>7.3690479831332298E-2</v>
      </c>
      <c r="E731" s="8">
        <f>100/(MAX(MainData!E:E)-MIN(MainData!E:E))*(MainData!E731-MIN(MainData!E:E))</f>
        <v>25.167381723013424</v>
      </c>
      <c r="F731" s="8">
        <f>100/(MAX(MainData!F:F)-MIN(MainData!F:F))*(MainData!F731-MIN(MainData!F:F))</f>
        <v>0</v>
      </c>
      <c r="G731" s="8">
        <f>100/(MAX(MainData!G:G)-MIN(MainData!G:G))*(MainData!G731-MIN(MainData!G:G))</f>
        <v>2.7040387450290724</v>
      </c>
      <c r="H731" s="8">
        <f>100/(MAX(MainData!H:H)-MIN(MainData!H:H))*(MainData!H731-MIN(MainData!H:H))</f>
        <v>35.821813602687293</v>
      </c>
      <c r="I731">
        <v>-14.380249035516655</v>
      </c>
      <c r="J731" s="8">
        <f>100/(MAX(MainData!J:J)-MIN(MainData!J:J))*(MainData!J731-MIN(MainData!J:J))</f>
        <v>29.189015816639881</v>
      </c>
      <c r="K731">
        <v>-1.2020443700053818</v>
      </c>
      <c r="L731" s="8">
        <f>100/(MAX(MainData!L:L)-MIN(MainData!L:L))*(MainData!L731-MIN(MainData!L:L))</f>
        <v>0</v>
      </c>
      <c r="M731" s="8">
        <f>100/(MAX(MainData!M:M)-MIN(MainData!M:M))*(MainData!M731-MIN(MainData!M:M))</f>
        <v>0</v>
      </c>
      <c r="N731" s="8">
        <f>100/(MAX(MainData!N:N)-MIN(MainData!N:N))*(MainData!N731-MIN(MainData!N:N))</f>
        <v>0</v>
      </c>
      <c r="O731" s="8"/>
      <c r="P731" s="8">
        <f>100/(MAX(MainData!P:P)-MIN(MainData!P:P))*(MainData!P731-MIN(MainData!P:P))</f>
        <v>30.177297851057613</v>
      </c>
      <c r="Q731" s="8">
        <f>100/(MAX(MainData!Q:Q)-MIN(MainData!Q:Q))*(MainData!Q731-MIN(MainData!Q:Q))</f>
        <v>23.265358010552916</v>
      </c>
      <c r="R731" s="8">
        <f>100/(MAX(MainData!R:R)-MIN(MainData!R:R))*(MainData!R731-MIN(MainData!R:R))</f>
        <v>35.084780008081914</v>
      </c>
      <c r="S731" s="8"/>
      <c r="T731" s="8"/>
      <c r="U731" s="8">
        <f>100/(MAX(MainData!U:U)-MIN(MainData!U:U))*(MainData!U731-MIN(MainData!U:U))</f>
        <v>12.5835940855</v>
      </c>
      <c r="V731" s="8"/>
      <c r="W731" s="8"/>
      <c r="X731" s="8">
        <f>100/(MAX(MainData!X:X)-MIN(MainData!X:X))*(MainData!X731-MIN(MainData!X:X))</f>
        <v>1.23732</v>
      </c>
      <c r="Y731" s="8">
        <f>100/(MAX(MainData!Y:Y)-MIN(MainData!Y:Y))*(MainData!Y731-MIN(MainData!Y:Y))</f>
        <v>0.79721201119385421</v>
      </c>
      <c r="Z731" s="8">
        <f>100/(MAX(MainData!Z:Z)-MIN(MainData!Z:Z))*(MainData!Z731-MIN(MainData!Z:Z))</f>
        <v>4.6260601387818046</v>
      </c>
      <c r="AA731" s="8">
        <f>100/(MAX(MainData!AA:AA)-MIN(MainData!AA:AA))*(MainData!AA731-MIN(MainData!AA:AA))</f>
        <v>8.4900000000000003E-2</v>
      </c>
      <c r="AB731" s="8">
        <f>100/(MAX(MainData!AB:AB)-MIN(MainData!AB:AB))*(MainData!AB731-MIN(MainData!AB:AB))</f>
        <v>3.1395874393694928E-2</v>
      </c>
      <c r="AC731" s="8">
        <f>100/(MAX(MainData!AC:AC)-MIN(MainData!AC:AC))*(MainData!AC731-MIN(MainData!AC:AC))</f>
        <v>0</v>
      </c>
      <c r="AD731" s="8">
        <f>100/(MAX(MainData!AD:AD)-MIN(MainData!AD:AD))*(MainData!AD731-MIN(MainData!AD:AD))</f>
        <v>0.64516129032258063</v>
      </c>
      <c r="AE731" s="8">
        <f>100/(MAX(MainData!AE:AE)-MIN(MainData!AE:AE))*(MainData!AE731-MIN(MainData!AE:AE))</f>
        <v>5.9999999999999995E-4</v>
      </c>
      <c r="AF731" s="8">
        <f>100/(MAX(MainData!AF:AF)-MIN(MainData!AF:AF))*(MainData!AF731-MIN(MainData!AF:AF))</f>
        <v>1.1667255637873228E-3</v>
      </c>
      <c r="AG731" s="8">
        <f>100/(MAX(MainData!AG:AG)-MIN(MainData!AG:AG))*(MainData!AG731-MIN(MainData!AG:AG))</f>
        <v>0</v>
      </c>
      <c r="AH731" s="8">
        <f>100/(MAX(MainData!AH:AH)-MIN(MainData!AH:AH))*(MainData!AH731-MIN(MainData!AH:AH))</f>
        <v>0</v>
      </c>
      <c r="AI731" s="8">
        <f>100/(MAX(MainData!AI:AI)-MIN(MainData!AI:AI))*(MainData!AI731-MIN(MainData!AI:AI))</f>
        <v>0</v>
      </c>
      <c r="AJ731" s="8">
        <f>100/(MAX(MainData!AJ:AJ)-MIN(MainData!AJ:AJ))*(MainData!AJ731-MIN(MainData!AJ:AJ))</f>
        <v>0</v>
      </c>
      <c r="AK731" s="8" t="s">
        <v>950</v>
      </c>
      <c r="AM731" s="8"/>
      <c r="AO731" s="8"/>
      <c r="AQ731" s="8">
        <v>47.366812610359474</v>
      </c>
      <c r="AR731">
        <v>13.611351437699668</v>
      </c>
      <c r="AS731" s="8">
        <v>58.905609906114719</v>
      </c>
      <c r="AT731">
        <v>-10.80471195286195</v>
      </c>
      <c r="AU731" s="8">
        <v>5.642221565792406</v>
      </c>
      <c r="AV731">
        <v>-18.094469448679916</v>
      </c>
      <c r="AW731" t="s">
        <v>963</v>
      </c>
    </row>
    <row r="732" spans="1:49" x14ac:dyDescent="0.3">
      <c r="A732" s="7">
        <v>150503040309</v>
      </c>
      <c r="B732" s="8">
        <f>100/(MAX(MainData!B:B)-MIN(MainData!B:B))*(MainData!B732-MIN(MainData!B:B))</f>
        <v>0</v>
      </c>
      <c r="C732" s="8">
        <f>100/(MAX(MainData!C:C)-MIN(MainData!C:C))*(MainData!C732-MIN(MainData!C:C))</f>
        <v>0</v>
      </c>
      <c r="D732" s="8">
        <f>100/(MAX(MainData!D:D)-MIN(MainData!D:D))*(MainData!D732-MIN(MainData!D:D))</f>
        <v>6.4465988213127474E-3</v>
      </c>
      <c r="E732" s="8">
        <f>100/(MAX(MainData!E:E)-MIN(MainData!E:E))*(MainData!E732-MIN(MainData!E:E))</f>
        <v>21.248271303516411</v>
      </c>
      <c r="F732" s="8">
        <f>100/(MAX(MainData!F:F)-MIN(MainData!F:F))*(MainData!F732-MIN(MainData!F:F))</f>
        <v>8.8516544812958134E-2</v>
      </c>
      <c r="G732" s="8">
        <f>100/(MAX(MainData!G:G)-MIN(MainData!G:G))*(MainData!G732-MIN(MainData!G:G))</f>
        <v>5.6402781110552285</v>
      </c>
      <c r="H732" s="8">
        <f>100/(MAX(MainData!H:H)-MIN(MainData!H:H))*(MainData!H732-MIN(MainData!H:H))</f>
        <v>46.906746506041998</v>
      </c>
      <c r="I732">
        <v>20.605438220693785</v>
      </c>
      <c r="J732" s="8">
        <f>100/(MAX(MainData!J:J)-MIN(MainData!J:J))*(MainData!J732-MIN(MainData!J:J))</f>
        <v>27.40196283497869</v>
      </c>
      <c r="K732">
        <v>2.9555789701469024</v>
      </c>
      <c r="L732" s="8">
        <f>100/(MAX(MainData!L:L)-MIN(MainData!L:L))*(MainData!L732-MIN(MainData!L:L))</f>
        <v>0</v>
      </c>
      <c r="M732" s="8">
        <f>100/(MAX(MainData!M:M)-MIN(MainData!M:M))*(MainData!M732-MIN(MainData!M:M))</f>
        <v>0</v>
      </c>
      <c r="N732" s="8">
        <f>100/(MAX(MainData!N:N)-MIN(MainData!N:N))*(MainData!N732-MIN(MainData!N:N))</f>
        <v>0</v>
      </c>
      <c r="O732" s="8"/>
      <c r="P732" s="8">
        <f>100/(MAX(MainData!P:P)-MIN(MainData!P:P))*(MainData!P732-MIN(MainData!P:P))</f>
        <v>31.496440855489567</v>
      </c>
      <c r="Q732" s="8">
        <f>100/(MAX(MainData!Q:Q)-MIN(MainData!Q:Q))*(MainData!Q732-MIN(MainData!Q:Q))</f>
        <v>47.274650204674998</v>
      </c>
      <c r="R732" s="8">
        <f>100/(MAX(MainData!R:R)-MIN(MainData!R:R))*(MainData!R732-MIN(MainData!R:R))</f>
        <v>0</v>
      </c>
      <c r="S732" s="8"/>
      <c r="T732" s="8"/>
      <c r="U732" s="8">
        <f>100/(MAX(MainData!U:U)-MIN(MainData!U:U))*(MainData!U732-MIN(MainData!U:U))</f>
        <v>96.909461014200005</v>
      </c>
      <c r="V732" s="8">
        <v>98.135683999999998</v>
      </c>
      <c r="W732" s="8">
        <f>100/(MAX(MainData!W:W)-MIN(MainData!W:W))*(MainData!W732-MIN(MainData!W:W))</f>
        <v>2.2863467376812689</v>
      </c>
      <c r="X732" s="8">
        <f>100/(MAX(MainData!X:X)-MIN(MainData!X:X))*(MainData!X732-MIN(MainData!X:X))</f>
        <v>0</v>
      </c>
      <c r="Y732" s="8">
        <f>100/(MAX(MainData!Y:Y)-MIN(MainData!Y:Y))*(MainData!Y732-MIN(MainData!Y:Y))</f>
        <v>0.48725767887906002</v>
      </c>
      <c r="Z732" s="8">
        <f>100/(MAX(MainData!Z:Z)-MIN(MainData!Z:Z))*(MainData!Z732-MIN(MainData!Z:Z))</f>
        <v>0</v>
      </c>
      <c r="AA732" s="8">
        <f>100/(MAX(MainData!AA:AA)-MIN(MainData!AA:AA))*(MainData!AA732-MIN(MainData!AA:AA))</f>
        <v>0</v>
      </c>
      <c r="AB732" s="8">
        <f>100/(MAX(MainData!AB:AB)-MIN(MainData!AB:AB))*(MainData!AB732-MIN(MainData!AB:AB))</f>
        <v>0</v>
      </c>
      <c r="AC732" s="8">
        <f>100/(MAX(MainData!AC:AC)-MIN(MainData!AC:AC))*(MainData!AC732-MIN(MainData!AC:AC))</f>
        <v>2.2127999999999998E-2</v>
      </c>
      <c r="AD732" s="8">
        <f>100/(MAX(MainData!AD:AD)-MIN(MainData!AD:AD))*(MainData!AD732-MIN(MainData!AD:AD))</f>
        <v>0.64516129032258063</v>
      </c>
      <c r="AE732" s="8">
        <f>100/(MAX(MainData!AE:AE)-MIN(MainData!AE:AE))*(MainData!AE732-MIN(MainData!AE:AE))</f>
        <v>2.2100000000000002E-2</v>
      </c>
      <c r="AF732" s="8">
        <f>100/(MAX(MainData!AF:AF)-MIN(MainData!AF:AF))*(MainData!AF732-MIN(MainData!AF:AF))</f>
        <v>1.4018896250852128E-2</v>
      </c>
      <c r="AG732" s="8">
        <f>100/(MAX(MainData!AG:AG)-MIN(MainData!AG:AG))*(MainData!AG732-MIN(MainData!AG:AG))</f>
        <v>0</v>
      </c>
      <c r="AH732" s="8">
        <f>100/(MAX(MainData!AH:AH)-MIN(MainData!AH:AH))*(MainData!AH732-MIN(MainData!AH:AH))</f>
        <v>0</v>
      </c>
      <c r="AI732" s="8">
        <f>100/(MAX(MainData!AI:AI)-MIN(MainData!AI:AI))*(MainData!AI732-MIN(MainData!AI:AI))</f>
        <v>0</v>
      </c>
      <c r="AJ732" s="8">
        <f>100/(MAX(MainData!AJ:AJ)-MIN(MainData!AJ:AJ))*(MainData!AJ732-MIN(MainData!AJ:AJ))</f>
        <v>0</v>
      </c>
      <c r="AK732" s="8">
        <v>77.097434387558934</v>
      </c>
      <c r="AL732">
        <v>-18.453079179468972</v>
      </c>
      <c r="AM732" s="8">
        <v>26.737546035158843</v>
      </c>
      <c r="AN732">
        <v>23.525241935483862</v>
      </c>
      <c r="AO732" s="8">
        <v>0.67193675889290083</v>
      </c>
      <c r="AP732">
        <v>-3.8744974468847886</v>
      </c>
      <c r="AQ732" s="8">
        <v>68.824835231454188</v>
      </c>
      <c r="AR732">
        <v>-21.827093130990406</v>
      </c>
      <c r="AS732" s="8">
        <v>40.450452018707409</v>
      </c>
      <c r="AT732">
        <v>18.484182828282812</v>
      </c>
      <c r="AU732" s="8">
        <v>10.317159248146018</v>
      </c>
      <c r="AV732">
        <v>20.262103329769118</v>
      </c>
      <c r="AW732" t="s">
        <v>963</v>
      </c>
    </row>
    <row r="733" spans="1:49" x14ac:dyDescent="0.3">
      <c r="A733" s="7">
        <v>150503040310</v>
      </c>
      <c r="B733" s="8">
        <f>100/(MAX(MainData!B:B)-MIN(MainData!B:B))*(MainData!B733-MIN(MainData!B:B))</f>
        <v>0</v>
      </c>
      <c r="C733" s="8">
        <f>100/(MAX(MainData!C:C)-MIN(MainData!C:C))*(MainData!C733-MIN(MainData!C:C))</f>
        <v>0</v>
      </c>
      <c r="D733" s="8">
        <f>100/(MAX(MainData!D:D)-MIN(MainData!D:D))*(MainData!D733-MIN(MainData!D:D))</f>
        <v>7.1367359679642292E-2</v>
      </c>
      <c r="E733" s="8">
        <f>100/(MAX(MainData!E:E)-MIN(MainData!E:E))*(MainData!E733-MIN(MainData!E:E))</f>
        <v>23.15831323126605</v>
      </c>
      <c r="F733" s="8">
        <f>100/(MAX(MainData!F:F)-MIN(MainData!F:F))*(MainData!F733-MIN(MainData!F:F))</f>
        <v>0.13722547005846103</v>
      </c>
      <c r="G733" s="8">
        <f>100/(MAX(MainData!G:G)-MIN(MainData!G:G))*(MainData!G733-MIN(MainData!G:G))</f>
        <v>3.1216014537749546</v>
      </c>
      <c r="H733" s="8">
        <f>100/(MAX(MainData!H:H)-MIN(MainData!H:H))*(MainData!H733-MIN(MainData!H:H))</f>
        <v>34.563877605969168</v>
      </c>
      <c r="I733">
        <v>-12.371241218473429</v>
      </c>
      <c r="J733" s="8">
        <f>100/(MAX(MainData!J:J)-MIN(MainData!J:J))*(MainData!J733-MIN(MainData!J:J))</f>
        <v>28.118665938273377</v>
      </c>
      <c r="K733">
        <v>-6.5513481403313421</v>
      </c>
      <c r="L733" s="8">
        <f>100/(MAX(MainData!L:L)-MIN(MainData!L:L))*(MainData!L733-MIN(MainData!L:L))</f>
        <v>0</v>
      </c>
      <c r="M733" s="8">
        <f>100/(MAX(MainData!M:M)-MIN(MainData!M:M))*(MainData!M733-MIN(MainData!M:M))</f>
        <v>0</v>
      </c>
      <c r="N733" s="8">
        <f>100/(MAX(MainData!N:N)-MIN(MainData!N:N))*(MainData!N733-MIN(MainData!N:N))</f>
        <v>0</v>
      </c>
      <c r="O733" s="8"/>
      <c r="P733" s="8">
        <f>100/(MAX(MainData!P:P)-MIN(MainData!P:P))*(MainData!P733-MIN(MainData!P:P))</f>
        <v>44.087092225461433</v>
      </c>
      <c r="Q733" s="8">
        <f>100/(MAX(MainData!Q:Q)-MIN(MainData!Q:Q))*(MainData!Q733-MIN(MainData!Q:Q))</f>
        <v>27.375400265035076</v>
      </c>
      <c r="R733" s="8">
        <f>100/(MAX(MainData!R:R)-MIN(MainData!R:R))*(MainData!R733-MIN(MainData!R:R))</f>
        <v>0.45457628000208056</v>
      </c>
      <c r="S733" s="8"/>
      <c r="T733" s="8"/>
      <c r="U733" s="8">
        <f>100/(MAX(MainData!U:U)-MIN(MainData!U:U))*(MainData!U733-MIN(MainData!U:U))</f>
        <v>18.3572226906</v>
      </c>
      <c r="V733" s="8">
        <v>97.193824000000006</v>
      </c>
      <c r="W733" s="8">
        <f>100/(MAX(MainData!W:W)-MIN(MainData!W:W))*(MainData!W733-MIN(MainData!W:W))</f>
        <v>0.64408422103588669</v>
      </c>
      <c r="X733" s="8">
        <f>100/(MAX(MainData!X:X)-MIN(MainData!X:X))*(MainData!X733-MIN(MainData!X:X))</f>
        <v>1.3168299999999999</v>
      </c>
      <c r="Y733" s="8">
        <f>100/(MAX(MainData!Y:Y)-MIN(MainData!Y:Y))*(MainData!Y733-MIN(MainData!Y:Y))</f>
        <v>0.27956812255073538</v>
      </c>
      <c r="Z733" s="8">
        <f>100/(MAX(MainData!Z:Z)-MIN(MainData!Z:Z))*(MainData!Z733-MIN(MainData!Z:Z))</f>
        <v>4.6260601387818046</v>
      </c>
      <c r="AA733" s="8">
        <f>100/(MAX(MainData!AA:AA)-MIN(MainData!AA:AA))*(MainData!AA733-MIN(MainData!AA:AA))</f>
        <v>0.35389999999999999</v>
      </c>
      <c r="AB733" s="8">
        <f>100/(MAX(MainData!AB:AB)-MIN(MainData!AB:AB))*(MainData!AB733-MIN(MainData!AB:AB))</f>
        <v>4.1758409975299678E-2</v>
      </c>
      <c r="AC733" s="8">
        <f>100/(MAX(MainData!AC:AC)-MIN(MainData!AC:AC))*(MainData!AC733-MIN(MainData!AC:AC))</f>
        <v>0.99987199999999998</v>
      </c>
      <c r="AD733" s="8">
        <f>100/(MAX(MainData!AD:AD)-MIN(MainData!AD:AD))*(MainData!AD733-MIN(MainData!AD:AD))</f>
        <v>2.5806451612903225</v>
      </c>
      <c r="AE733" s="8">
        <f>100/(MAX(MainData!AE:AE)-MIN(MainData!AE:AE))*(MainData!AE733-MIN(MainData!AE:AE))</f>
        <v>0.96419999999999995</v>
      </c>
      <c r="AF733" s="8">
        <f>100/(MAX(MainData!AF:AF)-MIN(MainData!AF:AF))*(MainData!AF733-MIN(MainData!AF:AF))</f>
        <v>0.5788426947707036</v>
      </c>
      <c r="AG733" s="8">
        <f>100/(MAX(MainData!AG:AG)-MIN(MainData!AG:AG))*(MainData!AG733-MIN(MainData!AG:AG))</f>
        <v>39.761411437427206</v>
      </c>
      <c r="AH733" s="8">
        <f>100/(MAX(MainData!AH:AH)-MIN(MainData!AH:AH))*(MainData!AH733-MIN(MainData!AH:AH))</f>
        <v>47.478928063491232</v>
      </c>
      <c r="AI733" s="8">
        <f>100/(MAX(MainData!AI:AI)-MIN(MainData!AI:AI))*(MainData!AI733-MIN(MainData!AI:AI))</f>
        <v>100</v>
      </c>
      <c r="AJ733" s="8">
        <f>100/(MAX(MainData!AJ:AJ)-MIN(MainData!AJ:AJ))*(MainData!AJ733-MIN(MainData!AJ:AJ))</f>
        <v>2.2764009121037834</v>
      </c>
      <c r="AK733" s="8">
        <v>76.354629649712166</v>
      </c>
      <c r="AL733">
        <v>20.24307832310339</v>
      </c>
      <c r="AM733" s="8">
        <v>26.734249974486538</v>
      </c>
      <c r="AN733">
        <v>-20.639761856608345</v>
      </c>
      <c r="AO733" s="8">
        <v>7.2797757499831643</v>
      </c>
      <c r="AP733">
        <v>-5.6981165626247616</v>
      </c>
      <c r="AQ733" s="8">
        <v>41.301283288185658</v>
      </c>
      <c r="AR733">
        <v>6.2501100638977647</v>
      </c>
      <c r="AS733" s="8">
        <v>65.362688437837264</v>
      </c>
      <c r="AT733">
        <v>-6.0405949494949596</v>
      </c>
      <c r="AU733" s="8">
        <v>5.94694319636407</v>
      </c>
      <c r="AV733">
        <v>4.0717130242547341</v>
      </c>
      <c r="AW733" t="s">
        <v>963</v>
      </c>
    </row>
    <row r="734" spans="1:49" x14ac:dyDescent="0.3">
      <c r="A734" s="7">
        <v>150503040401</v>
      </c>
      <c r="B734" s="8">
        <f>100/(MAX(MainData!B:B)-MIN(MainData!B:B))*(MainData!B734-MIN(MainData!B:B))</f>
        <v>0.62927820097533205</v>
      </c>
      <c r="C734" s="8">
        <f>100/(MAX(MainData!C:C)-MIN(MainData!C:C))*(MainData!C734-MIN(MainData!C:C))</f>
        <v>12.5</v>
      </c>
      <c r="D734" s="8">
        <f>100/(MAX(MainData!D:D)-MIN(MainData!D:D))*(MainData!D734-MIN(MainData!D:D))</f>
        <v>0.78028559559599042</v>
      </c>
      <c r="E734" s="8">
        <f>100/(MAX(MainData!E:E)-MIN(MainData!E:E))*(MainData!E734-MIN(MainData!E:E))</f>
        <v>17.438016932078995</v>
      </c>
      <c r="F734" s="8">
        <f>100/(MAX(MainData!F:F)-MIN(MainData!F:F))*(MainData!F734-MIN(MainData!F:F))</f>
        <v>0</v>
      </c>
      <c r="G734" s="8">
        <f>100/(MAX(MainData!G:G)-MIN(MainData!G:G))*(MainData!G734-MIN(MainData!G:G))</f>
        <v>15.590300176103716</v>
      </c>
      <c r="H734" s="8">
        <f>100/(MAX(MainData!H:H)-MIN(MainData!H:H))*(MainData!H734-MIN(MainData!H:H))</f>
        <v>67.761149231331899</v>
      </c>
      <c r="I734">
        <v>-6.2873713975034349</v>
      </c>
      <c r="J734" s="8">
        <f>100/(MAX(MainData!J:J)-MIN(MainData!J:J))*(MainData!J734-MIN(MainData!J:J))</f>
        <v>45.63453080022537</v>
      </c>
      <c r="K734">
        <v>-10.082222462903957</v>
      </c>
      <c r="L734" s="8">
        <f>100/(MAX(MainData!L:L)-MIN(MainData!L:L))*(MainData!L734-MIN(MainData!L:L))</f>
        <v>0</v>
      </c>
      <c r="M734" s="8">
        <f>100/(MAX(MainData!M:M)-MIN(MainData!M:M))*(MainData!M734-MIN(MainData!M:M))</f>
        <v>0</v>
      </c>
      <c r="N734" s="8">
        <f>100/(MAX(MainData!N:N)-MIN(MainData!N:N))*(MainData!N734-MIN(MainData!N:N))</f>
        <v>0</v>
      </c>
      <c r="O734" s="8"/>
      <c r="P734" s="8">
        <f>100/(MAX(MainData!P:P)-MIN(MainData!P:P))*(MainData!P734-MIN(MainData!P:P))</f>
        <v>52.98585743308783</v>
      </c>
      <c r="Q734" s="8">
        <f>100/(MAX(MainData!Q:Q)-MIN(MainData!Q:Q))*(MainData!Q734-MIN(MainData!Q:Q))</f>
        <v>53.608337561178232</v>
      </c>
      <c r="R734" s="8">
        <f>100/(MAX(MainData!R:R)-MIN(MainData!R:R))*(MainData!R734-MIN(MainData!R:R))</f>
        <v>0</v>
      </c>
      <c r="S734" s="8"/>
      <c r="T734" s="8"/>
      <c r="U734" s="8">
        <f>100/(MAX(MainData!U:U)-MIN(MainData!U:U))*(MainData!U734-MIN(MainData!U:U))</f>
        <v>43.625822123399999</v>
      </c>
      <c r="V734" s="8">
        <v>87.232721999999995</v>
      </c>
      <c r="W734" s="8">
        <f>100/(MAX(MainData!W:W)-MIN(MainData!W:W))*(MainData!W734-MIN(MainData!W:W))</f>
        <v>0</v>
      </c>
      <c r="X734" s="8">
        <f>100/(MAX(MainData!X:X)-MIN(MainData!X:X))*(MainData!X734-MIN(MainData!X:X))</f>
        <v>4.7730000000000003E-3</v>
      </c>
      <c r="Y734" s="8">
        <f>100/(MAX(MainData!Y:Y)-MIN(MainData!Y:Y))*(MainData!Y734-MIN(MainData!Y:Y))</f>
        <v>0</v>
      </c>
      <c r="Z734" s="8">
        <f>100/(MAX(MainData!Z:Z)-MIN(MainData!Z:Z))*(MainData!Z734-MIN(MainData!Z:Z))</f>
        <v>0.15420200462606015</v>
      </c>
      <c r="AA734" s="8">
        <f>100/(MAX(MainData!AA:AA)-MIN(MainData!AA:AA))*(MainData!AA734-MIN(MainData!AA:AA))</f>
        <v>4.7999999999999996E-3</v>
      </c>
      <c r="AB734" s="8">
        <f>100/(MAX(MainData!AB:AB)-MIN(MainData!AB:AB))*(MainData!AB734-MIN(MainData!AB:AB))</f>
        <v>2.9048297682988137E-3</v>
      </c>
      <c r="AC734" s="8">
        <f>100/(MAX(MainData!AC:AC)-MIN(MainData!AC:AC))*(MainData!AC734-MIN(MainData!AC:AC))</f>
        <v>12.762505000000001</v>
      </c>
      <c r="AD734" s="8">
        <f>100/(MAX(MainData!AD:AD)-MIN(MainData!AD:AD))*(MainData!AD734-MIN(MainData!AD:AD))</f>
        <v>12.903225806451612</v>
      </c>
      <c r="AE734" s="8">
        <f>100/(MAX(MainData!AE:AE)-MIN(MainData!AE:AE))*(MainData!AE734-MIN(MainData!AE:AE))</f>
        <v>7.5773999999999999</v>
      </c>
      <c r="AF734" s="8">
        <f>100/(MAX(MainData!AF:AF)-MIN(MainData!AF:AF))*(MainData!AF734-MIN(MainData!AF:AF))</f>
        <v>0.62903787899270736</v>
      </c>
      <c r="AG734" s="8">
        <f>100/(MAX(MainData!AG:AG)-MIN(MainData!AG:AG))*(MainData!AG734-MIN(MainData!AG:AG))</f>
        <v>36.057988487491215</v>
      </c>
      <c r="AH734" s="8">
        <f>100/(MAX(MainData!AH:AH)-MIN(MainData!AH:AH))*(MainData!AH734-MIN(MainData!AH:AH))</f>
        <v>39.91816065415513</v>
      </c>
      <c r="AI734" s="8">
        <f>100/(MAX(MainData!AI:AI)-MIN(MainData!AI:AI))*(MainData!AI734-MIN(MainData!AI:AI))</f>
        <v>80</v>
      </c>
      <c r="AJ734" s="8">
        <f>100/(MAX(MainData!AJ:AJ)-MIN(MainData!AJ:AJ))*(MainData!AJ734-MIN(MainData!AJ:AJ))</f>
        <v>5.3223323773554148</v>
      </c>
      <c r="AK734" s="8">
        <v>60.936332501230929</v>
      </c>
      <c r="AL734">
        <v>16.756272294099531</v>
      </c>
      <c r="AM734" s="8">
        <v>44.167823469091289</v>
      </c>
      <c r="AN734">
        <v>-15.201603802204474</v>
      </c>
      <c r="AO734" s="8">
        <v>13.65338164251637</v>
      </c>
      <c r="AP734">
        <v>-8.7066317554720598</v>
      </c>
      <c r="AQ734" s="8">
        <v>85.62754899525568</v>
      </c>
      <c r="AR734">
        <v>7.1269926517571776</v>
      </c>
      <c r="AS734" s="8">
        <v>17.095620234655147</v>
      </c>
      <c r="AT734">
        <v>-6.60965774410775</v>
      </c>
      <c r="AU734" s="8">
        <v>45.310862704249004</v>
      </c>
      <c r="AV734">
        <v>-7.9880151891559308</v>
      </c>
      <c r="AW734" t="s">
        <v>963</v>
      </c>
    </row>
    <row r="735" spans="1:49" x14ac:dyDescent="0.3">
      <c r="A735" s="7">
        <v>150503040402</v>
      </c>
      <c r="B735" s="8">
        <f>100/(MAX(MainData!B:B)-MIN(MainData!B:B))*(MainData!B735-MIN(MainData!B:B))</f>
        <v>0</v>
      </c>
      <c r="C735" s="8">
        <f>100/(MAX(MainData!C:C)-MIN(MainData!C:C))*(MainData!C735-MIN(MainData!C:C))</f>
        <v>0</v>
      </c>
      <c r="D735" s="8">
        <f>100/(MAX(MainData!D:D)-MIN(MainData!D:D))*(MainData!D735-MIN(MainData!D:D))</f>
        <v>7.1470582361197405E-3</v>
      </c>
      <c r="E735" s="8">
        <f>100/(MAX(MainData!E:E)-MIN(MainData!E:E))*(MainData!E735-MIN(MainData!E:E))</f>
        <v>20.608257254427532</v>
      </c>
      <c r="F735" s="8">
        <f>100/(MAX(MainData!F:F)-MIN(MainData!F:F))*(MainData!F735-MIN(MainData!F:F))</f>
        <v>0</v>
      </c>
      <c r="G735" s="8">
        <f>100/(MAX(MainData!G:G)-MIN(MainData!G:G))*(MainData!G735-MIN(MainData!G:G))</f>
        <v>10.928131357408397</v>
      </c>
      <c r="H735" s="8">
        <f>100/(MAX(MainData!H:H)-MIN(MainData!H:H))*(MainData!H735-MIN(MainData!H:H))</f>
        <v>55.877439409321177</v>
      </c>
      <c r="I735">
        <v>15.033137829525401</v>
      </c>
      <c r="J735" s="8">
        <f>100/(MAX(MainData!J:J)-MIN(MainData!J:J))*(MainData!J735-MIN(MainData!J:J))</f>
        <v>36.591515075275126</v>
      </c>
      <c r="K735">
        <v>6.5446740115612556</v>
      </c>
      <c r="L735" s="8">
        <f>100/(MAX(MainData!L:L)-MIN(MainData!L:L))*(MainData!L735-MIN(MainData!L:L))</f>
        <v>0</v>
      </c>
      <c r="M735" s="8">
        <f>100/(MAX(MainData!M:M)-MIN(MainData!M:M))*(MainData!M735-MIN(MainData!M:M))</f>
        <v>0</v>
      </c>
      <c r="N735" s="8">
        <f>100/(MAX(MainData!N:N)-MIN(MainData!N:N))*(MainData!N735-MIN(MainData!N:N))</f>
        <v>0</v>
      </c>
      <c r="O735" s="8"/>
      <c r="P735" s="8">
        <f>100/(MAX(MainData!P:P)-MIN(MainData!P:P))*(MainData!P735-MIN(MainData!P:P))</f>
        <v>42.030567343038925</v>
      </c>
      <c r="Q735" s="8">
        <f>100/(MAX(MainData!Q:Q)-MIN(MainData!Q:Q))*(MainData!Q735-MIN(MainData!Q:Q))</f>
        <v>48.142824273175677</v>
      </c>
      <c r="R735" s="8">
        <f>100/(MAX(MainData!R:R)-MIN(MainData!R:R))*(MainData!R735-MIN(MainData!R:R))</f>
        <v>0</v>
      </c>
      <c r="S735" s="8"/>
      <c r="T735" s="8"/>
      <c r="U735" s="8">
        <f>100/(MAX(MainData!U:U)-MIN(MainData!U:U))*(MainData!U735-MIN(MainData!U:U))</f>
        <v>48.550340576700002</v>
      </c>
      <c r="V735" s="8">
        <v>90.838119000000006</v>
      </c>
      <c r="W735" s="8">
        <f>100/(MAX(MainData!W:W)-MIN(MainData!W:W))*(MainData!W735-MIN(MainData!W:W))</f>
        <v>1.0497647306677886</v>
      </c>
      <c r="X735" s="8">
        <f>100/(MAX(MainData!X:X)-MIN(MainData!X:X))*(MainData!X735-MIN(MainData!X:X))</f>
        <v>0</v>
      </c>
      <c r="Y735" s="8">
        <f>100/(MAX(MainData!Y:Y)-MIN(MainData!Y:Y))*(MainData!Y735-MIN(MainData!Y:Y))</f>
        <v>1.9764861365693049</v>
      </c>
      <c r="Z735" s="8">
        <f>100/(MAX(MainData!Z:Z)-MIN(MainData!Z:Z))*(MainData!Z735-MIN(MainData!Z:Z))</f>
        <v>0</v>
      </c>
      <c r="AA735" s="8">
        <f>100/(MAX(MainData!AA:AA)-MIN(MainData!AA:AA))*(MainData!AA735-MIN(MainData!AA:AA))</f>
        <v>0</v>
      </c>
      <c r="AB735" s="8">
        <f>100/(MAX(MainData!AB:AB)-MIN(MainData!AB:AB))*(MainData!AB735-MIN(MainData!AB:AB))</f>
        <v>0</v>
      </c>
      <c r="AC735" s="8">
        <f>100/(MAX(MainData!AC:AC)-MIN(MainData!AC:AC))*(MainData!AC735-MIN(MainData!AC:AC))</f>
        <v>8.140034</v>
      </c>
      <c r="AD735" s="8">
        <f>100/(MAX(MainData!AD:AD)-MIN(MainData!AD:AD))*(MainData!AD735-MIN(MainData!AD:AD))</f>
        <v>3.225806451612903</v>
      </c>
      <c r="AE735" s="8">
        <f>100/(MAX(MainData!AE:AE)-MIN(MainData!AE:AE))*(MainData!AE735-MIN(MainData!AE:AE))</f>
        <v>7.8846999999999996</v>
      </c>
      <c r="AF735" s="8">
        <f>100/(MAX(MainData!AF:AF)-MIN(MainData!AF:AF))*(MainData!AF735-MIN(MainData!AF:AF))</f>
        <v>0.9291474979264962</v>
      </c>
      <c r="AG735" s="8">
        <f>100/(MAX(MainData!AG:AG)-MIN(MainData!AG:AG))*(MainData!AG735-MIN(MainData!AG:AG))</f>
        <v>47.743682238072772</v>
      </c>
      <c r="AH735" s="8">
        <f>100/(MAX(MainData!AH:AH)-MIN(MainData!AH:AH))*(MainData!AH735-MIN(MainData!AH:AH))</f>
        <v>51.57581009311275</v>
      </c>
      <c r="AI735" s="8">
        <f>100/(MAX(MainData!AI:AI)-MIN(MainData!AI:AI))*(MainData!AI735-MIN(MainData!AI:AI))</f>
        <v>30</v>
      </c>
      <c r="AJ735" s="8">
        <f>100/(MAX(MainData!AJ:AJ)-MIN(MainData!AJ:AJ))*(MainData!AJ735-MIN(MainData!AJ:AJ))</f>
        <v>13.676658405204078</v>
      </c>
      <c r="AK735" s="8">
        <v>63.690389483063015</v>
      </c>
      <c r="AL735">
        <v>4.5960047410666931</v>
      </c>
      <c r="AM735" s="8">
        <v>41.486562909837509</v>
      </c>
      <c r="AN735">
        <v>-4.3441376782283356</v>
      </c>
      <c r="AO735" s="8">
        <v>0.84472049689541073</v>
      </c>
      <c r="AP735">
        <v>-5.9970727064796421</v>
      </c>
      <c r="AQ735" s="8">
        <v>71.134277791932689</v>
      </c>
      <c r="AR735">
        <v>-17.226333546325876</v>
      </c>
      <c r="AS735" s="8">
        <v>39.04536434216481</v>
      </c>
      <c r="AT735">
        <v>16.215211447811441</v>
      </c>
      <c r="AU735" s="8">
        <v>11.046573695475299</v>
      </c>
      <c r="AV735">
        <v>8.0145197754097381</v>
      </c>
      <c r="AW735" t="s">
        <v>963</v>
      </c>
    </row>
    <row r="736" spans="1:49" x14ac:dyDescent="0.3">
      <c r="A736" s="7">
        <v>150503040403</v>
      </c>
      <c r="B736" s="8">
        <f>100/(MAX(MainData!B:B)-MIN(MainData!B:B))*(MainData!B736-MIN(MainData!B:B))</f>
        <v>0</v>
      </c>
      <c r="C736" s="8">
        <f>100/(MAX(MainData!C:C)-MIN(MainData!C:C))*(MainData!C736-MIN(MainData!C:C))</f>
        <v>0</v>
      </c>
      <c r="D736" s="8">
        <f>100/(MAX(MainData!D:D)-MIN(MainData!D:D))*(MainData!D736-MIN(MainData!D:D))</f>
        <v>0</v>
      </c>
      <c r="E736" s="8">
        <f>100/(MAX(MainData!E:E)-MIN(MainData!E:E))*(MainData!E736-MIN(MainData!E:E))</f>
        <v>24.413218826754729</v>
      </c>
      <c r="F736" s="8">
        <f>100/(MAX(MainData!F:F)-MIN(MainData!F:F))*(MainData!F736-MIN(MainData!F:F))</f>
        <v>0</v>
      </c>
      <c r="G736" s="8">
        <f>100/(MAX(MainData!G:G)-MIN(MainData!G:G))*(MainData!G736-MIN(MainData!G:G))</f>
        <v>2.8079649850032231</v>
      </c>
      <c r="H736" s="8">
        <f>100/(MAX(MainData!H:H)-MIN(MainData!H:H))*(MainData!H736-MIN(MainData!H:H))</f>
        <v>32.998142705927087</v>
      </c>
      <c r="I736">
        <v>-22.407981441054474</v>
      </c>
      <c r="J736" s="8">
        <f>100/(MAX(MainData!J:J)-MIN(MainData!J:J))*(MainData!J736-MIN(MainData!J:J))</f>
        <v>30.430167590214673</v>
      </c>
      <c r="K736">
        <v>-3.8267178545361418</v>
      </c>
      <c r="L736" s="8">
        <f>100/(MAX(MainData!L:L)-MIN(MainData!L:L))*(MainData!L736-MIN(MainData!L:L))</f>
        <v>0</v>
      </c>
      <c r="M736" s="8">
        <f>100/(MAX(MainData!M:M)-MIN(MainData!M:M))*(MainData!M736-MIN(MainData!M:M))</f>
        <v>0</v>
      </c>
      <c r="N736" s="8">
        <f>100/(MAX(MainData!N:N)-MIN(MainData!N:N))*(MainData!N736-MIN(MainData!N:N))</f>
        <v>0</v>
      </c>
      <c r="O736" s="8"/>
      <c r="P736" s="8">
        <f>100/(MAX(MainData!P:P)-MIN(MainData!P:P))*(MainData!P736-MIN(MainData!P:P))</f>
        <v>44.767968671619229</v>
      </c>
      <c r="Q736" s="8">
        <f>100/(MAX(MainData!Q:Q)-MIN(MainData!Q:Q))*(MainData!Q736-MIN(MainData!Q:Q))</f>
        <v>30.262987725559324</v>
      </c>
      <c r="R736" s="8">
        <f>100/(MAX(MainData!R:R)-MIN(MainData!R:R))*(MainData!R736-MIN(MainData!R:R))</f>
        <v>7.6169475996335141</v>
      </c>
      <c r="S736" s="8"/>
      <c r="T736" s="8"/>
      <c r="U736" s="8">
        <f>100/(MAX(MainData!U:U)-MIN(MainData!U:U))*(MainData!U736-MIN(MainData!U:U))</f>
        <v>54.8231275025</v>
      </c>
      <c r="V736" s="8">
        <v>93.730880999999997</v>
      </c>
      <c r="W736" s="8">
        <f>100/(MAX(MainData!W:W)-MIN(MainData!W:W))*(MainData!W736-MIN(MainData!W:W))</f>
        <v>0</v>
      </c>
      <c r="X736" s="8">
        <f>100/(MAX(MainData!X:X)-MIN(MainData!X:X))*(MainData!X736-MIN(MainData!X:X))</f>
        <v>5.1927190000000003</v>
      </c>
      <c r="Y736" s="8">
        <f>100/(MAX(MainData!Y:Y)-MIN(MainData!Y:Y))*(MainData!Y736-MIN(MainData!Y:Y))</f>
        <v>0.54176342918598197</v>
      </c>
      <c r="Z736" s="8">
        <f>100/(MAX(MainData!Z:Z)-MIN(MainData!Z:Z))*(MainData!Z736-MIN(MainData!Z:Z))</f>
        <v>2.081727062451812</v>
      </c>
      <c r="AA736" s="8">
        <f>100/(MAX(MainData!AA:AA)-MIN(MainData!AA:AA))*(MainData!AA736-MIN(MainData!AA:AA))</f>
        <v>3.6604999999999999</v>
      </c>
      <c r="AB736" s="8">
        <f>100/(MAX(MainData!AB:AB)-MIN(MainData!AB:AB))*(MainData!AB736-MIN(MainData!AB:AB))</f>
        <v>9.8302888507750805E-2</v>
      </c>
      <c r="AC736" s="8">
        <f>100/(MAX(MainData!AC:AC)-MIN(MainData!AC:AC))*(MainData!AC736-MIN(MainData!AC:AC))</f>
        <v>1.0362499999999999</v>
      </c>
      <c r="AD736" s="8">
        <f>100/(MAX(MainData!AD:AD)-MIN(MainData!AD:AD))*(MainData!AD736-MIN(MainData!AD:AD))</f>
        <v>1.2903225806451613</v>
      </c>
      <c r="AE736" s="8">
        <f>100/(MAX(MainData!AE:AE)-MIN(MainData!AE:AE))*(MainData!AE736-MIN(MainData!AE:AE))</f>
        <v>1.0082</v>
      </c>
      <c r="AF736" s="8">
        <f>100/(MAX(MainData!AF:AF)-MIN(MainData!AF:AF))*(MainData!AF736-MIN(MainData!AF:AF))</f>
        <v>0.31724671268251348</v>
      </c>
      <c r="AG736" s="8">
        <f>100/(MAX(MainData!AG:AG)-MIN(MainData!AG:AG))*(MainData!AG736-MIN(MainData!AG:AG))</f>
        <v>0</v>
      </c>
      <c r="AH736" s="8">
        <f>100/(MAX(MainData!AH:AH)-MIN(MainData!AH:AH))*(MainData!AH736-MIN(MainData!AH:AH))</f>
        <v>0</v>
      </c>
      <c r="AI736" s="8">
        <f>100/(MAX(MainData!AI:AI)-MIN(MainData!AI:AI))*(MainData!AI736-MIN(MainData!AI:AI))</f>
        <v>0</v>
      </c>
      <c r="AJ736" s="8">
        <f>100/(MAX(MainData!AJ:AJ)-MIN(MainData!AJ:AJ))*(MainData!AJ736-MIN(MainData!AJ:AJ))</f>
        <v>0</v>
      </c>
      <c r="AK736" s="8">
        <v>81.685257639373347</v>
      </c>
      <c r="AL736">
        <v>28.886214255669273</v>
      </c>
      <c r="AM736" s="8">
        <v>17.509858984285618</v>
      </c>
      <c r="AN736">
        <v>-32.157213317827924</v>
      </c>
      <c r="AO736" s="8">
        <v>13.624269954584184</v>
      </c>
      <c r="AP736">
        <v>-6.5616880658049297</v>
      </c>
      <c r="AQ736" s="8">
        <v>56.206409227251783</v>
      </c>
      <c r="AR736">
        <v>18.322200319488815</v>
      </c>
      <c r="AS736" s="8">
        <v>48.877786675022335</v>
      </c>
      <c r="AT736">
        <v>-13.340815656565667</v>
      </c>
      <c r="AU736" s="8">
        <v>19.473059602099884</v>
      </c>
      <c r="AV736">
        <v>-16.721596200308696</v>
      </c>
      <c r="AW736" t="s">
        <v>963</v>
      </c>
    </row>
    <row r="737" spans="1:49" x14ac:dyDescent="0.3">
      <c r="A737" s="7">
        <v>150503040404</v>
      </c>
      <c r="B737" s="8">
        <f>100/(MAX(MainData!B:B)-MIN(MainData!B:B))*(MainData!B737-MIN(MainData!B:B))</f>
        <v>0</v>
      </c>
      <c r="C737" s="8">
        <f>100/(MAX(MainData!C:C)-MIN(MainData!C:C))*(MainData!C737-MIN(MainData!C:C))</f>
        <v>0</v>
      </c>
      <c r="D737" s="8">
        <f>100/(MAX(MainData!D:D)-MIN(MainData!D:D))*(MainData!D737-MIN(MainData!D:D))</f>
        <v>6.5712746339102374E-2</v>
      </c>
      <c r="E737" s="8">
        <f>100/(MAX(MainData!E:E)-MIN(MainData!E:E))*(MainData!E737-MIN(MainData!E:E))</f>
        <v>25.035671514740564</v>
      </c>
      <c r="F737" s="8">
        <f>100/(MAX(MainData!F:F)-MIN(MainData!F:F))*(MainData!F737-MIN(MainData!F:F))</f>
        <v>0.5805670865711946</v>
      </c>
      <c r="G737" s="8">
        <f>100/(MAX(MainData!G:G)-MIN(MainData!G:G))*(MainData!G737-MIN(MainData!G:G))</f>
        <v>3.597239006983076</v>
      </c>
      <c r="H737" s="8">
        <f>100/(MAX(MainData!H:H)-MIN(MainData!H:H))*(MainData!H737-MIN(MainData!H:H))</f>
        <v>35.695280555874859</v>
      </c>
      <c r="I737">
        <v>-23.81289154397372</v>
      </c>
      <c r="J737" s="8">
        <f>100/(MAX(MainData!J:J)-MIN(MainData!J:J))*(MainData!J737-MIN(MainData!J:J))</f>
        <v>33.093736447877887</v>
      </c>
      <c r="K737">
        <v>0.29390931974805312</v>
      </c>
      <c r="L737" s="8">
        <f>100/(MAX(MainData!L:L)-MIN(MainData!L:L))*(MainData!L737-MIN(MainData!L:L))</f>
        <v>0</v>
      </c>
      <c r="M737" s="8">
        <f>100/(MAX(MainData!M:M)-MIN(MainData!M:M))*(MainData!M737-MIN(MainData!M:M))</f>
        <v>0</v>
      </c>
      <c r="N737" s="8">
        <f>100/(MAX(MainData!N:N)-MIN(MainData!N:N))*(MainData!N737-MIN(MainData!N:N))</f>
        <v>0</v>
      </c>
      <c r="O737" s="8"/>
      <c r="P737" s="8">
        <f>100/(MAX(MainData!P:P)-MIN(MainData!P:P))*(MainData!P737-MIN(MainData!P:P))</f>
        <v>50.616280841452344</v>
      </c>
      <c r="Q737" s="8">
        <f>100/(MAX(MainData!Q:Q)-MIN(MainData!Q:Q))*(MainData!Q737-MIN(MainData!Q:Q))</f>
        <v>39.294544837995922</v>
      </c>
      <c r="R737" s="8">
        <f>100/(MAX(MainData!R:R)-MIN(MainData!R:R))*(MainData!R737-MIN(MainData!R:R))</f>
        <v>9.7404587482645919</v>
      </c>
      <c r="S737" s="8"/>
      <c r="T737" s="8"/>
      <c r="U737" s="8">
        <f>100/(MAX(MainData!U:U)-MIN(MainData!U:U))*(MainData!U737-MIN(MainData!U:U))</f>
        <v>66.239293744299999</v>
      </c>
      <c r="V737" s="8">
        <v>93.299603000000005</v>
      </c>
      <c r="W737" s="8">
        <f>100/(MAX(MainData!W:W)-MIN(MainData!W:W))*(MainData!W737-MIN(MainData!W:W))</f>
        <v>1.320517424598624</v>
      </c>
      <c r="X737" s="8">
        <f>100/(MAX(MainData!X:X)-MIN(MainData!X:X))*(MainData!X737-MIN(MainData!X:X))</f>
        <v>3.6811069999999999</v>
      </c>
      <c r="Y737" s="8">
        <f>100/(MAX(MainData!Y:Y)-MIN(MainData!Y:Y))*(MainData!Y737-MIN(MainData!Y:Y))</f>
        <v>2.4093533937675518</v>
      </c>
      <c r="Z737" s="8">
        <f>100/(MAX(MainData!Z:Z)-MIN(MainData!Z:Z))*(MainData!Z737-MIN(MainData!Z:Z))</f>
        <v>2.8527370855821128</v>
      </c>
      <c r="AA737" s="8">
        <f>100/(MAX(MainData!AA:AA)-MIN(MainData!AA:AA))*(MainData!AA737-MIN(MainData!AA:AA))</f>
        <v>1.6492</v>
      </c>
      <c r="AB737" s="8">
        <f>100/(MAX(MainData!AB:AB)-MIN(MainData!AB:AB))*(MainData!AB737-MIN(MainData!AB:AB))</f>
        <v>0.12320466295561999</v>
      </c>
      <c r="AC737" s="8">
        <f>100/(MAX(MainData!AC:AC)-MIN(MainData!AC:AC))*(MainData!AC737-MIN(MainData!AC:AC))</f>
        <v>1.867966</v>
      </c>
      <c r="AD737" s="8">
        <f>100/(MAX(MainData!AD:AD)-MIN(MainData!AD:AD))*(MainData!AD737-MIN(MainData!AD:AD))</f>
        <v>1.2903225806451613</v>
      </c>
      <c r="AE737" s="8">
        <f>100/(MAX(MainData!AE:AE)-MIN(MainData!AE:AE))*(MainData!AE737-MIN(MainData!AE:AE))</f>
        <v>1.8541000000000001</v>
      </c>
      <c r="AF737" s="8">
        <f>100/(MAX(MainData!AF:AF)-MIN(MainData!AF:AF))*(MainData!AF737-MIN(MainData!AF:AF))</f>
        <v>1.4143052481225755</v>
      </c>
      <c r="AG737" s="8">
        <f>100/(MAX(MainData!AG:AG)-MIN(MainData!AG:AG))*(MainData!AG737-MIN(MainData!AG:AG))</f>
        <v>46.19558590904861</v>
      </c>
      <c r="AH737" s="8">
        <f>100/(MAX(MainData!AH:AH)-MIN(MainData!AH:AH))*(MainData!AH737-MIN(MainData!AH:AH))</f>
        <v>41.912700990785943</v>
      </c>
      <c r="AI737" s="8">
        <f>100/(MAX(MainData!AI:AI)-MIN(MainData!AI:AI))*(MainData!AI737-MIN(MainData!AI:AI))</f>
        <v>30</v>
      </c>
      <c r="AJ737" s="8">
        <f>100/(MAX(MainData!AJ:AJ)-MIN(MainData!AJ:AJ))*(MainData!AJ737-MIN(MainData!AJ:AJ))</f>
        <v>12.225727410009341</v>
      </c>
      <c r="AK737" s="8">
        <v>80.16950777619374</v>
      </c>
      <c r="AL737">
        <v>32.585290177602758</v>
      </c>
      <c r="AM737" s="8">
        <v>21.31629741205138</v>
      </c>
      <c r="AN737">
        <v>-35.986804783092339</v>
      </c>
      <c r="AO737" s="8">
        <v>16.602763510094174</v>
      </c>
      <c r="AP737">
        <v>-8.5899691272866363</v>
      </c>
      <c r="AQ737" s="8">
        <v>58.491510071251938</v>
      </c>
      <c r="AR737">
        <v>13.866592651757188</v>
      </c>
      <c r="AS737" s="8">
        <v>43.311399691304281</v>
      </c>
      <c r="AT737">
        <v>-14.355678451178449</v>
      </c>
      <c r="AU737" s="8">
        <v>21.481631193544874</v>
      </c>
      <c r="AV737">
        <v>2.5931878415719893</v>
      </c>
      <c r="AW737" t="s">
        <v>963</v>
      </c>
    </row>
    <row r="738" spans="1:49" x14ac:dyDescent="0.3">
      <c r="A738" s="7">
        <v>150503040405</v>
      </c>
      <c r="B738" s="8">
        <f>100/(MAX(MainData!B:B)-MIN(MainData!B:B))*(MainData!B738-MIN(MainData!B:B))</f>
        <v>1.9045914462677538E-3</v>
      </c>
      <c r="C738" s="8">
        <f>100/(MAX(MainData!C:C)-MIN(MainData!C:C))*(MainData!C738-MIN(MainData!C:C))</f>
        <v>12.5</v>
      </c>
      <c r="D738" s="8">
        <f>100/(MAX(MainData!D:D)-MIN(MainData!D:D))*(MainData!D738-MIN(MainData!D:D))</f>
        <v>1.1973611229502745E-2</v>
      </c>
      <c r="E738" s="8">
        <f>100/(MAX(MainData!E:E)-MIN(MainData!E:E))*(MainData!E738-MIN(MainData!E:E))</f>
        <v>24.53834352461395</v>
      </c>
      <c r="F738" s="8">
        <f>100/(MAX(MainData!F:F)-MIN(MainData!F:F))*(MainData!F738-MIN(MainData!F:F))</f>
        <v>0.54253747779581241</v>
      </c>
      <c r="G738" s="8">
        <f>100/(MAX(MainData!G:G)-MIN(MainData!G:G))*(MainData!G738-MIN(MainData!G:G))</f>
        <v>2.1438655420098525</v>
      </c>
      <c r="H738" s="8">
        <f>100/(MAX(MainData!H:H)-MIN(MainData!H:H))*(MainData!H738-MIN(MainData!H:H))</f>
        <v>41.11855357839827</v>
      </c>
      <c r="I738">
        <v>0.54606696460911053</v>
      </c>
      <c r="J738" s="8">
        <f>100/(MAX(MainData!J:J)-MIN(MainData!J:J))*(MainData!J738-MIN(MainData!J:J))</f>
        <v>27.358002279420134</v>
      </c>
      <c r="K738">
        <v>-3.8484665237576792</v>
      </c>
      <c r="L738" s="8">
        <f>100/(MAX(MainData!L:L)-MIN(MainData!L:L))*(MainData!L738-MIN(MainData!L:L))</f>
        <v>0</v>
      </c>
      <c r="M738" s="8">
        <f>100/(MAX(MainData!M:M)-MIN(MainData!M:M))*(MainData!M738-MIN(MainData!M:M))</f>
        <v>0</v>
      </c>
      <c r="N738" s="8">
        <f>100/(MAX(MainData!N:N)-MIN(MainData!N:N))*(MainData!N738-MIN(MainData!N:N))</f>
        <v>0</v>
      </c>
      <c r="O738" s="8"/>
      <c r="P738" s="8">
        <f>100/(MAX(MainData!P:P)-MIN(MainData!P:P))*(MainData!P738-MIN(MainData!P:P))</f>
        <v>40.488714409415856</v>
      </c>
      <c r="Q738" s="8">
        <f>100/(MAX(MainData!Q:Q)-MIN(MainData!Q:Q))*(MainData!Q738-MIN(MainData!Q:Q))</f>
        <v>25.428731075684134</v>
      </c>
      <c r="R738" s="8">
        <f>100/(MAX(MainData!R:R)-MIN(MainData!R:R))*(MainData!R738-MIN(MainData!R:R))</f>
        <v>0</v>
      </c>
      <c r="S738" s="8"/>
      <c r="T738" s="8"/>
      <c r="U738" s="8">
        <f>100/(MAX(MainData!U:U)-MIN(MainData!U:U))*(MainData!U738-MIN(MainData!U:U))</f>
        <v>59.409254249299998</v>
      </c>
      <c r="V738" s="8">
        <v>92.650583999999995</v>
      </c>
      <c r="W738" s="8">
        <f>100/(MAX(MainData!W:W)-MIN(MainData!W:W))*(MainData!W738-MIN(MainData!W:W))</f>
        <v>3.2695432881127497</v>
      </c>
      <c r="X738" s="8">
        <f>100/(MAX(MainData!X:X)-MIN(MainData!X:X))*(MainData!X738-MIN(MainData!X:X))</f>
        <v>1.2652810000000001</v>
      </c>
      <c r="Y738" s="8">
        <f>100/(MAX(MainData!Y:Y)-MIN(MainData!Y:Y))*(MainData!Y738-MIN(MainData!Y:Y))</f>
        <v>9.3313314013770228</v>
      </c>
      <c r="Z738" s="8">
        <f>100/(MAX(MainData!Z:Z)-MIN(MainData!Z:Z))*(MainData!Z738-MIN(MainData!Z:Z))</f>
        <v>2.2359290670778722</v>
      </c>
      <c r="AA738" s="8">
        <f>100/(MAX(MainData!AA:AA)-MIN(MainData!AA:AA))*(MainData!AA738-MIN(MainData!AA:AA))</f>
        <v>0.28270000000000001</v>
      </c>
      <c r="AB738" s="8">
        <f>100/(MAX(MainData!AB:AB)-MIN(MainData!AB:AB))*(MainData!AB738-MIN(MainData!AB:AB))</f>
        <v>4.8625449104736318E-2</v>
      </c>
      <c r="AC738" s="8">
        <f>100/(MAX(MainData!AC:AC)-MIN(MainData!AC:AC))*(MainData!AC738-MIN(MainData!AC:AC))</f>
        <v>0.70369499999999996</v>
      </c>
      <c r="AD738" s="8">
        <f>100/(MAX(MainData!AD:AD)-MIN(MainData!AD:AD))*(MainData!AD738-MIN(MainData!AD:AD))</f>
        <v>0.64516129032258063</v>
      </c>
      <c r="AE738" s="8">
        <f>100/(MAX(MainData!AE:AE)-MIN(MainData!AE:AE))*(MainData!AE738-MIN(MainData!AE:AE))</f>
        <v>0.70040000000000002</v>
      </c>
      <c r="AF738" s="8">
        <f>100/(MAX(MainData!AF:AF)-MIN(MainData!AF:AF))*(MainData!AF738-MIN(MainData!AF:AF))</f>
        <v>0.95664480286190245</v>
      </c>
      <c r="AG738" s="8">
        <f>100/(MAX(MainData!AG:AG)-MIN(MainData!AG:AG))*(MainData!AG738-MIN(MainData!AG:AG))</f>
        <v>0</v>
      </c>
      <c r="AH738" s="8">
        <f>100/(MAX(MainData!AH:AH)-MIN(MainData!AH:AH))*(MainData!AH738-MIN(MainData!AH:AH))</f>
        <v>0</v>
      </c>
      <c r="AI738" s="8">
        <f>100/(MAX(MainData!AI:AI)-MIN(MainData!AI:AI))*(MainData!AI738-MIN(MainData!AI:AI))</f>
        <v>0</v>
      </c>
      <c r="AJ738" s="8">
        <f>100/(MAX(MainData!AJ:AJ)-MIN(MainData!AJ:AJ))*(MainData!AJ738-MIN(MainData!AJ:AJ))</f>
        <v>0</v>
      </c>
      <c r="AK738" s="8">
        <v>71.933022491713785</v>
      </c>
      <c r="AL738">
        <v>1.5330443043721331</v>
      </c>
      <c r="AM738" s="8">
        <v>36.863896815484125</v>
      </c>
      <c r="AN738">
        <v>-0.97631914248152896</v>
      </c>
      <c r="AO738" s="8">
        <v>1.5560640732311113</v>
      </c>
      <c r="AP738">
        <v>-2.6854643390536808</v>
      </c>
      <c r="AQ738" s="8">
        <v>58.173290989407271</v>
      </c>
      <c r="AR738">
        <v>-0.4312765175718738</v>
      </c>
      <c r="AS738" s="8">
        <v>52.247182861585941</v>
      </c>
      <c r="AT738">
        <v>1.7636451178451154</v>
      </c>
      <c r="AU738" s="8">
        <v>3.4190544301239099</v>
      </c>
      <c r="AV738">
        <v>-1.8883551154831224</v>
      </c>
      <c r="AW738" t="s">
        <v>963</v>
      </c>
    </row>
    <row r="739" spans="1:49" x14ac:dyDescent="0.3">
      <c r="A739" s="7">
        <v>150503040501</v>
      </c>
      <c r="B739" s="8">
        <f>100/(MAX(MainData!B:B)-MIN(MainData!B:B))*(MainData!B739-MIN(MainData!B:B))</f>
        <v>0</v>
      </c>
      <c r="C739" s="8">
        <f>100/(MAX(MainData!C:C)-MIN(MainData!C:C))*(MainData!C739-MIN(MainData!C:C))</f>
        <v>0</v>
      </c>
      <c r="D739" s="8">
        <f>100/(MAX(MainData!D:D)-MIN(MainData!D:D))*(MainData!D739-MIN(MainData!D:D))</f>
        <v>1.2843384953066885E-2</v>
      </c>
      <c r="E739" s="8">
        <f>100/(MAX(MainData!E:E)-MIN(MainData!E:E))*(MainData!E739-MIN(MainData!E:E))</f>
        <v>26.212526616437916</v>
      </c>
      <c r="F739" s="8">
        <f>100/(MAX(MainData!F:F)-MIN(MainData!F:F))*(MainData!F739-MIN(MainData!F:F))</f>
        <v>0</v>
      </c>
      <c r="G739" s="8">
        <f>100/(MAX(MainData!G:G)-MIN(MainData!G:G))*(MainData!G739-MIN(MainData!G:G))</f>
        <v>1.8512000961178792</v>
      </c>
      <c r="H739" s="8">
        <f>100/(MAX(MainData!H:H)-MIN(MainData!H:H))*(MainData!H739-MIN(MainData!H:H))</f>
        <v>42.802851688418137</v>
      </c>
      <c r="I739">
        <v>28.243692276706184</v>
      </c>
      <c r="J739" s="8">
        <f>100/(MAX(MainData!J:J)-MIN(MainData!J:J))*(MainData!J739-MIN(MainData!J:J))</f>
        <v>24.170933956566667</v>
      </c>
      <c r="K739">
        <v>9.6224667801486561</v>
      </c>
      <c r="L739" s="8">
        <f>100/(MAX(MainData!L:L)-MIN(MainData!L:L))*(MainData!L739-MIN(MainData!L:L))</f>
        <v>0</v>
      </c>
      <c r="M739" s="8">
        <f>100/(MAX(MainData!M:M)-MIN(MainData!M:M))*(MainData!M739-MIN(MainData!M:M))</f>
        <v>0</v>
      </c>
      <c r="N739" s="8">
        <f>100/(MAX(MainData!N:N)-MIN(MainData!N:N))*(MainData!N739-MIN(MainData!N:N))</f>
        <v>0</v>
      </c>
      <c r="O739" s="8"/>
      <c r="P739" s="8">
        <f>100/(MAX(MainData!P:P)-MIN(MainData!P:P))*(MainData!P739-MIN(MainData!P:P))</f>
        <v>32.327797894836991</v>
      </c>
      <c r="Q739" s="8">
        <f>100/(MAX(MainData!Q:Q)-MIN(MainData!Q:Q))*(MainData!Q739-MIN(MainData!Q:Q))</f>
        <v>21.722658150725362</v>
      </c>
      <c r="R739" s="8">
        <f>100/(MAX(MainData!R:R)-MIN(MainData!R:R))*(MainData!R739-MIN(MainData!R:R))</f>
        <v>0</v>
      </c>
      <c r="S739" s="8"/>
      <c r="T739" s="8"/>
      <c r="U739" s="8">
        <f>100/(MAX(MainData!U:U)-MIN(MainData!U:U))*(MainData!U739-MIN(MainData!U:U))</f>
        <v>0</v>
      </c>
      <c r="V739" s="8">
        <v>82.304569999999998</v>
      </c>
      <c r="W739" s="8">
        <f>100/(MAX(MainData!W:W)-MIN(MainData!W:W))*(MainData!W739-MIN(MainData!W:W))</f>
        <v>3.1186765935534901</v>
      </c>
      <c r="X739" s="8">
        <f>100/(MAX(MainData!X:X)-MIN(MainData!X:X))*(MainData!X739-MIN(MainData!X:X))</f>
        <v>15.387065</v>
      </c>
      <c r="Y739" s="8">
        <f>100/(MAX(MainData!Y:Y)-MIN(MainData!Y:Y))*(MainData!Y739-MIN(MainData!Y:Y))</f>
        <v>3.1210622031720479</v>
      </c>
      <c r="Z739" s="8">
        <f>100/(MAX(MainData!Z:Z)-MIN(MainData!Z:Z))*(MainData!Z739-MIN(MainData!Z:Z))</f>
        <v>8.4040092521202787</v>
      </c>
      <c r="AA739" s="8">
        <f>100/(MAX(MainData!AA:AA)-MIN(MainData!AA:AA))*(MainData!AA739-MIN(MainData!AA:AA))</f>
        <v>7.6947000000000001</v>
      </c>
      <c r="AB739" s="8">
        <f>100/(MAX(MainData!AB:AB)-MIN(MainData!AB:AB))*(MainData!AB739-MIN(MainData!AB:AB))</f>
        <v>0.22430890677610127</v>
      </c>
      <c r="AC739" s="8">
        <f>100/(MAX(MainData!AC:AC)-MIN(MainData!AC:AC))*(MainData!AC739-MIN(MainData!AC:AC))</f>
        <v>0</v>
      </c>
      <c r="AD739" s="8">
        <f>100/(MAX(MainData!AD:AD)-MIN(MainData!AD:AD))*(MainData!AD739-MIN(MainData!AD:AD))</f>
        <v>0</v>
      </c>
      <c r="AE739" s="8">
        <f>100/(MAX(MainData!AE:AE)-MIN(MainData!AE:AE))*(MainData!AE739-MIN(MainData!AE:AE))</f>
        <v>0</v>
      </c>
      <c r="AF739" s="8">
        <f>100/(MAX(MainData!AF:AF)-MIN(MainData!AF:AF))*(MainData!AF739-MIN(MainData!AF:AF))</f>
        <v>0</v>
      </c>
      <c r="AG739" s="8">
        <f>100/(MAX(MainData!AG:AG)-MIN(MainData!AG:AG))*(MainData!AG739-MIN(MainData!AG:AG))</f>
        <v>0</v>
      </c>
      <c r="AH739" s="8">
        <f>100/(MAX(MainData!AH:AH)-MIN(MainData!AH:AH))*(MainData!AH739-MIN(MainData!AH:AH))</f>
        <v>0</v>
      </c>
      <c r="AI739" s="8">
        <f>100/(MAX(MainData!AI:AI)-MIN(MainData!AI:AI))*(MainData!AI739-MIN(MainData!AI:AI))</f>
        <v>0</v>
      </c>
      <c r="AJ739" s="8">
        <f>100/(MAX(MainData!AJ:AJ)-MIN(MainData!AJ:AJ))*(MainData!AJ739-MIN(MainData!AJ:AJ))</f>
        <v>0</v>
      </c>
      <c r="AK739" s="8">
        <v>73.206094560853373</v>
      </c>
      <c r="AL739">
        <v>-33.551729964627398</v>
      </c>
      <c r="AM739" s="8">
        <v>32.013132964302685</v>
      </c>
      <c r="AN739">
        <v>35.955813277378923</v>
      </c>
      <c r="AO739" s="8">
        <v>5.9846547314539063</v>
      </c>
      <c r="AP739">
        <v>4.3210259459403204</v>
      </c>
      <c r="AQ739" s="8">
        <v>68.084633838397295</v>
      </c>
      <c r="AR739">
        <v>-29.622603194888185</v>
      </c>
      <c r="AS739" s="8">
        <v>42.194698789587896</v>
      </c>
      <c r="AT739">
        <v>28.487495622895608</v>
      </c>
      <c r="AU739" s="8">
        <v>8.5589465337914525</v>
      </c>
      <c r="AV739">
        <v>12.828271589131731</v>
      </c>
      <c r="AW739" t="s">
        <v>963</v>
      </c>
    </row>
    <row r="740" spans="1:49" x14ac:dyDescent="0.3">
      <c r="A740" s="7">
        <v>150503040502</v>
      </c>
      <c r="B740" s="8">
        <f>100/(MAX(MainData!B:B)-MIN(MainData!B:B))*(MainData!B740-MIN(MainData!B:B))</f>
        <v>0</v>
      </c>
      <c r="C740" s="8">
        <f>100/(MAX(MainData!C:C)-MIN(MainData!C:C))*(MainData!C740-MIN(MainData!C:C))</f>
        <v>0</v>
      </c>
      <c r="D740" s="8">
        <f>100/(MAX(MainData!D:D)-MIN(MainData!D:D))*(MainData!D740-MIN(MainData!D:D))</f>
        <v>0.10712752697076951</v>
      </c>
      <c r="E740" s="8">
        <f>100/(MAX(MainData!E:E)-MIN(MainData!E:E))*(MainData!E740-MIN(MainData!E:E))</f>
        <v>41.917261598425327</v>
      </c>
      <c r="F740" s="8">
        <f>100/(MAX(MainData!F:F)-MIN(MainData!F:F))*(MainData!F740-MIN(MainData!F:F))</f>
        <v>1.7085613601650888E-2</v>
      </c>
      <c r="G740" s="8">
        <f>100/(MAX(MainData!G:G)-MIN(MainData!G:G))*(MainData!G740-MIN(MainData!G:G))</f>
        <v>1.37917842219176</v>
      </c>
      <c r="H740" s="8">
        <f>100/(MAX(MainData!H:H)-MIN(MainData!H:H))*(MainData!H740-MIN(MainData!H:H))</f>
        <v>35.577853260446865</v>
      </c>
      <c r="I740">
        <v>12.977167054402557</v>
      </c>
      <c r="J740" s="8">
        <f>100/(MAX(MainData!J:J)-MIN(MainData!J:J))*(MainData!J740-MIN(MainData!J:J))</f>
        <v>26.1021110790427</v>
      </c>
      <c r="K740">
        <v>12.689753037910663</v>
      </c>
      <c r="L740" s="8">
        <f>100/(MAX(MainData!L:L)-MIN(MainData!L:L))*(MainData!L740-MIN(MainData!L:L))</f>
        <v>0</v>
      </c>
      <c r="M740" s="8">
        <f>100/(MAX(MainData!M:M)-MIN(MainData!M:M))*(MainData!M740-MIN(MainData!M:M))</f>
        <v>0</v>
      </c>
      <c r="N740" s="8">
        <f>100/(MAX(MainData!N:N)-MIN(MainData!N:N))*(MainData!N740-MIN(MainData!N:N))</f>
        <v>0</v>
      </c>
      <c r="O740" s="8"/>
      <c r="P740" s="8">
        <f>100/(MAX(MainData!P:P)-MIN(MainData!P:P))*(MainData!P740-MIN(MainData!P:P))</f>
        <v>33.680427136292792</v>
      </c>
      <c r="Q740" s="8">
        <f>100/(MAX(MainData!Q:Q)-MIN(MainData!Q:Q))*(MainData!Q740-MIN(MainData!Q:Q))</f>
        <v>21.460402127832488</v>
      </c>
      <c r="R740" s="8">
        <f>100/(MAX(MainData!R:R)-MIN(MainData!R:R))*(MainData!R740-MIN(MainData!R:R))</f>
        <v>0.75252359556855419</v>
      </c>
      <c r="S740" s="8"/>
      <c r="T740" s="8"/>
      <c r="U740" s="8">
        <f>100/(MAX(MainData!U:U)-MIN(MainData!U:U))*(MainData!U740-MIN(MainData!U:U))</f>
        <v>0</v>
      </c>
      <c r="V740" s="8">
        <v>79.845892000000006</v>
      </c>
      <c r="W740" s="8">
        <f>100/(MAX(MainData!W:W)-MIN(MainData!W:W))*(MainData!W740-MIN(MainData!W:W))</f>
        <v>15.880033158207684</v>
      </c>
      <c r="X740" s="8">
        <f>100/(MAX(MainData!X:X)-MIN(MainData!X:X))*(MainData!X740-MIN(MainData!X:X))</f>
        <v>9.6576810000000002</v>
      </c>
      <c r="Y740" s="8">
        <f>100/(MAX(MainData!Y:Y)-MIN(MainData!Y:Y))*(MainData!Y740-MIN(MainData!Y:Y))</f>
        <v>5.8260432306760075</v>
      </c>
      <c r="Z740" s="8">
        <f>100/(MAX(MainData!Z:Z)-MIN(MainData!Z:Z))*(MainData!Z740-MIN(MainData!Z:Z))</f>
        <v>10.100231303006939</v>
      </c>
      <c r="AA740" s="8">
        <f>100/(MAX(MainData!AA:AA)-MIN(MainData!AA:AA))*(MainData!AA740-MIN(MainData!AA:AA))</f>
        <v>1.9432</v>
      </c>
      <c r="AB740" s="8">
        <f>100/(MAX(MainData!AB:AB)-MIN(MainData!AB:AB))*(MainData!AB740-MIN(MainData!AB:AB))</f>
        <v>0.14435872196587324</v>
      </c>
      <c r="AC740" s="8">
        <f>100/(MAX(MainData!AC:AC)-MIN(MainData!AC:AC))*(MainData!AC740-MIN(MainData!AC:AC))</f>
        <v>0</v>
      </c>
      <c r="AD740" s="8">
        <f>100/(MAX(MainData!AD:AD)-MIN(MainData!AD:AD))*(MainData!AD740-MIN(MainData!AD:AD))</f>
        <v>0</v>
      </c>
      <c r="AE740" s="8">
        <f>100/(MAX(MainData!AE:AE)-MIN(MainData!AE:AE))*(MainData!AE740-MIN(MainData!AE:AE))</f>
        <v>0</v>
      </c>
      <c r="AF740" s="8">
        <f>100/(MAX(MainData!AF:AF)-MIN(MainData!AF:AF))*(MainData!AF740-MIN(MainData!AF:AF))</f>
        <v>0</v>
      </c>
      <c r="AG740" s="8">
        <f>100/(MAX(MainData!AG:AG)-MIN(MainData!AG:AG))*(MainData!AG740-MIN(MainData!AG:AG))</f>
        <v>0</v>
      </c>
      <c r="AH740" s="8">
        <f>100/(MAX(MainData!AH:AH)-MIN(MainData!AH:AH))*(MainData!AH740-MIN(MainData!AH:AH))</f>
        <v>0</v>
      </c>
      <c r="AI740" s="8">
        <f>100/(MAX(MainData!AI:AI)-MIN(MainData!AI:AI))*(MainData!AI740-MIN(MainData!AI:AI))</f>
        <v>0</v>
      </c>
      <c r="AJ740" s="8">
        <f>100/(MAX(MainData!AJ:AJ)-MIN(MainData!AJ:AJ))*(MainData!AJ740-MIN(MainData!AJ:AJ))</f>
        <v>0</v>
      </c>
      <c r="AK740" s="8">
        <v>81.758250987507296</v>
      </c>
      <c r="AL740">
        <v>-15.970890356926652</v>
      </c>
      <c r="AM740" s="8">
        <v>22.946841380022587</v>
      </c>
      <c r="AN740">
        <v>18.031307766204861</v>
      </c>
      <c r="AO740" s="8">
        <v>6.5736112420976411</v>
      </c>
      <c r="AP740">
        <v>-0.53526911354140339</v>
      </c>
      <c r="AQ740" s="8">
        <v>69.875615605563283</v>
      </c>
      <c r="AR740">
        <v>-13.699484504792338</v>
      </c>
      <c r="AS740" s="8">
        <v>40.096496419826146</v>
      </c>
      <c r="AT740">
        <v>15.310051683501655</v>
      </c>
      <c r="AU740" s="8">
        <v>9.1145452755191414</v>
      </c>
      <c r="AV740">
        <v>-1.7265483244447211</v>
      </c>
      <c r="AW740" t="s">
        <v>963</v>
      </c>
    </row>
    <row r="741" spans="1:49" x14ac:dyDescent="0.3">
      <c r="A741" s="7">
        <v>150503040503</v>
      </c>
      <c r="B741" s="8">
        <f>100/(MAX(MainData!B:B)-MIN(MainData!B:B))*(MainData!B741-MIN(MainData!B:B))</f>
        <v>0</v>
      </c>
      <c r="C741" s="8">
        <f>100/(MAX(MainData!C:C)-MIN(MainData!C:C))*(MainData!C741-MIN(MainData!C:C))</f>
        <v>0</v>
      </c>
      <c r="D741" s="8">
        <f>100/(MAX(MainData!D:D)-MIN(MainData!D:D))*(MainData!D741-MIN(MainData!D:D))</f>
        <v>0.31263939224094889</v>
      </c>
      <c r="E741" s="8">
        <f>100/(MAX(MainData!E:E)-MIN(MainData!E:E))*(MainData!E741-MIN(MainData!E:E))</f>
        <v>68.362476249478632</v>
      </c>
      <c r="F741" s="8">
        <f>100/(MAX(MainData!F:F)-MIN(MainData!F:F))*(MainData!F741-MIN(MainData!F:F))</f>
        <v>5.8950861115500075E-2</v>
      </c>
      <c r="G741" s="8">
        <f>100/(MAX(MainData!G:G)-MIN(MainData!G:G))*(MainData!G741-MIN(MainData!G:G))</f>
        <v>1.0480629598989879</v>
      </c>
      <c r="H741" s="8">
        <f>100/(MAX(MainData!H:H)-MIN(MainData!H:H))*(MainData!H741-MIN(MainData!H:H))</f>
        <v>17.310490834842348</v>
      </c>
      <c r="I741">
        <v>-12.577562039832955</v>
      </c>
      <c r="J741" s="8">
        <f>100/(MAX(MainData!J:J)-MIN(MainData!J:J))*(MainData!J741-MIN(MainData!J:J))</f>
        <v>20.351151057621507</v>
      </c>
      <c r="K741">
        <v>3.998394805672504</v>
      </c>
      <c r="L741" s="8">
        <f>100/(MAX(MainData!L:L)-MIN(MainData!L:L))*(MainData!L741-MIN(MainData!L:L))</f>
        <v>0</v>
      </c>
      <c r="M741" s="8">
        <f>100/(MAX(MainData!M:M)-MIN(MainData!M:M))*(MainData!M741-MIN(MainData!M:M))</f>
        <v>0</v>
      </c>
      <c r="N741" s="8">
        <f>100/(MAX(MainData!N:N)-MIN(MainData!N:N))*(MainData!N741-MIN(MainData!N:N))</f>
        <v>0</v>
      </c>
      <c r="O741" s="8"/>
      <c r="P741" s="8">
        <f>100/(MAX(MainData!P:P)-MIN(MainData!P:P))*(MainData!P741-MIN(MainData!P:P))</f>
        <v>26.116793366051489</v>
      </c>
      <c r="Q741" s="8">
        <f>100/(MAX(MainData!Q:Q)-MIN(MainData!Q:Q))*(MainData!Q741-MIN(MainData!Q:Q))</f>
        <v>28.389766726331874</v>
      </c>
      <c r="R741" s="8">
        <f>100/(MAX(MainData!R:R)-MIN(MainData!R:R))*(MainData!R741-MIN(MainData!R:R))</f>
        <v>39.340684401518764</v>
      </c>
      <c r="S741" s="8"/>
      <c r="T741" s="8"/>
      <c r="U741" s="8">
        <f>100/(MAX(MainData!U:U)-MIN(MainData!U:U))*(MainData!U741-MIN(MainData!U:U))</f>
        <v>0</v>
      </c>
      <c r="V741" s="8">
        <v>78.196472</v>
      </c>
      <c r="W741" s="8">
        <f>100/(MAX(MainData!W:W)-MIN(MainData!W:W))*(MainData!W741-MIN(MainData!W:W))</f>
        <v>28.201029470025873</v>
      </c>
      <c r="X741" s="8">
        <f>100/(MAX(MainData!X:X)-MIN(MainData!X:X))*(MainData!X741-MIN(MainData!X:X))</f>
        <v>0.68853200000000003</v>
      </c>
      <c r="Y741" s="8">
        <f>100/(MAX(MainData!Y:Y)-MIN(MainData!Y:Y))*(MainData!Y741-MIN(MainData!Y:Y))</f>
        <v>0</v>
      </c>
      <c r="Z741" s="8">
        <f>100/(MAX(MainData!Z:Z)-MIN(MainData!Z:Z))*(MainData!Z741-MIN(MainData!Z:Z))</f>
        <v>1.3107170393215113</v>
      </c>
      <c r="AA741" s="8">
        <f>100/(MAX(MainData!AA:AA)-MIN(MainData!AA:AA))*(MainData!AA741-MIN(MainData!AA:AA))</f>
        <v>0.113</v>
      </c>
      <c r="AB741" s="8">
        <f>100/(MAX(MainData!AB:AB)-MIN(MainData!AB:AB))*(MainData!AB741-MIN(MainData!AB:AB))</f>
        <v>2.9339319589274101E-2</v>
      </c>
      <c r="AC741" s="8">
        <f>100/(MAX(MainData!AC:AC)-MIN(MainData!AC:AC))*(MainData!AC741-MIN(MainData!AC:AC))</f>
        <v>0</v>
      </c>
      <c r="AD741" s="8">
        <f>100/(MAX(MainData!AD:AD)-MIN(MainData!AD:AD))*(MainData!AD741-MIN(MainData!AD:AD))</f>
        <v>0</v>
      </c>
      <c r="AE741" s="8">
        <f>100/(MAX(MainData!AE:AE)-MIN(MainData!AE:AE))*(MainData!AE741-MIN(MainData!AE:AE))</f>
        <v>0</v>
      </c>
      <c r="AF741" s="8">
        <f>100/(MAX(MainData!AF:AF)-MIN(MainData!AF:AF))*(MainData!AF741-MIN(MainData!AF:AF))</f>
        <v>0</v>
      </c>
      <c r="AG741" s="8">
        <f>100/(MAX(MainData!AG:AG)-MIN(MainData!AG:AG))*(MainData!AG741-MIN(MainData!AG:AG))</f>
        <v>0</v>
      </c>
      <c r="AH741" s="8">
        <f>100/(MAX(MainData!AH:AH)-MIN(MainData!AH:AH))*(MainData!AH741-MIN(MainData!AH:AH))</f>
        <v>0</v>
      </c>
      <c r="AI741" s="8">
        <f>100/(MAX(MainData!AI:AI)-MIN(MainData!AI:AI))*(MainData!AI741-MIN(MainData!AI:AI))</f>
        <v>0</v>
      </c>
      <c r="AJ741" s="8">
        <f>100/(MAX(MainData!AJ:AJ)-MIN(MainData!AJ:AJ))*(MainData!AJ741-MIN(MainData!AJ:AJ))</f>
        <v>0</v>
      </c>
      <c r="AK741" s="8">
        <v>100</v>
      </c>
      <c r="AL741">
        <v>15.538791001158728</v>
      </c>
      <c r="AM741" s="8">
        <v>0</v>
      </c>
      <c r="AN741">
        <v>-19.553176509252722</v>
      </c>
      <c r="AO741" s="8">
        <v>6.7738922901377272</v>
      </c>
      <c r="AP741">
        <v>-0.10752184318688762</v>
      </c>
      <c r="AQ741" s="8">
        <v>0</v>
      </c>
      <c r="AS741" s="8"/>
      <c r="AU741" s="8"/>
      <c r="AW741" t="s">
        <v>963</v>
      </c>
    </row>
    <row r="742" spans="1:49" x14ac:dyDescent="0.3">
      <c r="A742" s="7">
        <v>150503040504</v>
      </c>
      <c r="B742" s="8">
        <f>100/(MAX(MainData!B:B)-MIN(MainData!B:B))*(MainData!B742-MIN(MainData!B:B))</f>
        <v>0</v>
      </c>
      <c r="C742" s="8">
        <f>100/(MAX(MainData!C:C)-MIN(MainData!C:C))*(MainData!C742-MIN(MainData!C:C))</f>
        <v>0</v>
      </c>
      <c r="D742" s="8">
        <f>100/(MAX(MainData!D:D)-MIN(MainData!D:D))*(MainData!D742-MIN(MainData!D:D))</f>
        <v>9.0648087503864532E-3</v>
      </c>
      <c r="E742" s="8">
        <f>100/(MAX(MainData!E:E)-MIN(MainData!E:E))*(MainData!E742-MIN(MainData!E:E))</f>
        <v>30.604086431165555</v>
      </c>
      <c r="F742" s="8">
        <f>100/(MAX(MainData!F:F)-MIN(MainData!F:F))*(MainData!F742-MIN(MainData!F:F))</f>
        <v>2.4500734952623087</v>
      </c>
      <c r="G742" s="8">
        <f>100/(MAX(MainData!G:G)-MIN(MainData!G:G))*(MainData!G742-MIN(MainData!G:G))</f>
        <v>2.0535816403245364</v>
      </c>
      <c r="H742" s="8">
        <f>100/(MAX(MainData!H:H)-MIN(MainData!H:H))*(MainData!H742-MIN(MainData!H:H))</f>
        <v>36.231501635745474</v>
      </c>
      <c r="I742">
        <v>16.628042379396504</v>
      </c>
      <c r="J742" s="8">
        <f>100/(MAX(MainData!J:J)-MIN(MainData!J:J))*(MainData!J742-MIN(MainData!J:J))</f>
        <v>23.620278153292556</v>
      </c>
      <c r="K742">
        <v>0.43377831798095201</v>
      </c>
      <c r="L742" s="8">
        <f>100/(MAX(MainData!L:L)-MIN(MainData!L:L))*(MainData!L742-MIN(MainData!L:L))</f>
        <v>0</v>
      </c>
      <c r="M742" s="8">
        <f>100/(MAX(MainData!M:M)-MIN(MainData!M:M))*(MainData!M742-MIN(MainData!M:M))</f>
        <v>0</v>
      </c>
      <c r="N742" s="8">
        <f>100/(MAX(MainData!N:N)-MIN(MainData!N:N))*(MainData!N742-MIN(MainData!N:N))</f>
        <v>0</v>
      </c>
      <c r="O742" s="8"/>
      <c r="P742" s="8">
        <f>100/(MAX(MainData!P:P)-MIN(MainData!P:P))*(MainData!P742-MIN(MainData!P:P))</f>
        <v>31.316426397157819</v>
      </c>
      <c r="Q742" s="8">
        <f>100/(MAX(MainData!Q:Q)-MIN(MainData!Q:Q))*(MainData!Q742-MIN(MainData!Q:Q))</f>
        <v>21.60451945002313</v>
      </c>
      <c r="R742" s="8">
        <f>100/(MAX(MainData!R:R)-MIN(MainData!R:R))*(MainData!R742-MIN(MainData!R:R))</f>
        <v>4.3356432117979848E-2</v>
      </c>
      <c r="S742" s="8"/>
      <c r="T742" s="8"/>
      <c r="U742" s="8">
        <f>100/(MAX(MainData!U:U)-MIN(MainData!U:U))*(MainData!U742-MIN(MainData!U:U))</f>
        <v>12.771254304799999</v>
      </c>
      <c r="V742" s="8">
        <v>75.008859999999999</v>
      </c>
      <c r="W742" s="8">
        <f>100/(MAX(MainData!W:W)-MIN(MainData!W:W))*(MainData!W742-MIN(MainData!W:W))</f>
        <v>1.2653213807938861</v>
      </c>
      <c r="X742" s="8">
        <f>100/(MAX(MainData!X:X)-MIN(MainData!X:X))*(MainData!X742-MIN(MainData!X:X))</f>
        <v>18.492908</v>
      </c>
      <c r="Y742" s="8">
        <f>100/(MAX(MainData!Y:Y)-MIN(MainData!Y:Y))*(MainData!Y742-MIN(MainData!Y:Y))</f>
        <v>9.2554249828877566</v>
      </c>
      <c r="Z742" s="8">
        <f>100/(MAX(MainData!Z:Z)-MIN(MainData!Z:Z))*(MainData!Z742-MIN(MainData!Z:Z))</f>
        <v>7.8643022359290677</v>
      </c>
      <c r="AA742" s="8">
        <f>100/(MAX(MainData!AA:AA)-MIN(MainData!AA:AA))*(MainData!AA742-MIN(MainData!AA:AA))</f>
        <v>4.8144</v>
      </c>
      <c r="AB742" s="8">
        <f>100/(MAX(MainData!AB:AB)-MIN(MainData!AB:AB))*(MainData!AB742-MIN(MainData!AB:AB))</f>
        <v>0.20382096457356921</v>
      </c>
      <c r="AC742" s="8">
        <f>100/(MAX(MainData!AC:AC)-MIN(MainData!AC:AC))*(MainData!AC742-MIN(MainData!AC:AC))</f>
        <v>0</v>
      </c>
      <c r="AD742" s="8">
        <f>100/(MAX(MainData!AD:AD)-MIN(MainData!AD:AD))*(MainData!AD742-MIN(MainData!AD:AD))</f>
        <v>0</v>
      </c>
      <c r="AE742" s="8">
        <f>100/(MAX(MainData!AE:AE)-MIN(MainData!AE:AE))*(MainData!AE742-MIN(MainData!AE:AE))</f>
        <v>0</v>
      </c>
      <c r="AF742" s="8">
        <f>100/(MAX(MainData!AF:AF)-MIN(MainData!AF:AF))*(MainData!AF742-MIN(MainData!AF:AF))</f>
        <v>0</v>
      </c>
      <c r="AG742" s="8">
        <f>100/(MAX(MainData!AG:AG)-MIN(MainData!AG:AG))*(MainData!AG742-MIN(MainData!AG:AG))</f>
        <v>0</v>
      </c>
      <c r="AH742" s="8">
        <f>100/(MAX(MainData!AH:AH)-MIN(MainData!AH:AH))*(MainData!AH742-MIN(MainData!AH:AH))</f>
        <v>0</v>
      </c>
      <c r="AI742" s="8">
        <f>100/(MAX(MainData!AI:AI)-MIN(MainData!AI:AI))*(MainData!AI742-MIN(MainData!AI:AI))</f>
        <v>0</v>
      </c>
      <c r="AJ742" s="8">
        <f>100/(MAX(MainData!AJ:AJ)-MIN(MainData!AJ:AJ))*(MainData!AJ742-MIN(MainData!AJ:AJ))</f>
        <v>0</v>
      </c>
      <c r="AK742" s="8">
        <v>83.209580222543721</v>
      </c>
      <c r="AL742">
        <v>4.8847950642683813</v>
      </c>
      <c r="AM742" s="8">
        <v>33.134765945198758</v>
      </c>
      <c r="AN742">
        <v>16.567227727778359</v>
      </c>
      <c r="AO742" s="8">
        <v>5.6314699792928833</v>
      </c>
      <c r="AP742">
        <v>-4.8761774827241311E-2</v>
      </c>
      <c r="AQ742" s="8">
        <v>49.21074205278493</v>
      </c>
      <c r="AR742">
        <v>-17.951279392971259</v>
      </c>
      <c r="AS742" s="8">
        <v>58.120814910234515</v>
      </c>
      <c r="AT742">
        <v>17.963275084175081</v>
      </c>
      <c r="AU742" s="8">
        <v>2.6732845156843541</v>
      </c>
      <c r="AV742">
        <v>6.3348737784102127</v>
      </c>
      <c r="AW742" t="s">
        <v>963</v>
      </c>
    </row>
    <row r="743" spans="1:49" x14ac:dyDescent="0.3">
      <c r="A743" s="7">
        <v>150503040505</v>
      </c>
      <c r="B743" s="8">
        <f>100/(MAX(MainData!B:B)-MIN(MainData!B:B))*(MainData!B743-MIN(MainData!B:B))</f>
        <v>1.7040410422525187E-2</v>
      </c>
      <c r="C743" s="8">
        <f>100/(MAX(MainData!C:C)-MIN(MainData!C:C))*(MainData!C743-MIN(MainData!C:C))</f>
        <v>12.5</v>
      </c>
      <c r="D743" s="8">
        <f>100/(MAX(MainData!D:D)-MIN(MainData!D:D))*(MainData!D743-MIN(MainData!D:D))</f>
        <v>0.16514827164827103</v>
      </c>
      <c r="E743" s="8">
        <f>100/(MAX(MainData!E:E)-MIN(MainData!E:E))*(MainData!E743-MIN(MainData!E:E))</f>
        <v>33.842694107919435</v>
      </c>
      <c r="F743" s="8">
        <f>100/(MAX(MainData!F:F)-MIN(MainData!F:F))*(MainData!F743-MIN(MainData!F:F))</f>
        <v>0.11768530621429973</v>
      </c>
      <c r="G743" s="8">
        <f>100/(MAX(MainData!G:G)-MIN(MainData!G:G))*(MainData!G743-MIN(MainData!G:G))</f>
        <v>2.6070857942138086</v>
      </c>
      <c r="H743" s="8">
        <f>100/(MAX(MainData!H:H)-MIN(MainData!H:H))*(MainData!H743-MIN(MainData!H:H))</f>
        <v>36.405475918704099</v>
      </c>
      <c r="I743">
        <v>6.3642348317490303</v>
      </c>
      <c r="J743" s="8">
        <f>100/(MAX(MainData!J:J)-MIN(MainData!J:J))*(MainData!J743-MIN(MainData!J:J))</f>
        <v>25.998640262208998</v>
      </c>
      <c r="K743">
        <v>2.6404776701525208</v>
      </c>
      <c r="L743" s="8">
        <f>100/(MAX(MainData!L:L)-MIN(MainData!L:L))*(MainData!L743-MIN(MainData!L:L))</f>
        <v>0</v>
      </c>
      <c r="M743" s="8">
        <f>100/(MAX(MainData!M:M)-MIN(MainData!M:M))*(MainData!M743-MIN(MainData!M:M))</f>
        <v>0</v>
      </c>
      <c r="N743" s="8">
        <f>100/(MAX(MainData!N:N)-MIN(MainData!N:N))*(MainData!N743-MIN(MainData!N:N))</f>
        <v>0</v>
      </c>
      <c r="O743" s="8"/>
      <c r="P743" s="8">
        <f>100/(MAX(MainData!P:P)-MIN(MainData!P:P))*(MainData!P743-MIN(MainData!P:P))</f>
        <v>44.782071688752332</v>
      </c>
      <c r="Q743" s="8">
        <f>100/(MAX(MainData!Q:Q)-MIN(MainData!Q:Q))*(MainData!Q743-MIN(MainData!Q:Q))</f>
        <v>28.419112591611455</v>
      </c>
      <c r="R743" s="8">
        <f>100/(MAX(MainData!R:R)-MIN(MainData!R:R))*(MainData!R743-MIN(MainData!R:R))</f>
        <v>25.100223652782059</v>
      </c>
      <c r="S743" s="8"/>
      <c r="T743" s="8"/>
      <c r="U743" s="8">
        <f>100/(MAX(MainData!U:U)-MIN(MainData!U:U))*(MainData!U743-MIN(MainData!U:U))</f>
        <v>18.687280462499999</v>
      </c>
      <c r="V743" s="8">
        <v>88.463085000000007</v>
      </c>
      <c r="W743" s="8">
        <f>100/(MAX(MainData!W:W)-MIN(MainData!W:W))*(MainData!W743-MIN(MainData!W:W))</f>
        <v>3.9839147611185228</v>
      </c>
      <c r="X743" s="8">
        <f>100/(MAX(MainData!X:X)-MIN(MainData!X:X))*(MainData!X743-MIN(MainData!X:X))</f>
        <v>6.8417260000000004</v>
      </c>
      <c r="Y743" s="8">
        <f>100/(MAX(MainData!Y:Y)-MIN(MainData!Y:Y))*(MainData!Y743-MIN(MainData!Y:Y))</f>
        <v>3.0338982691667207</v>
      </c>
      <c r="Z743" s="8">
        <f>100/(MAX(MainData!Z:Z)-MIN(MainData!Z:Z))*(MainData!Z743-MIN(MainData!Z:Z))</f>
        <v>7.3245952197378568</v>
      </c>
      <c r="AA743" s="8">
        <f>100/(MAX(MainData!AA:AA)-MIN(MainData!AA:AA))*(MainData!AA743-MIN(MainData!AA:AA))</f>
        <v>1.9528000000000001</v>
      </c>
      <c r="AB743" s="8">
        <f>100/(MAX(MainData!AB:AB)-MIN(MainData!AB:AB))*(MainData!AB743-MIN(MainData!AB:AB))</f>
        <v>0.10987047035316189</v>
      </c>
      <c r="AC743" s="8">
        <f>100/(MAX(MainData!AC:AC)-MIN(MainData!AC:AC))*(MainData!AC743-MIN(MainData!AC:AC))</f>
        <v>0.16212299999999999</v>
      </c>
      <c r="AD743" s="8">
        <f>100/(MAX(MainData!AD:AD)-MIN(MainData!AD:AD))*(MainData!AD743-MIN(MainData!AD:AD))</f>
        <v>0.64516129032258063</v>
      </c>
      <c r="AE743" s="8">
        <f>100/(MAX(MainData!AE:AE)-MIN(MainData!AE:AE))*(MainData!AE743-MIN(MainData!AE:AE))</f>
        <v>0.16270000000000001</v>
      </c>
      <c r="AF743" s="8">
        <f>100/(MAX(MainData!AF:AF)-MIN(MainData!AF:AF))*(MainData!AF743-MIN(MainData!AF:AF))</f>
        <v>0.29786581598427792</v>
      </c>
      <c r="AG743" s="8">
        <f>100/(MAX(MainData!AG:AG)-MIN(MainData!AG:AG))*(MainData!AG743-MIN(MainData!AG:AG))</f>
        <v>0</v>
      </c>
      <c r="AH743" s="8">
        <f>100/(MAX(MainData!AH:AH)-MIN(MainData!AH:AH))*(MainData!AH743-MIN(MainData!AH:AH))</f>
        <v>0</v>
      </c>
      <c r="AI743" s="8">
        <f>100/(MAX(MainData!AI:AI)-MIN(MainData!AI:AI))*(MainData!AI743-MIN(MainData!AI:AI))</f>
        <v>0</v>
      </c>
      <c r="AJ743" s="8">
        <f>100/(MAX(MainData!AJ:AJ)-MIN(MainData!AJ:AJ))*(MainData!AJ743-MIN(MainData!AJ:AJ))</f>
        <v>0</v>
      </c>
      <c r="AK743" s="8">
        <v>72.084866031611327</v>
      </c>
      <c r="AL743">
        <v>-5.9456933461197679</v>
      </c>
      <c r="AM743" s="8">
        <v>30.709606552121123</v>
      </c>
      <c r="AN743">
        <v>6.8248991303468358</v>
      </c>
      <c r="AO743" s="8">
        <v>14.640809091864627</v>
      </c>
      <c r="AP743">
        <v>1.2804762820486104</v>
      </c>
      <c r="AQ743" s="8">
        <v>57.070451323851792</v>
      </c>
      <c r="AR743">
        <v>-32.377449520766781</v>
      </c>
      <c r="AS743" s="8">
        <v>53.234631944202661</v>
      </c>
      <c r="AT743">
        <v>33.468369023569011</v>
      </c>
      <c r="AU743" s="8">
        <v>9.0884262786129995</v>
      </c>
      <c r="AV743">
        <v>18.694960356426748</v>
      </c>
      <c r="AW743" t="s">
        <v>963</v>
      </c>
    </row>
    <row r="744" spans="1:49" x14ac:dyDescent="0.3">
      <c r="A744" s="7">
        <v>150503040506</v>
      </c>
      <c r="B744" s="8">
        <f>100/(MAX(MainData!B:B)-MIN(MainData!B:B))*(MainData!B744-MIN(MainData!B:B))</f>
        <v>0</v>
      </c>
      <c r="C744" s="8">
        <f>100/(MAX(MainData!C:C)-MIN(MainData!C:C))*(MainData!C744-MIN(MainData!C:C))</f>
        <v>0</v>
      </c>
      <c r="D744" s="8">
        <f>100/(MAX(MainData!D:D)-MIN(MainData!D:D))*(MainData!D744-MIN(MainData!D:D))</f>
        <v>5.0358017497983435E-3</v>
      </c>
      <c r="E744" s="8">
        <f>100/(MAX(MainData!E:E)-MIN(MainData!E:E))*(MainData!E744-MIN(MainData!E:E))</f>
        <v>33.483661836479328</v>
      </c>
      <c r="F744" s="8">
        <f>100/(MAX(MainData!F:F)-MIN(MainData!F:F))*(MainData!F744-MIN(MainData!F:F))</f>
        <v>3.0043163504215804</v>
      </c>
      <c r="G744" s="8">
        <f>100/(MAX(MainData!G:G)-MIN(MainData!G:G))*(MainData!G744-MIN(MainData!G:G))</f>
        <v>2.805730301604815</v>
      </c>
      <c r="H744" s="8">
        <f>100/(MAX(MainData!H:H)-MIN(MainData!H:H))*(MainData!H744-MIN(MainData!H:H))</f>
        <v>34.852896899732329</v>
      </c>
      <c r="I744">
        <v>-4.2453110169558954</v>
      </c>
      <c r="J744" s="8">
        <f>100/(MAX(MainData!J:J)-MIN(MainData!J:J))*(MainData!J744-MIN(MainData!J:J))</f>
        <v>28.042306751258717</v>
      </c>
      <c r="K744">
        <v>4.5336959520401621</v>
      </c>
      <c r="L744" s="8">
        <f>100/(MAX(MainData!L:L)-MIN(MainData!L:L))*(MainData!L744-MIN(MainData!L:L))</f>
        <v>0</v>
      </c>
      <c r="M744" s="8">
        <f>100/(MAX(MainData!M:M)-MIN(MainData!M:M))*(MainData!M744-MIN(MainData!M:M))</f>
        <v>0</v>
      </c>
      <c r="N744" s="8">
        <f>100/(MAX(MainData!N:N)-MIN(MainData!N:N))*(MainData!N744-MIN(MainData!N:N))</f>
        <v>0</v>
      </c>
      <c r="O744" s="8"/>
      <c r="P744" s="8">
        <f>100/(MAX(MainData!P:P)-MIN(MainData!P:P))*(MainData!P744-MIN(MainData!P:P))</f>
        <v>18.842191050762043</v>
      </c>
      <c r="Q744" s="8">
        <f>100/(MAX(MainData!Q:Q)-MIN(MainData!Q:Q))*(MainData!Q744-MIN(MainData!Q:Q))</f>
        <v>25.171912783086569</v>
      </c>
      <c r="R744" s="8">
        <f>100/(MAX(MainData!R:R)-MIN(MainData!R:R))*(MainData!R744-MIN(MainData!R:R))</f>
        <v>0</v>
      </c>
      <c r="S744" s="8"/>
      <c r="T744" s="8"/>
      <c r="U744" s="8">
        <f>100/(MAX(MainData!U:U)-MIN(MainData!U:U))*(MainData!U744-MIN(MainData!U:U))</f>
        <v>67.766890863300006</v>
      </c>
      <c r="V744" s="8">
        <v>91.510997000000003</v>
      </c>
      <c r="W744" s="8">
        <f>100/(MAX(MainData!W:W)-MIN(MainData!W:W))*(MainData!W744-MIN(MainData!W:W))</f>
        <v>1.4316437151705799</v>
      </c>
      <c r="X744" s="8">
        <f>100/(MAX(MainData!X:X)-MIN(MainData!X:X))*(MainData!X744-MIN(MainData!X:X))</f>
        <v>6.2047210000000002</v>
      </c>
      <c r="Y744" s="8">
        <f>100/(MAX(MainData!Y:Y)-MIN(MainData!Y:Y))*(MainData!Y744-MIN(MainData!Y:Y))</f>
        <v>1.5407385469339865</v>
      </c>
      <c r="Z744" s="8">
        <f>100/(MAX(MainData!Z:Z)-MIN(MainData!Z:Z))*(MainData!Z744-MIN(MainData!Z:Z))</f>
        <v>5.4741711642251349</v>
      </c>
      <c r="AA744" s="8">
        <f>100/(MAX(MainData!AA:AA)-MIN(MainData!AA:AA))*(MainData!AA744-MIN(MainData!AA:AA))</f>
        <v>0.92400000000000004</v>
      </c>
      <c r="AB744" s="8">
        <f>100/(MAX(MainData!AB:AB)-MIN(MainData!AB:AB))*(MainData!AB744-MIN(MainData!AB:AB))</f>
        <v>5.8257196343889636E-2</v>
      </c>
      <c r="AC744" s="8">
        <f>100/(MAX(MainData!AC:AC)-MIN(MainData!AC:AC))*(MainData!AC744-MIN(MainData!AC:AC))</f>
        <v>0</v>
      </c>
      <c r="AD744" s="8">
        <f>100/(MAX(MainData!AD:AD)-MIN(MainData!AD:AD))*(MainData!AD744-MIN(MainData!AD:AD))</f>
        <v>0</v>
      </c>
      <c r="AE744" s="8">
        <f>100/(MAX(MainData!AE:AE)-MIN(MainData!AE:AE))*(MainData!AE744-MIN(MainData!AE:AE))</f>
        <v>0</v>
      </c>
      <c r="AF744" s="8">
        <f>100/(MAX(MainData!AF:AF)-MIN(MainData!AF:AF))*(MainData!AF744-MIN(MainData!AF:AF))</f>
        <v>0</v>
      </c>
      <c r="AG744" s="8">
        <f>100/(MAX(MainData!AG:AG)-MIN(MainData!AG:AG))*(MainData!AG744-MIN(MainData!AG:AG))</f>
        <v>0</v>
      </c>
      <c r="AH744" s="8">
        <f>100/(MAX(MainData!AH:AH)-MIN(MainData!AH:AH))*(MainData!AH744-MIN(MainData!AH:AH))</f>
        <v>0</v>
      </c>
      <c r="AI744" s="8">
        <f>100/(MAX(MainData!AI:AI)-MIN(MainData!AI:AI))*(MainData!AI744-MIN(MainData!AI:AI))</f>
        <v>0</v>
      </c>
      <c r="AJ744" s="8">
        <f>100/(MAX(MainData!AJ:AJ)-MIN(MainData!AJ:AJ))*(MainData!AJ744-MIN(MainData!AJ:AJ))</f>
        <v>0</v>
      </c>
      <c r="AK744" s="8">
        <v>76.24827265776814</v>
      </c>
      <c r="AL744">
        <v>14.46800540745808</v>
      </c>
      <c r="AM744" s="8">
        <v>26.73728987165488</v>
      </c>
      <c r="AN744">
        <v>-13.915772069976725</v>
      </c>
      <c r="AO744" s="8">
        <v>13.340402969249277</v>
      </c>
      <c r="AP744">
        <v>-7.9369484777080999</v>
      </c>
      <c r="AQ744" s="8">
        <v>49.629881535795299</v>
      </c>
      <c r="AR744">
        <v>-21.453674920127796</v>
      </c>
      <c r="AS744" s="8">
        <v>59.03007462080329</v>
      </c>
      <c r="AT744">
        <v>20.088383838383834</v>
      </c>
      <c r="AU744" s="8">
        <v>1.9323963661427321</v>
      </c>
      <c r="AV744">
        <v>3.8369175725028981</v>
      </c>
      <c r="AW744" t="s">
        <v>963</v>
      </c>
    </row>
    <row r="745" spans="1:49" x14ac:dyDescent="0.3">
      <c r="A745" s="7">
        <v>150503040507</v>
      </c>
      <c r="B745" s="8">
        <f>100/(MAX(MainData!B:B)-MIN(MainData!B:B))*(MainData!B745-MIN(MainData!B:B))</f>
        <v>0</v>
      </c>
      <c r="C745" s="8">
        <f>100/(MAX(MainData!C:C)-MIN(MainData!C:C))*(MainData!C745-MIN(MainData!C:C))</f>
        <v>0</v>
      </c>
      <c r="D745" s="8">
        <f>100/(MAX(MainData!D:D)-MIN(MainData!D:D))*(MainData!D745-MIN(MainData!D:D))</f>
        <v>0.10842614250438196</v>
      </c>
      <c r="E745" s="8">
        <f>100/(MAX(MainData!E:E)-MIN(MainData!E:E))*(MainData!E745-MIN(MainData!E:E))</f>
        <v>51.966750489644888</v>
      </c>
      <c r="F745" s="8">
        <f>100/(MAX(MainData!F:F)-MIN(MainData!F:F))*(MainData!F745-MIN(MainData!F:F))</f>
        <v>18.384468799226266</v>
      </c>
      <c r="G745" s="8">
        <f>100/(MAX(MainData!G:G)-MIN(MainData!G:G))*(MainData!G745-MIN(MainData!G:G))</f>
        <v>1.5529990971329821</v>
      </c>
      <c r="H745" s="8">
        <f>100/(MAX(MainData!H:H)-MIN(MainData!H:H))*(MainData!H745-MIN(MainData!H:H))</f>
        <v>30.109472063574106</v>
      </c>
      <c r="I745">
        <v>-13.069898267709704</v>
      </c>
      <c r="J745" s="8">
        <f>100/(MAX(MainData!J:J)-MIN(MainData!J:J))*(MainData!J745-MIN(MainData!J:J))</f>
        <v>26.646872924010271</v>
      </c>
      <c r="K745">
        <v>2.5422504379761222</v>
      </c>
      <c r="L745" s="8">
        <f>100/(MAX(MainData!L:L)-MIN(MainData!L:L))*(MainData!L745-MIN(MainData!L:L))</f>
        <v>0</v>
      </c>
      <c r="M745" s="8">
        <f>100/(MAX(MainData!M:M)-MIN(MainData!M:M))*(MainData!M745-MIN(MainData!M:M))</f>
        <v>0</v>
      </c>
      <c r="N745" s="8">
        <f>100/(MAX(MainData!N:N)-MIN(MainData!N:N))*(MainData!N745-MIN(MainData!N:N))</f>
        <v>0</v>
      </c>
      <c r="O745" s="8"/>
      <c r="P745" s="8">
        <f>100/(MAX(MainData!P:P)-MIN(MainData!P:P))*(MainData!P745-MIN(MainData!P:P))</f>
        <v>35.334269125676265</v>
      </c>
      <c r="Q745" s="8">
        <f>100/(MAX(MainData!Q:Q)-MIN(MainData!Q:Q))*(MainData!Q745-MIN(MainData!Q:Q))</f>
        <v>21.26643442798278</v>
      </c>
      <c r="R745" s="8">
        <f>100/(MAX(MainData!R:R)-MIN(MainData!R:R))*(MainData!R745-MIN(MainData!R:R))</f>
        <v>20.400214450610346</v>
      </c>
      <c r="S745" s="8"/>
      <c r="T745" s="8"/>
      <c r="U745" s="8">
        <f>100/(MAX(MainData!U:U)-MIN(MainData!U:U))*(MainData!U745-MIN(MainData!U:U))</f>
        <v>22.5679329148</v>
      </c>
      <c r="V745" s="8">
        <v>73.966825999999998</v>
      </c>
      <c r="W745" s="8">
        <f>100/(MAX(MainData!W:W)-MIN(MainData!W:W))*(MainData!W745-MIN(MainData!W:W))</f>
        <v>24.41108045227864</v>
      </c>
      <c r="X745" s="8">
        <f>100/(MAX(MainData!X:X)-MIN(MainData!X:X))*(MainData!X745-MIN(MainData!X:X))</f>
        <v>0.55468399999999995</v>
      </c>
      <c r="Y745" s="8">
        <f>100/(MAX(MainData!Y:Y)-MIN(MainData!Y:Y))*(MainData!Y745-MIN(MainData!Y:Y))</f>
        <v>0</v>
      </c>
      <c r="Z745" s="8">
        <f>100/(MAX(MainData!Z:Z)-MIN(MainData!Z:Z))*(MainData!Z745-MIN(MainData!Z:Z))</f>
        <v>1.4649190439475714</v>
      </c>
      <c r="AA745" s="8">
        <f>100/(MAX(MainData!AA:AA)-MIN(MainData!AA:AA))*(MainData!AA745-MIN(MainData!AA:AA))</f>
        <v>0.21240000000000001</v>
      </c>
      <c r="AB745" s="8">
        <f>100/(MAX(MainData!AB:AB)-MIN(MainData!AB:AB))*(MainData!AB745-MIN(MainData!AB:AB))</f>
        <v>4.7550823769302579E-2</v>
      </c>
      <c r="AC745" s="8">
        <f>100/(MAX(MainData!AC:AC)-MIN(MainData!AC:AC))*(MainData!AC745-MIN(MainData!AC:AC))</f>
        <v>0</v>
      </c>
      <c r="AD745" s="8">
        <f>100/(MAX(MainData!AD:AD)-MIN(MainData!AD:AD))*(MainData!AD745-MIN(MainData!AD:AD))</f>
        <v>0</v>
      </c>
      <c r="AE745" s="8">
        <f>100/(MAX(MainData!AE:AE)-MIN(MainData!AE:AE))*(MainData!AE745-MIN(MainData!AE:AE))</f>
        <v>0</v>
      </c>
      <c r="AF745" s="8">
        <f>100/(MAX(MainData!AF:AF)-MIN(MainData!AF:AF))*(MainData!AF745-MIN(MainData!AF:AF))</f>
        <v>0</v>
      </c>
      <c r="AG745" s="8">
        <f>100/(MAX(MainData!AG:AG)-MIN(MainData!AG:AG))*(MainData!AG745-MIN(MainData!AG:AG))</f>
        <v>0</v>
      </c>
      <c r="AH745" s="8">
        <f>100/(MAX(MainData!AH:AH)-MIN(MainData!AH:AH))*(MainData!AH745-MIN(MainData!AH:AH))</f>
        <v>0</v>
      </c>
      <c r="AI745" s="8">
        <f>100/(MAX(MainData!AI:AI)-MIN(MainData!AI:AI))*(MainData!AI745-MIN(MainData!AI:AI))</f>
        <v>0</v>
      </c>
      <c r="AJ745" s="8">
        <f>100/(MAX(MainData!AJ:AJ)-MIN(MainData!AJ:AJ))*(MainData!AJ745-MIN(MainData!AJ:AJ))</f>
        <v>0</v>
      </c>
      <c r="AK745" s="8">
        <v>77.562052407871647</v>
      </c>
      <c r="AL745">
        <v>4.974532053708657</v>
      </c>
      <c r="AM745" s="8">
        <v>27.086912970923223</v>
      </c>
      <c r="AN745">
        <v>-1.6583807766204899</v>
      </c>
      <c r="AO745" s="8">
        <v>10.554722638687197</v>
      </c>
      <c r="AP745">
        <v>-0.85807986494552324</v>
      </c>
      <c r="AQ745" s="8">
        <v>0</v>
      </c>
      <c r="AS745" s="8"/>
      <c r="AU745" s="8"/>
      <c r="AW745" t="s">
        <v>963</v>
      </c>
    </row>
    <row r="746" spans="1:49" x14ac:dyDescent="0.3">
      <c r="A746" s="7">
        <v>150503040508</v>
      </c>
      <c r="B746" s="8">
        <f>100/(MAX(MainData!B:B)-MIN(MainData!B:B))*(MainData!B746-MIN(MainData!B:B))</f>
        <v>0</v>
      </c>
      <c r="C746" s="8">
        <f>100/(MAX(MainData!C:C)-MIN(MainData!C:C))*(MainData!C746-MIN(MainData!C:C))</f>
        <v>0</v>
      </c>
      <c r="D746" s="8">
        <f>100/(MAX(MainData!D:D)-MIN(MainData!D:D))*(MainData!D746-MIN(MainData!D:D))</f>
        <v>3.1910096769571177E-2</v>
      </c>
      <c r="E746" s="8">
        <f>100/(MAX(MainData!E:E)-MIN(MainData!E:E))*(MainData!E746-MIN(MainData!E:E))</f>
        <v>32.219243837059835</v>
      </c>
      <c r="F746" s="8">
        <f>100/(MAX(MainData!F:F)-MIN(MainData!F:F))*(MainData!F746-MIN(MainData!F:F))</f>
        <v>3.5709360950315285</v>
      </c>
      <c r="G746" s="8">
        <f>100/(MAX(MainData!G:G)-MIN(MainData!G:G))*(MainData!G746-MIN(MainData!G:G))</f>
        <v>1.7918840600331509</v>
      </c>
      <c r="H746" s="8">
        <f>100/(MAX(MainData!H:H)-MIN(MainData!H:H))*(MainData!H746-MIN(MainData!H:H))</f>
        <v>22.708998863039128</v>
      </c>
      <c r="I746">
        <v>-10.884378277589676</v>
      </c>
      <c r="J746" s="8">
        <f>100/(MAX(MainData!J:J)-MIN(MainData!J:J))*(MainData!J746-MIN(MainData!J:J))</f>
        <v>25.543762520970567</v>
      </c>
      <c r="K746">
        <v>-0.12981502397128963</v>
      </c>
      <c r="L746" s="8">
        <f>100/(MAX(MainData!L:L)-MIN(MainData!L:L))*(MainData!L746-MIN(MainData!L:L))</f>
        <v>0</v>
      </c>
      <c r="M746" s="8">
        <f>100/(MAX(MainData!M:M)-MIN(MainData!M:M))*(MainData!M746-MIN(MainData!M:M))</f>
        <v>0</v>
      </c>
      <c r="N746" s="8">
        <f>100/(MAX(MainData!N:N)-MIN(MainData!N:N))*(MainData!N746-MIN(MainData!N:N))</f>
        <v>0</v>
      </c>
      <c r="O746" s="8"/>
      <c r="P746" s="8">
        <f>100/(MAX(MainData!P:P)-MIN(MainData!P:P))*(MainData!P746-MIN(MainData!P:P))</f>
        <v>30.721031662435916</v>
      </c>
      <c r="Q746" s="8">
        <f>100/(MAX(MainData!Q:Q)-MIN(MainData!Q:Q))*(MainData!Q746-MIN(MainData!Q:Q))</f>
        <v>22.245314953707524</v>
      </c>
      <c r="R746" s="8">
        <f>100/(MAX(MainData!R:R)-MIN(MainData!R:R))*(MainData!R746-MIN(MainData!R:R))</f>
        <v>10.449065979571179</v>
      </c>
      <c r="S746" s="8"/>
      <c r="T746" s="8"/>
      <c r="U746" s="8">
        <f>100/(MAX(MainData!U:U)-MIN(MainData!U:U))*(MainData!U746-MIN(MainData!U:U))</f>
        <v>45.421866323800003</v>
      </c>
      <c r="V746" s="8">
        <v>90.830106000000001</v>
      </c>
      <c r="W746" s="8">
        <f>100/(MAX(MainData!W:W)-MIN(MainData!W:W))*(MainData!W746-MIN(MainData!W:W))</f>
        <v>2.5720691625598247</v>
      </c>
      <c r="X746" s="8">
        <f>100/(MAX(MainData!X:X)-MIN(MainData!X:X))*(MainData!X746-MIN(MainData!X:X))</f>
        <v>5.5185389999999996</v>
      </c>
      <c r="Y746" s="8">
        <f>100/(MAX(MainData!Y:Y)-MIN(MainData!Y:Y))*(MainData!Y746-MIN(MainData!Y:Y))</f>
        <v>0</v>
      </c>
      <c r="Z746" s="8">
        <f>100/(MAX(MainData!Z:Z)-MIN(MainData!Z:Z))*(MainData!Z746-MIN(MainData!Z:Z))</f>
        <v>11.0254433307633</v>
      </c>
      <c r="AA746" s="8">
        <f>100/(MAX(MainData!AA:AA)-MIN(MainData!AA:AA))*(MainData!AA746-MIN(MainData!AA:AA))</f>
        <v>1.131</v>
      </c>
      <c r="AB746" s="8">
        <f>100/(MAX(MainData!AB:AB)-MIN(MainData!AB:AB))*(MainData!AB746-MIN(MainData!AB:AB))</f>
        <v>8.6254581587511786E-2</v>
      </c>
      <c r="AC746" s="8">
        <f>100/(MAX(MainData!AC:AC)-MIN(MainData!AC:AC))*(MainData!AC746-MIN(MainData!AC:AC))</f>
        <v>0</v>
      </c>
      <c r="AD746" s="8">
        <f>100/(MAX(MainData!AD:AD)-MIN(MainData!AD:AD))*(MainData!AD746-MIN(MainData!AD:AD))</f>
        <v>0</v>
      </c>
      <c r="AE746" s="8">
        <f>100/(MAX(MainData!AE:AE)-MIN(MainData!AE:AE))*(MainData!AE746-MIN(MainData!AE:AE))</f>
        <v>0</v>
      </c>
      <c r="AF746" s="8">
        <f>100/(MAX(MainData!AF:AF)-MIN(MainData!AF:AF))*(MainData!AF746-MIN(MainData!AF:AF))</f>
        <v>0</v>
      </c>
      <c r="AG746" s="8">
        <f>100/(MAX(MainData!AG:AG)-MIN(MainData!AG:AG))*(MainData!AG746-MIN(MainData!AG:AG))</f>
        <v>0</v>
      </c>
      <c r="AH746" s="8">
        <f>100/(MAX(MainData!AH:AH)-MIN(MainData!AH:AH))*(MainData!AH746-MIN(MainData!AH:AH))</f>
        <v>0</v>
      </c>
      <c r="AI746" s="8">
        <f>100/(MAX(MainData!AI:AI)-MIN(MainData!AI:AI))*(MainData!AI746-MIN(MainData!AI:AI))</f>
        <v>0</v>
      </c>
      <c r="AJ746" s="8">
        <f>100/(MAX(MainData!AJ:AJ)-MIN(MainData!AJ:AJ))*(MainData!AJ746-MIN(MainData!AJ:AJ))</f>
        <v>0</v>
      </c>
      <c r="AK746" s="8">
        <v>75.284908063510485</v>
      </c>
      <c r="AL746">
        <v>-4.2048314068920973</v>
      </c>
      <c r="AM746" s="8">
        <v>28.466455724155313</v>
      </c>
      <c r="AN746">
        <v>6.3513115582970698</v>
      </c>
      <c r="AO746" s="8">
        <v>11.908212560398221</v>
      </c>
      <c r="AP746">
        <v>-0.59173669042958466</v>
      </c>
      <c r="AQ746" s="8">
        <v>61.822949370295788</v>
      </c>
      <c r="AR746">
        <v>-18.277423003194897</v>
      </c>
      <c r="AS746" s="8">
        <v>42.196149427288226</v>
      </c>
      <c r="AT746">
        <v>12.491582491582491</v>
      </c>
      <c r="AU746" s="8">
        <v>8.2053554308338903</v>
      </c>
      <c r="AV746">
        <v>20.649042698436816</v>
      </c>
      <c r="AW746" t="s">
        <v>963</v>
      </c>
    </row>
    <row r="747" spans="1:49" x14ac:dyDescent="0.3">
      <c r="A747" s="7">
        <v>150503040601</v>
      </c>
      <c r="B747" s="8">
        <f>100/(MAX(MainData!B:B)-MIN(MainData!B:B))*(MainData!B747-MIN(MainData!B:B))</f>
        <v>0</v>
      </c>
      <c r="C747" s="8">
        <f>100/(MAX(MainData!C:C)-MIN(MainData!C:C))*(MainData!C747-MIN(MainData!C:C))</f>
        <v>0</v>
      </c>
      <c r="D747" s="8">
        <f>100/(MAX(MainData!D:D)-MIN(MainData!D:D))*(MainData!D747-MIN(MainData!D:D))</f>
        <v>0</v>
      </c>
      <c r="E747" s="8">
        <f>100/(MAX(MainData!E:E)-MIN(MainData!E:E))*(MainData!E747-MIN(MainData!E:E))</f>
        <v>24.762250878677818</v>
      </c>
      <c r="F747" s="8">
        <f>100/(MAX(MainData!F:F)-MIN(MainData!F:F))*(MainData!F747-MIN(MainData!F:F))</f>
        <v>6.1231249132181344E-2</v>
      </c>
      <c r="G747" s="8">
        <f>100/(MAX(MainData!G:G)-MIN(MainData!G:G))*(MainData!G747-MIN(MainData!G:G))</f>
        <v>1.8780782218604168</v>
      </c>
      <c r="H747" s="8">
        <f>100/(MAX(MainData!H:H)-MIN(MainData!H:H))*(MainData!H747-MIN(MainData!H:H))</f>
        <v>29.431848469062817</v>
      </c>
      <c r="I747">
        <v>-8.8950036096217531</v>
      </c>
      <c r="J747" s="8">
        <f>100/(MAX(MainData!J:J)-MIN(MainData!J:J))*(MainData!J747-MIN(MainData!J:J))</f>
        <v>26.483336126862081</v>
      </c>
      <c r="K747">
        <v>-3.5878882747767022</v>
      </c>
      <c r="L747" s="8">
        <f>100/(MAX(MainData!L:L)-MIN(MainData!L:L))*(MainData!L747-MIN(MainData!L:L))</f>
        <v>5.5068804210732072</v>
      </c>
      <c r="M747" s="8">
        <f>100/(MAX(MainData!M:M)-MIN(MainData!M:M))*(MainData!M747-MIN(MainData!M:M))</f>
        <v>9.7409113311107909</v>
      </c>
      <c r="N747" s="8">
        <f>100/(MAX(MainData!N:N)-MIN(MainData!N:N))*(MainData!N747-MIN(MainData!N:N))</f>
        <v>0.61250584570205902</v>
      </c>
      <c r="O747" s="8"/>
      <c r="P747" s="8">
        <f>100/(MAX(MainData!P:P)-MIN(MainData!P:P))*(MainData!P747-MIN(MainData!P:P))</f>
        <v>22.300407491110203</v>
      </c>
      <c r="Q747" s="8">
        <f>100/(MAX(MainData!Q:Q)-MIN(MainData!Q:Q))*(MainData!Q747-MIN(MainData!Q:Q))</f>
        <v>35.064917312382796</v>
      </c>
      <c r="R747" s="8">
        <f>100/(MAX(MainData!R:R)-MIN(MainData!R:R))*(MainData!R747-MIN(MainData!R:R))</f>
        <v>0</v>
      </c>
      <c r="S747" s="8"/>
      <c r="T747" s="8"/>
      <c r="U747" s="8">
        <f>100/(MAX(MainData!U:U)-MIN(MainData!U:U))*(MainData!U747-MIN(MainData!U:U))</f>
        <v>21.353819550800001</v>
      </c>
      <c r="V747" s="8">
        <v>99.696202999999997</v>
      </c>
      <c r="W747" s="8">
        <f>100/(MAX(MainData!W:W)-MIN(MainData!W:W))*(MainData!W747-MIN(MainData!W:W))</f>
        <v>4.4570124565942552E-2</v>
      </c>
      <c r="X747" s="8">
        <f>100/(MAX(MainData!X:X)-MIN(MainData!X:X))*(MainData!X747-MIN(MainData!X:X))</f>
        <v>9.7515000000000004E-2</v>
      </c>
      <c r="Y747" s="8">
        <f>100/(MAX(MainData!Y:Y)-MIN(MainData!Y:Y))*(MainData!Y747-MIN(MainData!Y:Y))</f>
        <v>0</v>
      </c>
      <c r="Z747" s="8">
        <f>100/(MAX(MainData!Z:Z)-MIN(MainData!Z:Z))*(MainData!Z747-MIN(MainData!Z:Z))</f>
        <v>0.15420200462606015</v>
      </c>
      <c r="AA747" s="8">
        <f>100/(MAX(MainData!AA:AA)-MIN(MainData!AA:AA))*(MainData!AA747-MIN(MainData!AA:AA))</f>
        <v>0.06</v>
      </c>
      <c r="AB747" s="8">
        <f>100/(MAX(MainData!AB:AB)-MIN(MainData!AB:AB))*(MainData!AB747-MIN(MainData!AB:AB))</f>
        <v>2.5203574943276866E-2</v>
      </c>
      <c r="AC747" s="8">
        <f>100/(MAX(MainData!AC:AC)-MIN(MainData!AC:AC))*(MainData!AC747-MIN(MainData!AC:AC))</f>
        <v>0</v>
      </c>
      <c r="AD747" s="8">
        <f>100/(MAX(MainData!AD:AD)-MIN(MainData!AD:AD))*(MainData!AD747-MIN(MainData!AD:AD))</f>
        <v>0</v>
      </c>
      <c r="AE747" s="8">
        <f>100/(MAX(MainData!AE:AE)-MIN(MainData!AE:AE))*(MainData!AE747-MIN(MainData!AE:AE))</f>
        <v>0</v>
      </c>
      <c r="AF747" s="8">
        <f>100/(MAX(MainData!AF:AF)-MIN(MainData!AF:AF))*(MainData!AF747-MIN(MainData!AF:AF))</f>
        <v>0</v>
      </c>
      <c r="AG747" s="8">
        <f>100/(MAX(MainData!AG:AG)-MIN(MainData!AG:AG))*(MainData!AG747-MIN(MainData!AG:AG))</f>
        <v>0</v>
      </c>
      <c r="AH747" s="8">
        <f>100/(MAX(MainData!AH:AH)-MIN(MainData!AH:AH))*(MainData!AH747-MIN(MainData!AH:AH))</f>
        <v>0</v>
      </c>
      <c r="AI747" s="8">
        <f>100/(MAX(MainData!AI:AI)-MIN(MainData!AI:AI))*(MainData!AI747-MIN(MainData!AI:AI))</f>
        <v>0</v>
      </c>
      <c r="AJ747" s="8">
        <f>100/(MAX(MainData!AJ:AJ)-MIN(MainData!AJ:AJ))*(MainData!AJ747-MIN(MainData!AJ:AJ))</f>
        <v>0</v>
      </c>
      <c r="AK747" s="8">
        <v>83.889910337284874</v>
      </c>
      <c r="AL747">
        <v>9.408415289050339</v>
      </c>
      <c r="AM747" s="8">
        <v>19.120486741402456</v>
      </c>
      <c r="AN747">
        <v>-12.473219486297907</v>
      </c>
      <c r="AO747" s="8">
        <v>5.4355296578580159</v>
      </c>
      <c r="AP747">
        <v>-0.8778711619076347</v>
      </c>
      <c r="AQ747" s="8">
        <v>0</v>
      </c>
      <c r="AS747" s="8"/>
      <c r="AU747" s="8"/>
      <c r="AW747" t="s">
        <v>963</v>
      </c>
    </row>
    <row r="748" spans="1:49" x14ac:dyDescent="0.3">
      <c r="A748" s="7">
        <v>150503040602</v>
      </c>
      <c r="B748" s="8">
        <f>100/(MAX(MainData!B:B)-MIN(MainData!B:B))*(MainData!B748-MIN(MainData!B:B))</f>
        <v>0</v>
      </c>
      <c r="C748" s="8">
        <f>100/(MAX(MainData!C:C)-MIN(MainData!C:C))*(MainData!C748-MIN(MainData!C:C))</f>
        <v>0</v>
      </c>
      <c r="D748" s="8">
        <f>100/(MAX(MainData!D:D)-MIN(MainData!D:D))*(MainData!D748-MIN(MainData!D:D))</f>
        <v>6.0690833562249205E-3</v>
      </c>
      <c r="E748" s="8">
        <f>100/(MAX(MainData!E:E)-MIN(MainData!E:E))*(MainData!E748-MIN(MainData!E:E))</f>
        <v>22.908063835547605</v>
      </c>
      <c r="F748" s="8">
        <f>100/(MAX(MainData!F:F)-MIN(MainData!F:F))*(MainData!F748-MIN(MainData!F:F))</f>
        <v>0</v>
      </c>
      <c r="G748" s="8">
        <f>100/(MAX(MainData!G:G)-MIN(MainData!G:G))*(MainData!G748-MIN(MainData!G:G))</f>
        <v>1.8856007585051777</v>
      </c>
      <c r="H748" s="8">
        <f>100/(MAX(MainData!H:H)-MIN(MainData!H:H))*(MainData!H748-MIN(MainData!H:H))</f>
        <v>22.333307125278843</v>
      </c>
      <c r="I748">
        <v>-22.707192396459575</v>
      </c>
      <c r="J748" s="8">
        <f>100/(MAX(MainData!J:J)-MIN(MainData!J:J))*(MainData!J748-MIN(MainData!J:J))</f>
        <v>27.594705065671668</v>
      </c>
      <c r="K748">
        <v>-1.5339904878228197</v>
      </c>
      <c r="L748" s="8">
        <f>100/(MAX(MainData!L:L)-MIN(MainData!L:L))*(MainData!L748-MIN(MainData!L:L))</f>
        <v>0</v>
      </c>
      <c r="M748" s="8">
        <f>100/(MAX(MainData!M:M)-MIN(MainData!M:M))*(MainData!M748-MIN(MainData!M:M))</f>
        <v>0</v>
      </c>
      <c r="N748" s="8">
        <f>100/(MAX(MainData!N:N)-MIN(MainData!N:N))*(MainData!N748-MIN(MainData!N:N))</f>
        <v>0</v>
      </c>
      <c r="O748" s="8"/>
      <c r="P748" s="8">
        <f>100/(MAX(MainData!P:P)-MIN(MainData!P:P))*(MainData!P748-MIN(MainData!P:P))</f>
        <v>21.24370560795553</v>
      </c>
      <c r="Q748" s="8">
        <f>100/(MAX(MainData!Q:Q)-MIN(MainData!Q:Q))*(MainData!Q748-MIN(MainData!Q:Q))</f>
        <v>28.513001198031848</v>
      </c>
      <c r="R748" s="8">
        <f>100/(MAX(MainData!R:R)-MIN(MainData!R:R))*(MainData!R748-MIN(MainData!R:R))</f>
        <v>0</v>
      </c>
      <c r="S748" s="8"/>
      <c r="T748" s="8"/>
      <c r="U748" s="8">
        <f>100/(MAX(MainData!U:U)-MIN(MainData!U:U))*(MainData!U748-MIN(MainData!U:U))</f>
        <v>63.114371457200001</v>
      </c>
      <c r="V748" s="8">
        <v>98.421305000000004</v>
      </c>
      <c r="W748" s="8">
        <f>100/(MAX(MainData!W:W)-MIN(MainData!W:W))*(MainData!W748-MIN(MainData!W:W))</f>
        <v>0</v>
      </c>
      <c r="X748" s="8">
        <f>100/(MAX(MainData!X:X)-MIN(MainData!X:X))*(MainData!X748-MIN(MainData!X:X))</f>
        <v>1.0254570000000001</v>
      </c>
      <c r="Y748" s="8">
        <f>100/(MAX(MainData!Y:Y)-MIN(MainData!Y:Y))*(MainData!Y748-MIN(MainData!Y:Y))</f>
        <v>0</v>
      </c>
      <c r="Z748" s="8">
        <f>100/(MAX(MainData!Z:Z)-MIN(MainData!Z:Z))*(MainData!Z748-MIN(MainData!Z:Z))</f>
        <v>4.2405551272166537</v>
      </c>
      <c r="AA748" s="8">
        <f>100/(MAX(MainData!AA:AA)-MIN(MainData!AA:AA))*(MainData!AA748-MIN(MainData!AA:AA))</f>
        <v>6.5699999999999995E-2</v>
      </c>
      <c r="AB748" s="8">
        <f>100/(MAX(MainData!AB:AB)-MIN(MainData!AB:AB))*(MainData!AB748-MIN(MainData!AB:AB))</f>
        <v>3.134198144808642E-2</v>
      </c>
      <c r="AC748" s="8">
        <f>100/(MAX(MainData!AC:AC)-MIN(MainData!AC:AC))*(MainData!AC748-MIN(MainData!AC:AC))</f>
        <v>0</v>
      </c>
      <c r="AD748" s="8">
        <f>100/(MAX(MainData!AD:AD)-MIN(MainData!AD:AD))*(MainData!AD748-MIN(MainData!AD:AD))</f>
        <v>0</v>
      </c>
      <c r="AE748" s="8">
        <f>100/(MAX(MainData!AE:AE)-MIN(MainData!AE:AE))*(MainData!AE748-MIN(MainData!AE:AE))</f>
        <v>0</v>
      </c>
      <c r="AF748" s="8">
        <f>100/(MAX(MainData!AF:AF)-MIN(MainData!AF:AF))*(MainData!AF748-MIN(MainData!AF:AF))</f>
        <v>0</v>
      </c>
      <c r="AG748" s="8">
        <f>100/(MAX(MainData!AG:AG)-MIN(MainData!AG:AG))*(MainData!AG748-MIN(MainData!AG:AG))</f>
        <v>0</v>
      </c>
      <c r="AH748" s="8">
        <f>100/(MAX(MainData!AH:AH)-MIN(MainData!AH:AH))*(MainData!AH748-MIN(MainData!AH:AH))</f>
        <v>0</v>
      </c>
      <c r="AI748" s="8">
        <f>100/(MAX(MainData!AI:AI)-MIN(MainData!AI:AI))*(MainData!AI748-MIN(MainData!AI:AI))</f>
        <v>0</v>
      </c>
      <c r="AJ748" s="8">
        <f>100/(MAX(MainData!AJ:AJ)-MIN(MainData!AJ:AJ))*(MainData!AJ748-MIN(MainData!AJ:AJ))</f>
        <v>0</v>
      </c>
      <c r="AK748" s="8">
        <v>90.391973220131277</v>
      </c>
      <c r="AL748">
        <v>21.396397895476142</v>
      </c>
      <c r="AM748" s="8">
        <v>11.15435967528575</v>
      </c>
      <c r="AN748">
        <v>-26.861147487106891</v>
      </c>
      <c r="AO748" s="8">
        <v>5.9493198186199781</v>
      </c>
      <c r="AP748">
        <v>-1.1300498312799618</v>
      </c>
      <c r="AQ748" s="8">
        <v>0</v>
      </c>
      <c r="AS748" s="8"/>
      <c r="AU748" s="8"/>
      <c r="AW748" t="s">
        <v>963</v>
      </c>
    </row>
    <row r="749" spans="1:49" x14ac:dyDescent="0.3">
      <c r="A749" s="7">
        <v>150503040603</v>
      </c>
      <c r="B749" s="8">
        <f>100/(MAX(MainData!B:B)-MIN(MainData!B:B))*(MainData!B749-MIN(MainData!B:B))</f>
        <v>0</v>
      </c>
      <c r="C749" s="8">
        <f>100/(MAX(MainData!C:C)-MIN(MainData!C:C))*(MainData!C749-MIN(MainData!C:C))</f>
        <v>0</v>
      </c>
      <c r="D749" s="8">
        <f>100/(MAX(MainData!D:D)-MIN(MainData!D:D))*(MainData!D749-MIN(MainData!D:D))</f>
        <v>3.8774507568581217E-2</v>
      </c>
      <c r="E749" s="8">
        <f>100/(MAX(MainData!E:E)-MIN(MainData!E:E))*(MainData!E749-MIN(MainData!E:E))</f>
        <v>32.482664253605556</v>
      </c>
      <c r="F749" s="8">
        <f>100/(MAX(MainData!F:F)-MIN(MainData!F:F))*(MainData!F749-MIN(MainData!F:F))</f>
        <v>0.35410711635233677</v>
      </c>
      <c r="G749" s="8">
        <f>100/(MAX(MainData!G:G)-MIN(MainData!G:G))*(MainData!G749-MIN(MainData!G:G))</f>
        <v>1.4231855308025758</v>
      </c>
      <c r="H749" s="8">
        <f>100/(MAX(MainData!H:H)-MIN(MainData!H:H))*(MainData!H749-MIN(MainData!H:H))</f>
        <v>26.535739720525154</v>
      </c>
      <c r="I749">
        <v>-32.58276750678192</v>
      </c>
      <c r="J749" s="8">
        <f>100/(MAX(MainData!J:J)-MIN(MainData!J:J))*(MainData!J749-MIN(MainData!J:J))</f>
        <v>21.721666618117702</v>
      </c>
      <c r="K749">
        <v>-7.7424373070108743</v>
      </c>
      <c r="L749" s="8">
        <f>100/(MAX(MainData!L:L)-MIN(MainData!L:L))*(MainData!L749-MIN(MainData!L:L))</f>
        <v>0</v>
      </c>
      <c r="M749" s="8">
        <f>100/(MAX(MainData!M:M)-MIN(MainData!M:M))*(MainData!M749-MIN(MainData!M:M))</f>
        <v>0</v>
      </c>
      <c r="N749" s="8">
        <f>100/(MAX(MainData!N:N)-MIN(MainData!N:N))*(MainData!N749-MIN(MainData!N:N))</f>
        <v>0</v>
      </c>
      <c r="O749" s="8"/>
      <c r="P749" s="8">
        <f>100/(MAX(MainData!P:P)-MIN(MainData!P:P))*(MainData!P749-MIN(MainData!P:P))</f>
        <v>29.992910886884939</v>
      </c>
      <c r="Q749" s="8">
        <f>100/(MAX(MainData!Q:Q)-MIN(MainData!Q:Q))*(MainData!Q749-MIN(MainData!Q:Q))</f>
        <v>30.890395354766994</v>
      </c>
      <c r="R749" s="8">
        <f>100/(MAX(MainData!R:R)-MIN(MainData!R:R))*(MainData!R749-MIN(MainData!R:R))</f>
        <v>0</v>
      </c>
      <c r="S749" s="8"/>
      <c r="T749" s="8"/>
      <c r="U749" s="8">
        <f>100/(MAX(MainData!U:U)-MIN(MainData!U:U))*(MainData!U749-MIN(MainData!U:U))</f>
        <v>0.118488144529</v>
      </c>
      <c r="V749" s="8">
        <v>93.352649</v>
      </c>
      <c r="W749" s="8">
        <f>100/(MAX(MainData!W:W)-MIN(MainData!W:W))*(MainData!W749-MIN(MainData!W:W))</f>
        <v>1.0323294126806142</v>
      </c>
      <c r="X749" s="8">
        <f>100/(MAX(MainData!X:X)-MIN(MainData!X:X))*(MainData!X749-MIN(MainData!X:X))</f>
        <v>0</v>
      </c>
      <c r="Y749" s="8">
        <f>100/(MAX(MainData!Y:Y)-MIN(MainData!Y:Y))*(MainData!Y749-MIN(MainData!Y:Y))</f>
        <v>0</v>
      </c>
      <c r="Z749" s="8">
        <f>100/(MAX(MainData!Z:Z)-MIN(MainData!Z:Z))*(MainData!Z749-MIN(MainData!Z:Z))</f>
        <v>0</v>
      </c>
      <c r="AA749" s="8">
        <f>100/(MAX(MainData!AA:AA)-MIN(MainData!AA:AA))*(MainData!AA749-MIN(MainData!AA:AA))</f>
        <v>0</v>
      </c>
      <c r="AB749" s="8">
        <f>100/(MAX(MainData!AB:AB)-MIN(MainData!AB:AB))*(MainData!AB749-MIN(MainData!AB:AB))</f>
        <v>0</v>
      </c>
      <c r="AC749" s="8">
        <f>100/(MAX(MainData!AC:AC)-MIN(MainData!AC:AC))*(MainData!AC749-MIN(MainData!AC:AC))</f>
        <v>0</v>
      </c>
      <c r="AD749" s="8">
        <f>100/(MAX(MainData!AD:AD)-MIN(MainData!AD:AD))*(MainData!AD749-MIN(MainData!AD:AD))</f>
        <v>0</v>
      </c>
      <c r="AE749" s="8">
        <f>100/(MAX(MainData!AE:AE)-MIN(MainData!AE:AE))*(MainData!AE749-MIN(MainData!AE:AE))</f>
        <v>0</v>
      </c>
      <c r="AF749" s="8">
        <f>100/(MAX(MainData!AF:AF)-MIN(MainData!AF:AF))*(MainData!AF749-MIN(MainData!AF:AF))</f>
        <v>0</v>
      </c>
      <c r="AG749" s="8">
        <f>100/(MAX(MainData!AG:AG)-MIN(MainData!AG:AG))*(MainData!AG749-MIN(MainData!AG:AG))</f>
        <v>0</v>
      </c>
      <c r="AH749" s="8">
        <f>100/(MAX(MainData!AH:AH)-MIN(MainData!AH:AH))*(MainData!AH749-MIN(MainData!AH:AH))</f>
        <v>0</v>
      </c>
      <c r="AI749" s="8">
        <f>100/(MAX(MainData!AI:AI)-MIN(MainData!AI:AI))*(MainData!AI749-MIN(MainData!AI:AI))</f>
        <v>0</v>
      </c>
      <c r="AJ749" s="8">
        <f>100/(MAX(MainData!AJ:AJ)-MIN(MainData!AJ:AJ))*(MainData!AJ749-MIN(MainData!AJ:AJ))</f>
        <v>0</v>
      </c>
      <c r="AK749" s="8">
        <v>83.888572685510624</v>
      </c>
      <c r="AL749">
        <v>35.147732763758597</v>
      </c>
      <c r="AM749" s="8">
        <v>17.26610207318658</v>
      </c>
      <c r="AN749">
        <v>-43.041545403984216</v>
      </c>
      <c r="AO749" s="8">
        <v>7.0661736580474201</v>
      </c>
      <c r="AP749">
        <v>-1.888639764315073</v>
      </c>
      <c r="AQ749" s="8">
        <v>0</v>
      </c>
      <c r="AS749" s="8"/>
      <c r="AU749" s="8"/>
      <c r="AW749" t="s">
        <v>963</v>
      </c>
    </row>
    <row r="750" spans="1:49" x14ac:dyDescent="0.3">
      <c r="A750" s="7">
        <v>150503040604</v>
      </c>
      <c r="B750" s="8">
        <f>100/(MAX(MainData!B:B)-MIN(MainData!B:B))*(MainData!B750-MIN(MainData!B:B))</f>
        <v>0</v>
      </c>
      <c r="C750" s="8">
        <f>100/(MAX(MainData!C:C)-MIN(MainData!C:C))*(MainData!C750-MIN(MainData!C:C))</f>
        <v>0</v>
      </c>
      <c r="D750" s="8">
        <f>100/(MAX(MainData!D:D)-MIN(MainData!D:D))*(MainData!D750-MIN(MainData!D:D))</f>
        <v>3.0899280998888036E-2</v>
      </c>
      <c r="E750" s="8">
        <f>100/(MAX(MainData!E:E)-MIN(MainData!E:E))*(MainData!E750-MIN(MainData!E:E))</f>
        <v>35.342239219885307</v>
      </c>
      <c r="F750" s="8">
        <f>100/(MAX(MainData!F:F)-MIN(MainData!F:F))*(MainData!F750-MIN(MainData!F:F))</f>
        <v>9.4783631862949278</v>
      </c>
      <c r="G750" s="8">
        <f>100/(MAX(MainData!G:G)-MIN(MainData!G:G))*(MainData!G750-MIN(MainData!G:G))</f>
        <v>1.0297950962144122</v>
      </c>
      <c r="H750" s="8">
        <f>100/(MAX(MainData!H:H)-MIN(MainData!H:H))*(MainData!H750-MIN(MainData!H:H))</f>
        <v>18.349824864197725</v>
      </c>
      <c r="I750">
        <v>-41.730101228286557</v>
      </c>
      <c r="J750" s="8">
        <f>100/(MAX(MainData!J:J)-MIN(MainData!J:J))*(MainData!J750-MIN(MainData!J:J))</f>
        <v>24.680686544066141</v>
      </c>
      <c r="K750">
        <v>-6.7855533108253212</v>
      </c>
      <c r="L750" s="8">
        <f>100/(MAX(MainData!L:L)-MIN(MainData!L:L))*(MainData!L750-MIN(MainData!L:L))</f>
        <v>0</v>
      </c>
      <c r="M750" s="8">
        <f>100/(MAX(MainData!M:M)-MIN(MainData!M:M))*(MainData!M750-MIN(MainData!M:M))</f>
        <v>0</v>
      </c>
      <c r="N750" s="8">
        <f>100/(MAX(MainData!N:N)-MIN(MainData!N:N))*(MainData!N750-MIN(MainData!N:N))</f>
        <v>0</v>
      </c>
      <c r="O750" s="8"/>
      <c r="P750" s="8">
        <f>100/(MAX(MainData!P:P)-MIN(MainData!P:P))*(MainData!P750-MIN(MainData!P:P))</f>
        <v>23.074953075314149</v>
      </c>
      <c r="Q750" s="8">
        <f>100/(MAX(MainData!Q:Q)-MIN(MainData!Q:Q))*(MainData!Q750-MIN(MainData!Q:Q))</f>
        <v>16.09819558274225</v>
      </c>
      <c r="R750" s="8">
        <f>100/(MAX(MainData!R:R)-MIN(MainData!R:R))*(MainData!R750-MIN(MainData!R:R))</f>
        <v>6.2200779383934611E-2</v>
      </c>
      <c r="S750" s="8"/>
      <c r="T750" s="8"/>
      <c r="U750" s="8">
        <f>100/(MAX(MainData!U:U)-MIN(MainData!U:U))*(MainData!U750-MIN(MainData!U:U))</f>
        <v>5.5989962176299999</v>
      </c>
      <c r="V750" s="8">
        <v>85.364406000000002</v>
      </c>
      <c r="W750" s="8">
        <f>100/(MAX(MainData!W:W)-MIN(MainData!W:W))*(MainData!W750-MIN(MainData!W:W))</f>
        <v>1.0560254795660238</v>
      </c>
      <c r="X750" s="8">
        <f>100/(MAX(MainData!X:X)-MIN(MainData!X:X))*(MainData!X750-MIN(MainData!X:X))</f>
        <v>2.7546680000000001</v>
      </c>
      <c r="Y750" s="8">
        <f>100/(MAX(MainData!Y:Y)-MIN(MainData!Y:Y))*(MainData!Y750-MIN(MainData!Y:Y))</f>
        <v>0</v>
      </c>
      <c r="Z750" s="8">
        <f>100/(MAX(MainData!Z:Z)-MIN(MainData!Z:Z))*(MainData!Z750-MIN(MainData!Z:Z))</f>
        <v>5.4741711642251349</v>
      </c>
      <c r="AA750" s="8">
        <f>100/(MAX(MainData!AA:AA)-MIN(MainData!AA:AA))*(MainData!AA750-MIN(MainData!AA:AA))</f>
        <v>0.24959999999999999</v>
      </c>
      <c r="AB750" s="8">
        <f>100/(MAX(MainData!AB:AB)-MIN(MainData!AB:AB))*(MainData!AB750-MIN(MainData!AB:AB))</f>
        <v>5.9355534575391118E-2</v>
      </c>
      <c r="AC750" s="8">
        <f>100/(MAX(MainData!AC:AC)-MIN(MainData!AC:AC))*(MainData!AC750-MIN(MainData!AC:AC))</f>
        <v>0</v>
      </c>
      <c r="AD750" s="8">
        <f>100/(MAX(MainData!AD:AD)-MIN(MainData!AD:AD))*(MainData!AD750-MIN(MainData!AD:AD))</f>
        <v>0</v>
      </c>
      <c r="AE750" s="8">
        <f>100/(MAX(MainData!AE:AE)-MIN(MainData!AE:AE))*(MainData!AE750-MIN(MainData!AE:AE))</f>
        <v>0</v>
      </c>
      <c r="AF750" s="8">
        <f>100/(MAX(MainData!AF:AF)-MIN(MainData!AF:AF))*(MainData!AF750-MIN(MainData!AF:AF))</f>
        <v>0</v>
      </c>
      <c r="AG750" s="8">
        <f>100/(MAX(MainData!AG:AG)-MIN(MainData!AG:AG))*(MainData!AG750-MIN(MainData!AG:AG))</f>
        <v>0</v>
      </c>
      <c r="AH750" s="8">
        <f>100/(MAX(MainData!AH:AH)-MIN(MainData!AH:AH))*(MainData!AH750-MIN(MainData!AH:AH))</f>
        <v>0</v>
      </c>
      <c r="AI750" s="8">
        <f>100/(MAX(MainData!AI:AI)-MIN(MainData!AI:AI))*(MainData!AI750-MIN(MainData!AI:AI))</f>
        <v>0</v>
      </c>
      <c r="AJ750" s="8">
        <f>100/(MAX(MainData!AJ:AJ)-MIN(MainData!AJ:AJ))*(MainData!AJ750-MIN(MainData!AJ:AJ))</f>
        <v>0</v>
      </c>
      <c r="AK750" s="8">
        <v>89.541800097497671</v>
      </c>
      <c r="AL750">
        <v>34.774876633924464</v>
      </c>
      <c r="AM750" s="8">
        <v>10.701514135977359</v>
      </c>
      <c r="AN750">
        <v>-40.628640661340874</v>
      </c>
      <c r="AO750" s="8">
        <v>4.9623598094908532</v>
      </c>
      <c r="AP750">
        <v>-1.5430694565581291</v>
      </c>
      <c r="AQ750" s="8">
        <v>0</v>
      </c>
      <c r="AS750" s="8"/>
      <c r="AU750" s="8"/>
      <c r="AW750" t="s">
        <v>963</v>
      </c>
    </row>
    <row r="751" spans="1:49" x14ac:dyDescent="0.3">
      <c r="A751" s="7">
        <v>150503040605</v>
      </c>
      <c r="B751" s="8">
        <f>100/(MAX(MainData!B:B)-MIN(MainData!B:B))*(MainData!B751-MIN(MainData!B:B))</f>
        <v>0</v>
      </c>
      <c r="C751" s="8">
        <f>100/(MAX(MainData!C:C)-MIN(MainData!C:C))*(MainData!C751-MIN(MainData!C:C))</f>
        <v>0</v>
      </c>
      <c r="D751" s="8">
        <f>100/(MAX(MainData!D:D)-MIN(MainData!D:D))*(MainData!D751-MIN(MainData!D:D))</f>
        <v>0.14079396749167933</v>
      </c>
      <c r="E751" s="8">
        <f>100/(MAX(MainData!E:E)-MIN(MainData!E:E))*(MainData!E751-MIN(MainData!E:E))</f>
        <v>28.255010475839708</v>
      </c>
      <c r="F751" s="8">
        <f>100/(MAX(MainData!F:F)-MIN(MainData!F:F))*(MainData!F751-MIN(MainData!F:F))</f>
        <v>5.3631671430691803</v>
      </c>
      <c r="G751" s="8">
        <f>100/(MAX(MainData!G:G)-MIN(MainData!G:G))*(MainData!G751-MIN(MainData!G:G))</f>
        <v>3.0485838468293855</v>
      </c>
      <c r="H751" s="8">
        <f>100/(MAX(MainData!H:H)-MIN(MainData!H:H))*(MainData!H751-MIN(MainData!H:H))</f>
        <v>43.811437960833388</v>
      </c>
      <c r="I751">
        <v>-10.206495084901817</v>
      </c>
      <c r="J751" s="8">
        <f>100/(MAX(MainData!J:J)-MIN(MainData!J:J))*(MainData!J751-MIN(MainData!J:J))</f>
        <v>28.200590803899232</v>
      </c>
      <c r="K751">
        <v>4.2649263714962302</v>
      </c>
      <c r="L751" s="8">
        <f>100/(MAX(MainData!L:L)-MIN(MainData!L:L))*(MainData!L751-MIN(MainData!L:L))</f>
        <v>0</v>
      </c>
      <c r="M751" s="8">
        <f>100/(MAX(MainData!M:M)-MIN(MainData!M:M))*(MainData!M751-MIN(MainData!M:M))</f>
        <v>0</v>
      </c>
      <c r="N751" s="8">
        <f>100/(MAX(MainData!N:N)-MIN(MainData!N:N))*(MainData!N751-MIN(MainData!N:N))</f>
        <v>0</v>
      </c>
      <c r="O751" s="8"/>
      <c r="P751" s="8">
        <f>100/(MAX(MainData!P:P)-MIN(MainData!P:P))*(MainData!P751-MIN(MainData!P:P))</f>
        <v>30.457345699675287</v>
      </c>
      <c r="Q751" s="8">
        <f>100/(MAX(MainData!Q:Q)-MIN(MainData!Q:Q))*(MainData!Q751-MIN(MainData!Q:Q))</f>
        <v>25.590594475824172</v>
      </c>
      <c r="R751" s="8">
        <f>100/(MAX(MainData!R:R)-MIN(MainData!R:R))*(MainData!R751-MIN(MainData!R:R))</f>
        <v>28.956833812779816</v>
      </c>
      <c r="S751" s="8"/>
      <c r="T751" s="8"/>
      <c r="U751" s="8">
        <f>100/(MAX(MainData!U:U)-MIN(MainData!U:U))*(MainData!U751-MIN(MainData!U:U))</f>
        <v>12.507817789100001</v>
      </c>
      <c r="V751" s="8">
        <v>91.181505000000001</v>
      </c>
      <c r="W751" s="8">
        <f>100/(MAX(MainData!W:W)-MIN(MainData!W:W))*(MainData!W751-MIN(MainData!W:W))</f>
        <v>1.3418640420040988</v>
      </c>
      <c r="X751" s="8">
        <f>100/(MAX(MainData!X:X)-MIN(MainData!X:X))*(MainData!X751-MIN(MainData!X:X))</f>
        <v>8.0549999999999997E-3</v>
      </c>
      <c r="Y751" s="8">
        <f>100/(MAX(MainData!Y:Y)-MIN(MainData!Y:Y))*(MainData!Y751-MIN(MainData!Y:Y))</f>
        <v>0</v>
      </c>
      <c r="Z751" s="8">
        <f>100/(MAX(MainData!Z:Z)-MIN(MainData!Z:Z))*(MainData!Z751-MIN(MainData!Z:Z))</f>
        <v>0.15420200462606015</v>
      </c>
      <c r="AA751" s="8">
        <f>100/(MAX(MainData!AA:AA)-MIN(MainData!AA:AA))*(MainData!AA751-MIN(MainData!AA:AA))</f>
        <v>8.6999999999999994E-3</v>
      </c>
      <c r="AB751" s="8">
        <f>100/(MAX(MainData!AB:AB)-MIN(MainData!AB:AB))*(MainData!AB751-MIN(MainData!AB:AB))</f>
        <v>6.7818882753751886E-3</v>
      </c>
      <c r="AC751" s="8">
        <f>100/(MAX(MainData!AC:AC)-MIN(MainData!AC:AC))*(MainData!AC751-MIN(MainData!AC:AC))</f>
        <v>0</v>
      </c>
      <c r="AD751" s="8">
        <f>100/(MAX(MainData!AD:AD)-MIN(MainData!AD:AD))*(MainData!AD751-MIN(MainData!AD:AD))</f>
        <v>0</v>
      </c>
      <c r="AE751" s="8">
        <f>100/(MAX(MainData!AE:AE)-MIN(MainData!AE:AE))*(MainData!AE751-MIN(MainData!AE:AE))</f>
        <v>0</v>
      </c>
      <c r="AF751" s="8">
        <f>100/(MAX(MainData!AF:AF)-MIN(MainData!AF:AF))*(MainData!AF751-MIN(MainData!AF:AF))</f>
        <v>0</v>
      </c>
      <c r="AG751" s="8">
        <f>100/(MAX(MainData!AG:AG)-MIN(MainData!AG:AG))*(MainData!AG751-MIN(MainData!AG:AG))</f>
        <v>0</v>
      </c>
      <c r="AH751" s="8">
        <f>100/(MAX(MainData!AH:AH)-MIN(MainData!AH:AH))*(MainData!AH751-MIN(MainData!AH:AH))</f>
        <v>0</v>
      </c>
      <c r="AI751" s="8">
        <f>100/(MAX(MainData!AI:AI)-MIN(MainData!AI:AI))*(MainData!AI751-MIN(MainData!AI:AI))</f>
        <v>0</v>
      </c>
      <c r="AJ751" s="8">
        <f>100/(MAX(MainData!AJ:AJ)-MIN(MainData!AJ:AJ))*(MainData!AJ751-MIN(MainData!AJ:AJ))</f>
        <v>0</v>
      </c>
      <c r="AK751" s="8">
        <v>62.267548568854764</v>
      </c>
      <c r="AL751">
        <v>2.9818372107136213</v>
      </c>
      <c r="AM751" s="8">
        <v>41.011466237591378</v>
      </c>
      <c r="AN751">
        <v>-7.4681418748104136</v>
      </c>
      <c r="AO751" s="8">
        <v>18.540372670781974</v>
      </c>
      <c r="AP751">
        <v>1.9488312319945891</v>
      </c>
      <c r="AQ751" s="8">
        <v>0</v>
      </c>
      <c r="AS751" s="8"/>
      <c r="AU751" s="8"/>
      <c r="AW751" t="s">
        <v>963</v>
      </c>
    </row>
    <row r="752" spans="1:49" x14ac:dyDescent="0.3">
      <c r="A752" s="7">
        <v>150802000301</v>
      </c>
      <c r="B752" s="8"/>
      <c r="C752" s="8"/>
      <c r="D752" s="8"/>
      <c r="E752" s="8">
        <f>100/(MAX(MainData!E:E)-MIN(MainData!E:E))*(MainData!E752-MIN(MainData!E:E))</f>
        <v>24.898595335019543</v>
      </c>
      <c r="F752" s="8">
        <f>100/(MAX(MainData!F:F)-MIN(MainData!F:F))*(MainData!F752-MIN(MainData!F:F))</f>
        <v>2.9105320865472548E-2</v>
      </c>
      <c r="G752" s="8">
        <f>100/(MAX(MainData!G:G)-MIN(MainData!G:G))*(MainData!G752-MIN(MainData!G:G))</f>
        <v>32.128895844860601</v>
      </c>
      <c r="H752" s="8">
        <f>100/(MAX(MainData!H:H)-MIN(MainData!H:H))*(MainData!H752-MIN(MainData!H:H))</f>
        <v>80.798641149240865</v>
      </c>
      <c r="I752">
        <v>10.888143778572953</v>
      </c>
      <c r="J752" s="8">
        <f>100/(MAX(MainData!J:J)-MIN(MainData!J:J))*(MainData!J752-MIN(MainData!J:J))</f>
        <v>54.95457232860565</v>
      </c>
      <c r="K752">
        <v>-8.9208854311646206</v>
      </c>
      <c r="L752" s="8">
        <f>100/(MAX(MainData!L:L)-MIN(MainData!L:L))*(MainData!L752-MIN(MainData!L:L))</f>
        <v>0.75749074397927985</v>
      </c>
      <c r="M752" s="8">
        <f>100/(MAX(MainData!M:M)-MIN(MainData!M:M))*(MainData!M752-MIN(MainData!M:M))</f>
        <v>1.3398965670297456</v>
      </c>
      <c r="N752" s="8">
        <f>100/(MAX(MainData!N:N)-MIN(MainData!N:N))*(MainData!N752-MIN(MainData!N:N))</f>
        <v>8.4252330407801099E-2</v>
      </c>
      <c r="O752" s="8"/>
      <c r="P752" s="8">
        <f>100/(MAX(MainData!P:P)-MIN(MainData!P:P))*(MainData!P752-MIN(MainData!P:P))</f>
        <v>44.30683009538479</v>
      </c>
      <c r="Q752" s="8">
        <f>100/(MAX(MainData!Q:Q)-MIN(MainData!Q:Q))*(MainData!Q752-MIN(MainData!Q:Q))</f>
        <v>54.92110119642102</v>
      </c>
      <c r="R752" s="8">
        <f>100/(MAX(MainData!R:R)-MIN(MainData!R:R))*(MainData!R752-MIN(MainData!R:R))</f>
        <v>0</v>
      </c>
      <c r="S752" s="8"/>
      <c r="T752" s="8"/>
      <c r="U752" s="8">
        <f>100/(MAX(MainData!U:U)-MIN(MainData!U:U))*(MainData!U752-MIN(MainData!U:U))</f>
        <v>10.356688678799999</v>
      </c>
      <c r="V752" s="8"/>
      <c r="W752" s="8"/>
      <c r="X752" s="8">
        <f>100/(MAX(MainData!X:X)-MIN(MainData!X:X))*(MainData!X752-MIN(MainData!X:X))</f>
        <v>55.601908000000002</v>
      </c>
      <c r="Y752" s="8">
        <f>100/(MAX(MainData!Y:Y)-MIN(MainData!Y:Y))*(MainData!Y752-MIN(MainData!Y:Y))</f>
        <v>0.66980126989215183</v>
      </c>
      <c r="Z752" s="8">
        <f>100/(MAX(MainData!Z:Z)-MIN(MainData!Z:Z))*(MainData!Z752-MIN(MainData!Z:Z))</f>
        <v>1.8504240555127218</v>
      </c>
      <c r="AA752" s="8">
        <f>100/(MAX(MainData!AA:AA)-MIN(MainData!AA:AA))*(MainData!AA752-MIN(MainData!AA:AA))</f>
        <v>54.548099999999998</v>
      </c>
      <c r="AB752" s="8">
        <f>100/(MAX(MainData!AB:AB)-MIN(MainData!AB:AB))*(MainData!AB752-MIN(MainData!AB:AB))</f>
        <v>2.8263993645547458</v>
      </c>
      <c r="AC752" s="8">
        <f>100/(MAX(MainData!AC:AC)-MIN(MainData!AC:AC))*(MainData!AC752-MIN(MainData!AC:AC))</f>
        <v>43.917107999999999</v>
      </c>
      <c r="AD752" s="8">
        <f>100/(MAX(MainData!AD:AD)-MIN(MainData!AD:AD))*(MainData!AD752-MIN(MainData!AD:AD))</f>
        <v>36.774193548387096</v>
      </c>
      <c r="AE752" s="8">
        <f>100/(MAX(MainData!AE:AE)-MIN(MainData!AE:AE))*(MainData!AE752-MIN(MainData!AE:AE))</f>
        <v>34.345300000000002</v>
      </c>
      <c r="AF752" s="8">
        <f>100/(MAX(MainData!AF:AF)-MIN(MainData!AF:AF))*(MainData!AF752-MIN(MainData!AF:AF))</f>
        <v>1.129374754758639</v>
      </c>
      <c r="AG752" s="8"/>
      <c r="AH752" s="8"/>
      <c r="AI752" s="8"/>
      <c r="AJ752" s="8"/>
      <c r="AK752" s="8" t="s">
        <v>950</v>
      </c>
      <c r="AM752" s="8"/>
      <c r="AO752" s="8"/>
      <c r="AQ752" s="8">
        <v>89.177175358791558</v>
      </c>
      <c r="AR752">
        <v>-24.844955271565496</v>
      </c>
      <c r="AS752" s="8">
        <v>13.986903642841385</v>
      </c>
      <c r="AT752">
        <v>32.026616835016824</v>
      </c>
      <c r="AU752" s="8">
        <v>46.945891181210911</v>
      </c>
      <c r="AV752">
        <v>-18.21328405047862</v>
      </c>
      <c r="AW752" t="s">
        <v>964</v>
      </c>
    </row>
    <row r="753" spans="1:49" x14ac:dyDescent="0.3">
      <c r="A753" s="7">
        <v>150802000302</v>
      </c>
      <c r="B753" s="8"/>
      <c r="C753" s="8"/>
      <c r="D753" s="8"/>
      <c r="E753" s="8">
        <f>100/(MAX(MainData!E:E)-MIN(MainData!E:E))*(MainData!E753-MIN(MainData!E:E))</f>
        <v>26.851077218768211</v>
      </c>
      <c r="F753" s="8">
        <f>100/(MAX(MainData!F:F)-MIN(MainData!F:F))*(MainData!F753-MIN(MainData!F:F))</f>
        <v>0.48594851980062909</v>
      </c>
      <c r="G753" s="8">
        <f>100/(MAX(MainData!G:G)-MIN(MainData!G:G))*(MainData!G753-MIN(MainData!G:G))</f>
        <v>22.532061452346031</v>
      </c>
      <c r="H753" s="8">
        <f>100/(MAX(MainData!H:H)-MIN(MainData!H:H))*(MainData!H753-MIN(MainData!H:H))</f>
        <v>77.884008387098959</v>
      </c>
      <c r="I753">
        <v>21.937351448659626</v>
      </c>
      <c r="J753" s="8">
        <f>100/(MAX(MainData!J:J)-MIN(MainData!J:J))*(MainData!J753-MIN(MainData!J:J))</f>
        <v>46.783387391527548</v>
      </c>
      <c r="K753">
        <v>-3.1572999990067245</v>
      </c>
      <c r="L753" s="8">
        <f>100/(MAX(MainData!L:L)-MIN(MainData!L:L))*(MainData!L753-MIN(MainData!L:L))</f>
        <v>0</v>
      </c>
      <c r="M753" s="8">
        <f>100/(MAX(MainData!M:M)-MIN(MainData!M:M))*(MainData!M753-MIN(MainData!M:M))</f>
        <v>0</v>
      </c>
      <c r="N753" s="8">
        <f>100/(MAX(MainData!N:N)-MIN(MainData!N:N))*(MainData!N753-MIN(MainData!N:N))</f>
        <v>0</v>
      </c>
      <c r="O753" s="8"/>
      <c r="P753" s="8">
        <f>100/(MAX(MainData!P:P)-MIN(MainData!P:P))*(MainData!P753-MIN(MainData!P:P))</f>
        <v>46.133925497577394</v>
      </c>
      <c r="Q753" s="8">
        <f>100/(MAX(MainData!Q:Q)-MIN(MainData!Q:Q))*(MainData!Q753-MIN(MainData!Q:Q))</f>
        <v>48.899802900539321</v>
      </c>
      <c r="R753" s="8">
        <f>100/(MAX(MainData!R:R)-MIN(MainData!R:R))*(MainData!R753-MIN(MainData!R:R))</f>
        <v>0</v>
      </c>
      <c r="S753" s="8"/>
      <c r="T753" s="8"/>
      <c r="U753" s="8">
        <f>100/(MAX(MainData!U:U)-MIN(MainData!U:U))*(MainData!U753-MIN(MainData!U:U))</f>
        <v>17.164063708099999</v>
      </c>
      <c r="V753" s="8"/>
      <c r="W753" s="8"/>
      <c r="X753" s="8">
        <f>100/(MAX(MainData!X:X)-MIN(MainData!X:X))*(MainData!X753-MIN(MainData!X:X))</f>
        <v>74.730039000000005</v>
      </c>
      <c r="Y753" s="8">
        <f>100/(MAX(MainData!Y:Y)-MIN(MainData!Y:Y))*(MainData!Y753-MIN(MainData!Y:Y))</f>
        <v>1.8796764045977892</v>
      </c>
      <c r="Z753" s="8">
        <f>100/(MAX(MainData!Z:Z)-MIN(MainData!Z:Z))*(MainData!Z753-MIN(MainData!Z:Z))</f>
        <v>0.61680801850424061</v>
      </c>
      <c r="AA753" s="8">
        <f>100/(MAX(MainData!AA:AA)-MIN(MainData!AA:AA))*(MainData!AA753-MIN(MainData!AA:AA))</f>
        <v>73.6755</v>
      </c>
      <c r="AB753" s="8">
        <f>100/(MAX(MainData!AB:AB)-MIN(MainData!AB:AB))*(MainData!AB753-MIN(MainData!AB:AB))</f>
        <v>7.8708631465066476</v>
      </c>
      <c r="AC753" s="8">
        <f>100/(MAX(MainData!AC:AC)-MIN(MainData!AC:AC))*(MainData!AC753-MIN(MainData!AC:AC))</f>
        <v>21.623331</v>
      </c>
      <c r="AD753" s="8">
        <f>100/(MAX(MainData!AD:AD)-MIN(MainData!AD:AD))*(MainData!AD753-MIN(MainData!AD:AD))</f>
        <v>23.870967741935484</v>
      </c>
      <c r="AE753" s="8">
        <f>100/(MAX(MainData!AE:AE)-MIN(MainData!AE:AE))*(MainData!AE753-MIN(MainData!AE:AE))</f>
        <v>17.510200000000001</v>
      </c>
      <c r="AF753" s="8">
        <f>100/(MAX(MainData!AF:AF)-MIN(MainData!AF:AF))*(MainData!AF753-MIN(MainData!AF:AF))</f>
        <v>0.5967788266282581</v>
      </c>
      <c r="AG753" s="8"/>
      <c r="AH753" s="8"/>
      <c r="AI753" s="8"/>
      <c r="AJ753" s="8"/>
      <c r="AK753" s="8" t="s">
        <v>950</v>
      </c>
      <c r="AM753" s="8"/>
      <c r="AO753" s="8"/>
      <c r="AQ753" s="8">
        <v>94.531819953740069</v>
      </c>
      <c r="AR753">
        <v>-25.082803993610241</v>
      </c>
      <c r="AS753" s="8">
        <v>11.83691350717775</v>
      </c>
      <c r="AT753">
        <v>29.744930471380457</v>
      </c>
      <c r="AU753" s="8">
        <v>38.273244093427238</v>
      </c>
      <c r="AV753">
        <v>-18.129882120580262</v>
      </c>
      <c r="AW753" t="s">
        <v>964</v>
      </c>
    </row>
    <row r="754" spans="1:49" x14ac:dyDescent="0.3">
      <c r="A754" s="7">
        <v>150802000401</v>
      </c>
      <c r="B754" s="8"/>
      <c r="C754" s="8"/>
      <c r="D754" s="8"/>
      <c r="E754" s="8">
        <f>100/(MAX(MainData!E:E)-MIN(MainData!E:E))*(MainData!E754-MIN(MainData!E:E))</f>
        <v>36.785441631645561</v>
      </c>
      <c r="F754" s="8">
        <f>100/(MAX(MainData!F:F)-MIN(MainData!F:F))*(MainData!F754-MIN(MainData!F:F))</f>
        <v>0.86934601186457705</v>
      </c>
      <c r="G754" s="8">
        <f>100/(MAX(MainData!G:G)-MIN(MainData!G:G))*(MainData!G754-MIN(MainData!G:G))</f>
        <v>32.286669877567476</v>
      </c>
      <c r="H754" s="8">
        <f>100/(MAX(MainData!H:H)-MIN(MainData!H:H))*(MainData!H754-MIN(MainData!H:H))</f>
        <v>80.300121968511434</v>
      </c>
      <c r="I754">
        <v>3.5936491766968004</v>
      </c>
      <c r="J754" s="8">
        <f>100/(MAX(MainData!J:J)-MIN(MainData!J:J))*(MainData!J754-MIN(MainData!J:J))</f>
        <v>57.207101038792537</v>
      </c>
      <c r="K754">
        <v>4.3132514451828143</v>
      </c>
      <c r="L754" s="8">
        <f>100/(MAX(MainData!L:L)-MIN(MainData!L:L))*(MainData!L754-MIN(MainData!L:L))</f>
        <v>0.13519124429248561</v>
      </c>
      <c r="M754" s="8">
        <f>100/(MAX(MainData!M:M)-MIN(MainData!M:M))*(MainData!M754-MIN(MainData!M:M))</f>
        <v>0.23913465023796524</v>
      </c>
      <c r="N754" s="8">
        <f>100/(MAX(MainData!N:N)-MIN(MainData!N:N))*(MainData!N754-MIN(MainData!N:N))</f>
        <v>1.5036721534756884E-2</v>
      </c>
      <c r="O754" s="8"/>
      <c r="P754" s="8">
        <f>100/(MAX(MainData!P:P)-MIN(MainData!P:P))*(MainData!P754-MIN(MainData!P:P))</f>
        <v>47.748567946026682</v>
      </c>
      <c r="Q754" s="8">
        <f>100/(MAX(MainData!Q:Q)-MIN(MainData!Q:Q))*(MainData!Q754-MIN(MainData!Q:Q))</f>
        <v>61.654183841343276</v>
      </c>
      <c r="R754" s="8">
        <f>100/(MAX(MainData!R:R)-MIN(MainData!R:R))*(MainData!R754-MIN(MainData!R:R))</f>
        <v>1.0027966600117628</v>
      </c>
      <c r="S754" s="8"/>
      <c r="T754" s="8"/>
      <c r="U754" s="8">
        <f>100/(MAX(MainData!U:U)-MIN(MainData!U:U))*(MainData!U754-MIN(MainData!U:U))</f>
        <v>36.968972085600001</v>
      </c>
      <c r="V754" s="8"/>
      <c r="W754" s="8"/>
      <c r="X754" s="8">
        <f>100/(MAX(MainData!X:X)-MIN(MainData!X:X))*(MainData!X754-MIN(MainData!X:X))</f>
        <v>51.462062000000003</v>
      </c>
      <c r="Y754" s="8">
        <f>100/(MAX(MainData!Y:Y)-MIN(MainData!Y:Y))*(MainData!Y754-MIN(MainData!Y:Y))</f>
        <v>0</v>
      </c>
      <c r="Z754" s="8">
        <f>100/(MAX(MainData!Z:Z)-MIN(MainData!Z:Z))*(MainData!Z754-MIN(MainData!Z:Z))</f>
        <v>3.3924441017733233</v>
      </c>
      <c r="AA754" s="8">
        <f>100/(MAX(MainData!AA:AA)-MIN(MainData!AA:AA))*(MainData!AA754-MIN(MainData!AA:AA))</f>
        <v>49.016300000000001</v>
      </c>
      <c r="AB754" s="8">
        <f>100/(MAX(MainData!AB:AB)-MIN(MainData!AB:AB))*(MainData!AB754-MIN(MainData!AB:AB))</f>
        <v>1.7222848871429444</v>
      </c>
      <c r="AC754" s="8">
        <f>100/(MAX(MainData!AC:AC)-MIN(MainData!AC:AC))*(MainData!AC754-MIN(MainData!AC:AC))</f>
        <v>47.381599000000001</v>
      </c>
      <c r="AD754" s="8">
        <f>100/(MAX(MainData!AD:AD)-MIN(MainData!AD:AD))*(MainData!AD754-MIN(MainData!AD:AD))</f>
        <v>38.70967741935484</v>
      </c>
      <c r="AE754" s="8">
        <f>100/(MAX(MainData!AE:AE)-MIN(MainData!AE:AE))*(MainData!AE754-MIN(MainData!AE:AE))</f>
        <v>36.768799999999999</v>
      </c>
      <c r="AF754" s="8">
        <f>100/(MAX(MainData!AF:AF)-MIN(MainData!AF:AF))*(MainData!AF754-MIN(MainData!AF:AF))</f>
        <v>1.4028107925960427</v>
      </c>
      <c r="AG754" s="8"/>
      <c r="AH754" s="8"/>
      <c r="AI754" s="8"/>
      <c r="AJ754" s="8"/>
      <c r="AK754" s="8" t="s">
        <v>950</v>
      </c>
      <c r="AM754" s="8"/>
      <c r="AO754" s="8"/>
      <c r="AQ754" s="8">
        <v>0</v>
      </c>
      <c r="AS754" s="8"/>
      <c r="AU754" s="8"/>
      <c r="AW754" t="s">
        <v>964</v>
      </c>
    </row>
    <row r="755" spans="1:49" x14ac:dyDescent="0.3">
      <c r="A755" s="7">
        <v>150802000402</v>
      </c>
      <c r="B755" s="8"/>
      <c r="C755" s="8"/>
      <c r="D755" s="8"/>
      <c r="E755" s="8">
        <f>100/(MAX(MainData!E:E)-MIN(MainData!E:E))*(MainData!E755-MIN(MainData!E:E))</f>
        <v>39.496476751928697</v>
      </c>
      <c r="F755" s="8">
        <f>100/(MAX(MainData!F:F)-MIN(MainData!F:F))*(MainData!F755-MIN(MainData!F:F))</f>
        <v>0</v>
      </c>
      <c r="G755" s="8">
        <f>100/(MAX(MainData!G:G)-MIN(MainData!G:G))*(MainData!G755-MIN(MainData!G:G))</f>
        <v>29.582972204457569</v>
      </c>
      <c r="H755" s="8">
        <f>100/(MAX(MainData!H:H)-MIN(MainData!H:H))*(MainData!H755-MIN(MainData!H:H))</f>
        <v>78.486376298902215</v>
      </c>
      <c r="I755">
        <v>10.135781042874754</v>
      </c>
      <c r="J755" s="8">
        <f>100/(MAX(MainData!J:J)-MIN(MainData!J:J))*(MainData!J755-MIN(MainData!J:J))</f>
        <v>53.461829498508784</v>
      </c>
      <c r="K755">
        <v>6.8021022214704345</v>
      </c>
      <c r="L755" s="8">
        <f>100/(MAX(MainData!L:L)-MIN(MainData!L:L))*(MainData!L755-MIN(MainData!L:L))</f>
        <v>0</v>
      </c>
      <c r="M755" s="8">
        <f>100/(MAX(MainData!M:M)-MIN(MainData!M:M))*(MainData!M755-MIN(MainData!M:M))</f>
        <v>0</v>
      </c>
      <c r="N755" s="8">
        <f>100/(MAX(MainData!N:N)-MIN(MainData!N:N))*(MainData!N755-MIN(MainData!N:N))</f>
        <v>0</v>
      </c>
      <c r="O755" s="8"/>
      <c r="P755" s="8">
        <f>100/(MAX(MainData!P:P)-MIN(MainData!P:P))*(MainData!P755-MIN(MainData!P:P))</f>
        <v>57.393932045973706</v>
      </c>
      <c r="Q755" s="8">
        <f>100/(MAX(MainData!Q:Q)-MIN(MainData!Q:Q))*(MainData!Q755-MIN(MainData!Q:Q))</f>
        <v>60.843431461603608</v>
      </c>
      <c r="R755" s="8">
        <f>100/(MAX(MainData!R:R)-MIN(MainData!R:R))*(MainData!R755-MIN(MainData!R:R))</f>
        <v>5.6975446205304454</v>
      </c>
      <c r="S755" s="8"/>
      <c r="T755" s="8"/>
      <c r="U755" s="8">
        <f>100/(MAX(MainData!U:U)-MIN(MainData!U:U))*(MainData!U755-MIN(MainData!U:U))</f>
        <v>45.481233116399999</v>
      </c>
      <c r="V755" s="8"/>
      <c r="W755" s="8"/>
      <c r="X755" s="8">
        <f>100/(MAX(MainData!X:X)-MIN(MainData!X:X))*(MainData!X755-MIN(MainData!X:X))</f>
        <v>54.39725</v>
      </c>
      <c r="Y755" s="8">
        <f>100/(MAX(MainData!Y:Y)-MIN(MainData!Y:Y))*(MainData!Y755-MIN(MainData!Y:Y))</f>
        <v>0.70776312878374315</v>
      </c>
      <c r="Z755" s="8">
        <f>100/(MAX(MainData!Z:Z)-MIN(MainData!Z:Z))*(MainData!Z755-MIN(MainData!Z:Z))</f>
        <v>2.2359290670778722</v>
      </c>
      <c r="AA755" s="8">
        <f>100/(MAX(MainData!AA:AA)-MIN(MainData!AA:AA))*(MainData!AA755-MIN(MainData!AA:AA))</f>
        <v>53.224699999999999</v>
      </c>
      <c r="AB755" s="8">
        <f>100/(MAX(MainData!AB:AB)-MIN(MainData!AB:AB))*(MainData!AB755-MIN(MainData!AB:AB))</f>
        <v>2.3885342715103532</v>
      </c>
      <c r="AC755" s="8">
        <f>100/(MAX(MainData!AC:AC)-MIN(MainData!AC:AC))*(MainData!AC755-MIN(MainData!AC:AC))</f>
        <v>38.359996000000002</v>
      </c>
      <c r="AD755" s="8">
        <f>100/(MAX(MainData!AD:AD)-MIN(MainData!AD:AD))*(MainData!AD755-MIN(MainData!AD:AD))</f>
        <v>34.838709677419352</v>
      </c>
      <c r="AE755" s="8">
        <f>100/(MAX(MainData!AE:AE)-MIN(MainData!AE:AE))*(MainData!AE755-MIN(MainData!AE:AE))</f>
        <v>22.680499999999999</v>
      </c>
      <c r="AF755" s="8">
        <f>100/(MAX(MainData!AF:AF)-MIN(MainData!AF:AF))*(MainData!AF755-MIN(MainData!AF:AF))</f>
        <v>1.08829640047104</v>
      </c>
      <c r="AG755" s="8"/>
      <c r="AH755" s="8"/>
      <c r="AI755" s="8"/>
      <c r="AJ755" s="8"/>
      <c r="AK755" s="8" t="s">
        <v>950</v>
      </c>
      <c r="AM755" s="8"/>
      <c r="AO755" s="8"/>
      <c r="AQ755" s="8">
        <v>96.529795149353319</v>
      </c>
      <c r="AR755">
        <v>-34.592927955271563</v>
      </c>
      <c r="AS755" s="8">
        <v>6.6938226044169005</v>
      </c>
      <c r="AT755">
        <v>30.136299831649836</v>
      </c>
      <c r="AU755" s="8">
        <v>51.215828941299627</v>
      </c>
      <c r="AV755">
        <v>27.40278717638806</v>
      </c>
      <c r="AW755" t="s">
        <v>964</v>
      </c>
    </row>
    <row r="756" spans="1:49" x14ac:dyDescent="0.3">
      <c r="A756" s="7">
        <v>150802000403</v>
      </c>
      <c r="B756" s="8"/>
      <c r="C756" s="8"/>
      <c r="D756" s="8"/>
      <c r="E756" s="8">
        <f>100/(MAX(MainData!E:E)-MIN(MainData!E:E))*(MainData!E756-MIN(MainData!E:E))</f>
        <v>43.132410223639042</v>
      </c>
      <c r="F756" s="8">
        <f>100/(MAX(MainData!F:F)-MIN(MainData!F:F))*(MainData!F756-MIN(MainData!F:F))</f>
        <v>0.23292013195631461</v>
      </c>
      <c r="G756" s="8">
        <f>100/(MAX(MainData!G:G)-MIN(MainData!G:G))*(MainData!G756-MIN(MainData!G:G))</f>
        <v>29.329349100686457</v>
      </c>
      <c r="H756" s="8">
        <f>100/(MAX(MainData!H:H)-MIN(MainData!H:H))*(MainData!H756-MIN(MainData!H:H))</f>
        <v>80.219734290608713</v>
      </c>
      <c r="I756">
        <v>11.546078223160848</v>
      </c>
      <c r="J756" s="8">
        <f>100/(MAX(MainData!J:J)-MIN(MainData!J:J))*(MainData!J756-MIN(MainData!J:J))</f>
        <v>56.823740924465909</v>
      </c>
      <c r="K756">
        <v>17.998016161788456</v>
      </c>
      <c r="L756" s="8">
        <f>100/(MAX(MainData!L:L)-MIN(MainData!L:L))*(MainData!L756-MIN(MainData!L:L))</f>
        <v>16.414332254461048</v>
      </c>
      <c r="M756" s="8">
        <f>100/(MAX(MainData!M:M)-MIN(MainData!M:M))*(MainData!M756-MIN(MainData!M:M))</f>
        <v>29.0012932892657</v>
      </c>
      <c r="N756" s="8">
        <f>100/(MAX(MainData!N:N)-MIN(MainData!N:N))*(MainData!N756-MIN(MainData!N:N))</f>
        <v>1.8256896275828667</v>
      </c>
      <c r="O756" s="8"/>
      <c r="P756" s="8">
        <f>100/(MAX(MainData!P:P)-MIN(MainData!P:P))*(MainData!P756-MIN(MainData!P:P))</f>
        <v>56.544120231000406</v>
      </c>
      <c r="Q756" s="8">
        <f>100/(MAX(MainData!Q:Q)-MIN(MainData!Q:Q))*(MainData!Q756-MIN(MainData!Q:Q))</f>
        <v>58.127734546105629</v>
      </c>
      <c r="R756" s="8">
        <f>100/(MAX(MainData!R:R)-MIN(MainData!R:R))*(MainData!R756-MIN(MainData!R:R))</f>
        <v>0</v>
      </c>
      <c r="S756" s="8"/>
      <c r="T756" s="8"/>
      <c r="U756" s="8">
        <f>100/(MAX(MainData!U:U)-MIN(MainData!U:U))*(MainData!U756-MIN(MainData!U:U))</f>
        <v>7.0202067591399997</v>
      </c>
      <c r="V756" s="8"/>
      <c r="W756" s="8"/>
      <c r="X756" s="8">
        <f>100/(MAX(MainData!X:X)-MIN(MainData!X:X))*(MainData!X756-MIN(MainData!X:X))</f>
        <v>40.851951999999997</v>
      </c>
      <c r="Y756" s="8">
        <f>100/(MAX(MainData!Y:Y)-MIN(MainData!Y:Y))*(MainData!Y756-MIN(MainData!Y:Y))</f>
        <v>1.5278029999080398</v>
      </c>
      <c r="Z756" s="8">
        <f>100/(MAX(MainData!Z:Z)-MIN(MainData!Z:Z))*(MainData!Z756-MIN(MainData!Z:Z))</f>
        <v>4.9344641480339249</v>
      </c>
      <c r="AA756" s="8">
        <f>100/(MAX(MainData!AA:AA)-MIN(MainData!AA:AA))*(MainData!AA756-MIN(MainData!AA:AA))</f>
        <v>36.311700000000002</v>
      </c>
      <c r="AB756" s="8">
        <f>100/(MAX(MainData!AB:AB)-MIN(MainData!AB:AB))*(MainData!AB756-MIN(MainData!AB:AB))</f>
        <v>1.0778923257965236</v>
      </c>
      <c r="AC756" s="8">
        <f>100/(MAX(MainData!AC:AC)-MIN(MainData!AC:AC))*(MainData!AC756-MIN(MainData!AC:AC))</f>
        <v>57.581175000000002</v>
      </c>
      <c r="AD756" s="8">
        <f>100/(MAX(MainData!AD:AD)-MIN(MainData!AD:AD))*(MainData!AD756-MIN(MainData!AD:AD))</f>
        <v>47.741935483870968</v>
      </c>
      <c r="AE756" s="8">
        <f>100/(MAX(MainData!AE:AE)-MIN(MainData!AE:AE))*(MainData!AE756-MIN(MainData!AE:AE))</f>
        <v>29.2226</v>
      </c>
      <c r="AF756" s="8">
        <f>100/(MAX(MainData!AF:AF)-MIN(MainData!AF:AF))*(MainData!AF756-MIN(MainData!AF:AF))</f>
        <v>1.5837896761236099</v>
      </c>
      <c r="AG756" s="8"/>
      <c r="AH756" s="8"/>
      <c r="AI756" s="8"/>
      <c r="AJ756" s="8"/>
      <c r="AK756" s="8" t="s">
        <v>950</v>
      </c>
      <c r="AM756" s="8"/>
      <c r="AO756" s="8"/>
      <c r="AQ756" s="8">
        <v>91.071742678562472</v>
      </c>
      <c r="AR756">
        <v>-21.64768785942492</v>
      </c>
      <c r="AS756" s="8">
        <v>10.386420870614721</v>
      </c>
      <c r="AT756">
        <v>19.17687962962961</v>
      </c>
      <c r="AU756" s="8">
        <v>55.199701497178218</v>
      </c>
      <c r="AV756">
        <v>13.504738678917533</v>
      </c>
      <c r="AW756" t="s">
        <v>964</v>
      </c>
    </row>
    <row r="757" spans="1:49" x14ac:dyDescent="0.3">
      <c r="A757" s="7">
        <v>150802000404</v>
      </c>
      <c r="B757" s="8"/>
      <c r="C757" s="8"/>
      <c r="D757" s="8"/>
      <c r="E757" s="8">
        <f>100/(MAX(MainData!E:E)-MIN(MainData!E:E))*(MainData!E757-MIN(MainData!E:E))</f>
        <v>38.491088828779162</v>
      </c>
      <c r="F757" s="8">
        <f>100/(MAX(MainData!F:F)-MIN(MainData!F:F))*(MainData!F757-MIN(MainData!F:F))</f>
        <v>0.73158189574685062</v>
      </c>
      <c r="G757" s="8">
        <f>100/(MAX(MainData!G:G)-MIN(MainData!G:G))*(MainData!G757-MIN(MainData!G:G))</f>
        <v>25.573734796542858</v>
      </c>
      <c r="H757" s="8">
        <f>100/(MAX(MainData!H:H)-MIN(MainData!H:H))*(MainData!H757-MIN(MainData!H:H))</f>
        <v>78.880359188369823</v>
      </c>
      <c r="I757">
        <v>24.396230093649137</v>
      </c>
      <c r="J757" s="8">
        <f>100/(MAX(MainData!J:J)-MIN(MainData!J:J))*(MainData!J757-MIN(MainData!J:J))</f>
        <v>46.168405932264875</v>
      </c>
      <c r="K757">
        <v>3.2277952222518991</v>
      </c>
      <c r="L757" s="8">
        <f>100/(MAX(MainData!L:L)-MIN(MainData!L:L))*(MainData!L757-MIN(MainData!L:L))</f>
        <v>16.414332254461048</v>
      </c>
      <c r="M757" s="8">
        <f>100/(MAX(MainData!M:M)-MIN(MainData!M:M))*(MainData!M757-MIN(MainData!M:M))</f>
        <v>29.0012932892657</v>
      </c>
      <c r="N757" s="8">
        <f>100/(MAX(MainData!N:N)-MIN(MainData!N:N))*(MainData!N757-MIN(MainData!N:N))</f>
        <v>1.8256896275828667</v>
      </c>
      <c r="O757" s="8"/>
      <c r="P757" s="8">
        <f>100/(MAX(MainData!P:P)-MIN(MainData!P:P))*(MainData!P757-MIN(MainData!P:P))</f>
        <v>34.151578906453771</v>
      </c>
      <c r="Q757" s="8">
        <f>100/(MAX(MainData!Q:Q)-MIN(MainData!Q:Q))*(MainData!Q757-MIN(MainData!Q:Q))</f>
        <v>51.276682957213794</v>
      </c>
      <c r="R757" s="8">
        <f>100/(MAX(MainData!R:R)-MIN(MainData!R:R))*(MainData!R757-MIN(MainData!R:R))</f>
        <v>0</v>
      </c>
      <c r="S757" s="8"/>
      <c r="T757" s="8"/>
      <c r="U757" s="8">
        <f>100/(MAX(MainData!U:U)-MIN(MainData!U:U))*(MainData!U757-MIN(MainData!U:U))</f>
        <v>5.0752583908100002</v>
      </c>
      <c r="V757" s="8"/>
      <c r="W757" s="8"/>
      <c r="X757" s="8">
        <f>100/(MAX(MainData!X:X)-MIN(MainData!X:X))*(MainData!X757-MIN(MainData!X:X))</f>
        <v>72.428946999999994</v>
      </c>
      <c r="Y757" s="8">
        <f>100/(MAX(MainData!Y:Y)-MIN(MainData!Y:Y))*(MainData!Y757-MIN(MainData!Y:Y))</f>
        <v>1.1139159513516754</v>
      </c>
      <c r="Z757" s="8">
        <f>100/(MAX(MainData!Z:Z)-MIN(MainData!Z:Z))*(MainData!Z757-MIN(MainData!Z:Z))</f>
        <v>1.3878180416345414</v>
      </c>
      <c r="AA757" s="8">
        <f>100/(MAX(MainData!AA:AA)-MIN(MainData!AA:AA))*(MainData!AA757-MIN(MainData!AA:AA))</f>
        <v>71.875699999999995</v>
      </c>
      <c r="AB757" s="8">
        <f>100/(MAX(MainData!AB:AB)-MIN(MainData!AB:AB))*(MainData!AB757-MIN(MainData!AB:AB))</f>
        <v>3.3999334810150947</v>
      </c>
      <c r="AC757" s="8">
        <f>100/(MAX(MainData!AC:AC)-MIN(MainData!AC:AC))*(MainData!AC757-MIN(MainData!AC:AC))</f>
        <v>18.795680999999998</v>
      </c>
      <c r="AD757" s="8">
        <f>100/(MAX(MainData!AD:AD)-MIN(MainData!AD:AD))*(MainData!AD757-MIN(MainData!AD:AD))</f>
        <v>14.838709677419354</v>
      </c>
      <c r="AE757" s="8">
        <f>100/(MAX(MainData!AE:AE)-MIN(MainData!AE:AE))*(MainData!AE757-MIN(MainData!AE:AE))</f>
        <v>9.4403000000000006</v>
      </c>
      <c r="AF757" s="8">
        <f>100/(MAX(MainData!AF:AF)-MIN(MainData!AF:AF))*(MainData!AF757-MIN(MainData!AF:AF))</f>
        <v>0.8348012356325315</v>
      </c>
      <c r="AG757" s="8"/>
      <c r="AH757" s="8"/>
      <c r="AI757" s="8"/>
      <c r="AJ757" s="8"/>
      <c r="AK757" s="8" t="s">
        <v>950</v>
      </c>
      <c r="AM757" s="8"/>
      <c r="AO757" s="8"/>
      <c r="AQ757" s="8">
        <v>93.637039777207548</v>
      </c>
      <c r="AR757">
        <v>-25.366970926517567</v>
      </c>
      <c r="AS757" s="8">
        <v>9.0041082059673379</v>
      </c>
      <c r="AT757">
        <v>24.930598653198643</v>
      </c>
      <c r="AU757" s="8">
        <v>51.178619735389681</v>
      </c>
      <c r="AV757">
        <v>1.4475981861844076</v>
      </c>
      <c r="AW757" t="s">
        <v>964</v>
      </c>
    </row>
    <row r="758" spans="1:49" x14ac:dyDescent="0.3">
      <c r="A758" s="7">
        <v>150802000601</v>
      </c>
      <c r="B758" s="8"/>
      <c r="C758" s="8"/>
      <c r="D758" s="8"/>
      <c r="E758" s="8">
        <f>100/(MAX(MainData!E:E)-MIN(MainData!E:E))*(MainData!E758-MIN(MainData!E:E))</f>
        <v>28.385257237353983</v>
      </c>
      <c r="F758" s="8">
        <f>100/(MAX(MainData!F:F)-MIN(MainData!F:F))*(MainData!F758-MIN(MainData!F:F))</f>
        <v>1.4941323489277352</v>
      </c>
      <c r="G758" s="8">
        <f>100/(MAX(MainData!G:G)-MIN(MainData!G:G))*(MainData!G758-MIN(MainData!G:G))</f>
        <v>27.768570828328546</v>
      </c>
      <c r="H758" s="8">
        <f>100/(MAX(MainData!H:H)-MIN(MainData!H:H))*(MainData!H758-MIN(MainData!H:H))</f>
        <v>80.129978916116229</v>
      </c>
      <c r="I758">
        <v>18.3974295629002</v>
      </c>
      <c r="J758" s="8">
        <f>100/(MAX(MainData!J:J)-MIN(MainData!J:J))*(MainData!J758-MIN(MainData!J:J))</f>
        <v>55.960454176328831</v>
      </c>
      <c r="K758">
        <v>17.139361230400581</v>
      </c>
      <c r="L758" s="8">
        <f>100/(MAX(MainData!L:L)-MIN(MainData!L:L))*(MainData!L758-MIN(MainData!L:L))</f>
        <v>0</v>
      </c>
      <c r="M758" s="8">
        <f>100/(MAX(MainData!M:M)-MIN(MainData!M:M))*(MainData!M758-MIN(MainData!M:M))</f>
        <v>0</v>
      </c>
      <c r="N758" s="8">
        <f>100/(MAX(MainData!N:N)-MIN(MainData!N:N))*(MainData!N758-MIN(MainData!N:N))</f>
        <v>0</v>
      </c>
      <c r="O758" s="8"/>
      <c r="P758" s="8">
        <f>100/(MAX(MainData!P:P)-MIN(MainData!P:P))*(MainData!P758-MIN(MainData!P:P))</f>
        <v>38.400637981320308</v>
      </c>
      <c r="Q758" s="8">
        <f>100/(MAX(MainData!Q:Q)-MIN(MainData!Q:Q))*(MainData!Q758-MIN(MainData!Q:Q))</f>
        <v>56.163367343022799</v>
      </c>
      <c r="R758" s="8">
        <f>100/(MAX(MainData!R:R)-MIN(MainData!R:R))*(MainData!R758-MIN(MainData!R:R))</f>
        <v>0</v>
      </c>
      <c r="S758" s="8"/>
      <c r="T758" s="8"/>
      <c r="U758" s="8">
        <f>100/(MAX(MainData!U:U)-MIN(MainData!U:U))*(MainData!U758-MIN(MainData!U:U))</f>
        <v>0</v>
      </c>
      <c r="V758" s="8"/>
      <c r="W758" s="8"/>
      <c r="X758" s="8">
        <f>100/(MAX(MainData!X:X)-MIN(MainData!X:X))*(MainData!X758-MIN(MainData!X:X))</f>
        <v>39.088391000000001</v>
      </c>
      <c r="Y758" s="8">
        <f>100/(MAX(MainData!Y:Y)-MIN(MainData!Y:Y))*(MainData!Y758-MIN(MainData!Y:Y))</f>
        <v>2.2676981255335664</v>
      </c>
      <c r="Z758" s="8">
        <f>100/(MAX(MainData!Z:Z)-MIN(MainData!Z:Z))*(MainData!Z758-MIN(MainData!Z:Z))</f>
        <v>3.4695451040863534</v>
      </c>
      <c r="AA758" s="8">
        <f>100/(MAX(MainData!AA:AA)-MIN(MainData!AA:AA))*(MainData!AA758-MIN(MainData!AA:AA))</f>
        <v>22.399699999999999</v>
      </c>
      <c r="AB758" s="8">
        <f>100/(MAX(MainData!AB:AB)-MIN(MainData!AB:AB))*(MainData!AB758-MIN(MainData!AB:AB))</f>
        <v>0.69366149222172291</v>
      </c>
      <c r="AC758" s="8">
        <f>100/(MAX(MainData!AC:AC)-MIN(MainData!AC:AC))*(MainData!AC758-MIN(MainData!AC:AC))</f>
        <v>49.057080999999997</v>
      </c>
      <c r="AD758" s="8">
        <f>100/(MAX(MainData!AD:AD)-MIN(MainData!AD:AD))*(MainData!AD758-MIN(MainData!AD:AD))</f>
        <v>25.161290322580644</v>
      </c>
      <c r="AE758" s="8">
        <f>100/(MAX(MainData!AE:AE)-MIN(MainData!AE:AE))*(MainData!AE758-MIN(MainData!AE:AE))</f>
        <v>24.6416</v>
      </c>
      <c r="AF758" s="8">
        <f>100/(MAX(MainData!AF:AF)-MIN(MainData!AF:AF))*(MainData!AF758-MIN(MainData!AF:AF))</f>
        <v>1.220320882530965</v>
      </c>
      <c r="AG758" s="8"/>
      <c r="AH758" s="8"/>
      <c r="AI758" s="8"/>
      <c r="AJ758" s="8"/>
      <c r="AK758" s="8" t="s">
        <v>950</v>
      </c>
      <c r="AM758" s="8"/>
      <c r="AO758" s="8"/>
      <c r="AQ758" s="8">
        <v>95.056499433744165</v>
      </c>
      <c r="AR758">
        <v>-19.161841054313101</v>
      </c>
      <c r="AS758" s="8">
        <v>5.9151202868781114</v>
      </c>
      <c r="AT758">
        <v>22.459442929292933</v>
      </c>
      <c r="AU758" s="8">
        <v>55.54847302332572</v>
      </c>
      <c r="AV758">
        <v>-7.9493329387696292</v>
      </c>
      <c r="AW758" t="s">
        <v>964</v>
      </c>
    </row>
    <row r="759" spans="1:49" x14ac:dyDescent="0.3">
      <c r="A759" s="7">
        <v>150802000602</v>
      </c>
      <c r="B759" s="8"/>
      <c r="C759" s="8"/>
      <c r="D759" s="8"/>
      <c r="E759" s="8">
        <f>100/(MAX(MainData!E:E)-MIN(MainData!E:E))*(MainData!E759-MIN(MainData!E:E))</f>
        <v>27.214255922690977</v>
      </c>
      <c r="F759" s="8">
        <f>100/(MAX(MainData!F:F)-MIN(MainData!F:F))*(MainData!F759-MIN(MainData!F:F))</f>
        <v>2.4560464815639409</v>
      </c>
      <c r="G759" s="8">
        <f>100/(MAX(MainData!G:G)-MIN(MainData!G:G))*(MainData!G759-MIN(MainData!G:G))</f>
        <v>33.859294664326576</v>
      </c>
      <c r="H759" s="8">
        <f>100/(MAX(MainData!H:H)-MIN(MainData!H:H))*(MainData!H759-MIN(MainData!H:H))</f>
        <v>82.139745120257601</v>
      </c>
      <c r="I759">
        <v>14.901260001020233</v>
      </c>
      <c r="J759" s="8">
        <f>100/(MAX(MainData!J:J)-MIN(MainData!J:J))*(MainData!J759-MIN(MainData!J:J))</f>
        <v>59.075258218722084</v>
      </c>
      <c r="K759">
        <v>10.525646794923361</v>
      </c>
      <c r="L759" s="8">
        <f>100/(MAX(MainData!L:L)-MIN(MainData!L:L))*(MainData!L759-MIN(MainData!L:L))</f>
        <v>0</v>
      </c>
      <c r="M759" s="8">
        <f>100/(MAX(MainData!M:M)-MIN(MainData!M:M))*(MainData!M759-MIN(MainData!M:M))</f>
        <v>0</v>
      </c>
      <c r="N759" s="8">
        <f>100/(MAX(MainData!N:N)-MIN(MainData!N:N))*(MainData!N759-MIN(MainData!N:N))</f>
        <v>0</v>
      </c>
      <c r="O759" s="8"/>
      <c r="P759" s="8">
        <f>100/(MAX(MainData!P:P)-MIN(MainData!P:P))*(MainData!P759-MIN(MainData!P:P))</f>
        <v>58.54117799618767</v>
      </c>
      <c r="Q759" s="8">
        <f>100/(MAX(MainData!Q:Q)-MIN(MainData!Q:Q))*(MainData!Q759-MIN(MainData!Q:Q))</f>
        <v>74.027454798560555</v>
      </c>
      <c r="R759" s="8">
        <f>100/(MAX(MainData!R:R)-MIN(MainData!R:R))*(MainData!R759-MIN(MainData!R:R))</f>
        <v>0</v>
      </c>
      <c r="S759" s="8"/>
      <c r="T759" s="8"/>
      <c r="U759" s="8">
        <f>100/(MAX(MainData!U:U)-MIN(MainData!U:U))*(MainData!U759-MIN(MainData!U:U))</f>
        <v>0</v>
      </c>
      <c r="V759" s="8"/>
      <c r="W759" s="8"/>
      <c r="X759" s="8">
        <f>100/(MAX(MainData!X:X)-MIN(MainData!X:X))*(MainData!X759-MIN(MainData!X:X))</f>
        <v>34.564476999999997</v>
      </c>
      <c r="Y759" s="8">
        <f>100/(MAX(MainData!Y:Y)-MIN(MainData!Y:Y))*(MainData!Y759-MIN(MainData!Y:Y))</f>
        <v>3.5423374918385178</v>
      </c>
      <c r="Z759" s="8">
        <f>100/(MAX(MainData!Z:Z)-MIN(MainData!Z:Z))*(MainData!Z759-MIN(MainData!Z:Z))</f>
        <v>2.8527370855821128</v>
      </c>
      <c r="AA759" s="8">
        <f>100/(MAX(MainData!AA:AA)-MIN(MainData!AA:AA))*(MainData!AA759-MIN(MainData!AA:AA))</f>
        <v>27.866499999999998</v>
      </c>
      <c r="AB759" s="8">
        <f>100/(MAX(MainData!AB:AB)-MIN(MainData!AB:AB))*(MainData!AB759-MIN(MainData!AB:AB))</f>
        <v>0.87283397919178285</v>
      </c>
      <c r="AC759" s="8">
        <f>100/(MAX(MainData!AC:AC)-MIN(MainData!AC:AC))*(MainData!AC759-MIN(MainData!AC:AC))</f>
        <v>53.508499</v>
      </c>
      <c r="AD759" s="8">
        <f>100/(MAX(MainData!AD:AD)-MIN(MainData!AD:AD))*(MainData!AD759-MIN(MainData!AD:AD))</f>
        <v>27.741935483870968</v>
      </c>
      <c r="AE759" s="8">
        <f>100/(MAX(MainData!AE:AE)-MIN(MainData!AE:AE))*(MainData!AE759-MIN(MainData!AE:AE))</f>
        <v>28.080200000000001</v>
      </c>
      <c r="AF759" s="8">
        <f>100/(MAX(MainData!AF:AF)-MIN(MainData!AF:AF))*(MainData!AF759-MIN(MainData!AF:AF))</f>
        <v>1.4013101600501916</v>
      </c>
      <c r="AG759" s="8"/>
      <c r="AH759" s="8"/>
      <c r="AI759" s="8"/>
      <c r="AJ759" s="8"/>
      <c r="AK759" s="8" t="s">
        <v>950</v>
      </c>
      <c r="AM759" s="8"/>
      <c r="AO759" s="8"/>
      <c r="AQ759" s="8">
        <v>92.174404667355333</v>
      </c>
      <c r="AR759">
        <v>-18.926266293929714</v>
      </c>
      <c r="AS759" s="8">
        <v>7.3125195836089487</v>
      </c>
      <c r="AT759">
        <v>16.18242962962961</v>
      </c>
      <c r="AU759" s="8">
        <v>62.411446754040938</v>
      </c>
      <c r="AV759">
        <v>13.955546860111127</v>
      </c>
      <c r="AW759" t="s">
        <v>964</v>
      </c>
    </row>
    <row r="760" spans="1:49" x14ac:dyDescent="0.3">
      <c r="A760" s="7">
        <v>150802000603</v>
      </c>
      <c r="B760" s="8"/>
      <c r="C760" s="8"/>
      <c r="D760" s="8"/>
      <c r="E760" s="8">
        <f>100/(MAX(MainData!E:E)-MIN(MainData!E:E))*(MainData!E760-MIN(MainData!E:E))</f>
        <v>29.353571175952634</v>
      </c>
      <c r="F760" s="8">
        <f>100/(MAX(MainData!F:F)-MIN(MainData!F:F))*(MainData!F760-MIN(MainData!F:F))</f>
        <v>2.2742833613429285</v>
      </c>
      <c r="G760" s="8">
        <f>100/(MAX(MainData!G:G)-MIN(MainData!G:G))*(MainData!G760-MIN(MainData!G:G))</f>
        <v>27.753493446363386</v>
      </c>
      <c r="H760" s="8">
        <f>100/(MAX(MainData!H:H)-MIN(MainData!H:H))*(MainData!H760-MIN(MainData!H:H))</f>
        <v>78.389376173178519</v>
      </c>
      <c r="I760">
        <v>9.5072710989530691</v>
      </c>
      <c r="J760" s="8">
        <f>100/(MAX(MainData!J:J)-MIN(MainData!J:J))*(MainData!J760-MIN(MainData!J:J))</f>
        <v>54.518619325131752</v>
      </c>
      <c r="K760">
        <v>7.3315357101185157</v>
      </c>
      <c r="L760" s="8">
        <f>100/(MAX(MainData!L:L)-MIN(MainData!L:L))*(MainData!L760-MIN(MainData!L:L))</f>
        <v>0</v>
      </c>
      <c r="M760" s="8">
        <f>100/(MAX(MainData!M:M)-MIN(MainData!M:M))*(MainData!M760-MIN(MainData!M:M))</f>
        <v>0</v>
      </c>
      <c r="N760" s="8">
        <f>100/(MAX(MainData!N:N)-MIN(MainData!N:N))*(MainData!N760-MIN(MainData!N:N))</f>
        <v>0</v>
      </c>
      <c r="O760" s="8"/>
      <c r="P760" s="8">
        <f>100/(MAX(MainData!P:P)-MIN(MainData!P:P))*(MainData!P760-MIN(MainData!P:P))</f>
        <v>27.955188298520234</v>
      </c>
      <c r="Q760" s="8">
        <f>100/(MAX(MainData!Q:Q)-MIN(MainData!Q:Q))*(MainData!Q760-MIN(MainData!Q:Q))</f>
        <v>64.671192548991215</v>
      </c>
      <c r="R760" s="8">
        <f>100/(MAX(MainData!R:R)-MIN(MainData!R:R))*(MainData!R760-MIN(MainData!R:R))</f>
        <v>0.39112430533605935</v>
      </c>
      <c r="S760" s="8"/>
      <c r="T760" s="8"/>
      <c r="U760" s="8">
        <f>100/(MAX(MainData!U:U)-MIN(MainData!U:U))*(MainData!U760-MIN(MainData!U:U))</f>
        <v>0</v>
      </c>
      <c r="V760" s="8"/>
      <c r="W760" s="8"/>
      <c r="X760" s="8">
        <f>100/(MAX(MainData!X:X)-MIN(MainData!X:X))*(MainData!X760-MIN(MainData!X:X))</f>
        <v>44.532505</v>
      </c>
      <c r="Y760" s="8">
        <f>100/(MAX(MainData!Y:Y)-MIN(MainData!Y:Y))*(MainData!Y760-MIN(MainData!Y:Y))</f>
        <v>2.2578908674908256</v>
      </c>
      <c r="Z760" s="8">
        <f>100/(MAX(MainData!Z:Z)-MIN(MainData!Z:Z))*(MainData!Z760-MIN(MainData!Z:Z))</f>
        <v>2.3130300693909023</v>
      </c>
      <c r="AA760" s="8">
        <f>100/(MAX(MainData!AA:AA)-MIN(MainData!AA:AA))*(MainData!AA760-MIN(MainData!AA:AA))</f>
        <v>38.1235</v>
      </c>
      <c r="AB760" s="8">
        <f>100/(MAX(MainData!AB:AB)-MIN(MainData!AB:AB))*(MainData!AB760-MIN(MainData!AB:AB))</f>
        <v>0.79966891623366654</v>
      </c>
      <c r="AC760" s="8">
        <f>100/(MAX(MainData!AC:AC)-MIN(MainData!AC:AC))*(MainData!AC760-MIN(MainData!AC:AC))</f>
        <v>16.661552</v>
      </c>
      <c r="AD760" s="8">
        <f>100/(MAX(MainData!AD:AD)-MIN(MainData!AD:AD))*(MainData!AD760-MIN(MainData!AD:AD))</f>
        <v>23.225806451612904</v>
      </c>
      <c r="AE760" s="8">
        <f>100/(MAX(MainData!AE:AE)-MIN(MainData!AE:AE))*(MainData!AE760-MIN(MainData!AE:AE))</f>
        <v>9.3966999999999992</v>
      </c>
      <c r="AF760" s="8">
        <f>100/(MAX(MainData!AF:AF)-MIN(MainData!AF:AF))*(MainData!AF760-MIN(MainData!AF:AF))</f>
        <v>0.29780085353640562</v>
      </c>
      <c r="AG760" s="8"/>
      <c r="AH760" s="8"/>
      <c r="AI760" s="8"/>
      <c r="AJ760" s="8"/>
      <c r="AK760" s="8" t="s">
        <v>950</v>
      </c>
      <c r="AM760" s="8"/>
      <c r="AO760" s="8"/>
      <c r="AQ760" s="8">
        <v>93.047330602086134</v>
      </c>
      <c r="AR760">
        <v>-9.2078837060702767</v>
      </c>
      <c r="AS760" s="8">
        <v>10.318821153779197</v>
      </c>
      <c r="AT760">
        <v>9.8298080808080641</v>
      </c>
      <c r="AU760" s="8">
        <v>52.763483154801698</v>
      </c>
      <c r="AV760">
        <v>7.2593297413310012</v>
      </c>
      <c r="AW760" t="s">
        <v>964</v>
      </c>
    </row>
    <row r="761" spans="1:49" x14ac:dyDescent="0.3">
      <c r="A761" s="7">
        <v>150802000604</v>
      </c>
      <c r="B761" s="8"/>
      <c r="C761" s="8"/>
      <c r="D761" s="8"/>
      <c r="E761" s="8">
        <f>100/(MAX(MainData!E:E)-MIN(MainData!E:E))*(MainData!E761-MIN(MainData!E:E))</f>
        <v>30.411399274618216</v>
      </c>
      <c r="F761" s="8">
        <f>100/(MAX(MainData!F:F)-MIN(MainData!F:F))*(MainData!F761-MIN(MainData!F:F))</f>
        <v>7.9283672560651546</v>
      </c>
      <c r="G761" s="8">
        <f>100/(MAX(MainData!G:G)-MIN(MainData!G:G))*(MainData!G761-MIN(MainData!G:G))</f>
        <v>29.351157456743206</v>
      </c>
      <c r="H761" s="8">
        <f>100/(MAX(MainData!H:H)-MIN(MainData!H:H))*(MainData!H761-MIN(MainData!H:H))</f>
        <v>77.869796303365163</v>
      </c>
      <c r="I761">
        <v>5.5881245304105391</v>
      </c>
      <c r="J761" s="8">
        <f>100/(MAX(MainData!J:J)-MIN(MainData!J:J))*(MainData!J761-MIN(MainData!J:J))</f>
        <v>53.363475367141945</v>
      </c>
      <c r="K761">
        <v>-6.4343724415661541</v>
      </c>
      <c r="L761" s="8">
        <f>100/(MAX(MainData!L:L)-MIN(MainData!L:L))*(MainData!L761-MIN(MainData!L:L))</f>
        <v>0</v>
      </c>
      <c r="M761" s="8">
        <f>100/(MAX(MainData!M:M)-MIN(MainData!M:M))*(MainData!M761-MIN(MainData!M:M))</f>
        <v>0</v>
      </c>
      <c r="N761" s="8">
        <f>100/(MAX(MainData!N:N)-MIN(MainData!N:N))*(MainData!N761-MIN(MainData!N:N))</f>
        <v>0</v>
      </c>
      <c r="O761" s="8"/>
      <c r="P761" s="8">
        <f>100/(MAX(MainData!P:P)-MIN(MainData!P:P))*(MainData!P761-MIN(MainData!P:P))</f>
        <v>46.455177600891574</v>
      </c>
      <c r="Q761" s="8">
        <f>100/(MAX(MainData!Q:Q)-MIN(MainData!Q:Q))*(MainData!Q761-MIN(MainData!Q:Q))</f>
        <v>66.408892202519638</v>
      </c>
      <c r="R761" s="8">
        <f>100/(MAX(MainData!R:R)-MIN(MainData!R:R))*(MainData!R761-MIN(MainData!R:R))</f>
        <v>0</v>
      </c>
      <c r="S761" s="8"/>
      <c r="T761" s="8"/>
      <c r="U761" s="8">
        <f>100/(MAX(MainData!U:U)-MIN(MainData!U:U))*(MainData!U761-MIN(MainData!U:U))</f>
        <v>0.55556368853299998</v>
      </c>
      <c r="V761" s="8"/>
      <c r="W761" s="8"/>
      <c r="X761" s="8">
        <f>100/(MAX(MainData!X:X)-MIN(MainData!X:X))*(MainData!X761-MIN(MainData!X:X))</f>
        <v>60.585900000000002</v>
      </c>
      <c r="Y761" s="8">
        <f>100/(MAX(MainData!Y:Y)-MIN(MainData!Y:Y))*(MainData!Y761-MIN(MainData!Y:Y))</f>
        <v>9.8282694768101031</v>
      </c>
      <c r="Z761" s="8">
        <f>100/(MAX(MainData!Z:Z)-MIN(MainData!Z:Z))*(MainData!Z761-MIN(MainData!Z:Z))</f>
        <v>3.006939090208173</v>
      </c>
      <c r="AA761" s="8">
        <f>100/(MAX(MainData!AA:AA)-MIN(MainData!AA:AA))*(MainData!AA761-MIN(MainData!AA:AA))</f>
        <v>36.923499999999997</v>
      </c>
      <c r="AB761" s="8">
        <f>100/(MAX(MainData!AB:AB)-MIN(MainData!AB:AB))*(MainData!AB761-MIN(MainData!AB:AB))</f>
        <v>1.977290137878742</v>
      </c>
      <c r="AC761" s="8">
        <f>100/(MAX(MainData!AC:AC)-MIN(MainData!AC:AC))*(MainData!AC761-MIN(MainData!AC:AC))</f>
        <v>27.689247999999999</v>
      </c>
      <c r="AD761" s="8">
        <f>100/(MAX(MainData!AD:AD)-MIN(MainData!AD:AD))*(MainData!AD761-MIN(MainData!AD:AD))</f>
        <v>28.387096774193548</v>
      </c>
      <c r="AE761" s="8">
        <f>100/(MAX(MainData!AE:AE)-MIN(MainData!AE:AE))*(MainData!AE761-MIN(MainData!AE:AE))</f>
        <v>12.9719</v>
      </c>
      <c r="AF761" s="8">
        <f>100/(MAX(MainData!AF:AF)-MIN(MainData!AF:AF))*(MainData!AF761-MIN(MainData!AF:AF))</f>
        <v>0.9666165386103075</v>
      </c>
      <c r="AG761" s="8"/>
      <c r="AH761" s="8"/>
      <c r="AI761" s="8"/>
      <c r="AJ761" s="8"/>
      <c r="AK761" s="8" t="s">
        <v>950</v>
      </c>
      <c r="AM761" s="8"/>
      <c r="AO761" s="8"/>
      <c r="AQ761" s="8">
        <v>88.505024165816479</v>
      </c>
      <c r="AR761">
        <v>-14.764898242811526</v>
      </c>
      <c r="AS761" s="8">
        <v>11.29858185658415</v>
      </c>
      <c r="AT761">
        <v>18.181305892255878</v>
      </c>
      <c r="AU761" s="8">
        <v>58.075900561247494</v>
      </c>
      <c r="AV761">
        <v>-15.220318406683901</v>
      </c>
      <c r="AW761" t="s">
        <v>964</v>
      </c>
    </row>
    <row r="762" spans="1:49" x14ac:dyDescent="0.3">
      <c r="A762" s="7">
        <v>150802000605</v>
      </c>
      <c r="B762" s="8"/>
      <c r="C762" s="8"/>
      <c r="D762" s="8"/>
      <c r="E762" s="8">
        <f>100/(MAX(MainData!E:E)-MIN(MainData!E:E))*(MainData!E762-MIN(MainData!E:E))</f>
        <v>27.195718930415538</v>
      </c>
      <c r="F762" s="8">
        <f>100/(MAX(MainData!F:F)-MIN(MainData!F:F))*(MainData!F762-MIN(MainData!F:F))</f>
        <v>4.4321952340596669</v>
      </c>
      <c r="G762" s="8">
        <f>100/(MAX(MainData!G:G)-MIN(MainData!G:G))*(MainData!G762-MIN(MainData!G:G))</f>
        <v>36.123594348737484</v>
      </c>
      <c r="H762" s="8">
        <f>100/(MAX(MainData!H:H)-MIN(MainData!H:H))*(MainData!H762-MIN(MainData!H:H))</f>
        <v>85.216164257344474</v>
      </c>
      <c r="I762">
        <v>0.69569785678750407</v>
      </c>
      <c r="J762" s="8">
        <f>100/(MAX(MainData!J:J)-MIN(MainData!J:J))*(MainData!J762-MIN(MainData!J:J))</f>
        <v>62.797912211771134</v>
      </c>
      <c r="K762">
        <v>-10.361681008312445</v>
      </c>
      <c r="L762" s="8">
        <f>100/(MAX(MainData!L:L)-MIN(MainData!L:L))*(MainData!L762-MIN(MainData!L:L))</f>
        <v>0</v>
      </c>
      <c r="M762" s="8">
        <f>100/(MAX(MainData!M:M)-MIN(MainData!M:M))*(MainData!M762-MIN(MainData!M:M))</f>
        <v>0</v>
      </c>
      <c r="N762" s="8">
        <f>100/(MAX(MainData!N:N)-MIN(MainData!N:N))*(MainData!N762-MIN(MainData!N:N))</f>
        <v>0</v>
      </c>
      <c r="O762" s="8"/>
      <c r="P762" s="8">
        <f>100/(MAX(MainData!P:P)-MIN(MainData!P:P))*(MainData!P762-MIN(MainData!P:P))</f>
        <v>44.19505370022965</v>
      </c>
      <c r="Q762" s="8">
        <f>100/(MAX(MainData!Q:Q)-MIN(MainData!Q:Q))*(MainData!Q762-MIN(MainData!Q:Q))</f>
        <v>74.607353170276966</v>
      </c>
      <c r="R762" s="8">
        <f>100/(MAX(MainData!R:R)-MIN(MainData!R:R))*(MainData!R762-MIN(MainData!R:R))</f>
        <v>0</v>
      </c>
      <c r="S762" s="8"/>
      <c r="T762" s="8"/>
      <c r="U762" s="8">
        <f>100/(MAX(MainData!U:U)-MIN(MainData!U:U))*(MainData!U762-MIN(MainData!U:U))</f>
        <v>5.0307612727100004</v>
      </c>
      <c r="V762" s="8"/>
      <c r="W762" s="8"/>
      <c r="X762" s="8">
        <f>100/(MAX(MainData!X:X)-MIN(MainData!X:X))*(MainData!X762-MIN(MainData!X:X))</f>
        <v>38.443466999999998</v>
      </c>
      <c r="Y762" s="8">
        <f>100/(MAX(MainData!Y:Y)-MIN(MainData!Y:Y))*(MainData!Y762-MIN(MainData!Y:Y))</f>
        <v>7.3200044868601992</v>
      </c>
      <c r="Z762" s="8">
        <f>100/(MAX(MainData!Z:Z)-MIN(MainData!Z:Z))*(MainData!Z762-MIN(MainData!Z:Z))</f>
        <v>1.5420200462606015</v>
      </c>
      <c r="AA762" s="8">
        <f>100/(MAX(MainData!AA:AA)-MIN(MainData!AA:AA))*(MainData!AA762-MIN(MainData!AA:AA))</f>
        <v>34.582000000000001</v>
      </c>
      <c r="AB762" s="8">
        <f>100/(MAX(MainData!AB:AB)-MIN(MainData!AB:AB))*(MainData!AB762-MIN(MainData!AB:AB))</f>
        <v>1.630151663048456</v>
      </c>
      <c r="AC762" s="8">
        <f>100/(MAX(MainData!AC:AC)-MIN(MainData!AC:AC))*(MainData!AC762-MIN(MainData!AC:AC))</f>
        <v>53.804808999999999</v>
      </c>
      <c r="AD762" s="8">
        <f>100/(MAX(MainData!AD:AD)-MIN(MainData!AD:AD))*(MainData!AD762-MIN(MainData!AD:AD))</f>
        <v>10.96774193548387</v>
      </c>
      <c r="AE762" s="8">
        <f>100/(MAX(MainData!AE:AE)-MIN(MainData!AE:AE))*(MainData!AE762-MIN(MainData!AE:AE))</f>
        <v>52.210099999999997</v>
      </c>
      <c r="AF762" s="8">
        <f>100/(MAX(MainData!AF:AF)-MIN(MainData!AF:AF))*(MainData!AF762-MIN(MainData!AF:AF))</f>
        <v>3.2266847858193941</v>
      </c>
      <c r="AG762" s="8"/>
      <c r="AH762" s="8"/>
      <c r="AI762" s="8"/>
      <c r="AJ762" s="8"/>
      <c r="AK762" s="8" t="s">
        <v>950</v>
      </c>
      <c r="AM762" s="8"/>
      <c r="AO762" s="8"/>
      <c r="AQ762" s="8">
        <v>91.745848315926338</v>
      </c>
      <c r="AR762">
        <v>-26.308366932907362</v>
      </c>
      <c r="AS762" s="8">
        <v>6.9539219440866162</v>
      </c>
      <c r="AT762">
        <v>21.586451515151509</v>
      </c>
      <c r="AU762" s="8">
        <v>63.749527111415141</v>
      </c>
      <c r="AV762">
        <v>33.169360589333905</v>
      </c>
      <c r="AW762" t="s">
        <v>964</v>
      </c>
    </row>
    <row r="763" spans="1:49" x14ac:dyDescent="0.3">
      <c r="A763" s="7">
        <v>150802000606</v>
      </c>
      <c r="B763" s="8"/>
      <c r="C763" s="8"/>
      <c r="D763" s="8"/>
      <c r="E763" s="8">
        <f>100/(MAX(MainData!E:E)-MIN(MainData!E:E))*(MainData!E763-MIN(MainData!E:E))</f>
        <v>32.052166998787776</v>
      </c>
      <c r="F763" s="8">
        <f>100/(MAX(MainData!F:F)-MIN(MainData!F:F))*(MainData!F763-MIN(MainData!F:F))</f>
        <v>2.9281877073787328</v>
      </c>
      <c r="G763" s="8">
        <f>100/(MAX(MainData!G:G)-MIN(MainData!G:G))*(MainData!G763-MIN(MainData!G:G))</f>
        <v>31.393873474058967</v>
      </c>
      <c r="H763" s="8">
        <f>100/(MAX(MainData!H:H)-MIN(MainData!H:H))*(MainData!H763-MIN(MainData!H:H))</f>
        <v>78.048107688375524</v>
      </c>
      <c r="I763">
        <v>12.06729019447431</v>
      </c>
      <c r="J763" s="8">
        <f>100/(MAX(MainData!J:J)-MIN(MainData!J:J))*(MainData!J763-MIN(MainData!J:J))</f>
        <v>53.178318849967113</v>
      </c>
      <c r="K763">
        <v>0.57233933305992934</v>
      </c>
      <c r="L763" s="8">
        <f>100/(MAX(MainData!L:L)-MIN(MainData!L:L))*(MainData!L763-MIN(MainData!L:L))</f>
        <v>0</v>
      </c>
      <c r="M763" s="8">
        <f>100/(MAX(MainData!M:M)-MIN(MainData!M:M))*(MainData!M763-MIN(MainData!M:M))</f>
        <v>0</v>
      </c>
      <c r="N763" s="8">
        <f>100/(MAX(MainData!N:N)-MIN(MainData!N:N))*(MainData!N763-MIN(MainData!N:N))</f>
        <v>0</v>
      </c>
      <c r="O763" s="8"/>
      <c r="P763" s="8">
        <f>100/(MAX(MainData!P:P)-MIN(MainData!P:P))*(MainData!P763-MIN(MainData!P:P))</f>
        <v>40.822601653994226</v>
      </c>
      <c r="Q763" s="8">
        <f>100/(MAX(MainData!Q:Q)-MIN(MainData!Q:Q))*(MainData!Q763-MIN(MainData!Q:Q))</f>
        <v>79.810451564171956</v>
      </c>
      <c r="R763" s="8">
        <f>100/(MAX(MainData!R:R)-MIN(MainData!R:R))*(MainData!R763-MIN(MainData!R:R))</f>
        <v>3.010850560732333</v>
      </c>
      <c r="S763" s="8"/>
      <c r="T763" s="8"/>
      <c r="U763" s="8">
        <f>100/(MAX(MainData!U:U)-MIN(MainData!U:U))*(MainData!U763-MIN(MainData!U:U))</f>
        <v>10.2401378457</v>
      </c>
      <c r="V763" s="8"/>
      <c r="W763" s="8"/>
      <c r="X763" s="8">
        <f>100/(MAX(MainData!X:X)-MIN(MainData!X:X))*(MainData!X763-MIN(MainData!X:X))</f>
        <v>48.986063999999999</v>
      </c>
      <c r="Y763" s="8">
        <f>100/(MAX(MainData!Y:Y)-MIN(MainData!Y:Y))*(MainData!Y763-MIN(MainData!Y:Y))</f>
        <v>3.4438670276510335</v>
      </c>
      <c r="Z763" s="8">
        <f>100/(MAX(MainData!Z:Z)-MIN(MainData!Z:Z))*(MainData!Z763-MIN(MainData!Z:Z))</f>
        <v>2.1588280647648421</v>
      </c>
      <c r="AA763" s="8">
        <f>100/(MAX(MainData!AA:AA)-MIN(MainData!AA:AA))*(MainData!AA763-MIN(MainData!AA:AA))</f>
        <v>25.936599999999999</v>
      </c>
      <c r="AB763" s="8">
        <f>100/(MAX(MainData!AB:AB)-MIN(MainData!AB:AB))*(MainData!AB763-MIN(MainData!AB:AB))</f>
        <v>1.3460550002731835</v>
      </c>
      <c r="AC763" s="8">
        <f>100/(MAX(MainData!AC:AC)-MIN(MainData!AC:AC))*(MainData!AC763-MIN(MainData!AC:AC))</f>
        <v>41.545479</v>
      </c>
      <c r="AD763" s="8">
        <f>100/(MAX(MainData!AD:AD)-MIN(MainData!AD:AD))*(MainData!AD763-MIN(MainData!AD:AD))</f>
        <v>12.258064516129032</v>
      </c>
      <c r="AE763" s="8">
        <f>100/(MAX(MainData!AE:AE)-MIN(MainData!AE:AE))*(MainData!AE763-MIN(MainData!AE:AE))</f>
        <v>27.0505</v>
      </c>
      <c r="AF763" s="8">
        <f>100/(MAX(MainData!AF:AF)-MIN(MainData!AF:AF))*(MainData!AF763-MIN(MainData!AF:AF))</f>
        <v>2.0222732067723665</v>
      </c>
      <c r="AG763" s="8"/>
      <c r="AH763" s="8"/>
      <c r="AI763" s="8"/>
      <c r="AJ763" s="8"/>
      <c r="AK763" s="8" t="s">
        <v>950</v>
      </c>
      <c r="AM763" s="8"/>
      <c r="AO763" s="8"/>
      <c r="AQ763" s="8">
        <v>90.006748163444144</v>
      </c>
      <c r="AR763">
        <v>-20.873096006389787</v>
      </c>
      <c r="AS763" s="8">
        <v>9.5385231347700401</v>
      </c>
      <c r="AT763">
        <v>18.552424074074068</v>
      </c>
      <c r="AU763" s="8">
        <v>63.853173924534758</v>
      </c>
      <c r="AV763">
        <v>20.154961149525803</v>
      </c>
      <c r="AW763" t="s">
        <v>964</v>
      </c>
    </row>
    <row r="764" spans="1:49" x14ac:dyDescent="0.3">
      <c r="A764" s="7">
        <v>150802000607</v>
      </c>
      <c r="B764" s="8"/>
      <c r="C764" s="8"/>
      <c r="D764" s="8"/>
      <c r="E764" s="8">
        <f>100/(MAX(MainData!E:E)-MIN(MainData!E:E))*(MainData!E764-MIN(MainData!E:E))</f>
        <v>24.641028705508162</v>
      </c>
      <c r="F764" s="8">
        <f>100/(MAX(MainData!F:F)-MIN(MainData!F:F))*(MainData!F764-MIN(MainData!F:F))</f>
        <v>0</v>
      </c>
      <c r="G764" s="8">
        <f>100/(MAX(MainData!G:G)-MIN(MainData!G:G))*(MainData!G764-MIN(MainData!G:G))</f>
        <v>41.940502158689625</v>
      </c>
      <c r="H764" s="8">
        <f>100/(MAX(MainData!H:H)-MIN(MainData!H:H))*(MainData!H764-MIN(MainData!H:H))</f>
        <v>84.305459922136549</v>
      </c>
      <c r="I764">
        <v>0.38432842941763568</v>
      </c>
      <c r="J764" s="8">
        <f>100/(MAX(MainData!J:J)-MIN(MainData!J:J))*(MainData!J764-MIN(MainData!J:J))</f>
        <v>70.255958586674694</v>
      </c>
      <c r="K764">
        <v>0.79589084516746311</v>
      </c>
      <c r="L764" s="8">
        <f>100/(MAX(MainData!L:L)-MIN(MainData!L:L))*(MainData!L764-MIN(MainData!L:L))</f>
        <v>0</v>
      </c>
      <c r="M764" s="8">
        <f>100/(MAX(MainData!M:M)-MIN(MainData!M:M))*(MainData!M764-MIN(MainData!M:M))</f>
        <v>0</v>
      </c>
      <c r="N764" s="8">
        <f>100/(MAX(MainData!N:N)-MIN(MainData!N:N))*(MainData!N764-MIN(MainData!N:N))</f>
        <v>0</v>
      </c>
      <c r="O764" s="8"/>
      <c r="P764" s="8">
        <f>100/(MAX(MainData!P:P)-MIN(MainData!P:P))*(MainData!P764-MIN(MainData!P:P))</f>
        <v>62.450312345064887</v>
      </c>
      <c r="Q764" s="8">
        <f>100/(MAX(MainData!Q:Q)-MIN(MainData!Q:Q))*(MainData!Q764-MIN(MainData!Q:Q))</f>
        <v>83.767901814543578</v>
      </c>
      <c r="R764" s="8">
        <f>100/(MAX(MainData!R:R)-MIN(MainData!R:R))*(MainData!R764-MIN(MainData!R:R))</f>
        <v>90.439243661504122</v>
      </c>
      <c r="S764" s="8"/>
      <c r="T764" s="8"/>
      <c r="U764" s="8">
        <f>100/(MAX(MainData!U:U)-MIN(MainData!U:U))*(MainData!U764-MIN(MainData!U:U))</f>
        <v>9.2743776596699998</v>
      </c>
      <c r="V764" s="8"/>
      <c r="W764" s="8"/>
      <c r="X764" s="8">
        <f>100/(MAX(MainData!X:X)-MIN(MainData!X:X))*(MainData!X764-MIN(MainData!X:X))</f>
        <v>48.141669999999998</v>
      </c>
      <c r="Y764" s="8">
        <f>100/(MAX(MainData!Y:Y)-MIN(MainData!Y:Y))*(MainData!Y764-MIN(MainData!Y:Y))</f>
        <v>0</v>
      </c>
      <c r="Z764" s="8">
        <f>100/(MAX(MainData!Z:Z)-MIN(MainData!Z:Z))*(MainData!Z764-MIN(MainData!Z:Z))</f>
        <v>0.61680801850424061</v>
      </c>
      <c r="AA764" s="8">
        <f>100/(MAX(MainData!AA:AA)-MIN(MainData!AA:AA))*(MainData!AA764-MIN(MainData!AA:AA))</f>
        <v>46.521500000000003</v>
      </c>
      <c r="AB764" s="8">
        <f>100/(MAX(MainData!AB:AB)-MIN(MainData!AB:AB))*(MainData!AB764-MIN(MainData!AB:AB))</f>
        <v>3.0518993054287953</v>
      </c>
      <c r="AC764" s="8">
        <f>100/(MAX(MainData!AC:AC)-MIN(MainData!AC:AC))*(MainData!AC764-MIN(MainData!AC:AC))</f>
        <v>49.900191999999997</v>
      </c>
      <c r="AD764" s="8">
        <f>100/(MAX(MainData!AD:AD)-MIN(MainData!AD:AD))*(MainData!AD764-MIN(MainData!AD:AD))</f>
        <v>1.935483870967742</v>
      </c>
      <c r="AE764" s="8">
        <f>100/(MAX(MainData!AE:AE)-MIN(MainData!AE:AE))*(MainData!AE764-MIN(MainData!AE:AE))</f>
        <v>49.802</v>
      </c>
      <c r="AF764" s="8">
        <f>100/(MAX(MainData!AF:AF)-MIN(MainData!AF:AF))*(MainData!AF764-MIN(MainData!AF:AF))</f>
        <v>10.249383951362461</v>
      </c>
      <c r="AG764" s="8"/>
      <c r="AH764" s="8"/>
      <c r="AI764" s="8"/>
      <c r="AJ764" s="8"/>
      <c r="AK764" s="8" t="s">
        <v>950</v>
      </c>
      <c r="AM764" s="8"/>
      <c r="AO764" s="8"/>
      <c r="AQ764" s="8">
        <v>86.662871491017199</v>
      </c>
      <c r="AR764">
        <v>-12.774748083067081</v>
      </c>
      <c r="AS764" s="8">
        <v>9.5222759925263123</v>
      </c>
      <c r="AT764">
        <v>7.004600505050476</v>
      </c>
      <c r="AU764" s="8">
        <v>70.331617978576205</v>
      </c>
      <c r="AV764">
        <v>28.745486459371506</v>
      </c>
      <c r="AW764" t="s">
        <v>964</v>
      </c>
    </row>
    <row r="765" spans="1:49" x14ac:dyDescent="0.3">
      <c r="A765" s="7">
        <v>150802000608</v>
      </c>
      <c r="B765" s="8"/>
      <c r="C765" s="8"/>
      <c r="D765" s="8"/>
      <c r="E765" s="8">
        <f>100/(MAX(MainData!E:E)-MIN(MainData!E:E))*(MainData!E765-MIN(MainData!E:E))</f>
        <v>29.911632206560622</v>
      </c>
      <c r="F765" s="8">
        <f>100/(MAX(MainData!F:F)-MIN(MainData!F:F))*(MainData!F765-MIN(MainData!F:F))</f>
        <v>0</v>
      </c>
      <c r="G765" s="8">
        <f>100/(MAX(MainData!G:G)-MIN(MainData!G:G))*(MainData!G765-MIN(MainData!G:G))</f>
        <v>34.015453263251466</v>
      </c>
      <c r="H765" s="8">
        <f>100/(MAX(MainData!H:H)-MIN(MainData!H:H))*(MainData!H765-MIN(MainData!H:H))</f>
        <v>79.528353641479299</v>
      </c>
      <c r="I765">
        <v>0.86975815263812706</v>
      </c>
      <c r="J765" s="8">
        <f>100/(MAX(MainData!J:J)-MIN(MainData!J:J))*(MainData!J765-MIN(MainData!J:J))</f>
        <v>61.030011002182171</v>
      </c>
      <c r="K765">
        <v>-3.756821087048408</v>
      </c>
      <c r="L765" s="8">
        <f>100/(MAX(MainData!L:L)-MIN(MainData!L:L))*(MainData!L765-MIN(MainData!L:L))</f>
        <v>0</v>
      </c>
      <c r="M765" s="8">
        <f>100/(MAX(MainData!M:M)-MIN(MainData!M:M))*(MainData!M765-MIN(MainData!M:M))</f>
        <v>0</v>
      </c>
      <c r="N765" s="8">
        <f>100/(MAX(MainData!N:N)-MIN(MainData!N:N))*(MainData!N765-MIN(MainData!N:N))</f>
        <v>0</v>
      </c>
      <c r="O765" s="8"/>
      <c r="P765" s="8">
        <f>100/(MAX(MainData!P:P)-MIN(MainData!P:P))*(MainData!P765-MIN(MainData!P:P))</f>
        <v>47.408643220037355</v>
      </c>
      <c r="Q765" s="8">
        <f>100/(MAX(MainData!Q:Q)-MIN(MainData!Q:Q))*(MainData!Q765-MIN(MainData!Q:Q))</f>
        <v>91.86086857724149</v>
      </c>
      <c r="R765" s="8">
        <f>100/(MAX(MainData!R:R)-MIN(MainData!R:R))*(MainData!R765-MIN(MainData!R:R))</f>
        <v>0</v>
      </c>
      <c r="S765" s="8"/>
      <c r="T765" s="8"/>
      <c r="U765" s="8">
        <f>100/(MAX(MainData!U:U)-MIN(MainData!U:U))*(MainData!U765-MIN(MainData!U:U))</f>
        <v>6.0595101761999999</v>
      </c>
      <c r="V765" s="8"/>
      <c r="W765" s="8"/>
      <c r="X765" s="8">
        <f>100/(MAX(MainData!X:X)-MIN(MainData!X:X))*(MainData!X765-MIN(MainData!X:X))</f>
        <v>39.862802000000002</v>
      </c>
      <c r="Y765" s="8">
        <f>100/(MAX(MainData!Y:Y)-MIN(MainData!Y:Y))*(MainData!Y765-MIN(MainData!Y:Y))</f>
        <v>1.4497702098748899</v>
      </c>
      <c r="Z765" s="8">
        <f>100/(MAX(MainData!Z:Z)-MIN(MainData!Z:Z))*(MainData!Z765-MIN(MainData!Z:Z))</f>
        <v>0.69390902081727068</v>
      </c>
      <c r="AA765" s="8">
        <f>100/(MAX(MainData!AA:AA)-MIN(MainData!AA:AA))*(MainData!AA765-MIN(MainData!AA:AA))</f>
        <v>37.985100000000003</v>
      </c>
      <c r="AB765" s="8">
        <f>100/(MAX(MainData!AB:AB)-MIN(MainData!AB:AB))*(MainData!AB765-MIN(MainData!AB:AB))</f>
        <v>2.0527876875227951</v>
      </c>
      <c r="AC765" s="8">
        <f>100/(MAX(MainData!AC:AC)-MIN(MainData!AC:AC))*(MainData!AC765-MIN(MainData!AC:AC))</f>
        <v>59.323628999999997</v>
      </c>
      <c r="AD765" s="8">
        <f>100/(MAX(MainData!AD:AD)-MIN(MainData!AD:AD))*(MainData!AD765-MIN(MainData!AD:AD))</f>
        <v>6.4516129032258061</v>
      </c>
      <c r="AE765" s="8">
        <f>100/(MAX(MainData!AE:AE)-MIN(MainData!AE:AE))*(MainData!AE765-MIN(MainData!AE:AE))</f>
        <v>58.366100000000003</v>
      </c>
      <c r="AF765" s="8">
        <f>100/(MAX(MainData!AF:AF)-MIN(MainData!AF:AF))*(MainData!AF765-MIN(MainData!AF:AF))</f>
        <v>3.3173359840783796</v>
      </c>
      <c r="AG765" s="8"/>
      <c r="AH765" s="8"/>
      <c r="AI765" s="8"/>
      <c r="AJ765" s="8"/>
      <c r="AK765" s="8" t="s">
        <v>950</v>
      </c>
      <c r="AM765" s="8"/>
      <c r="AO765" s="8"/>
      <c r="AQ765" s="8">
        <v>84.294084891825051</v>
      </c>
      <c r="AR765">
        <v>-5.1076730031948898</v>
      </c>
      <c r="AS765" s="8">
        <v>17.114478524759484</v>
      </c>
      <c r="AT765">
        <v>10.854652356902363</v>
      </c>
      <c r="AU765" s="8">
        <v>52.832926519591844</v>
      </c>
      <c r="AV765">
        <v>-15.987463798161173</v>
      </c>
      <c r="AW765" t="s">
        <v>964</v>
      </c>
    </row>
    <row r="766" spans="1:49" x14ac:dyDescent="0.3">
      <c r="A766" s="7">
        <v>150802000609</v>
      </c>
      <c r="B766" s="8"/>
      <c r="C766" s="8"/>
      <c r="D766" s="8"/>
      <c r="E766" s="8">
        <f>100/(MAX(MainData!E:E)-MIN(MainData!E:E))*(MainData!E766-MIN(MainData!E:E))</f>
        <v>27.218402355173644</v>
      </c>
      <c r="F766" s="8">
        <f>100/(MAX(MainData!F:F)-MIN(MainData!F:F))*(MainData!F766-MIN(MainData!F:F))</f>
        <v>1.3296298424280728</v>
      </c>
      <c r="G766" s="8">
        <f>100/(MAX(MainData!G:G)-MIN(MainData!G:G))*(MainData!G766-MIN(MainData!G:G))</f>
        <v>32.562639815322662</v>
      </c>
      <c r="H766" s="8">
        <f>100/(MAX(MainData!H:H)-MIN(MainData!H:H))*(MainData!H766-MIN(MainData!H:H))</f>
        <v>78.797619866383528</v>
      </c>
      <c r="I766">
        <v>10.776899594748784</v>
      </c>
      <c r="J766" s="8">
        <f>100/(MAX(MainData!J:J)-MIN(MainData!J:J))*(MainData!J766-MIN(MainData!J:J))</f>
        <v>56.624059226517666</v>
      </c>
      <c r="K766">
        <v>5.6473514460850254</v>
      </c>
      <c r="L766" s="8">
        <f>100/(MAX(MainData!L:L)-MIN(MainData!L:L))*(MainData!L766-MIN(MainData!L:L))</f>
        <v>11.99334434650523</v>
      </c>
      <c r="M766" s="8">
        <f>100/(MAX(MainData!M:M)-MIN(MainData!M:M))*(MainData!M766-MIN(MainData!M:M))</f>
        <v>21.214570666130193</v>
      </c>
      <c r="N766" s="8">
        <f>100/(MAX(MainData!N:N)-MIN(MainData!N:N))*(MainData!N766-MIN(MainData!N:N))</f>
        <v>1.3339664129333995</v>
      </c>
      <c r="O766" s="8"/>
      <c r="P766" s="8">
        <f>100/(MAX(MainData!P:P)-MIN(MainData!P:P))*(MainData!P766-MIN(MainData!P:P))</f>
        <v>46.303887860572061</v>
      </c>
      <c r="Q766" s="8">
        <f>100/(MAX(MainData!Q:Q)-MIN(MainData!Q:Q))*(MainData!Q766-MIN(MainData!Q:Q))</f>
        <v>77.408919771389662</v>
      </c>
      <c r="R766" s="8">
        <f>100/(MAX(MainData!R:R)-MIN(MainData!R:R))*(MainData!R766-MIN(MainData!R:R))</f>
        <v>43.572583129618593</v>
      </c>
      <c r="S766" s="8"/>
      <c r="T766" s="8"/>
      <c r="U766" s="8">
        <f>100/(MAX(MainData!U:U)-MIN(MainData!U:U))*(MainData!U766-MIN(MainData!U:U))</f>
        <v>13.933351650500001</v>
      </c>
      <c r="V766" s="8"/>
      <c r="W766" s="8"/>
      <c r="X766" s="8">
        <f>100/(MAX(MainData!X:X)-MIN(MainData!X:X))*(MainData!X766-MIN(MainData!X:X))</f>
        <v>55.027341999999997</v>
      </c>
      <c r="Y766" s="8">
        <f>100/(MAX(MainData!Y:Y)-MIN(MainData!Y:Y))*(MainData!Y766-MIN(MainData!Y:Y))</f>
        <v>2.0214643007518003</v>
      </c>
      <c r="Z766" s="8">
        <f>100/(MAX(MainData!Z:Z)-MIN(MainData!Z:Z))*(MainData!Z766-MIN(MainData!Z:Z))</f>
        <v>2.6985350809560527</v>
      </c>
      <c r="AA766" s="8">
        <f>100/(MAX(MainData!AA:AA)-MIN(MainData!AA:AA))*(MainData!AA766-MIN(MainData!AA:AA))</f>
        <v>49.9024</v>
      </c>
      <c r="AB766" s="8">
        <f>100/(MAX(MainData!AB:AB)-MIN(MainData!AB:AB))*(MainData!AB766-MIN(MainData!AB:AB))</f>
        <v>1.8647508888590467</v>
      </c>
      <c r="AC766" s="8">
        <f>100/(MAX(MainData!AC:AC)-MIN(MainData!AC:AC))*(MainData!AC766-MIN(MainData!AC:AC))</f>
        <v>37.261425000000003</v>
      </c>
      <c r="AD766" s="8">
        <f>100/(MAX(MainData!AD:AD)-MIN(MainData!AD:AD))*(MainData!AD766-MIN(MainData!AD:AD))</f>
        <v>24.516129032258064</v>
      </c>
      <c r="AE766" s="8">
        <f>100/(MAX(MainData!AE:AE)-MIN(MainData!AE:AE))*(MainData!AE766-MIN(MainData!AE:AE))</f>
        <v>33.905799999999999</v>
      </c>
      <c r="AF766" s="8">
        <f>100/(MAX(MainData!AF:AF)-MIN(MainData!AF:AF))*(MainData!AF766-MIN(MainData!AF:AF))</f>
        <v>1.4056158710951707</v>
      </c>
      <c r="AG766" s="8"/>
      <c r="AH766" s="8"/>
      <c r="AI766" s="8"/>
      <c r="AJ766" s="8"/>
      <c r="AK766" s="8" t="s">
        <v>950</v>
      </c>
      <c r="AM766" s="8"/>
      <c r="AO766" s="8"/>
      <c r="AQ766" s="8">
        <v>90.07124482827362</v>
      </c>
      <c r="AR766">
        <v>-19.300692172523952</v>
      </c>
      <c r="AS766" s="8">
        <v>9.3260047116712474</v>
      </c>
      <c r="AT766">
        <v>18.901681818181785</v>
      </c>
      <c r="AU766" s="8">
        <v>63.200717235946783</v>
      </c>
      <c r="AV766">
        <v>0.35682427502368341</v>
      </c>
      <c r="AW766" t="s">
        <v>964</v>
      </c>
    </row>
    <row r="767" spans="1:49" x14ac:dyDescent="0.3">
      <c r="A767" s="7">
        <v>150802000610</v>
      </c>
      <c r="B767" s="8"/>
      <c r="C767" s="8"/>
      <c r="D767" s="8"/>
      <c r="E767" s="8">
        <f>100/(MAX(MainData!E:E)-MIN(MainData!E:E))*(MainData!E767-MIN(MainData!E:E))</f>
        <v>26.067889295130865</v>
      </c>
      <c r="F767" s="8">
        <f>100/(MAX(MainData!F:F)-MIN(MainData!F:F))*(MainData!F767-MIN(MainData!F:F))</f>
        <v>0.28415853909612793</v>
      </c>
      <c r="G767" s="8">
        <f>100/(MAX(MainData!G:G)-MIN(MainData!G:G))*(MainData!G767-MIN(MainData!G:G))</f>
        <v>33.530823128656984</v>
      </c>
      <c r="H767" s="8">
        <f>100/(MAX(MainData!H:H)-MIN(MainData!H:H))*(MainData!H767-MIN(MainData!H:H))</f>
        <v>77.718600201296027</v>
      </c>
      <c r="I767">
        <v>1.5175430202322957</v>
      </c>
      <c r="J767" s="8">
        <f>100/(MAX(MainData!J:J)-MIN(MainData!J:J))*(MainData!J767-MIN(MainData!J:J))</f>
        <v>59.226821122538254</v>
      </c>
      <c r="K767">
        <v>3.9702537242781943</v>
      </c>
      <c r="L767" s="8">
        <f>100/(MAX(MainData!L:L)-MIN(MainData!L:L))*(MainData!L767-MIN(MainData!L:L))</f>
        <v>10.104524787742351</v>
      </c>
      <c r="M767" s="8">
        <f>100/(MAX(MainData!M:M)-MIN(MainData!M:M))*(MainData!M767-MIN(MainData!M:M))</f>
        <v>17.832906914614171</v>
      </c>
      <c r="N767" s="8">
        <f>100/(MAX(MainData!N:N)-MIN(MainData!N:N))*(MainData!N767-MIN(MainData!N:N))</f>
        <v>1.1238800339255961</v>
      </c>
      <c r="O767" s="8"/>
      <c r="P767" s="8">
        <f>100/(MAX(MainData!P:P)-MIN(MainData!P:P))*(MainData!P767-MIN(MainData!P:P))</f>
        <v>58.810053392116245</v>
      </c>
      <c r="Q767" s="8">
        <f>100/(MAX(MainData!Q:Q)-MIN(MainData!Q:Q))*(MainData!Q767-MIN(MainData!Q:Q))</f>
        <v>68.169651936962808</v>
      </c>
      <c r="R767" s="8">
        <f>100/(MAX(MainData!R:R)-MIN(MainData!R:R))*(MainData!R767-MIN(MainData!R:R))</f>
        <v>49.379353527432478</v>
      </c>
      <c r="S767" s="8"/>
      <c r="T767" s="8"/>
      <c r="U767" s="8">
        <f>100/(MAX(MainData!U:U)-MIN(MainData!U:U))*(MainData!U767-MIN(MainData!U:U))</f>
        <v>4.99274941995</v>
      </c>
      <c r="V767" s="8"/>
      <c r="W767" s="8"/>
      <c r="X767" s="8">
        <f>100/(MAX(MainData!X:X)-MIN(MainData!X:X))*(MainData!X767-MIN(MainData!X:X))</f>
        <v>43.190843999999998</v>
      </c>
      <c r="Y767" s="8">
        <f>100/(MAX(MainData!Y:Y)-MIN(MainData!Y:Y))*(MainData!Y767-MIN(MainData!Y:Y))</f>
        <v>0.32464143284977054</v>
      </c>
      <c r="Z767" s="8">
        <f>100/(MAX(MainData!Z:Z)-MIN(MainData!Z:Z))*(MainData!Z767-MIN(MainData!Z:Z))</f>
        <v>3.7008481110254436</v>
      </c>
      <c r="AA767" s="8">
        <f>100/(MAX(MainData!AA:AA)-MIN(MainData!AA:AA))*(MainData!AA767-MIN(MainData!AA:AA))</f>
        <v>39.020099999999999</v>
      </c>
      <c r="AB767" s="8">
        <f>100/(MAX(MainData!AB:AB)-MIN(MainData!AB:AB))*(MainData!AB767-MIN(MainData!AB:AB))</f>
        <v>0.57815381975791058</v>
      </c>
      <c r="AC767" s="8">
        <f>100/(MAX(MainData!AC:AC)-MIN(MainData!AC:AC))*(MainData!AC767-MIN(MainData!AC:AC))</f>
        <v>30.188593999999998</v>
      </c>
      <c r="AD767" s="8">
        <f>100/(MAX(MainData!AD:AD)-MIN(MainData!AD:AD))*(MainData!AD767-MIN(MainData!AD:AD))</f>
        <v>13.548387096774194</v>
      </c>
      <c r="AE767" s="8">
        <f>100/(MAX(MainData!AE:AE)-MIN(MainData!AE:AE))*(MainData!AE767-MIN(MainData!AE:AE))</f>
        <v>28.73</v>
      </c>
      <c r="AF767" s="8">
        <f>100/(MAX(MainData!AF:AF)-MIN(MainData!AF:AF))*(MainData!AF767-MIN(MainData!AF:AF))</f>
        <v>1.112268842984893</v>
      </c>
      <c r="AG767" s="8"/>
      <c r="AH767" s="8"/>
      <c r="AI767" s="8"/>
      <c r="AJ767" s="8"/>
      <c r="AK767" s="8" t="s">
        <v>950</v>
      </c>
      <c r="AM767" s="8"/>
      <c r="AO767" s="8"/>
      <c r="AQ767" s="8">
        <v>86.306274228447535</v>
      </c>
      <c r="AR767">
        <v>-3.9850311501597417</v>
      </c>
      <c r="AS767" s="8">
        <v>13.355150924346338</v>
      </c>
      <c r="AT767">
        <v>4.4450446127946037</v>
      </c>
      <c r="AU767" s="8">
        <v>55.806553587993548</v>
      </c>
      <c r="AV767">
        <v>-8.6778980070588148</v>
      </c>
      <c r="AW767" t="s">
        <v>964</v>
      </c>
    </row>
    <row r="768" spans="1:49" x14ac:dyDescent="0.3">
      <c r="A768" s="7">
        <v>150802000611</v>
      </c>
      <c r="B768" s="8"/>
      <c r="C768" s="8"/>
      <c r="D768" s="8"/>
      <c r="E768" s="8">
        <f>100/(MAX(MainData!E:E)-MIN(MainData!E:E))*(MainData!E768-MIN(MainData!E:E))</f>
        <v>39.033783668421982</v>
      </c>
      <c r="F768" s="8">
        <f>100/(MAX(MainData!F:F)-MIN(MainData!F:F))*(MainData!F768-MIN(MainData!F:F))</f>
        <v>16.001259234787437</v>
      </c>
      <c r="G768" s="8">
        <f>100/(MAX(MainData!G:G)-MIN(MainData!G:G))*(MainData!G768-MIN(MainData!G:G))</f>
        <v>21.750137654074194</v>
      </c>
      <c r="H768" s="8">
        <f>100/(MAX(MainData!H:H)-MIN(MainData!H:H))*(MainData!H768-MIN(MainData!H:H))</f>
        <v>68.452335179538039</v>
      </c>
      <c r="I768">
        <v>9.1946229571418883</v>
      </c>
      <c r="J768" s="8">
        <f>100/(MAX(MainData!J:J)-MIN(MainData!J:J))*(MainData!J768-MIN(MainData!J:J))</f>
        <v>51.897771353186442</v>
      </c>
      <c r="K768">
        <v>15.753195511073429</v>
      </c>
      <c r="L768" s="8">
        <f>100/(MAX(MainData!L:L)-MIN(MainData!L:L))*(MainData!L768-MIN(MainData!L:L))</f>
        <v>10.104524787742351</v>
      </c>
      <c r="M768" s="8">
        <f>100/(MAX(MainData!M:M)-MIN(MainData!M:M))*(MainData!M768-MIN(MainData!M:M))</f>
        <v>17.832906914614171</v>
      </c>
      <c r="N768" s="8">
        <f>100/(MAX(MainData!N:N)-MIN(MainData!N:N))*(MainData!N768-MIN(MainData!N:N))</f>
        <v>1.1238800339255961</v>
      </c>
      <c r="O768" s="8"/>
      <c r="P768" s="8">
        <f>100/(MAX(MainData!P:P)-MIN(MainData!P:P))*(MainData!P768-MIN(MainData!P:P))</f>
        <v>52.380042337631203</v>
      </c>
      <c r="Q768" s="8">
        <f>100/(MAX(MainData!Q:Q)-MIN(MainData!Q:Q))*(MainData!Q768-MIN(MainData!Q:Q))</f>
        <v>56.602485000265396</v>
      </c>
      <c r="R768" s="8">
        <f>100/(MAX(MainData!R:R)-MIN(MainData!R:R))*(MainData!R768-MIN(MainData!R:R))</f>
        <v>0</v>
      </c>
      <c r="S768" s="8"/>
      <c r="T768" s="8"/>
      <c r="U768" s="8">
        <f>100/(MAX(MainData!U:U)-MIN(MainData!U:U))*(MainData!U768-MIN(MainData!U:U))</f>
        <v>0</v>
      </c>
      <c r="V768" s="8">
        <v>65.764750000000006</v>
      </c>
      <c r="W768" s="8">
        <f>100/(MAX(MainData!W:W)-MIN(MainData!W:W))*(MainData!W768-MIN(MainData!W:W))</f>
        <v>33.809967662230761</v>
      </c>
      <c r="X768" s="8">
        <f>100/(MAX(MainData!X:X)-MIN(MainData!X:X))*(MainData!X768-MIN(MainData!X:X))</f>
        <v>13.278358000000001</v>
      </c>
      <c r="Y768" s="8">
        <f>100/(MAX(MainData!Y:Y)-MIN(MainData!Y:Y))*(MainData!Y768-MIN(MainData!Y:Y))</f>
        <v>0.12415126600629786</v>
      </c>
      <c r="Z768" s="8">
        <f>100/(MAX(MainData!Z:Z)-MIN(MainData!Z:Z))*(MainData!Z768-MIN(MainData!Z:Z))</f>
        <v>3.3153430994602933</v>
      </c>
      <c r="AA768" s="8">
        <f>100/(MAX(MainData!AA:AA)-MIN(MainData!AA:AA))*(MainData!AA768-MIN(MainData!AA:AA))</f>
        <v>10.293799999999999</v>
      </c>
      <c r="AB768" s="8">
        <f>100/(MAX(MainData!AB:AB)-MIN(MainData!AB:AB))*(MainData!AB768-MIN(MainData!AB:AB))</f>
        <v>0.42031108280078749</v>
      </c>
      <c r="AC768" s="8">
        <f>100/(MAX(MainData!AC:AC)-MIN(MainData!AC:AC))*(MainData!AC768-MIN(MainData!AC:AC))</f>
        <v>11.604117</v>
      </c>
      <c r="AD768" s="8">
        <f>100/(MAX(MainData!AD:AD)-MIN(MainData!AD:AD))*(MainData!AD768-MIN(MainData!AD:AD))</f>
        <v>10.96774193548387</v>
      </c>
      <c r="AE768" s="8">
        <f>100/(MAX(MainData!AE:AE)-MIN(MainData!AE:AE))*(MainData!AE768-MIN(MainData!AE:AE))</f>
        <v>6.6817000000000002</v>
      </c>
      <c r="AF768" s="8">
        <f>100/(MAX(MainData!AF:AF)-MIN(MainData!AF:AF))*(MainData!AF768-MIN(MainData!AF:AF))</f>
        <v>1.1151492779235528</v>
      </c>
      <c r="AG768" s="8"/>
      <c r="AH768" s="8"/>
      <c r="AI768" s="8"/>
      <c r="AJ768" s="8"/>
      <c r="AK768" s="8">
        <v>38.469322574105988</v>
      </c>
      <c r="AL768">
        <v>-18.655146061623967</v>
      </c>
      <c r="AM768" s="8">
        <v>64.060312005601617</v>
      </c>
      <c r="AN768">
        <v>30.183907877439538</v>
      </c>
      <c r="AO768" s="8">
        <v>57.124223602572656</v>
      </c>
      <c r="AP768">
        <v>-15.394930060400895</v>
      </c>
      <c r="AQ768" s="8">
        <v>82.143663033887577</v>
      </c>
      <c r="AR768">
        <v>-6.0397471246006376</v>
      </c>
      <c r="AS768" s="8">
        <v>20.164299225939718</v>
      </c>
      <c r="AT768">
        <v>9.1162745791245641</v>
      </c>
      <c r="AU768" s="8">
        <v>45.02977254706861</v>
      </c>
      <c r="AV768">
        <v>-23.3626258920618</v>
      </c>
      <c r="AW768" t="s">
        <v>964</v>
      </c>
    </row>
    <row r="769" spans="1:49" x14ac:dyDescent="0.3">
      <c r="A769" s="7">
        <v>150803010101</v>
      </c>
      <c r="B769" s="8">
        <f>100/(MAX(MainData!B:B)-MIN(MainData!B:B))*(MainData!B769-MIN(MainData!B:B))</f>
        <v>20.35822980813726</v>
      </c>
      <c r="C769" s="8">
        <f>100/(MAX(MainData!C:C)-MIN(MainData!C:C))*(MainData!C769-MIN(MainData!C:C))</f>
        <v>12.5</v>
      </c>
      <c r="D769" s="8">
        <f>100/(MAX(MainData!D:D)-MIN(MainData!D:D))*(MainData!D769-MIN(MainData!D:D))</f>
        <v>0</v>
      </c>
      <c r="E769" s="8">
        <f>100/(MAX(MainData!E:E)-MIN(MainData!E:E))*(MainData!E769-MIN(MainData!E:E))</f>
        <v>10.904775958496648</v>
      </c>
      <c r="F769" s="8">
        <f>100/(MAX(MainData!F:F)-MIN(MainData!F:F))*(MainData!F769-MIN(MainData!F:F))</f>
        <v>0</v>
      </c>
      <c r="G769" s="8">
        <f>100/(MAX(MainData!G:G)-MIN(MainData!G:G))*(MainData!G769-MIN(MainData!G:G))</f>
        <v>12.060927373126638</v>
      </c>
      <c r="H769" s="8">
        <f>100/(MAX(MainData!H:H)-MIN(MainData!H:H))*(MainData!H769-MIN(MainData!H:H))</f>
        <v>58.111377036220951</v>
      </c>
      <c r="I769">
        <v>-17.277166653447168</v>
      </c>
      <c r="J769" s="8">
        <f>100/(MAX(MainData!J:J)-MIN(MainData!J:J))*(MainData!J769-MIN(MainData!J:J))</f>
        <v>45.662291460209893</v>
      </c>
      <c r="K769">
        <v>-28.794055056611541</v>
      </c>
      <c r="L769" s="8">
        <f>100/(MAX(MainData!L:L)-MIN(MainData!L:L))*(MainData!L769-MIN(MainData!L:L))</f>
        <v>0</v>
      </c>
      <c r="M769" s="8">
        <f>100/(MAX(MainData!M:M)-MIN(MainData!M:M))*(MainData!M769-MIN(MainData!M:M))</f>
        <v>0</v>
      </c>
      <c r="N769" s="8">
        <f>100/(MAX(MainData!N:N)-MIN(MainData!N:N))*(MainData!N769-MIN(MainData!N:N))</f>
        <v>0</v>
      </c>
      <c r="O769" s="8"/>
      <c r="P769" s="8">
        <f>100/(MAX(MainData!P:P)-MIN(MainData!P:P))*(MainData!P769-MIN(MainData!P:P))</f>
        <v>44.444644425841851</v>
      </c>
      <c r="Q769" s="8">
        <f>100/(MAX(MainData!Q:Q)-MIN(MainData!Q:Q))*(MainData!Q769-MIN(MainData!Q:Q))</f>
        <v>45.970052848041703</v>
      </c>
      <c r="R769" s="8">
        <f>100/(MAX(MainData!R:R)-MIN(MainData!R:R))*(MainData!R769-MIN(MainData!R:R))</f>
        <v>8.827223224681024</v>
      </c>
      <c r="S769" s="8"/>
      <c r="T769" s="8"/>
      <c r="U769" s="8">
        <f>100/(MAX(MainData!U:U)-MIN(MainData!U:U))*(MainData!U769-MIN(MainData!U:U))</f>
        <v>0</v>
      </c>
      <c r="V769" s="8"/>
      <c r="W769" s="8"/>
      <c r="X769" s="8">
        <f>100/(MAX(MainData!X:X)-MIN(MainData!X:X))*(MainData!X769-MIN(MainData!X:X))</f>
        <v>37.489434000000003</v>
      </c>
      <c r="Y769" s="8">
        <f>100/(MAX(MainData!Y:Y)-MIN(MainData!Y:Y))*(MainData!Y769-MIN(MainData!Y:Y))</f>
        <v>0</v>
      </c>
      <c r="Z769" s="8">
        <f>100/(MAX(MainData!Z:Z)-MIN(MainData!Z:Z))*(MainData!Z769-MIN(MainData!Z:Z))</f>
        <v>3.4695451040863534</v>
      </c>
      <c r="AA769" s="8">
        <f>100/(MAX(MainData!AA:AA)-MIN(MainData!AA:AA))*(MainData!AA769-MIN(MainData!AA:AA))</f>
        <v>32.553899999999999</v>
      </c>
      <c r="AB769" s="8">
        <f>100/(MAX(MainData!AB:AB)-MIN(MainData!AB:AB))*(MainData!AB769-MIN(MainData!AB:AB))</f>
        <v>0.45855782844023651</v>
      </c>
      <c r="AC769" s="8">
        <f>100/(MAX(MainData!AC:AC)-MIN(MainData!AC:AC))*(MainData!AC769-MIN(MainData!AC:AC))</f>
        <v>41.990701999999999</v>
      </c>
      <c r="AD769" s="8">
        <f>100/(MAX(MainData!AD:AD)-MIN(MainData!AD:AD))*(MainData!AD769-MIN(MainData!AD:AD))</f>
        <v>6.4516129032258061</v>
      </c>
      <c r="AE769" s="8">
        <f>100/(MAX(MainData!AE:AE)-MIN(MainData!AE:AE))*(MainData!AE769-MIN(MainData!AE:AE))</f>
        <v>40.565600000000003</v>
      </c>
      <c r="AF769" s="8">
        <f>100/(MAX(MainData!AF:AF)-MIN(MainData!AF:AF))*(MainData!AF769-MIN(MainData!AF:AF))</f>
        <v>2.7885702418745524</v>
      </c>
      <c r="AG769" s="8">
        <f>100/(MAX(MainData!AG:AG)-MIN(MainData!AG:AG))*(MainData!AG769-MIN(MainData!AG:AG))</f>
        <v>0</v>
      </c>
      <c r="AH769" s="8">
        <f>100/(MAX(MainData!AH:AH)-MIN(MainData!AH:AH))*(MainData!AH769-MIN(MainData!AH:AH))</f>
        <v>0</v>
      </c>
      <c r="AI769" s="8">
        <f>100/(MAX(MainData!AI:AI)-MIN(MainData!AI:AI))*(MainData!AI769-MIN(MainData!AI:AI))</f>
        <v>0</v>
      </c>
      <c r="AJ769" s="8">
        <f>100/(MAX(MainData!AJ:AJ)-MIN(MainData!AJ:AJ))*(MainData!AJ769-MIN(MainData!AJ:AJ))</f>
        <v>0</v>
      </c>
      <c r="AK769" s="8" t="s">
        <v>950</v>
      </c>
      <c r="AM769" s="8"/>
      <c r="AO769" s="8"/>
      <c r="AQ769" s="8">
        <v>73.824481654696584</v>
      </c>
      <c r="AR769">
        <v>5.1903484025558981</v>
      </c>
      <c r="AS769" s="8">
        <v>33.062499274681137</v>
      </c>
      <c r="AT769">
        <v>3.166081986531978</v>
      </c>
      <c r="AU769" s="8">
        <v>25.754678358027185</v>
      </c>
      <c r="AV769">
        <v>-39.363211059621186</v>
      </c>
      <c r="AW769" t="s">
        <v>963</v>
      </c>
    </row>
    <row r="770" spans="1:49" x14ac:dyDescent="0.3">
      <c r="A770" s="7">
        <v>150803010102</v>
      </c>
      <c r="B770" s="8">
        <f>100/(MAX(MainData!B:B)-MIN(MainData!B:B))*(MainData!B770-MIN(MainData!B:B))</f>
        <v>0</v>
      </c>
      <c r="C770" s="8">
        <f>100/(MAX(MainData!C:C)-MIN(MainData!C:C))*(MainData!C770-MIN(MainData!C:C))</f>
        <v>0</v>
      </c>
      <c r="D770" s="8">
        <f>100/(MAX(MainData!D:D)-MIN(MainData!D:D))*(MainData!D770-MIN(MainData!D:D))</f>
        <v>0</v>
      </c>
      <c r="E770" s="8">
        <f>100/(MAX(MainData!E:E)-MIN(MainData!E:E))*(MainData!E770-MIN(MainData!E:E))</f>
        <v>16.938030347007619</v>
      </c>
      <c r="F770" s="8">
        <f>100/(MAX(MainData!F:F)-MIN(MainData!F:F))*(MainData!F770-MIN(MainData!F:F))</f>
        <v>15.224890714699528</v>
      </c>
      <c r="G770" s="8">
        <f>100/(MAX(MainData!G:G)-MIN(MainData!G:G))*(MainData!G770-MIN(MainData!G:G))</f>
        <v>6.8036865969420246</v>
      </c>
      <c r="H770" s="8">
        <f>100/(MAX(MainData!H:H)-MIN(MainData!H:H))*(MainData!H770-MIN(MainData!H:H))</f>
        <v>62.921944565807287</v>
      </c>
      <c r="I770">
        <v>38.746456639959874</v>
      </c>
      <c r="J770" s="8">
        <f>100/(MAX(MainData!J:J)-MIN(MainData!J:J))*(MainData!J770-MIN(MainData!J:J))</f>
        <v>30.30538238355879</v>
      </c>
      <c r="K770">
        <v>2.2454133812698132</v>
      </c>
      <c r="L770" s="8">
        <f>100/(MAX(MainData!L:L)-MIN(MainData!L:L))*(MainData!L770-MIN(MainData!L:L))</f>
        <v>0</v>
      </c>
      <c r="M770" s="8">
        <f>100/(MAX(MainData!M:M)-MIN(MainData!M:M))*(MainData!M770-MIN(MainData!M:M))</f>
        <v>0</v>
      </c>
      <c r="N770" s="8">
        <f>100/(MAX(MainData!N:N)-MIN(MainData!N:N))*(MainData!N770-MIN(MainData!N:N))</f>
        <v>0</v>
      </c>
      <c r="O770" s="8"/>
      <c r="P770" s="8">
        <f>100/(MAX(MainData!P:P)-MIN(MainData!P:P))*(MainData!P770-MIN(MainData!P:P))</f>
        <v>24.271002000209933</v>
      </c>
      <c r="Q770" s="8">
        <f>100/(MAX(MainData!Q:Q)-MIN(MainData!Q:Q))*(MainData!Q770-MIN(MainData!Q:Q))</f>
        <v>16.385819070247042</v>
      </c>
      <c r="R770" s="8">
        <f>100/(MAX(MainData!R:R)-MIN(MainData!R:R))*(MainData!R770-MIN(MainData!R:R))</f>
        <v>9.5454827339252063E-2</v>
      </c>
      <c r="S770" s="8"/>
      <c r="T770" s="8"/>
      <c r="U770" s="8">
        <f>100/(MAX(MainData!U:U)-MIN(MainData!U:U))*(MainData!U770-MIN(MainData!U:U))</f>
        <v>12.667081700700001</v>
      </c>
      <c r="V770" s="8"/>
      <c r="W770" s="8"/>
      <c r="X770" s="8">
        <f>100/(MAX(MainData!X:X)-MIN(MainData!X:X))*(MainData!X770-MIN(MainData!X:X))</f>
        <v>36.465131999999997</v>
      </c>
      <c r="Y770" s="8">
        <f>100/(MAX(MainData!Y:Y)-MIN(MainData!Y:Y))*(MainData!Y770-MIN(MainData!Y:Y))</f>
        <v>18.125183832028011</v>
      </c>
      <c r="Z770" s="8">
        <f>100/(MAX(MainData!Z:Z)-MIN(MainData!Z:Z))*(MainData!Z770-MIN(MainData!Z:Z))</f>
        <v>7.0161912104857365</v>
      </c>
      <c r="AA770" s="8">
        <f>100/(MAX(MainData!AA:AA)-MIN(MainData!AA:AA))*(MainData!AA770-MIN(MainData!AA:AA))</f>
        <v>20.562200000000001</v>
      </c>
      <c r="AB770" s="8">
        <f>100/(MAX(MainData!AB:AB)-MIN(MainData!AB:AB))*(MainData!AB770-MIN(MainData!AB:AB))</f>
        <v>0.20459702299033181</v>
      </c>
      <c r="AC770" s="8">
        <f>100/(MAX(MainData!AC:AC)-MIN(MainData!AC:AC))*(MainData!AC770-MIN(MainData!AC:AC))</f>
        <v>7.9869459999999997</v>
      </c>
      <c r="AD770" s="8">
        <f>100/(MAX(MainData!AD:AD)-MIN(MainData!AD:AD))*(MainData!AD770-MIN(MainData!AD:AD))</f>
        <v>3.225806451612903</v>
      </c>
      <c r="AE770" s="8">
        <f>100/(MAX(MainData!AE:AE)-MIN(MainData!AE:AE))*(MainData!AE770-MIN(MainData!AE:AE))</f>
        <v>7.7834000000000003</v>
      </c>
      <c r="AF770" s="8">
        <f>100/(MAX(MainData!AF:AF)-MIN(MainData!AF:AF))*(MainData!AF770-MIN(MainData!AF:AF))</f>
        <v>0.97205779324409525</v>
      </c>
      <c r="AG770" s="8">
        <f>100/(MAX(MainData!AG:AG)-MIN(MainData!AG:AG))*(MainData!AG770-MIN(MainData!AG:AG))</f>
        <v>0</v>
      </c>
      <c r="AH770" s="8">
        <f>100/(MAX(MainData!AH:AH)-MIN(MainData!AH:AH))*(MainData!AH770-MIN(MainData!AH:AH))</f>
        <v>0</v>
      </c>
      <c r="AI770" s="8">
        <f>100/(MAX(MainData!AI:AI)-MIN(MainData!AI:AI))*(MainData!AI770-MIN(MainData!AI:AI))</f>
        <v>0</v>
      </c>
      <c r="AJ770" s="8">
        <f>100/(MAX(MainData!AJ:AJ)-MIN(MainData!AJ:AJ))*(MainData!AJ770-MIN(MainData!AJ:AJ))</f>
        <v>0</v>
      </c>
      <c r="AK770" s="8" t="s">
        <v>950</v>
      </c>
      <c r="AM770" s="8"/>
      <c r="AO770" s="8"/>
      <c r="AQ770" s="8">
        <v>84.213774995122762</v>
      </c>
      <c r="AR770">
        <v>-37.135875878594256</v>
      </c>
      <c r="AS770" s="8">
        <v>27.706454757511391</v>
      </c>
      <c r="AT770">
        <v>33.038018518518498</v>
      </c>
      <c r="AU770" s="8">
        <v>14.50697802169328</v>
      </c>
      <c r="AV770">
        <v>22.383613396323298</v>
      </c>
      <c r="AW770" t="s">
        <v>963</v>
      </c>
    </row>
    <row r="771" spans="1:49" x14ac:dyDescent="0.3">
      <c r="A771" s="7">
        <v>150803010103</v>
      </c>
      <c r="B771" s="8">
        <f>100/(MAX(MainData!B:B)-MIN(MainData!B:B))*(MainData!B771-MIN(MainData!B:B))</f>
        <v>9.5967411810771388</v>
      </c>
      <c r="C771" s="8">
        <f>100/(MAX(MainData!C:C)-MIN(MainData!C:C))*(MainData!C771-MIN(MainData!C:C))</f>
        <v>12.5</v>
      </c>
      <c r="D771" s="8">
        <f>100/(MAX(MainData!D:D)-MIN(MainData!D:D))*(MainData!D771-MIN(MainData!D:D))</f>
        <v>0</v>
      </c>
      <c r="E771" s="8">
        <f>100/(MAX(MainData!E:E)-MIN(MainData!E:E))*(MainData!E771-MIN(MainData!E:E))</f>
        <v>10.427960613769571</v>
      </c>
      <c r="F771" s="8">
        <f>100/(MAX(MainData!F:F)-MIN(MainData!F:F))*(MainData!F771-MIN(MainData!F:F))</f>
        <v>3.3156178629397144</v>
      </c>
      <c r="G771" s="8">
        <f>100/(MAX(MainData!G:G)-MIN(MainData!G:G))*(MainData!G771-MIN(MainData!G:G))</f>
        <v>11.091774799523133</v>
      </c>
      <c r="H771" s="8">
        <f>100/(MAX(MainData!H:H)-MIN(MainData!H:H))*(MainData!H771-MIN(MainData!H:H))</f>
        <v>61.620794580705294</v>
      </c>
      <c r="I771">
        <v>15.346355419221936</v>
      </c>
      <c r="J771" s="8">
        <f>100/(MAX(MainData!J:J)-MIN(MainData!J:J))*(MainData!J771-MIN(MainData!J:J))</f>
        <v>37.145711537503729</v>
      </c>
      <c r="K771">
        <v>-14.364460083679049</v>
      </c>
      <c r="L771" s="8">
        <f>100/(MAX(MainData!L:L)-MIN(MainData!L:L))*(MainData!L771-MIN(MainData!L:L))</f>
        <v>0</v>
      </c>
      <c r="M771" s="8">
        <f>100/(MAX(MainData!M:M)-MIN(MainData!M:M))*(MainData!M771-MIN(MainData!M:M))</f>
        <v>0</v>
      </c>
      <c r="N771" s="8">
        <f>100/(MAX(MainData!N:N)-MIN(MainData!N:N))*(MainData!N771-MIN(MainData!N:N))</f>
        <v>0</v>
      </c>
      <c r="O771" s="8"/>
      <c r="P771" s="8">
        <f>100/(MAX(MainData!P:P)-MIN(MainData!P:P))*(MainData!P771-MIN(MainData!P:P))</f>
        <v>50.502333753707262</v>
      </c>
      <c r="Q771" s="8">
        <f>100/(MAX(MainData!Q:Q)-MIN(MainData!Q:Q))*(MainData!Q771-MIN(MainData!Q:Q))</f>
        <v>35.307593889566526</v>
      </c>
      <c r="R771" s="8">
        <f>100/(MAX(MainData!R:R)-MIN(MainData!R:R))*(MainData!R771-MIN(MainData!R:R))</f>
        <v>8.4766404871549703</v>
      </c>
      <c r="S771" s="8"/>
      <c r="T771" s="8"/>
      <c r="U771" s="8">
        <f>100/(MAX(MainData!U:U)-MIN(MainData!U:U))*(MainData!U771-MIN(MainData!U:U))</f>
        <v>12.0808279041</v>
      </c>
      <c r="V771" s="8"/>
      <c r="W771" s="8"/>
      <c r="X771" s="8">
        <f>100/(MAX(MainData!X:X)-MIN(MainData!X:X))*(MainData!X771-MIN(MainData!X:X))</f>
        <v>38.527737000000002</v>
      </c>
      <c r="Y771" s="8">
        <f>100/(MAX(MainData!Y:Y)-MIN(MainData!Y:Y))*(MainData!Y771-MIN(MainData!Y:Y))</f>
        <v>3.224563878673536</v>
      </c>
      <c r="Z771" s="8">
        <f>100/(MAX(MainData!Z:Z)-MIN(MainData!Z:Z))*(MainData!Z771-MIN(MainData!Z:Z))</f>
        <v>13.955281418658444</v>
      </c>
      <c r="AA771" s="8">
        <f>100/(MAX(MainData!AA:AA)-MIN(MainData!AA:AA))*(MainData!AA771-MIN(MainData!AA:AA))</f>
        <v>20.165099999999999</v>
      </c>
      <c r="AB771" s="8">
        <f>100/(MAX(MainData!AB:AB)-MIN(MainData!AB:AB))*(MainData!AB771-MIN(MainData!AB:AB))</f>
        <v>0.3476224334818504</v>
      </c>
      <c r="AC771" s="8">
        <f>100/(MAX(MainData!AC:AC)-MIN(MainData!AC:AC))*(MainData!AC771-MIN(MainData!AC:AC))</f>
        <v>24.772075999999998</v>
      </c>
      <c r="AD771" s="8">
        <f>100/(MAX(MainData!AD:AD)-MIN(MainData!AD:AD))*(MainData!AD771-MIN(MainData!AD:AD))</f>
        <v>9.67741935483871</v>
      </c>
      <c r="AE771" s="8">
        <f>100/(MAX(MainData!AE:AE)-MIN(MainData!AE:AE))*(MainData!AE771-MIN(MainData!AE:AE))</f>
        <v>22.376999999999999</v>
      </c>
      <c r="AF771" s="8">
        <f>100/(MAX(MainData!AF:AF)-MIN(MainData!AF:AF))*(MainData!AF771-MIN(MainData!AF:AF))</f>
        <v>3.2562193131200772</v>
      </c>
      <c r="AG771" s="8">
        <f>100/(MAX(MainData!AG:AG)-MIN(MainData!AG:AG))*(MainData!AG771-MIN(MainData!AG:AG))</f>
        <v>38.579578452228539</v>
      </c>
      <c r="AH771" s="8">
        <f>100/(MAX(MainData!AH:AH)-MIN(MainData!AH:AH))*(MainData!AH771-MIN(MainData!AH:AH))</f>
        <v>38.745637049514542</v>
      </c>
      <c r="AI771" s="8">
        <f>100/(MAX(MainData!AI:AI)-MIN(MainData!AI:AI))*(MainData!AI771-MIN(MainData!AI:AI))</f>
        <v>60</v>
      </c>
      <c r="AJ771" s="8">
        <f>100/(MAX(MainData!AJ:AJ)-MIN(MainData!AJ:AJ))*(MainData!AJ771-MIN(MainData!AJ:AJ))</f>
        <v>5.2990335282389456</v>
      </c>
      <c r="AK771" s="8" t="s">
        <v>950</v>
      </c>
      <c r="AM771" s="8"/>
      <c r="AO771" s="8"/>
      <c r="AQ771" s="8">
        <v>76.09607906473795</v>
      </c>
      <c r="AR771">
        <v>-27.05096853035144</v>
      </c>
      <c r="AS771" s="8">
        <v>32.883345518690007</v>
      </c>
      <c r="AT771">
        <v>25.609681144781135</v>
      </c>
      <c r="AU771" s="8">
        <v>15.553396246948898</v>
      </c>
      <c r="AV771">
        <v>17.443037787601966</v>
      </c>
      <c r="AW771" t="s">
        <v>963</v>
      </c>
    </row>
    <row r="772" spans="1:49" x14ac:dyDescent="0.3">
      <c r="A772" s="7">
        <v>150803010104</v>
      </c>
      <c r="B772" s="8">
        <f>100/(MAX(MainData!B:B)-MIN(MainData!B:B))*(MainData!B772-MIN(MainData!B:B))</f>
        <v>0</v>
      </c>
      <c r="C772" s="8">
        <f>100/(MAX(MainData!C:C)-MIN(MainData!C:C))*(MainData!C772-MIN(MainData!C:C))</f>
        <v>0</v>
      </c>
      <c r="D772" s="8">
        <f>100/(MAX(MainData!D:D)-MIN(MainData!D:D))*(MainData!D772-MIN(MainData!D:D))</f>
        <v>0</v>
      </c>
      <c r="E772" s="8">
        <f>100/(MAX(MainData!E:E)-MIN(MainData!E:E))*(MainData!E772-MIN(MainData!E:E))</f>
        <v>16.008375793614981</v>
      </c>
      <c r="F772" s="8">
        <f>100/(MAX(MainData!F:F)-MIN(MainData!F:F))*(MainData!F772-MIN(MainData!F:F))</f>
        <v>3.9200146511728113</v>
      </c>
      <c r="G772" s="8">
        <f>100/(MAX(MainData!G:G)-MIN(MainData!G:G))*(MainData!G772-MIN(MainData!G:G))</f>
        <v>5.1085580817159792</v>
      </c>
      <c r="H772" s="8">
        <f>100/(MAX(MainData!H:H)-MIN(MainData!H:H))*(MainData!H772-MIN(MainData!H:H))</f>
        <v>49.502517792101195</v>
      </c>
      <c r="I772">
        <v>54.927106192110656</v>
      </c>
      <c r="J772" s="8">
        <f>100/(MAX(MainData!J:J)-MIN(MainData!J:J))*(MainData!J772-MIN(MainData!J:J))</f>
        <v>24.81349759836495</v>
      </c>
      <c r="K772">
        <v>11.20229855446523</v>
      </c>
      <c r="L772" s="8">
        <f>100/(MAX(MainData!L:L)-MIN(MainData!L:L))*(MainData!L772-MIN(MainData!L:L))</f>
        <v>0</v>
      </c>
      <c r="M772" s="8">
        <f>100/(MAX(MainData!M:M)-MIN(MainData!M:M))*(MainData!M772-MIN(MainData!M:M))</f>
        <v>0</v>
      </c>
      <c r="N772" s="8">
        <f>100/(MAX(MainData!N:N)-MIN(MainData!N:N))*(MainData!N772-MIN(MainData!N:N))</f>
        <v>0</v>
      </c>
      <c r="O772" s="8"/>
      <c r="P772" s="8">
        <f>100/(MAX(MainData!P:P)-MIN(MainData!P:P))*(MainData!P772-MIN(MainData!P:P))</f>
        <v>28.130586469489817</v>
      </c>
      <c r="Q772" s="8">
        <f>100/(MAX(MainData!Q:Q)-MIN(MainData!Q:Q))*(MainData!Q772-MIN(MainData!Q:Q))</f>
        <v>23.882236705741782</v>
      </c>
      <c r="R772" s="8">
        <f>100/(MAX(MainData!R:R)-MIN(MainData!R:R))*(MainData!R772-MIN(MainData!R:R))</f>
        <v>0</v>
      </c>
      <c r="S772" s="8"/>
      <c r="T772" s="8"/>
      <c r="U772" s="8">
        <f>100/(MAX(MainData!U:U)-MIN(MainData!U:U))*(MainData!U772-MIN(MainData!U:U))</f>
        <v>45.002915775699996</v>
      </c>
      <c r="V772" s="8"/>
      <c r="W772" s="8"/>
      <c r="X772" s="8">
        <f>100/(MAX(MainData!X:X)-MIN(MainData!X:X))*(MainData!X772-MIN(MainData!X:X))</f>
        <v>44.761803999999998</v>
      </c>
      <c r="Y772" s="8">
        <f>100/(MAX(MainData!Y:Y)-MIN(MainData!Y:Y))*(MainData!Y772-MIN(MainData!Y:Y))</f>
        <v>4.9049134939437273</v>
      </c>
      <c r="Z772" s="8">
        <f>100/(MAX(MainData!Z:Z)-MIN(MainData!Z:Z))*(MainData!Z772-MIN(MainData!Z:Z))</f>
        <v>12.413261372397843</v>
      </c>
      <c r="AA772" s="8">
        <f>100/(MAX(MainData!AA:AA)-MIN(MainData!AA:AA))*(MainData!AA772-MIN(MainData!AA:AA))</f>
        <v>20.386500000000002</v>
      </c>
      <c r="AB772" s="8">
        <f>100/(MAX(MainData!AB:AB)-MIN(MainData!AB:AB))*(MainData!AB772-MIN(MainData!AB:AB))</f>
        <v>0.27952654098767077</v>
      </c>
      <c r="AC772" s="8">
        <f>100/(MAX(MainData!AC:AC)-MIN(MainData!AC:AC))*(MainData!AC772-MIN(MainData!AC:AC))</f>
        <v>4.811159</v>
      </c>
      <c r="AD772" s="8">
        <f>100/(MAX(MainData!AD:AD)-MIN(MainData!AD:AD))*(MainData!AD772-MIN(MainData!AD:AD))</f>
        <v>1.2903225806451613</v>
      </c>
      <c r="AE772" s="8">
        <f>100/(MAX(MainData!AE:AE)-MIN(MainData!AE:AE))*(MainData!AE772-MIN(MainData!AE:AE))</f>
        <v>4.8487999999999998</v>
      </c>
      <c r="AF772" s="8">
        <f>100/(MAX(MainData!AF:AF)-MIN(MainData!AF:AF))*(MainData!AF772-MIN(MainData!AF:AF))</f>
        <v>2.946862939356139</v>
      </c>
      <c r="AG772" s="8">
        <f>100/(MAX(MainData!AG:AG)-MIN(MainData!AG:AG))*(MainData!AG772-MIN(MainData!AG:AG))</f>
        <v>26.459999807483129</v>
      </c>
      <c r="AH772" s="8">
        <f>100/(MAX(MainData!AH:AH)-MIN(MainData!AH:AH))*(MainData!AH772-MIN(MainData!AH:AH))</f>
        <v>41.204476572397581</v>
      </c>
      <c r="AI772" s="8">
        <f>100/(MAX(MainData!AI:AI)-MIN(MainData!AI:AI))*(MainData!AI772-MIN(MainData!AI:AI))</f>
        <v>70</v>
      </c>
      <c r="AJ772" s="8">
        <f>100/(MAX(MainData!AJ:AJ)-MIN(MainData!AJ:AJ))*(MainData!AJ772-MIN(MainData!AJ:AJ))</f>
        <v>2.1495757781983862</v>
      </c>
      <c r="AK772" s="8" t="s">
        <v>950</v>
      </c>
      <c r="AM772" s="8"/>
      <c r="AO772" s="8"/>
      <c r="AQ772" s="8">
        <v>64.578893635227473</v>
      </c>
      <c r="AR772">
        <v>-56.439264376996789</v>
      </c>
      <c r="AS772" s="8">
        <v>46.004798709512691</v>
      </c>
      <c r="AT772">
        <v>55.478032323232327</v>
      </c>
      <c r="AU772" s="8">
        <v>5.7920430341568077</v>
      </c>
      <c r="AV772">
        <v>17.415140489200809</v>
      </c>
      <c r="AW772" t="s">
        <v>963</v>
      </c>
    </row>
    <row r="773" spans="1:49" x14ac:dyDescent="0.3">
      <c r="A773" s="7">
        <v>150803010105</v>
      </c>
      <c r="B773" s="8">
        <f>100/(MAX(MainData!B:B)-MIN(MainData!B:B))*(MainData!B773-MIN(MainData!B:B))</f>
        <v>0</v>
      </c>
      <c r="C773" s="8">
        <f>100/(MAX(MainData!C:C)-MIN(MainData!C:C))*(MainData!C773-MIN(MainData!C:C))</f>
        <v>0</v>
      </c>
      <c r="D773" s="8">
        <f>100/(MAX(MainData!D:D)-MIN(MainData!D:D))*(MainData!D773-MIN(MainData!D:D))</f>
        <v>2.9938202717690224E-2</v>
      </c>
      <c r="E773" s="8">
        <f>100/(MAX(MainData!E:E)-MIN(MainData!E:E))*(MainData!E773-MIN(MainData!E:E))</f>
        <v>16.403433246095641</v>
      </c>
      <c r="F773" s="8">
        <f>100/(MAX(MainData!F:F)-MIN(MainData!F:F))*(MainData!F773-MIN(MainData!F:F))</f>
        <v>28.261442039290039</v>
      </c>
      <c r="G773" s="8">
        <f>100/(MAX(MainData!G:G)-MIN(MainData!G:G))*(MainData!G773-MIN(MainData!G:G))</f>
        <v>3.8869670557814793</v>
      </c>
      <c r="H773" s="8">
        <f>100/(MAX(MainData!H:H)-MIN(MainData!H:H))*(MainData!H773-MIN(MainData!H:H))</f>
        <v>53.686680393596639</v>
      </c>
      <c r="I773">
        <v>49.331351093917519</v>
      </c>
      <c r="J773" s="8">
        <f>100/(MAX(MainData!J:J)-MIN(MainData!J:J))*(MainData!J773-MIN(MainData!J:J))</f>
        <v>28.46628757783029</v>
      </c>
      <c r="K773">
        <v>13.032308441593997</v>
      </c>
      <c r="L773" s="8">
        <f>100/(MAX(MainData!L:L)-MIN(MainData!L:L))*(MainData!L773-MIN(MainData!L:L))</f>
        <v>0</v>
      </c>
      <c r="M773" s="8">
        <f>100/(MAX(MainData!M:M)-MIN(MainData!M:M))*(MainData!M773-MIN(MainData!M:M))</f>
        <v>0</v>
      </c>
      <c r="N773" s="8">
        <f>100/(MAX(MainData!N:N)-MIN(MainData!N:N))*(MainData!N773-MIN(MainData!N:N))</f>
        <v>0</v>
      </c>
      <c r="O773" s="8"/>
      <c r="P773" s="8">
        <f>100/(MAX(MainData!P:P)-MIN(MainData!P:P))*(MainData!P773-MIN(MainData!P:P))</f>
        <v>24.001747965018442</v>
      </c>
      <c r="Q773" s="8">
        <f>100/(MAX(MainData!Q:Q)-MIN(MainData!Q:Q))*(MainData!Q773-MIN(MainData!Q:Q))</f>
        <v>22.571033386295223</v>
      </c>
      <c r="R773" s="8">
        <f>100/(MAX(MainData!R:R)-MIN(MainData!R:R))*(MainData!R773-MIN(MainData!R:R))</f>
        <v>0</v>
      </c>
      <c r="S773" s="8"/>
      <c r="T773" s="8"/>
      <c r="U773" s="8">
        <f>100/(MAX(MainData!U:U)-MIN(MainData!U:U))*(MainData!U773-MIN(MainData!U:U))</f>
        <v>56.605590791600001</v>
      </c>
      <c r="V773" s="8"/>
      <c r="W773" s="8"/>
      <c r="X773" s="8">
        <f>100/(MAX(MainData!X:X)-MIN(MainData!X:X))*(MainData!X773-MIN(MainData!X:X))</f>
        <v>35.073467000000001</v>
      </c>
      <c r="Y773" s="8">
        <f>100/(MAX(MainData!Y:Y)-MIN(MainData!Y:Y))*(MainData!Y773-MIN(MainData!Y:Y))</f>
        <v>24.585884817005116</v>
      </c>
      <c r="Z773" s="8">
        <f>100/(MAX(MainData!Z:Z)-MIN(MainData!Z:Z))*(MainData!Z773-MIN(MainData!Z:Z))</f>
        <v>18.735543562066308</v>
      </c>
      <c r="AA773" s="8">
        <f>100/(MAX(MainData!AA:AA)-MIN(MainData!AA:AA))*(MainData!AA773-MIN(MainData!AA:AA))</f>
        <v>18.605899999999998</v>
      </c>
      <c r="AB773" s="8">
        <f>100/(MAX(MainData!AB:AB)-MIN(MainData!AB:AB))*(MainData!AB773-MIN(MainData!AB:AB))</f>
        <v>0.22822907963966443</v>
      </c>
      <c r="AC773" s="8">
        <f>100/(MAX(MainData!AC:AC)-MIN(MainData!AC:AC))*(MainData!AC773-MIN(MainData!AC:AC))</f>
        <v>2.9656090000000002</v>
      </c>
      <c r="AD773" s="8">
        <f>100/(MAX(MainData!AD:AD)-MIN(MainData!AD:AD))*(MainData!AD773-MIN(MainData!AD:AD))</f>
        <v>4.5161290322580641</v>
      </c>
      <c r="AE773" s="8">
        <f>100/(MAX(MainData!AE:AE)-MIN(MainData!AE:AE))*(MainData!AE773-MIN(MainData!AE:AE))</f>
        <v>2.7865000000000002</v>
      </c>
      <c r="AF773" s="8">
        <f>100/(MAX(MainData!AF:AF)-MIN(MainData!AF:AF))*(MainData!AF773-MIN(MainData!AF:AF))</f>
        <v>0.81377159200729587</v>
      </c>
      <c r="AG773" s="8">
        <f>100/(MAX(MainData!AG:AG)-MIN(MainData!AG:AG))*(MainData!AG773-MIN(MainData!AG:AG))</f>
        <v>0</v>
      </c>
      <c r="AH773" s="8">
        <f>100/(MAX(MainData!AH:AH)-MIN(MainData!AH:AH))*(MainData!AH773-MIN(MainData!AH:AH))</f>
        <v>0</v>
      </c>
      <c r="AI773" s="8">
        <f>100/(MAX(MainData!AI:AI)-MIN(MainData!AI:AI))*(MainData!AI773-MIN(MainData!AI:AI))</f>
        <v>0</v>
      </c>
      <c r="AJ773" s="8">
        <f>100/(MAX(MainData!AJ:AJ)-MIN(MainData!AJ:AJ))*(MainData!AJ773-MIN(MainData!AJ:AJ))</f>
        <v>0</v>
      </c>
      <c r="AK773" s="8" t="s">
        <v>950</v>
      </c>
      <c r="AM773" s="8"/>
      <c r="AO773" s="8"/>
      <c r="AQ773" s="8">
        <v>72.271053719147758</v>
      </c>
      <c r="AR773">
        <v>-48.797086900958469</v>
      </c>
      <c r="AS773" s="8">
        <v>39.494916965498028</v>
      </c>
      <c r="AT773">
        <v>47.335428451178444</v>
      </c>
      <c r="AU773" s="8">
        <v>6.9057798645336153</v>
      </c>
      <c r="AV773">
        <v>11.377921368596873</v>
      </c>
      <c r="AW773" t="s">
        <v>963</v>
      </c>
    </row>
    <row r="774" spans="1:49" x14ac:dyDescent="0.3">
      <c r="A774" s="7">
        <v>150803010106</v>
      </c>
      <c r="B774" s="8">
        <f>100/(MAX(MainData!B:B)-MIN(MainData!B:B))*(MainData!B774-MIN(MainData!B:B))</f>
        <v>0</v>
      </c>
      <c r="C774" s="8">
        <f>100/(MAX(MainData!C:C)-MIN(MainData!C:C))*(MainData!C774-MIN(MainData!C:C))</f>
        <v>0</v>
      </c>
      <c r="D774" s="8">
        <f>100/(MAX(MainData!D:D)-MIN(MainData!D:D))*(MainData!D774-MIN(MainData!D:D))</f>
        <v>2.5901180501239272E-2</v>
      </c>
      <c r="E774" s="8">
        <f>100/(MAX(MainData!E:E)-MIN(MainData!E:E))*(MainData!E774-MIN(MainData!E:E))</f>
        <v>20.486791173464781</v>
      </c>
      <c r="F774" s="8">
        <f>100/(MAX(MainData!F:F)-MIN(MainData!F:F))*(MainData!F774-MIN(MainData!F:F))</f>
        <v>0</v>
      </c>
      <c r="G774" s="8">
        <f>100/(MAX(MainData!G:G)-MIN(MainData!G:G))*(MainData!G774-MIN(MainData!G:G))</f>
        <v>4.8752894435978336</v>
      </c>
      <c r="H774" s="8">
        <f>100/(MAX(MainData!H:H)-MIN(MainData!H:H))*(MainData!H774-MIN(MainData!H:H))</f>
        <v>49.121199204674731</v>
      </c>
      <c r="I774">
        <v>25.122786369020531</v>
      </c>
      <c r="J774" s="8">
        <f>100/(MAX(MainData!J:J)-MIN(MainData!J:J))*(MainData!J774-MIN(MainData!J:J))</f>
        <v>29.13893652473125</v>
      </c>
      <c r="K774">
        <v>7.0039153154855995</v>
      </c>
      <c r="L774" s="8">
        <f>100/(MAX(MainData!L:L)-MIN(MainData!L:L))*(MainData!L774-MIN(MainData!L:L))</f>
        <v>0</v>
      </c>
      <c r="M774" s="8">
        <f>100/(MAX(MainData!M:M)-MIN(MainData!M:M))*(MainData!M774-MIN(MainData!M:M))</f>
        <v>0</v>
      </c>
      <c r="N774" s="8">
        <f>100/(MAX(MainData!N:N)-MIN(MainData!N:N))*(MainData!N774-MIN(MainData!N:N))</f>
        <v>0</v>
      </c>
      <c r="O774" s="8"/>
      <c r="P774" s="8">
        <f>100/(MAX(MainData!P:P)-MIN(MainData!P:P))*(MainData!P774-MIN(MainData!P:P))</f>
        <v>29.353757379127181</v>
      </c>
      <c r="Q774" s="8">
        <f>100/(MAX(MainData!Q:Q)-MIN(MainData!Q:Q))*(MainData!Q774-MIN(MainData!Q:Q))</f>
        <v>36.833897294818122</v>
      </c>
      <c r="R774" s="8">
        <f>100/(MAX(MainData!R:R)-MIN(MainData!R:R))*(MainData!R774-MIN(MainData!R:R))</f>
        <v>0</v>
      </c>
      <c r="S774" s="8"/>
      <c r="T774" s="8"/>
      <c r="U774" s="8">
        <f>100/(MAX(MainData!U:U)-MIN(MainData!U:U))*(MainData!U774-MIN(MainData!U:U))</f>
        <v>51.984061099100003</v>
      </c>
      <c r="V774" s="8"/>
      <c r="W774" s="8"/>
      <c r="X774" s="8">
        <f>100/(MAX(MainData!X:X)-MIN(MainData!X:X))*(MainData!X774-MIN(MainData!X:X))</f>
        <v>21.776185999999999</v>
      </c>
      <c r="Y774" s="8">
        <f>100/(MAX(MainData!Y:Y)-MIN(MainData!Y:Y))*(MainData!Y774-MIN(MainData!Y:Y))</f>
        <v>0.3589862977050195</v>
      </c>
      <c r="Z774" s="8">
        <f>100/(MAX(MainData!Z:Z)-MIN(MainData!Z:Z))*(MainData!Z774-MIN(MainData!Z:Z))</f>
        <v>6.9390902081727068</v>
      </c>
      <c r="AA774" s="8">
        <f>100/(MAX(MainData!AA:AA)-MIN(MainData!AA:AA))*(MainData!AA774-MIN(MainData!AA:AA))</f>
        <v>4.8099999999999996</v>
      </c>
      <c r="AB774" s="8">
        <f>100/(MAX(MainData!AB:AB)-MIN(MainData!AB:AB))*(MainData!AB774-MIN(MainData!AB:AB))</f>
        <v>9.5505844630668996E-2</v>
      </c>
      <c r="AC774" s="8">
        <f>100/(MAX(MainData!AC:AC)-MIN(MainData!AC:AC))*(MainData!AC774-MIN(MainData!AC:AC))</f>
        <v>11.361166000000001</v>
      </c>
      <c r="AD774" s="8">
        <f>100/(MAX(MainData!AD:AD)-MIN(MainData!AD:AD))*(MainData!AD774-MIN(MainData!AD:AD))</f>
        <v>2.5806451612903225</v>
      </c>
      <c r="AE774" s="8">
        <f>100/(MAX(MainData!AE:AE)-MIN(MainData!AE:AE))*(MainData!AE774-MIN(MainData!AE:AE))</f>
        <v>9.4151000000000007</v>
      </c>
      <c r="AF774" s="8">
        <f>100/(MAX(MainData!AF:AF)-MIN(MainData!AF:AF))*(MainData!AF774-MIN(MainData!AF:AF))</f>
        <v>1.3439119396081021</v>
      </c>
      <c r="AG774" s="8">
        <f>100/(MAX(MainData!AG:AG)-MIN(MainData!AG:AG))*(MainData!AG774-MIN(MainData!AG:AG))</f>
        <v>0</v>
      </c>
      <c r="AH774" s="8">
        <f>100/(MAX(MainData!AH:AH)-MIN(MainData!AH:AH))*(MainData!AH774-MIN(MainData!AH:AH))</f>
        <v>0</v>
      </c>
      <c r="AI774" s="8">
        <f>100/(MAX(MainData!AI:AI)-MIN(MainData!AI:AI))*(MainData!AI774-MIN(MainData!AI:AI))</f>
        <v>0</v>
      </c>
      <c r="AJ774" s="8">
        <f>100/(MAX(MainData!AJ:AJ)-MIN(MainData!AJ:AJ))*(MainData!AJ774-MIN(MainData!AJ:AJ))</f>
        <v>0</v>
      </c>
      <c r="AK774" s="8" t="s">
        <v>950</v>
      </c>
      <c r="AM774" s="8"/>
      <c r="AO774" s="8"/>
      <c r="AQ774" s="8">
        <v>55.429784097858679</v>
      </c>
      <c r="AR774">
        <v>-26.485216773162961</v>
      </c>
      <c r="AS774" s="8">
        <v>50.006237742111431</v>
      </c>
      <c r="AT774">
        <v>22.5596749158249</v>
      </c>
      <c r="AU774" s="8">
        <v>6.8223441799723261</v>
      </c>
      <c r="AV774">
        <v>9.1538742980544043</v>
      </c>
      <c r="AW774" t="s">
        <v>963</v>
      </c>
    </row>
    <row r="775" spans="1:49" x14ac:dyDescent="0.3">
      <c r="A775" s="7">
        <v>150803010107</v>
      </c>
      <c r="B775" s="8">
        <f>100/(MAX(MainData!B:B)-MIN(MainData!B:B))*(MainData!B775-MIN(MainData!B:B))</f>
        <v>0</v>
      </c>
      <c r="C775" s="8">
        <f>100/(MAX(MainData!C:C)-MIN(MainData!C:C))*(MainData!C775-MIN(MainData!C:C))</f>
        <v>0</v>
      </c>
      <c r="D775" s="8">
        <f>100/(MAX(MainData!D:D)-MIN(MainData!D:D))*(MainData!D775-MIN(MainData!D:D))</f>
        <v>0.86179874506044574</v>
      </c>
      <c r="E775" s="8">
        <f>100/(MAX(MainData!E:E)-MIN(MainData!E:E))*(MainData!E775-MIN(MainData!E:E))</f>
        <v>18.788217302331024</v>
      </c>
      <c r="F775" s="8">
        <f>100/(MAX(MainData!F:F)-MIN(MainData!F:F))*(MainData!F775-MIN(MainData!F:F))</f>
        <v>36.929214725865059</v>
      </c>
      <c r="G775" s="8">
        <f>100/(MAX(MainData!G:G)-MIN(MainData!G:G))*(MainData!G775-MIN(MainData!G:G))</f>
        <v>3.3141342366907973</v>
      </c>
      <c r="H775" s="8">
        <f>100/(MAX(MainData!H:H)-MIN(MainData!H:H))*(MainData!H775-MIN(MainData!H:H))</f>
        <v>54.479862693541612</v>
      </c>
      <c r="I775">
        <v>36.824760974645429</v>
      </c>
      <c r="J775" s="8">
        <f>100/(MAX(MainData!J:J)-MIN(MainData!J:J))*(MainData!J775-MIN(MainData!J:J))</f>
        <v>32.232235590914811</v>
      </c>
      <c r="K775">
        <v>10.348834105017673</v>
      </c>
      <c r="L775" s="8">
        <f>100/(MAX(MainData!L:L)-MIN(MainData!L:L))*(MainData!L775-MIN(MainData!L:L))</f>
        <v>0</v>
      </c>
      <c r="M775" s="8">
        <f>100/(MAX(MainData!M:M)-MIN(MainData!M:M))*(MainData!M775-MIN(MainData!M:M))</f>
        <v>0</v>
      </c>
      <c r="N775" s="8">
        <f>100/(MAX(MainData!N:N)-MIN(MainData!N:N))*(MainData!N775-MIN(MainData!N:N))</f>
        <v>0</v>
      </c>
      <c r="O775" s="8"/>
      <c r="P775" s="8">
        <f>100/(MAX(MainData!P:P)-MIN(MainData!P:P))*(MainData!P775-MIN(MainData!P:P))</f>
        <v>23.57967407197652</v>
      </c>
      <c r="Q775" s="8">
        <f>100/(MAX(MainData!Q:Q)-MIN(MainData!Q:Q))*(MainData!Q775-MIN(MainData!Q:Q))</f>
        <v>20.514981299277085</v>
      </c>
      <c r="R775" s="8">
        <f>100/(MAX(MainData!R:R)-MIN(MainData!R:R))*(MainData!R775-MIN(MainData!R:R))</f>
        <v>0</v>
      </c>
      <c r="S775" s="8"/>
      <c r="T775" s="8"/>
      <c r="U775" s="8">
        <f>100/(MAX(MainData!U:U)-MIN(MainData!U:U))*(MainData!U775-MIN(MainData!U:U))</f>
        <v>73.105117847900004</v>
      </c>
      <c r="V775" s="8"/>
      <c r="W775" s="8"/>
      <c r="X775" s="8">
        <f>100/(MAX(MainData!X:X)-MIN(MainData!X:X))*(MainData!X775-MIN(MainData!X:X))</f>
        <v>15.347236000000001</v>
      </c>
      <c r="Y775" s="8">
        <f>100/(MAX(MainData!Y:Y)-MIN(MainData!Y:Y))*(MainData!Y775-MIN(MainData!Y:Y))</f>
        <v>33.281497440720834</v>
      </c>
      <c r="Z775" s="8">
        <f>100/(MAX(MainData!Z:Z)-MIN(MainData!Z:Z))*(MainData!Z775-MIN(MainData!Z:Z))</f>
        <v>18.735543562066308</v>
      </c>
      <c r="AA775" s="8">
        <f>100/(MAX(MainData!AA:AA)-MIN(MainData!AA:AA))*(MainData!AA775-MIN(MainData!AA:AA))</f>
        <v>2.0630000000000002</v>
      </c>
      <c r="AB775" s="8">
        <f>100/(MAX(MainData!AB:AB)-MIN(MainData!AB:AB))*(MainData!AB775-MIN(MainData!AB:AB))</f>
        <v>8.6074579149179348E-2</v>
      </c>
      <c r="AC775" s="8">
        <f>100/(MAX(MainData!AC:AC)-MIN(MainData!AC:AC))*(MainData!AC775-MIN(MainData!AC:AC))</f>
        <v>2.9800529999999998</v>
      </c>
      <c r="AD775" s="8">
        <f>100/(MAX(MainData!AD:AD)-MIN(MainData!AD:AD))*(MainData!AD775-MIN(MainData!AD:AD))</f>
        <v>5.161290322580645</v>
      </c>
      <c r="AE775" s="8">
        <f>100/(MAX(MainData!AE:AE)-MIN(MainData!AE:AE))*(MainData!AE775-MIN(MainData!AE:AE))</f>
        <v>1.9850000000000001</v>
      </c>
      <c r="AF775" s="8">
        <f>100/(MAX(MainData!AF:AF)-MIN(MainData!AF:AF))*(MainData!AF775-MIN(MainData!AF:AF))</f>
        <v>0.60482637467068423</v>
      </c>
      <c r="AG775" s="8">
        <f>100/(MAX(MainData!AG:AG)-MIN(MainData!AG:AG))*(MainData!AG775-MIN(MainData!AG:AG))</f>
        <v>0</v>
      </c>
      <c r="AH775" s="8">
        <f>100/(MAX(MainData!AH:AH)-MIN(MainData!AH:AH))*(MainData!AH775-MIN(MainData!AH:AH))</f>
        <v>0</v>
      </c>
      <c r="AI775" s="8">
        <f>100/(MAX(MainData!AI:AI)-MIN(MainData!AI:AI))*(MainData!AI775-MIN(MainData!AI:AI))</f>
        <v>0</v>
      </c>
      <c r="AJ775" s="8">
        <f>100/(MAX(MainData!AJ:AJ)-MIN(MainData!AJ:AJ))*(MainData!AJ775-MIN(MainData!AJ:AJ))</f>
        <v>0</v>
      </c>
      <c r="AK775" s="8" t="s">
        <v>950</v>
      </c>
      <c r="AM775" s="8"/>
      <c r="AO775" s="8"/>
      <c r="AQ775" s="8">
        <v>74.167930836832682</v>
      </c>
      <c r="AR775">
        <v>-35.926351757188492</v>
      </c>
      <c r="AS775" s="8">
        <v>37.685101370562492</v>
      </c>
      <c r="AT775">
        <v>37.881706565656543</v>
      </c>
      <c r="AU775" s="8">
        <v>7.4512730419821427</v>
      </c>
      <c r="AV775">
        <v>6.0506199111143957</v>
      </c>
      <c r="AW775" t="s">
        <v>963</v>
      </c>
    </row>
    <row r="776" spans="1:49" x14ac:dyDescent="0.3">
      <c r="A776" s="7">
        <v>150803010108</v>
      </c>
      <c r="B776" s="8">
        <f>100/(MAX(MainData!B:B)-MIN(MainData!B:B))*(MainData!B776-MIN(MainData!B:B))</f>
        <v>0</v>
      </c>
      <c r="C776" s="8">
        <f>100/(MAX(MainData!C:C)-MIN(MainData!C:C))*(MainData!C776-MIN(MainData!C:C))</f>
        <v>0</v>
      </c>
      <c r="D776" s="8">
        <f>100/(MAX(MainData!D:D)-MIN(MainData!D:D))*(MainData!D776-MIN(MainData!D:D))</f>
        <v>0.1491824419208794</v>
      </c>
      <c r="E776" s="8">
        <f>100/(MAX(MainData!E:E)-MIN(MainData!E:E))*(MainData!E776-MIN(MainData!E:E))</f>
        <v>20.145076355334623</v>
      </c>
      <c r="F776" s="8">
        <f>100/(MAX(MainData!F:F)-MIN(MainData!F:F))*(MainData!F776-MIN(MainData!F:F))</f>
        <v>19.200936525948375</v>
      </c>
      <c r="G776" s="8">
        <f>100/(MAX(MainData!G:G)-MIN(MainData!G:G))*(MainData!G776-MIN(MainData!G:G))</f>
        <v>3.2922720328413129</v>
      </c>
      <c r="H776" s="8">
        <f>100/(MAX(MainData!H:H)-MIN(MainData!H:H))*(MainData!H776-MIN(MainData!H:H))</f>
        <v>45.282621188117346</v>
      </c>
      <c r="I776">
        <v>35.789366815685469</v>
      </c>
      <c r="J776" s="8">
        <f>100/(MAX(MainData!J:J)-MIN(MainData!J:J))*(MainData!J776-MIN(MainData!J:J))</f>
        <v>27.44464225315031</v>
      </c>
      <c r="K776">
        <v>14.010331198324351</v>
      </c>
      <c r="L776" s="8">
        <f>100/(MAX(MainData!L:L)-MIN(MainData!L:L))*(MainData!L776-MIN(MainData!L:L))</f>
        <v>0</v>
      </c>
      <c r="M776" s="8">
        <f>100/(MAX(MainData!M:M)-MIN(MainData!M:M))*(MainData!M776-MIN(MainData!M:M))</f>
        <v>0</v>
      </c>
      <c r="N776" s="8">
        <f>100/(MAX(MainData!N:N)-MIN(MainData!N:N))*(MainData!N776-MIN(MainData!N:N))</f>
        <v>0</v>
      </c>
      <c r="O776" s="8"/>
      <c r="P776" s="8">
        <f>100/(MAX(MainData!P:P)-MIN(MainData!P:P))*(MainData!P776-MIN(MainData!P:P))</f>
        <v>28.533795826556986</v>
      </c>
      <c r="Q776" s="8">
        <f>100/(MAX(MainData!Q:Q)-MIN(MainData!Q:Q))*(MainData!Q776-MIN(MainData!Q:Q))</f>
        <v>20.99930569986012</v>
      </c>
      <c r="R776" s="8">
        <f>100/(MAX(MainData!R:R)-MIN(MainData!R:R))*(MainData!R776-MIN(MainData!R:R))</f>
        <v>2.4426264598445235</v>
      </c>
      <c r="S776" s="8"/>
      <c r="T776" s="8"/>
      <c r="U776" s="8">
        <f>100/(MAX(MainData!U:U)-MIN(MainData!U:U))*(MainData!U776-MIN(MainData!U:U))</f>
        <v>0.69258832939899995</v>
      </c>
      <c r="V776" s="8"/>
      <c r="W776" s="8"/>
      <c r="X776" s="8">
        <f>100/(MAX(MainData!X:X)-MIN(MainData!X:X))*(MainData!X776-MIN(MainData!X:X))</f>
        <v>22.613932999999999</v>
      </c>
      <c r="Y776" s="8">
        <f>100/(MAX(MainData!Y:Y)-MIN(MainData!Y:Y))*(MainData!Y776-MIN(MainData!Y:Y))</f>
        <v>17.44364499121362</v>
      </c>
      <c r="Z776" s="8">
        <f>100/(MAX(MainData!Z:Z)-MIN(MainData!Z:Z))*(MainData!Z776-MIN(MainData!Z:Z))</f>
        <v>14.880493446414805</v>
      </c>
      <c r="AA776" s="8">
        <f>100/(MAX(MainData!AA:AA)-MIN(MainData!AA:AA))*(MainData!AA776-MIN(MainData!AA:AA))</f>
        <v>3.4277000000000002</v>
      </c>
      <c r="AB776" s="8">
        <f>100/(MAX(MainData!AB:AB)-MIN(MainData!AB:AB))*(MainData!AB776-MIN(MainData!AB:AB))</f>
        <v>0.11196690593733301</v>
      </c>
      <c r="AC776" s="8">
        <f>100/(MAX(MainData!AC:AC)-MIN(MainData!AC:AC))*(MainData!AC776-MIN(MainData!AC:AC))</f>
        <v>2.052673</v>
      </c>
      <c r="AD776" s="8">
        <f>100/(MAX(MainData!AD:AD)-MIN(MainData!AD:AD))*(MainData!AD776-MIN(MainData!AD:AD))</f>
        <v>1.935483870967742</v>
      </c>
      <c r="AE776" s="8">
        <f>100/(MAX(MainData!AE:AE)-MIN(MainData!AE:AE))*(MainData!AE776-MIN(MainData!AE:AE))</f>
        <v>1.9781</v>
      </c>
      <c r="AF776" s="8">
        <f>100/(MAX(MainData!AF:AF)-MIN(MainData!AF:AF))*(MainData!AF776-MIN(MainData!AF:AF))</f>
        <v>0.78619373363652789</v>
      </c>
      <c r="AG776" s="8">
        <f>100/(MAX(MainData!AG:AG)-MIN(MainData!AG:AG))*(MainData!AG776-MIN(MainData!AG:AG))</f>
        <v>0</v>
      </c>
      <c r="AH776" s="8">
        <f>100/(MAX(MainData!AH:AH)-MIN(MainData!AH:AH))*(MainData!AH776-MIN(MainData!AH:AH))</f>
        <v>0</v>
      </c>
      <c r="AI776" s="8">
        <f>100/(MAX(MainData!AI:AI)-MIN(MainData!AI:AI))*(MainData!AI776-MIN(MainData!AI:AI))</f>
        <v>0</v>
      </c>
      <c r="AJ776" s="8">
        <f>100/(MAX(MainData!AJ:AJ)-MIN(MainData!AJ:AJ))*(MainData!AJ776-MIN(MainData!AJ:AJ))</f>
        <v>0</v>
      </c>
      <c r="AK776" s="8" t="s">
        <v>950</v>
      </c>
      <c r="AM776" s="8"/>
      <c r="AO776" s="8"/>
      <c r="AQ776" s="8">
        <v>61.448229077939331</v>
      </c>
      <c r="AR776">
        <v>-34.650686581469664</v>
      </c>
      <c r="AS776" s="8">
        <v>48.691814921839629</v>
      </c>
      <c r="AT776">
        <v>34.758970707070688</v>
      </c>
      <c r="AU776" s="8">
        <v>5.1823406559806804</v>
      </c>
      <c r="AV776">
        <v>5.6479538787160664</v>
      </c>
      <c r="AW776" t="s">
        <v>963</v>
      </c>
    </row>
    <row r="777" spans="1:49" x14ac:dyDescent="0.3">
      <c r="A777" s="7">
        <v>150803010201</v>
      </c>
      <c r="B777" s="8">
        <f>100/(MAX(MainData!B:B)-MIN(MainData!B:B))*(MainData!B777-MIN(MainData!B:B))</f>
        <v>24.869466148150789</v>
      </c>
      <c r="C777" s="8">
        <f>100/(MAX(MainData!C:C)-MIN(MainData!C:C))*(MainData!C777-MIN(MainData!C:C))</f>
        <v>37.5</v>
      </c>
      <c r="D777" s="8">
        <f>100/(MAX(MainData!D:D)-MIN(MainData!D:D))*(MainData!D777-MIN(MainData!D:D))</f>
        <v>5.2127178519295612</v>
      </c>
      <c r="E777" s="8">
        <f>100/(MAX(MainData!E:E)-MIN(MainData!E:E))*(MainData!E777-MIN(MainData!E:E))</f>
        <v>10.834189043174119</v>
      </c>
      <c r="F777" s="8">
        <f>100/(MAX(MainData!F:F)-MIN(MainData!F:F))*(MainData!F777-MIN(MainData!F:F))</f>
        <v>0</v>
      </c>
      <c r="G777" s="8">
        <f>100/(MAX(MainData!G:G)-MIN(MainData!G:G))*(MainData!G777-MIN(MainData!G:G))</f>
        <v>35.434342601758658</v>
      </c>
      <c r="H777" s="8">
        <f>100/(MAX(MainData!H:H)-MIN(MainData!H:H))*(MainData!H777-MIN(MainData!H:H))</f>
        <v>85.400543361919262</v>
      </c>
      <c r="I777">
        <v>-47.119771376368909</v>
      </c>
      <c r="J777" s="8">
        <f>100/(MAX(MainData!J:J)-MIN(MainData!J:J))*(MainData!J777-MIN(MainData!J:J))</f>
        <v>87.189413964813397</v>
      </c>
      <c r="K777">
        <v>-58.663960924871901</v>
      </c>
      <c r="L777" s="8">
        <f>100/(MAX(MainData!L:L)-MIN(MainData!L:L))*(MainData!L777-MIN(MainData!L:L))</f>
        <v>14.786891455850069</v>
      </c>
      <c r="M777" s="8">
        <f>100/(MAX(MainData!M:M)-MIN(MainData!M:M))*(MainData!M777-MIN(MainData!M:M))</f>
        <v>26.155969899583276</v>
      </c>
      <c r="N777" s="8">
        <f>100/(MAX(MainData!N:N)-MIN(MainData!N:N))*(MainData!N777-MIN(MainData!N:N))</f>
        <v>1.6446802479696689</v>
      </c>
      <c r="O777" s="8"/>
      <c r="P777" s="8">
        <f>100/(MAX(MainData!P:P)-MIN(MainData!P:P))*(MainData!P777-MIN(MainData!P:P))</f>
        <v>56.821159712522935</v>
      </c>
      <c r="Q777" s="8">
        <f>100/(MAX(MainData!Q:Q)-MIN(MainData!Q:Q))*(MainData!Q777-MIN(MainData!Q:Q))</f>
        <v>90.514717679942777</v>
      </c>
      <c r="R777" s="8">
        <f>100/(MAX(MainData!R:R)-MIN(MainData!R:R))*(MainData!R777-MIN(MainData!R:R))</f>
        <v>49.241020880927898</v>
      </c>
      <c r="S777" s="8"/>
      <c r="T777" s="8"/>
      <c r="U777" s="8">
        <f>100/(MAX(MainData!U:U)-MIN(MainData!U:U))*(MainData!U777-MIN(MainData!U:U))</f>
        <v>0</v>
      </c>
      <c r="V777" s="8"/>
      <c r="W777" s="8"/>
      <c r="X777" s="8">
        <f>100/(MAX(MainData!X:X)-MIN(MainData!X:X))*(MainData!X777-MIN(MainData!X:X))</f>
        <v>3.9058959999999998</v>
      </c>
      <c r="Y777" s="8">
        <f>100/(MAX(MainData!Y:Y)-MIN(MainData!Y:Y))*(MainData!Y777-MIN(MainData!Y:Y))</f>
        <v>0</v>
      </c>
      <c r="Z777" s="8">
        <f>100/(MAX(MainData!Z:Z)-MIN(MainData!Z:Z))*(MainData!Z777-MIN(MainData!Z:Z))</f>
        <v>4.4718581341557444</v>
      </c>
      <c r="AA777" s="8">
        <f>100/(MAX(MainData!AA:AA)-MIN(MainData!AA:AA))*(MainData!AA777-MIN(MainData!AA:AA))</f>
        <v>1.4341999999999999</v>
      </c>
      <c r="AB777" s="8">
        <f>100/(MAX(MainData!AB:AB)-MIN(MainData!AB:AB))*(MainData!AB777-MIN(MainData!AB:AB))</f>
        <v>7.5496471785140559E-2</v>
      </c>
      <c r="AC777" s="8">
        <f>100/(MAX(MainData!AC:AC)-MIN(MainData!AC:AC))*(MainData!AC777-MIN(MainData!AC:AC))</f>
        <v>96.094104000000002</v>
      </c>
      <c r="AD777" s="8">
        <f>100/(MAX(MainData!AD:AD)-MIN(MainData!AD:AD))*(MainData!AD777-MIN(MainData!AD:AD))</f>
        <v>5.806451612903226</v>
      </c>
      <c r="AE777" s="8">
        <f>100/(MAX(MainData!AE:AE)-MIN(MainData!AE:AE))*(MainData!AE777-MIN(MainData!AE:AE))</f>
        <v>95.711299999999994</v>
      </c>
      <c r="AF777" s="8">
        <f>100/(MAX(MainData!AF:AF)-MIN(MainData!AF:AF))*(MainData!AF777-MIN(MainData!AF:AF))</f>
        <v>14.325081157910939</v>
      </c>
      <c r="AG777" s="8">
        <f>100/(MAX(MainData!AG:AG)-MIN(MainData!AG:AG))*(MainData!AG777-MIN(MainData!AG:AG))</f>
        <v>58.699235708028908</v>
      </c>
      <c r="AH777" s="8">
        <f>100/(MAX(MainData!AH:AH)-MIN(MainData!AH:AH))*(MainData!AH777-MIN(MainData!AH:AH))</f>
        <v>45.596924450621152</v>
      </c>
      <c r="AI777" s="8">
        <f>100/(MAX(MainData!AI:AI)-MIN(MainData!AI:AI))*(MainData!AI777-MIN(MainData!AI:AI))</f>
        <v>50</v>
      </c>
      <c r="AJ777" s="8">
        <f>100/(MAX(MainData!AJ:AJ)-MIN(MainData!AJ:AJ))*(MainData!AJ777-MIN(MainData!AJ:AJ))</f>
        <v>25.252136205293969</v>
      </c>
      <c r="AK777" s="8" t="s">
        <v>950</v>
      </c>
      <c r="AM777" s="8"/>
      <c r="AO777" s="8"/>
      <c r="AQ777" s="8">
        <v>83.26107219397754</v>
      </c>
      <c r="AR777">
        <v>26.316411980830679</v>
      </c>
      <c r="AS777" s="8">
        <v>1.7931332613817037</v>
      </c>
      <c r="AT777">
        <v>-26.88729393939397</v>
      </c>
      <c r="AU777" s="8">
        <v>100</v>
      </c>
      <c r="AV777">
        <v>-39.573261926653004</v>
      </c>
      <c r="AW777" t="s">
        <v>963</v>
      </c>
    </row>
    <row r="778" spans="1:49" x14ac:dyDescent="0.3">
      <c r="A778" s="7">
        <v>150803010202</v>
      </c>
      <c r="B778" s="8">
        <f>100/(MAX(MainData!B:B)-MIN(MainData!B:B))*(MainData!B778-MIN(MainData!B:B))</f>
        <v>0</v>
      </c>
      <c r="C778" s="8">
        <f>100/(MAX(MainData!C:C)-MIN(MainData!C:C))*(MainData!C778-MIN(MainData!C:C))</f>
        <v>0</v>
      </c>
      <c r="D778" s="8">
        <f>100/(MAX(MainData!D:D)-MIN(MainData!D:D))*(MainData!D778-MIN(MainData!D:D))</f>
        <v>20.735714773083519</v>
      </c>
      <c r="E778" s="8">
        <f>100/(MAX(MainData!E:E)-MIN(MainData!E:E))*(MainData!E778-MIN(MainData!E:E))</f>
        <v>10.149808166520728</v>
      </c>
      <c r="F778" s="8">
        <f>100/(MAX(MainData!F:F)-MIN(MainData!F:F))*(MainData!F778-MIN(MainData!F:F))</f>
        <v>0</v>
      </c>
      <c r="G778" s="8">
        <f>100/(MAX(MainData!G:G)-MIN(MainData!G:G))*(MainData!G778-MIN(MainData!G:G))</f>
        <v>29.769016328349121</v>
      </c>
      <c r="H778" s="8">
        <f>100/(MAX(MainData!H:H)-MIN(MainData!H:H))*(MainData!H778-MIN(MainData!H:H))</f>
        <v>81.140254384446919</v>
      </c>
      <c r="I778">
        <v>19.34012836722394</v>
      </c>
      <c r="J778" s="8">
        <f>100/(MAX(MainData!J:J)-MIN(MainData!J:J))*(MainData!J778-MIN(MainData!J:J))</f>
        <v>58.574912940091529</v>
      </c>
      <c r="K778">
        <v>12.331493872103223</v>
      </c>
      <c r="L778" s="8">
        <f>100/(MAX(MainData!L:L)-MIN(MainData!L:L))*(MainData!L778-MIN(MainData!L:L))</f>
        <v>0</v>
      </c>
      <c r="M778" s="8">
        <f>100/(MAX(MainData!M:M)-MIN(MainData!M:M))*(MainData!M778-MIN(MainData!M:M))</f>
        <v>0</v>
      </c>
      <c r="N778" s="8">
        <f>100/(MAX(MainData!N:N)-MIN(MainData!N:N))*(MainData!N778-MIN(MainData!N:N))</f>
        <v>0</v>
      </c>
      <c r="O778" s="8"/>
      <c r="P778" s="8">
        <f>100/(MAX(MainData!P:P)-MIN(MainData!P:P))*(MainData!P778-MIN(MainData!P:P))</f>
        <v>26.592921908902621</v>
      </c>
      <c r="Q778" s="8">
        <f>100/(MAX(MainData!Q:Q)-MIN(MainData!Q:Q))*(MainData!Q778-MIN(MainData!Q:Q))</f>
        <v>73.448133098706649</v>
      </c>
      <c r="R778" s="8">
        <f>100/(MAX(MainData!R:R)-MIN(MainData!R:R))*(MainData!R778-MIN(MainData!R:R))</f>
        <v>0</v>
      </c>
      <c r="S778" s="8"/>
      <c r="T778" s="8"/>
      <c r="U778" s="8">
        <f>100/(MAX(MainData!U:U)-MIN(MainData!U:U))*(MainData!U778-MIN(MainData!U:U))</f>
        <v>18.287484444899999</v>
      </c>
      <c r="V778" s="8"/>
      <c r="W778" s="8"/>
      <c r="X778" s="8">
        <f>100/(MAX(MainData!X:X)-MIN(MainData!X:X))*(MainData!X778-MIN(MainData!X:X))</f>
        <v>10.044427000000001</v>
      </c>
      <c r="Y778" s="8">
        <f>100/(MAX(MainData!Y:Y)-MIN(MainData!Y:Y))*(MainData!Y778-MIN(MainData!Y:Y))</f>
        <v>0</v>
      </c>
      <c r="Z778" s="8">
        <f>100/(MAX(MainData!Z:Z)-MIN(MainData!Z:Z))*(MainData!Z778-MIN(MainData!Z:Z))</f>
        <v>0.61680801850424061</v>
      </c>
      <c r="AA778" s="8">
        <f>100/(MAX(MainData!AA:AA)-MIN(MainData!AA:AA))*(MainData!AA778-MIN(MainData!AA:AA))</f>
        <v>9.8217999999999996</v>
      </c>
      <c r="AB778" s="8">
        <f>100/(MAX(MainData!AB:AB)-MIN(MainData!AB:AB))*(MainData!AB778-MIN(MainData!AB:AB))</f>
        <v>0.44197712479432161</v>
      </c>
      <c r="AC778" s="8">
        <f>100/(MAX(MainData!AC:AC)-MIN(MainData!AC:AC))*(MainData!AC778-MIN(MainData!AC:AC))</f>
        <v>89.199481000000006</v>
      </c>
      <c r="AD778" s="8">
        <f>100/(MAX(MainData!AD:AD)-MIN(MainData!AD:AD))*(MainData!AD778-MIN(MainData!AD:AD))</f>
        <v>1.2903225806451613</v>
      </c>
      <c r="AE778" s="8">
        <f>100/(MAX(MainData!AE:AE)-MIN(MainData!AE:AE))*(MainData!AE778-MIN(MainData!AE:AE))</f>
        <v>89.166300000000007</v>
      </c>
      <c r="AF778" s="8">
        <f>100/(MAX(MainData!AF:AF)-MIN(MainData!AF:AF))*(MainData!AF778-MIN(MainData!AF:AF))</f>
        <v>18.871439094788308</v>
      </c>
      <c r="AG778" s="8">
        <f>100/(MAX(MainData!AG:AG)-MIN(MainData!AG:AG))*(MainData!AG778-MIN(MainData!AG:AG))</f>
        <v>46.334699400951671</v>
      </c>
      <c r="AH778" s="8">
        <f>100/(MAX(MainData!AH:AH)-MIN(MainData!AH:AH))*(MainData!AH778-MIN(MainData!AH:AH))</f>
        <v>39.387907127248113</v>
      </c>
      <c r="AI778" s="8">
        <f>100/(MAX(MainData!AI:AI)-MIN(MainData!AI:AI))*(MainData!AI778-MIN(MainData!AI:AI))</f>
        <v>70</v>
      </c>
      <c r="AJ778" s="8">
        <f>100/(MAX(MainData!AJ:AJ)-MIN(MainData!AJ:AJ))*(MainData!AJ778-MIN(MainData!AJ:AJ))</f>
        <v>6.1477408832045617</v>
      </c>
      <c r="AK778" s="8" t="s">
        <v>950</v>
      </c>
      <c r="AM778" s="8"/>
      <c r="AO778" s="8"/>
      <c r="AQ778" s="8">
        <v>85.376136376154491</v>
      </c>
      <c r="AR778">
        <v>-38.016263418530365</v>
      </c>
      <c r="AS778" s="8">
        <v>17.939746312478963</v>
      </c>
      <c r="AT778">
        <v>29.718998653198639</v>
      </c>
      <c r="AU778" s="8">
        <v>45.604597772629994</v>
      </c>
      <c r="AV778">
        <v>69.336045967549595</v>
      </c>
      <c r="AW778" t="s">
        <v>963</v>
      </c>
    </row>
    <row r="779" spans="1:49" x14ac:dyDescent="0.3">
      <c r="A779" s="7">
        <v>150803010203</v>
      </c>
      <c r="B779" s="8">
        <f>100/(MAX(MainData!B:B)-MIN(MainData!B:B))*(MainData!B779-MIN(MainData!B:B))</f>
        <v>16.831979941622471</v>
      </c>
      <c r="C779" s="8">
        <f>100/(MAX(MainData!C:C)-MIN(MainData!C:C))*(MainData!C779-MIN(MainData!C:C))</f>
        <v>25</v>
      </c>
      <c r="D779" s="8">
        <f>100/(MAX(MainData!D:D)-MIN(MainData!D:D))*(MainData!D779-MIN(MainData!D:D))</f>
        <v>0.3084857521281596</v>
      </c>
      <c r="E779" s="8">
        <f>100/(MAX(MainData!E:E)-MIN(MainData!E:E))*(MainData!E779-MIN(MainData!E:E))</f>
        <v>12.551934066845368</v>
      </c>
      <c r="F779" s="8">
        <f>100/(MAX(MainData!F:F)-MIN(MainData!F:F))*(MainData!F779-MIN(MainData!F:F))</f>
        <v>0</v>
      </c>
      <c r="G779" s="8">
        <f>100/(MAX(MainData!G:G)-MIN(MainData!G:G))*(MainData!G779-MIN(MainData!G:G))</f>
        <v>28.91499033560817</v>
      </c>
      <c r="H779" s="8">
        <f>100/(MAX(MainData!H:H)-MIN(MainData!H:H))*(MainData!H779-MIN(MainData!H:H))</f>
        <v>77.09169681120018</v>
      </c>
      <c r="I779">
        <v>-15.19029637549643</v>
      </c>
      <c r="J779" s="8">
        <f>100/(MAX(MainData!J:J)-MIN(MainData!J:J))*(MainData!J779-MIN(MainData!J:J))</f>
        <v>72.565912937587967</v>
      </c>
      <c r="K779">
        <v>-37.599808580625954</v>
      </c>
      <c r="L779" s="8">
        <f>100/(MAX(MainData!L:L)-MIN(MainData!L:L))*(MainData!L779-MIN(MainData!L:L))</f>
        <v>0</v>
      </c>
      <c r="M779" s="8">
        <f>100/(MAX(MainData!M:M)-MIN(MainData!M:M))*(MainData!M779-MIN(MainData!M:M))</f>
        <v>0</v>
      </c>
      <c r="N779" s="8">
        <f>100/(MAX(MainData!N:N)-MIN(MainData!N:N))*(MainData!N779-MIN(MainData!N:N))</f>
        <v>0</v>
      </c>
      <c r="O779" s="8"/>
      <c r="P779" s="8">
        <f>100/(MAX(MainData!P:P)-MIN(MainData!P:P))*(MainData!P779-MIN(MainData!P:P))</f>
        <v>48.919642237966983</v>
      </c>
      <c r="Q779" s="8">
        <f>100/(MAX(MainData!Q:Q)-MIN(MainData!Q:Q))*(MainData!Q779-MIN(MainData!Q:Q))</f>
        <v>71.665662357950339</v>
      </c>
      <c r="R779" s="8">
        <f>100/(MAX(MainData!R:R)-MIN(MainData!R:R))*(MainData!R779-MIN(MainData!R:R))</f>
        <v>24.89067419911099</v>
      </c>
      <c r="S779" s="8"/>
      <c r="T779" s="8"/>
      <c r="U779" s="8">
        <f>100/(MAX(MainData!U:U)-MIN(MainData!U:U))*(MainData!U779-MIN(MainData!U:U))</f>
        <v>17.4203227482</v>
      </c>
      <c r="V779" s="8"/>
      <c r="W779" s="8"/>
      <c r="X779" s="8">
        <f>100/(MAX(MainData!X:X)-MIN(MainData!X:X))*(MainData!X779-MIN(MainData!X:X))</f>
        <v>17.021234</v>
      </c>
      <c r="Y779" s="8">
        <f>100/(MAX(MainData!Y:Y)-MIN(MainData!Y:Y))*(MainData!Y779-MIN(MainData!Y:Y))</f>
        <v>0</v>
      </c>
      <c r="Z779" s="8">
        <f>100/(MAX(MainData!Z:Z)-MIN(MainData!Z:Z))*(MainData!Z779-MIN(MainData!Z:Z))</f>
        <v>2.7756360832690827</v>
      </c>
      <c r="AA779" s="8">
        <f>100/(MAX(MainData!AA:AA)-MIN(MainData!AA:AA))*(MainData!AA779-MIN(MainData!AA:AA))</f>
        <v>14.3057</v>
      </c>
      <c r="AB779" s="8">
        <f>100/(MAX(MainData!AB:AB)-MIN(MainData!AB:AB))*(MainData!AB779-MIN(MainData!AB:AB))</f>
        <v>0.22710271707644655</v>
      </c>
      <c r="AC779" s="8">
        <f>100/(MAX(MainData!AC:AC)-MIN(MainData!AC:AC))*(MainData!AC779-MIN(MainData!AC:AC))</f>
        <v>80.304486999999995</v>
      </c>
      <c r="AD779" s="8">
        <f>100/(MAX(MainData!AD:AD)-MIN(MainData!AD:AD))*(MainData!AD779-MIN(MainData!AD:AD))</f>
        <v>9.0322580645161281</v>
      </c>
      <c r="AE779" s="8">
        <f>100/(MAX(MainData!AE:AE)-MIN(MainData!AE:AE))*(MainData!AE779-MIN(MainData!AE:AE))</f>
        <v>80.040000000000006</v>
      </c>
      <c r="AF779" s="8">
        <f>100/(MAX(MainData!AF:AF)-MIN(MainData!AF:AF))*(MainData!AF779-MIN(MainData!AF:AF))</f>
        <v>3.3558808028989571</v>
      </c>
      <c r="AG779" s="8">
        <f>100/(MAX(MainData!AG:AG)-MIN(MainData!AG:AG))*(MainData!AG779-MIN(MainData!AG:AG))</f>
        <v>59.505941551878486</v>
      </c>
      <c r="AH779" s="8">
        <f>100/(MAX(MainData!AH:AH)-MIN(MainData!AH:AH))*(MainData!AH779-MIN(MainData!AH:AH))</f>
        <v>39.981711437114051</v>
      </c>
      <c r="AI779" s="8">
        <f>100/(MAX(MainData!AI:AI)-MIN(MainData!AI:AI))*(MainData!AI779-MIN(MainData!AI:AI))</f>
        <v>70</v>
      </c>
      <c r="AJ779" s="8">
        <f>100/(MAX(MainData!AJ:AJ)-MIN(MainData!AJ:AJ))*(MainData!AJ779-MIN(MainData!AJ:AJ))</f>
        <v>4.4669495769870649</v>
      </c>
      <c r="AK779" s="8" t="s">
        <v>950</v>
      </c>
      <c r="AM779" s="8"/>
      <c r="AO779" s="8"/>
      <c r="AQ779" s="8">
        <v>83.899642478818251</v>
      </c>
      <c r="AR779">
        <v>6.234428594249195</v>
      </c>
      <c r="AS779" s="8">
        <v>16.328668082489052</v>
      </c>
      <c r="AT779">
        <v>1.2052577441077261</v>
      </c>
      <c r="AU779" s="8">
        <v>55.722081435301071</v>
      </c>
      <c r="AV779">
        <v>-29.206117434946897</v>
      </c>
      <c r="AW779" t="s">
        <v>963</v>
      </c>
    </row>
    <row r="780" spans="1:49" x14ac:dyDescent="0.3">
      <c r="A780" s="7">
        <v>150803010204</v>
      </c>
      <c r="B780" s="8">
        <f>100/(MAX(MainData!B:B)-MIN(MainData!B:B))*(MainData!B780-MIN(MainData!B:B))</f>
        <v>3.665266925924608</v>
      </c>
      <c r="C780" s="8">
        <f>100/(MAX(MainData!C:C)-MIN(MainData!C:C))*(MainData!C780-MIN(MainData!C:C))</f>
        <v>25</v>
      </c>
      <c r="D780" s="8">
        <f>100/(MAX(MainData!D:D)-MIN(MainData!D:D))*(MainData!D780-MIN(MainData!D:D))</f>
        <v>0.14619766084898958</v>
      </c>
      <c r="E780" s="8">
        <f>100/(MAX(MainData!E:E)-MIN(MainData!E:E))*(MainData!E780-MIN(MainData!E:E))</f>
        <v>13.728545260749625</v>
      </c>
      <c r="F780" s="8">
        <f>100/(MAX(MainData!F:F)-MIN(MainData!F:F))*(MainData!F780-MIN(MainData!F:F))</f>
        <v>0</v>
      </c>
      <c r="G780" s="8">
        <f>100/(MAX(MainData!G:G)-MIN(MainData!G:G))*(MainData!G780-MIN(MainData!G:G))</f>
        <v>13.185726991624074</v>
      </c>
      <c r="H780" s="8">
        <f>100/(MAX(MainData!H:H)-MIN(MainData!H:H))*(MainData!H780-MIN(MainData!H:H))</f>
        <v>65.191525084425436</v>
      </c>
      <c r="I780">
        <v>30.477914594534241</v>
      </c>
      <c r="J780" s="8">
        <f>100/(MAX(MainData!J:J)-MIN(MainData!J:J))*(MainData!J780-MIN(MainData!J:J))</f>
        <v>32.749455724028671</v>
      </c>
      <c r="K780">
        <v>5.9230219681602989</v>
      </c>
      <c r="L780" s="8">
        <f>100/(MAX(MainData!L:L)-MIN(MainData!L:L))*(MainData!L780-MIN(MainData!L:L))</f>
        <v>0</v>
      </c>
      <c r="M780" s="8">
        <f>100/(MAX(MainData!M:M)-MIN(MainData!M:M))*(MainData!M780-MIN(MainData!M:M))</f>
        <v>0</v>
      </c>
      <c r="N780" s="8">
        <f>100/(MAX(MainData!N:N)-MIN(MainData!N:N))*(MainData!N780-MIN(MainData!N:N))</f>
        <v>0</v>
      </c>
      <c r="O780" s="8"/>
      <c r="P780" s="8">
        <f>100/(MAX(MainData!P:P)-MIN(MainData!P:P))*(MainData!P780-MIN(MainData!P:P))</f>
        <v>35.406119822499811</v>
      </c>
      <c r="Q780" s="8">
        <f>100/(MAX(MainData!Q:Q)-MIN(MainData!Q:Q))*(MainData!Q780-MIN(MainData!Q:Q))</f>
        <v>43.847671950016426</v>
      </c>
      <c r="R780" s="8">
        <f>100/(MAX(MainData!R:R)-MIN(MainData!R:R))*(MainData!R780-MIN(MainData!R:R))</f>
        <v>4.2086432398045943</v>
      </c>
      <c r="S780" s="8"/>
      <c r="T780" s="8"/>
      <c r="U780" s="8">
        <f>100/(MAX(MainData!U:U)-MIN(MainData!U:U))*(MainData!U780-MIN(MainData!U:U))</f>
        <v>68.989101044500003</v>
      </c>
      <c r="V780" s="8"/>
      <c r="W780" s="8"/>
      <c r="X780" s="8">
        <f>100/(MAX(MainData!X:X)-MIN(MainData!X:X))*(MainData!X780-MIN(MainData!X:X))</f>
        <v>40.477674999999998</v>
      </c>
      <c r="Y780" s="8">
        <f>100/(MAX(MainData!Y:Y)-MIN(MainData!Y:Y))*(MainData!Y780-MIN(MainData!Y:Y))</f>
        <v>7.7392716158245473E-2</v>
      </c>
      <c r="Z780" s="8">
        <f>100/(MAX(MainData!Z:Z)-MIN(MainData!Z:Z))*(MainData!Z780-MIN(MainData!Z:Z))</f>
        <v>12.027756360832692</v>
      </c>
      <c r="AA780" s="8">
        <f>100/(MAX(MainData!AA:AA)-MIN(MainData!AA:AA))*(MainData!AA780-MIN(MainData!AA:AA))</f>
        <v>23.053699999999999</v>
      </c>
      <c r="AB780" s="8">
        <f>100/(MAX(MainData!AB:AB)-MIN(MainData!AB:AB))*(MainData!AB780-MIN(MainData!AB:AB))</f>
        <v>0.3190386929900077</v>
      </c>
      <c r="AC780" s="8">
        <f>100/(MAX(MainData!AC:AC)-MIN(MainData!AC:AC))*(MainData!AC780-MIN(MainData!AC:AC))</f>
        <v>24.249047000000001</v>
      </c>
      <c r="AD780" s="8">
        <f>100/(MAX(MainData!AD:AD)-MIN(MainData!AD:AD))*(MainData!AD780-MIN(MainData!AD:AD))</f>
        <v>14.838709677419354</v>
      </c>
      <c r="AE780" s="8">
        <f>100/(MAX(MainData!AE:AE)-MIN(MainData!AE:AE))*(MainData!AE780-MIN(MainData!AE:AE))</f>
        <v>16.3231</v>
      </c>
      <c r="AF780" s="8">
        <f>100/(MAX(MainData!AF:AF)-MIN(MainData!AF:AF))*(MainData!AF780-MIN(MainData!AF:AF))</f>
        <v>1.5653702236538849</v>
      </c>
      <c r="AG780" s="8">
        <f>100/(MAX(MainData!AG:AG)-MIN(MainData!AG:AG))*(MainData!AG780-MIN(MainData!AG:AG))</f>
        <v>0</v>
      </c>
      <c r="AH780" s="8">
        <f>100/(MAX(MainData!AH:AH)-MIN(MainData!AH:AH))*(MainData!AH780-MIN(MainData!AH:AH))</f>
        <v>0</v>
      </c>
      <c r="AI780" s="8">
        <f>100/(MAX(MainData!AI:AI)-MIN(MainData!AI:AI))*(MainData!AI780-MIN(MainData!AI:AI))</f>
        <v>0</v>
      </c>
      <c r="AJ780" s="8">
        <f>100/(MAX(MainData!AJ:AJ)-MIN(MainData!AJ:AJ))*(MainData!AJ780-MIN(MainData!AJ:AJ))</f>
        <v>0</v>
      </c>
      <c r="AK780" s="8" t="s">
        <v>950</v>
      </c>
      <c r="AM780" s="8"/>
      <c r="AO780" s="8"/>
      <c r="AQ780" s="8">
        <v>78.86144019808826</v>
      </c>
      <c r="AR780">
        <v>-29.14194440894569</v>
      </c>
      <c r="AS780" s="8">
        <v>29.216858731098185</v>
      </c>
      <c r="AT780">
        <v>24.234555892255898</v>
      </c>
      <c r="AU780" s="8">
        <v>23.453252696112727</v>
      </c>
      <c r="AV780">
        <v>33.690029320676587</v>
      </c>
      <c r="AW780" t="s">
        <v>963</v>
      </c>
    </row>
    <row r="781" spans="1:49" x14ac:dyDescent="0.3">
      <c r="A781" s="7">
        <v>150803010205</v>
      </c>
      <c r="B781" s="8">
        <f>100/(MAX(MainData!B:B)-MIN(MainData!B:B))*(MainData!B781-MIN(MainData!B:B))</f>
        <v>1.3922173673157016E-2</v>
      </c>
      <c r="C781" s="8">
        <f>100/(MAX(MainData!C:C)-MIN(MainData!C:C))*(MainData!C781-MIN(MainData!C:C))</f>
        <v>12.5</v>
      </c>
      <c r="D781" s="8">
        <f>100/(MAX(MainData!D:D)-MIN(MainData!D:D))*(MainData!D781-MIN(MainData!D:D))</f>
        <v>0.1603922369089042</v>
      </c>
      <c r="E781" s="8">
        <f>100/(MAX(MainData!E:E)-MIN(MainData!E:E))*(MainData!E781-MIN(MainData!E:E))</f>
        <v>20.17544287557531</v>
      </c>
      <c r="F781" s="8">
        <f>100/(MAX(MainData!F:F)-MIN(MainData!F:F))*(MainData!F781-MIN(MainData!F:F))</f>
        <v>33.6577179601354</v>
      </c>
      <c r="G781" s="8">
        <f>100/(MAX(MainData!G:G)-MIN(MainData!G:G))*(MainData!G781-MIN(MainData!G:G))</f>
        <v>4.3962594794475516</v>
      </c>
      <c r="H781" s="8">
        <f>100/(MAX(MainData!H:H)-MIN(MainData!H:H))*(MainData!H781-MIN(MainData!H:H))</f>
        <v>49.792751607989658</v>
      </c>
      <c r="I781">
        <v>31.350757866453762</v>
      </c>
      <c r="J781" s="8">
        <f>100/(MAX(MainData!J:J)-MIN(MainData!J:J))*(MainData!J781-MIN(MainData!J:J))</f>
        <v>28.060155615615933</v>
      </c>
      <c r="K781">
        <v>13.357454499966067</v>
      </c>
      <c r="L781" s="8">
        <f>100/(MAX(MainData!L:L)-MIN(MainData!L:L))*(MainData!L781-MIN(MainData!L:L))</f>
        <v>0</v>
      </c>
      <c r="M781" s="8">
        <f>100/(MAX(MainData!M:M)-MIN(MainData!M:M))*(MainData!M781-MIN(MainData!M:M))</f>
        <v>0</v>
      </c>
      <c r="N781" s="8">
        <f>100/(MAX(MainData!N:N)-MIN(MainData!N:N))*(MainData!N781-MIN(MainData!N:N))</f>
        <v>0</v>
      </c>
      <c r="O781" s="8"/>
      <c r="P781" s="8">
        <f>100/(MAX(MainData!P:P)-MIN(MainData!P:P))*(MainData!P781-MIN(MainData!P:P))</f>
        <v>28.205463687300949</v>
      </c>
      <c r="Q781" s="8">
        <f>100/(MAX(MainData!Q:Q)-MIN(MainData!Q:Q))*(MainData!Q781-MIN(MainData!Q:Q))</f>
        <v>22.407670864893912</v>
      </c>
      <c r="R781" s="8">
        <f>100/(MAX(MainData!R:R)-MIN(MainData!R:R))*(MainData!R781-MIN(MainData!R:R))</f>
        <v>0</v>
      </c>
      <c r="S781" s="8"/>
      <c r="T781" s="8"/>
      <c r="U781" s="8">
        <f>100/(MAX(MainData!U:U)-MIN(MainData!U:U))*(MainData!U781-MIN(MainData!U:U))</f>
        <v>28.796469815599998</v>
      </c>
      <c r="V781" s="8"/>
      <c r="W781" s="8"/>
      <c r="X781" s="8">
        <f>100/(MAX(MainData!X:X)-MIN(MainData!X:X))*(MainData!X781-MIN(MainData!X:X))</f>
        <v>13.504</v>
      </c>
      <c r="Y781" s="8">
        <f>100/(MAX(MainData!Y:Y)-MIN(MainData!Y:Y))*(MainData!Y781-MIN(MainData!Y:Y))</f>
        <v>33.158523968308678</v>
      </c>
      <c r="Z781" s="8">
        <f>100/(MAX(MainData!Z:Z)-MIN(MainData!Z:Z))*(MainData!Z781-MIN(MainData!Z:Z))</f>
        <v>18.81264456437934</v>
      </c>
      <c r="AA781" s="8">
        <f>100/(MAX(MainData!AA:AA)-MIN(MainData!AA:AA))*(MainData!AA781-MIN(MainData!AA:AA))</f>
        <v>2.9462000000000002</v>
      </c>
      <c r="AB781" s="8">
        <f>100/(MAX(MainData!AB:AB)-MIN(MainData!AB:AB))*(MainData!AB781-MIN(MainData!AB:AB))</f>
        <v>6.4315841289198594E-2</v>
      </c>
      <c r="AC781" s="8">
        <f>100/(MAX(MainData!AC:AC)-MIN(MainData!AC:AC))*(MainData!AC781-MIN(MainData!AC:AC))</f>
        <v>3.6994400000000001</v>
      </c>
      <c r="AD781" s="8">
        <f>100/(MAX(MainData!AD:AD)-MIN(MainData!AD:AD))*(MainData!AD781-MIN(MainData!AD:AD))</f>
        <v>5.806451612903226</v>
      </c>
      <c r="AE781" s="8">
        <f>100/(MAX(MainData!AE:AE)-MIN(MainData!AE:AE))*(MainData!AE781-MIN(MainData!AE:AE))</f>
        <v>3.5377000000000001</v>
      </c>
      <c r="AF781" s="8">
        <f>100/(MAX(MainData!AF:AF)-MIN(MainData!AF:AF))*(MainData!AF781-MIN(MainData!AF:AF))</f>
        <v>0.58346022556546984</v>
      </c>
      <c r="AG781" s="8">
        <f>100/(MAX(MainData!AG:AG)-MIN(MainData!AG:AG))*(MainData!AG781-MIN(MainData!AG:AG))</f>
        <v>0</v>
      </c>
      <c r="AH781" s="8">
        <f>100/(MAX(MainData!AH:AH)-MIN(MainData!AH:AH))*(MainData!AH781-MIN(MainData!AH:AH))</f>
        <v>0</v>
      </c>
      <c r="AI781" s="8">
        <f>100/(MAX(MainData!AI:AI)-MIN(MainData!AI:AI))*(MainData!AI781-MIN(MainData!AI:AI))</f>
        <v>0</v>
      </c>
      <c r="AJ781" s="8">
        <f>100/(MAX(MainData!AJ:AJ)-MIN(MainData!AJ:AJ))*(MainData!AJ781-MIN(MainData!AJ:AJ))</f>
        <v>0</v>
      </c>
      <c r="AK781" s="8" t="s">
        <v>950</v>
      </c>
      <c r="AM781" s="8"/>
      <c r="AO781" s="8"/>
      <c r="AQ781" s="8">
        <v>66.056098239614172</v>
      </c>
      <c r="AR781">
        <v>-29.651002236421732</v>
      </c>
      <c r="AS781" s="8">
        <v>43.152990054427924</v>
      </c>
      <c r="AT781">
        <v>29.741323737373733</v>
      </c>
      <c r="AU781" s="8">
        <v>10.023320532951914</v>
      </c>
      <c r="AV781">
        <v>12.204219682319447</v>
      </c>
      <c r="AW781" t="s">
        <v>963</v>
      </c>
    </row>
    <row r="782" spans="1:49" x14ac:dyDescent="0.3">
      <c r="A782" s="7">
        <v>150803010301</v>
      </c>
      <c r="B782" s="8">
        <f>100/(MAX(MainData!B:B)-MIN(MainData!B:B))*(MainData!B782-MIN(MainData!B:B))</f>
        <v>0</v>
      </c>
      <c r="C782" s="8">
        <f>100/(MAX(MainData!C:C)-MIN(MainData!C:C))*(MainData!C782-MIN(MainData!C:C))</f>
        <v>0</v>
      </c>
      <c r="D782" s="8">
        <f>100/(MAX(MainData!D:D)-MIN(MainData!D:D))*(MainData!D782-MIN(MainData!D:D))</f>
        <v>4.0797915870757866E-3</v>
      </c>
      <c r="E782" s="8">
        <f>100/(MAX(MainData!E:E)-MIN(MainData!E:E))*(MainData!E782-MIN(MainData!E:E))</f>
        <v>17.385747492018115</v>
      </c>
      <c r="F782" s="8">
        <f>100/(MAX(MainData!F:F)-MIN(MainData!F:F))*(MainData!F782-MIN(MainData!F:F))</f>
        <v>4.7639772667423168</v>
      </c>
      <c r="G782" s="8">
        <f>100/(MAX(MainData!G:G)-MIN(MainData!G:G))*(MainData!G782-MIN(MainData!G:G))</f>
        <v>6.5579252709098874</v>
      </c>
      <c r="H782" s="8">
        <f>100/(MAX(MainData!H:H)-MIN(MainData!H:H))*(MainData!H782-MIN(MainData!H:H))</f>
        <v>58.375627261777822</v>
      </c>
      <c r="I782">
        <v>39.211865639173368</v>
      </c>
      <c r="J782" s="8">
        <f>100/(MAX(MainData!J:J)-MIN(MainData!J:J))*(MainData!J782-MIN(MainData!J:J))</f>
        <v>31.478134169280523</v>
      </c>
      <c r="K782">
        <v>22.74735860418528</v>
      </c>
      <c r="L782" s="8">
        <f>100/(MAX(MainData!L:L)-MIN(MainData!L:L))*(MainData!L782-MIN(MainData!L:L))</f>
        <v>0</v>
      </c>
      <c r="M782" s="8">
        <f>100/(MAX(MainData!M:M)-MIN(MainData!M:M))*(MainData!M782-MIN(MainData!M:M))</f>
        <v>0</v>
      </c>
      <c r="N782" s="8">
        <f>100/(MAX(MainData!N:N)-MIN(MainData!N:N))*(MainData!N782-MIN(MainData!N:N))</f>
        <v>0</v>
      </c>
      <c r="O782" s="8"/>
      <c r="P782" s="8">
        <f>100/(MAX(MainData!P:P)-MIN(MainData!P:P))*(MainData!P782-MIN(MainData!P:P))</f>
        <v>30.749572247855557</v>
      </c>
      <c r="Q782" s="8">
        <f>100/(MAX(MainData!Q:Q)-MIN(MainData!Q:Q))*(MainData!Q782-MIN(MainData!Q:Q))</f>
        <v>31.341101091110126</v>
      </c>
      <c r="R782" s="8">
        <f>100/(MAX(MainData!R:R)-MIN(MainData!R:R))*(MainData!R782-MIN(MainData!R:R))</f>
        <v>0.17564745279886054</v>
      </c>
      <c r="S782" s="8"/>
      <c r="T782" s="8"/>
      <c r="U782" s="8">
        <f>100/(MAX(MainData!U:U)-MIN(MainData!U:U))*(MainData!U782-MIN(MainData!U:U))</f>
        <v>61.715825806300003</v>
      </c>
      <c r="V782" s="8"/>
      <c r="W782" s="8"/>
      <c r="X782" s="8">
        <f>100/(MAX(MainData!X:X)-MIN(MainData!X:X))*(MainData!X782-MIN(MainData!X:X))</f>
        <v>40.828308999999997</v>
      </c>
      <c r="Y782" s="8">
        <f>100/(MAX(MainData!Y:Y)-MIN(MainData!Y:Y))*(MainData!Y782-MIN(MainData!Y:Y))</f>
        <v>4.704788053880324</v>
      </c>
      <c r="Z782" s="8">
        <f>100/(MAX(MainData!Z:Z)-MIN(MainData!Z:Z))*(MainData!Z782-MIN(MainData!Z:Z))</f>
        <v>20.58596761757903</v>
      </c>
      <c r="AA782" s="8">
        <f>100/(MAX(MainData!AA:AA)-MIN(MainData!AA:AA))*(MainData!AA782-MIN(MainData!AA:AA))</f>
        <v>24.883900000000001</v>
      </c>
      <c r="AB782" s="8">
        <f>100/(MAX(MainData!AB:AB)-MIN(MainData!AB:AB))*(MainData!AB782-MIN(MainData!AB:AB))</f>
        <v>0.25386379814780941</v>
      </c>
      <c r="AC782" s="8">
        <f>100/(MAX(MainData!AC:AC)-MIN(MainData!AC:AC))*(MainData!AC782-MIN(MainData!AC:AC))</f>
        <v>7.5436129999999997</v>
      </c>
      <c r="AD782" s="8">
        <f>100/(MAX(MainData!AD:AD)-MIN(MainData!AD:AD))*(MainData!AD782-MIN(MainData!AD:AD))</f>
        <v>6.4516129032258061</v>
      </c>
      <c r="AE782" s="8">
        <f>100/(MAX(MainData!AE:AE)-MIN(MainData!AE:AE))*(MainData!AE782-MIN(MainData!AE:AE))</f>
        <v>3.6511</v>
      </c>
      <c r="AF782" s="8">
        <f>100/(MAX(MainData!AF:AF)-MIN(MainData!AF:AF))*(MainData!AF782-MIN(MainData!AF:AF))</f>
        <v>1.511351349750115</v>
      </c>
      <c r="AG782" s="8">
        <f>100/(MAX(MainData!AG:AG)-MIN(MainData!AG:AG))*(MainData!AG782-MIN(MainData!AG:AG))</f>
        <v>21.160291149678656</v>
      </c>
      <c r="AH782" s="8">
        <f>100/(MAX(MainData!AH:AH)-MIN(MainData!AH:AH))*(MainData!AH782-MIN(MainData!AH:AH))</f>
        <v>48.113879846150788</v>
      </c>
      <c r="AI782" s="8">
        <f>100/(MAX(MainData!AI:AI)-MIN(MainData!AI:AI))*(MainData!AI782-MIN(MainData!AI:AI))</f>
        <v>100</v>
      </c>
      <c r="AJ782" s="8">
        <f>100/(MAX(MainData!AJ:AJ)-MIN(MainData!AJ:AJ))*(MainData!AJ782-MIN(MainData!AJ:AJ))</f>
        <v>1.3010392304618199</v>
      </c>
      <c r="AK782" s="8" t="s">
        <v>950</v>
      </c>
      <c r="AM782" s="8"/>
      <c r="AO782" s="8"/>
      <c r="AQ782" s="8">
        <v>74.476733050258716</v>
      </c>
      <c r="AR782">
        <v>-38.317630031948887</v>
      </c>
      <c r="AS782" s="8">
        <v>34.820091912404685</v>
      </c>
      <c r="AT782">
        <v>36.777686531986518</v>
      </c>
      <c r="AU782" s="8">
        <v>14.637417536004312</v>
      </c>
      <c r="AV782">
        <v>14.095450726419756</v>
      </c>
      <c r="AW782" t="s">
        <v>963</v>
      </c>
    </row>
    <row r="783" spans="1:49" x14ac:dyDescent="0.3">
      <c r="A783" s="7">
        <v>150803010302</v>
      </c>
      <c r="B783" s="8">
        <f>100/(MAX(MainData!B:B)-MIN(MainData!B:B))*(MainData!B783-MIN(MainData!B:B))</f>
        <v>0.23289520521126261</v>
      </c>
      <c r="C783" s="8">
        <f>100/(MAX(MainData!C:C)-MIN(MainData!C:C))*(MainData!C783-MIN(MainData!C:C))</f>
        <v>25</v>
      </c>
      <c r="D783" s="8">
        <f>100/(MAX(MainData!D:D)-MIN(MainData!D:D))*(MainData!D783-MIN(MainData!D:D))</f>
        <v>8.6870899629901216E-2</v>
      </c>
      <c r="E783" s="8">
        <f>100/(MAX(MainData!E:E)-MIN(MainData!E:E))*(MainData!E783-MIN(MainData!E:E))</f>
        <v>14.717591361761597</v>
      </c>
      <c r="F783" s="8">
        <f>100/(MAX(MainData!F:F)-MIN(MainData!F:F))*(MainData!F783-MIN(MainData!F:F))</f>
        <v>8.869250252565152</v>
      </c>
      <c r="G783" s="8">
        <f>100/(MAX(MainData!G:G)-MIN(MainData!G:G))*(MainData!G783-MIN(MainData!G:G))</f>
        <v>4.9056595986990885</v>
      </c>
      <c r="H783" s="8">
        <f>100/(MAX(MainData!H:H)-MIN(MainData!H:H))*(MainData!H783-MIN(MainData!H:H))</f>
        <v>48.652091992668119</v>
      </c>
      <c r="I783">
        <v>38.13549353273649</v>
      </c>
      <c r="J783" s="8">
        <f>100/(MAX(MainData!J:J)-MIN(MainData!J:J))*(MainData!J783-MIN(MainData!J:J))</f>
        <v>27.316794064445375</v>
      </c>
      <c r="K783">
        <v>14.001957114966757</v>
      </c>
      <c r="L783" s="8">
        <f>100/(MAX(MainData!L:L)-MIN(MainData!L:L))*(MainData!L783-MIN(MainData!L:L))</f>
        <v>0</v>
      </c>
      <c r="M783" s="8">
        <f>100/(MAX(MainData!M:M)-MIN(MainData!M:M))*(MainData!M783-MIN(MainData!M:M))</f>
        <v>0</v>
      </c>
      <c r="N783" s="8">
        <f>100/(MAX(MainData!N:N)-MIN(MainData!N:N))*(MainData!N783-MIN(MainData!N:N))</f>
        <v>0</v>
      </c>
      <c r="O783" s="8"/>
      <c r="P783" s="8">
        <f>100/(MAX(MainData!P:P)-MIN(MainData!P:P))*(MainData!P783-MIN(MainData!P:P))</f>
        <v>39.774922278499311</v>
      </c>
      <c r="Q783" s="8">
        <f>100/(MAX(MainData!Q:Q)-MIN(MainData!Q:Q))*(MainData!Q783-MIN(MainData!Q:Q))</f>
        <v>25.712809141929142</v>
      </c>
      <c r="R783" s="8">
        <f>100/(MAX(MainData!R:R)-MIN(MainData!R:R))*(MainData!R783-MIN(MainData!R:R))</f>
        <v>2.6256896627604118</v>
      </c>
      <c r="S783" s="8"/>
      <c r="T783" s="8"/>
      <c r="U783" s="8">
        <f>100/(MAX(MainData!U:U)-MIN(MainData!U:U))*(MainData!U783-MIN(MainData!U:U))</f>
        <v>8.3843180563199997</v>
      </c>
      <c r="V783" s="8"/>
      <c r="W783" s="8"/>
      <c r="X783" s="8">
        <f>100/(MAX(MainData!X:X)-MIN(MainData!X:X))*(MainData!X783-MIN(MainData!X:X))</f>
        <v>22.567302000000002</v>
      </c>
      <c r="Y783" s="8">
        <f>100/(MAX(MainData!Y:Y)-MIN(MainData!Y:Y))*(MainData!Y783-MIN(MainData!Y:Y))</f>
        <v>9.0501299371590171</v>
      </c>
      <c r="Z783" s="8">
        <f>100/(MAX(MainData!Z:Z)-MIN(MainData!Z:Z))*(MainData!Z783-MIN(MainData!Z:Z))</f>
        <v>32.382420971472634</v>
      </c>
      <c r="AA783" s="8">
        <f>100/(MAX(MainData!AA:AA)-MIN(MainData!AA:AA))*(MainData!AA783-MIN(MainData!AA:AA))</f>
        <v>4.5366999999999997</v>
      </c>
      <c r="AB783" s="8">
        <f>100/(MAX(MainData!AB:AB)-MIN(MainData!AB:AB))*(MainData!AB783-MIN(MainData!AB:AB))</f>
        <v>0.11330452884733629</v>
      </c>
      <c r="AC783" s="8">
        <f>100/(MAX(MainData!AC:AC)-MIN(MainData!AC:AC))*(MainData!AC783-MIN(MainData!AC:AC))</f>
        <v>6.7423999999999999</v>
      </c>
      <c r="AD783" s="8">
        <f>100/(MAX(MainData!AD:AD)-MIN(MainData!AD:AD))*(MainData!AD783-MIN(MainData!AD:AD))</f>
        <v>5.806451612903226</v>
      </c>
      <c r="AE783" s="8">
        <f>100/(MAX(MainData!AE:AE)-MIN(MainData!AE:AE))*(MainData!AE783-MIN(MainData!AE:AE))</f>
        <v>5.0861999999999998</v>
      </c>
      <c r="AF783" s="8">
        <f>100/(MAX(MainData!AF:AF)-MIN(MainData!AF:AF))*(MainData!AF783-MIN(MainData!AF:AF))</f>
        <v>1.8923145305547822</v>
      </c>
      <c r="AG783" s="8">
        <f>100/(MAX(MainData!AG:AG)-MIN(MainData!AG:AG))*(MainData!AG783-MIN(MainData!AG:AG))</f>
        <v>19.177347342144188</v>
      </c>
      <c r="AH783" s="8">
        <f>100/(MAX(MainData!AH:AH)-MIN(MainData!AH:AH))*(MainData!AH783-MIN(MainData!AH:AH))</f>
        <v>43.396162451083569</v>
      </c>
      <c r="AI783" s="8">
        <f>100/(MAX(MainData!AI:AI)-MIN(MainData!AI:AI))*(MainData!AI783-MIN(MainData!AI:AI))</f>
        <v>80</v>
      </c>
      <c r="AJ783" s="8">
        <f>100/(MAX(MainData!AJ:AJ)-MIN(MainData!AJ:AJ))*(MainData!AJ783-MIN(MainData!AJ:AJ))</f>
        <v>3.0772587862326977</v>
      </c>
      <c r="AK783" s="8" t="s">
        <v>950</v>
      </c>
      <c r="AM783" s="8"/>
      <c r="AO783" s="8"/>
      <c r="AQ783" s="8">
        <v>63.740259315681499</v>
      </c>
      <c r="AR783">
        <v>-36.873120926517579</v>
      </c>
      <c r="AS783" s="8">
        <v>45.186784110294873</v>
      </c>
      <c r="AT783">
        <v>35.496739562289576</v>
      </c>
      <c r="AU783" s="8">
        <v>10.336903966045304</v>
      </c>
      <c r="AV783">
        <v>12.314125319788886</v>
      </c>
      <c r="AW783" t="s">
        <v>963</v>
      </c>
    </row>
    <row r="784" spans="1:49" x14ac:dyDescent="0.3">
      <c r="A784" s="7">
        <v>150803010303</v>
      </c>
      <c r="B784" s="8">
        <f>100/(MAX(MainData!B:B)-MIN(MainData!B:B))*(MainData!B784-MIN(MainData!B:B))</f>
        <v>0.12323020859288793</v>
      </c>
      <c r="C784" s="8">
        <f>100/(MAX(MainData!C:C)-MIN(MainData!C:C))*(MainData!C784-MIN(MainData!C:C))</f>
        <v>12.5</v>
      </c>
      <c r="D784" s="8">
        <f>100/(MAX(MainData!D:D)-MIN(MainData!D:D))*(MainData!D784-MIN(MainData!D:D))</f>
        <v>0.86852437684646511</v>
      </c>
      <c r="E784" s="8">
        <f>100/(MAX(MainData!E:E)-MIN(MainData!E:E))*(MainData!E784-MIN(MainData!E:E))</f>
        <v>20.4492293733277</v>
      </c>
      <c r="F784" s="8">
        <f>100/(MAX(MainData!F:F)-MIN(MainData!F:F))*(MainData!F784-MIN(MainData!F:F))</f>
        <v>2.6850309063138889E-2</v>
      </c>
      <c r="G784" s="8">
        <f>100/(MAX(MainData!G:G)-MIN(MainData!G:G))*(MainData!G784-MIN(MainData!G:G))</f>
        <v>11.298523399720413</v>
      </c>
      <c r="H784" s="8">
        <f>100/(MAX(MainData!H:H)-MIN(MainData!H:H))*(MainData!H784-MIN(MainData!H:H))</f>
        <v>62.568930643563256</v>
      </c>
      <c r="I784">
        <v>4.6618659544816978</v>
      </c>
      <c r="J784" s="8">
        <f>100/(MAX(MainData!J:J)-MIN(MainData!J:J))*(MainData!J784-MIN(MainData!J:J))</f>
        <v>40.642107289578256</v>
      </c>
      <c r="K784">
        <v>15.599293845862377</v>
      </c>
      <c r="L784" s="8">
        <f>100/(MAX(MainData!L:L)-MIN(MainData!L:L))*(MainData!L784-MIN(MainData!L:L))</f>
        <v>0</v>
      </c>
      <c r="M784" s="8">
        <f>100/(MAX(MainData!M:M)-MIN(MainData!M:M))*(MainData!M784-MIN(MainData!M:M))</f>
        <v>0</v>
      </c>
      <c r="N784" s="8">
        <f>100/(MAX(MainData!N:N)-MIN(MainData!N:N))*(MainData!N784-MIN(MainData!N:N))</f>
        <v>0</v>
      </c>
      <c r="O784" s="8"/>
      <c r="P784" s="8">
        <f>100/(MAX(MainData!P:P)-MIN(MainData!P:P))*(MainData!P784-MIN(MainData!P:P))</f>
        <v>33.684089045088079</v>
      </c>
      <c r="Q784" s="8">
        <f>100/(MAX(MainData!Q:Q)-MIN(MainData!Q:Q))*(MainData!Q784-MIN(MainData!Q:Q))</f>
        <v>47.493809157390309</v>
      </c>
      <c r="R784" s="8">
        <f>100/(MAX(MainData!R:R)-MIN(MainData!R:R))*(MainData!R784-MIN(MainData!R:R))</f>
        <v>9.7299862767613163</v>
      </c>
      <c r="S784" s="8"/>
      <c r="T784" s="8"/>
      <c r="U784" s="8">
        <f>100/(MAX(MainData!U:U)-MIN(MainData!U:U))*(MainData!U784-MIN(MainData!U:U))</f>
        <v>7.4679281921999996</v>
      </c>
      <c r="V784" s="8"/>
      <c r="W784" s="8"/>
      <c r="X784" s="8">
        <f>100/(MAX(MainData!X:X)-MIN(MainData!X:X))*(MainData!X784-MIN(MainData!X:X))</f>
        <v>21.474654999999998</v>
      </c>
      <c r="Y784" s="8">
        <f>100/(MAX(MainData!Y:Y)-MIN(MainData!Y:Y))*(MainData!Y784-MIN(MainData!Y:Y))</f>
        <v>0.53803543134700971</v>
      </c>
      <c r="Z784" s="8">
        <f>100/(MAX(MainData!Z:Z)-MIN(MainData!Z:Z))*(MainData!Z784-MIN(MainData!Z:Z))</f>
        <v>7.2474942174248271</v>
      </c>
      <c r="AA784" s="8">
        <f>100/(MAX(MainData!AA:AA)-MIN(MainData!AA:AA))*(MainData!AA784-MIN(MainData!AA:AA))</f>
        <v>18.576699999999999</v>
      </c>
      <c r="AB784" s="8">
        <f>100/(MAX(MainData!AB:AB)-MIN(MainData!AB:AB))*(MainData!AB784-MIN(MainData!AB:AB))</f>
        <v>0.20626015929181046</v>
      </c>
      <c r="AC784" s="8">
        <f>100/(MAX(MainData!AC:AC)-MIN(MainData!AC:AC))*(MainData!AC784-MIN(MainData!AC:AC))</f>
        <v>27.978020999999998</v>
      </c>
      <c r="AD784" s="8">
        <f>100/(MAX(MainData!AD:AD)-MIN(MainData!AD:AD))*(MainData!AD784-MIN(MainData!AD:AD))</f>
        <v>3.225806451612903</v>
      </c>
      <c r="AE784" s="8">
        <f>100/(MAX(MainData!AE:AE)-MIN(MainData!AE:AE))*(MainData!AE784-MIN(MainData!AE:AE))</f>
        <v>27.447700000000001</v>
      </c>
      <c r="AF784" s="8">
        <f>100/(MAX(MainData!AF:AF)-MIN(MainData!AF:AF))*(MainData!AF784-MIN(MainData!AF:AF))</f>
        <v>6.0892979265298877</v>
      </c>
      <c r="AG784" s="8">
        <f>100/(MAX(MainData!AG:AG)-MIN(MainData!AG:AG))*(MainData!AG784-MIN(MainData!AG:AG))</f>
        <v>31.978395596497474</v>
      </c>
      <c r="AH784" s="8">
        <f>100/(MAX(MainData!AH:AH)-MIN(MainData!AH:AH))*(MainData!AH784-MIN(MainData!AH:AH))</f>
        <v>47.833309327651371</v>
      </c>
      <c r="AI784" s="8">
        <f>100/(MAX(MainData!AI:AI)-MIN(MainData!AI:AI))*(MainData!AI784-MIN(MainData!AI:AI))</f>
        <v>40</v>
      </c>
      <c r="AJ784" s="8">
        <f>100/(MAX(MainData!AJ:AJ)-MIN(MainData!AJ:AJ))*(MainData!AJ784-MIN(MainData!AJ:AJ))</f>
        <v>2.3977878094368505</v>
      </c>
      <c r="AK784" s="8" t="s">
        <v>950</v>
      </c>
      <c r="AM784" s="8"/>
      <c r="AO784" s="8"/>
      <c r="AQ784" s="8">
        <v>70.515784981267529</v>
      </c>
      <c r="AR784">
        <v>-3.3092728434504863</v>
      </c>
      <c r="AS784" s="8">
        <v>38.282909166869743</v>
      </c>
      <c r="AT784">
        <v>6.2453200336700405</v>
      </c>
      <c r="AU784" s="8">
        <v>14.907210190554666</v>
      </c>
      <c r="AV784">
        <v>-16.64887202310085</v>
      </c>
      <c r="AW784" t="s">
        <v>963</v>
      </c>
    </row>
    <row r="785" spans="1:49" x14ac:dyDescent="0.3">
      <c r="A785" s="7">
        <v>150803010304</v>
      </c>
      <c r="B785" s="8">
        <f>100/(MAX(MainData!B:B)-MIN(MainData!B:B))*(MainData!B785-MIN(MainData!B:B))</f>
        <v>0</v>
      </c>
      <c r="C785" s="8">
        <f>100/(MAX(MainData!C:C)-MIN(MainData!C:C))*(MainData!C785-MIN(MainData!C:C))</f>
        <v>0</v>
      </c>
      <c r="D785" s="8">
        <f>100/(MAX(MainData!D:D)-MIN(MainData!D:D))*(MainData!D785-MIN(MainData!D:D))</f>
        <v>0.54115950395208934</v>
      </c>
      <c r="E785" s="8">
        <f>100/(MAX(MainData!E:E)-MIN(MainData!E:E))*(MainData!E785-MIN(MainData!E:E))</f>
        <v>16.864297021154119</v>
      </c>
      <c r="F785" s="8">
        <f>100/(MAX(MainData!F:F)-MIN(MainData!F:F))*(MainData!F785-MIN(MainData!F:F))</f>
        <v>9.6847125066433009</v>
      </c>
      <c r="G785" s="8">
        <f>100/(MAX(MainData!G:G)-MIN(MainData!G:G))*(MainData!G785-MIN(MainData!G:G))</f>
        <v>3.5004745234423771</v>
      </c>
      <c r="H785" s="8">
        <f>100/(MAX(MainData!H:H)-MIN(MainData!H:H))*(MainData!H785-MIN(MainData!H:H))</f>
        <v>47.425285072331711</v>
      </c>
      <c r="I785">
        <v>24.78845874283823</v>
      </c>
      <c r="J785" s="8">
        <f>100/(MAX(MainData!J:J)-MIN(MainData!J:J))*(MainData!J785-MIN(MainData!J:J))</f>
        <v>27.959413644691555</v>
      </c>
      <c r="K785">
        <v>12.62937256680172</v>
      </c>
      <c r="L785" s="8">
        <f>100/(MAX(MainData!L:L)-MIN(MainData!L:L))*(MainData!L785-MIN(MainData!L:L))</f>
        <v>2.0593670202210088</v>
      </c>
      <c r="M785" s="8">
        <f>100/(MAX(MainData!M:M)-MIN(MainData!M:M))*(MainData!M785-MIN(MainData!M:M))</f>
        <v>3.6427359972122435</v>
      </c>
      <c r="N785" s="8">
        <f>100/(MAX(MainData!N:N)-MIN(MainData!N:N))*(MainData!N785-MIN(MainData!N:N))</f>
        <v>0.2290542452137676</v>
      </c>
      <c r="O785" s="8"/>
      <c r="P785" s="8">
        <f>100/(MAX(MainData!P:P)-MIN(MainData!P:P))*(MainData!P785-MIN(MainData!P:P))</f>
        <v>26.547697853666008</v>
      </c>
      <c r="Q785" s="8">
        <f>100/(MAX(MainData!Q:Q)-MIN(MainData!Q:Q))*(MainData!Q785-MIN(MainData!Q:Q))</f>
        <v>13.691156408217028</v>
      </c>
      <c r="R785" s="8">
        <f>100/(MAX(MainData!R:R)-MIN(MainData!R:R))*(MainData!R785-MIN(MainData!R:R))</f>
        <v>6.7937433234243283</v>
      </c>
      <c r="S785" s="8"/>
      <c r="T785" s="8"/>
      <c r="U785" s="8">
        <f>100/(MAX(MainData!U:U)-MIN(MainData!U:U))*(MainData!U785-MIN(MainData!U:U))</f>
        <v>6.7410905968200003</v>
      </c>
      <c r="V785" s="8"/>
      <c r="W785" s="8"/>
      <c r="X785" s="8">
        <f>100/(MAX(MainData!X:X)-MIN(MainData!X:X))*(MainData!X785-MIN(MainData!X:X))</f>
        <v>12.959704</v>
      </c>
      <c r="Y785" s="8">
        <f>100/(MAX(MainData!Y:Y)-MIN(MainData!Y:Y))*(MainData!Y785-MIN(MainData!Y:Y))</f>
        <v>13.470754022738166</v>
      </c>
      <c r="Z785" s="8">
        <f>100/(MAX(MainData!Z:Z)-MIN(MainData!Z:Z))*(MainData!Z785-MIN(MainData!Z:Z))</f>
        <v>22.590593677717813</v>
      </c>
      <c r="AA785" s="8">
        <f>100/(MAX(MainData!AA:AA)-MIN(MainData!AA:AA))*(MainData!AA785-MIN(MainData!AA:AA))</f>
        <v>1.1857</v>
      </c>
      <c r="AB785" s="8">
        <f>100/(MAX(MainData!AB:AB)-MIN(MainData!AB:AB))*(MainData!AB785-MIN(MainData!AB:AB))</f>
        <v>7.2857873168147791E-2</v>
      </c>
      <c r="AC785" s="8">
        <f>100/(MAX(MainData!AC:AC)-MIN(MainData!AC:AC))*(MainData!AC785-MIN(MainData!AC:AC))</f>
        <v>1.2753140000000001</v>
      </c>
      <c r="AD785" s="8">
        <f>100/(MAX(MainData!AD:AD)-MIN(MainData!AD:AD))*(MainData!AD785-MIN(MainData!AD:AD))</f>
        <v>3.225806451612903</v>
      </c>
      <c r="AE785" s="8">
        <f>100/(MAX(MainData!AE:AE)-MIN(MainData!AE:AE))*(MainData!AE785-MIN(MainData!AE:AE))</f>
        <v>0.97860000000000003</v>
      </c>
      <c r="AF785" s="8">
        <f>100/(MAX(MainData!AF:AF)-MIN(MainData!AF:AF))*(MainData!AF785-MIN(MainData!AF:AF))</f>
        <v>0.50978111643761326</v>
      </c>
      <c r="AG785" s="8">
        <f>100/(MAX(MainData!AG:AG)-MIN(MainData!AG:AG))*(MainData!AG785-MIN(MainData!AG:AG))</f>
        <v>0</v>
      </c>
      <c r="AH785" s="8">
        <f>100/(MAX(MainData!AH:AH)-MIN(MainData!AH:AH))*(MainData!AH785-MIN(MainData!AH:AH))</f>
        <v>0</v>
      </c>
      <c r="AI785" s="8">
        <f>100/(MAX(MainData!AI:AI)-MIN(MainData!AI:AI))*(MainData!AI785-MIN(MainData!AI:AI))</f>
        <v>0</v>
      </c>
      <c r="AJ785" s="8">
        <f>100/(MAX(MainData!AJ:AJ)-MIN(MainData!AJ:AJ))*(MainData!AJ785-MIN(MainData!AJ:AJ))</f>
        <v>0</v>
      </c>
      <c r="AK785" s="8" t="s">
        <v>950</v>
      </c>
      <c r="AM785" s="8"/>
      <c r="AO785" s="8"/>
      <c r="AQ785" s="8">
        <v>63.7788151731691</v>
      </c>
      <c r="AR785">
        <v>-23.603257667731626</v>
      </c>
      <c r="AS785" s="8">
        <v>46.184387656813918</v>
      </c>
      <c r="AT785">
        <v>24.360926936026914</v>
      </c>
      <c r="AU785" s="8">
        <v>5.8625746904847045</v>
      </c>
      <c r="AV785">
        <v>0.72914587758214111</v>
      </c>
      <c r="AW785" t="s">
        <v>963</v>
      </c>
    </row>
    <row r="786" spans="1:49" x14ac:dyDescent="0.3">
      <c r="A786" s="7">
        <v>150803010305</v>
      </c>
      <c r="B786" s="8">
        <f>100/(MAX(MainData!B:B)-MIN(MainData!B:B))*(MainData!B786-MIN(MainData!B:B))</f>
        <v>3.745639483145268</v>
      </c>
      <c r="C786" s="8">
        <f>100/(MAX(MainData!C:C)-MIN(MainData!C:C))*(MainData!C786-MIN(MainData!C:C))</f>
        <v>25</v>
      </c>
      <c r="D786" s="8">
        <f>100/(MAX(MainData!D:D)-MIN(MainData!D:D))*(MainData!D786-MIN(MainData!D:D))</f>
        <v>0.97974152290237093</v>
      </c>
      <c r="E786" s="8">
        <f>100/(MAX(MainData!E:E)-MIN(MainData!E:E))*(MainData!E786-MIN(MainData!E:E))</f>
        <v>10.869604454731933</v>
      </c>
      <c r="F786" s="8">
        <f>100/(MAX(MainData!F:F)-MIN(MainData!F:F))*(MainData!F786-MIN(MainData!F:F))</f>
        <v>4.2216564443614532E-2</v>
      </c>
      <c r="G786" s="8">
        <f>100/(MAX(MainData!G:G)-MIN(MainData!G:G))*(MainData!G786-MIN(MainData!G:G))</f>
        <v>19.478083887509776</v>
      </c>
      <c r="H786" s="8">
        <f>100/(MAX(MainData!H:H)-MIN(MainData!H:H))*(MainData!H786-MIN(MainData!H:H))</f>
        <v>69.558521668445465</v>
      </c>
      <c r="I786">
        <v>26.904510048346367</v>
      </c>
      <c r="J786" s="8">
        <f>100/(MAX(MainData!J:J)-MIN(MainData!J:J))*(MainData!J786-MIN(MainData!J:J))</f>
        <v>36.962311730272475</v>
      </c>
      <c r="K786">
        <v>4.2235938256153673</v>
      </c>
      <c r="L786" s="8">
        <f>100/(MAX(MainData!L:L)-MIN(MainData!L:L))*(MainData!L786-MIN(MainData!L:L))</f>
        <v>0</v>
      </c>
      <c r="M786" s="8">
        <f>100/(MAX(MainData!M:M)-MIN(MainData!M:M))*(MainData!M786-MIN(MainData!M:M))</f>
        <v>0</v>
      </c>
      <c r="N786" s="8">
        <f>100/(MAX(MainData!N:N)-MIN(MainData!N:N))*(MainData!N786-MIN(MainData!N:N))</f>
        <v>0</v>
      </c>
      <c r="O786" s="8"/>
      <c r="P786" s="8">
        <f>100/(MAX(MainData!P:P)-MIN(MainData!P:P))*(MainData!P786-MIN(MainData!P:P))</f>
        <v>31.758677096571173</v>
      </c>
      <c r="Q786" s="8">
        <f>100/(MAX(MainData!Q:Q)-MIN(MainData!Q:Q))*(MainData!Q786-MIN(MainData!Q:Q))</f>
        <v>55.336574418572887</v>
      </c>
      <c r="R786" s="8">
        <f>100/(MAX(MainData!R:R)-MIN(MainData!R:R))*(MainData!R786-MIN(MainData!R:R))</f>
        <v>45.38100991834073</v>
      </c>
      <c r="S786" s="8"/>
      <c r="T786" s="8"/>
      <c r="U786" s="8">
        <f>100/(MAX(MainData!U:U)-MIN(MainData!U:U))*(MainData!U786-MIN(MainData!U:U))</f>
        <v>7.5903218999800002</v>
      </c>
      <c r="V786" s="8"/>
      <c r="W786" s="8"/>
      <c r="X786" s="8">
        <f>100/(MAX(MainData!X:X)-MIN(MainData!X:X))*(MainData!X786-MIN(MainData!X:X))</f>
        <v>27.581448999999999</v>
      </c>
      <c r="Y786" s="8">
        <f>100/(MAX(MainData!Y:Y)-MIN(MainData!Y:Y))*(MainData!Y786-MIN(MainData!Y:Y))</f>
        <v>8.7122127378362807E-2</v>
      </c>
      <c r="Z786" s="8">
        <f>100/(MAX(MainData!Z:Z)-MIN(MainData!Z:Z))*(MainData!Z786-MIN(MainData!Z:Z))</f>
        <v>7.0161912104857365</v>
      </c>
      <c r="AA786" s="8">
        <f>100/(MAX(MainData!AA:AA)-MIN(MainData!AA:AA))*(MainData!AA786-MIN(MainData!AA:AA))</f>
        <v>12.0032</v>
      </c>
      <c r="AB786" s="8">
        <f>100/(MAX(MainData!AB:AB)-MIN(MainData!AB:AB))*(MainData!AB786-MIN(MainData!AB:AB))</f>
        <v>0.48109801401154073</v>
      </c>
      <c r="AC786" s="8">
        <f>100/(MAX(MainData!AC:AC)-MIN(MainData!AC:AC))*(MainData!AC786-MIN(MainData!AC:AC))</f>
        <v>51.834733999999997</v>
      </c>
      <c r="AD786" s="8">
        <f>100/(MAX(MainData!AD:AD)-MIN(MainData!AD:AD))*(MainData!AD786-MIN(MainData!AD:AD))</f>
        <v>9.67741935483871</v>
      </c>
      <c r="AE786" s="8">
        <f>100/(MAX(MainData!AE:AE)-MIN(MainData!AE:AE))*(MainData!AE786-MIN(MainData!AE:AE))</f>
        <v>39.324399999999997</v>
      </c>
      <c r="AF786" s="8">
        <f>100/(MAX(MainData!AF:AF)-MIN(MainData!AF:AF))*(MainData!AF786-MIN(MainData!AF:AF))</f>
        <v>6.6257149458441198</v>
      </c>
      <c r="AG786" s="8">
        <f>100/(MAX(MainData!AG:AG)-MIN(MainData!AG:AG))*(MainData!AG786-MIN(MainData!AG:AG))</f>
        <v>35.24426379944876</v>
      </c>
      <c r="AH786" s="8">
        <f>100/(MAX(MainData!AH:AH)-MIN(MainData!AH:AH))*(MainData!AH786-MIN(MainData!AH:AH))</f>
        <v>41.835446341560981</v>
      </c>
      <c r="AI786" s="8">
        <f>100/(MAX(MainData!AI:AI)-MIN(MainData!AI:AI))*(MainData!AI786-MIN(MainData!AI:AI))</f>
        <v>60</v>
      </c>
      <c r="AJ786" s="8">
        <f>100/(MAX(MainData!AJ:AJ)-MIN(MainData!AJ:AJ))*(MainData!AJ786-MIN(MainData!AJ:AJ))</f>
        <v>2.7221099454553177</v>
      </c>
      <c r="AK786" s="8" t="s">
        <v>950</v>
      </c>
      <c r="AM786" s="8"/>
      <c r="AO786" s="8"/>
      <c r="AQ786" s="8">
        <v>82.443226055657604</v>
      </c>
      <c r="AR786">
        <v>-37.300320447284363</v>
      </c>
      <c r="AS786" s="8">
        <v>24.613259989091201</v>
      </c>
      <c r="AT786">
        <v>28.641930976430956</v>
      </c>
      <c r="AU786" s="8">
        <v>31.03802283339293</v>
      </c>
      <c r="AV786">
        <v>58.966226765574376</v>
      </c>
      <c r="AW786" t="s">
        <v>963</v>
      </c>
    </row>
    <row r="787" spans="1:49" x14ac:dyDescent="0.3">
      <c r="A787" s="7">
        <v>150803010306</v>
      </c>
      <c r="B787" s="8">
        <f>100/(MAX(MainData!B:B)-MIN(MainData!B:B))*(MainData!B787-MIN(MainData!B:B))</f>
        <v>1.4089753230342079</v>
      </c>
      <c r="C787" s="8">
        <f>100/(MAX(MainData!C:C)-MIN(MainData!C:C))*(MainData!C787-MIN(MainData!C:C))</f>
        <v>12.5</v>
      </c>
      <c r="D787" s="8">
        <f>100/(MAX(MainData!D:D)-MIN(MainData!D:D))*(MainData!D787-MIN(MainData!D:D))</f>
        <v>0.9804281839923592</v>
      </c>
      <c r="E787" s="8">
        <f>100/(MAX(MainData!E:E)-MIN(MainData!E:E))*(MainData!E787-MIN(MainData!E:E))</f>
        <v>10.451790405155235</v>
      </c>
      <c r="F787" s="8">
        <f>100/(MAX(MainData!F:F)-MIN(MainData!F:F))*(MainData!F787-MIN(MainData!F:F))</f>
        <v>0</v>
      </c>
      <c r="G787" s="8">
        <f>100/(MAX(MainData!G:G)-MIN(MainData!G:G))*(MainData!G787-MIN(MainData!G:G))</f>
        <v>21.247764671774277</v>
      </c>
      <c r="H787" s="8">
        <f>100/(MAX(MainData!H:H)-MIN(MainData!H:H))*(MainData!H787-MIN(MainData!H:H))</f>
        <v>68.969253830564213</v>
      </c>
      <c r="I787">
        <v>18.210955511781691</v>
      </c>
      <c r="J787" s="8">
        <f>100/(MAX(MainData!J:J)-MIN(MainData!J:J))*(MainData!J787-MIN(MainData!J:J))</f>
        <v>39.836152871469345</v>
      </c>
      <c r="K787">
        <v>-1.8823658641325949</v>
      </c>
      <c r="L787" s="8">
        <f>100/(MAX(MainData!L:L)-MIN(MainData!L:L))*(MainData!L787-MIN(MainData!L:L))</f>
        <v>4.5103208821051517</v>
      </c>
      <c r="M787" s="8">
        <f>100/(MAX(MainData!M:M)-MIN(MainData!M:M))*(MainData!M787-MIN(MainData!M:M))</f>
        <v>7.1967527156775404</v>
      </c>
      <c r="N787" s="8">
        <f>100/(MAX(MainData!N:N)-MIN(MainData!N:N))*(MainData!N787-MIN(MainData!N:N))</f>
        <v>0.50166438363591015</v>
      </c>
      <c r="O787" s="8"/>
      <c r="P787" s="8">
        <f>100/(MAX(MainData!P:P)-MIN(MainData!P:P))*(MainData!P787-MIN(MainData!P:P))</f>
        <v>23.084891060172723</v>
      </c>
      <c r="Q787" s="8">
        <f>100/(MAX(MainData!Q:Q)-MIN(MainData!Q:Q))*(MainData!Q787-MIN(MainData!Q:Q))</f>
        <v>63.100115721947333</v>
      </c>
      <c r="R787" s="8">
        <f>100/(MAX(MainData!R:R)-MIN(MainData!R:R))*(MainData!R787-MIN(MainData!R:R))</f>
        <v>14.468814640255102</v>
      </c>
      <c r="S787" s="8"/>
      <c r="T787" s="8"/>
      <c r="U787" s="8">
        <f>100/(MAX(MainData!U:U)-MIN(MainData!U:U))*(MainData!U787-MIN(MainData!U:U))</f>
        <v>11.208024422199999</v>
      </c>
      <c r="V787" s="8"/>
      <c r="W787" s="8"/>
      <c r="X787" s="8">
        <f>100/(MAX(MainData!X:X)-MIN(MainData!X:X))*(MainData!X787-MIN(MainData!X:X))</f>
        <v>19.550149000000001</v>
      </c>
      <c r="Y787" s="8">
        <f>100/(MAX(MainData!Y:Y)-MIN(MainData!Y:Y))*(MainData!Y787-MIN(MainData!Y:Y))</f>
        <v>0</v>
      </c>
      <c r="Z787" s="8">
        <f>100/(MAX(MainData!Z:Z)-MIN(MainData!Z:Z))*(MainData!Z787-MIN(MainData!Z:Z))</f>
        <v>2.9298380878951429</v>
      </c>
      <c r="AA787" s="8">
        <f>100/(MAX(MainData!AA:AA)-MIN(MainData!AA:AA))*(MainData!AA787-MIN(MainData!AA:AA))</f>
        <v>11.2098</v>
      </c>
      <c r="AB787" s="8">
        <f>100/(MAX(MainData!AB:AB)-MIN(MainData!AB:AB))*(MainData!AB787-MIN(MainData!AB:AB))</f>
        <v>0.25408475922480434</v>
      </c>
      <c r="AC787" s="8">
        <f>100/(MAX(MainData!AC:AC)-MIN(MainData!AC:AC))*(MainData!AC787-MIN(MainData!AC:AC))</f>
        <v>51.640039999999999</v>
      </c>
      <c r="AD787" s="8">
        <f>100/(MAX(MainData!AD:AD)-MIN(MainData!AD:AD))*(MainData!AD787-MIN(MainData!AD:AD))</f>
        <v>9.67741935483871</v>
      </c>
      <c r="AE787" s="8">
        <f>100/(MAX(MainData!AE:AE)-MIN(MainData!AE:AE))*(MainData!AE787-MIN(MainData!AE:AE))</f>
        <v>50.084699999999998</v>
      </c>
      <c r="AF787" s="8">
        <f>100/(MAX(MainData!AF:AF)-MIN(MainData!AF:AF))*(MainData!AF787-MIN(MainData!AF:AF))</f>
        <v>2.0333934785991548</v>
      </c>
      <c r="AG787" s="8">
        <f>100/(MAX(MainData!AG:AG)-MIN(MainData!AG:AG))*(MainData!AG787-MIN(MainData!AG:AG))</f>
        <v>0</v>
      </c>
      <c r="AH787" s="8">
        <f>100/(MAX(MainData!AH:AH)-MIN(MainData!AH:AH))*(MainData!AH787-MIN(MainData!AH:AH))</f>
        <v>0</v>
      </c>
      <c r="AI787" s="8">
        <f>100/(MAX(MainData!AI:AI)-MIN(MainData!AI:AI))*(MainData!AI787-MIN(MainData!AI:AI))</f>
        <v>0</v>
      </c>
      <c r="AJ787" s="8">
        <f>100/(MAX(MainData!AJ:AJ)-MIN(MainData!AJ:AJ))*(MainData!AJ787-MIN(MainData!AJ:AJ))</f>
        <v>0</v>
      </c>
      <c r="AK787" s="8" t="s">
        <v>950</v>
      </c>
      <c r="AM787" s="8"/>
      <c r="AO787" s="8"/>
      <c r="AQ787" s="8">
        <v>87.545747324454467</v>
      </c>
      <c r="AR787">
        <v>-13.709829712460078</v>
      </c>
      <c r="AS787" s="8">
        <v>14.605600622033444</v>
      </c>
      <c r="AT787">
        <v>-11.202937373737399</v>
      </c>
      <c r="AU787" s="8">
        <v>47.250768282002248</v>
      </c>
      <c r="AV787">
        <v>92.261687994010245</v>
      </c>
      <c r="AW787" t="s">
        <v>963</v>
      </c>
    </row>
    <row r="788" spans="1:49" x14ac:dyDescent="0.3">
      <c r="A788" s="7">
        <v>150803010307</v>
      </c>
      <c r="B788" s="8">
        <f>100/(MAX(MainData!B:B)-MIN(MainData!B:B))*(MainData!B788-MIN(MainData!B:B))</f>
        <v>0.12594329548286051</v>
      </c>
      <c r="C788" s="8">
        <f>100/(MAX(MainData!C:C)-MIN(MainData!C:C))*(MainData!C788-MIN(MainData!C:C))</f>
        <v>12.5</v>
      </c>
      <c r="D788" s="8">
        <f>100/(MAX(MainData!D:D)-MIN(MainData!D:D))*(MainData!D788-MIN(MainData!D:D))</f>
        <v>6.4959384258265765E-2</v>
      </c>
      <c r="E788" s="8">
        <f>100/(MAX(MainData!E:E)-MIN(MainData!E:E))*(MainData!E788-MIN(MainData!E:E))</f>
        <v>13.56559046418092</v>
      </c>
      <c r="F788" s="8">
        <f>100/(MAX(MainData!F:F)-MIN(MainData!F:F))*(MainData!F788-MIN(MainData!F:F))</f>
        <v>2.612493236999478</v>
      </c>
      <c r="G788" s="8">
        <f>100/(MAX(MainData!G:G)-MIN(MainData!G:G))*(MainData!G788-MIN(MainData!G:G))</f>
        <v>11.199658852263138</v>
      </c>
      <c r="H788" s="8">
        <f>100/(MAX(MainData!H:H)-MIN(MainData!H:H))*(MainData!H788-MIN(MainData!H:H))</f>
        <v>58.142863730461961</v>
      </c>
      <c r="I788">
        <v>35.965720626403154</v>
      </c>
      <c r="J788" s="8">
        <f>100/(MAX(MainData!J:J)-MIN(MainData!J:J))*(MainData!J788-MIN(MainData!J:J))</f>
        <v>29.454499793086832</v>
      </c>
      <c r="K788">
        <v>16.363098237275182</v>
      </c>
      <c r="L788" s="8">
        <f>100/(MAX(MainData!L:L)-MIN(MainData!L:L))*(MainData!L788-MIN(MainData!L:L))</f>
        <v>4.5103208821051517</v>
      </c>
      <c r="M788" s="8">
        <f>100/(MAX(MainData!M:M)-MIN(MainData!M:M))*(MainData!M788-MIN(MainData!M:M))</f>
        <v>7.1967527156775404</v>
      </c>
      <c r="N788" s="8">
        <f>100/(MAX(MainData!N:N)-MIN(MainData!N:N))*(MainData!N788-MIN(MainData!N:N))</f>
        <v>0.50166438363591015</v>
      </c>
      <c r="O788" s="8"/>
      <c r="P788" s="8">
        <f>100/(MAX(MainData!P:P)-MIN(MainData!P:P))*(MainData!P788-MIN(MainData!P:P))</f>
        <v>34.479454603838249</v>
      </c>
      <c r="Q788" s="8">
        <f>100/(MAX(MainData!Q:Q)-MIN(MainData!Q:Q))*(MainData!Q788-MIN(MainData!Q:Q))</f>
        <v>48.727863118845249</v>
      </c>
      <c r="R788" s="8">
        <f>100/(MAX(MainData!R:R)-MIN(MainData!R:R))*(MainData!R788-MIN(MainData!R:R))</f>
        <v>34.008025894111015</v>
      </c>
      <c r="S788" s="8"/>
      <c r="T788" s="8"/>
      <c r="U788" s="8">
        <f>100/(MAX(MainData!U:U)-MIN(MainData!U:U))*(MainData!U788-MIN(MainData!U:U))</f>
        <v>62.959418691400003</v>
      </c>
      <c r="V788" s="8"/>
      <c r="W788" s="8"/>
      <c r="X788" s="8">
        <f>100/(MAX(MainData!X:X)-MIN(MainData!X:X))*(MainData!X788-MIN(MainData!X:X))</f>
        <v>13.077703</v>
      </c>
      <c r="Y788" s="8">
        <f>100/(MAX(MainData!Y:Y)-MIN(MainData!Y:Y))*(MainData!Y788-MIN(MainData!Y:Y))</f>
        <v>3.9140603946894461</v>
      </c>
      <c r="Z788" s="8">
        <f>100/(MAX(MainData!Z:Z)-MIN(MainData!Z:Z))*(MainData!Z788-MIN(MainData!Z:Z))</f>
        <v>10.48573631457209</v>
      </c>
      <c r="AA788" s="8">
        <f>100/(MAX(MainData!AA:AA)-MIN(MainData!AA:AA))*(MainData!AA788-MIN(MainData!AA:AA))</f>
        <v>1.8101</v>
      </c>
      <c r="AB788" s="8">
        <f>100/(MAX(MainData!AB:AB)-MIN(MainData!AB:AB))*(MainData!AB788-MIN(MainData!AB:AB))</f>
        <v>5.5518356848065047E-2</v>
      </c>
      <c r="AC788" s="8">
        <f>100/(MAX(MainData!AC:AC)-MIN(MainData!AC:AC))*(MainData!AC788-MIN(MainData!AC:AC))</f>
        <v>15.643580999999999</v>
      </c>
      <c r="AD788" s="8">
        <f>100/(MAX(MainData!AD:AD)-MIN(MainData!AD:AD))*(MainData!AD788-MIN(MainData!AD:AD))</f>
        <v>8.387096774193548</v>
      </c>
      <c r="AE788" s="8">
        <f>100/(MAX(MainData!AE:AE)-MIN(MainData!AE:AE))*(MainData!AE788-MIN(MainData!AE:AE))</f>
        <v>14.373100000000001</v>
      </c>
      <c r="AF788" s="8">
        <f>100/(MAX(MainData!AF:AF)-MIN(MainData!AF:AF))*(MainData!AF788-MIN(MainData!AF:AF))</f>
        <v>0.83868988776217013</v>
      </c>
      <c r="AG788" s="8">
        <f>100/(MAX(MainData!AG:AG)-MIN(MainData!AG:AG))*(MainData!AG788-MIN(MainData!AG:AG))</f>
        <v>30.833381462550655</v>
      </c>
      <c r="AH788" s="8">
        <f>100/(MAX(MainData!AH:AH)-MIN(MainData!AH:AH))*(MainData!AH788-MIN(MainData!AH:AH))</f>
        <v>48.384441519916614</v>
      </c>
      <c r="AI788" s="8">
        <f>100/(MAX(MainData!AI:AI)-MIN(MainData!AI:AI))*(MainData!AI788-MIN(MainData!AI:AI))</f>
        <v>10</v>
      </c>
      <c r="AJ788" s="8">
        <f>100/(MAX(MainData!AJ:AJ)-MIN(MainData!AJ:AJ))*(MainData!AJ788-MIN(MainData!AJ:AJ))</f>
        <v>3.7669560080545668</v>
      </c>
      <c r="AK788" s="8" t="s">
        <v>950</v>
      </c>
      <c r="AM788" s="8"/>
      <c r="AO788" s="8"/>
      <c r="AQ788" s="8">
        <v>74.717129710077714</v>
      </c>
      <c r="AR788">
        <v>-35.563912300319501</v>
      </c>
      <c r="AS788" s="8">
        <v>33.519885341596151</v>
      </c>
      <c r="AT788">
        <v>29.376388720538699</v>
      </c>
      <c r="AU788" s="8">
        <v>19.565978970061618</v>
      </c>
      <c r="AV788">
        <v>37.394032948089816</v>
      </c>
      <c r="AW788" t="s">
        <v>963</v>
      </c>
    </row>
    <row r="789" spans="1:49" x14ac:dyDescent="0.3">
      <c r="A789" s="7">
        <v>150803010308</v>
      </c>
      <c r="B789" s="8">
        <f>100/(MAX(MainData!B:B)-MIN(MainData!B:B))*(MainData!B789-MIN(MainData!B:B))</f>
        <v>0</v>
      </c>
      <c r="C789" s="8">
        <f>100/(MAX(MainData!C:C)-MIN(MainData!C:C))*(MainData!C789-MIN(MainData!C:C))</f>
        <v>0</v>
      </c>
      <c r="D789" s="8">
        <f>100/(MAX(MainData!D:D)-MIN(MainData!D:D))*(MainData!D789-MIN(MainData!D:D))</f>
        <v>4.6181819529367365</v>
      </c>
      <c r="E789" s="8">
        <f>100/(MAX(MainData!E:E)-MIN(MainData!E:E))*(MainData!E789-MIN(MainData!E:E))</f>
        <v>36.504459853996792</v>
      </c>
      <c r="F789" s="8">
        <f>100/(MAX(MainData!F:F)-MIN(MainData!F:F))*(MainData!F789-MIN(MainData!F:F))</f>
        <v>0.3269054903594325</v>
      </c>
      <c r="G789" s="8">
        <f>100/(MAX(MainData!G:G)-MIN(MainData!G:G))*(MainData!G789-MIN(MainData!G:G))</f>
        <v>20.483556797311504</v>
      </c>
      <c r="H789" s="8">
        <f>100/(MAX(MainData!H:H)-MIN(MainData!H:H))*(MainData!H789-MIN(MainData!H:H))</f>
        <v>71.826277033758259</v>
      </c>
      <c r="I789">
        <v>8.3769497352734987</v>
      </c>
      <c r="J789" s="8">
        <f>100/(MAX(MainData!J:J)-MIN(MainData!J:J))*(MainData!J789-MIN(MainData!J:J))</f>
        <v>45.066138532848981</v>
      </c>
      <c r="K789">
        <v>17.334312443903769</v>
      </c>
      <c r="L789" s="8">
        <f>100/(MAX(MainData!L:L)-MIN(MainData!L:L))*(MainData!L789-MIN(MainData!L:L))</f>
        <v>0</v>
      </c>
      <c r="M789" s="8">
        <f>100/(MAX(MainData!M:M)-MIN(MainData!M:M))*(MainData!M789-MIN(MainData!M:M))</f>
        <v>0</v>
      </c>
      <c r="N789" s="8">
        <f>100/(MAX(MainData!N:N)-MIN(MainData!N:N))*(MainData!N789-MIN(MainData!N:N))</f>
        <v>0</v>
      </c>
      <c r="O789" s="8"/>
      <c r="P789" s="8">
        <f>100/(MAX(MainData!P:P)-MIN(MainData!P:P))*(MainData!P789-MIN(MainData!P:P))</f>
        <v>40.606621649282268</v>
      </c>
      <c r="Q789" s="8">
        <f>100/(MAX(MainData!Q:Q)-MIN(MainData!Q:Q))*(MainData!Q789-MIN(MainData!Q:Q))</f>
        <v>66.6813423615462</v>
      </c>
      <c r="R789" s="8">
        <f>100/(MAX(MainData!R:R)-MIN(MainData!R:R))*(MainData!R789-MIN(MainData!R:R))</f>
        <v>0</v>
      </c>
      <c r="S789" s="8"/>
      <c r="T789" s="8"/>
      <c r="U789" s="8">
        <f>100/(MAX(MainData!U:U)-MIN(MainData!U:U))*(MainData!U789-MIN(MainData!U:U))</f>
        <v>20.098648594499998</v>
      </c>
      <c r="V789" s="8"/>
      <c r="W789" s="8"/>
      <c r="X789" s="8">
        <f>100/(MAX(MainData!X:X)-MIN(MainData!X:X))*(MainData!X789-MIN(MainData!X:X))</f>
        <v>14.768941999999999</v>
      </c>
      <c r="Y789" s="8">
        <f>100/(MAX(MainData!Y:Y)-MIN(MainData!Y:Y))*(MainData!Y789-MIN(MainData!Y:Y))</f>
        <v>1.0718772255271323</v>
      </c>
      <c r="Z789" s="8">
        <f>100/(MAX(MainData!Z:Z)-MIN(MainData!Z:Z))*(MainData!Z789-MIN(MainData!Z:Z))</f>
        <v>5.628373168851196</v>
      </c>
      <c r="AA789" s="8">
        <f>100/(MAX(MainData!AA:AA)-MIN(MainData!AA:AA))*(MainData!AA789-MIN(MainData!AA:AA))</f>
        <v>10.7585</v>
      </c>
      <c r="AB789" s="8">
        <f>100/(MAX(MainData!AB:AB)-MIN(MainData!AB:AB))*(MainData!AB789-MIN(MainData!AB:AB))</f>
        <v>0.18888722934545046</v>
      </c>
      <c r="AC789" s="8">
        <f>100/(MAX(MainData!AC:AC)-MIN(MainData!AC:AC))*(MainData!AC789-MIN(MainData!AC:AC))</f>
        <v>51.541955999999999</v>
      </c>
      <c r="AD789" s="8">
        <f>100/(MAX(MainData!AD:AD)-MIN(MainData!AD:AD))*(MainData!AD789-MIN(MainData!AD:AD))</f>
        <v>3.870967741935484</v>
      </c>
      <c r="AE789" s="8">
        <f>100/(MAX(MainData!AE:AE)-MIN(MainData!AE:AE))*(MainData!AE789-MIN(MainData!AE:AE))</f>
        <v>51.2378</v>
      </c>
      <c r="AF789" s="8">
        <f>100/(MAX(MainData!AF:AF)-MIN(MainData!AF:AF))*(MainData!AF789-MIN(MainData!AF:AF))</f>
        <v>9.6097091211551344</v>
      </c>
      <c r="AG789" s="8">
        <f>100/(MAX(MainData!AG:AG)-MIN(MainData!AG:AG))*(MainData!AG789-MIN(MainData!AG:AG))</f>
        <v>31.256798251946822</v>
      </c>
      <c r="AH789" s="8">
        <f>100/(MAX(MainData!AH:AH)-MIN(MainData!AH:AH))*(MainData!AH789-MIN(MainData!AH:AH))</f>
        <v>50.348309590428393</v>
      </c>
      <c r="AI789" s="8">
        <f>100/(MAX(MainData!AI:AI)-MIN(MainData!AI:AI))*(MainData!AI789-MIN(MainData!AI:AI))</f>
        <v>70</v>
      </c>
      <c r="AJ789" s="8">
        <f>100/(MAX(MainData!AJ:AJ)-MIN(MainData!AJ:AJ))*(MainData!AJ789-MIN(MainData!AJ:AJ))</f>
        <v>4.6565695998501342</v>
      </c>
      <c r="AK789" s="8" t="s">
        <v>950</v>
      </c>
      <c r="AM789" s="8"/>
      <c r="AO789" s="8"/>
      <c r="AQ789" s="8">
        <v>76.243373100946343</v>
      </c>
      <c r="AR789">
        <v>-15.266877795527137</v>
      </c>
      <c r="AS789" s="8">
        <v>29.111397370283974</v>
      </c>
      <c r="AT789">
        <v>15.124340572390551</v>
      </c>
      <c r="AU789" s="8">
        <v>27.855081025896158</v>
      </c>
      <c r="AV789">
        <v>-2.5357650456472669</v>
      </c>
      <c r="AW789" t="s">
        <v>963</v>
      </c>
    </row>
    <row r="790" spans="1:49" x14ac:dyDescent="0.3">
      <c r="A790" s="7">
        <v>150803010309</v>
      </c>
      <c r="B790" s="8">
        <f>100/(MAX(MainData!B:B)-MIN(MainData!B:B))*(MainData!B790-MIN(MainData!B:B))</f>
        <v>0</v>
      </c>
      <c r="C790" s="8">
        <f>100/(MAX(MainData!C:C)-MIN(MainData!C:C))*(MainData!C790-MIN(MainData!C:C))</f>
        <v>0</v>
      </c>
      <c r="D790" s="8">
        <f>100/(MAX(MainData!D:D)-MIN(MainData!D:D))*(MainData!D790-MIN(MainData!D:D))</f>
        <v>3.2536653257566575</v>
      </c>
      <c r="E790" s="8">
        <f>100/(MAX(MainData!E:E)-MIN(MainData!E:E))*(MainData!E790-MIN(MainData!E:E))</f>
        <v>60.622794158896163</v>
      </c>
      <c r="F790" s="8">
        <f>100/(MAX(MainData!F:F)-MIN(MainData!F:F))*(MainData!F790-MIN(MainData!F:F))</f>
        <v>0</v>
      </c>
      <c r="G790" s="8">
        <f>100/(MAX(MainData!G:G)-MIN(MainData!G:G))*(MainData!G790-MIN(MainData!G:G))</f>
        <v>13.036757073029003</v>
      </c>
      <c r="H790" s="8">
        <f>100/(MAX(MainData!H:H)-MIN(MainData!H:H))*(MainData!H790-MIN(MainData!H:H))</f>
        <v>59.632002998559955</v>
      </c>
      <c r="I790">
        <v>12.847871381670259</v>
      </c>
      <c r="J790" s="8">
        <f>100/(MAX(MainData!J:J)-MIN(MainData!J:J))*(MainData!J790-MIN(MainData!J:J))</f>
        <v>35.248926324601214</v>
      </c>
      <c r="K790">
        <v>10.96927631096024</v>
      </c>
      <c r="L790" s="8">
        <f>100/(MAX(MainData!L:L)-MIN(MainData!L:L))*(MainData!L790-MIN(MainData!L:L))</f>
        <v>14.957849844114</v>
      </c>
      <c r="M790" s="8">
        <f>100/(MAX(MainData!M:M)-MIN(MainData!M:M))*(MainData!M790-MIN(MainData!M:M))</f>
        <v>26.458371690444029</v>
      </c>
      <c r="N790" s="8">
        <f>100/(MAX(MainData!N:N)-MIN(MainData!N:N))*(MainData!N790-MIN(MainData!N:N))</f>
        <v>1.6636951900379138</v>
      </c>
      <c r="O790" s="8"/>
      <c r="P790" s="8">
        <f>100/(MAX(MainData!P:P)-MIN(MainData!P:P))*(MainData!P790-MIN(MainData!P:P))</f>
        <v>42.653410833246255</v>
      </c>
      <c r="Q790" s="8">
        <f>100/(MAX(MainData!Q:Q)-MIN(MainData!Q:Q))*(MainData!Q790-MIN(MainData!Q:Q))</f>
        <v>54.274739231102217</v>
      </c>
      <c r="R790" s="8">
        <f>100/(MAX(MainData!R:R)-MIN(MainData!R:R))*(MainData!R790-MIN(MainData!R:R))</f>
        <v>0</v>
      </c>
      <c r="S790" s="8"/>
      <c r="T790" s="8"/>
      <c r="U790" s="8">
        <f>100/(MAX(MainData!U:U)-MIN(MainData!U:U))*(MainData!U790-MIN(MainData!U:U))</f>
        <v>42.309906507599997</v>
      </c>
      <c r="V790" s="8"/>
      <c r="W790" s="8"/>
      <c r="X790" s="8">
        <f>100/(MAX(MainData!X:X)-MIN(MainData!X:X))*(MainData!X790-MIN(MainData!X:X))</f>
        <v>11.294693000000001</v>
      </c>
      <c r="Y790" s="8">
        <f>100/(MAX(MainData!Y:Y)-MIN(MainData!Y:Y))*(MainData!Y790-MIN(MainData!Y:Y))</f>
        <v>3.7995304193162882</v>
      </c>
      <c r="Z790" s="8">
        <f>100/(MAX(MainData!Z:Z)-MIN(MainData!Z:Z))*(MainData!Z790-MIN(MainData!Z:Z))</f>
        <v>8.0185042405551279</v>
      </c>
      <c r="AA790" s="8">
        <f>100/(MAX(MainData!AA:AA)-MIN(MainData!AA:AA))*(MainData!AA790-MIN(MainData!AA:AA))</f>
        <v>2.5373999999999999</v>
      </c>
      <c r="AB790" s="8">
        <f>100/(MAX(MainData!AB:AB)-MIN(MainData!AB:AB))*(MainData!AB790-MIN(MainData!AB:AB))</f>
        <v>8.7955442950916424E-2</v>
      </c>
      <c r="AC790" s="8">
        <f>100/(MAX(MainData!AC:AC)-MIN(MainData!AC:AC))*(MainData!AC790-MIN(MainData!AC:AC))</f>
        <v>33.015994999999997</v>
      </c>
      <c r="AD790" s="8">
        <f>100/(MAX(MainData!AD:AD)-MIN(MainData!AD:AD))*(MainData!AD790-MIN(MainData!AD:AD))</f>
        <v>7.096774193548387</v>
      </c>
      <c r="AE790" s="8">
        <f>100/(MAX(MainData!AE:AE)-MIN(MainData!AE:AE))*(MainData!AE790-MIN(MainData!AE:AE))</f>
        <v>30.720199999999998</v>
      </c>
      <c r="AF790" s="8">
        <f>100/(MAX(MainData!AF:AF)-MIN(MainData!AF:AF))*(MainData!AF790-MIN(MainData!AF:AF))</f>
        <v>2.9264205562596692</v>
      </c>
      <c r="AG790" s="8">
        <f>100/(MAX(MainData!AG:AG)-MIN(MainData!AG:AG))*(MainData!AG790-MIN(MainData!AG:AG))</f>
        <v>27.989526280156962</v>
      </c>
      <c r="AH790" s="8">
        <f>100/(MAX(MainData!AH:AH)-MIN(MainData!AH:AH))*(MainData!AH790-MIN(MainData!AH:AH))</f>
        <v>62.237059308144886</v>
      </c>
      <c r="AI790" s="8">
        <f>100/(MAX(MainData!AI:AI)-MIN(MainData!AI:AI))*(MainData!AI790-MIN(MainData!AI:AI))</f>
        <v>70</v>
      </c>
      <c r="AJ790" s="8">
        <f>100/(MAX(MainData!AJ:AJ)-MIN(MainData!AJ:AJ))*(MainData!AJ790-MIN(MainData!AJ:AJ))</f>
        <v>2.6737720061606369</v>
      </c>
      <c r="AK790" s="8" t="s">
        <v>950</v>
      </c>
      <c r="AM790" s="8"/>
      <c r="AO790" s="8"/>
      <c r="AQ790" s="8">
        <v>70.752628105834219</v>
      </c>
      <c r="AR790">
        <v>-13.144996166134192</v>
      </c>
      <c r="AS790" s="8">
        <v>35.820306606784342</v>
      </c>
      <c r="AT790">
        <v>12.124038215488184</v>
      </c>
      <c r="AU790" s="8">
        <v>23.080124168882119</v>
      </c>
      <c r="AV790">
        <v>7.5741283781320448</v>
      </c>
      <c r="AW790" t="s">
        <v>963</v>
      </c>
    </row>
    <row r="791" spans="1:49" x14ac:dyDescent="0.3">
      <c r="A791" s="7">
        <v>150803010310</v>
      </c>
      <c r="B791" s="8">
        <f>100/(MAX(MainData!B:B)-MIN(MainData!B:B))*(MainData!B791-MIN(MainData!B:B))</f>
        <v>0</v>
      </c>
      <c r="C791" s="8">
        <f>100/(MAX(MainData!C:C)-MIN(MainData!C:C))*(MainData!C791-MIN(MainData!C:C))</f>
        <v>0</v>
      </c>
      <c r="D791" s="8">
        <f>100/(MAX(MainData!D:D)-MIN(MainData!D:D))*(MainData!D791-MIN(MainData!D:D))</f>
        <v>1.4206696900627864E-2</v>
      </c>
      <c r="E791" s="8">
        <f>100/(MAX(MainData!E:E)-MIN(MainData!E:E))*(MainData!E791-MIN(MainData!E:E))</f>
        <v>18.514138115226917</v>
      </c>
      <c r="F791" s="8">
        <f>100/(MAX(MainData!F:F)-MIN(MainData!F:F))*(MainData!F791-MIN(MainData!F:F))</f>
        <v>2.7613750077804426</v>
      </c>
      <c r="G791" s="8">
        <f>100/(MAX(MainData!G:G)-MIN(MainData!G:G))*(MainData!G791-MIN(MainData!G:G))</f>
        <v>4.4287027745690155</v>
      </c>
      <c r="H791" s="8">
        <f>100/(MAX(MainData!H:H)-MIN(MainData!H:H))*(MainData!H791-MIN(MainData!H:H))</f>
        <v>52.619818541362243</v>
      </c>
      <c r="I791">
        <v>25.058065994129521</v>
      </c>
      <c r="J791" s="8">
        <f>100/(MAX(MainData!J:J)-MIN(MainData!J:J))*(MainData!J791-MIN(MainData!J:J))</f>
        <v>30.271884117634098</v>
      </c>
      <c r="K791">
        <v>19.59957609278915</v>
      </c>
      <c r="L791" s="8">
        <f>100/(MAX(MainData!L:L)-MIN(MainData!L:L))*(MainData!L791-MIN(MainData!L:L))</f>
        <v>0</v>
      </c>
      <c r="M791" s="8">
        <f>100/(MAX(MainData!M:M)-MIN(MainData!M:M))*(MainData!M791-MIN(MainData!M:M))</f>
        <v>0</v>
      </c>
      <c r="N791" s="8">
        <f>100/(MAX(MainData!N:N)-MIN(MainData!N:N))*(MainData!N791-MIN(MainData!N:N))</f>
        <v>0</v>
      </c>
      <c r="O791" s="8"/>
      <c r="P791" s="8">
        <f>100/(MAX(MainData!P:P)-MIN(MainData!P:P))*(MainData!P791-MIN(MainData!P:P))</f>
        <v>32.60235806704565</v>
      </c>
      <c r="Q791" s="8">
        <f>100/(MAX(MainData!Q:Q)-MIN(MainData!Q:Q))*(MainData!Q791-MIN(MainData!Q:Q))</f>
        <v>20.773430771190849</v>
      </c>
      <c r="R791" s="8">
        <f>100/(MAX(MainData!R:R)-MIN(MainData!R:R))*(MainData!R791-MIN(MainData!R:R))</f>
        <v>1.3234723394721153</v>
      </c>
      <c r="S791" s="8"/>
      <c r="T791" s="8"/>
      <c r="U791" s="8">
        <f>100/(MAX(MainData!U:U)-MIN(MainData!U:U))*(MainData!U791-MIN(MainData!U:U))</f>
        <v>20.5888474096</v>
      </c>
      <c r="V791" s="8"/>
      <c r="W791" s="8"/>
      <c r="X791" s="8">
        <f>100/(MAX(MainData!X:X)-MIN(MainData!X:X))*(MainData!X791-MIN(MainData!X:X))</f>
        <v>20.023437999999999</v>
      </c>
      <c r="Y791" s="8">
        <f>100/(MAX(MainData!Y:Y)-MIN(MainData!Y:Y))*(MainData!Y791-MIN(MainData!Y:Y))</f>
        <v>3.9292808901201761</v>
      </c>
      <c r="Z791" s="8">
        <f>100/(MAX(MainData!Z:Z)-MIN(MainData!Z:Z))*(MainData!Z791-MIN(MainData!Z:Z))</f>
        <v>17.964533538936006</v>
      </c>
      <c r="AA791" s="8">
        <f>100/(MAX(MainData!AA:AA)-MIN(MainData!AA:AA))*(MainData!AA791-MIN(MainData!AA:AA))</f>
        <v>4.1257999999999999</v>
      </c>
      <c r="AB791" s="8">
        <f>100/(MAX(MainData!AB:AB)-MIN(MainData!AB:AB))*(MainData!AB791-MIN(MainData!AB:AB))</f>
        <v>0.12265926634606183</v>
      </c>
      <c r="AC791" s="8">
        <f>100/(MAX(MainData!AC:AC)-MIN(MainData!AC:AC))*(MainData!AC791-MIN(MainData!AC:AC))</f>
        <v>4.9071280000000002</v>
      </c>
      <c r="AD791" s="8">
        <f>100/(MAX(MainData!AD:AD)-MIN(MainData!AD:AD))*(MainData!AD791-MIN(MainData!AD:AD))</f>
        <v>1.2903225806451613</v>
      </c>
      <c r="AE791" s="8">
        <f>100/(MAX(MainData!AE:AE)-MIN(MainData!AE:AE))*(MainData!AE791-MIN(MainData!AE:AE))</f>
        <v>4.8806000000000003</v>
      </c>
      <c r="AF791" s="8">
        <f>100/(MAX(MainData!AF:AF)-MIN(MainData!AF:AF))*(MainData!AF791-MIN(MainData!AF:AF))</f>
        <v>4.2254759256119163</v>
      </c>
      <c r="AG791" s="8">
        <f>100/(MAX(MainData!AG:AG)-MIN(MainData!AG:AG))*(MainData!AG791-MIN(MainData!AG:AG))</f>
        <v>21.53848652863207</v>
      </c>
      <c r="AH791" s="8">
        <f>100/(MAX(MainData!AH:AH)-MIN(MainData!AH:AH))*(MainData!AH791-MIN(MainData!AH:AH))</f>
        <v>44.619017271355744</v>
      </c>
      <c r="AI791" s="8">
        <f>100/(MAX(MainData!AI:AI)-MIN(MainData!AI:AI))*(MainData!AI791-MIN(MainData!AI:AI))</f>
        <v>50</v>
      </c>
      <c r="AJ791" s="8">
        <f>100/(MAX(MainData!AJ:AJ)-MIN(MainData!AJ:AJ))*(MainData!AJ791-MIN(MainData!AJ:AJ))</f>
        <v>1.5099284363458145</v>
      </c>
      <c r="AK791" s="8" t="s">
        <v>950</v>
      </c>
      <c r="AM791" s="8"/>
      <c r="AO791" s="8"/>
      <c r="AQ791" s="8">
        <v>68.508392917235682</v>
      </c>
      <c r="AR791">
        <v>-24.873372044728441</v>
      </c>
      <c r="AS791" s="8">
        <v>41.139795053905686</v>
      </c>
      <c r="AT791">
        <v>26.092742087542092</v>
      </c>
      <c r="AU791" s="8">
        <v>9.9261516456522756</v>
      </c>
      <c r="AV791">
        <v>0.78393438264394888</v>
      </c>
      <c r="AW791" t="s">
        <v>963</v>
      </c>
    </row>
    <row r="792" spans="1:49" x14ac:dyDescent="0.3">
      <c r="A792" s="7">
        <v>150803010401</v>
      </c>
      <c r="B792" s="8">
        <f>100/(MAX(MainData!B:B)-MIN(MainData!B:B))*(MainData!B792-MIN(MainData!B:B))</f>
        <v>0</v>
      </c>
      <c r="C792" s="8">
        <f>100/(MAX(MainData!C:C)-MIN(MainData!C:C))*(MainData!C792-MIN(MainData!C:C))</f>
        <v>0</v>
      </c>
      <c r="D792" s="8">
        <f>100/(MAX(MainData!D:D)-MIN(MainData!D:D))*(MainData!D792-MIN(MainData!D:D))</f>
        <v>7.0300724045692237E-3</v>
      </c>
      <c r="E792" s="8">
        <f>100/(MAX(MainData!E:E)-MIN(MainData!E:E))*(MainData!E792-MIN(MainData!E:E))</f>
        <v>30.942630447985437</v>
      </c>
      <c r="F792" s="8">
        <f>100/(MAX(MainData!F:F)-MIN(MainData!F:F))*(MainData!F792-MIN(MainData!F:F))</f>
        <v>0</v>
      </c>
      <c r="G792" s="8">
        <f>100/(MAX(MainData!G:G)-MIN(MainData!G:G))*(MainData!G792-MIN(MainData!G:G))</f>
        <v>7.979022368919118</v>
      </c>
      <c r="H792" s="8">
        <f>100/(MAX(MainData!H:H)-MIN(MainData!H:H))*(MainData!H792-MIN(MainData!H:H))</f>
        <v>55.975848941110904</v>
      </c>
      <c r="I792">
        <v>30.446049789327787</v>
      </c>
      <c r="J792" s="8">
        <f>100/(MAX(MainData!J:J)-MIN(MainData!J:J))*(MainData!J792-MIN(MainData!J:J))</f>
        <v>32.528597183213805</v>
      </c>
      <c r="K792">
        <v>21.582322093615815</v>
      </c>
      <c r="L792" s="8">
        <f>100/(MAX(MainData!L:L)-MIN(MainData!L:L))*(MainData!L792-MIN(MainData!L:L))</f>
        <v>0</v>
      </c>
      <c r="M792" s="8">
        <f>100/(MAX(MainData!M:M)-MIN(MainData!M:M))*(MainData!M792-MIN(MainData!M:M))</f>
        <v>0</v>
      </c>
      <c r="N792" s="8">
        <f>100/(MAX(MainData!N:N)-MIN(MainData!N:N))*(MainData!N792-MIN(MainData!N:N))</f>
        <v>0</v>
      </c>
      <c r="O792" s="8"/>
      <c r="P792" s="8">
        <f>100/(MAX(MainData!P:P)-MIN(MainData!P:P))*(MainData!P792-MIN(MainData!P:P))</f>
        <v>25.320123317144265</v>
      </c>
      <c r="Q792" s="8">
        <f>100/(MAX(MainData!Q:Q)-MIN(MainData!Q:Q))*(MainData!Q792-MIN(MainData!Q:Q))</f>
        <v>33.945626464839727</v>
      </c>
      <c r="R792" s="8">
        <f>100/(MAX(MainData!R:R)-MIN(MainData!R:R))*(MainData!R792-MIN(MainData!R:R))</f>
        <v>0</v>
      </c>
      <c r="S792" s="8"/>
      <c r="T792" s="8"/>
      <c r="U792" s="8">
        <f>100/(MAX(MainData!U:U)-MIN(MainData!U:U))*(MainData!U792-MIN(MainData!U:U))</f>
        <v>3.3218774737899999</v>
      </c>
      <c r="V792" s="8"/>
      <c r="W792" s="8"/>
      <c r="X792" s="8">
        <f>100/(MAX(MainData!X:X)-MIN(MainData!X:X))*(MainData!X792-MIN(MainData!X:X))</f>
        <v>10.618036</v>
      </c>
      <c r="Y792" s="8">
        <f>100/(MAX(MainData!Y:Y)-MIN(MainData!Y:Y))*(MainData!Y792-MIN(MainData!Y:Y))</f>
        <v>2.7394080640053118</v>
      </c>
      <c r="Z792" s="8">
        <f>100/(MAX(MainData!Z:Z)-MIN(MainData!Z:Z))*(MainData!Z792-MIN(MainData!Z:Z))</f>
        <v>14.880493446414805</v>
      </c>
      <c r="AA792" s="8">
        <f>100/(MAX(MainData!AA:AA)-MIN(MainData!AA:AA))*(MainData!AA792-MIN(MainData!AA:AA))</f>
        <v>0.97840000000000005</v>
      </c>
      <c r="AB792" s="8">
        <f>100/(MAX(MainData!AB:AB)-MIN(MainData!AB:AB))*(MainData!AB792-MIN(MainData!AB:AB))</f>
        <v>5.3177247290831273E-2</v>
      </c>
      <c r="AC792" s="8">
        <f>100/(MAX(MainData!AC:AC)-MIN(MainData!AC:AC))*(MainData!AC792-MIN(MainData!AC:AC))</f>
        <v>5.4020349999999997</v>
      </c>
      <c r="AD792" s="8">
        <f>100/(MAX(MainData!AD:AD)-MIN(MainData!AD:AD))*(MainData!AD792-MIN(MainData!AD:AD))</f>
        <v>4.5161290322580641</v>
      </c>
      <c r="AE792" s="8">
        <f>100/(MAX(MainData!AE:AE)-MIN(MainData!AE:AE))*(MainData!AE792-MIN(MainData!AE:AE))</f>
        <v>5.1025999999999998</v>
      </c>
      <c r="AF792" s="8">
        <f>100/(MAX(MainData!AF:AF)-MIN(MainData!AF:AF))*(MainData!AF792-MIN(MainData!AF:AF))</f>
        <v>0.89299199793866357</v>
      </c>
      <c r="AG792" s="8">
        <f>100/(MAX(MainData!AG:AG)-MIN(MainData!AG:AG))*(MainData!AG792-MIN(MainData!AG:AG))</f>
        <v>0</v>
      </c>
      <c r="AH792" s="8">
        <f>100/(MAX(MainData!AH:AH)-MIN(MainData!AH:AH))*(MainData!AH792-MIN(MainData!AH:AH))</f>
        <v>0</v>
      </c>
      <c r="AI792" s="8">
        <f>100/(MAX(MainData!AI:AI)-MIN(MainData!AI:AI))*(MainData!AI792-MIN(MainData!AI:AI))</f>
        <v>0</v>
      </c>
      <c r="AJ792" s="8">
        <f>100/(MAX(MainData!AJ:AJ)-MIN(MainData!AJ:AJ))*(MainData!AJ792-MIN(MainData!AJ:AJ))</f>
        <v>0</v>
      </c>
      <c r="AK792" s="8" t="s">
        <v>950</v>
      </c>
      <c r="AM792" s="8"/>
      <c r="AO792" s="8"/>
      <c r="AQ792" s="8">
        <v>72.130689076681378</v>
      </c>
      <c r="AR792">
        <v>-28.905736900958473</v>
      </c>
      <c r="AS792" s="8">
        <v>34.906985110654638</v>
      </c>
      <c r="AT792">
        <v>28.279944107744086</v>
      </c>
      <c r="AU792" s="8">
        <v>19.931333986308257</v>
      </c>
      <c r="AV792">
        <v>11.996713480510749</v>
      </c>
      <c r="AW792" t="s">
        <v>963</v>
      </c>
    </row>
    <row r="793" spans="1:49" x14ac:dyDescent="0.3">
      <c r="A793" s="7">
        <v>150803010402</v>
      </c>
      <c r="B793" s="8">
        <f>100/(MAX(MainData!B:B)-MIN(MainData!B:B))*(MainData!B793-MIN(MainData!B:B))</f>
        <v>0</v>
      </c>
      <c r="C793" s="8">
        <f>100/(MAX(MainData!C:C)-MIN(MainData!C:C))*(MainData!C793-MIN(MainData!C:C))</f>
        <v>0</v>
      </c>
      <c r="D793" s="8">
        <f>100/(MAX(MainData!D:D)-MIN(MainData!D:D))*(MainData!D793-MIN(MainData!D:D))</f>
        <v>1.8208856921526441E-2</v>
      </c>
      <c r="E793" s="8">
        <f>100/(MAX(MainData!E:E)-MIN(MainData!E:E))*(MainData!E793-MIN(MainData!E:E))</f>
        <v>18.465576073621126</v>
      </c>
      <c r="F793" s="8">
        <f>100/(MAX(MainData!F:F)-MIN(MainData!F:F))*(MainData!F793-MIN(MainData!F:F))</f>
        <v>0</v>
      </c>
      <c r="G793" s="8">
        <f>100/(MAX(MainData!G:G)-MIN(MainData!G:G))*(MainData!G793-MIN(MainData!G:G))</f>
        <v>4.5019896204782484</v>
      </c>
      <c r="H793" s="8">
        <f>100/(MAX(MainData!H:H)-MIN(MainData!H:H))*(MainData!H793-MIN(MainData!H:H))</f>
        <v>51.972661793672231</v>
      </c>
      <c r="I793">
        <v>57.008829299584235</v>
      </c>
      <c r="J793" s="8">
        <f>100/(MAX(MainData!J:J)-MIN(MainData!J:J))*(MainData!J793-MIN(MainData!J:J))</f>
        <v>19.920426341350879</v>
      </c>
      <c r="K793">
        <v>15.948916570072356</v>
      </c>
      <c r="L793" s="8">
        <f>100/(MAX(MainData!L:L)-MIN(MainData!L:L))*(MainData!L793-MIN(MainData!L:L))</f>
        <v>0</v>
      </c>
      <c r="M793" s="8">
        <f>100/(MAX(MainData!M:M)-MIN(MainData!M:M))*(MainData!M793-MIN(MainData!M:M))</f>
        <v>0</v>
      </c>
      <c r="N793" s="8">
        <f>100/(MAX(MainData!N:N)-MIN(MainData!N:N))*(MainData!N793-MIN(MainData!N:N))</f>
        <v>0</v>
      </c>
      <c r="O793" s="8"/>
      <c r="P793" s="8">
        <f>100/(MAX(MainData!P:P)-MIN(MainData!P:P))*(MainData!P793-MIN(MainData!P:P))</f>
        <v>18.434536572114212</v>
      </c>
      <c r="Q793" s="8">
        <f>100/(MAX(MainData!Q:Q)-MIN(MainData!Q:Q))*(MainData!Q793-MIN(MainData!Q:Q))</f>
        <v>19.252974628389911</v>
      </c>
      <c r="R793" s="8">
        <f>100/(MAX(MainData!R:R)-MIN(MainData!R:R))*(MainData!R793-MIN(MainData!R:R))</f>
        <v>0.58886097118920067</v>
      </c>
      <c r="S793" s="8"/>
      <c r="T793" s="8"/>
      <c r="U793" s="8">
        <f>100/(MAX(MainData!U:U)-MIN(MainData!U:U))*(MainData!U793-MIN(MainData!U:U))</f>
        <v>97.114603257900001</v>
      </c>
      <c r="V793" s="8"/>
      <c r="W793" s="8"/>
      <c r="X793" s="8">
        <f>100/(MAX(MainData!X:X)-MIN(MainData!X:X))*(MainData!X793-MIN(MainData!X:X))</f>
        <v>10.841601000000001</v>
      </c>
      <c r="Y793" s="8">
        <f>100/(MAX(MainData!Y:Y)-MIN(MainData!Y:Y))*(MainData!Y793-MIN(MainData!Y:Y))</f>
        <v>1.5093014050645097</v>
      </c>
      <c r="Z793" s="8">
        <f>100/(MAX(MainData!Z:Z)-MIN(MainData!Z:Z))*(MainData!Z793-MIN(MainData!Z:Z))</f>
        <v>5.4741711642251349</v>
      </c>
      <c r="AA793" s="8">
        <f>100/(MAX(MainData!AA:AA)-MIN(MainData!AA:AA))*(MainData!AA793-MIN(MainData!AA:AA))</f>
        <v>2.8483999999999998</v>
      </c>
      <c r="AB793" s="8">
        <f>100/(MAX(MainData!AB:AB)-MIN(MainData!AB:AB))*(MainData!AB793-MIN(MainData!AB:AB))</f>
        <v>0.11430693763565461</v>
      </c>
      <c r="AC793" s="8">
        <f>100/(MAX(MainData!AC:AC)-MIN(MainData!AC:AC))*(MainData!AC793-MIN(MainData!AC:AC))</f>
        <v>0.20571300000000001</v>
      </c>
      <c r="AD793" s="8">
        <f>100/(MAX(MainData!AD:AD)-MIN(MainData!AD:AD))*(MainData!AD793-MIN(MainData!AD:AD))</f>
        <v>4.5161290322580641</v>
      </c>
      <c r="AE793" s="8">
        <f>100/(MAX(MainData!AE:AE)-MIN(MainData!AE:AE))*(MainData!AE793-MIN(MainData!AE:AE))</f>
        <v>8.3199999999999996E-2</v>
      </c>
      <c r="AF793" s="8">
        <f>100/(MAX(MainData!AF:AF)-MIN(MainData!AF:AF))*(MainData!AF793-MIN(MainData!AF:AF))</f>
        <v>2.1025745878363301E-2</v>
      </c>
      <c r="AG793" s="8">
        <f>100/(MAX(MainData!AG:AG)-MIN(MainData!AG:AG))*(MainData!AG793-MIN(MainData!AG:AG))</f>
        <v>0</v>
      </c>
      <c r="AH793" s="8">
        <f>100/(MAX(MainData!AH:AH)-MIN(MainData!AH:AH))*(MainData!AH793-MIN(MainData!AH:AH))</f>
        <v>0</v>
      </c>
      <c r="AI793" s="8">
        <f>100/(MAX(MainData!AI:AI)-MIN(MainData!AI:AI))*(MainData!AI793-MIN(MainData!AI:AI))</f>
        <v>0</v>
      </c>
      <c r="AJ793" s="8">
        <f>100/(MAX(MainData!AJ:AJ)-MIN(MainData!AJ:AJ))*(MainData!AJ793-MIN(MainData!AJ:AJ))</f>
        <v>0</v>
      </c>
      <c r="AK793" s="8" t="s">
        <v>950</v>
      </c>
      <c r="AM793" s="8"/>
      <c r="AO793" s="8"/>
      <c r="AQ793" s="8">
        <v>69.798326213825462</v>
      </c>
      <c r="AR793">
        <v>-67.484567731629397</v>
      </c>
      <c r="AS793" s="8">
        <v>40.653686360524077</v>
      </c>
      <c r="AT793">
        <v>65.859294781144769</v>
      </c>
      <c r="AU793" s="8">
        <v>7.6313593797774706</v>
      </c>
      <c r="AV793">
        <v>28.129014069898645</v>
      </c>
      <c r="AW793" t="s">
        <v>963</v>
      </c>
    </row>
    <row r="794" spans="1:49" x14ac:dyDescent="0.3">
      <c r="A794" s="7">
        <v>150803010403</v>
      </c>
      <c r="B794" s="8">
        <f>100/(MAX(MainData!B:B)-MIN(MainData!B:B))*(MainData!B794-MIN(MainData!B:B))</f>
        <v>2.9527929555405261E-3</v>
      </c>
      <c r="C794" s="8">
        <f>100/(MAX(MainData!C:C)-MIN(MainData!C:C))*(MainData!C794-MIN(MainData!C:C))</f>
        <v>12.5</v>
      </c>
      <c r="D794" s="8">
        <f>100/(MAX(MainData!D:D)-MIN(MainData!D:D))*(MainData!D794-MIN(MainData!D:D))</f>
        <v>0</v>
      </c>
      <c r="E794" s="8">
        <f>100/(MAX(MainData!E:E)-MIN(MainData!E:E))*(MainData!E794-MIN(MainData!E:E))</f>
        <v>25.771541326516918</v>
      </c>
      <c r="F794" s="8">
        <f>100/(MAX(MainData!F:F)-MIN(MainData!F:F))*(MainData!F794-MIN(MainData!F:F))</f>
        <v>0</v>
      </c>
      <c r="G794" s="8">
        <f>100/(MAX(MainData!G:G)-MIN(MainData!G:G))*(MainData!G794-MIN(MainData!G:G))</f>
        <v>7.0985301860500361</v>
      </c>
      <c r="H794" s="8">
        <f>100/(MAX(MainData!H:H)-MIN(MainData!H:H))*(MainData!H794-MIN(MainData!H:H))</f>
        <v>53.617770065382906</v>
      </c>
      <c r="I794">
        <v>41.432376271632762</v>
      </c>
      <c r="J794" s="8">
        <f>100/(MAX(MainData!J:J)-MIN(MainData!J:J))*(MainData!J794-MIN(MainData!J:J))</f>
        <v>24.105400408436871</v>
      </c>
      <c r="K794">
        <v>13.892599774129565</v>
      </c>
      <c r="L794" s="8">
        <f>100/(MAX(MainData!L:L)-MIN(MainData!L:L))*(MainData!L794-MIN(MainData!L:L))</f>
        <v>0</v>
      </c>
      <c r="M794" s="8">
        <f>100/(MAX(MainData!M:M)-MIN(MainData!M:M))*(MainData!M794-MIN(MainData!M:M))</f>
        <v>0</v>
      </c>
      <c r="N794" s="8">
        <f>100/(MAX(MainData!N:N)-MIN(MainData!N:N))*(MainData!N794-MIN(MainData!N:N))</f>
        <v>0</v>
      </c>
      <c r="O794" s="8"/>
      <c r="P794" s="8">
        <f>100/(MAX(MainData!P:P)-MIN(MainData!P:P))*(MainData!P794-MIN(MainData!P:P))</f>
        <v>30.191017042058892</v>
      </c>
      <c r="Q794" s="8">
        <f>100/(MAX(MainData!Q:Q)-MIN(MainData!Q:Q))*(MainData!Q794-MIN(MainData!Q:Q))</f>
        <v>35.129662789939175</v>
      </c>
      <c r="R794" s="8">
        <f>100/(MAX(MainData!R:R)-MIN(MainData!R:R))*(MainData!R794-MIN(MainData!R:R))</f>
        <v>6.5245998055541117</v>
      </c>
      <c r="S794" s="8"/>
      <c r="T794" s="8"/>
      <c r="U794" s="8">
        <f>100/(MAX(MainData!U:U)-MIN(MainData!U:U))*(MainData!U794-MIN(MainData!U:U))</f>
        <v>46.450050968399999</v>
      </c>
      <c r="V794" s="8"/>
      <c r="W794" s="8"/>
      <c r="X794" s="8">
        <f>100/(MAX(MainData!X:X)-MIN(MainData!X:X))*(MainData!X794-MIN(MainData!X:X))</f>
        <v>23.163706999999999</v>
      </c>
      <c r="Y794" s="8">
        <f>100/(MAX(MainData!Y:Y)-MIN(MainData!Y:Y))*(MainData!Y794-MIN(MainData!Y:Y))</f>
        <v>0.63059097862293101</v>
      </c>
      <c r="Z794" s="8">
        <f>100/(MAX(MainData!Z:Z)-MIN(MainData!Z:Z))*(MainData!Z794-MIN(MainData!Z:Z))</f>
        <v>8.7895142636854295</v>
      </c>
      <c r="AA794" s="8">
        <f>100/(MAX(MainData!AA:AA)-MIN(MainData!AA:AA))*(MainData!AA794-MIN(MainData!AA:AA))</f>
        <v>9.2209000000000003</v>
      </c>
      <c r="AB794" s="8">
        <f>100/(MAX(MainData!AB:AB)-MIN(MainData!AB:AB))*(MainData!AB794-MIN(MainData!AB:AB))</f>
        <v>0.14850093376534351</v>
      </c>
      <c r="AC794" s="8">
        <f>100/(MAX(MainData!AC:AC)-MIN(MainData!AC:AC))*(MainData!AC794-MIN(MainData!AC:AC))</f>
        <v>4.3508269999999998</v>
      </c>
      <c r="AD794" s="8">
        <f>100/(MAX(MainData!AD:AD)-MIN(MainData!AD:AD))*(MainData!AD794-MIN(MainData!AD:AD))</f>
        <v>4.5161290322580641</v>
      </c>
      <c r="AE794" s="8">
        <f>100/(MAX(MainData!AE:AE)-MIN(MainData!AE:AE))*(MainData!AE794-MIN(MainData!AE:AE))</f>
        <v>3.5724999999999998</v>
      </c>
      <c r="AF794" s="8">
        <f>100/(MAX(MainData!AF:AF)-MIN(MainData!AF:AF))*(MainData!AF794-MIN(MainData!AF:AF))</f>
        <v>0.55032937715057373</v>
      </c>
      <c r="AG794" s="8">
        <f>100/(MAX(MainData!AG:AG)-MIN(MainData!AG:AG))*(MainData!AG794-MIN(MainData!AG:AG))</f>
        <v>21.438798887252492</v>
      </c>
      <c r="AH794" s="8">
        <f>100/(MAX(MainData!AH:AH)-MIN(MainData!AH:AH))*(MainData!AH794-MIN(MainData!AH:AH))</f>
        <v>53.324183072891117</v>
      </c>
      <c r="AI794" s="8">
        <f>100/(MAX(MainData!AI:AI)-MIN(MainData!AI:AI))*(MainData!AI794-MIN(MainData!AI:AI))</f>
        <v>90</v>
      </c>
      <c r="AJ794" s="8">
        <f>100/(MAX(MainData!AJ:AJ)-MIN(MainData!AJ:AJ))*(MainData!AJ794-MIN(MainData!AJ:AJ))</f>
        <v>2.9587656546549295</v>
      </c>
      <c r="AK794" s="8" t="s">
        <v>950</v>
      </c>
      <c r="AM794" s="8"/>
      <c r="AO794" s="8"/>
      <c r="AQ794" s="8">
        <v>71.093945166818941</v>
      </c>
      <c r="AR794">
        <v>-39.874906869009592</v>
      </c>
      <c r="AS794" s="8">
        <v>38.020198679339423</v>
      </c>
      <c r="AT794">
        <v>35.810786195286198</v>
      </c>
      <c r="AU794" s="8">
        <v>15.779657239989014</v>
      </c>
      <c r="AV794">
        <v>27.009657487797355</v>
      </c>
      <c r="AW794" t="s">
        <v>963</v>
      </c>
    </row>
    <row r="795" spans="1:49" x14ac:dyDescent="0.3">
      <c r="A795" s="7">
        <v>150803010404</v>
      </c>
      <c r="B795" s="8"/>
      <c r="C795" s="8"/>
      <c r="D795" s="8"/>
      <c r="E795" s="8">
        <f>100/(MAX(MainData!E:E)-MIN(MainData!E:E))*(MainData!E795-MIN(MainData!E:E))</f>
        <v>36.540802115168376</v>
      </c>
      <c r="F795" s="8">
        <f>100/(MAX(MainData!F:F)-MIN(MainData!F:F))*(MainData!F795-MIN(MainData!F:F))</f>
        <v>0</v>
      </c>
      <c r="G795" s="8">
        <f>100/(MAX(MainData!G:G)-MIN(MainData!G:G))*(MainData!G795-MIN(MainData!G:G))</f>
        <v>8.6065914693226109</v>
      </c>
      <c r="H795" s="8">
        <f>100/(MAX(MainData!H:H)-MIN(MainData!H:H))*(MainData!H795-MIN(MainData!H:H))</f>
        <v>58.808866944428459</v>
      </c>
      <c r="I795">
        <v>38.526832958639616</v>
      </c>
      <c r="J795" s="8">
        <f>100/(MAX(MainData!J:J)-MIN(MainData!J:J))*(MainData!J795-MIN(MainData!J:J))</f>
        <v>31.349910030051792</v>
      </c>
      <c r="K795">
        <v>13.854635238333543</v>
      </c>
      <c r="L795" s="8">
        <f>100/(MAX(MainData!L:L)-MIN(MainData!L:L))*(MainData!L795-MIN(MainData!L:L))</f>
        <v>0</v>
      </c>
      <c r="M795" s="8">
        <f>100/(MAX(MainData!M:M)-MIN(MainData!M:M))*(MainData!M795-MIN(MainData!M:M))</f>
        <v>0</v>
      </c>
      <c r="N795" s="8">
        <f>100/(MAX(MainData!N:N)-MIN(MainData!N:N))*(MainData!N795-MIN(MainData!N:N))</f>
        <v>0</v>
      </c>
      <c r="O795" s="8"/>
      <c r="P795" s="8">
        <f>100/(MAX(MainData!P:P)-MIN(MainData!P:P))*(MainData!P795-MIN(MainData!P:P))</f>
        <v>49.915588074208614</v>
      </c>
      <c r="Q795" s="8">
        <f>100/(MAX(MainData!Q:Q)-MIN(MainData!Q:Q))*(MainData!Q795-MIN(MainData!Q:Q))</f>
        <v>27.223460614264706</v>
      </c>
      <c r="R795" s="8">
        <f>100/(MAX(MainData!R:R)-MIN(MainData!R:R))*(MainData!R795-MIN(MainData!R:R))</f>
        <v>0</v>
      </c>
      <c r="S795" s="8"/>
      <c r="T795" s="8"/>
      <c r="U795" s="8">
        <f>100/(MAX(MainData!U:U)-MIN(MainData!U:U))*(MainData!U795-MIN(MainData!U:U))</f>
        <v>12.2903067825</v>
      </c>
      <c r="V795" s="8"/>
      <c r="W795" s="8"/>
      <c r="X795" s="8">
        <f>100/(MAX(MainData!X:X)-MIN(MainData!X:X))*(MainData!X795-MIN(MainData!X:X))</f>
        <v>72.420276999999999</v>
      </c>
      <c r="Y795" s="8">
        <f>100/(MAX(MainData!Y:Y)-MIN(MainData!Y:Y))*(MainData!Y795-MIN(MainData!Y:Y))</f>
        <v>0.95977347612574193</v>
      </c>
      <c r="Z795" s="8">
        <f>100/(MAX(MainData!Z:Z)-MIN(MainData!Z:Z))*(MainData!Z795-MIN(MainData!Z:Z))</f>
        <v>3.084040092521203</v>
      </c>
      <c r="AA795" s="8">
        <f>100/(MAX(MainData!AA:AA)-MIN(MainData!AA:AA))*(MainData!AA795-MIN(MainData!AA:AA))</f>
        <v>67.681299999999993</v>
      </c>
      <c r="AB795" s="8">
        <f>100/(MAX(MainData!AB:AB)-MIN(MainData!AB:AB))*(MainData!AB795-MIN(MainData!AB:AB))</f>
        <v>2.3064445367594675</v>
      </c>
      <c r="AC795" s="8">
        <f>100/(MAX(MainData!AC:AC)-MIN(MainData!AC:AC))*(MainData!AC795-MIN(MainData!AC:AC))</f>
        <v>3.4439449999999998</v>
      </c>
      <c r="AD795" s="8">
        <f>100/(MAX(MainData!AD:AD)-MIN(MainData!AD:AD))*(MainData!AD795-MIN(MainData!AD:AD))</f>
        <v>5.806451612903226</v>
      </c>
      <c r="AE795" s="8">
        <f>100/(MAX(MainData!AE:AE)-MIN(MainData!AE:AE))*(MainData!AE795-MIN(MainData!AE:AE))</f>
        <v>3.113</v>
      </c>
      <c r="AF795" s="8">
        <f>100/(MAX(MainData!AF:AF)-MIN(MainData!AF:AF))*(MainData!AF795-MIN(MainData!AF:AF))</f>
        <v>0.58538181477353379</v>
      </c>
      <c r="AG795" s="8"/>
      <c r="AH795" s="8"/>
      <c r="AI795" s="8"/>
      <c r="AJ795" s="8"/>
      <c r="AK795" s="8" t="s">
        <v>950</v>
      </c>
      <c r="AM795" s="8"/>
      <c r="AO795" s="8"/>
      <c r="AQ795" s="8">
        <v>78.195863045329972</v>
      </c>
      <c r="AR795">
        <v>-41.112568690095856</v>
      </c>
      <c r="AS795" s="8">
        <v>30.049959962399466</v>
      </c>
      <c r="AT795">
        <v>40.586230808080813</v>
      </c>
      <c r="AU795" s="8">
        <v>20.430963448951353</v>
      </c>
      <c r="AV795">
        <v>12.962666114643028</v>
      </c>
      <c r="AW795" t="s">
        <v>964</v>
      </c>
    </row>
    <row r="796" spans="1:49" x14ac:dyDescent="0.3">
      <c r="A796" s="7">
        <v>150803010405</v>
      </c>
      <c r="B796" s="8"/>
      <c r="C796" s="8"/>
      <c r="D796" s="8"/>
      <c r="E796" s="8">
        <f>100/(MAX(MainData!E:E)-MIN(MainData!E:E))*(MainData!E796-MIN(MainData!E:E))</f>
        <v>31.934115626928389</v>
      </c>
      <c r="F796" s="8">
        <f>100/(MAX(MainData!F:F)-MIN(MainData!F:F))*(MainData!F796-MIN(MainData!F:F))</f>
        <v>0</v>
      </c>
      <c r="G796" s="8">
        <f>100/(MAX(MainData!G:G)-MIN(MainData!G:G))*(MainData!G796-MIN(MainData!G:G))</f>
        <v>8.7766966465652754</v>
      </c>
      <c r="H796" s="8">
        <f>100/(MAX(MainData!H:H)-MIN(MainData!H:H))*(MainData!H796-MIN(MainData!H:H))</f>
        <v>59.492988410419606</v>
      </c>
      <c r="I796">
        <v>21.764819755745748</v>
      </c>
      <c r="J796" s="8">
        <f>100/(MAX(MainData!J:J)-MIN(MainData!J:J))*(MainData!J796-MIN(MainData!J:J))</f>
        <v>33.106999320425324</v>
      </c>
      <c r="K796">
        <v>17.778284900543255</v>
      </c>
      <c r="L796" s="8">
        <f>100/(MAX(MainData!L:L)-MIN(MainData!L:L))*(MainData!L796-MIN(MainData!L:L))</f>
        <v>0</v>
      </c>
      <c r="M796" s="8">
        <f>100/(MAX(MainData!M:M)-MIN(MainData!M:M))*(MainData!M796-MIN(MainData!M:M))</f>
        <v>0</v>
      </c>
      <c r="N796" s="8">
        <f>100/(MAX(MainData!N:N)-MIN(MainData!N:N))*(MainData!N796-MIN(MainData!N:N))</f>
        <v>0</v>
      </c>
      <c r="O796" s="8"/>
      <c r="P796" s="8">
        <f>100/(MAX(MainData!P:P)-MIN(MainData!P:P))*(MainData!P796-MIN(MainData!P:P))</f>
        <v>15.838134293779014</v>
      </c>
      <c r="Q796" s="8">
        <f>100/(MAX(MainData!Q:Q)-MIN(MainData!Q:Q))*(MainData!Q796-MIN(MainData!Q:Q))</f>
        <v>31.097048127166893</v>
      </c>
      <c r="R796" s="8">
        <f>100/(MAX(MainData!R:R)-MIN(MainData!R:R))*(MainData!R796-MIN(MainData!R:R))</f>
        <v>0</v>
      </c>
      <c r="S796" s="8"/>
      <c r="T796" s="8"/>
      <c r="U796" s="8">
        <f>100/(MAX(MainData!U:U)-MIN(MainData!U:U))*(MainData!U796-MIN(MainData!U:U))</f>
        <v>0</v>
      </c>
      <c r="V796" s="8"/>
      <c r="W796" s="8"/>
      <c r="X796" s="8">
        <f>100/(MAX(MainData!X:X)-MIN(MainData!X:X))*(MainData!X796-MIN(MainData!X:X))</f>
        <v>24.753845999999999</v>
      </c>
      <c r="Y796" s="8">
        <f>100/(MAX(MainData!Y:Y)-MIN(MainData!Y:Y))*(MainData!Y796-MIN(MainData!Y:Y))</f>
        <v>0.66649277993065092</v>
      </c>
      <c r="Z796" s="8">
        <f>100/(MAX(MainData!Z:Z)-MIN(MainData!Z:Z))*(MainData!Z796-MIN(MainData!Z:Z))</f>
        <v>1.6191210485736316</v>
      </c>
      <c r="AA796" s="8">
        <f>100/(MAX(MainData!AA:AA)-MIN(MainData!AA:AA))*(MainData!AA796-MIN(MainData!AA:AA))</f>
        <v>16.276900000000001</v>
      </c>
      <c r="AB796" s="8">
        <f>100/(MAX(MainData!AB:AB)-MIN(MainData!AB:AB))*(MainData!AB796-MIN(MainData!AB:AB))</f>
        <v>0.58655357426045329</v>
      </c>
      <c r="AC796" s="8">
        <f>100/(MAX(MainData!AC:AC)-MIN(MainData!AC:AC))*(MainData!AC796-MIN(MainData!AC:AC))</f>
        <v>0.113085</v>
      </c>
      <c r="AD796" s="8">
        <f>100/(MAX(MainData!AD:AD)-MIN(MainData!AD:AD))*(MainData!AD796-MIN(MainData!AD:AD))</f>
        <v>0.64516129032258063</v>
      </c>
      <c r="AE796" s="8">
        <f>100/(MAX(MainData!AE:AE)-MIN(MainData!AE:AE))*(MainData!AE796-MIN(MainData!AE:AE))</f>
        <v>0.1128</v>
      </c>
      <c r="AF796" s="8">
        <f>100/(MAX(MainData!AF:AF)-MIN(MainData!AF:AF))*(MainData!AF796-MIN(MainData!AF:AF))</f>
        <v>6.7616813492409389E-2</v>
      </c>
      <c r="AG796" s="8"/>
      <c r="AH796" s="8"/>
      <c r="AI796" s="8"/>
      <c r="AJ796" s="8"/>
      <c r="AK796" s="8" t="s">
        <v>950</v>
      </c>
      <c r="AM796" s="8"/>
      <c r="AO796" s="8"/>
      <c r="AQ796" s="8">
        <v>77.109014288409895</v>
      </c>
      <c r="AR796">
        <v>-20.621733706070273</v>
      </c>
      <c r="AS796" s="8">
        <v>33.095718878018772</v>
      </c>
      <c r="AT796">
        <v>23.932941414141396</v>
      </c>
      <c r="AU796" s="8">
        <v>15.568684151884039</v>
      </c>
      <c r="AV796">
        <v>-16.455998525008013</v>
      </c>
      <c r="AW796" t="s">
        <v>964</v>
      </c>
    </row>
    <row r="797" spans="1:49" x14ac:dyDescent="0.3">
      <c r="A797" s="7">
        <v>150803010406</v>
      </c>
      <c r="B797" s="8">
        <f>100/(MAX(MainData!B:B)-MIN(MainData!B:B))*(MainData!B797-MIN(MainData!B:B))</f>
        <v>0</v>
      </c>
      <c r="C797" s="8">
        <f>100/(MAX(MainData!C:C)-MIN(MainData!C:C))*(MainData!C797-MIN(MainData!C:C))</f>
        <v>0</v>
      </c>
      <c r="D797" s="8">
        <f>100/(MAX(MainData!D:D)-MIN(MainData!D:D))*(MainData!D797-MIN(MainData!D:D))</f>
        <v>2.5186264529341311E-3</v>
      </c>
      <c r="E797" s="8">
        <f>100/(MAX(MainData!E:E)-MIN(MainData!E:E))*(MainData!E797-MIN(MainData!E:E))</f>
        <v>54.616320846067339</v>
      </c>
      <c r="F797" s="8">
        <f>100/(MAX(MainData!F:F)-MIN(MainData!F:F))*(MainData!F797-MIN(MainData!F:F))</f>
        <v>3.7180463187731316</v>
      </c>
      <c r="G797" s="8">
        <f>100/(MAX(MainData!G:G)-MIN(MainData!G:G))*(MainData!G797-MIN(MainData!G:G))</f>
        <v>7.4968692327903375</v>
      </c>
      <c r="H797" s="8">
        <f>100/(MAX(MainData!H:H)-MIN(MainData!H:H))*(MainData!H797-MIN(MainData!H:H))</f>
        <v>54.945086753632488</v>
      </c>
      <c r="I797">
        <v>28.636578708753774</v>
      </c>
      <c r="J797" s="8">
        <f>100/(MAX(MainData!J:J)-MIN(MainData!J:J))*(MainData!J797-MIN(MainData!J:J))</f>
        <v>32.454388418354547</v>
      </c>
      <c r="K797">
        <v>17.020930847986762</v>
      </c>
      <c r="L797" s="8">
        <f>100/(MAX(MainData!L:L)-MIN(MainData!L:L))*(MainData!L797-MIN(MainData!L:L))</f>
        <v>0</v>
      </c>
      <c r="M797" s="8">
        <f>100/(MAX(MainData!M:M)-MIN(MainData!M:M))*(MainData!M797-MIN(MainData!M:M))</f>
        <v>0</v>
      </c>
      <c r="N797" s="8">
        <f>100/(MAX(MainData!N:N)-MIN(MainData!N:N))*(MainData!N797-MIN(MainData!N:N))</f>
        <v>0</v>
      </c>
      <c r="O797" s="8"/>
      <c r="P797" s="8">
        <f>100/(MAX(MainData!P:P)-MIN(MainData!P:P))*(MainData!P797-MIN(MainData!P:P))</f>
        <v>24.987636519266523</v>
      </c>
      <c r="Q797" s="8">
        <f>100/(MAX(MainData!Q:Q)-MIN(MainData!Q:Q))*(MainData!Q797-MIN(MainData!Q:Q))</f>
        <v>30.998566708101567</v>
      </c>
      <c r="R797" s="8">
        <f>100/(MAX(MainData!R:R)-MIN(MainData!R:R))*(MainData!R797-MIN(MainData!R:R))</f>
        <v>0</v>
      </c>
      <c r="S797" s="8"/>
      <c r="T797" s="8"/>
      <c r="U797" s="8">
        <f>100/(MAX(MainData!U:U)-MIN(MainData!U:U))*(MainData!U797-MIN(MainData!U:U))</f>
        <v>0</v>
      </c>
      <c r="V797" s="8"/>
      <c r="W797" s="8"/>
      <c r="X797" s="8">
        <f>100/(MAX(MainData!X:X)-MIN(MainData!X:X))*(MainData!X797-MIN(MainData!X:X))</f>
        <v>18.127390999999999</v>
      </c>
      <c r="Y797" s="8">
        <f>100/(MAX(MainData!Y:Y)-MIN(MainData!Y:Y))*(MainData!Y797-MIN(MainData!Y:Y))</f>
        <v>6.1002009990544064</v>
      </c>
      <c r="Z797" s="8">
        <f>100/(MAX(MainData!Z:Z)-MIN(MainData!Z:Z))*(MainData!Z797-MIN(MainData!Z:Z))</f>
        <v>14.417887432536624</v>
      </c>
      <c r="AA797" s="8">
        <f>100/(MAX(MainData!AA:AA)-MIN(MainData!AA:AA))*(MainData!AA797-MIN(MainData!AA:AA))</f>
        <v>4.3352000000000004</v>
      </c>
      <c r="AB797" s="8">
        <f>100/(MAX(MainData!AB:AB)-MIN(MainData!AB:AB))*(MainData!AB797-MIN(MainData!AB:AB))</f>
        <v>0.13045218628105273</v>
      </c>
      <c r="AC797" s="8">
        <f>100/(MAX(MainData!AC:AC)-MIN(MainData!AC:AC))*(MainData!AC797-MIN(MainData!AC:AC))</f>
        <v>1.3573390000000001</v>
      </c>
      <c r="AD797" s="8">
        <f>100/(MAX(MainData!AD:AD)-MIN(MainData!AD:AD))*(MainData!AD797-MIN(MainData!AD:AD))</f>
        <v>3.225806451612903</v>
      </c>
      <c r="AE797" s="8">
        <f>100/(MAX(MainData!AE:AE)-MIN(MainData!AE:AE))*(MainData!AE797-MIN(MainData!AE:AE))</f>
        <v>1.0764</v>
      </c>
      <c r="AF797" s="8">
        <f>100/(MAX(MainData!AF:AF)-MIN(MainData!AF:AF))*(MainData!AF797-MIN(MainData!AF:AF))</f>
        <v>0.43794953932724606</v>
      </c>
      <c r="AG797" s="8">
        <f>100/(MAX(MainData!AG:AG)-MIN(MainData!AG:AG))*(MainData!AG797-MIN(MainData!AG:AG))</f>
        <v>0</v>
      </c>
      <c r="AH797" s="8">
        <f>100/(MAX(MainData!AH:AH)-MIN(MainData!AH:AH))*(MainData!AH797-MIN(MainData!AH:AH))</f>
        <v>0</v>
      </c>
      <c r="AI797" s="8">
        <f>100/(MAX(MainData!AI:AI)-MIN(MainData!AI:AI))*(MainData!AI797-MIN(MainData!AI:AI))</f>
        <v>0</v>
      </c>
      <c r="AJ797" s="8">
        <f>100/(MAX(MainData!AJ:AJ)-MIN(MainData!AJ:AJ))*(MainData!AJ797-MIN(MainData!AJ:AJ))</f>
        <v>0</v>
      </c>
      <c r="AK797" s="8" t="s">
        <v>950</v>
      </c>
      <c r="AM797" s="8"/>
      <c r="AO797" s="8"/>
      <c r="AQ797" s="8">
        <v>76.144051790644184</v>
      </c>
      <c r="AR797">
        <v>-29.71002827476039</v>
      </c>
      <c r="AS797" s="8">
        <v>33.294601306734435</v>
      </c>
      <c r="AT797">
        <v>29.893056228956226</v>
      </c>
      <c r="AU797" s="8">
        <v>16.527158056207668</v>
      </c>
      <c r="AV797">
        <v>0.85385292585404216</v>
      </c>
      <c r="AW797" t="s">
        <v>963</v>
      </c>
    </row>
    <row r="798" spans="1:49" x14ac:dyDescent="0.3">
      <c r="A798" s="7">
        <v>150803010407</v>
      </c>
      <c r="B798" s="8">
        <f>100/(MAX(MainData!B:B)-MIN(MainData!B:B))*(MainData!B798-MIN(MainData!B:B))</f>
        <v>0</v>
      </c>
      <c r="C798" s="8">
        <f>100/(MAX(MainData!C:C)-MIN(MainData!C:C))*(MainData!C798-MIN(MainData!C:C))</f>
        <v>0</v>
      </c>
      <c r="D798" s="8">
        <f>100/(MAX(MainData!D:D)-MIN(MainData!D:D))*(MainData!D798-MIN(MainData!D:D))</f>
        <v>5.5566253199763584E-2</v>
      </c>
      <c r="E798" s="8">
        <f>100/(MAX(MainData!E:E)-MIN(MainData!E:E))*(MainData!E798-MIN(MainData!E:E))</f>
        <v>27.400113661031575</v>
      </c>
      <c r="F798" s="8">
        <f>100/(MAX(MainData!F:F)-MIN(MainData!F:F))*(MainData!F798-MIN(MainData!F:F))</f>
        <v>0</v>
      </c>
      <c r="G798" s="8">
        <f>100/(MAX(MainData!G:G)-MIN(MainData!G:G))*(MainData!G798-MIN(MainData!G:G))</f>
        <v>3.1747761490985162</v>
      </c>
      <c r="H798" s="8">
        <f>100/(MAX(MainData!H:H)-MIN(MainData!H:H))*(MainData!H798-MIN(MainData!H:H))</f>
        <v>48.87199802948858</v>
      </c>
      <c r="I798">
        <v>72.213495272463248</v>
      </c>
      <c r="J798" s="8">
        <f>100/(MAX(MainData!J:J)-MIN(MainData!J:J))*(MainData!J798-MIN(MainData!J:J))</f>
        <v>24.061582450057006</v>
      </c>
      <c r="K798">
        <v>26.971055535570443</v>
      </c>
      <c r="L798" s="8">
        <f>100/(MAX(MainData!L:L)-MIN(MainData!L:L))*(MainData!L798-MIN(MainData!L:L))</f>
        <v>0</v>
      </c>
      <c r="M798" s="8">
        <f>100/(MAX(MainData!M:M)-MIN(MainData!M:M))*(MainData!M798-MIN(MainData!M:M))</f>
        <v>0</v>
      </c>
      <c r="N798" s="8">
        <f>100/(MAX(MainData!N:N)-MIN(MainData!N:N))*(MainData!N798-MIN(MainData!N:N))</f>
        <v>0</v>
      </c>
      <c r="O798" s="8"/>
      <c r="P798" s="8">
        <f>100/(MAX(MainData!P:P)-MIN(MainData!P:P))*(MainData!P798-MIN(MainData!P:P))</f>
        <v>6.8088215176007161</v>
      </c>
      <c r="Q798" s="8">
        <f>100/(MAX(MainData!Q:Q)-MIN(MainData!Q:Q))*(MainData!Q798-MIN(MainData!Q:Q))</f>
        <v>10.852132350655671</v>
      </c>
      <c r="R798" s="8">
        <f>100/(MAX(MainData!R:R)-MIN(MainData!R:R))*(MainData!R798-MIN(MainData!R:R))</f>
        <v>0</v>
      </c>
      <c r="S798" s="8"/>
      <c r="T798" s="8"/>
      <c r="U798" s="8">
        <f>100/(MAX(MainData!U:U)-MIN(MainData!U:U))*(MainData!U798-MIN(MainData!U:U))</f>
        <v>46.142993326999999</v>
      </c>
      <c r="V798" s="8"/>
      <c r="W798" s="8"/>
      <c r="X798" s="8">
        <f>100/(MAX(MainData!X:X)-MIN(MainData!X:X))*(MainData!X798-MIN(MainData!X:X))</f>
        <v>4.5223779999999998</v>
      </c>
      <c r="Y798" s="8">
        <f>100/(MAX(MainData!Y:Y)-MIN(MainData!Y:Y))*(MainData!Y798-MIN(MainData!Y:Y))</f>
        <v>3.7453101073589856</v>
      </c>
      <c r="Z798" s="8">
        <f>100/(MAX(MainData!Z:Z)-MIN(MainData!Z:Z))*(MainData!Z798-MIN(MainData!Z:Z))</f>
        <v>7.7872012336160381</v>
      </c>
      <c r="AA798" s="8">
        <f>100/(MAX(MainData!AA:AA)-MIN(MainData!AA:AA))*(MainData!AA798-MIN(MainData!AA:AA))</f>
        <v>0.48599999999999999</v>
      </c>
      <c r="AB798" s="8">
        <f>100/(MAX(MainData!AB:AB)-MIN(MainData!AB:AB))*(MainData!AB798-MIN(MainData!AB:AB))</f>
        <v>4.3739514655868589E-2</v>
      </c>
      <c r="AC798" s="8">
        <f>100/(MAX(MainData!AC:AC)-MIN(MainData!AC:AC))*(MainData!AC798-MIN(MainData!AC:AC))</f>
        <v>0</v>
      </c>
      <c r="AD798" s="8">
        <f>100/(MAX(MainData!AD:AD)-MIN(MainData!AD:AD))*(MainData!AD798-MIN(MainData!AD:AD))</f>
        <v>0</v>
      </c>
      <c r="AE798" s="8">
        <f>100/(MAX(MainData!AE:AE)-MIN(MainData!AE:AE))*(MainData!AE798-MIN(MainData!AE:AE))</f>
        <v>0</v>
      </c>
      <c r="AF798" s="8">
        <f>100/(MAX(MainData!AF:AF)-MIN(MainData!AF:AF))*(MainData!AF798-MIN(MainData!AF:AF))</f>
        <v>0</v>
      </c>
      <c r="AG798" s="8">
        <f>100/(MAX(MainData!AG:AG)-MIN(MainData!AG:AG))*(MainData!AG798-MIN(MainData!AG:AG))</f>
        <v>0</v>
      </c>
      <c r="AH798" s="8">
        <f>100/(MAX(MainData!AH:AH)-MIN(MainData!AH:AH))*(MainData!AH798-MIN(MainData!AH:AH))</f>
        <v>0</v>
      </c>
      <c r="AI798" s="8">
        <f>100/(MAX(MainData!AI:AI)-MIN(MainData!AI:AI))*(MainData!AI798-MIN(MainData!AI:AI))</f>
        <v>0</v>
      </c>
      <c r="AJ798" s="8">
        <f>100/(MAX(MainData!AJ:AJ)-MIN(MainData!AJ:AJ))*(MainData!AJ798-MIN(MainData!AJ:AJ))</f>
        <v>0</v>
      </c>
      <c r="AK798" s="8" t="s">
        <v>950</v>
      </c>
      <c r="AM798" s="8"/>
      <c r="AO798" s="8"/>
      <c r="AQ798" s="8">
        <v>66.162881973946185</v>
      </c>
      <c r="AR798">
        <v>-72.657576996805119</v>
      </c>
      <c r="AS798" s="8">
        <v>43.562650141001974</v>
      </c>
      <c r="AT798">
        <v>73.354516835016852</v>
      </c>
      <c r="AU798" s="8">
        <v>5.9763270678834806</v>
      </c>
      <c r="AV798">
        <v>21.708730571522736</v>
      </c>
      <c r="AW798" t="s">
        <v>963</v>
      </c>
    </row>
    <row r="799" spans="1:49" x14ac:dyDescent="0.3">
      <c r="A799" s="7">
        <v>150803010408</v>
      </c>
      <c r="B799" s="8">
        <f>100/(MAX(MainData!B:B)-MIN(MainData!B:B))*(MainData!B799-MIN(MainData!B:B))</f>
        <v>0</v>
      </c>
      <c r="C799" s="8">
        <f>100/(MAX(MainData!C:C)-MIN(MainData!C:C))*(MainData!C799-MIN(MainData!C:C))</f>
        <v>0</v>
      </c>
      <c r="D799" s="8">
        <f>100/(MAX(MainData!D:D)-MIN(MainData!D:D))*(MainData!D799-MIN(MainData!D:D))</f>
        <v>7.5424851553684653E-3</v>
      </c>
      <c r="E799" s="8">
        <f>100/(MAX(MainData!E:E)-MIN(MainData!E:E))*(MainData!E799-MIN(MainData!E:E))</f>
        <v>53.692642033605608</v>
      </c>
      <c r="F799" s="8">
        <f>100/(MAX(MainData!F:F)-MIN(MainData!F:F))*(MainData!F799-MIN(MainData!F:F))</f>
        <v>0</v>
      </c>
      <c r="G799" s="8">
        <f>100/(MAX(MainData!G:G)-MIN(MainData!G:G))*(MainData!G799-MIN(MainData!G:G))</f>
        <v>3.414856532997351</v>
      </c>
      <c r="H799" s="8">
        <f>100/(MAX(MainData!H:H)-MIN(MainData!H:H))*(MainData!H799-MIN(MainData!H:H))</f>
        <v>46.473147591052232</v>
      </c>
      <c r="I799">
        <v>36.419494979882273</v>
      </c>
      <c r="J799" s="8">
        <f>100/(MAX(MainData!J:J)-MIN(MainData!J:J))*(MainData!J799-MIN(MainData!J:J))</f>
        <v>20.486802225566208</v>
      </c>
      <c r="K799">
        <v>5.5590208858455412</v>
      </c>
      <c r="L799" s="8">
        <f>100/(MAX(MainData!L:L)-MIN(MainData!L:L))*(MainData!L799-MIN(MainData!L:L))</f>
        <v>0</v>
      </c>
      <c r="M799" s="8">
        <f>100/(MAX(MainData!M:M)-MIN(MainData!M:M))*(MainData!M799-MIN(MainData!M:M))</f>
        <v>0</v>
      </c>
      <c r="N799" s="8">
        <f>100/(MAX(MainData!N:N)-MIN(MainData!N:N))*(MainData!N799-MIN(MainData!N:N))</f>
        <v>0</v>
      </c>
      <c r="O799" s="8"/>
      <c r="P799" s="8">
        <f>100/(MAX(MainData!P:P)-MIN(MainData!P:P))*(MainData!P799-MIN(MainData!P:P))</f>
        <v>14.995973067352589</v>
      </c>
      <c r="Q799" s="8">
        <f>100/(MAX(MainData!Q:Q)-MIN(MainData!Q:Q))*(MainData!Q799-MIN(MainData!Q:Q))</f>
        <v>22.436349959629165</v>
      </c>
      <c r="R799" s="8">
        <f>100/(MAX(MainData!R:R)-MIN(MainData!R:R))*(MainData!R799-MIN(MainData!R:R))</f>
        <v>0</v>
      </c>
      <c r="S799" s="8"/>
      <c r="T799" s="8"/>
      <c r="U799" s="8">
        <f>100/(MAX(MainData!U:U)-MIN(MainData!U:U))*(MainData!U799-MIN(MainData!U:U))</f>
        <v>1.02343118772</v>
      </c>
      <c r="V799" s="8"/>
      <c r="W799" s="8"/>
      <c r="X799" s="8">
        <f>100/(MAX(MainData!X:X)-MIN(MainData!X:X))*(MainData!X799-MIN(MainData!X:X))</f>
        <v>4.5788929999999999</v>
      </c>
      <c r="Y799" s="8">
        <f>100/(MAX(MainData!Y:Y)-MIN(MainData!Y:Y))*(MainData!Y799-MIN(MainData!Y:Y))</f>
        <v>6.6094619381872306</v>
      </c>
      <c r="Z799" s="8">
        <f>100/(MAX(MainData!Z:Z)-MIN(MainData!Z:Z))*(MainData!Z799-MIN(MainData!Z:Z))</f>
        <v>9.4063222821896701</v>
      </c>
      <c r="AA799" s="8">
        <f>100/(MAX(MainData!AA:AA)-MIN(MainData!AA:AA))*(MainData!AA799-MIN(MainData!AA:AA))</f>
        <v>0.27689999999999998</v>
      </c>
      <c r="AB799" s="8">
        <f>100/(MAX(MainData!AB:AB)-MIN(MainData!AB:AB))*(MainData!AB799-MIN(MainData!AB:AB))</f>
        <v>3.3522490027406829E-2</v>
      </c>
      <c r="AC799" s="8">
        <f>100/(MAX(MainData!AC:AC)-MIN(MainData!AC:AC))*(MainData!AC799-MIN(MainData!AC:AC))</f>
        <v>0</v>
      </c>
      <c r="AD799" s="8">
        <f>100/(MAX(MainData!AD:AD)-MIN(MainData!AD:AD))*(MainData!AD799-MIN(MainData!AD:AD))</f>
        <v>0</v>
      </c>
      <c r="AE799" s="8">
        <f>100/(MAX(MainData!AE:AE)-MIN(MainData!AE:AE))*(MainData!AE799-MIN(MainData!AE:AE))</f>
        <v>0</v>
      </c>
      <c r="AF799" s="8">
        <f>100/(MAX(MainData!AF:AF)-MIN(MainData!AF:AF))*(MainData!AF799-MIN(MainData!AF:AF))</f>
        <v>0</v>
      </c>
      <c r="AG799" s="8">
        <f>100/(MAX(MainData!AG:AG)-MIN(MainData!AG:AG))*(MainData!AG799-MIN(MainData!AG:AG))</f>
        <v>0</v>
      </c>
      <c r="AH799" s="8">
        <f>100/(MAX(MainData!AH:AH)-MIN(MainData!AH:AH))*(MainData!AH799-MIN(MainData!AH:AH))</f>
        <v>0</v>
      </c>
      <c r="AI799" s="8">
        <f>100/(MAX(MainData!AI:AI)-MIN(MainData!AI:AI))*(MainData!AI799-MIN(MainData!AI:AI))</f>
        <v>0</v>
      </c>
      <c r="AJ799" s="8">
        <f>100/(MAX(MainData!AJ:AJ)-MIN(MainData!AJ:AJ))*(MainData!AJ799-MIN(MainData!AJ:AJ))</f>
        <v>0</v>
      </c>
      <c r="AK799" s="8" t="s">
        <v>950</v>
      </c>
      <c r="AM799" s="8"/>
      <c r="AO799" s="8"/>
      <c r="AQ799" s="8">
        <v>62.94106923743621</v>
      </c>
      <c r="AR799">
        <v>-35.600529712460066</v>
      </c>
      <c r="AS799" s="8">
        <v>45.514918358110222</v>
      </c>
      <c r="AT799">
        <v>32.402201851851828</v>
      </c>
      <c r="AU799" s="8">
        <v>7.2799448598954211</v>
      </c>
      <c r="AV799">
        <v>17.03541159112055</v>
      </c>
      <c r="AW799" t="s">
        <v>963</v>
      </c>
    </row>
    <row r="800" spans="1:49" x14ac:dyDescent="0.3">
      <c r="A800" s="7">
        <v>150803010409</v>
      </c>
      <c r="B800" s="8">
        <f>100/(MAX(MainData!B:B)-MIN(MainData!B:B))*(MainData!B800-MIN(MainData!B:B))</f>
        <v>0.10981327643897058</v>
      </c>
      <c r="C800" s="8">
        <f>100/(MAX(MainData!C:C)-MIN(MainData!C:C))*(MainData!C800-MIN(MainData!C:C))</f>
        <v>12.5</v>
      </c>
      <c r="D800" s="8">
        <f>100/(MAX(MainData!D:D)-MIN(MainData!D:D))*(MainData!D800-MIN(MainData!D:D))</f>
        <v>9.4574879802680253E-3</v>
      </c>
      <c r="E800" s="8">
        <f>100/(MAX(MainData!E:E)-MIN(MainData!E:E))*(MainData!E800-MIN(MainData!E:E))</f>
        <v>36.036400799041921</v>
      </c>
      <c r="F800" s="8">
        <f>100/(MAX(MainData!F:F)-MIN(MainData!F:F))*(MainData!F800-MIN(MainData!F:F))</f>
        <v>0.9298850409610403</v>
      </c>
      <c r="G800" s="8">
        <f>100/(MAX(MainData!G:G)-MIN(MainData!G:G))*(MainData!G800-MIN(MainData!G:G))</f>
        <v>8.5205965443284555</v>
      </c>
      <c r="H800" s="8">
        <f>100/(MAX(MainData!H:H)-MIN(MainData!H:H))*(MainData!H800-MIN(MainData!H:H))</f>
        <v>56.876678901317447</v>
      </c>
      <c r="I800">
        <v>37.909022963333186</v>
      </c>
      <c r="J800" s="8">
        <f>100/(MAX(MainData!J:J)-MIN(MainData!J:J))*(MainData!J800-MIN(MainData!J:J))</f>
        <v>26.03483635720422</v>
      </c>
      <c r="K800">
        <v>9.591821752029162</v>
      </c>
      <c r="L800" s="8">
        <f>100/(MAX(MainData!L:L)-MIN(MainData!L:L))*(MainData!L800-MIN(MainData!L:L))</f>
        <v>0</v>
      </c>
      <c r="M800" s="8">
        <f>100/(MAX(MainData!M:M)-MIN(MainData!M:M))*(MainData!M800-MIN(MainData!M:M))</f>
        <v>0</v>
      </c>
      <c r="N800" s="8">
        <f>100/(MAX(MainData!N:N)-MIN(MainData!N:N))*(MainData!N800-MIN(MainData!N:N))</f>
        <v>0</v>
      </c>
      <c r="O800" s="8"/>
      <c r="P800" s="8">
        <f>100/(MAX(MainData!P:P)-MIN(MainData!P:P))*(MainData!P800-MIN(MainData!P:P))</f>
        <v>31.063075212453622</v>
      </c>
      <c r="Q800" s="8">
        <f>100/(MAX(MainData!Q:Q)-MIN(MainData!Q:Q))*(MainData!Q800-MIN(MainData!Q:Q))</f>
        <v>40.013365856402743</v>
      </c>
      <c r="R800" s="8">
        <f>100/(MAX(MainData!R:R)-MIN(MainData!R:R))*(MainData!R800-MIN(MainData!R:R))</f>
        <v>0</v>
      </c>
      <c r="S800" s="8"/>
      <c r="T800" s="8"/>
      <c r="U800" s="8">
        <f>100/(MAX(MainData!U:U)-MIN(MainData!U:U))*(MainData!U800-MIN(MainData!U:U))</f>
        <v>14.456830657799999</v>
      </c>
      <c r="V800" s="8"/>
      <c r="W800" s="8"/>
      <c r="X800" s="8">
        <f>100/(MAX(MainData!X:X)-MIN(MainData!X:X))*(MainData!X800-MIN(MainData!X:X))</f>
        <v>23.53904</v>
      </c>
      <c r="Y800" s="8">
        <f>100/(MAX(MainData!Y:Y)-MIN(MainData!Y:Y))*(MainData!Y800-MIN(MainData!Y:Y))</f>
        <v>4.6206457298790511</v>
      </c>
      <c r="Z800" s="8">
        <f>100/(MAX(MainData!Z:Z)-MIN(MainData!Z:Z))*(MainData!Z800-MIN(MainData!Z:Z))</f>
        <v>8.7895142636854295</v>
      </c>
      <c r="AA800" s="8">
        <f>100/(MAX(MainData!AA:AA)-MIN(MainData!AA:AA))*(MainData!AA800-MIN(MainData!AA:AA))</f>
        <v>14.9758</v>
      </c>
      <c r="AB800" s="8">
        <f>100/(MAX(MainData!AB:AB)-MIN(MainData!AB:AB))*(MainData!AB800-MIN(MainData!AB:AB))</f>
        <v>0.1479760164751166</v>
      </c>
      <c r="AC800" s="8">
        <f>100/(MAX(MainData!AC:AC)-MIN(MainData!AC:AC))*(MainData!AC800-MIN(MainData!AC:AC))</f>
        <v>8.3031220000000001</v>
      </c>
      <c r="AD800" s="8">
        <f>100/(MAX(MainData!AD:AD)-MIN(MainData!AD:AD))*(MainData!AD800-MIN(MainData!AD:AD))</f>
        <v>6.4516129032258061</v>
      </c>
      <c r="AE800" s="8">
        <f>100/(MAX(MainData!AE:AE)-MIN(MainData!AE:AE))*(MainData!AE800-MIN(MainData!AE:AE))</f>
        <v>5.1665000000000001</v>
      </c>
      <c r="AF800" s="8">
        <f>100/(MAX(MainData!AF:AF)-MIN(MainData!AF:AF))*(MainData!AF800-MIN(MainData!AF:AF))</f>
        <v>0.71563412125550119</v>
      </c>
      <c r="AG800" s="8">
        <f>100/(MAX(MainData!AG:AG)-MIN(MainData!AG:AG))*(MainData!AG800-MIN(MainData!AG:AG))</f>
        <v>0</v>
      </c>
      <c r="AH800" s="8">
        <f>100/(MAX(MainData!AH:AH)-MIN(MainData!AH:AH))*(MainData!AH800-MIN(MainData!AH:AH))</f>
        <v>0</v>
      </c>
      <c r="AI800" s="8">
        <f>100/(MAX(MainData!AI:AI)-MIN(MainData!AI:AI))*(MainData!AI800-MIN(MainData!AI:AI))</f>
        <v>0</v>
      </c>
      <c r="AJ800" s="8">
        <f>100/(MAX(MainData!AJ:AJ)-MIN(MainData!AJ:AJ))*(MainData!AJ800-MIN(MainData!AJ:AJ))</f>
        <v>0</v>
      </c>
      <c r="AK800" s="8" t="s">
        <v>950</v>
      </c>
      <c r="AM800" s="8"/>
      <c r="AO800" s="8"/>
      <c r="AQ800" s="8">
        <v>72.619300173874478</v>
      </c>
      <c r="AR800">
        <v>-36.866431309904165</v>
      </c>
      <c r="AS800" s="8">
        <v>34.377212222493</v>
      </c>
      <c r="AT800">
        <v>30.912378619528596</v>
      </c>
      <c r="AU800" s="8">
        <v>23.014360265957723</v>
      </c>
      <c r="AV800">
        <v>40.933446996218208</v>
      </c>
      <c r="AW800" t="s">
        <v>963</v>
      </c>
    </row>
    <row r="801" spans="1:49" x14ac:dyDescent="0.3">
      <c r="A801" s="7">
        <v>150803010410</v>
      </c>
      <c r="B801" s="8">
        <f>100/(MAX(MainData!B:B)-MIN(MainData!B:B))*(MainData!B801-MIN(MainData!B:B))</f>
        <v>0</v>
      </c>
      <c r="C801" s="8">
        <f>100/(MAX(MainData!C:C)-MIN(MainData!C:C))*(MainData!C801-MIN(MainData!C:C))</f>
        <v>0</v>
      </c>
      <c r="D801" s="8">
        <f>100/(MAX(MainData!D:D)-MIN(MainData!D:D))*(MainData!D801-MIN(MainData!D:D))</f>
        <v>0</v>
      </c>
      <c r="E801" s="8">
        <f>100/(MAX(MainData!E:E)-MIN(MainData!E:E))*(MainData!E801-MIN(MainData!E:E))</f>
        <v>52.275537755706829</v>
      </c>
      <c r="F801" s="8">
        <f>100/(MAX(MainData!F:F)-MIN(MainData!F:F))*(MainData!F801-MIN(MainData!F:F))</f>
        <v>0.28803679072283905</v>
      </c>
      <c r="G801" s="8">
        <f>100/(MAX(MainData!G:G)-MIN(MainData!G:G))*(MainData!G801-MIN(MainData!G:G))</f>
        <v>3.4606540807165298</v>
      </c>
      <c r="H801" s="8">
        <f>100/(MAX(MainData!H:H)-MIN(MainData!H:H))*(MainData!H801-MIN(MainData!H:H))</f>
        <v>49.044416943319952</v>
      </c>
      <c r="I801">
        <v>53.437306719757871</v>
      </c>
      <c r="J801" s="8">
        <f>100/(MAX(MainData!J:J)-MIN(MainData!J:J))*(MainData!J801-MIN(MainData!J:J))</f>
        <v>22.194117857210443</v>
      </c>
      <c r="K801">
        <v>15.770271068483808</v>
      </c>
      <c r="L801" s="8">
        <f>100/(MAX(MainData!L:L)-MIN(MainData!L:L))*(MainData!L801-MIN(MainData!L:L))</f>
        <v>0</v>
      </c>
      <c r="M801" s="8">
        <f>100/(MAX(MainData!M:M)-MIN(MainData!M:M))*(MainData!M801-MIN(MainData!M:M))</f>
        <v>0</v>
      </c>
      <c r="N801" s="8">
        <f>100/(MAX(MainData!N:N)-MIN(MainData!N:N))*(MainData!N801-MIN(MainData!N:N))</f>
        <v>0</v>
      </c>
      <c r="O801" s="8"/>
      <c r="P801" s="8">
        <f>100/(MAX(MainData!P:P)-MIN(MainData!P:P))*(MainData!P801-MIN(MainData!P:P))</f>
        <v>4.0342098011993492</v>
      </c>
      <c r="Q801" s="8">
        <f>100/(MAX(MainData!Q:Q)-MIN(MainData!Q:Q))*(MainData!Q801-MIN(MainData!Q:Q))</f>
        <v>10.673979961239699</v>
      </c>
      <c r="R801" s="8">
        <f>100/(MAX(MainData!R:R)-MIN(MainData!R:R))*(MainData!R801-MIN(MainData!R:R))</f>
        <v>0</v>
      </c>
      <c r="S801" s="8"/>
      <c r="T801" s="8"/>
      <c r="U801" s="8">
        <f>100/(MAX(MainData!U:U)-MIN(MainData!U:U))*(MainData!U801-MIN(MainData!U:U))</f>
        <v>0</v>
      </c>
      <c r="V801" s="8"/>
      <c r="W801" s="8"/>
      <c r="X801" s="8">
        <f>100/(MAX(MainData!X:X)-MIN(MainData!X:X))*(MainData!X801-MIN(MainData!X:X))</f>
        <v>4.425408</v>
      </c>
      <c r="Y801" s="8">
        <f>100/(MAX(MainData!Y:Y)-MIN(MainData!Y:Y))*(MainData!Y801-MIN(MainData!Y:Y))</f>
        <v>8.4074366608337776</v>
      </c>
      <c r="Z801" s="8">
        <f>100/(MAX(MainData!Z:Z)-MIN(MainData!Z:Z))*(MainData!Z801-MIN(MainData!Z:Z))</f>
        <v>2.7756360832690827</v>
      </c>
      <c r="AA801" s="8">
        <f>100/(MAX(MainData!AA:AA)-MIN(MainData!AA:AA))*(MainData!AA801-MIN(MainData!AA:AA))</f>
        <v>1.4897</v>
      </c>
      <c r="AB801" s="8">
        <f>100/(MAX(MainData!AB:AB)-MIN(MainData!AB:AB))*(MainData!AB801-MIN(MainData!AB:AB))</f>
        <v>6.0561658698109623E-2</v>
      </c>
      <c r="AC801" s="8">
        <f>100/(MAX(MainData!AC:AC)-MIN(MainData!AC:AC))*(MainData!AC801-MIN(MainData!AC:AC))</f>
        <v>0</v>
      </c>
      <c r="AD801" s="8">
        <f>100/(MAX(MainData!AD:AD)-MIN(MainData!AD:AD))*(MainData!AD801-MIN(MainData!AD:AD))</f>
        <v>0</v>
      </c>
      <c r="AE801" s="8">
        <f>100/(MAX(MainData!AE:AE)-MIN(MainData!AE:AE))*(MainData!AE801-MIN(MainData!AE:AE))</f>
        <v>0</v>
      </c>
      <c r="AF801" s="8">
        <f>100/(MAX(MainData!AF:AF)-MIN(MainData!AF:AF))*(MainData!AF801-MIN(MainData!AF:AF))</f>
        <v>0</v>
      </c>
      <c r="AG801" s="8">
        <f>100/(MAX(MainData!AG:AG)-MIN(MainData!AG:AG))*(MainData!AG801-MIN(MainData!AG:AG))</f>
        <v>0</v>
      </c>
      <c r="AH801" s="8">
        <f>100/(MAX(MainData!AH:AH)-MIN(MainData!AH:AH))*(MainData!AH801-MIN(MainData!AH:AH))</f>
        <v>0</v>
      </c>
      <c r="AI801" s="8">
        <f>100/(MAX(MainData!AI:AI)-MIN(MainData!AI:AI))*(MainData!AI801-MIN(MainData!AI:AI))</f>
        <v>0</v>
      </c>
      <c r="AJ801" s="8">
        <f>100/(MAX(MainData!AJ:AJ)-MIN(MainData!AJ:AJ))*(MainData!AJ801-MIN(MainData!AJ:AJ))</f>
        <v>0</v>
      </c>
      <c r="AK801" s="8" t="s">
        <v>950</v>
      </c>
      <c r="AM801" s="8"/>
      <c r="AO801" s="8"/>
      <c r="AQ801" s="8">
        <v>66.806604884902768</v>
      </c>
      <c r="AR801">
        <v>-50.416675559105435</v>
      </c>
      <c r="AS801" s="8">
        <v>43.440506446633933</v>
      </c>
      <c r="AT801">
        <v>50.990790740740692</v>
      </c>
      <c r="AU801" s="8">
        <v>6.0158683270886133</v>
      </c>
      <c r="AV801">
        <v>15.764059589486962</v>
      </c>
      <c r="AW801" t="s">
        <v>963</v>
      </c>
    </row>
    <row r="802" spans="1:49" x14ac:dyDescent="0.3">
      <c r="A802" s="7">
        <v>150803010411</v>
      </c>
      <c r="B802" s="8">
        <f>100/(MAX(MainData!B:B)-MIN(MainData!B:B))*(MainData!B802-MIN(MainData!B:B))</f>
        <v>0.42073203289075578</v>
      </c>
      <c r="C802" s="8">
        <f>100/(MAX(MainData!C:C)-MIN(MainData!C:C))*(MainData!C802-MIN(MainData!C:C))</f>
        <v>12.5</v>
      </c>
      <c r="D802" s="8">
        <f>100/(MAX(MainData!D:D)-MIN(MainData!D:D))*(MainData!D802-MIN(MainData!D:D))</f>
        <v>1.8038568736338918E-2</v>
      </c>
      <c r="E802" s="8">
        <f>100/(MAX(MainData!E:E)-MIN(MainData!E:E))*(MainData!E802-MIN(MainData!E:E))</f>
        <v>60.109856070011283</v>
      </c>
      <c r="F802" s="8">
        <f>100/(MAX(MainData!F:F)-MIN(MainData!F:F))*(MainData!F802-MIN(MainData!F:F))</f>
        <v>0</v>
      </c>
      <c r="G802" s="8">
        <f>100/(MAX(MainData!G:G)-MIN(MainData!G:G))*(MainData!G802-MIN(MainData!G:G))</f>
        <v>5.9982851610387229</v>
      </c>
      <c r="H802" s="8">
        <f>100/(MAX(MainData!H:H)-MIN(MainData!H:H))*(MainData!H802-MIN(MainData!H:H))</f>
        <v>52.919474953754211</v>
      </c>
      <c r="I802">
        <v>43.526625232166396</v>
      </c>
      <c r="J802" s="8">
        <f>100/(MAX(MainData!J:J)-MIN(MainData!J:J))*(MainData!J802-MIN(MainData!J:J))</f>
        <v>20.903709773119335</v>
      </c>
      <c r="K802">
        <v>10.767812654917677</v>
      </c>
      <c r="L802" s="8">
        <f>100/(MAX(MainData!L:L)-MIN(MainData!L:L))*(MainData!L802-MIN(MainData!L:L))</f>
        <v>0</v>
      </c>
      <c r="M802" s="8">
        <f>100/(MAX(MainData!M:M)-MIN(MainData!M:M))*(MainData!M802-MIN(MainData!M:M))</f>
        <v>0</v>
      </c>
      <c r="N802" s="8">
        <f>100/(MAX(MainData!N:N)-MIN(MainData!N:N))*(MainData!N802-MIN(MainData!N:N))</f>
        <v>0</v>
      </c>
      <c r="O802" s="8"/>
      <c r="P802" s="8">
        <f>100/(MAX(MainData!P:P)-MIN(MainData!P:P))*(MainData!P802-MIN(MainData!P:P))</f>
        <v>24.362228136684603</v>
      </c>
      <c r="Q802" s="8">
        <f>100/(MAX(MainData!Q:Q)-MIN(MainData!Q:Q))*(MainData!Q802-MIN(MainData!Q:Q))</f>
        <v>29.0327887141198</v>
      </c>
      <c r="R802" s="8">
        <f>100/(MAX(MainData!R:R)-MIN(MainData!R:R))*(MainData!R802-MIN(MainData!R:R))</f>
        <v>0</v>
      </c>
      <c r="S802" s="8"/>
      <c r="T802" s="8"/>
      <c r="U802" s="8">
        <f>100/(MAX(MainData!U:U)-MIN(MainData!U:U))*(MainData!U802-MIN(MainData!U:U))</f>
        <v>18.499323275999998</v>
      </c>
      <c r="V802" s="8"/>
      <c r="W802" s="8"/>
      <c r="X802" s="8">
        <f>100/(MAX(MainData!X:X)-MIN(MainData!X:X))*(MainData!X802-MIN(MainData!X:X))</f>
        <v>9.8285669999999996</v>
      </c>
      <c r="Y802" s="8">
        <f>100/(MAX(MainData!Y:Y)-MIN(MainData!Y:Y))*(MainData!Y802-MIN(MainData!Y:Y))</f>
        <v>14.812407970459381</v>
      </c>
      <c r="Z802" s="8">
        <f>100/(MAX(MainData!Z:Z)-MIN(MainData!Z:Z))*(MainData!Z802-MIN(MainData!Z:Z))</f>
        <v>8.1727062451811889</v>
      </c>
      <c r="AA802" s="8">
        <f>100/(MAX(MainData!AA:AA)-MIN(MainData!AA:AA))*(MainData!AA802-MIN(MainData!AA:AA))</f>
        <v>1.9117999999999999</v>
      </c>
      <c r="AB802" s="8">
        <f>100/(MAX(MainData!AB:AB)-MIN(MainData!AB:AB))*(MainData!AB802-MIN(MainData!AB:AB))</f>
        <v>5.2207174269878052E-2</v>
      </c>
      <c r="AC802" s="8">
        <f>100/(MAX(MainData!AC:AC)-MIN(MainData!AC:AC))*(MainData!AC802-MIN(MainData!AC:AC))</f>
        <v>1.313685</v>
      </c>
      <c r="AD802" s="8">
        <f>100/(MAX(MainData!AD:AD)-MIN(MainData!AD:AD))*(MainData!AD802-MIN(MainData!AD:AD))</f>
        <v>4.5161290322580641</v>
      </c>
      <c r="AE802" s="8">
        <f>100/(MAX(MainData!AE:AE)-MIN(MainData!AE:AE))*(MainData!AE802-MIN(MainData!AE:AE))</f>
        <v>0.45779999999999998</v>
      </c>
      <c r="AF802" s="8">
        <f>100/(MAX(MainData!AF:AF)-MIN(MainData!AF:AF))*(MainData!AF802-MIN(MainData!AF:AF))</f>
        <v>0.12459407727228607</v>
      </c>
      <c r="AG802" s="8">
        <f>100/(MAX(MainData!AG:AG)-MIN(MainData!AG:AG))*(MainData!AG802-MIN(MainData!AG:AG))</f>
        <v>0</v>
      </c>
      <c r="AH802" s="8">
        <f>100/(MAX(MainData!AH:AH)-MIN(MainData!AH:AH))*(MainData!AH802-MIN(MainData!AH:AH))</f>
        <v>0</v>
      </c>
      <c r="AI802" s="8">
        <f>100/(MAX(MainData!AI:AI)-MIN(MainData!AI:AI))*(MainData!AI802-MIN(MainData!AI:AI))</f>
        <v>0</v>
      </c>
      <c r="AJ802" s="8">
        <f>100/(MAX(MainData!AJ:AJ)-MIN(MainData!AJ:AJ))*(MainData!AJ802-MIN(MainData!AJ:AJ))</f>
        <v>0</v>
      </c>
      <c r="AK802" s="8" t="s">
        <v>950</v>
      </c>
      <c r="AM802" s="8"/>
      <c r="AO802" s="8"/>
      <c r="AQ802" s="8">
        <v>65.61226168660022</v>
      </c>
      <c r="AR802">
        <v>-36.952023801916944</v>
      </c>
      <c r="AS802" s="8">
        <v>41.692778145272648</v>
      </c>
      <c r="AT802">
        <v>30.401752861952843</v>
      </c>
      <c r="AU802" s="8">
        <v>15.122225504371304</v>
      </c>
      <c r="AV802">
        <v>40.685897464454641</v>
      </c>
      <c r="AW802" t="s">
        <v>963</v>
      </c>
    </row>
    <row r="803" spans="1:49" x14ac:dyDescent="0.3">
      <c r="A803" s="7">
        <v>150803010412</v>
      </c>
      <c r="B803" s="8">
        <f>100/(MAX(MainData!B:B)-MIN(MainData!B:B))*(MainData!B803-MIN(MainData!B:B))</f>
        <v>0</v>
      </c>
      <c r="C803" s="8">
        <f>100/(MAX(MainData!C:C)-MIN(MainData!C:C))*(MainData!C803-MIN(MainData!C:C))</f>
        <v>0</v>
      </c>
      <c r="D803" s="8">
        <f>100/(MAX(MainData!D:D)-MIN(MainData!D:D))*(MainData!D803-MIN(MainData!D:D))</f>
        <v>8.6811567169309073E-2</v>
      </c>
      <c r="E803" s="8">
        <f>100/(MAX(MainData!E:E)-MIN(MainData!E:E))*(MainData!E803-MIN(MainData!E:E))</f>
        <v>83.781107390162219</v>
      </c>
      <c r="F803" s="8">
        <f>100/(MAX(MainData!F:F)-MIN(MainData!F:F))*(MainData!F803-MIN(MainData!F:F))</f>
        <v>0.31979057441215758</v>
      </c>
      <c r="G803" s="8">
        <f>100/(MAX(MainData!G:G)-MIN(MainData!G:G))*(MainData!G803-MIN(MainData!G:G))</f>
        <v>3.0296294237874677</v>
      </c>
      <c r="H803" s="8">
        <f>100/(MAX(MainData!H:H)-MIN(MainData!H:H))*(MainData!H803-MIN(MainData!H:H))</f>
        <v>45.445737618970625</v>
      </c>
      <c r="I803">
        <v>36.111537683594491</v>
      </c>
      <c r="J803" s="8">
        <f>100/(MAX(MainData!J:J)-MIN(MainData!J:J))*(MainData!J803-MIN(MainData!J:J))</f>
        <v>22.44954521989153</v>
      </c>
      <c r="K803">
        <v>10.274829111211986</v>
      </c>
      <c r="L803" s="8">
        <f>100/(MAX(MainData!L:L)-MIN(MainData!L:L))*(MainData!L803-MIN(MainData!L:L))</f>
        <v>0</v>
      </c>
      <c r="M803" s="8">
        <f>100/(MAX(MainData!M:M)-MIN(MainData!M:M))*(MainData!M803-MIN(MainData!M:M))</f>
        <v>0</v>
      </c>
      <c r="N803" s="8">
        <f>100/(MAX(MainData!N:N)-MIN(MainData!N:N))*(MainData!N803-MIN(MainData!N:N))</f>
        <v>0</v>
      </c>
      <c r="O803" s="8"/>
      <c r="P803" s="8">
        <f>100/(MAX(MainData!P:P)-MIN(MainData!P:P))*(MainData!P803-MIN(MainData!P:P))</f>
        <v>5.064279855940673</v>
      </c>
      <c r="Q803" s="8">
        <f>100/(MAX(MainData!Q:Q)-MIN(MainData!Q:Q))*(MainData!Q803-MIN(MainData!Q:Q))</f>
        <v>11.66808593849221</v>
      </c>
      <c r="R803" s="8">
        <f>100/(MAX(MainData!R:R)-MIN(MainData!R:R))*(MainData!R803-MIN(MainData!R:R))</f>
        <v>0</v>
      </c>
      <c r="S803" s="8"/>
      <c r="T803" s="8"/>
      <c r="U803" s="8">
        <f>100/(MAX(MainData!U:U)-MIN(MainData!U:U))*(MainData!U803-MIN(MainData!U:U))</f>
        <v>0</v>
      </c>
      <c r="V803" s="8"/>
      <c r="W803" s="8"/>
      <c r="X803" s="8">
        <f>100/(MAX(MainData!X:X)-MIN(MainData!X:X))*(MainData!X803-MIN(MainData!X:X))</f>
        <v>1.076085</v>
      </c>
      <c r="Y803" s="8">
        <f>100/(MAX(MainData!Y:Y)-MIN(MainData!Y:Y))*(MainData!Y803-MIN(MainData!Y:Y))</f>
        <v>16.078570682745326</v>
      </c>
      <c r="Z803" s="8">
        <f>100/(MAX(MainData!Z:Z)-MIN(MainData!Z:Z))*(MainData!Z803-MIN(MainData!Z:Z))</f>
        <v>2.6214340786430226</v>
      </c>
      <c r="AA803" s="8">
        <f>100/(MAX(MainData!AA:AA)-MIN(MainData!AA:AA))*(MainData!AA803-MIN(MainData!AA:AA))</f>
        <v>0.10929999999999999</v>
      </c>
      <c r="AB803" s="8">
        <f>100/(MAX(MainData!AB:AB)-MIN(MainData!AB:AB))*(MainData!AB803-MIN(MainData!AB:AB))</f>
        <v>2.0852258514845585E-2</v>
      </c>
      <c r="AC803" s="8">
        <f>100/(MAX(MainData!AC:AC)-MIN(MainData!AC:AC))*(MainData!AC803-MIN(MainData!AC:AC))</f>
        <v>0</v>
      </c>
      <c r="AD803" s="8">
        <f>100/(MAX(MainData!AD:AD)-MIN(MainData!AD:AD))*(MainData!AD803-MIN(MainData!AD:AD))</f>
        <v>0</v>
      </c>
      <c r="AE803" s="8">
        <f>100/(MAX(MainData!AE:AE)-MIN(MainData!AE:AE))*(MainData!AE803-MIN(MainData!AE:AE))</f>
        <v>0</v>
      </c>
      <c r="AF803" s="8">
        <f>100/(MAX(MainData!AF:AF)-MIN(MainData!AF:AF))*(MainData!AF803-MIN(MainData!AF:AF))</f>
        <v>0</v>
      </c>
      <c r="AG803" s="8">
        <f>100/(MAX(MainData!AG:AG)-MIN(MainData!AG:AG))*(MainData!AG803-MIN(MainData!AG:AG))</f>
        <v>0</v>
      </c>
      <c r="AH803" s="8">
        <f>100/(MAX(MainData!AH:AH)-MIN(MainData!AH:AH))*(MainData!AH803-MIN(MainData!AH:AH))</f>
        <v>0</v>
      </c>
      <c r="AI803" s="8">
        <f>100/(MAX(MainData!AI:AI)-MIN(MainData!AI:AI))*(MainData!AI803-MIN(MainData!AI:AI))</f>
        <v>0</v>
      </c>
      <c r="AJ803" s="8">
        <f>100/(MAX(MainData!AJ:AJ)-MIN(MainData!AJ:AJ))*(MainData!AJ803-MIN(MainData!AJ:AJ))</f>
        <v>0</v>
      </c>
      <c r="AK803" s="8" t="s">
        <v>950</v>
      </c>
      <c r="AM803" s="8"/>
      <c r="AO803" s="8"/>
      <c r="AQ803" s="8">
        <v>61.452848673767335</v>
      </c>
      <c r="AR803">
        <v>-34.025142811501588</v>
      </c>
      <c r="AS803" s="8">
        <v>47.353456579512333</v>
      </c>
      <c r="AT803">
        <v>33.005477104377093</v>
      </c>
      <c r="AU803" s="8">
        <v>6.3459834268745823</v>
      </c>
      <c r="AV803">
        <v>10.998444652463789</v>
      </c>
      <c r="AW803" t="s">
        <v>963</v>
      </c>
    </row>
    <row r="804" spans="1:49" x14ac:dyDescent="0.3">
      <c r="A804" s="7">
        <v>150803010501</v>
      </c>
      <c r="B804" s="8"/>
      <c r="C804" s="8"/>
      <c r="D804" s="8"/>
      <c r="E804" s="8">
        <f>100/(MAX(MainData!E:E)-MIN(MainData!E:E))*(MainData!E804-MIN(MainData!E:E))</f>
        <v>27.294989402206383</v>
      </c>
      <c r="F804" s="8">
        <f>100/(MAX(MainData!F:F)-MIN(MainData!F:F))*(MainData!F804-MIN(MainData!F:F))</f>
        <v>0</v>
      </c>
      <c r="G804" s="8">
        <f>100/(MAX(MainData!G:G)-MIN(MainData!G:G))*(MainData!G804-MIN(MainData!G:G))</f>
        <v>8.2962127920112092</v>
      </c>
      <c r="H804" s="8">
        <f>100/(MAX(MainData!H:H)-MIN(MainData!H:H))*(MainData!H804-MIN(MainData!H:H))</f>
        <v>55.780485887564787</v>
      </c>
      <c r="I804">
        <v>26.801744440614542</v>
      </c>
      <c r="J804" s="8">
        <f>100/(MAX(MainData!J:J)-MIN(MainData!J:J))*(MainData!J804-MIN(MainData!J:J))</f>
        <v>31.398448923881109</v>
      </c>
      <c r="K804">
        <v>9.3347109486324484</v>
      </c>
      <c r="L804" s="8">
        <f>100/(MAX(MainData!L:L)-MIN(MainData!L:L))*(MainData!L804-MIN(MainData!L:L))</f>
        <v>0</v>
      </c>
      <c r="M804" s="8">
        <f>100/(MAX(MainData!M:M)-MIN(MainData!M:M))*(MainData!M804-MIN(MainData!M:M))</f>
        <v>0</v>
      </c>
      <c r="N804" s="8">
        <f>100/(MAX(MainData!N:N)-MIN(MainData!N:N))*(MainData!N804-MIN(MainData!N:N))</f>
        <v>0</v>
      </c>
      <c r="O804" s="8"/>
      <c r="P804" s="8">
        <f>100/(MAX(MainData!P:P)-MIN(MainData!P:P))*(MainData!P804-MIN(MainData!P:P))</f>
        <v>15.625681340035687</v>
      </c>
      <c r="Q804" s="8">
        <f>100/(MAX(MainData!Q:Q)-MIN(MainData!Q:Q))*(MainData!Q804-MIN(MainData!Q:Q))</f>
        <v>25.624242856063486</v>
      </c>
      <c r="R804" s="8">
        <f>100/(MAX(MainData!R:R)-MIN(MainData!R:R))*(MainData!R804-MIN(MainData!R:R))</f>
        <v>0</v>
      </c>
      <c r="S804" s="8"/>
      <c r="T804" s="8"/>
      <c r="U804" s="8">
        <f>100/(MAX(MainData!U:U)-MIN(MainData!U:U))*(MainData!U804-MIN(MainData!U:U))</f>
        <v>0</v>
      </c>
      <c r="V804" s="8"/>
      <c r="W804" s="8"/>
      <c r="X804" s="8">
        <f>100/(MAX(MainData!X:X)-MIN(MainData!X:X))*(MainData!X804-MIN(MainData!X:X))</f>
        <v>37.202792000000002</v>
      </c>
      <c r="Y804" s="8">
        <f>100/(MAX(MainData!Y:Y)-MIN(MainData!Y:Y))*(MainData!Y804-MIN(MainData!Y:Y))</f>
        <v>0</v>
      </c>
      <c r="Z804" s="8">
        <f>100/(MAX(MainData!Z:Z)-MIN(MainData!Z:Z))*(MainData!Z804-MIN(MainData!Z:Z))</f>
        <v>2.2359290670778722</v>
      </c>
      <c r="AA804" s="8">
        <f>100/(MAX(MainData!AA:AA)-MIN(MainData!AA:AA))*(MainData!AA804-MIN(MainData!AA:AA))</f>
        <v>31.0593</v>
      </c>
      <c r="AB804" s="8">
        <f>100/(MAX(MainData!AB:AB)-MIN(MainData!AB:AB))*(MainData!AB804-MIN(MainData!AB:AB))</f>
        <v>0.94562394724846399</v>
      </c>
      <c r="AC804" s="8">
        <f>100/(MAX(MainData!AC:AC)-MIN(MainData!AC:AC))*(MainData!AC804-MIN(MainData!AC:AC))</f>
        <v>0</v>
      </c>
      <c r="AD804" s="8">
        <f>100/(MAX(MainData!AD:AD)-MIN(MainData!AD:AD))*(MainData!AD804-MIN(MainData!AD:AD))</f>
        <v>0</v>
      </c>
      <c r="AE804" s="8">
        <f>100/(MAX(MainData!AE:AE)-MIN(MainData!AE:AE))*(MainData!AE804-MIN(MainData!AE:AE))</f>
        <v>0</v>
      </c>
      <c r="AF804" s="8">
        <f>100/(MAX(MainData!AF:AF)-MIN(MainData!AF:AF))*(MainData!AF804-MIN(MainData!AF:AF))</f>
        <v>0</v>
      </c>
      <c r="AG804" s="8"/>
      <c r="AH804" s="8"/>
      <c r="AI804" s="8"/>
      <c r="AJ804" s="8"/>
      <c r="AK804" s="8" t="s">
        <v>950</v>
      </c>
      <c r="AM804" s="8"/>
      <c r="AO804" s="8"/>
      <c r="AQ804" s="8">
        <v>73.703483779355309</v>
      </c>
      <c r="AR804">
        <v>-25.273422683706073</v>
      </c>
      <c r="AS804" s="8">
        <v>35.224094511947449</v>
      </c>
      <c r="AT804">
        <v>29.56695639730637</v>
      </c>
      <c r="AU804" s="8">
        <v>17.125822048786556</v>
      </c>
      <c r="AV804">
        <v>-14.385878218666505</v>
      </c>
      <c r="AW804" t="s">
        <v>964</v>
      </c>
    </row>
    <row r="805" spans="1:49" x14ac:dyDescent="0.3">
      <c r="A805" s="7">
        <v>150803010502</v>
      </c>
      <c r="B805" s="8"/>
      <c r="C805" s="8"/>
      <c r="D805" s="8"/>
      <c r="E805" s="8">
        <f>100/(MAX(MainData!E:E)-MIN(MainData!E:E))*(MainData!E805-MIN(MainData!E:E))</f>
        <v>25.418362842111161</v>
      </c>
      <c r="F805" s="8">
        <f>100/(MAX(MainData!F:F)-MIN(MainData!F:F))*(MainData!F805-MIN(MainData!F:F))</f>
        <v>0</v>
      </c>
      <c r="G805" s="8">
        <f>100/(MAX(MainData!G:G)-MIN(MainData!G:G))*(MainData!G805-MIN(MainData!G:G))</f>
        <v>16.349015575707746</v>
      </c>
      <c r="H805" s="8">
        <f>100/(MAX(MainData!H:H)-MIN(MainData!H:H))*(MainData!H805-MIN(MainData!H:H))</f>
        <v>67.513492985046057</v>
      </c>
      <c r="I805">
        <v>18.650463998032805</v>
      </c>
      <c r="J805" s="8">
        <f>100/(MAX(MainData!J:J)-MIN(MainData!J:J))*(MainData!J805-MIN(MainData!J:J))</f>
        <v>41.033039582619615</v>
      </c>
      <c r="K805">
        <v>5.1634818676654248</v>
      </c>
      <c r="L805" s="8">
        <f>100/(MAX(MainData!L:L)-MIN(MainData!L:L))*(MainData!L805-MIN(MainData!L:L))</f>
        <v>0</v>
      </c>
      <c r="M805" s="8">
        <f>100/(MAX(MainData!M:M)-MIN(MainData!M:M))*(MainData!M805-MIN(MainData!M:M))</f>
        <v>0</v>
      </c>
      <c r="N805" s="8">
        <f>100/(MAX(MainData!N:N)-MIN(MainData!N:N))*(MainData!N805-MIN(MainData!N:N))</f>
        <v>0</v>
      </c>
      <c r="O805" s="8"/>
      <c r="P805" s="8">
        <f>100/(MAX(MainData!P:P)-MIN(MainData!P:P))*(MainData!P805-MIN(MainData!P:P))</f>
        <v>38.145694436828315</v>
      </c>
      <c r="Q805" s="8">
        <f>100/(MAX(MainData!Q:Q)-MIN(MainData!Q:Q))*(MainData!Q805-MIN(MainData!Q:Q))</f>
        <v>46.860239965777637</v>
      </c>
      <c r="R805" s="8">
        <f>100/(MAX(MainData!R:R)-MIN(MainData!R:R))*(MainData!R805-MIN(MainData!R:R))</f>
        <v>0</v>
      </c>
      <c r="S805" s="8"/>
      <c r="T805" s="8"/>
      <c r="U805" s="8">
        <f>100/(MAX(MainData!U:U)-MIN(MainData!U:U))*(MainData!U805-MIN(MainData!U:U))</f>
        <v>0</v>
      </c>
      <c r="V805" s="8"/>
      <c r="W805" s="8"/>
      <c r="X805" s="8">
        <f>100/(MAX(MainData!X:X)-MIN(MainData!X:X))*(MainData!X805-MIN(MainData!X:X))</f>
        <v>51.610962000000001</v>
      </c>
      <c r="Y805" s="8">
        <f>100/(MAX(MainData!Y:Y)-MIN(MainData!Y:Y))*(MainData!Y805-MIN(MainData!Y:Y))</f>
        <v>0</v>
      </c>
      <c r="Z805" s="8">
        <f>100/(MAX(MainData!Z:Z)-MIN(MainData!Z:Z))*(MainData!Z805-MIN(MainData!Z:Z))</f>
        <v>4.548959136468774</v>
      </c>
      <c r="AA805" s="8">
        <f>100/(MAX(MainData!AA:AA)-MIN(MainData!AA:AA))*(MainData!AA805-MIN(MainData!AA:AA))</f>
        <v>48.263399999999997</v>
      </c>
      <c r="AB805" s="8">
        <f>100/(MAX(MainData!AB:AB)-MIN(MainData!AB:AB))*(MainData!AB805-MIN(MainData!AB:AB))</f>
        <v>1.4110251019220692</v>
      </c>
      <c r="AC805" s="8">
        <f>100/(MAX(MainData!AC:AC)-MIN(MainData!AC:AC))*(MainData!AC805-MIN(MainData!AC:AC))</f>
        <v>20.032489999999999</v>
      </c>
      <c r="AD805" s="8">
        <f>100/(MAX(MainData!AD:AD)-MIN(MainData!AD:AD))*(MainData!AD805-MIN(MainData!AD:AD))</f>
        <v>36.129032258064512</v>
      </c>
      <c r="AE805" s="8">
        <f>100/(MAX(MainData!AE:AE)-MIN(MainData!AE:AE))*(MainData!AE805-MIN(MainData!AE:AE))</f>
        <v>10.2415</v>
      </c>
      <c r="AF805" s="8">
        <f>100/(MAX(MainData!AF:AF)-MIN(MainData!AF:AF))*(MainData!AF805-MIN(MainData!AF:AF))</f>
        <v>0.69445896174703148</v>
      </c>
      <c r="AG805" s="8"/>
      <c r="AH805" s="8"/>
      <c r="AI805" s="8"/>
      <c r="AJ805" s="8"/>
      <c r="AK805" s="8" t="s">
        <v>950</v>
      </c>
      <c r="AM805" s="8"/>
      <c r="AO805" s="8"/>
      <c r="AQ805" s="8">
        <v>78.44247839184051</v>
      </c>
      <c r="AR805">
        <v>-22.368023003194892</v>
      </c>
      <c r="AS805" s="8">
        <v>27.871682391579327</v>
      </c>
      <c r="AT805">
        <v>22.75919511784511</v>
      </c>
      <c r="AU805" s="8">
        <v>29.193835087555644</v>
      </c>
      <c r="AV805">
        <v>2.8368843495084093</v>
      </c>
      <c r="AW805" t="s">
        <v>964</v>
      </c>
    </row>
    <row r="806" spans="1:49" x14ac:dyDescent="0.3">
      <c r="A806" s="7">
        <v>150803010503</v>
      </c>
      <c r="B806" s="8"/>
      <c r="C806" s="8"/>
      <c r="D806" s="8"/>
      <c r="E806" s="8">
        <f>100/(MAX(MainData!E:E)-MIN(MainData!E:E))*(MainData!E806-MIN(MainData!E:E))</f>
        <v>25.789834410999259</v>
      </c>
      <c r="F806" s="8">
        <f>100/(MAX(MainData!F:F)-MIN(MainData!F:F))*(MainData!F806-MIN(MainData!F:F))</f>
        <v>0</v>
      </c>
      <c r="G806" s="8">
        <f>100/(MAX(MainData!G:G)-MIN(MainData!G:G))*(MainData!G806-MIN(MainData!G:G))</f>
        <v>11.922269306839883</v>
      </c>
      <c r="H806" s="8">
        <f>100/(MAX(MainData!H:H)-MIN(MainData!H:H))*(MainData!H806-MIN(MainData!H:H))</f>
        <v>57.287234673021011</v>
      </c>
      <c r="I806">
        <v>19.944912699453212</v>
      </c>
      <c r="J806" s="8">
        <f>100/(MAX(MainData!J:J)-MIN(MainData!J:J))*(MainData!J806-MIN(MainData!J:J))</f>
        <v>33.677798240258838</v>
      </c>
      <c r="K806">
        <v>14.080169125499339</v>
      </c>
      <c r="L806" s="8">
        <f>100/(MAX(MainData!L:L)-MIN(MainData!L:L))*(MainData!L806-MIN(MainData!L:L))</f>
        <v>0</v>
      </c>
      <c r="M806" s="8">
        <f>100/(MAX(MainData!M:M)-MIN(MainData!M:M))*(MainData!M806-MIN(MainData!M:M))</f>
        <v>0</v>
      </c>
      <c r="N806" s="8">
        <f>100/(MAX(MainData!N:N)-MIN(MainData!N:N))*(MainData!N806-MIN(MainData!N:N))</f>
        <v>0</v>
      </c>
      <c r="O806" s="8"/>
      <c r="P806" s="8">
        <f>100/(MAX(MainData!P:P)-MIN(MainData!P:P))*(MainData!P806-MIN(MainData!P:P))</f>
        <v>38.783053298058292</v>
      </c>
      <c r="Q806" s="8">
        <f>100/(MAX(MainData!Q:Q)-MIN(MainData!Q:Q))*(MainData!Q806-MIN(MainData!Q:Q))</f>
        <v>38.763094752699004</v>
      </c>
      <c r="R806" s="8">
        <f>100/(MAX(MainData!R:R)-MIN(MainData!R:R))*(MainData!R806-MIN(MainData!R:R))</f>
        <v>0</v>
      </c>
      <c r="S806" s="8"/>
      <c r="T806" s="8"/>
      <c r="U806" s="8">
        <f>100/(MAX(MainData!U:U)-MIN(MainData!U:U))*(MainData!U806-MIN(MainData!U:U))</f>
        <v>0</v>
      </c>
      <c r="V806" s="8"/>
      <c r="W806" s="8"/>
      <c r="X806" s="8">
        <f>100/(MAX(MainData!X:X)-MIN(MainData!X:X))*(MainData!X806-MIN(MainData!X:X))</f>
        <v>24.323208999999999</v>
      </c>
      <c r="Y806" s="8">
        <f>100/(MAX(MainData!Y:Y)-MIN(MainData!Y:Y))*(MainData!Y806-MIN(MainData!Y:Y))</f>
        <v>0</v>
      </c>
      <c r="Z806" s="8">
        <f>100/(MAX(MainData!Z:Z)-MIN(MainData!Z:Z))*(MainData!Z806-MIN(MainData!Z:Z))</f>
        <v>3.5466461063993835</v>
      </c>
      <c r="AA806" s="8">
        <f>100/(MAX(MainData!AA:AA)-MIN(MainData!AA:AA))*(MainData!AA806-MIN(MainData!AA:AA))</f>
        <v>18.103300000000001</v>
      </c>
      <c r="AB806" s="8">
        <f>100/(MAX(MainData!AB:AB)-MIN(MainData!AB:AB))*(MainData!AB806-MIN(MainData!AB:AB))</f>
        <v>0.42075300495477735</v>
      </c>
      <c r="AC806" s="8">
        <f>100/(MAX(MainData!AC:AC)-MIN(MainData!AC:AC))*(MainData!AC806-MIN(MainData!AC:AC))</f>
        <v>3.188895</v>
      </c>
      <c r="AD806" s="8">
        <f>100/(MAX(MainData!AD:AD)-MIN(MainData!AD:AD))*(MainData!AD806-MIN(MainData!AD:AD))</f>
        <v>7.741935483870968</v>
      </c>
      <c r="AE806" s="8">
        <f>100/(MAX(MainData!AE:AE)-MIN(MainData!AE:AE))*(MainData!AE806-MIN(MainData!AE:AE))</f>
        <v>1.6338999999999999</v>
      </c>
      <c r="AF806" s="8">
        <f>100/(MAX(MainData!AF:AF)-MIN(MainData!AF:AF))*(MainData!AF806-MIN(MainData!AF:AF))</f>
        <v>0.25621059515957267</v>
      </c>
      <c r="AG806" s="8"/>
      <c r="AH806" s="8"/>
      <c r="AI806" s="8"/>
      <c r="AJ806" s="8"/>
      <c r="AK806" s="8" t="s">
        <v>950</v>
      </c>
      <c r="AM806" s="8"/>
      <c r="AO806" s="8"/>
      <c r="AQ806" s="8">
        <v>68.799782807925368</v>
      </c>
      <c r="AR806">
        <v>-19.522977795527154</v>
      </c>
      <c r="AS806" s="8">
        <v>38.975443605008756</v>
      </c>
      <c r="AT806">
        <v>23.580633838383818</v>
      </c>
      <c r="AU806" s="8">
        <v>17.078921865849928</v>
      </c>
      <c r="AV806">
        <v>-12.986828132704545</v>
      </c>
      <c r="AW806" t="s">
        <v>964</v>
      </c>
    </row>
    <row r="807" spans="1:49" x14ac:dyDescent="0.3">
      <c r="A807" s="7">
        <v>150803010504</v>
      </c>
      <c r="B807" s="8"/>
      <c r="C807" s="8"/>
      <c r="D807" s="8"/>
      <c r="E807" s="8">
        <f>100/(MAX(MainData!E:E)-MIN(MainData!E:E))*(MainData!E807-MIN(MainData!E:E))</f>
        <v>26.457166132915106</v>
      </c>
      <c r="F807" s="8">
        <f>100/(MAX(MainData!F:F)-MIN(MainData!F:F))*(MainData!F807-MIN(MainData!F:F))</f>
        <v>0</v>
      </c>
      <c r="G807" s="8">
        <f>100/(MAX(MainData!G:G)-MIN(MainData!G:G))*(MainData!G807-MIN(MainData!G:G))</f>
        <v>9.0654554350944885</v>
      </c>
      <c r="H807" s="8">
        <f>100/(MAX(MainData!H:H)-MIN(MainData!H:H))*(MainData!H807-MIN(MainData!H:H))</f>
        <v>51.728269204504926</v>
      </c>
      <c r="I807">
        <v>20.877205637057841</v>
      </c>
      <c r="J807" s="8">
        <f>100/(MAX(MainData!J:J)-MIN(MainData!J:J))*(MainData!J807-MIN(MainData!J:J))</f>
        <v>30.672569969329981</v>
      </c>
      <c r="K807">
        <v>8.6486263041434199</v>
      </c>
      <c r="L807" s="8">
        <f>100/(MAX(MainData!L:L)-MIN(MainData!L:L))*(MainData!L807-MIN(MainData!L:L))</f>
        <v>0</v>
      </c>
      <c r="M807" s="8">
        <f>100/(MAX(MainData!M:M)-MIN(MainData!M:M))*(MainData!M807-MIN(MainData!M:M))</f>
        <v>0</v>
      </c>
      <c r="N807" s="8">
        <f>100/(MAX(MainData!N:N)-MIN(MainData!N:N))*(MainData!N807-MIN(MainData!N:N))</f>
        <v>0</v>
      </c>
      <c r="O807" s="8"/>
      <c r="P807" s="8">
        <f>100/(MAX(MainData!P:P)-MIN(MainData!P:P))*(MainData!P807-MIN(MainData!P:P))</f>
        <v>41.205919480822516</v>
      </c>
      <c r="Q807" s="8">
        <f>100/(MAX(MainData!Q:Q)-MIN(MainData!Q:Q))*(MainData!Q807-MIN(MainData!Q:Q))</f>
        <v>35.399950454783472</v>
      </c>
      <c r="R807" s="8">
        <f>100/(MAX(MainData!R:R)-MIN(MainData!R:R))*(MainData!R807-MIN(MainData!R:R))</f>
        <v>0</v>
      </c>
      <c r="S807" s="8"/>
      <c r="T807" s="8"/>
      <c r="U807" s="8">
        <f>100/(MAX(MainData!U:U)-MIN(MainData!U:U))*(MainData!U807-MIN(MainData!U:U))</f>
        <v>0</v>
      </c>
      <c r="V807" s="8"/>
      <c r="W807" s="8"/>
      <c r="X807" s="8">
        <f>100/(MAX(MainData!X:X)-MIN(MainData!X:X))*(MainData!X807-MIN(MainData!X:X))</f>
        <v>23.232970000000002</v>
      </c>
      <c r="Y807" s="8">
        <f>100/(MAX(MainData!Y:Y)-MIN(MainData!Y:Y))*(MainData!Y807-MIN(MainData!Y:Y))</f>
        <v>0</v>
      </c>
      <c r="Z807" s="8">
        <f>100/(MAX(MainData!Z:Z)-MIN(MainData!Z:Z))*(MainData!Z807-MIN(MainData!Z:Z))</f>
        <v>4.4718581341557444</v>
      </c>
      <c r="AA807" s="8">
        <f>100/(MAX(MainData!AA:AA)-MIN(MainData!AA:AA))*(MainData!AA807-MIN(MainData!AA:AA))</f>
        <v>20.247699999999998</v>
      </c>
      <c r="AB807" s="8">
        <f>100/(MAX(MainData!AB:AB)-MIN(MainData!AB:AB))*(MainData!AB807-MIN(MainData!AB:AB))</f>
        <v>0.60574269647382017</v>
      </c>
      <c r="AC807" s="8">
        <f>100/(MAX(MainData!AC:AC)-MIN(MainData!AC:AC))*(MainData!AC807-MIN(MainData!AC:AC))</f>
        <v>3.3573249999999999</v>
      </c>
      <c r="AD807" s="8">
        <f>100/(MAX(MainData!AD:AD)-MIN(MainData!AD:AD))*(MainData!AD807-MIN(MainData!AD:AD))</f>
        <v>14.193548387096774</v>
      </c>
      <c r="AE807" s="8">
        <f>100/(MAX(MainData!AE:AE)-MIN(MainData!AE:AE))*(MainData!AE807-MIN(MainData!AE:AE))</f>
        <v>1.6488</v>
      </c>
      <c r="AF807" s="8">
        <f>100/(MAX(MainData!AF:AF)-MIN(MainData!AF:AF))*(MainData!AF807-MIN(MainData!AF:AF))</f>
        <v>0.278875993222234</v>
      </c>
      <c r="AG807" s="8"/>
      <c r="AH807" s="8"/>
      <c r="AI807" s="8"/>
      <c r="AJ807" s="8"/>
      <c r="AK807" s="8" t="s">
        <v>950</v>
      </c>
      <c r="AM807" s="8"/>
      <c r="AO807" s="8"/>
      <c r="AQ807" s="8">
        <v>73.800317614980855</v>
      </c>
      <c r="AR807">
        <v>-23.866204792332283</v>
      </c>
      <c r="AS807" s="8">
        <v>33.905319778574651</v>
      </c>
      <c r="AT807">
        <v>23.890736868686872</v>
      </c>
      <c r="AU807" s="8">
        <v>20.078927048190586</v>
      </c>
      <c r="AV807">
        <v>7.3830816614614747</v>
      </c>
      <c r="AW807" t="s">
        <v>964</v>
      </c>
    </row>
    <row r="808" spans="1:49" x14ac:dyDescent="0.3">
      <c r="A808" s="7">
        <v>150803010505</v>
      </c>
      <c r="B808" s="8"/>
      <c r="C808" s="8"/>
      <c r="D808" s="8"/>
      <c r="E808" s="8">
        <f>100/(MAX(MainData!E:E)-MIN(MainData!E:E))*(MainData!E808-MIN(MainData!E:E))</f>
        <v>48.163008456283173</v>
      </c>
      <c r="F808" s="8">
        <f>100/(MAX(MainData!F:F)-MIN(MainData!F:F))*(MainData!F808-MIN(MainData!F:F))</f>
        <v>0</v>
      </c>
      <c r="G808" s="8">
        <f>100/(MAX(MainData!G:G)-MIN(MainData!G:G))*(MainData!G808-MIN(MainData!G:G))</f>
        <v>13.910329814531931</v>
      </c>
      <c r="H808" s="8">
        <f>100/(MAX(MainData!H:H)-MIN(MainData!H:H))*(MainData!H808-MIN(MainData!H:H))</f>
        <v>61.984432182018246</v>
      </c>
      <c r="I808">
        <v>32.572290790781778</v>
      </c>
      <c r="J808" s="8">
        <f>100/(MAX(MainData!J:J)-MIN(MainData!J:J))*(MainData!J808-MIN(MainData!J:J))</f>
        <v>33.669629209172278</v>
      </c>
      <c r="K808">
        <v>23.232588157023102</v>
      </c>
      <c r="L808" s="8">
        <f>100/(MAX(MainData!L:L)-MIN(MainData!L:L))*(MainData!L808-MIN(MainData!L:L))</f>
        <v>0</v>
      </c>
      <c r="M808" s="8">
        <f>100/(MAX(MainData!M:M)-MIN(MainData!M:M))*(MainData!M808-MIN(MainData!M:M))</f>
        <v>0</v>
      </c>
      <c r="N808" s="8">
        <f>100/(MAX(MainData!N:N)-MIN(MainData!N:N))*(MainData!N808-MIN(MainData!N:N))</f>
        <v>0</v>
      </c>
      <c r="O808" s="8"/>
      <c r="P808" s="8">
        <f>100/(MAX(MainData!P:P)-MIN(MainData!P:P))*(MainData!P808-MIN(MainData!P:P))</f>
        <v>25.101083076988058</v>
      </c>
      <c r="Q808" s="8">
        <f>100/(MAX(MainData!Q:Q)-MIN(MainData!Q:Q))*(MainData!Q808-MIN(MainData!Q:Q))</f>
        <v>34.949325976601422</v>
      </c>
      <c r="R808" s="8">
        <f>100/(MAX(MainData!R:R)-MIN(MainData!R:R))*(MainData!R808-MIN(MainData!R:R))</f>
        <v>0</v>
      </c>
      <c r="S808" s="8"/>
      <c r="T808" s="8"/>
      <c r="U808" s="8">
        <f>100/(MAX(MainData!U:U)-MIN(MainData!U:U))*(MainData!U808-MIN(MainData!U:U))</f>
        <v>0</v>
      </c>
      <c r="V808" s="8"/>
      <c r="W808" s="8"/>
      <c r="X808" s="8">
        <f>100/(MAX(MainData!X:X)-MIN(MainData!X:X))*(MainData!X808-MIN(MainData!X:X))</f>
        <v>6.1791939999999999</v>
      </c>
      <c r="Y808" s="8">
        <f>100/(MAX(MainData!Y:Y)-MIN(MainData!Y:Y))*(MainData!Y808-MIN(MainData!Y:Y))</f>
        <v>0</v>
      </c>
      <c r="Z808" s="8">
        <f>100/(MAX(MainData!Z:Z)-MIN(MainData!Z:Z))*(MainData!Z808-MIN(MainData!Z:Z))</f>
        <v>0.38550501156515038</v>
      </c>
      <c r="AA808" s="8">
        <f>100/(MAX(MainData!AA:AA)-MIN(MainData!AA:AA))*(MainData!AA808-MIN(MainData!AA:AA))</f>
        <v>6.2576000000000001</v>
      </c>
      <c r="AB808" s="8">
        <f>100/(MAX(MainData!AB:AB)-MIN(MainData!AB:AB))*(MainData!AB808-MIN(MainData!AB:AB))</f>
        <v>0.92177631881669719</v>
      </c>
      <c r="AC808" s="8">
        <f>100/(MAX(MainData!AC:AC)-MIN(MainData!AC:AC))*(MainData!AC808-MIN(MainData!AC:AC))</f>
        <v>0.204293</v>
      </c>
      <c r="AD808" s="8">
        <f>100/(MAX(MainData!AD:AD)-MIN(MainData!AD:AD))*(MainData!AD808-MIN(MainData!AD:AD))</f>
        <v>2.5806451612903225</v>
      </c>
      <c r="AE808" s="8">
        <f>100/(MAX(MainData!AE:AE)-MIN(MainData!AE:AE))*(MainData!AE808-MIN(MainData!AE:AE))</f>
        <v>8.48E-2</v>
      </c>
      <c r="AF808" s="8">
        <f>100/(MAX(MainData!AF:AF)-MIN(MainData!AF:AF))*(MainData!AF808-MIN(MainData!AF:AF))</f>
        <v>4.4934525193301288E-2</v>
      </c>
      <c r="AG808" s="8"/>
      <c r="AH808" s="8"/>
      <c r="AI808" s="8"/>
      <c r="AJ808" s="8"/>
      <c r="AK808" s="8" t="s">
        <v>950</v>
      </c>
      <c r="AM808" s="8"/>
      <c r="AO808" s="8"/>
      <c r="AQ808" s="8">
        <v>81.306450128442521</v>
      </c>
      <c r="AR808">
        <v>-18.127615175718844</v>
      </c>
      <c r="AS808" s="8">
        <v>23.98484373730691</v>
      </c>
      <c r="AT808">
        <v>19.069783333333319</v>
      </c>
      <c r="AU808" s="8">
        <v>34.889538408917772</v>
      </c>
      <c r="AV808">
        <v>2.4132854581283567</v>
      </c>
      <c r="AW808" t="s">
        <v>964</v>
      </c>
    </row>
    <row r="809" spans="1:49" x14ac:dyDescent="0.3">
      <c r="A809" s="7">
        <v>150803010506</v>
      </c>
      <c r="B809" s="8"/>
      <c r="C809" s="8"/>
      <c r="D809" s="8"/>
      <c r="E809" s="8">
        <f>100/(MAX(MainData!E:E)-MIN(MainData!E:E))*(MainData!E809-MIN(MainData!E:E))</f>
        <v>44.690249298155315</v>
      </c>
      <c r="F809" s="8">
        <f>100/(MAX(MainData!F:F)-MIN(MainData!F:F))*(MainData!F809-MIN(MainData!F:F))</f>
        <v>0.83203579482612511</v>
      </c>
      <c r="G809" s="8">
        <f>100/(MAX(MainData!G:G)-MIN(MainData!G:G))*(MainData!G809-MIN(MainData!G:G))</f>
        <v>7.8122557548258822</v>
      </c>
      <c r="H809" s="8">
        <f>100/(MAX(MainData!H:H)-MIN(MainData!H:H))*(MainData!H809-MIN(MainData!H:H))</f>
        <v>50.704531278340028</v>
      </c>
      <c r="I809">
        <v>31.487235021602331</v>
      </c>
      <c r="J809" s="8">
        <f>100/(MAX(MainData!J:J)-MIN(MainData!J:J))*(MainData!J809-MIN(MainData!J:J))</f>
        <v>27.279756508730173</v>
      </c>
      <c r="K809">
        <v>10.141353883319496</v>
      </c>
      <c r="L809" s="8">
        <f>100/(MAX(MainData!L:L)-MIN(MainData!L:L))*(MainData!L809-MIN(MainData!L:L))</f>
        <v>0</v>
      </c>
      <c r="M809" s="8">
        <f>100/(MAX(MainData!M:M)-MIN(MainData!M:M))*(MainData!M809-MIN(MainData!M:M))</f>
        <v>0</v>
      </c>
      <c r="N809" s="8">
        <f>100/(MAX(MainData!N:N)-MIN(MainData!N:N))*(MainData!N809-MIN(MainData!N:N))</f>
        <v>0</v>
      </c>
      <c r="O809" s="8"/>
      <c r="P809" s="8">
        <f>100/(MAX(MainData!P:P)-MIN(MainData!P:P))*(MainData!P809-MIN(MainData!P:P))</f>
        <v>31.474671689287856</v>
      </c>
      <c r="Q809" s="8">
        <f>100/(MAX(MainData!Q:Q)-MIN(MainData!Q:Q))*(MainData!Q809-MIN(MainData!Q:Q))</f>
        <v>29.143871744857812</v>
      </c>
      <c r="R809" s="8">
        <f>100/(MAX(MainData!R:R)-MIN(MainData!R:R))*(MainData!R809-MIN(MainData!R:R))</f>
        <v>0</v>
      </c>
      <c r="S809" s="8"/>
      <c r="T809" s="8"/>
      <c r="U809" s="8">
        <f>100/(MAX(MainData!U:U)-MIN(MainData!U:U))*(MainData!U809-MIN(MainData!U:U))</f>
        <v>0</v>
      </c>
      <c r="V809" s="8"/>
      <c r="W809" s="8"/>
      <c r="X809" s="8">
        <f>100/(MAX(MainData!X:X)-MIN(MainData!X:X))*(MainData!X809-MIN(MainData!X:X))</f>
        <v>5.6148030000000002</v>
      </c>
      <c r="Y809" s="8">
        <f>100/(MAX(MainData!Y:Y)-MIN(MainData!Y:Y))*(MainData!Y809-MIN(MainData!Y:Y))</f>
        <v>1.4994134169834925</v>
      </c>
      <c r="Z809" s="8">
        <f>100/(MAX(MainData!Z:Z)-MIN(MainData!Z:Z))*(MainData!Z809-MIN(MainData!Z:Z))</f>
        <v>2.1588280647648421</v>
      </c>
      <c r="AA809" s="8">
        <f>100/(MAX(MainData!AA:AA)-MIN(MainData!AA:AA))*(MainData!AA809-MIN(MainData!AA:AA))</f>
        <v>2.0564</v>
      </c>
      <c r="AB809" s="8">
        <f>100/(MAX(MainData!AB:AB)-MIN(MainData!AB:AB))*(MainData!AB809-MIN(MainData!AB:AB))</f>
        <v>0.25754253061504645</v>
      </c>
      <c r="AC809" s="8">
        <f>100/(MAX(MainData!AC:AC)-MIN(MainData!AC:AC))*(MainData!AC809-MIN(MainData!AC:AC))</f>
        <v>0.11891599999999999</v>
      </c>
      <c r="AD809" s="8">
        <f>100/(MAX(MainData!AD:AD)-MIN(MainData!AD:AD))*(MainData!AD809-MIN(MainData!AD:AD))</f>
        <v>3.225806451612903</v>
      </c>
      <c r="AE809" s="8">
        <f>100/(MAX(MainData!AE:AE)-MIN(MainData!AE:AE))*(MainData!AE809-MIN(MainData!AE:AE))</f>
        <v>7.1800000000000003E-2</v>
      </c>
      <c r="AF809" s="8">
        <f>100/(MAX(MainData!AF:AF)-MIN(MainData!AF:AF))*(MainData!AF809-MIN(MainData!AF:AF))</f>
        <v>3.6859692922768764E-2</v>
      </c>
      <c r="AG809" s="8"/>
      <c r="AH809" s="8"/>
      <c r="AI809" s="8"/>
      <c r="AJ809" s="8"/>
      <c r="AK809" s="8" t="s">
        <v>950</v>
      </c>
      <c r="AM809" s="8"/>
      <c r="AO809" s="8"/>
      <c r="AQ809" s="8">
        <v>74.146609625318789</v>
      </c>
      <c r="AR809">
        <v>-27.869317412140575</v>
      </c>
      <c r="AS809" s="8">
        <v>35.448508164188972</v>
      </c>
      <c r="AT809">
        <v>30.056116498316499</v>
      </c>
      <c r="AU809" s="8">
        <v>16.546643657074153</v>
      </c>
      <c r="AV809">
        <v>-2.4843946164549351</v>
      </c>
      <c r="AW809" t="s">
        <v>964</v>
      </c>
    </row>
    <row r="810" spans="1:49" x14ac:dyDescent="0.3">
      <c r="A810" s="7">
        <v>150803010601</v>
      </c>
      <c r="B810" s="8"/>
      <c r="C810" s="8"/>
      <c r="D810" s="8"/>
      <c r="E810" s="8">
        <f>100/(MAX(MainData!E:E)-MIN(MainData!E:E))*(MainData!E810-MIN(MainData!E:E))</f>
        <v>17.462480883726712</v>
      </c>
      <c r="F810" s="8">
        <f>100/(MAX(MainData!F:F)-MIN(MainData!F:F))*(MainData!F810-MIN(MainData!F:F))</f>
        <v>0</v>
      </c>
      <c r="G810" s="8">
        <f>100/(MAX(MainData!G:G)-MIN(MainData!G:G))*(MainData!G810-MIN(MainData!G:G))</f>
        <v>29.9230210155647</v>
      </c>
      <c r="H810" s="8">
        <f>100/(MAX(MainData!H:H)-MIN(MainData!H:H))*(MainData!H810-MIN(MainData!H:H))</f>
        <v>82.746171772559151</v>
      </c>
      <c r="I810">
        <v>-13.76117589345715</v>
      </c>
      <c r="J810" s="8">
        <f>100/(MAX(MainData!J:J)-MIN(MainData!J:J))*(MainData!J810-MIN(MainData!J:J))</f>
        <v>61.794397810786073</v>
      </c>
      <c r="K810">
        <v>-32.931967176696475</v>
      </c>
      <c r="L810" s="8">
        <f>100/(MAX(MainData!L:L)-MIN(MainData!L:L))*(MainData!L810-MIN(MainData!L:L))</f>
        <v>0</v>
      </c>
      <c r="M810" s="8">
        <f>100/(MAX(MainData!M:M)-MIN(MainData!M:M))*(MainData!M810-MIN(MainData!M:M))</f>
        <v>0</v>
      </c>
      <c r="N810" s="8">
        <f>100/(MAX(MainData!N:N)-MIN(MainData!N:N))*(MainData!N810-MIN(MainData!N:N))</f>
        <v>0</v>
      </c>
      <c r="O810" s="8"/>
      <c r="P810" s="8">
        <f>100/(MAX(MainData!P:P)-MIN(MainData!P:P))*(MainData!P810-MIN(MainData!P:P))</f>
        <v>43.966905369395462</v>
      </c>
      <c r="Q810" s="8">
        <f>100/(MAX(MainData!Q:Q)-MIN(MainData!Q:Q))*(MainData!Q810-MIN(MainData!Q:Q))</f>
        <v>62.291947139591905</v>
      </c>
      <c r="R810" s="8">
        <f>100/(MAX(MainData!R:R)-MIN(MainData!R:R))*(MainData!R810-MIN(MainData!R:R))</f>
        <v>15.200487315006342</v>
      </c>
      <c r="S810" s="8"/>
      <c r="T810" s="8"/>
      <c r="U810" s="8">
        <f>100/(MAX(MainData!U:U)-MIN(MainData!U:U))*(MainData!U810-MIN(MainData!U:U))</f>
        <v>0</v>
      </c>
      <c r="V810" s="8"/>
      <c r="W810" s="8"/>
      <c r="X810" s="8">
        <f>100/(MAX(MainData!X:X)-MIN(MainData!X:X))*(MainData!X810-MIN(MainData!X:X))</f>
        <v>28.322220000000002</v>
      </c>
      <c r="Y810" s="8">
        <f>100/(MAX(MainData!Y:Y)-MIN(MainData!Y:Y))*(MainData!Y810-MIN(MainData!Y:Y))</f>
        <v>0</v>
      </c>
      <c r="Z810" s="8">
        <f>100/(MAX(MainData!Z:Z)-MIN(MainData!Z:Z))*(MainData!Z810-MIN(MainData!Z:Z))</f>
        <v>4.9344641480339249</v>
      </c>
      <c r="AA810" s="8">
        <f>100/(MAX(MainData!AA:AA)-MIN(MainData!AA:AA))*(MainData!AA810-MIN(MainData!AA:AA))</f>
        <v>17.057700000000001</v>
      </c>
      <c r="AB810" s="8">
        <f>100/(MAX(MainData!AB:AB)-MIN(MainData!AB:AB))*(MainData!AB810-MIN(MainData!AB:AB))</f>
        <v>0.55696203568573133</v>
      </c>
      <c r="AC810" s="8">
        <f>100/(MAX(MainData!AC:AC)-MIN(MainData!AC:AC))*(MainData!AC810-MIN(MainData!AC:AC))</f>
        <v>69.077663999999999</v>
      </c>
      <c r="AD810" s="8">
        <f>100/(MAX(MainData!AD:AD)-MIN(MainData!AD:AD))*(MainData!AD810-MIN(MainData!AD:AD))</f>
        <v>12.903225806451612</v>
      </c>
      <c r="AE810" s="8">
        <f>100/(MAX(MainData!AE:AE)-MIN(MainData!AE:AE))*(MainData!AE810-MIN(MainData!AE:AE))</f>
        <v>66.667900000000003</v>
      </c>
      <c r="AF810" s="8">
        <f>100/(MAX(MainData!AF:AF)-MIN(MainData!AF:AF))*(MainData!AF810-MIN(MainData!AF:AF))</f>
        <v>5.2397255295001424</v>
      </c>
      <c r="AG810" s="8"/>
      <c r="AH810" s="8"/>
      <c r="AI810" s="8"/>
      <c r="AJ810" s="8"/>
      <c r="AK810" s="8" t="s">
        <v>950</v>
      </c>
      <c r="AM810" s="8"/>
      <c r="AO810" s="8"/>
      <c r="AQ810" s="8">
        <v>92.325785269103889</v>
      </c>
      <c r="AR810">
        <v>-11.343668051118229</v>
      </c>
      <c r="AS810" s="8">
        <v>10.75459271895925</v>
      </c>
      <c r="AT810">
        <v>11.314383670033664</v>
      </c>
      <c r="AU810" s="8">
        <v>48.761109642781264</v>
      </c>
      <c r="AV810">
        <v>5.4185412374466324</v>
      </c>
      <c r="AW810" t="s">
        <v>964</v>
      </c>
    </row>
    <row r="811" spans="1:49" x14ac:dyDescent="0.3">
      <c r="A811" s="7">
        <v>150803010602</v>
      </c>
      <c r="B811" s="8"/>
      <c r="C811" s="8"/>
      <c r="D811" s="8"/>
      <c r="E811" s="8">
        <f>100/(MAX(MainData!E:E)-MIN(MainData!E:E))*(MainData!E811-MIN(MainData!E:E))</f>
        <v>22.412931015558875</v>
      </c>
      <c r="F811" s="8">
        <f>100/(MAX(MainData!F:F)-MIN(MainData!F:F))*(MainData!F811-MIN(MainData!F:F))</f>
        <v>5.2004361836088799</v>
      </c>
      <c r="G811" s="8">
        <f>100/(MAX(MainData!G:G)-MIN(MainData!G:G))*(MainData!G811-MIN(MainData!G:G))</f>
        <v>17.690175625405256</v>
      </c>
      <c r="H811" s="8">
        <f>100/(MAX(MainData!H:H)-MIN(MainData!H:H))*(MainData!H811-MIN(MainData!H:H))</f>
        <v>68.738010289900402</v>
      </c>
      <c r="I811">
        <v>18.547711038445826</v>
      </c>
      <c r="J811" s="8">
        <f>100/(MAX(MainData!J:J)-MIN(MainData!J:J))*(MainData!J811-MIN(MainData!J:J))</f>
        <v>45.274638430056889</v>
      </c>
      <c r="K811">
        <v>-4.4931250761558772</v>
      </c>
      <c r="L811" s="8">
        <f>100/(MAX(MainData!L:L)-MIN(MainData!L:L))*(MainData!L811-MIN(MainData!L:L))</f>
        <v>0</v>
      </c>
      <c r="M811" s="8">
        <f>100/(MAX(MainData!M:M)-MIN(MainData!M:M))*(MainData!M811-MIN(MainData!M:M))</f>
        <v>0</v>
      </c>
      <c r="N811" s="8">
        <f>100/(MAX(MainData!N:N)-MIN(MainData!N:N))*(MainData!N811-MIN(MainData!N:N))</f>
        <v>0</v>
      </c>
      <c r="O811" s="8"/>
      <c r="P811" s="8">
        <f>100/(MAX(MainData!P:P)-MIN(MainData!P:P))*(MainData!P811-MIN(MainData!P:P))</f>
        <v>46.346378451320724</v>
      </c>
      <c r="Q811" s="8">
        <f>100/(MAX(MainData!Q:Q)-MIN(MainData!Q:Q))*(MainData!Q811-MIN(MainData!Q:Q))</f>
        <v>34.734223632092252</v>
      </c>
      <c r="R811" s="8">
        <f>100/(MAX(MainData!R:R)-MIN(MainData!R:R))*(MainData!R811-MIN(MainData!R:R))</f>
        <v>4.0475752277537502</v>
      </c>
      <c r="S811" s="8"/>
      <c r="T811" s="8"/>
      <c r="U811" s="8">
        <f>100/(MAX(MainData!U:U)-MIN(MainData!U:U))*(MainData!U811-MIN(MainData!U:U))</f>
        <v>0</v>
      </c>
      <c r="V811" s="8"/>
      <c r="W811" s="8"/>
      <c r="X811" s="8">
        <f>100/(MAX(MainData!X:X)-MIN(MainData!X:X))*(MainData!X811-MIN(MainData!X:X))</f>
        <v>41.870406000000003</v>
      </c>
      <c r="Y811" s="8">
        <f>100/(MAX(MainData!Y:Y)-MIN(MainData!Y:Y))*(MainData!Y811-MIN(MainData!Y:Y))</f>
        <v>4.6745114063110682</v>
      </c>
      <c r="Z811" s="8">
        <f>100/(MAX(MainData!Z:Z)-MIN(MainData!Z:Z))*(MainData!Z811-MIN(MainData!Z:Z))</f>
        <v>3.9321511179645339</v>
      </c>
      <c r="AA811" s="8">
        <f>100/(MAX(MainData!AA:AA)-MIN(MainData!AA:AA))*(MainData!AA811-MIN(MainData!AA:AA))</f>
        <v>19.665800000000001</v>
      </c>
      <c r="AB811" s="8">
        <f>100/(MAX(MainData!AB:AB)-MIN(MainData!AB:AB))*(MainData!AB811-MIN(MainData!AB:AB))</f>
        <v>0.86870577955817085</v>
      </c>
      <c r="AC811" s="8">
        <f>100/(MAX(MainData!AC:AC)-MIN(MainData!AC:AC))*(MainData!AC811-MIN(MainData!AC:AC))</f>
        <v>19.756703000000002</v>
      </c>
      <c r="AD811" s="8">
        <f>100/(MAX(MainData!AD:AD)-MIN(MainData!AD:AD))*(MainData!AD811-MIN(MainData!AD:AD))</f>
        <v>16.129032258064516</v>
      </c>
      <c r="AE811" s="8">
        <f>100/(MAX(MainData!AE:AE)-MIN(MainData!AE:AE))*(MainData!AE811-MIN(MainData!AE:AE))</f>
        <v>16.508099999999999</v>
      </c>
      <c r="AF811" s="8">
        <f>100/(MAX(MainData!AF:AF)-MIN(MainData!AF:AF))*(MainData!AF811-MIN(MainData!AF:AF))</f>
        <v>1.0131387460296091</v>
      </c>
      <c r="AG811" s="8"/>
      <c r="AH811" s="8"/>
      <c r="AI811" s="8"/>
      <c r="AJ811" s="8"/>
      <c r="AK811" s="8" t="s">
        <v>950</v>
      </c>
      <c r="AM811" s="8"/>
      <c r="AO811" s="8"/>
      <c r="AQ811" s="8">
        <v>83.611628446618255</v>
      </c>
      <c r="AR811">
        <v>-23.604658306709283</v>
      </c>
      <c r="AS811" s="8">
        <v>24.68158502477689</v>
      </c>
      <c r="AT811">
        <v>24.565461279461275</v>
      </c>
      <c r="AU811" s="8">
        <v>24.491897410384375</v>
      </c>
      <c r="AV811">
        <v>0.13068824170214555</v>
      </c>
      <c r="AW811" t="s">
        <v>964</v>
      </c>
    </row>
    <row r="812" spans="1:49" x14ac:dyDescent="0.3">
      <c r="A812" s="7">
        <v>150803010603</v>
      </c>
      <c r="B812" s="8"/>
      <c r="C812" s="8"/>
      <c r="D812" s="8"/>
      <c r="E812" s="8">
        <f>100/(MAX(MainData!E:E)-MIN(MainData!E:E))*(MainData!E812-MIN(MainData!E:E))</f>
        <v>18.651994799885848</v>
      </c>
      <c r="F812" s="8">
        <f>100/(MAX(MainData!F:F)-MIN(MainData!F:F))*(MainData!F812-MIN(MainData!F:F))</f>
        <v>0.52697060668304141</v>
      </c>
      <c r="G812" s="8">
        <f>100/(MAX(MainData!G:G)-MIN(MainData!G:G))*(MainData!G812-MIN(MainData!G:G))</f>
        <v>13.9803857928772</v>
      </c>
      <c r="H812" s="8">
        <f>100/(MAX(MainData!H:H)-MIN(MainData!H:H))*(MainData!H812-MIN(MainData!H:H))</f>
        <v>63.769782127477171</v>
      </c>
      <c r="I812">
        <v>36.038943298803943</v>
      </c>
      <c r="J812" s="8">
        <f>100/(MAX(MainData!J:J)-MIN(MainData!J:J))*(MainData!J812-MIN(MainData!J:J))</f>
        <v>37.508909004089816</v>
      </c>
      <c r="K812">
        <v>12.18591604359284</v>
      </c>
      <c r="L812" s="8">
        <f>100/(MAX(MainData!L:L)-MIN(MainData!L:L))*(MainData!L812-MIN(MainData!L:L))</f>
        <v>0</v>
      </c>
      <c r="M812" s="8">
        <f>100/(MAX(MainData!M:M)-MIN(MainData!M:M))*(MainData!M812-MIN(MainData!M:M))</f>
        <v>0</v>
      </c>
      <c r="N812" s="8">
        <f>100/(MAX(MainData!N:N)-MIN(MainData!N:N))*(MainData!N812-MIN(MainData!N:N))</f>
        <v>0</v>
      </c>
      <c r="O812" s="8"/>
      <c r="P812" s="8">
        <f>100/(MAX(MainData!P:P)-MIN(MainData!P:P))*(MainData!P812-MIN(MainData!P:P))</f>
        <v>23.189006493298116</v>
      </c>
      <c r="Q812" s="8">
        <f>100/(MAX(MainData!Q:Q)-MIN(MainData!Q:Q))*(MainData!Q812-MIN(MainData!Q:Q))</f>
        <v>21.924103562009947</v>
      </c>
      <c r="R812" s="8">
        <f>100/(MAX(MainData!R:R)-MIN(MainData!R:R))*(MainData!R812-MIN(MainData!R:R))</f>
        <v>0</v>
      </c>
      <c r="S812" s="8"/>
      <c r="T812" s="8"/>
      <c r="U812" s="8">
        <f>100/(MAX(MainData!U:U)-MIN(MainData!U:U))*(MainData!U812-MIN(MainData!U:U))</f>
        <v>0</v>
      </c>
      <c r="V812" s="8"/>
      <c r="W812" s="8"/>
      <c r="X812" s="8">
        <f>100/(MAX(MainData!X:X)-MIN(MainData!X:X))*(MainData!X812-MIN(MainData!X:X))</f>
        <v>49.538010999999997</v>
      </c>
      <c r="Y812" s="8">
        <f>100/(MAX(MainData!Y:Y)-MIN(MainData!Y:Y))*(MainData!Y812-MIN(MainData!Y:Y))</f>
        <v>0.4118341990116251</v>
      </c>
      <c r="Z812" s="8">
        <f>100/(MAX(MainData!Z:Z)-MIN(MainData!Z:Z))*(MainData!Z812-MIN(MainData!Z:Z))</f>
        <v>1.1565150346954511</v>
      </c>
      <c r="AA812" s="8">
        <f>100/(MAX(MainData!AA:AA)-MIN(MainData!AA:AA))*(MainData!AA812-MIN(MainData!AA:AA))</f>
        <v>48.1843</v>
      </c>
      <c r="AB812" s="8">
        <f>100/(MAX(MainData!AB:AB)-MIN(MainData!AB:AB))*(MainData!AB812-MIN(MainData!AB:AB))</f>
        <v>3.3019399380151362</v>
      </c>
      <c r="AC812" s="8">
        <f>100/(MAX(MainData!AC:AC)-MIN(MainData!AC:AC))*(MainData!AC812-MIN(MainData!AC:AC))</f>
        <v>3.9053330000000002</v>
      </c>
      <c r="AD812" s="8">
        <f>100/(MAX(MainData!AD:AD)-MIN(MainData!AD:AD))*(MainData!AD812-MIN(MainData!AD:AD))</f>
        <v>5.806451612903226</v>
      </c>
      <c r="AE812" s="8">
        <f>100/(MAX(MainData!AE:AE)-MIN(MainData!AE:AE))*(MainData!AE812-MIN(MainData!AE:AE))</f>
        <v>1.4136</v>
      </c>
      <c r="AF812" s="8">
        <f>100/(MAX(MainData!AF:AF)-MIN(MainData!AF:AF))*(MainData!AF812-MIN(MainData!AF:AF))</f>
        <v>0.52756393691818904</v>
      </c>
      <c r="AG812" s="8"/>
      <c r="AH812" s="8"/>
      <c r="AI812" s="8"/>
      <c r="AJ812" s="8"/>
      <c r="AK812" s="8" t="s">
        <v>950</v>
      </c>
      <c r="AM812" s="8"/>
      <c r="AO812" s="8"/>
      <c r="AQ812" s="8">
        <v>81.767343650667584</v>
      </c>
      <c r="AR812">
        <v>-35.186521725239615</v>
      </c>
      <c r="AS812" s="8">
        <v>27.312896749411035</v>
      </c>
      <c r="AT812">
        <v>36.129710942760937</v>
      </c>
      <c r="AU812" s="8">
        <v>21.591548638858225</v>
      </c>
      <c r="AV812">
        <v>2.9188909312111662</v>
      </c>
      <c r="AW812" t="s">
        <v>964</v>
      </c>
    </row>
    <row r="813" spans="1:49" x14ac:dyDescent="0.3">
      <c r="A813" s="7">
        <v>150803010604</v>
      </c>
      <c r="B813" s="8"/>
      <c r="C813" s="8"/>
      <c r="D813" s="8"/>
      <c r="E813" s="8">
        <f>100/(MAX(MainData!E:E)-MIN(MainData!E:E))*(MainData!E813-MIN(MainData!E:E))</f>
        <v>34.886863370171532</v>
      </c>
      <c r="F813" s="8">
        <f>100/(MAX(MainData!F:F)-MIN(MainData!F:F))*(MainData!F813-MIN(MainData!F:F))</f>
        <v>30.147301742340449</v>
      </c>
      <c r="G813" s="8">
        <f>100/(MAX(MainData!G:G)-MIN(MainData!G:G))*(MainData!G813-MIN(MainData!G:G))</f>
        <v>8.7639616435839862</v>
      </c>
      <c r="H813" s="8">
        <f>100/(MAX(MainData!H:H)-MIN(MainData!H:H))*(MainData!H813-MIN(MainData!H:H))</f>
        <v>52.886597793662844</v>
      </c>
      <c r="I813">
        <v>30.756516815353237</v>
      </c>
      <c r="J813" s="8">
        <f>100/(MAX(MainData!J:J)-MIN(MainData!J:J))*(MainData!J813-MIN(MainData!J:J))</f>
        <v>32.721892672987003</v>
      </c>
      <c r="K813">
        <v>8.0457117474271485</v>
      </c>
      <c r="L813" s="8">
        <f>100/(MAX(MainData!L:L)-MIN(MainData!L:L))*(MainData!L813-MIN(MainData!L:L))</f>
        <v>0</v>
      </c>
      <c r="M813" s="8">
        <f>100/(MAX(MainData!M:M)-MIN(MainData!M:M))*(MainData!M813-MIN(MainData!M:M))</f>
        <v>0</v>
      </c>
      <c r="N813" s="8">
        <f>100/(MAX(MainData!N:N)-MIN(MainData!N:N))*(MainData!N813-MIN(MainData!N:N))</f>
        <v>0</v>
      </c>
      <c r="O813" s="8"/>
      <c r="P813" s="8">
        <f>100/(MAX(MainData!P:P)-MIN(MainData!P:P))*(MainData!P813-MIN(MainData!P:P))</f>
        <v>83.043124033681735</v>
      </c>
      <c r="Q813" s="8">
        <f>100/(MAX(MainData!Q:Q)-MIN(MainData!Q:Q))*(MainData!Q813-MIN(MainData!Q:Q))</f>
        <v>14.149732063338377</v>
      </c>
      <c r="R813" s="8">
        <f>100/(MAX(MainData!R:R)-MIN(MainData!R:R))*(MainData!R813-MIN(MainData!R:R))</f>
        <v>0</v>
      </c>
      <c r="S813" s="8"/>
      <c r="T813" s="8"/>
      <c r="U813" s="8">
        <f>100/(MAX(MainData!U:U)-MIN(MainData!U:U))*(MainData!U813-MIN(MainData!U:U))</f>
        <v>0</v>
      </c>
      <c r="V813" s="8"/>
      <c r="W813" s="8"/>
      <c r="X813" s="8">
        <f>100/(MAX(MainData!X:X)-MIN(MainData!X:X))*(MainData!X813-MIN(MainData!X:X))</f>
        <v>6.0589360000000001</v>
      </c>
      <c r="Y813" s="8">
        <f>100/(MAX(MainData!Y:Y)-MIN(MainData!Y:Y))*(MainData!Y813-MIN(MainData!Y:Y))</f>
        <v>22.630030971646704</v>
      </c>
      <c r="Z813" s="8">
        <f>100/(MAX(MainData!Z:Z)-MIN(MainData!Z:Z))*(MainData!Z813-MIN(MainData!Z:Z))</f>
        <v>1.3107170393215113</v>
      </c>
      <c r="AA813" s="8">
        <f>100/(MAX(MainData!AA:AA)-MIN(MainData!AA:AA))*(MainData!AA813-MIN(MainData!AA:AA))</f>
        <v>3.0173999999999999</v>
      </c>
      <c r="AB813" s="8">
        <f>100/(MAX(MainData!AB:AB)-MIN(MainData!AB:AB))*(MainData!AB813-MIN(MainData!AB:AB))</f>
        <v>0.20818413745003436</v>
      </c>
      <c r="AC813" s="8">
        <f>100/(MAX(MainData!AC:AC)-MIN(MainData!AC:AC))*(MainData!AC813-MIN(MainData!AC:AC))</f>
        <v>0</v>
      </c>
      <c r="AD813" s="8">
        <f>100/(MAX(MainData!AD:AD)-MIN(MainData!AD:AD))*(MainData!AD813-MIN(MainData!AD:AD))</f>
        <v>0</v>
      </c>
      <c r="AE813" s="8">
        <f>100/(MAX(MainData!AE:AE)-MIN(MainData!AE:AE))*(MainData!AE813-MIN(MainData!AE:AE))</f>
        <v>0</v>
      </c>
      <c r="AF813" s="8">
        <f>100/(MAX(MainData!AF:AF)-MIN(MainData!AF:AF))*(MainData!AF813-MIN(MainData!AF:AF))</f>
        <v>0</v>
      </c>
      <c r="AG813" s="8"/>
      <c r="AH813" s="8"/>
      <c r="AI813" s="8"/>
      <c r="AJ813" s="8"/>
      <c r="AK813" s="8" t="s">
        <v>950</v>
      </c>
      <c r="AM813" s="8"/>
      <c r="AO813" s="8"/>
      <c r="AQ813" s="8">
        <v>72.263235941592669</v>
      </c>
      <c r="AR813">
        <v>-28.979515495207679</v>
      </c>
      <c r="AS813" s="8">
        <v>38.831250217595645</v>
      </c>
      <c r="AT813">
        <v>32.705909090909074</v>
      </c>
      <c r="AU813" s="8">
        <v>11.523089918792721</v>
      </c>
      <c r="AV813">
        <v>-7.3034044677098535</v>
      </c>
      <c r="AW813" t="s">
        <v>964</v>
      </c>
    </row>
    <row r="814" spans="1:49" x14ac:dyDescent="0.3">
      <c r="A814" s="7">
        <v>150803010701</v>
      </c>
      <c r="B814" s="8"/>
      <c r="C814" s="8"/>
      <c r="D814" s="8"/>
      <c r="E814" s="8">
        <f>100/(MAX(MainData!E:E)-MIN(MainData!E:E))*(MainData!E814-MIN(MainData!E:E))</f>
        <v>62.073069896656257</v>
      </c>
      <c r="F814" s="8">
        <f>100/(MAX(MainData!F:F)-MIN(MainData!F:F))*(MainData!F814-MIN(MainData!F:F))</f>
        <v>0</v>
      </c>
      <c r="G814" s="8">
        <f>100/(MAX(MainData!G:G)-MIN(MainData!G:G))*(MainData!G814-MIN(MainData!G:G))</f>
        <v>28.494708313329287</v>
      </c>
      <c r="H814" s="8">
        <f>100/(MAX(MainData!H:H)-MIN(MainData!H:H))*(MainData!H814-MIN(MainData!H:H))</f>
        <v>77.492600881743783</v>
      </c>
      <c r="I814">
        <v>4.8757516390623721</v>
      </c>
      <c r="J814" s="8">
        <f>100/(MAX(MainData!J:J)-MIN(MainData!J:J))*(MainData!J814-MIN(MainData!J:J))</f>
        <v>54.682631385014815</v>
      </c>
      <c r="K814">
        <v>-4.0319900220088414</v>
      </c>
      <c r="L814" s="8">
        <f>100/(MAX(MainData!L:L)-MIN(MainData!L:L))*(MainData!L814-MIN(MainData!L:L))</f>
        <v>0</v>
      </c>
      <c r="M814" s="8">
        <f>100/(MAX(MainData!M:M)-MIN(MainData!M:M))*(MainData!M814-MIN(MainData!M:M))</f>
        <v>0</v>
      </c>
      <c r="N814" s="8">
        <f>100/(MAX(MainData!N:N)-MIN(MainData!N:N))*(MainData!N814-MIN(MainData!N:N))</f>
        <v>0</v>
      </c>
      <c r="O814" s="8"/>
      <c r="P814" s="8">
        <f>100/(MAX(MainData!P:P)-MIN(MainData!P:P))*(MainData!P814-MIN(MainData!P:P))</f>
        <v>47.323662038540029</v>
      </c>
      <c r="Q814" s="8">
        <f>100/(MAX(MainData!Q:Q)-MIN(MainData!Q:Q))*(MainData!Q814-MIN(MainData!Q:Q))</f>
        <v>48.068017882792439</v>
      </c>
      <c r="R814" s="8">
        <f>100/(MAX(MainData!R:R)-MIN(MainData!R:R))*(MainData!R814-MIN(MainData!R:R))</f>
        <v>5.7179194289852404</v>
      </c>
      <c r="S814" s="8"/>
      <c r="T814" s="8"/>
      <c r="U814" s="8">
        <f>100/(MAX(MainData!U:U)-MIN(MainData!U:U))*(MainData!U814-MIN(MainData!U:U))</f>
        <v>0</v>
      </c>
      <c r="V814" s="8"/>
      <c r="W814" s="8"/>
      <c r="X814" s="8">
        <f>100/(MAX(MainData!X:X)-MIN(MainData!X:X))*(MainData!X814-MIN(MainData!X:X))</f>
        <v>33.749017000000002</v>
      </c>
      <c r="Y814" s="8">
        <f>100/(MAX(MainData!Y:Y)-MIN(MainData!Y:Y))*(MainData!Y814-MIN(MainData!Y:Y))</f>
        <v>0</v>
      </c>
      <c r="Z814" s="8">
        <f>100/(MAX(MainData!Z:Z)-MIN(MainData!Z:Z))*(MainData!Z814-MIN(MainData!Z:Z))</f>
        <v>4.3176561295296843</v>
      </c>
      <c r="AA814" s="8">
        <f>100/(MAX(MainData!AA:AA)-MIN(MainData!AA:AA))*(MainData!AA814-MIN(MainData!AA:AA))</f>
        <v>16.157499999999999</v>
      </c>
      <c r="AB814" s="8">
        <f>100/(MAX(MainData!AB:AB)-MIN(MainData!AB:AB))*(MainData!AB814-MIN(MainData!AB:AB))</f>
        <v>0.60249295185362683</v>
      </c>
      <c r="AC814" s="8">
        <f>100/(MAX(MainData!AC:AC)-MIN(MainData!AC:AC))*(MainData!AC814-MIN(MainData!AC:AC))</f>
        <v>63.661771999999999</v>
      </c>
      <c r="AD814" s="8">
        <f>100/(MAX(MainData!AD:AD)-MIN(MainData!AD:AD))*(MainData!AD814-MIN(MainData!AD:AD))</f>
        <v>24.516129032258064</v>
      </c>
      <c r="AE814" s="8">
        <f>100/(MAX(MainData!AE:AE)-MIN(MainData!AE:AE))*(MainData!AE814-MIN(MainData!AE:AE))</f>
        <v>42.221299999999999</v>
      </c>
      <c r="AF814" s="8">
        <f>100/(MAX(MainData!AF:AF)-MIN(MainData!AF:AF))*(MainData!AF814-MIN(MainData!AF:AF))</f>
        <v>2.0185508585092808</v>
      </c>
      <c r="AG814" s="8"/>
      <c r="AH814" s="8"/>
      <c r="AI814" s="8"/>
      <c r="AJ814" s="8"/>
      <c r="AK814" s="8" t="s">
        <v>950</v>
      </c>
      <c r="AM814" s="8"/>
      <c r="AO814" s="8"/>
      <c r="AQ814" s="8">
        <v>89.80703948226413</v>
      </c>
      <c r="AR814">
        <v>-7.5079872204473048</v>
      </c>
      <c r="AS814" s="8">
        <v>6.4137044644825831</v>
      </c>
      <c r="AT814">
        <v>20.202020202020194</v>
      </c>
      <c r="AU814" s="8">
        <v>62.188087871768161</v>
      </c>
      <c r="AV814">
        <v>-45.691502625605089</v>
      </c>
      <c r="AW814" t="s">
        <v>964</v>
      </c>
    </row>
    <row r="815" spans="1:49" x14ac:dyDescent="0.3">
      <c r="A815" s="7">
        <v>150803010702</v>
      </c>
      <c r="B815" s="8"/>
      <c r="C815" s="8"/>
      <c r="D815" s="8"/>
      <c r="E815" s="8">
        <f>100/(MAX(MainData!E:E)-MIN(MainData!E:E))*(MainData!E815-MIN(MainData!E:E))</f>
        <v>41.717745023671242</v>
      </c>
      <c r="F815" s="8">
        <f>100/(MAX(MainData!F:F)-MIN(MainData!F:F))*(MainData!F815-MIN(MainData!F:F))</f>
        <v>0</v>
      </c>
      <c r="G815" s="8">
        <f>100/(MAX(MainData!G:G)-MIN(MainData!G:G))*(MainData!G815-MIN(MainData!G:G))</f>
        <v>28.528093944823571</v>
      </c>
      <c r="H815" s="8">
        <f>100/(MAX(MainData!H:H)-MIN(MainData!H:H))*(MainData!H815-MIN(MainData!H:H))</f>
        <v>79.168094047723955</v>
      </c>
      <c r="I815">
        <v>5.6188843238870163</v>
      </c>
      <c r="J815" s="8">
        <f>100/(MAX(MainData!J:J)-MIN(MainData!J:J))*(MainData!J815-MIN(MainData!J:J))</f>
        <v>54.023679748173748</v>
      </c>
      <c r="K815">
        <v>-7.3873709245113872</v>
      </c>
      <c r="L815" s="8">
        <f>100/(MAX(MainData!L:L)-MIN(MainData!L:L))*(MainData!L815-MIN(MainData!L:L))</f>
        <v>0.68277127098045509</v>
      </c>
      <c r="M815" s="8">
        <f>100/(MAX(MainData!M:M)-MIN(MainData!M:M))*(MainData!M815-MIN(MainData!M:M))</f>
        <v>1.2077281330823395</v>
      </c>
      <c r="N815" s="8">
        <f>100/(MAX(MainData!N:N)-MIN(MainData!N:N))*(MainData!N815-MIN(MainData!N:N))</f>
        <v>0.13769278134516894</v>
      </c>
      <c r="O815" s="8"/>
      <c r="P815" s="8">
        <f>100/(MAX(MainData!P:P)-MIN(MainData!P:P))*(MainData!P815-MIN(MainData!P:P))</f>
        <v>41.842375831962201</v>
      </c>
      <c r="Q815" s="8">
        <f>100/(MAX(MainData!Q:Q)-MIN(MainData!Q:Q))*(MainData!Q815-MIN(MainData!Q:Q))</f>
        <v>56.870855469999029</v>
      </c>
      <c r="R815" s="8">
        <f>100/(MAX(MainData!R:R)-MIN(MainData!R:R))*(MainData!R815-MIN(MainData!R:R))</f>
        <v>0.67029218895659382</v>
      </c>
      <c r="S815" s="8"/>
      <c r="T815" s="8"/>
      <c r="U815" s="8">
        <f>100/(MAX(MainData!U:U)-MIN(MainData!U:U))*(MainData!U815-MIN(MainData!U:U))</f>
        <v>0</v>
      </c>
      <c r="V815" s="8"/>
      <c r="W815" s="8"/>
      <c r="X815" s="8">
        <f>100/(MAX(MainData!X:X)-MIN(MainData!X:X))*(MainData!X815-MIN(MainData!X:X))</f>
        <v>26.670807</v>
      </c>
      <c r="Y815" s="8">
        <f>100/(MAX(MainData!Y:Y)-MIN(MainData!Y:Y))*(MainData!Y815-MIN(MainData!Y:Y))</f>
        <v>0.60752381179331216</v>
      </c>
      <c r="Z815" s="8">
        <f>100/(MAX(MainData!Z:Z)-MIN(MainData!Z:Z))*(MainData!Z815-MIN(MainData!Z:Z))</f>
        <v>2.5443330763299925</v>
      </c>
      <c r="AA815" s="8">
        <f>100/(MAX(MainData!AA:AA)-MIN(MainData!AA:AA))*(MainData!AA815-MIN(MainData!AA:AA))</f>
        <v>24.489100000000001</v>
      </c>
      <c r="AB815" s="8">
        <f>100/(MAX(MainData!AB:AB)-MIN(MainData!AB:AB))*(MainData!AB815-MIN(MainData!AB:AB))</f>
        <v>0.67735025330385046</v>
      </c>
      <c r="AC815" s="8">
        <f>100/(MAX(MainData!AC:AC)-MIN(MainData!AC:AC))*(MainData!AC815-MIN(MainData!AC:AC))</f>
        <v>71.891569000000004</v>
      </c>
      <c r="AD815" s="8">
        <f>100/(MAX(MainData!AD:AD)-MIN(MainData!AD:AD))*(MainData!AD815-MIN(MainData!AD:AD))</f>
        <v>11.612903225806452</v>
      </c>
      <c r="AE815" s="8">
        <f>100/(MAX(MainData!AE:AE)-MIN(MainData!AE:AE))*(MainData!AE815-MIN(MainData!AE:AE))</f>
        <v>66.407399999999996</v>
      </c>
      <c r="AF815" s="8">
        <f>100/(MAX(MainData!AF:AF)-MIN(MainData!AF:AF))*(MainData!AF815-MIN(MainData!AF:AF))</f>
        <v>4.0653006163909904</v>
      </c>
      <c r="AG815" s="8"/>
      <c r="AH815" s="8"/>
      <c r="AI815" s="8"/>
      <c r="AJ815" s="8"/>
      <c r="AK815" s="8" t="s">
        <v>950</v>
      </c>
      <c r="AM815" s="8"/>
      <c r="AO815" s="8"/>
      <c r="AQ815" s="8">
        <v>91.636932460442921</v>
      </c>
      <c r="AR815">
        <v>-7.7684380191693378</v>
      </c>
      <c r="AS815" s="8">
        <v>12.426452668593109</v>
      </c>
      <c r="AT815">
        <v>14.731897306397286</v>
      </c>
      <c r="AU815" s="8">
        <v>47.316998595585687</v>
      </c>
      <c r="AV815">
        <v>-21.776055243276119</v>
      </c>
      <c r="AW815" t="s">
        <v>964</v>
      </c>
    </row>
    <row r="816" spans="1:49" x14ac:dyDescent="0.3">
      <c r="A816" s="7">
        <v>150803010703</v>
      </c>
      <c r="B816" s="8"/>
      <c r="C816" s="8"/>
      <c r="D816" s="8"/>
      <c r="E816" s="8">
        <f>100/(MAX(MainData!E:E)-MIN(MainData!E:E))*(MainData!E816-MIN(MainData!E:E))</f>
        <v>27.98793144239751</v>
      </c>
      <c r="F816" s="8">
        <f>100/(MAX(MainData!F:F)-MIN(MainData!F:F))*(MainData!F816-MIN(MainData!F:F))</f>
        <v>1.8220002202463885</v>
      </c>
      <c r="G816" s="8">
        <f>100/(MAX(MainData!G:G)-MIN(MainData!G:G))*(MainData!G816-MIN(MainData!G:G))</f>
        <v>26.024010039373866</v>
      </c>
      <c r="H816" s="8">
        <f>100/(MAX(MainData!H:H)-MIN(MainData!H:H))*(MainData!H816-MIN(MainData!H:H))</f>
        <v>73.897992598058224</v>
      </c>
      <c r="I816">
        <v>20.616933676902832</v>
      </c>
      <c r="J816" s="8">
        <f>100/(MAX(MainData!J:J)-MIN(MainData!J:J))*(MainData!J816-MIN(MainData!J:J))</f>
        <v>46.632261256803773</v>
      </c>
      <c r="K816">
        <v>-4.7370324241198603</v>
      </c>
      <c r="L816" s="8">
        <f>100/(MAX(MainData!L:L)-MIN(MainData!L:L))*(MainData!L816-MIN(MainData!L:L))</f>
        <v>0.55519022585029199</v>
      </c>
      <c r="M816" s="8">
        <f>100/(MAX(MainData!M:M)-MIN(MainData!M:M))*(MainData!M816-MIN(MainData!M:M))</f>
        <v>0.9820548747003881</v>
      </c>
      <c r="N816" s="8">
        <f>100/(MAX(MainData!N:N)-MIN(MainData!N:N))*(MainData!N816-MIN(MainData!N:N))</f>
        <v>0.13769278134516894</v>
      </c>
      <c r="O816" s="8"/>
      <c r="P816" s="8">
        <f>100/(MAX(MainData!P:P)-MIN(MainData!P:P))*(MainData!P816-MIN(MainData!P:P))</f>
        <v>52.422532928379866</v>
      </c>
      <c r="Q816" s="8">
        <f>100/(MAX(MainData!Q:Q)-MIN(MainData!Q:Q))*(MainData!Q816-MIN(MainData!Q:Q))</f>
        <v>45.711607237926295</v>
      </c>
      <c r="R816" s="8">
        <f>100/(MAX(MainData!R:R)-MIN(MainData!R:R))*(MainData!R816-MIN(MainData!R:R))</f>
        <v>7.6594576320011534</v>
      </c>
      <c r="S816" s="8"/>
      <c r="T816" s="8"/>
      <c r="U816" s="8">
        <f>100/(MAX(MainData!U:U)-MIN(MainData!U:U))*(MainData!U816-MIN(MainData!U:U))</f>
        <v>0</v>
      </c>
      <c r="V816" s="8"/>
      <c r="W816" s="8"/>
      <c r="X816" s="8">
        <f>100/(MAX(MainData!X:X)-MIN(MainData!X:X))*(MainData!X816-MIN(MainData!X:X))</f>
        <v>62.898550999999998</v>
      </c>
      <c r="Y816" s="8">
        <f>100/(MAX(MainData!Y:Y)-MIN(MainData!Y:Y))*(MainData!Y816-MIN(MainData!Y:Y))</f>
        <v>2.5228814517013878</v>
      </c>
      <c r="Z816" s="8">
        <f>100/(MAX(MainData!Z:Z)-MIN(MainData!Z:Z))*(MainData!Z816-MIN(MainData!Z:Z))</f>
        <v>3.5466461063993835</v>
      </c>
      <c r="AA816" s="8">
        <f>100/(MAX(MainData!AA:AA)-MIN(MainData!AA:AA))*(MainData!AA816-MIN(MainData!AA:AA))</f>
        <v>61.2258</v>
      </c>
      <c r="AB816" s="8">
        <f>100/(MAX(MainData!AB:AB)-MIN(MainData!AB:AB))*(MainData!AB816-MIN(MainData!AB:AB))</f>
        <v>2.1485500625745604</v>
      </c>
      <c r="AC816" s="8">
        <f>100/(MAX(MainData!AC:AC)-MIN(MainData!AC:AC))*(MainData!AC816-MIN(MainData!AC:AC))</f>
        <v>20.8399</v>
      </c>
      <c r="AD816" s="8">
        <f>100/(MAX(MainData!AD:AD)-MIN(MainData!AD:AD))*(MainData!AD816-MIN(MainData!AD:AD))</f>
        <v>27.096774193548388</v>
      </c>
      <c r="AE816" s="8">
        <f>100/(MAX(MainData!AE:AE)-MIN(MainData!AE:AE))*(MainData!AE816-MIN(MainData!AE:AE))</f>
        <v>15.514900000000001</v>
      </c>
      <c r="AF816" s="8">
        <f>100/(MAX(MainData!AF:AF)-MIN(MainData!AF:AF))*(MainData!AF816-MIN(MainData!AF:AF))</f>
        <v>0.94019631106062462</v>
      </c>
      <c r="AG816" s="8"/>
      <c r="AH816" s="8"/>
      <c r="AI816" s="8"/>
      <c r="AJ816" s="8"/>
      <c r="AK816" s="8" t="s">
        <v>950</v>
      </c>
      <c r="AM816" s="8"/>
      <c r="AO816" s="8"/>
      <c r="AQ816" s="8">
        <v>87.072238752083706</v>
      </c>
      <c r="AR816">
        <v>-25.722745846645367</v>
      </c>
      <c r="AS816" s="8">
        <v>19.593328227088623</v>
      </c>
      <c r="AT816">
        <v>24.213082323232285</v>
      </c>
      <c r="AU816" s="8">
        <v>32.982126107077519</v>
      </c>
      <c r="AV816">
        <v>14.191518868055567</v>
      </c>
      <c r="AW816" t="s">
        <v>964</v>
      </c>
    </row>
    <row r="817" spans="1:49" x14ac:dyDescent="0.3">
      <c r="A817" s="7">
        <v>150803010704</v>
      </c>
      <c r="B817" s="8"/>
      <c r="C817" s="8"/>
      <c r="D817" s="8"/>
      <c r="E817" s="8">
        <f>100/(MAX(MainData!E:E)-MIN(MainData!E:E))*(MainData!E817-MIN(MainData!E:E))</f>
        <v>28.28745021232173</v>
      </c>
      <c r="F817" s="8">
        <f>100/(MAX(MainData!F:F)-MIN(MainData!F:F))*(MainData!F817-MIN(MainData!F:F))</f>
        <v>2.311940705841796</v>
      </c>
      <c r="G817" s="8">
        <f>100/(MAX(MainData!G:G)-MIN(MainData!G:G))*(MainData!G817-MIN(MainData!G:G))</f>
        <v>18.577587249640491</v>
      </c>
      <c r="H817" s="8">
        <f>100/(MAX(MainData!H:H)-MIN(MainData!H:H))*(MainData!H817-MIN(MainData!H:H))</f>
        <v>69.649802062706726</v>
      </c>
      <c r="I817">
        <v>19.361587145530066</v>
      </c>
      <c r="J817" s="8">
        <f>100/(MAX(MainData!J:J)-MIN(MainData!J:J))*(MainData!J817-MIN(MainData!J:J))</f>
        <v>44.268880270970314</v>
      </c>
      <c r="K817">
        <v>-7.9222658430569766</v>
      </c>
      <c r="L817" s="8">
        <f>100/(MAX(MainData!L:L)-MIN(MainData!L:L))*(MainData!L817-MIN(MainData!L:L))</f>
        <v>0</v>
      </c>
      <c r="M817" s="8">
        <f>100/(MAX(MainData!M:M)-MIN(MainData!M:M))*(MainData!M817-MIN(MainData!M:M))</f>
        <v>0</v>
      </c>
      <c r="N817" s="8">
        <f>100/(MAX(MainData!N:N)-MIN(MainData!N:N))*(MainData!N817-MIN(MainData!N:N))</f>
        <v>0</v>
      </c>
      <c r="O817" s="8"/>
      <c r="P817" s="8">
        <f>100/(MAX(MainData!P:P)-MIN(MainData!P:P))*(MainData!P817-MIN(MainData!P:P))</f>
        <v>34.321541269448431</v>
      </c>
      <c r="Q817" s="8">
        <f>100/(MAX(MainData!Q:Q)-MIN(MainData!Q:Q))*(MainData!Q817-MIN(MainData!Q:Q))</f>
        <v>28.896712508077592</v>
      </c>
      <c r="R817" s="8">
        <f>100/(MAX(MainData!R:R)-MIN(MainData!R:R))*(MainData!R817-MIN(MainData!R:R))</f>
        <v>4.2804501862439537</v>
      </c>
      <c r="S817" s="8"/>
      <c r="T817" s="8"/>
      <c r="U817" s="8">
        <f>100/(MAX(MainData!U:U)-MIN(MainData!U:U))*(MainData!U817-MIN(MainData!U:U))</f>
        <v>0</v>
      </c>
      <c r="V817" s="8"/>
      <c r="W817" s="8"/>
      <c r="X817" s="8">
        <f>100/(MAX(MainData!X:X)-MIN(MainData!X:X))*(MainData!X817-MIN(MainData!X:X))</f>
        <v>36.953840999999997</v>
      </c>
      <c r="Y817" s="8">
        <f>100/(MAX(MainData!Y:Y)-MIN(MainData!Y:Y))*(MainData!Y817-MIN(MainData!Y:Y))</f>
        <v>2.7721945508002634</v>
      </c>
      <c r="Z817" s="8">
        <f>100/(MAX(MainData!Z:Z)-MIN(MainData!Z:Z))*(MainData!Z817-MIN(MainData!Z:Z))</f>
        <v>4.0863531225905945</v>
      </c>
      <c r="AA817" s="8">
        <f>100/(MAX(MainData!AA:AA)-MIN(MainData!AA:AA))*(MainData!AA817-MIN(MainData!AA:AA))</f>
        <v>32.525500000000001</v>
      </c>
      <c r="AB817" s="8">
        <f>100/(MAX(MainData!AB:AB)-MIN(MainData!AB:AB))*(MainData!AB817-MIN(MainData!AB:AB))</f>
        <v>0.57869813850855645</v>
      </c>
      <c r="AC817" s="8">
        <f>100/(MAX(MainData!AC:AC)-MIN(MainData!AC:AC))*(MainData!AC817-MIN(MainData!AC:AC))</f>
        <v>26.819365999999999</v>
      </c>
      <c r="AD817" s="8">
        <f>100/(MAX(MainData!AD:AD)-MIN(MainData!AD:AD))*(MainData!AD817-MIN(MainData!AD:AD))</f>
        <v>9.67741935483871</v>
      </c>
      <c r="AE817" s="8">
        <f>100/(MAX(MainData!AE:AE)-MIN(MainData!AE:AE))*(MainData!AE817-MIN(MainData!AE:AE))</f>
        <v>25.758800000000001</v>
      </c>
      <c r="AF817" s="8">
        <f>100/(MAX(MainData!AF:AF)-MIN(MainData!AF:AF))*(MainData!AF817-MIN(MainData!AF:AF))</f>
        <v>1.8040708406139454</v>
      </c>
      <c r="AG817" s="8"/>
      <c r="AH817" s="8"/>
      <c r="AI817" s="8"/>
      <c r="AJ817" s="8"/>
      <c r="AK817" s="8" t="s">
        <v>950</v>
      </c>
      <c r="AM817" s="8"/>
      <c r="AO817" s="8"/>
      <c r="AQ817" s="8">
        <v>85.935462824868623</v>
      </c>
      <c r="AR817">
        <v>-24.094413578274782</v>
      </c>
      <c r="AS817" s="8">
        <v>24.749619932922503</v>
      </c>
      <c r="AT817">
        <v>27.415203198653188</v>
      </c>
      <c r="AU817" s="8">
        <v>23.528707576063805</v>
      </c>
      <c r="AV817">
        <v>-4.6246443498647949</v>
      </c>
      <c r="AW817" t="s">
        <v>964</v>
      </c>
    </row>
    <row r="818" spans="1:49" x14ac:dyDescent="0.3">
      <c r="A818" s="7">
        <v>150803010705</v>
      </c>
      <c r="B818" s="8"/>
      <c r="C818" s="8"/>
      <c r="D818" s="8"/>
      <c r="E818" s="8">
        <f>100/(MAX(MainData!E:E)-MIN(MainData!E:E))*(MainData!E818-MIN(MainData!E:E))</f>
        <v>46.89371230100172</v>
      </c>
      <c r="F818" s="8">
        <f>100/(MAX(MainData!F:F)-MIN(MainData!F:F))*(MainData!F818-MIN(MainData!F:F))</f>
        <v>14.038193596575645</v>
      </c>
      <c r="G818" s="8">
        <f>100/(MAX(MainData!G:G)-MIN(MainData!G:G))*(MainData!G818-MIN(MainData!G:G))</f>
        <v>11.688596810276243</v>
      </c>
      <c r="H818" s="8">
        <f>100/(MAX(MainData!H:H)-MIN(MainData!H:H))*(MainData!H818-MIN(MainData!H:H))</f>
        <v>54.45630191764814</v>
      </c>
      <c r="I818">
        <v>28.587068805235006</v>
      </c>
      <c r="J818" s="8">
        <f>100/(MAX(MainData!J:J)-MIN(MainData!J:J))*(MainData!J818-MIN(MainData!J:J))</f>
        <v>32.69531341837839</v>
      </c>
      <c r="K818">
        <v>1.6906912225912976</v>
      </c>
      <c r="L818" s="8">
        <f>100/(MAX(MainData!L:L)-MIN(MainData!L:L))*(MainData!L818-MIN(MainData!L:L))</f>
        <v>0</v>
      </c>
      <c r="M818" s="8">
        <f>100/(MAX(MainData!M:M)-MIN(MainData!M:M))*(MainData!M818-MIN(MainData!M:M))</f>
        <v>0</v>
      </c>
      <c r="N818" s="8">
        <f>100/(MAX(MainData!N:N)-MIN(MainData!N:N))*(MainData!N818-MIN(MainData!N:N))</f>
        <v>0</v>
      </c>
      <c r="O818" s="8"/>
      <c r="P818" s="8">
        <f>100/(MAX(MainData!P:P)-MIN(MainData!P:P))*(MainData!P818-MIN(MainData!P:P))</f>
        <v>23.996327717522757</v>
      </c>
      <c r="Q818" s="8">
        <f>100/(MAX(MainData!Q:Q)-MIN(MainData!Q:Q))*(MainData!Q818-MIN(MainData!Q:Q))</f>
        <v>27.002199729610126</v>
      </c>
      <c r="R818" s="8">
        <f>100/(MAX(MainData!R:R)-MIN(MainData!R:R))*(MainData!R818-MIN(MainData!R:R))</f>
        <v>0</v>
      </c>
      <c r="S818" s="8"/>
      <c r="T818" s="8"/>
      <c r="U818" s="8">
        <f>100/(MAX(MainData!U:U)-MIN(MainData!U:U))*(MainData!U818-MIN(MainData!U:U))</f>
        <v>0</v>
      </c>
      <c r="V818" s="8"/>
      <c r="W818" s="8"/>
      <c r="X818" s="8">
        <f>100/(MAX(MainData!X:X)-MIN(MainData!X:X))*(MainData!X818-MIN(MainData!X:X))</f>
        <v>12.277253999999999</v>
      </c>
      <c r="Y818" s="8">
        <f>100/(MAX(MainData!Y:Y)-MIN(MainData!Y:Y))*(MainData!Y818-MIN(MainData!Y:Y))</f>
        <v>11.054757700106736</v>
      </c>
      <c r="Z818" s="8">
        <f>100/(MAX(MainData!Z:Z)-MIN(MainData!Z:Z))*(MainData!Z818-MIN(MainData!Z:Z))</f>
        <v>3.8550501156515038</v>
      </c>
      <c r="AA818" s="8">
        <f>100/(MAX(MainData!AA:AA)-MIN(MainData!AA:AA))*(MainData!AA818-MIN(MainData!AA:AA))</f>
        <v>8.9501000000000008</v>
      </c>
      <c r="AB818" s="8">
        <f>100/(MAX(MainData!AB:AB)-MIN(MainData!AB:AB))*(MainData!AB818-MIN(MainData!AB:AB))</f>
        <v>0.34499137987724288</v>
      </c>
      <c r="AC818" s="8">
        <f>100/(MAX(MainData!AC:AC)-MIN(MainData!AC:AC))*(MainData!AC818-MIN(MainData!AC:AC))</f>
        <v>0.68925899999999996</v>
      </c>
      <c r="AD818" s="8">
        <f>100/(MAX(MainData!AD:AD)-MIN(MainData!AD:AD))*(MainData!AD818-MIN(MainData!AD:AD))</f>
        <v>3.870967741935484</v>
      </c>
      <c r="AE818" s="8">
        <f>100/(MAX(MainData!AE:AE)-MIN(MainData!AE:AE))*(MainData!AE818-MIN(MainData!AE:AE))</f>
        <v>0.20710000000000001</v>
      </c>
      <c r="AF818" s="8">
        <f>100/(MAX(MainData!AF:AF)-MIN(MainData!AF:AF))*(MainData!AF818-MIN(MainData!AF:AF))</f>
        <v>0.19539794845731273</v>
      </c>
      <c r="AG818" s="8"/>
      <c r="AH818" s="8"/>
      <c r="AI818" s="8"/>
      <c r="AJ818" s="8"/>
      <c r="AK818" s="8" t="s">
        <v>950</v>
      </c>
      <c r="AM818" s="8"/>
      <c r="AO818" s="8"/>
      <c r="AQ818" s="8">
        <v>72.239782608927399</v>
      </c>
      <c r="AR818">
        <v>-26.93541230031947</v>
      </c>
      <c r="AS818" s="8">
        <v>37.033329851802847</v>
      </c>
      <c r="AT818">
        <v>29.53727003367004</v>
      </c>
      <c r="AU818" s="8">
        <v>14.589221767903691</v>
      </c>
      <c r="AV818">
        <v>-3.6986401479512097</v>
      </c>
      <c r="AW818" t="s">
        <v>964</v>
      </c>
    </row>
    <row r="819" spans="1:49" x14ac:dyDescent="0.3">
      <c r="A819" s="7">
        <v>150803010706</v>
      </c>
      <c r="B819" s="8"/>
      <c r="C819" s="8"/>
      <c r="D819" s="8"/>
      <c r="E819" s="8">
        <f>100/(MAX(MainData!E:E)-MIN(MainData!E:E))*(MainData!E819-MIN(MainData!E:E))</f>
        <v>32.423882475468965</v>
      </c>
      <c r="F819" s="8">
        <f>100/(MAX(MainData!F:F)-MIN(MainData!F:F))*(MainData!F819-MIN(MainData!F:F))</f>
        <v>15.234107547269184</v>
      </c>
      <c r="G819" s="8">
        <f>100/(MAX(MainData!G:G)-MIN(MainData!G:G))*(MainData!G819-MIN(MainData!G:G))</f>
        <v>11.220551795843434</v>
      </c>
      <c r="H819" s="8">
        <f>100/(MAX(MainData!H:H)-MIN(MainData!H:H))*(MainData!H819-MIN(MainData!H:H))</f>
        <v>53.426020493057919</v>
      </c>
      <c r="I819">
        <v>17.052469242007746</v>
      </c>
      <c r="J819" s="8">
        <f>100/(MAX(MainData!J:J)-MIN(MainData!J:J))*(MainData!J819-MIN(MainData!J:J))</f>
        <v>33.735609939871992</v>
      </c>
      <c r="K819">
        <v>3.7431869289703315</v>
      </c>
      <c r="L819" s="8">
        <f>100/(MAX(MainData!L:L)-MIN(MainData!L:L))*(MainData!L819-MIN(MainData!L:L))</f>
        <v>0</v>
      </c>
      <c r="M819" s="8">
        <f>100/(MAX(MainData!M:M)-MIN(MainData!M:M))*(MainData!M819-MIN(MainData!M:M))</f>
        <v>0</v>
      </c>
      <c r="N819" s="8">
        <f>100/(MAX(MainData!N:N)-MIN(MainData!N:N))*(MainData!N819-MIN(MainData!N:N))</f>
        <v>0</v>
      </c>
      <c r="O819" s="8"/>
      <c r="P819" s="8">
        <f>100/(MAX(MainData!P:P)-MIN(MainData!P:P))*(MainData!P819-MIN(MainData!P:P))</f>
        <v>13.33118943960776</v>
      </c>
      <c r="Q819" s="8">
        <f>100/(MAX(MainData!Q:Q)-MIN(MainData!Q:Q))*(MainData!Q819-MIN(MainData!Q:Q))</f>
        <v>30.880535645461435</v>
      </c>
      <c r="R819" s="8">
        <f>100/(MAX(MainData!R:R)-MIN(MainData!R:R))*(MainData!R819-MIN(MainData!R:R))</f>
        <v>0</v>
      </c>
      <c r="S819" s="8"/>
      <c r="T819" s="8"/>
      <c r="U819" s="8">
        <f>100/(MAX(MainData!U:U)-MIN(MainData!U:U))*(MainData!U819-MIN(MainData!U:U))</f>
        <v>0</v>
      </c>
      <c r="V819" s="8"/>
      <c r="W819" s="8"/>
      <c r="X819" s="8">
        <f>100/(MAX(MainData!X:X)-MIN(MainData!X:X))*(MainData!X819-MIN(MainData!X:X))</f>
        <v>0.115425</v>
      </c>
      <c r="Y819" s="8">
        <f>100/(MAX(MainData!Y:Y)-MIN(MainData!Y:Y))*(MainData!Y819-MIN(MainData!Y:Y))</f>
        <v>11.920770444813719</v>
      </c>
      <c r="Z819" s="8">
        <f>100/(MAX(MainData!Z:Z)-MIN(MainData!Z:Z))*(MainData!Z819-MIN(MainData!Z:Z))</f>
        <v>0.15420200462606015</v>
      </c>
      <c r="AA819" s="8">
        <f>100/(MAX(MainData!AA:AA)-MIN(MainData!AA:AA))*(MainData!AA819-MIN(MainData!AA:AA))</f>
        <v>7.5800000000000006E-2</v>
      </c>
      <c r="AB819" s="8">
        <f>100/(MAX(MainData!AB:AB)-MIN(MainData!AB:AB))*(MainData!AB819-MIN(MainData!AB:AB))</f>
        <v>2.5620706342286751E-2</v>
      </c>
      <c r="AC819" s="8">
        <f>100/(MAX(MainData!AC:AC)-MIN(MainData!AC:AC))*(MainData!AC819-MIN(MainData!AC:AC))</f>
        <v>0</v>
      </c>
      <c r="AD819" s="8">
        <f>100/(MAX(MainData!AD:AD)-MIN(MainData!AD:AD))*(MainData!AD819-MIN(MainData!AD:AD))</f>
        <v>0</v>
      </c>
      <c r="AE819" s="8">
        <f>100/(MAX(MainData!AE:AE)-MIN(MainData!AE:AE))*(MainData!AE819-MIN(MainData!AE:AE))</f>
        <v>0</v>
      </c>
      <c r="AF819" s="8">
        <f>100/(MAX(MainData!AF:AF)-MIN(MainData!AF:AF))*(MainData!AF819-MIN(MainData!AF:AF))</f>
        <v>0</v>
      </c>
      <c r="AG819" s="8"/>
      <c r="AH819" s="8"/>
      <c r="AI819" s="8"/>
      <c r="AJ819" s="8"/>
      <c r="AK819" s="8" t="s">
        <v>950</v>
      </c>
      <c r="AM819" s="8"/>
      <c r="AO819" s="8"/>
      <c r="AQ819" s="8">
        <v>72.34834311088558</v>
      </c>
      <c r="AR819">
        <v>-16.067238178913726</v>
      </c>
      <c r="AS819" s="8">
        <v>38.213423621023793</v>
      </c>
      <c r="AT819">
        <v>24.570340572390577</v>
      </c>
      <c r="AU819" s="8">
        <v>12.708550343848303</v>
      </c>
      <c r="AV819">
        <v>-35.993184198553344</v>
      </c>
      <c r="AW819" t="s">
        <v>964</v>
      </c>
    </row>
    <row r="820" spans="1:49" x14ac:dyDescent="0.3">
      <c r="A820" s="7">
        <v>150803010707</v>
      </c>
      <c r="B820" s="8"/>
      <c r="C820" s="8"/>
      <c r="D820" s="8"/>
      <c r="E820" s="8">
        <f>100/(MAX(MainData!E:E)-MIN(MainData!E:E))*(MainData!E820-MIN(MainData!E:E))</f>
        <v>26.531070194223769</v>
      </c>
      <c r="F820" s="8">
        <f>100/(MAX(MainData!F:F)-MIN(MainData!F:F))*(MainData!F820-MIN(MainData!F:F))</f>
        <v>6.0708283658196756E-2</v>
      </c>
      <c r="G820" s="8">
        <f>100/(MAX(MainData!G:G)-MIN(MainData!G:G))*(MainData!G820-MIN(MainData!G:G))</f>
        <v>16.868916014542165</v>
      </c>
      <c r="H820" s="8">
        <f>100/(MAX(MainData!H:H)-MIN(MainData!H:H))*(MainData!H820-MIN(MainData!H:H))</f>
        <v>63.707229084848571</v>
      </c>
      <c r="I820">
        <v>8.3740076218078201</v>
      </c>
      <c r="J820" s="8">
        <f>100/(MAX(MainData!J:J)-MIN(MainData!J:J))*(MainData!J820-MIN(MainData!J:J))</f>
        <v>37.478115601559061</v>
      </c>
      <c r="K820">
        <v>-0.97775775914999485</v>
      </c>
      <c r="L820" s="8">
        <f>100/(MAX(MainData!L:L)-MIN(MainData!L:L))*(MainData!L820-MIN(MainData!L:L))</f>
        <v>0</v>
      </c>
      <c r="M820" s="8">
        <f>100/(MAX(MainData!M:M)-MIN(MainData!M:M))*(MainData!M820-MIN(MainData!M:M))</f>
        <v>0</v>
      </c>
      <c r="N820" s="8">
        <f>100/(MAX(MainData!N:N)-MIN(MainData!N:N))*(MainData!N820-MIN(MainData!N:N))</f>
        <v>0</v>
      </c>
      <c r="O820" s="8"/>
      <c r="P820" s="8">
        <f>100/(MAX(MainData!P:P)-MIN(MainData!P:P))*(MainData!P820-MIN(MainData!P:P))</f>
        <v>29.945010422335905</v>
      </c>
      <c r="Q820" s="8">
        <f>100/(MAX(MainData!Q:Q)-MIN(MainData!Q:Q))*(MainData!Q820-MIN(MainData!Q:Q))</f>
        <v>58.004301224521491</v>
      </c>
      <c r="R820" s="8">
        <f>100/(MAX(MainData!R:R)-MIN(MainData!R:R))*(MainData!R820-MIN(MainData!R:R))</f>
        <v>0</v>
      </c>
      <c r="S820" s="8"/>
      <c r="T820" s="8"/>
      <c r="U820" s="8">
        <f>100/(MAX(MainData!U:U)-MIN(MainData!U:U))*(MainData!U820-MIN(MainData!U:U))</f>
        <v>0</v>
      </c>
      <c r="V820" s="8"/>
      <c r="W820" s="8"/>
      <c r="X820" s="8">
        <f>100/(MAX(MainData!X:X)-MIN(MainData!X:X))*(MainData!X820-MIN(MainData!X:X))</f>
        <v>11.811711000000001</v>
      </c>
      <c r="Y820" s="8">
        <f>100/(MAX(MainData!Y:Y)-MIN(MainData!Y:Y))*(MainData!Y820-MIN(MainData!Y:Y))</f>
        <v>4.5557690528692803E-2</v>
      </c>
      <c r="Z820" s="8">
        <f>100/(MAX(MainData!Z:Z)-MIN(MainData!Z:Z))*(MainData!Z820-MIN(MainData!Z:Z))</f>
        <v>3.7779491133384737</v>
      </c>
      <c r="AA820" s="8">
        <f>100/(MAX(MainData!AA:AA)-MIN(MainData!AA:AA))*(MainData!AA820-MIN(MainData!AA:AA))</f>
        <v>2.6928999999999998</v>
      </c>
      <c r="AB820" s="8">
        <f>100/(MAX(MainData!AB:AB)-MIN(MainData!AB:AB))*(MainData!AB820-MIN(MainData!AB:AB))</f>
        <v>0.15616882206652263</v>
      </c>
      <c r="AC820" s="8">
        <f>100/(MAX(MainData!AC:AC)-MIN(MainData!AC:AC))*(MainData!AC820-MIN(MainData!AC:AC))</f>
        <v>10.011888000000001</v>
      </c>
      <c r="AD820" s="8">
        <f>100/(MAX(MainData!AD:AD)-MIN(MainData!AD:AD))*(MainData!AD820-MIN(MainData!AD:AD))</f>
        <v>9.0322580645161281</v>
      </c>
      <c r="AE820" s="8">
        <f>100/(MAX(MainData!AE:AE)-MIN(MainData!AE:AE))*(MainData!AE820-MIN(MainData!AE:AE))</f>
        <v>7.5793999999999997</v>
      </c>
      <c r="AF820" s="8">
        <f>100/(MAX(MainData!AF:AF)-MIN(MainData!AF:AF))*(MainData!AF820-MIN(MainData!AF:AF))</f>
        <v>0.55237829275646755</v>
      </c>
      <c r="AG820" s="8"/>
      <c r="AH820" s="8"/>
      <c r="AI820" s="8"/>
      <c r="AJ820" s="8"/>
      <c r="AK820" s="8" t="s">
        <v>950</v>
      </c>
      <c r="AM820" s="8"/>
      <c r="AO820" s="8"/>
      <c r="AQ820" s="8">
        <v>80.504950252283237</v>
      </c>
      <c r="AR820">
        <v>-7.8901873801917048</v>
      </c>
      <c r="AS820" s="8">
        <v>26.437872088570128</v>
      </c>
      <c r="AT820">
        <v>12.538757912457896</v>
      </c>
      <c r="AU820" s="8">
        <v>28.702186429522758</v>
      </c>
      <c r="AV820">
        <v>-17.56899871614786</v>
      </c>
      <c r="AW820" t="s">
        <v>964</v>
      </c>
    </row>
    <row r="821" spans="1:49" x14ac:dyDescent="0.3">
      <c r="A821" s="7">
        <v>150803010708</v>
      </c>
      <c r="B821" s="8"/>
      <c r="C821" s="8"/>
      <c r="D821" s="8"/>
      <c r="E821" s="8">
        <f>100/(MAX(MainData!E:E)-MIN(MainData!E:E))*(MainData!E821-MIN(MainData!E:E))</f>
        <v>28.478186106524284</v>
      </c>
      <c r="F821" s="8">
        <f>100/(MAX(MainData!F:F)-MIN(MainData!F:F))*(MainData!F821-MIN(MainData!F:F))</f>
        <v>13.034995235974852</v>
      </c>
      <c r="G821" s="8">
        <f>100/(MAX(MainData!G:G)-MIN(MainData!G:G))*(MainData!G821-MIN(MainData!G:G))</f>
        <v>11.990521384128607</v>
      </c>
      <c r="H821" s="8">
        <f>100/(MAX(MainData!H:H)-MIN(MainData!H:H))*(MainData!H821-MIN(MainData!H:H))</f>
        <v>58.83860669600076</v>
      </c>
      <c r="I821">
        <v>26.498751281757109</v>
      </c>
      <c r="J821" s="8">
        <f>100/(MAX(MainData!J:J)-MIN(MainData!J:J))*(MainData!J821-MIN(MainData!J:J))</f>
        <v>34.462425814908848</v>
      </c>
      <c r="K821">
        <v>11.734954739934309</v>
      </c>
      <c r="L821" s="8">
        <f>100/(MAX(MainData!L:L)-MIN(MainData!L:L))*(MainData!L821-MIN(MainData!L:L))</f>
        <v>0</v>
      </c>
      <c r="M821" s="8">
        <f>100/(MAX(MainData!M:M)-MIN(MainData!M:M))*(MainData!M821-MIN(MainData!M:M))</f>
        <v>0</v>
      </c>
      <c r="N821" s="8">
        <f>100/(MAX(MainData!N:N)-MIN(MainData!N:N))*(MainData!N821-MIN(MainData!N:N))</f>
        <v>0</v>
      </c>
      <c r="O821" s="8"/>
      <c r="P821" s="8">
        <f>100/(MAX(MainData!P:P)-MIN(MainData!P:P))*(MainData!P821-MIN(MainData!P:P))</f>
        <v>26.333310208699352</v>
      </c>
      <c r="Q821" s="8">
        <f>100/(MAX(MainData!Q:Q)-MIN(MainData!Q:Q))*(MainData!Q821-MIN(MainData!Q:Q))</f>
        <v>33.738866199422802</v>
      </c>
      <c r="R821" s="8">
        <f>100/(MAX(MainData!R:R)-MIN(MainData!R:R))*(MainData!R821-MIN(MainData!R:R))</f>
        <v>0</v>
      </c>
      <c r="S821" s="8"/>
      <c r="T821" s="8"/>
      <c r="U821" s="8">
        <f>100/(MAX(MainData!U:U)-MIN(MainData!U:U))*(MainData!U821-MIN(MainData!U:U))</f>
        <v>0</v>
      </c>
      <c r="V821" s="8"/>
      <c r="W821" s="8"/>
      <c r="X821" s="8">
        <f>100/(MAX(MainData!X:X)-MIN(MainData!X:X))*(MainData!X821-MIN(MainData!X:X))</f>
        <v>14.489487</v>
      </c>
      <c r="Y821" s="8">
        <f>100/(MAX(MainData!Y:Y)-MIN(MainData!Y:Y))*(MainData!Y821-MIN(MainData!Y:Y))</f>
        <v>10.030851416609627</v>
      </c>
      <c r="Z821" s="8">
        <f>100/(MAX(MainData!Z:Z)-MIN(MainData!Z:Z))*(MainData!Z821-MIN(MainData!Z:Z))</f>
        <v>1.1565150346954511</v>
      </c>
      <c r="AA821" s="8">
        <f>100/(MAX(MainData!AA:AA)-MIN(MainData!AA:AA))*(MainData!AA821-MIN(MainData!AA:AA))</f>
        <v>8.7934999999999999</v>
      </c>
      <c r="AB821" s="8">
        <f>100/(MAX(MainData!AB:AB)-MIN(MainData!AB:AB))*(MainData!AB821-MIN(MainData!AB:AB))</f>
        <v>0.61954575770307241</v>
      </c>
      <c r="AC821" s="8">
        <f>100/(MAX(MainData!AC:AC)-MIN(MainData!AC:AC))*(MainData!AC821-MIN(MainData!AC:AC))</f>
        <v>0.46135199999999998</v>
      </c>
      <c r="AD821" s="8">
        <f>100/(MAX(MainData!AD:AD)-MIN(MainData!AD:AD))*(MainData!AD821-MIN(MainData!AD:AD))</f>
        <v>3.225806451612903</v>
      </c>
      <c r="AE821" s="8">
        <f>100/(MAX(MainData!AE:AE)-MIN(MainData!AE:AE))*(MainData!AE821-MIN(MainData!AE:AE))</f>
        <v>0.21010000000000001</v>
      </c>
      <c r="AF821" s="8">
        <f>100/(MAX(MainData!AF:AF)-MIN(MainData!AF:AF))*(MainData!AF821-MIN(MainData!AF:AF))</f>
        <v>7.5459080199558923E-2</v>
      </c>
      <c r="AG821" s="8"/>
      <c r="AH821" s="8"/>
      <c r="AI821" s="8"/>
      <c r="AJ821" s="8"/>
      <c r="AK821" s="8" t="s">
        <v>950</v>
      </c>
      <c r="AM821" s="8"/>
      <c r="AO821" s="8"/>
      <c r="AQ821" s="8">
        <v>77.141706812731172</v>
      </c>
      <c r="AR821">
        <v>-24.967748881789149</v>
      </c>
      <c r="AS821" s="8">
        <v>32.014123408650434</v>
      </c>
      <c r="AT821">
        <v>27.9194462962963</v>
      </c>
      <c r="AU821" s="8">
        <v>18.608697004088867</v>
      </c>
      <c r="AV821">
        <v>-10.167954143375326</v>
      </c>
      <c r="AW821" t="s">
        <v>964</v>
      </c>
    </row>
    <row r="822" spans="1:49" x14ac:dyDescent="0.3">
      <c r="A822" s="7">
        <v>150803010801</v>
      </c>
      <c r="B822" s="8"/>
      <c r="C822" s="8"/>
      <c r="D822" s="8"/>
      <c r="E822" s="8">
        <f>100/(MAX(MainData!E:E)-MIN(MainData!E:E))*(MainData!E822-MIN(MainData!E:E))</f>
        <v>29.412352954089229</v>
      </c>
      <c r="F822" s="8">
        <f>100/(MAX(MainData!F:F)-MIN(MainData!F:F))*(MainData!F822-MIN(MainData!F:F))</f>
        <v>0</v>
      </c>
      <c r="G822" s="8">
        <f>100/(MAX(MainData!G:G)-MIN(MainData!G:G))*(MainData!G822-MIN(MainData!G:G))</f>
        <v>36.357024530233822</v>
      </c>
      <c r="H822" s="8">
        <f>100/(MAX(MainData!H:H)-MIN(MainData!H:H))*(MainData!H822-MIN(MainData!H:H))</f>
        <v>86.361192548963203</v>
      </c>
      <c r="I822">
        <v>6.0310589905338929</v>
      </c>
      <c r="J822" s="8">
        <f>100/(MAX(MainData!J:J)-MIN(MainData!J:J))*(MainData!J822-MIN(MainData!J:J))</f>
        <v>64.679467952701003</v>
      </c>
      <c r="K822">
        <v>-9.923489085569031</v>
      </c>
      <c r="L822" s="8">
        <f>100/(MAX(MainData!L:L)-MIN(MainData!L:L))*(MainData!L822-MIN(MainData!L:L))</f>
        <v>1.6607808882835804</v>
      </c>
      <c r="M822" s="8">
        <f>100/(MAX(MainData!M:M)-MIN(MainData!M:M))*(MainData!M822-MIN(MainData!M:M))</f>
        <v>2.9376921480385114</v>
      </c>
      <c r="N822" s="8">
        <f>100/(MAX(MainData!N:N)-MIN(MainData!N:N))*(MainData!N822-MIN(MainData!N:N))</f>
        <v>0.18472128042063185</v>
      </c>
      <c r="O822" s="8"/>
      <c r="P822" s="8">
        <f>100/(MAX(MainData!P:P)-MIN(MainData!P:P))*(MainData!P822-MIN(MainData!P:P))</f>
        <v>55.779289597524425</v>
      </c>
      <c r="Q822" s="8">
        <f>100/(MAX(MainData!Q:Q)-MIN(MainData!Q:Q))*(MainData!Q822-MIN(MainData!Q:Q))</f>
        <v>75.092356510978846</v>
      </c>
      <c r="R822" s="8">
        <f>100/(MAX(MainData!R:R)-MIN(MainData!R:R))*(MainData!R822-MIN(MainData!R:R))</f>
        <v>18.713016271840157</v>
      </c>
      <c r="S822" s="8"/>
      <c r="T822" s="8"/>
      <c r="U822" s="8">
        <f>100/(MAX(MainData!U:U)-MIN(MainData!U:U))*(MainData!U822-MIN(MainData!U:U))</f>
        <v>0.58225637001099995</v>
      </c>
      <c r="V822" s="8"/>
      <c r="W822" s="8"/>
      <c r="X822" s="8">
        <f>100/(MAX(MainData!X:X)-MIN(MainData!X:X))*(MainData!X822-MIN(MainData!X:X))</f>
        <v>30.904201</v>
      </c>
      <c r="Y822" s="8">
        <f>100/(MAX(MainData!Y:Y)-MIN(MainData!Y:Y))*(MainData!Y822-MIN(MainData!Y:Y))</f>
        <v>0</v>
      </c>
      <c r="Z822" s="8">
        <f>100/(MAX(MainData!Z:Z)-MIN(MainData!Z:Z))*(MainData!Z822-MIN(MainData!Z:Z))</f>
        <v>4.2405551272166537</v>
      </c>
      <c r="AA822" s="8">
        <f>100/(MAX(MainData!AA:AA)-MIN(MainData!AA:AA))*(MainData!AA822-MIN(MainData!AA:AA))</f>
        <v>16.422000000000001</v>
      </c>
      <c r="AB822" s="8">
        <f>100/(MAX(MainData!AB:AB)-MIN(MainData!AB:AB))*(MainData!AB822-MIN(MainData!AB:AB))</f>
        <v>0.41292559353459701</v>
      </c>
      <c r="AC822" s="8">
        <f>100/(MAX(MainData!AC:AC)-MIN(MainData!AC:AC))*(MainData!AC822-MIN(MainData!AC:AC))</f>
        <v>68.472256999999999</v>
      </c>
      <c r="AD822" s="8">
        <f>100/(MAX(MainData!AD:AD)-MIN(MainData!AD:AD))*(MainData!AD822-MIN(MainData!AD:AD))</f>
        <v>13.548387096774194</v>
      </c>
      <c r="AE822" s="8">
        <f>100/(MAX(MainData!AE:AE)-MIN(MainData!AE:AE))*(MainData!AE822-MIN(MainData!AE:AE))</f>
        <v>67.326899999999995</v>
      </c>
      <c r="AF822" s="8">
        <f>100/(MAX(MainData!AF:AF)-MIN(MainData!AF:AF))*(MainData!AF822-MIN(MainData!AF:AF))</f>
        <v>2.8941017384431773</v>
      </c>
      <c r="AG822" s="8"/>
      <c r="AH822" s="8"/>
      <c r="AI822" s="8"/>
      <c r="AJ822" s="8"/>
      <c r="AK822" s="8" t="s">
        <v>950</v>
      </c>
      <c r="AM822" s="8"/>
      <c r="AO822" s="8"/>
      <c r="AQ822" s="8">
        <v>89.939230993650185</v>
      </c>
      <c r="AR822">
        <v>-31.924161182108627</v>
      </c>
      <c r="AS822" s="8">
        <v>9.1577307384326119</v>
      </c>
      <c r="AT822">
        <v>23.371454882154865</v>
      </c>
      <c r="AU822" s="8">
        <v>61.751216554468989</v>
      </c>
      <c r="AV822">
        <v>54.342350384426751</v>
      </c>
      <c r="AW822" t="s">
        <v>964</v>
      </c>
    </row>
    <row r="823" spans="1:49" x14ac:dyDescent="0.3">
      <c r="A823" s="7">
        <v>150803010802</v>
      </c>
      <c r="B823" s="8"/>
      <c r="C823" s="8"/>
      <c r="D823" s="8"/>
      <c r="E823" s="8">
        <f>100/(MAX(MainData!E:E)-MIN(MainData!E:E))*(MainData!E823-MIN(MainData!E:E))</f>
        <v>11.265881446178087</v>
      </c>
      <c r="F823" s="8">
        <f>100/(MAX(MainData!F:F)-MIN(MainData!F:F))*(MainData!F823-MIN(MainData!F:F))</f>
        <v>0</v>
      </c>
      <c r="G823" s="8">
        <f>100/(MAX(MainData!G:G)-MIN(MainData!G:G))*(MainData!G823-MIN(MainData!G:G))</f>
        <v>39.932517967686479</v>
      </c>
      <c r="H823" s="8">
        <f>100/(MAX(MainData!H:H)-MIN(MainData!H:H))*(MainData!H823-MIN(MainData!H:H))</f>
        <v>89.770851736139036</v>
      </c>
      <c r="I823">
        <v>-6.0693027446973247</v>
      </c>
      <c r="J823" s="8">
        <f>100/(MAX(MainData!J:J)-MIN(MainData!J:J))*(MainData!J823-MIN(MainData!J:J))</f>
        <v>70.041185420525281</v>
      </c>
      <c r="K823">
        <v>-23.645344256798154</v>
      </c>
      <c r="L823" s="8">
        <f>100/(MAX(MainData!L:L)-MIN(MainData!L:L))*(MainData!L823-MIN(MainData!L:L))</f>
        <v>0</v>
      </c>
      <c r="M823" s="8">
        <f>100/(MAX(MainData!M:M)-MIN(MainData!M:M))*(MainData!M823-MIN(MainData!M:M))</f>
        <v>0</v>
      </c>
      <c r="N823" s="8">
        <f>100/(MAX(MainData!N:N)-MIN(MainData!N:N))*(MainData!N823-MIN(MainData!N:N))</f>
        <v>0</v>
      </c>
      <c r="O823" s="8"/>
      <c r="P823" s="8">
        <f>100/(MAX(MainData!P:P)-MIN(MainData!P:P))*(MainData!P823-MIN(MainData!P:P))</f>
        <v>52.932420017363853</v>
      </c>
      <c r="Q823" s="8">
        <f>100/(MAX(MainData!Q:Q)-MIN(MainData!Q:Q))*(MainData!Q823-MIN(MainData!Q:Q))</f>
        <v>80.313944828170108</v>
      </c>
      <c r="R823" s="8">
        <f>100/(MAX(MainData!R:R)-MIN(MainData!R:R))*(MainData!R823-MIN(MainData!R:R))</f>
        <v>52.843471059169971</v>
      </c>
      <c r="S823" s="8"/>
      <c r="T823" s="8"/>
      <c r="U823" s="8">
        <f>100/(MAX(MainData!U:U)-MIN(MainData!U:U))*(MainData!U823-MIN(MainData!U:U))</f>
        <v>0</v>
      </c>
      <c r="V823" s="8"/>
      <c r="W823" s="8"/>
      <c r="X823" s="8">
        <f>100/(MAX(MainData!X:X)-MIN(MainData!X:X))*(MainData!X823-MIN(MainData!X:X))</f>
        <v>16.99155</v>
      </c>
      <c r="Y823" s="8">
        <f>100/(MAX(MainData!Y:Y)-MIN(MainData!Y:Y))*(MainData!Y823-MIN(MainData!Y:Y))</f>
        <v>0</v>
      </c>
      <c r="Z823" s="8">
        <f>100/(MAX(MainData!Z:Z)-MIN(MainData!Z:Z))*(MainData!Z823-MIN(MainData!Z:Z))</f>
        <v>2.004626060138782</v>
      </c>
      <c r="AA823" s="8">
        <f>100/(MAX(MainData!AA:AA)-MIN(MainData!AA:AA))*(MainData!AA823-MIN(MainData!AA:AA))</f>
        <v>14.7537</v>
      </c>
      <c r="AB823" s="8">
        <f>100/(MAX(MainData!AB:AB)-MIN(MainData!AB:AB))*(MainData!AB823-MIN(MainData!AB:AB))</f>
        <v>0.50902102699022311</v>
      </c>
      <c r="AC823" s="8">
        <f>100/(MAX(MainData!AC:AC)-MIN(MainData!AC:AC))*(MainData!AC823-MIN(MainData!AC:AC))</f>
        <v>83.008449999999996</v>
      </c>
      <c r="AD823" s="8">
        <f>100/(MAX(MainData!AD:AD)-MIN(MainData!AD:AD))*(MainData!AD823-MIN(MainData!AD:AD))</f>
        <v>12.903225806451612</v>
      </c>
      <c r="AE823" s="8">
        <f>100/(MAX(MainData!AE:AE)-MIN(MainData!AE:AE))*(MainData!AE823-MIN(MainData!AE:AE))</f>
        <v>81.497299999999996</v>
      </c>
      <c r="AF823" s="8">
        <f>100/(MAX(MainData!AF:AF)-MIN(MainData!AF:AF))*(MainData!AF823-MIN(MainData!AF:AF))</f>
        <v>3.8976455309220412</v>
      </c>
      <c r="AG823" s="8"/>
      <c r="AH823" s="8"/>
      <c r="AI823" s="8"/>
      <c r="AJ823" s="8"/>
      <c r="AK823" s="8" t="s">
        <v>950</v>
      </c>
      <c r="AM823" s="8"/>
      <c r="AO823" s="8"/>
      <c r="AQ823" s="8">
        <v>89.670406051812677</v>
      </c>
      <c r="AR823">
        <v>-36.054313099041543</v>
      </c>
      <c r="AS823" s="8">
        <v>6.8488957745825045</v>
      </c>
      <c r="AT823">
        <v>19.114220033670023</v>
      </c>
      <c r="AU823" s="8">
        <v>67.888662593346908</v>
      </c>
      <c r="AV823">
        <v>90.943663879810131</v>
      </c>
      <c r="AW823" t="s">
        <v>964</v>
      </c>
    </row>
    <row r="824" spans="1:49" x14ac:dyDescent="0.3">
      <c r="A824" s="7">
        <v>150803010803</v>
      </c>
      <c r="B824" s="8"/>
      <c r="C824" s="8"/>
      <c r="D824" s="8"/>
      <c r="E824" s="8">
        <f>100/(MAX(MainData!E:E)-MIN(MainData!E:E))*(MainData!E824-MIN(MainData!E:E))</f>
        <v>14.422048288864875</v>
      </c>
      <c r="F824" s="8">
        <f>100/(MAX(MainData!F:F)-MIN(MainData!F:F))*(MainData!F824-MIN(MainData!F:F))</f>
        <v>0</v>
      </c>
      <c r="G824" s="8">
        <f>100/(MAX(MainData!G:G)-MIN(MainData!G:G))*(MainData!G824-MIN(MainData!G:G))</f>
        <v>32.302285737459968</v>
      </c>
      <c r="H824" s="8">
        <f>100/(MAX(MainData!H:H)-MIN(MainData!H:H))*(MainData!H824-MIN(MainData!H:H))</f>
        <v>80.735606046516693</v>
      </c>
      <c r="I824">
        <v>12.322461923572362</v>
      </c>
      <c r="J824" s="8">
        <f>100/(MAX(MainData!J:J)-MIN(MainData!J:J))*(MainData!J824-MIN(MainData!J:J))</f>
        <v>52.538839372997238</v>
      </c>
      <c r="K824">
        <v>-16.201817838975813</v>
      </c>
      <c r="L824" s="8">
        <f>100/(MAX(MainData!L:L)-MIN(MainData!L:L))*(MainData!L824-MIN(MainData!L:L))</f>
        <v>0</v>
      </c>
      <c r="M824" s="8">
        <f>100/(MAX(MainData!M:M)-MIN(MainData!M:M))*(MainData!M824-MIN(MainData!M:M))</f>
        <v>0</v>
      </c>
      <c r="N824" s="8">
        <f>100/(MAX(MainData!N:N)-MIN(MainData!N:N))*(MainData!N824-MIN(MainData!N:N))</f>
        <v>0</v>
      </c>
      <c r="O824" s="8"/>
      <c r="P824" s="8">
        <f>100/(MAX(MainData!P:P)-MIN(MainData!P:P))*(MainData!P824-MIN(MainData!P:P))</f>
        <v>36.701014351373694</v>
      </c>
      <c r="Q824" s="8">
        <f>100/(MAX(MainData!Q:Q)-MIN(MainData!Q:Q))*(MainData!Q824-MIN(MainData!Q:Q))</f>
        <v>70.432516651256506</v>
      </c>
      <c r="R824" s="8">
        <f>100/(MAX(MainData!R:R)-MIN(MainData!R:R))*(MainData!R824-MIN(MainData!R:R))</f>
        <v>13.071984988457276</v>
      </c>
      <c r="S824" s="8"/>
      <c r="T824" s="8"/>
      <c r="U824" s="8">
        <f>100/(MAX(MainData!U:U)-MIN(MainData!U:U))*(MainData!U824-MIN(MainData!U:U))</f>
        <v>0</v>
      </c>
      <c r="V824" s="8"/>
      <c r="W824" s="8"/>
      <c r="X824" s="8">
        <f>100/(MAX(MainData!X:X)-MIN(MainData!X:X))*(MainData!X824-MIN(MainData!X:X))</f>
        <v>42.657732000000003</v>
      </c>
      <c r="Y824" s="8">
        <f>100/(MAX(MainData!Y:Y)-MIN(MainData!Y:Y))*(MainData!Y824-MIN(MainData!Y:Y))</f>
        <v>0</v>
      </c>
      <c r="Z824" s="8">
        <f>100/(MAX(MainData!Z:Z)-MIN(MainData!Z:Z))*(MainData!Z824-MIN(MainData!Z:Z))</f>
        <v>0.84811102544333083</v>
      </c>
      <c r="AA824" s="8">
        <f>100/(MAX(MainData!AA:AA)-MIN(MainData!AA:AA))*(MainData!AA824-MIN(MainData!AA:AA))</f>
        <v>38.080300000000001</v>
      </c>
      <c r="AB824" s="8">
        <f>100/(MAX(MainData!AB:AB)-MIN(MainData!AB:AB))*(MainData!AB824-MIN(MainData!AB:AB))</f>
        <v>1.4884778876327989</v>
      </c>
      <c r="AC824" s="8">
        <f>100/(MAX(MainData!AC:AC)-MIN(MainData!AC:AC))*(MainData!AC824-MIN(MainData!AC:AC))</f>
        <v>52.398533</v>
      </c>
      <c r="AD824" s="8">
        <f>100/(MAX(MainData!AD:AD)-MIN(MainData!AD:AD))*(MainData!AD824-MIN(MainData!AD:AD))</f>
        <v>10.32258064516129</v>
      </c>
      <c r="AE824" s="8">
        <f>100/(MAX(MainData!AE:AE)-MIN(MainData!AE:AE))*(MainData!AE824-MIN(MainData!AE:AE))</f>
        <v>49.640599999999999</v>
      </c>
      <c r="AF824" s="8">
        <f>100/(MAX(MainData!AF:AF)-MIN(MainData!AF:AF))*(MainData!AF824-MIN(MainData!AF:AF))</f>
        <v>1.5126531972054766</v>
      </c>
      <c r="AG824" s="8"/>
      <c r="AH824" s="8"/>
      <c r="AI824" s="8"/>
      <c r="AJ824" s="8"/>
      <c r="AK824" s="8" t="s">
        <v>950</v>
      </c>
      <c r="AM824" s="8"/>
      <c r="AO824" s="8"/>
      <c r="AQ824" s="8">
        <v>83.008948867825907</v>
      </c>
      <c r="AR824">
        <v>-29.477654313099038</v>
      </c>
      <c r="AS824" s="8">
        <v>19.644245610370312</v>
      </c>
      <c r="AT824">
        <v>26.895037373737367</v>
      </c>
      <c r="AU824" s="8">
        <v>40.89680405051746</v>
      </c>
      <c r="AV824">
        <v>36.565906095579464</v>
      </c>
      <c r="AW824" t="s">
        <v>964</v>
      </c>
    </row>
    <row r="825" spans="1:49" x14ac:dyDescent="0.3">
      <c r="A825" s="7">
        <v>150803010804</v>
      </c>
      <c r="B825" s="8"/>
      <c r="C825" s="8"/>
      <c r="D825" s="8"/>
      <c r="E825" s="8">
        <f>100/(MAX(MainData!E:E)-MIN(MainData!E:E))*(MainData!E825-MIN(MainData!E:E))</f>
        <v>18.938732801451735</v>
      </c>
      <c r="F825" s="8">
        <f>100/(MAX(MainData!F:F)-MIN(MainData!F:F))*(MainData!F825-MIN(MainData!F:F))</f>
        <v>0</v>
      </c>
      <c r="G825" s="8">
        <f>100/(MAX(MainData!G:G)-MIN(MainData!G:G))*(MainData!G825-MIN(MainData!G:G))</f>
        <v>22.840959315357281</v>
      </c>
      <c r="H825" s="8">
        <f>100/(MAX(MainData!H:H)-MIN(MainData!H:H))*(MainData!H825-MIN(MainData!H:H))</f>
        <v>76.468214998972627</v>
      </c>
      <c r="I825">
        <v>24.900742095825493</v>
      </c>
      <c r="J825" s="8">
        <f>100/(MAX(MainData!J:J)-MIN(MainData!J:J))*(MainData!J825-MIN(MainData!J:J))</f>
        <v>43.807693161633665</v>
      </c>
      <c r="K825">
        <v>6.1041487105590591</v>
      </c>
      <c r="L825" s="8">
        <f>100/(MAX(MainData!L:L)-MIN(MainData!L:L))*(MainData!L825-MIN(MainData!L:L))</f>
        <v>0</v>
      </c>
      <c r="M825" s="8">
        <f>100/(MAX(MainData!M:M)-MIN(MainData!M:M))*(MainData!M825-MIN(MainData!M:M))</f>
        <v>0</v>
      </c>
      <c r="N825" s="8">
        <f>100/(MAX(MainData!N:N)-MIN(MainData!N:N))*(MainData!N825-MIN(MainData!N:N))</f>
        <v>0</v>
      </c>
      <c r="O825" s="8"/>
      <c r="P825" s="8">
        <f>100/(MAX(MainData!P:P)-MIN(MainData!P:P))*(MainData!P825-MIN(MainData!P:P))</f>
        <v>36.361089625384373</v>
      </c>
      <c r="Q825" s="8">
        <f>100/(MAX(MainData!Q:Q)-MIN(MainData!Q:Q))*(MainData!Q825-MIN(MainData!Q:Q))</f>
        <v>56.040681596397519</v>
      </c>
      <c r="R825" s="8">
        <f>100/(MAX(MainData!R:R)-MIN(MainData!R:R))*(MainData!R825-MIN(MainData!R:R))</f>
        <v>0</v>
      </c>
      <c r="S825" s="8"/>
      <c r="T825" s="8"/>
      <c r="U825" s="8">
        <f>100/(MAX(MainData!U:U)-MIN(MainData!U:U))*(MainData!U825-MIN(MainData!U:U))</f>
        <v>0</v>
      </c>
      <c r="V825" s="8"/>
      <c r="W825" s="8"/>
      <c r="X825" s="8">
        <f>100/(MAX(MainData!X:X)-MIN(MainData!X:X))*(MainData!X825-MIN(MainData!X:X))</f>
        <v>65.099406000000002</v>
      </c>
      <c r="Y825" s="8">
        <f>100/(MAX(MainData!Y:Y)-MIN(MainData!Y:Y))*(MainData!Y825-MIN(MainData!Y:Y))</f>
        <v>0</v>
      </c>
      <c r="Z825" s="8">
        <f>100/(MAX(MainData!Z:Z)-MIN(MainData!Z:Z))*(MainData!Z825-MIN(MainData!Z:Z))</f>
        <v>2.6214340786430226</v>
      </c>
      <c r="AA825" s="8">
        <f>100/(MAX(MainData!AA:AA)-MIN(MainData!AA:AA))*(MainData!AA825-MIN(MainData!AA:AA))</f>
        <v>62.177399999999999</v>
      </c>
      <c r="AB825" s="8">
        <f>100/(MAX(MainData!AB:AB)-MIN(MainData!AB:AB))*(MainData!AB825-MIN(MainData!AB:AB))</f>
        <v>2.1679170315084351</v>
      </c>
      <c r="AC825" s="8">
        <f>100/(MAX(MainData!AC:AC)-MIN(MainData!AC:AC))*(MainData!AC825-MIN(MainData!AC:AC))</f>
        <v>18.136419</v>
      </c>
      <c r="AD825" s="8">
        <f>100/(MAX(MainData!AD:AD)-MIN(MainData!AD:AD))*(MainData!AD825-MIN(MainData!AD:AD))</f>
        <v>52.258064516129032</v>
      </c>
      <c r="AE825" s="8">
        <f>100/(MAX(MainData!AE:AE)-MIN(MainData!AE:AE))*(MainData!AE825-MIN(MainData!AE:AE))</f>
        <v>10.2666</v>
      </c>
      <c r="AF825" s="8">
        <f>100/(MAX(MainData!AF:AF)-MIN(MainData!AF:AF))*(MainData!AF825-MIN(MainData!AF:AF))</f>
        <v>0.30566001048000196</v>
      </c>
      <c r="AG825" s="8"/>
      <c r="AH825" s="8"/>
      <c r="AI825" s="8"/>
      <c r="AJ825" s="8"/>
      <c r="AK825" s="8" t="s">
        <v>950</v>
      </c>
      <c r="AM825" s="8"/>
      <c r="AO825" s="8"/>
      <c r="AQ825" s="8">
        <v>87.758426409305429</v>
      </c>
      <c r="AR825">
        <v>-20.711758785942493</v>
      </c>
      <c r="AS825" s="8">
        <v>13.925251540577234</v>
      </c>
      <c r="AT825">
        <v>17.299327104377099</v>
      </c>
      <c r="AU825" s="8">
        <v>50.794867409814316</v>
      </c>
      <c r="AV825">
        <v>23.338882126985837</v>
      </c>
      <c r="AW825" t="s">
        <v>964</v>
      </c>
    </row>
    <row r="826" spans="1:49" x14ac:dyDescent="0.3">
      <c r="A826" s="7">
        <v>150803010805</v>
      </c>
      <c r="B826" s="8"/>
      <c r="C826" s="8"/>
      <c r="D826" s="8"/>
      <c r="E826" s="8">
        <f>100/(MAX(MainData!E:E)-MIN(MainData!E:E))*(MainData!E826-MIN(MainData!E:E))</f>
        <v>13.672934283923304</v>
      </c>
      <c r="F826" s="8">
        <f>100/(MAX(MainData!F:F)-MIN(MainData!F:F))*(MainData!F826-MIN(MainData!F:F))</f>
        <v>0.42812546383410655</v>
      </c>
      <c r="G826" s="8">
        <f>100/(MAX(MainData!G:G)-MIN(MainData!G:G))*(MainData!G826-MIN(MainData!G:G))</f>
        <v>26.852808341219532</v>
      </c>
      <c r="H826" s="8">
        <f>100/(MAX(MainData!H:H)-MIN(MainData!H:H))*(MainData!H826-MIN(MainData!H:H))</f>
        <v>76.598602926761899</v>
      </c>
      <c r="I826">
        <v>8.214815721797649</v>
      </c>
      <c r="J826" s="8">
        <f>100/(MAX(MainData!J:J)-MIN(MainData!J:J))*(MainData!J826-MIN(MainData!J:J))</f>
        <v>47.747092375302827</v>
      </c>
      <c r="K826">
        <v>-4.6647465030994795</v>
      </c>
      <c r="L826" s="8">
        <f>100/(MAX(MainData!L:L)-MIN(MainData!L:L))*(MainData!L826-MIN(MainData!L:L))</f>
        <v>0</v>
      </c>
      <c r="M826" s="8">
        <f>100/(MAX(MainData!M:M)-MIN(MainData!M:M))*(MainData!M826-MIN(MainData!M:M))</f>
        <v>0</v>
      </c>
      <c r="N826" s="8">
        <f>100/(MAX(MainData!N:N)-MIN(MainData!N:N))*(MainData!N826-MIN(MainData!N:N))</f>
        <v>0</v>
      </c>
      <c r="O826" s="8"/>
      <c r="P826" s="8">
        <f>100/(MAX(MainData!P:P)-MIN(MainData!P:P))*(MainData!P826-MIN(MainData!P:P))</f>
        <v>33.769163589715788</v>
      </c>
      <c r="Q826" s="8">
        <f>100/(MAX(MainData!Q:Q)-MIN(MainData!Q:Q))*(MainData!Q826-MIN(MainData!Q:Q))</f>
        <v>61.002319125603279</v>
      </c>
      <c r="R826" s="8">
        <f>100/(MAX(MainData!R:R)-MIN(MainData!R:R))*(MainData!R826-MIN(MainData!R:R))</f>
        <v>4.0710807750629154</v>
      </c>
      <c r="S826" s="8"/>
      <c r="T826" s="8"/>
      <c r="U826" s="8">
        <f>100/(MAX(MainData!U:U)-MIN(MainData!U:U))*(MainData!U826-MIN(MainData!U:U))</f>
        <v>0</v>
      </c>
      <c r="V826" s="8"/>
      <c r="W826" s="8"/>
      <c r="X826" s="8">
        <f>100/(MAX(MainData!X:X)-MIN(MainData!X:X))*(MainData!X826-MIN(MainData!X:X))</f>
        <v>46.248271000000003</v>
      </c>
      <c r="Y826" s="8">
        <f>100/(MAX(MainData!Y:Y)-MIN(MainData!Y:Y))*(MainData!Y826-MIN(MainData!Y:Y))</f>
        <v>0.50138399396958155</v>
      </c>
      <c r="Z826" s="8">
        <f>100/(MAX(MainData!Z:Z)-MIN(MainData!Z:Z))*(MainData!Z826-MIN(MainData!Z:Z))</f>
        <v>1.7733230531996917</v>
      </c>
      <c r="AA826" s="8">
        <f>100/(MAX(MainData!AA:AA)-MIN(MainData!AA:AA))*(MainData!AA826-MIN(MainData!AA:AA))</f>
        <v>38.283099999999997</v>
      </c>
      <c r="AB826" s="8">
        <f>100/(MAX(MainData!AB:AB)-MIN(MainData!AB:AB))*(MainData!AB826-MIN(MainData!AB:AB))</f>
        <v>1.0106425525483975</v>
      </c>
      <c r="AC826" s="8">
        <f>100/(MAX(MainData!AC:AC)-MIN(MainData!AC:AC))*(MainData!AC826-MIN(MainData!AC:AC))</f>
        <v>26.192945999999999</v>
      </c>
      <c r="AD826" s="8">
        <f>100/(MAX(MainData!AD:AD)-MIN(MainData!AD:AD))*(MainData!AD826-MIN(MainData!AD:AD))</f>
        <v>15.483870967741936</v>
      </c>
      <c r="AE826" s="8">
        <f>100/(MAX(MainData!AE:AE)-MIN(MainData!AE:AE))*(MainData!AE826-MIN(MainData!AE:AE))</f>
        <v>23.454799999999999</v>
      </c>
      <c r="AF826" s="8">
        <f>100/(MAX(MainData!AF:AF)-MIN(MainData!AF:AF))*(MainData!AF826-MIN(MainData!AF:AF))</f>
        <v>0.66433587466862498</v>
      </c>
      <c r="AG826" s="8"/>
      <c r="AH826" s="8"/>
      <c r="AI826" s="8"/>
      <c r="AJ826" s="8"/>
      <c r="AK826" s="8" t="s">
        <v>950</v>
      </c>
      <c r="AM826" s="8"/>
      <c r="AO826" s="8"/>
      <c r="AQ826" s="8">
        <v>86.834684920466557</v>
      </c>
      <c r="AR826">
        <v>-17.020509265175733</v>
      </c>
      <c r="AS826" s="8">
        <v>16.466768791560771</v>
      </c>
      <c r="AT826">
        <v>17.330574579124558</v>
      </c>
      <c r="AU826" s="8">
        <v>44.523561511792416</v>
      </c>
      <c r="AV826">
        <v>20.828551432011665</v>
      </c>
      <c r="AW826" t="s">
        <v>964</v>
      </c>
    </row>
    <row r="827" spans="1:49" x14ac:dyDescent="0.3">
      <c r="A827" s="7">
        <v>150803010806</v>
      </c>
      <c r="B827" s="8"/>
      <c r="C827" s="8"/>
      <c r="D827" s="8"/>
      <c r="E827" s="8">
        <f>100/(MAX(MainData!E:E)-MIN(MainData!E:E))*(MainData!E827-MIN(MainData!E:E))</f>
        <v>16.265576561436713</v>
      </c>
      <c r="F827" s="8">
        <f>100/(MAX(MainData!F:F)-MIN(MainData!F:F))*(MainData!F827-MIN(MainData!F:F))</f>
        <v>1.3072820159247713</v>
      </c>
      <c r="G827" s="8">
        <f>100/(MAX(MainData!G:G)-MIN(MainData!G:G))*(MainData!G827-MIN(MainData!G:G))</f>
        <v>18.510762138859185</v>
      </c>
      <c r="H827" s="8">
        <f>100/(MAX(MainData!H:H)-MIN(MainData!H:H))*(MainData!H827-MIN(MainData!H:H))</f>
        <v>70.86157889771259</v>
      </c>
      <c r="I827">
        <v>22.882262922417269</v>
      </c>
      <c r="J827" s="8">
        <f>100/(MAX(MainData!J:J)-MIN(MainData!J:J))*(MainData!J827-MIN(MainData!J:J))</f>
        <v>42.716548494498653</v>
      </c>
      <c r="K827">
        <v>7.7420429002105067</v>
      </c>
      <c r="L827" s="8">
        <f>100/(MAX(MainData!L:L)-MIN(MainData!L:L))*(MainData!L827-MIN(MainData!L:L))</f>
        <v>0</v>
      </c>
      <c r="M827" s="8">
        <f>100/(MAX(MainData!M:M)-MIN(MainData!M:M))*(MainData!M827-MIN(MainData!M:M))</f>
        <v>0</v>
      </c>
      <c r="N827" s="8">
        <f>100/(MAX(MainData!N:N)-MIN(MainData!N:N))*(MainData!N827-MIN(MainData!N:N))</f>
        <v>0</v>
      </c>
      <c r="O827" s="8"/>
      <c r="P827" s="8">
        <f>100/(MAX(MainData!P:P)-MIN(MainData!P:P))*(MainData!P827-MIN(MainData!P:P))</f>
        <v>25.143573667736721</v>
      </c>
      <c r="Q827" s="8">
        <f>100/(MAX(MainData!Q:Q)-MIN(MainData!Q:Q))*(MainData!Q827-MIN(MainData!Q:Q))</f>
        <v>49.893630877899163</v>
      </c>
      <c r="R827" s="8">
        <f>100/(MAX(MainData!R:R)-MIN(MainData!R:R))*(MainData!R827-MIN(MainData!R:R))</f>
        <v>0</v>
      </c>
      <c r="S827" s="8"/>
      <c r="T827" s="8"/>
      <c r="U827" s="8">
        <f>100/(MAX(MainData!U:U)-MIN(MainData!U:U))*(MainData!U827-MIN(MainData!U:U))</f>
        <v>0</v>
      </c>
      <c r="V827" s="8"/>
      <c r="W827" s="8"/>
      <c r="X827" s="8">
        <f>100/(MAX(MainData!X:X)-MIN(MainData!X:X))*(MainData!X827-MIN(MainData!X:X))</f>
        <v>58.703775999999998</v>
      </c>
      <c r="Y827" s="8">
        <f>100/(MAX(MainData!Y:Y)-MIN(MainData!Y:Y))*(MainData!Y827-MIN(MainData!Y:Y))</f>
        <v>1.2022764198528832</v>
      </c>
      <c r="Z827" s="8">
        <f>100/(MAX(MainData!Z:Z)-MIN(MainData!Z:Z))*(MainData!Z827-MIN(MainData!Z:Z))</f>
        <v>2.6214340786430226</v>
      </c>
      <c r="AA827" s="8">
        <f>100/(MAX(MainData!AA:AA)-MIN(MainData!AA:AA))*(MainData!AA827-MIN(MainData!AA:AA))</f>
        <v>44.329599999999999</v>
      </c>
      <c r="AB827" s="8">
        <f>100/(MAX(MainData!AB:AB)-MIN(MainData!AB:AB))*(MainData!AB827-MIN(MainData!AB:AB))</f>
        <v>1.7135024927265812</v>
      </c>
      <c r="AC827" s="8">
        <f>100/(MAX(MainData!AC:AC)-MIN(MainData!AC:AC))*(MainData!AC827-MIN(MainData!AC:AC))</f>
        <v>8.7839950000000009</v>
      </c>
      <c r="AD827" s="8">
        <f>100/(MAX(MainData!AD:AD)-MIN(MainData!AD:AD))*(MainData!AD827-MIN(MainData!AD:AD))</f>
        <v>7.741935483870968</v>
      </c>
      <c r="AE827" s="8">
        <f>100/(MAX(MainData!AE:AE)-MIN(MainData!AE:AE))*(MainData!AE827-MIN(MainData!AE:AE))</f>
        <v>7.8939000000000004</v>
      </c>
      <c r="AF827" s="8">
        <f>100/(MAX(MainData!AF:AF)-MIN(MainData!AF:AF))*(MainData!AF827-MIN(MainData!AF:AF))</f>
        <v>0.87424903247853447</v>
      </c>
      <c r="AG827" s="8"/>
      <c r="AH827" s="8"/>
      <c r="AI827" s="8"/>
      <c r="AJ827" s="8"/>
      <c r="AK827" s="8" t="s">
        <v>950</v>
      </c>
      <c r="AM827" s="8"/>
      <c r="AO827" s="8"/>
      <c r="AQ827" s="8">
        <v>85.587927077192376</v>
      </c>
      <c r="AR827">
        <v>-25.85378993610226</v>
      </c>
      <c r="AS827" s="8">
        <v>20.28035024196636</v>
      </c>
      <c r="AT827">
        <v>26.403415488215472</v>
      </c>
      <c r="AU827" s="8">
        <v>34.130480973036285</v>
      </c>
      <c r="AV827">
        <v>5.9306515988744053</v>
      </c>
      <c r="AW827" t="s">
        <v>964</v>
      </c>
    </row>
    <row r="828" spans="1:49" x14ac:dyDescent="0.3">
      <c r="A828" s="7">
        <v>150803010807</v>
      </c>
      <c r="B828" s="8"/>
      <c r="C828" s="8"/>
      <c r="D828" s="8"/>
      <c r="E828" s="8">
        <f>100/(MAX(MainData!E:E)-MIN(MainData!E:E))*(MainData!E828-MIN(MainData!E:E))</f>
        <v>29.041857016373527</v>
      </c>
      <c r="F828" s="8">
        <f>100/(MAX(MainData!F:F)-MIN(MainData!F:F))*(MainData!F828-MIN(MainData!F:F))</f>
        <v>31.430117257262143</v>
      </c>
      <c r="G828" s="8">
        <f>100/(MAX(MainData!G:G)-MIN(MainData!G:G))*(MainData!G828-MIN(MainData!G:G))</f>
        <v>11.017734084515642</v>
      </c>
      <c r="H828" s="8">
        <f>100/(MAX(MainData!H:H)-MIN(MainData!H:H))*(MainData!H828-MIN(MainData!H:H))</f>
        <v>61.432130404481605</v>
      </c>
      <c r="I828">
        <v>26.828154028046342</v>
      </c>
      <c r="J828" s="8">
        <f>100/(MAX(MainData!J:J)-MIN(MainData!J:J))*(MainData!J828-MIN(MainData!J:J))</f>
        <v>37.02874324350838</v>
      </c>
      <c r="K828">
        <v>9.2129087485356109</v>
      </c>
      <c r="L828" s="8">
        <f>100/(MAX(MainData!L:L)-MIN(MainData!L:L))*(MainData!L828-MIN(MainData!L:L))</f>
        <v>0</v>
      </c>
      <c r="M828" s="8">
        <f>100/(MAX(MainData!M:M)-MIN(MainData!M:M))*(MainData!M828-MIN(MainData!M:M))</f>
        <v>0</v>
      </c>
      <c r="N828" s="8">
        <f>100/(MAX(MainData!N:N)-MIN(MainData!N:N))*(MainData!N828-MIN(MainData!N:N))</f>
        <v>0</v>
      </c>
      <c r="O828" s="8"/>
      <c r="P828" s="8">
        <f>100/(MAX(MainData!P:P)-MIN(MainData!P:P))*(MainData!P828-MIN(MainData!P:P))</f>
        <v>17.325304969982302</v>
      </c>
      <c r="Q828" s="8">
        <f>100/(MAX(MainData!Q:Q)-MIN(MainData!Q:Q))*(MainData!Q828-MIN(MainData!Q:Q))</f>
        <v>33.972454424423468</v>
      </c>
      <c r="R828" s="8">
        <f>100/(MAX(MainData!R:R)-MIN(MainData!R:R))*(MainData!R828-MIN(MainData!R:R))</f>
        <v>0</v>
      </c>
      <c r="S828" s="8"/>
      <c r="T828" s="8"/>
      <c r="U828" s="8">
        <f>100/(MAX(MainData!U:U)-MIN(MainData!U:U))*(MainData!U828-MIN(MainData!U:U))</f>
        <v>0</v>
      </c>
      <c r="V828" s="8"/>
      <c r="W828" s="8"/>
      <c r="X828" s="8">
        <f>100/(MAX(MainData!X:X)-MIN(MainData!X:X))*(MainData!X828-MIN(MainData!X:X))</f>
        <v>10.850987</v>
      </c>
      <c r="Y828" s="8">
        <f>100/(MAX(MainData!Y:Y)-MIN(MainData!Y:Y))*(MainData!Y828-MIN(MainData!Y:Y))</f>
        <v>23.69777654914348</v>
      </c>
      <c r="Z828" s="8">
        <f>100/(MAX(MainData!Z:Z)-MIN(MainData!Z:Z))*(MainData!Z828-MIN(MainData!Z:Z))</f>
        <v>1.4649190439475714</v>
      </c>
      <c r="AA828" s="8">
        <f>100/(MAX(MainData!AA:AA)-MIN(MainData!AA:AA))*(MainData!AA828-MIN(MainData!AA:AA))</f>
        <v>4.6379000000000001</v>
      </c>
      <c r="AB828" s="8">
        <f>100/(MAX(MainData!AB:AB)-MIN(MainData!AB:AB))*(MainData!AB828-MIN(MainData!AB:AB))</f>
        <v>0.38387406227487236</v>
      </c>
      <c r="AC828" s="8">
        <f>100/(MAX(MainData!AC:AC)-MIN(MainData!AC:AC))*(MainData!AC828-MIN(MainData!AC:AC))</f>
        <v>2.3136E-2</v>
      </c>
      <c r="AD828" s="8">
        <f>100/(MAX(MainData!AD:AD)-MIN(MainData!AD:AD))*(MainData!AD828-MIN(MainData!AD:AD))</f>
        <v>0.64516129032258063</v>
      </c>
      <c r="AE828" s="8">
        <f>100/(MAX(MainData!AE:AE)-MIN(MainData!AE:AE))*(MainData!AE828-MIN(MainData!AE:AE))</f>
        <v>2.3199999999999998E-2</v>
      </c>
      <c r="AF828" s="8">
        <f>100/(MAX(MainData!AF:AF)-MIN(MainData!AF:AF))*(MainData!AF828-MIN(MainData!AF:AF))</f>
        <v>1.8693593999746103E-2</v>
      </c>
      <c r="AG828" s="8"/>
      <c r="AH828" s="8"/>
      <c r="AI828" s="8"/>
      <c r="AJ828" s="8"/>
      <c r="AK828" s="8" t="s">
        <v>950</v>
      </c>
      <c r="AM828" s="8"/>
      <c r="AO828" s="8"/>
      <c r="AQ828" s="8">
        <v>80.343975105353437</v>
      </c>
      <c r="AR828">
        <v>-25.278118690095866</v>
      </c>
      <c r="AS828" s="8">
        <v>29.043652589678416</v>
      </c>
      <c r="AT828">
        <v>29.076435690235684</v>
      </c>
      <c r="AU828" s="8">
        <v>20.157957743194292</v>
      </c>
      <c r="AV828">
        <v>-10.568962980120716</v>
      </c>
      <c r="AW828" t="s">
        <v>964</v>
      </c>
    </row>
    <row r="829" spans="1:49" x14ac:dyDescent="0.3">
      <c r="A829" s="7">
        <v>150803010901</v>
      </c>
      <c r="B829" s="8"/>
      <c r="C829" s="8"/>
      <c r="D829" s="8"/>
      <c r="E829" s="8">
        <f>100/(MAX(MainData!E:E)-MIN(MainData!E:E))*(MainData!E829-MIN(MainData!E:E))</f>
        <v>18.228546480288589</v>
      </c>
      <c r="F829" s="8">
        <f>100/(MAX(MainData!F:F)-MIN(MainData!F:F))*(MainData!F829-MIN(MainData!F:F))</f>
        <v>4.6821030657339708</v>
      </c>
      <c r="G829" s="8">
        <f>100/(MAX(MainData!G:G)-MIN(MainData!G:G))*(MainData!G829-MIN(MainData!G:G))</f>
        <v>11.504868141472199</v>
      </c>
      <c r="H829" s="8">
        <f>100/(MAX(MainData!H:H)-MIN(MainData!H:H))*(MainData!H829-MIN(MainData!H:H))</f>
        <v>62.447647621351884</v>
      </c>
      <c r="I829">
        <v>25.317121908709538</v>
      </c>
      <c r="J829" s="8">
        <f>100/(MAX(MainData!J:J)-MIN(MainData!J:J))*(MainData!J829-MIN(MainData!J:J))</f>
        <v>33.669758640209785</v>
      </c>
      <c r="K829">
        <v>5.5289582239430217</v>
      </c>
      <c r="L829" s="8">
        <f>100/(MAX(MainData!L:L)-MIN(MainData!L:L))*(MainData!L829-MIN(MainData!L:L))</f>
        <v>0</v>
      </c>
      <c r="M829" s="8">
        <f>100/(MAX(MainData!M:M)-MIN(MainData!M:M))*(MainData!M829-MIN(MainData!M:M))</f>
        <v>0</v>
      </c>
      <c r="N829" s="8">
        <f>100/(MAX(MainData!N:N)-MIN(MainData!N:N))*(MainData!N829-MIN(MainData!N:N))</f>
        <v>0</v>
      </c>
      <c r="O829" s="8"/>
      <c r="P829" s="8">
        <f>100/(MAX(MainData!P:P)-MIN(MainData!P:P))*(MainData!P829-MIN(MainData!P:P))</f>
        <v>38.783053298058292</v>
      </c>
      <c r="Q829" s="8">
        <f>100/(MAX(MainData!Q:Q)-MIN(MainData!Q:Q))*(MainData!Q829-MIN(MainData!Q:Q))</f>
        <v>37.047293667999703</v>
      </c>
      <c r="R829" s="8">
        <f>100/(MAX(MainData!R:R)-MIN(MainData!R:R))*(MainData!R829-MIN(MainData!R:R))</f>
        <v>0</v>
      </c>
      <c r="S829" s="8"/>
      <c r="T829" s="8"/>
      <c r="U829" s="8">
        <f>100/(MAX(MainData!U:U)-MIN(MainData!U:U))*(MainData!U829-MIN(MainData!U:U))</f>
        <v>0</v>
      </c>
      <c r="V829" s="8"/>
      <c r="W829" s="8"/>
      <c r="X829" s="8">
        <f>100/(MAX(MainData!X:X)-MIN(MainData!X:X))*(MainData!X829-MIN(MainData!X:X))</f>
        <v>41.29992</v>
      </c>
      <c r="Y829" s="8">
        <f>100/(MAX(MainData!Y:Y)-MIN(MainData!Y:Y))*(MainData!Y829-MIN(MainData!Y:Y))</f>
        <v>3.5864593409721541</v>
      </c>
      <c r="Z829" s="8">
        <f>100/(MAX(MainData!Z:Z)-MIN(MainData!Z:Z))*(MainData!Z829-MIN(MainData!Z:Z))</f>
        <v>2.6985350809560527</v>
      </c>
      <c r="AA829" s="8">
        <f>100/(MAX(MainData!AA:AA)-MIN(MainData!AA:AA))*(MainData!AA829-MIN(MainData!AA:AA))</f>
        <v>36.537399999999998</v>
      </c>
      <c r="AB829" s="8">
        <f>100/(MAX(MainData!AB:AB)-MIN(MainData!AB:AB))*(MainData!AB829-MIN(MainData!AB:AB))</f>
        <v>1.8183673862916243</v>
      </c>
      <c r="AC829" s="8">
        <f>100/(MAX(MainData!AC:AC)-MIN(MainData!AC:AC))*(MainData!AC829-MIN(MainData!AC:AC))</f>
        <v>1.503244</v>
      </c>
      <c r="AD829" s="8">
        <f>100/(MAX(MainData!AD:AD)-MIN(MainData!AD:AD))*(MainData!AD829-MIN(MainData!AD:AD))</f>
        <v>14.193548387096774</v>
      </c>
      <c r="AE829" s="8">
        <f>100/(MAX(MainData!AE:AE)-MIN(MainData!AE:AE))*(MainData!AE829-MIN(MainData!AE:AE))</f>
        <v>0.39500000000000002</v>
      </c>
      <c r="AF829" s="8">
        <f>100/(MAX(MainData!AF:AF)-MIN(MainData!AF:AF))*(MainData!AF829-MIN(MainData!AF:AF))</f>
        <v>0.12685866820511602</v>
      </c>
      <c r="AG829" s="8"/>
      <c r="AH829" s="8"/>
      <c r="AI829" s="8"/>
      <c r="AJ829" s="8"/>
      <c r="AK829" s="8" t="s">
        <v>950</v>
      </c>
      <c r="AM829" s="8"/>
      <c r="AO829" s="8"/>
      <c r="AQ829" s="8">
        <v>79.442620888604125</v>
      </c>
      <c r="AR829">
        <v>-23.908714057508007</v>
      </c>
      <c r="AS829" s="8">
        <v>27.902726038366456</v>
      </c>
      <c r="AT829">
        <v>26.491351010100971</v>
      </c>
      <c r="AU829" s="8">
        <v>25.4342542352679</v>
      </c>
      <c r="AV829">
        <v>-6.7905419538542588</v>
      </c>
      <c r="AW829" t="s">
        <v>964</v>
      </c>
    </row>
    <row r="830" spans="1:49" x14ac:dyDescent="0.3">
      <c r="A830" s="7">
        <v>150803010902</v>
      </c>
      <c r="B830" s="8"/>
      <c r="C830" s="8"/>
      <c r="D830" s="8"/>
      <c r="E830" s="8">
        <f>100/(MAX(MainData!E:E)-MIN(MainData!E:E))*(MainData!E830-MIN(MainData!E:E))</f>
        <v>32.111680500303656</v>
      </c>
      <c r="F830" s="8">
        <f>100/(MAX(MainData!F:F)-MIN(MainData!F:F))*(MainData!F830-MIN(MainData!F:F))</f>
        <v>20.979545813642826</v>
      </c>
      <c r="G830" s="8">
        <f>100/(MAX(MainData!G:G)-MIN(MainData!G:G))*(MainData!G830-MIN(MainData!G:G))</f>
        <v>5.8197258803370202</v>
      </c>
      <c r="H830" s="8">
        <f>100/(MAX(MainData!H:H)-MIN(MainData!H:H))*(MainData!H830-MIN(MainData!H:H))</f>
        <v>50.823573497658231</v>
      </c>
      <c r="I830">
        <v>21.982981644073348</v>
      </c>
      <c r="J830" s="8">
        <f>100/(MAX(MainData!J:J)-MIN(MainData!J:J))*(MainData!J830-MIN(MainData!J:J))</f>
        <v>28.138444058690812</v>
      </c>
      <c r="K830">
        <v>-0.88575365020490437</v>
      </c>
      <c r="L830" s="8">
        <f>100/(MAX(MainData!L:L)-MIN(MainData!L:L))*(MainData!L830-MIN(MainData!L:L))</f>
        <v>0</v>
      </c>
      <c r="M830" s="8">
        <f>100/(MAX(MainData!M:M)-MIN(MainData!M:M))*(MainData!M830-MIN(MainData!M:M))</f>
        <v>0</v>
      </c>
      <c r="N830" s="8">
        <f>100/(MAX(MainData!N:N)-MIN(MainData!N:N))*(MainData!N830-MIN(MainData!N:N))</f>
        <v>0</v>
      </c>
      <c r="O830" s="8"/>
      <c r="P830" s="8">
        <f>100/(MAX(MainData!P:P)-MIN(MainData!P:P))*(MainData!P830-MIN(MainData!P:P))</f>
        <v>9.1246209554898918</v>
      </c>
      <c r="Q830" s="8">
        <f>100/(MAX(MainData!Q:Q)-MIN(MainData!Q:Q))*(MainData!Q830-MIN(MainData!Q:Q))</f>
        <v>13.98607194566954</v>
      </c>
      <c r="R830" s="8">
        <f>100/(MAX(MainData!R:R)-MIN(MainData!R:R))*(MainData!R830-MIN(MainData!R:R))</f>
        <v>0</v>
      </c>
      <c r="S830" s="8"/>
      <c r="T830" s="8"/>
      <c r="U830" s="8">
        <f>100/(MAX(MainData!U:U)-MIN(MainData!U:U))*(MainData!U830-MIN(MainData!U:U))</f>
        <v>0</v>
      </c>
      <c r="V830" s="8"/>
      <c r="W830" s="8"/>
      <c r="X830" s="8">
        <f>100/(MAX(MainData!X:X)-MIN(MainData!X:X))*(MainData!X830-MIN(MainData!X:X))</f>
        <v>0.899169</v>
      </c>
      <c r="Y830" s="8">
        <f>100/(MAX(MainData!Y:Y)-MIN(MainData!Y:Y))*(MainData!Y830-MIN(MainData!Y:Y))</f>
        <v>16.292176597593038</v>
      </c>
      <c r="Z830" s="8">
        <f>100/(MAX(MainData!Z:Z)-MIN(MainData!Z:Z))*(MainData!Z830-MIN(MainData!Z:Z))</f>
        <v>0.38550501156515038</v>
      </c>
      <c r="AA830" s="8">
        <f>100/(MAX(MainData!AA:AA)-MIN(MainData!AA:AA))*(MainData!AA830-MIN(MainData!AA:AA))</f>
        <v>0.4798</v>
      </c>
      <c r="AB830" s="8">
        <f>100/(MAX(MainData!AB:AB)-MIN(MainData!AB:AB))*(MainData!AB830-MIN(MainData!AB:AB))</f>
        <v>0.10108592021897436</v>
      </c>
      <c r="AC830" s="8">
        <f>100/(MAX(MainData!AC:AC)-MIN(MainData!AC:AC))*(MainData!AC830-MIN(MainData!AC:AC))</f>
        <v>5.8342999999999999E-2</v>
      </c>
      <c r="AD830" s="8">
        <f>100/(MAX(MainData!AD:AD)-MIN(MainData!AD:AD))*(MainData!AD830-MIN(MainData!AD:AD))</f>
        <v>1.2903225806451613</v>
      </c>
      <c r="AE830" s="8">
        <f>100/(MAX(MainData!AE:AE)-MIN(MainData!AE:AE))*(MainData!AE830-MIN(MainData!AE:AE))</f>
        <v>3.4099999999999998E-2</v>
      </c>
      <c r="AF830" s="8">
        <f>100/(MAX(MainData!AF:AF)-MIN(MainData!AF:AF))*(MainData!AF830-MIN(MainData!AF:AF))</f>
        <v>1.9803152609405759E-2</v>
      </c>
      <c r="AG830" s="8"/>
      <c r="AH830" s="8"/>
      <c r="AI830" s="8"/>
      <c r="AJ830" s="8"/>
      <c r="AK830" s="8" t="s">
        <v>950</v>
      </c>
      <c r="AM830" s="8"/>
      <c r="AO830" s="8"/>
      <c r="AQ830" s="8">
        <v>67.218281943883284</v>
      </c>
      <c r="AR830">
        <v>-20.712882268370606</v>
      </c>
      <c r="AS830" s="8">
        <v>41.19404890389815</v>
      </c>
      <c r="AT830">
        <v>22.966735690235666</v>
      </c>
      <c r="AU830" s="8">
        <v>13.236838150318974</v>
      </c>
      <c r="AV830">
        <v>-8.1251722932105679</v>
      </c>
      <c r="AW830" t="s">
        <v>964</v>
      </c>
    </row>
    <row r="831" spans="1:49" x14ac:dyDescent="0.3">
      <c r="A831" s="7">
        <v>150803010903</v>
      </c>
      <c r="B831" s="8"/>
      <c r="C831" s="8"/>
      <c r="D831" s="8"/>
      <c r="E831" s="8">
        <f>100/(MAX(MainData!E:E)-MIN(MainData!E:E))*(MainData!E831-MIN(MainData!E:E))</f>
        <v>42.599227787927042</v>
      </c>
      <c r="F831" s="8">
        <f>100/(MAX(MainData!F:F)-MIN(MainData!F:F))*(MainData!F831-MIN(MainData!F:F))</f>
        <v>39.690673523032501</v>
      </c>
      <c r="G831" s="8">
        <f>100/(MAX(MainData!G:G)-MIN(MainData!G:G))*(MainData!G831-MIN(MainData!G:G))</f>
        <v>13.27172191661823</v>
      </c>
      <c r="H831" s="8">
        <f>100/(MAX(MainData!H:H)-MIN(MainData!H:H))*(MainData!H831-MIN(MainData!H:H))</f>
        <v>61.785810390786509</v>
      </c>
      <c r="I831">
        <v>19.161997543732554</v>
      </c>
      <c r="J831" s="8">
        <f>100/(MAX(MainData!J:J)-MIN(MainData!J:J))*(MainData!J831-MIN(MainData!J:J))</f>
        <v>40.718230272160106</v>
      </c>
      <c r="K831">
        <v>4.0021217777880764</v>
      </c>
      <c r="L831" s="8">
        <f>100/(MAX(MainData!L:L)-MIN(MainData!L:L))*(MainData!L831-MIN(MainData!L:L))</f>
        <v>0</v>
      </c>
      <c r="M831" s="8">
        <f>100/(MAX(MainData!M:M)-MIN(MainData!M:M))*(MainData!M831-MIN(MainData!M:M))</f>
        <v>0</v>
      </c>
      <c r="N831" s="8">
        <f>100/(MAX(MainData!N:N)-MIN(MainData!N:N))*(MainData!N831-MIN(MainData!N:N))</f>
        <v>0</v>
      </c>
      <c r="O831" s="8"/>
      <c r="P831" s="8">
        <f>100/(MAX(MainData!P:P)-MIN(MainData!P:P))*(MainData!P831-MIN(MainData!P:P))</f>
        <v>20.384627503886204</v>
      </c>
      <c r="Q831" s="8">
        <f>100/(MAX(MainData!Q:Q)-MIN(MainData!Q:Q))*(MainData!Q831-MIN(MainData!Q:Q))</f>
        <v>47.403254658097239</v>
      </c>
      <c r="R831" s="8">
        <f>100/(MAX(MainData!R:R)-MIN(MainData!R:R))*(MainData!R831-MIN(MainData!R:R))</f>
        <v>0</v>
      </c>
      <c r="S831" s="8"/>
      <c r="T831" s="8"/>
      <c r="U831" s="8">
        <f>100/(MAX(MainData!U:U)-MIN(MainData!U:U))*(MainData!U831-MIN(MainData!U:U))</f>
        <v>0</v>
      </c>
      <c r="V831" s="8"/>
      <c r="W831" s="8"/>
      <c r="X831" s="8">
        <f>100/(MAX(MainData!X:X)-MIN(MainData!X:X))*(MainData!X831-MIN(MainData!X:X))</f>
        <v>10.696287</v>
      </c>
      <c r="Y831" s="8">
        <f>100/(MAX(MainData!Y:Y)-MIN(MainData!Y:Y))*(MainData!Y831-MIN(MainData!Y:Y))</f>
        <v>30.231804916208496</v>
      </c>
      <c r="Z831" s="8">
        <f>100/(MAX(MainData!Z:Z)-MIN(MainData!Z:Z))*(MainData!Z831-MIN(MainData!Z:Z))</f>
        <v>1.002313030069391</v>
      </c>
      <c r="AA831" s="8">
        <f>100/(MAX(MainData!AA:AA)-MIN(MainData!AA:AA))*(MainData!AA831-MIN(MainData!AA:AA))</f>
        <v>7.0918999999999999</v>
      </c>
      <c r="AB831" s="8">
        <f>100/(MAX(MainData!AB:AB)-MIN(MainData!AB:AB))*(MainData!AB831-MIN(MainData!AB:AB))</f>
        <v>0.30965161972391703</v>
      </c>
      <c r="AC831" s="8">
        <f>100/(MAX(MainData!AC:AC)-MIN(MainData!AC:AC))*(MainData!AC831-MIN(MainData!AC:AC))</f>
        <v>0.75079700000000005</v>
      </c>
      <c r="AD831" s="8">
        <f>100/(MAX(MainData!AD:AD)-MIN(MainData!AD:AD))*(MainData!AD831-MIN(MainData!AD:AD))</f>
        <v>2.5806451612903225</v>
      </c>
      <c r="AE831" s="8">
        <f>100/(MAX(MainData!AE:AE)-MIN(MainData!AE:AE))*(MainData!AE831-MIN(MainData!AE:AE))</f>
        <v>0.70589999999999997</v>
      </c>
      <c r="AF831" s="8">
        <f>100/(MAX(MainData!AF:AF)-MIN(MainData!AF:AF))*(MainData!AF831-MIN(MainData!AF:AF))</f>
        <v>8.5194352637708595E-2</v>
      </c>
      <c r="AG831" s="8"/>
      <c r="AH831" s="8"/>
      <c r="AI831" s="8"/>
      <c r="AJ831" s="8"/>
      <c r="AK831" s="8" t="s">
        <v>950</v>
      </c>
      <c r="AM831" s="8"/>
      <c r="AO831" s="8"/>
      <c r="AQ831" s="8">
        <v>81.735006479871529</v>
      </c>
      <c r="AR831">
        <v>-18.054884984025563</v>
      </c>
      <c r="AS831" s="8">
        <v>28.638634543745422</v>
      </c>
      <c r="AT831">
        <v>20.618325084175069</v>
      </c>
      <c r="AU831" s="8">
        <v>19.727097941056059</v>
      </c>
      <c r="AV831">
        <v>-11.414588799453924</v>
      </c>
      <c r="AW831" t="s">
        <v>964</v>
      </c>
    </row>
    <row r="832" spans="1:49" x14ac:dyDescent="0.3">
      <c r="A832" s="7">
        <v>150803010904</v>
      </c>
      <c r="B832" s="8"/>
      <c r="C832" s="8"/>
      <c r="D832" s="8"/>
      <c r="E832" s="8">
        <f>100/(MAX(MainData!E:E)-MIN(MainData!E:E))*(MainData!E832-MIN(MainData!E:E))</f>
        <v>22.484395998936556</v>
      </c>
      <c r="F832" s="8">
        <f>100/(MAX(MainData!F:F)-MIN(MainData!F:F))*(MainData!F832-MIN(MainData!F:F))</f>
        <v>0.15771796013540362</v>
      </c>
      <c r="G832" s="8">
        <f>100/(MAX(MainData!G:G)-MIN(MainData!G:G))*(MainData!G832-MIN(MainData!G:G))</f>
        <v>8.8669993949780483</v>
      </c>
      <c r="H832" s="8">
        <f>100/(MAX(MainData!H:H)-MIN(MainData!H:H))*(MainData!H832-MIN(MainData!H:H))</f>
        <v>55.190195197991279</v>
      </c>
      <c r="I832">
        <v>18.383429345283801</v>
      </c>
      <c r="J832" s="8">
        <f>100/(MAX(MainData!J:J)-MIN(MainData!J:J))*(MainData!J832-MIN(MainData!J:J))</f>
        <v>32.552678206930196</v>
      </c>
      <c r="K832">
        <v>3.8022034261836239</v>
      </c>
      <c r="L832" s="8">
        <f>100/(MAX(MainData!L:L)-MIN(MainData!L:L))*(MainData!L832-MIN(MainData!L:L))</f>
        <v>0</v>
      </c>
      <c r="M832" s="8">
        <f>100/(MAX(MainData!M:M)-MIN(MainData!M:M))*(MainData!M832-MIN(MainData!M:M))</f>
        <v>0</v>
      </c>
      <c r="N832" s="8">
        <f>100/(MAX(MainData!N:N)-MIN(MainData!N:N))*(MainData!N832-MIN(MainData!N:N))</f>
        <v>0</v>
      </c>
      <c r="O832" s="8"/>
      <c r="P832" s="8">
        <f>100/(MAX(MainData!P:P)-MIN(MainData!P:P))*(MainData!P832-MIN(MainData!P:P))</f>
        <v>39.367936902115844</v>
      </c>
      <c r="Q832" s="8">
        <f>100/(MAX(MainData!Q:Q)-MIN(MainData!Q:Q))*(MainData!Q832-MIN(MainData!Q:Q))</f>
        <v>21.170493371283296</v>
      </c>
      <c r="R832" s="8">
        <f>100/(MAX(MainData!R:R)-MIN(MainData!R:R))*(MainData!R832-MIN(MainData!R:R))</f>
        <v>0</v>
      </c>
      <c r="S832" s="8"/>
      <c r="T832" s="8"/>
      <c r="U832" s="8">
        <f>100/(MAX(MainData!U:U)-MIN(MainData!U:U))*(MainData!U832-MIN(MainData!U:U))</f>
        <v>0</v>
      </c>
      <c r="V832" s="8"/>
      <c r="W832" s="8"/>
      <c r="X832" s="8">
        <f>100/(MAX(MainData!X:X)-MIN(MainData!X:X))*(MainData!X832-MIN(MainData!X:X))</f>
        <v>28.079533999999999</v>
      </c>
      <c r="Y832" s="8">
        <f>100/(MAX(MainData!Y:Y)-MIN(MainData!Y:Y))*(MainData!Y832-MIN(MainData!Y:Y))</f>
        <v>0.22324594638259729</v>
      </c>
      <c r="Z832" s="8">
        <f>100/(MAX(MainData!Z:Z)-MIN(MainData!Z:Z))*(MainData!Z832-MIN(MainData!Z:Z))</f>
        <v>3.3153430994602933</v>
      </c>
      <c r="AA832" s="8">
        <f>100/(MAX(MainData!AA:AA)-MIN(MainData!AA:AA))*(MainData!AA832-MIN(MainData!AA:AA))</f>
        <v>13.0868</v>
      </c>
      <c r="AB832" s="8">
        <f>100/(MAX(MainData!AB:AB)-MIN(MainData!AB:AB))*(MainData!AB832-MIN(MainData!AB:AB))</f>
        <v>0.70313156062405058</v>
      </c>
      <c r="AC832" s="8">
        <f>100/(MAX(MainData!AC:AC)-MIN(MainData!AC:AC))*(MainData!AC832-MIN(MainData!AC:AC))</f>
        <v>2.3466550000000002</v>
      </c>
      <c r="AD832" s="8">
        <f>100/(MAX(MainData!AD:AD)-MIN(MainData!AD:AD))*(MainData!AD832-MIN(MainData!AD:AD))</f>
        <v>3.225806451612903</v>
      </c>
      <c r="AE832" s="8">
        <f>100/(MAX(MainData!AE:AE)-MIN(MainData!AE:AE))*(MainData!AE832-MIN(MainData!AE:AE))</f>
        <v>2.1804000000000001</v>
      </c>
      <c r="AF832" s="8">
        <f>100/(MAX(MainData!AF:AF)-MIN(MainData!AF:AF))*(MainData!AF832-MIN(MainData!AF:AF))</f>
        <v>0.60216031581000318</v>
      </c>
      <c r="AG832" s="8"/>
      <c r="AH832" s="8"/>
      <c r="AI832" s="8"/>
      <c r="AJ832" s="8"/>
      <c r="AK832" s="8" t="s">
        <v>950</v>
      </c>
      <c r="AM832" s="8"/>
      <c r="AO832" s="8"/>
      <c r="AQ832" s="8">
        <v>71.667130403017097</v>
      </c>
      <c r="AR832">
        <v>-18.858551916932925</v>
      </c>
      <c r="AS832" s="8">
        <v>38.023245018510131</v>
      </c>
      <c r="AT832">
        <v>23.81354191919192</v>
      </c>
      <c r="AU832" s="8">
        <v>12.984199043339915</v>
      </c>
      <c r="AV832">
        <v>-16.856333412089668</v>
      </c>
      <c r="AW832" t="s">
        <v>964</v>
      </c>
    </row>
    <row r="833" spans="1:49" x14ac:dyDescent="0.3">
      <c r="A833" s="7">
        <v>150803010905</v>
      </c>
      <c r="B833" s="8"/>
      <c r="C833" s="8"/>
      <c r="D833" s="8"/>
      <c r="E833" s="8">
        <f>100/(MAX(MainData!E:E)-MIN(MainData!E:E))*(MainData!E833-MIN(MainData!E:E))</f>
        <v>44.515855226090324</v>
      </c>
      <c r="F833" s="8">
        <f>100/(MAX(MainData!F:F)-MIN(MainData!F:F))*(MainData!F833-MIN(MainData!F:F))</f>
        <v>0.11690235424237636</v>
      </c>
      <c r="G833" s="8">
        <f>100/(MAX(MainData!G:G)-MIN(MainData!G:G))*(MainData!G833-MIN(MainData!G:G))</f>
        <v>5.9346370700286455</v>
      </c>
      <c r="H833" s="8">
        <f>100/(MAX(MainData!H:H)-MIN(MainData!H:H))*(MainData!H833-MIN(MainData!H:H))</f>
        <v>49.187821015384408</v>
      </c>
      <c r="I833">
        <v>17.886760871833829</v>
      </c>
      <c r="J833" s="8">
        <f>100/(MAX(MainData!J:J)-MIN(MainData!J:J))*(MainData!J833-MIN(MainData!J:J))</f>
        <v>27.282750488037639</v>
      </c>
      <c r="K833">
        <v>5.6995273482452404</v>
      </c>
      <c r="L833" s="8">
        <f>100/(MAX(MainData!L:L)-MIN(MainData!L:L))*(MainData!L833-MIN(MainData!L:L))</f>
        <v>0</v>
      </c>
      <c r="M833" s="8">
        <f>100/(MAX(MainData!M:M)-MIN(MainData!M:M))*(MainData!M833-MIN(MainData!M:M))</f>
        <v>0</v>
      </c>
      <c r="N833" s="8">
        <f>100/(MAX(MainData!N:N)-MIN(MainData!N:N))*(MainData!N833-MIN(MainData!N:N))</f>
        <v>0</v>
      </c>
      <c r="O833" s="8"/>
      <c r="P833" s="8">
        <f>100/(MAX(MainData!P:P)-MIN(MainData!P:P))*(MainData!P833-MIN(MainData!P:P))</f>
        <v>10.909225766933835</v>
      </c>
      <c r="Q833" s="8">
        <f>100/(MAX(MainData!Q:Q)-MIN(MainData!Q:Q))*(MainData!Q833-MIN(MainData!Q:Q))</f>
        <v>16.702514514086797</v>
      </c>
      <c r="R833" s="8">
        <f>100/(MAX(MainData!R:R)-MIN(MainData!R:R))*(MainData!R833-MIN(MainData!R:R))</f>
        <v>0</v>
      </c>
      <c r="S833" s="8"/>
      <c r="T833" s="8"/>
      <c r="U833" s="8">
        <f>100/(MAX(MainData!U:U)-MIN(MainData!U:U))*(MainData!U833-MIN(MainData!U:U))</f>
        <v>0</v>
      </c>
      <c r="V833" s="8"/>
      <c r="W833" s="8"/>
      <c r="X833" s="8">
        <f>100/(MAX(MainData!X:X)-MIN(MainData!X:X))*(MainData!X833-MIN(MainData!X:X))</f>
        <v>0.774559</v>
      </c>
      <c r="Y833" s="8">
        <f>100/(MAX(MainData!Y:Y)-MIN(MainData!Y:Y))*(MainData!Y833-MIN(MainData!Y:Y))</f>
        <v>1.078740720388442</v>
      </c>
      <c r="Z833" s="8">
        <f>100/(MAX(MainData!Z:Z)-MIN(MainData!Z:Z))*(MainData!Z833-MIN(MainData!Z:Z))</f>
        <v>0.77101002313030076</v>
      </c>
      <c r="AA833" s="8">
        <f>100/(MAX(MainData!AA:AA)-MIN(MainData!AA:AA))*(MainData!AA833-MIN(MainData!AA:AA))</f>
        <v>0.61650000000000005</v>
      </c>
      <c r="AB833" s="8">
        <f>100/(MAX(MainData!AB:AB)-MIN(MainData!AB:AB))*(MainData!AB833-MIN(MainData!AB:AB))</f>
        <v>3.6476901305665471E-2</v>
      </c>
      <c r="AC833" s="8">
        <f>100/(MAX(MainData!AC:AC)-MIN(MainData!AC:AC))*(MainData!AC833-MIN(MainData!AC:AC))</f>
        <v>0</v>
      </c>
      <c r="AD833" s="8">
        <f>100/(MAX(MainData!AD:AD)-MIN(MainData!AD:AD))*(MainData!AD833-MIN(MainData!AD:AD))</f>
        <v>0</v>
      </c>
      <c r="AE833" s="8">
        <f>100/(MAX(MainData!AE:AE)-MIN(MainData!AE:AE))*(MainData!AE833-MIN(MainData!AE:AE))</f>
        <v>0</v>
      </c>
      <c r="AF833" s="8">
        <f>100/(MAX(MainData!AF:AF)-MIN(MainData!AF:AF))*(MainData!AF833-MIN(MainData!AF:AF))</f>
        <v>0</v>
      </c>
      <c r="AG833" s="8"/>
      <c r="AH833" s="8"/>
      <c r="AI833" s="8"/>
      <c r="AJ833" s="8"/>
      <c r="AK833" s="8" t="s">
        <v>950</v>
      </c>
      <c r="AM833" s="8"/>
      <c r="AO833" s="8"/>
      <c r="AQ833" s="8">
        <v>70.491798618314419</v>
      </c>
      <c r="AR833">
        <v>-17.072809584664526</v>
      </c>
      <c r="AS833" s="8">
        <v>39.553087537281385</v>
      </c>
      <c r="AT833">
        <v>21.879313131313125</v>
      </c>
      <c r="AU833" s="8">
        <v>11.394723340744081</v>
      </c>
      <c r="AV833">
        <v>-16.749539190212488</v>
      </c>
      <c r="AW833" t="s">
        <v>964</v>
      </c>
    </row>
    <row r="834" spans="1:49" x14ac:dyDescent="0.3">
      <c r="A834" s="7">
        <v>150803010906</v>
      </c>
      <c r="B834" s="8"/>
      <c r="C834" s="8"/>
      <c r="D834" s="8"/>
      <c r="E834" s="8">
        <f>100/(MAX(MainData!E:E)-MIN(MainData!E:E))*(MainData!E834-MIN(MainData!E:E))</f>
        <v>22.694888424380039</v>
      </c>
      <c r="F834" s="8">
        <f>100/(MAX(MainData!F:F)-MIN(MainData!F:F))*(MainData!F834-MIN(MainData!F:F))</f>
        <v>0.75701795965660712</v>
      </c>
      <c r="G834" s="8">
        <f>100/(MAX(MainData!G:G)-MIN(MainData!G:G))*(MainData!G834-MIN(MainData!G:G))</f>
        <v>8.7544844320630286</v>
      </c>
      <c r="H834" s="8">
        <f>100/(MAX(MainData!H:H)-MIN(MainData!H:H))*(MainData!H834-MIN(MainData!H:H))</f>
        <v>56.880464788517436</v>
      </c>
      <c r="I834">
        <v>19.84098841251938</v>
      </c>
      <c r="J834" s="8">
        <f>100/(MAX(MainData!J:J)-MIN(MainData!J:J))*(MainData!J834-MIN(MainData!J:J))</f>
        <v>32.36581915112022</v>
      </c>
      <c r="K834">
        <v>5.2629645435651042</v>
      </c>
      <c r="L834" s="8">
        <f>100/(MAX(MainData!L:L)-MIN(MainData!L:L))*(MainData!L834-MIN(MainData!L:L))</f>
        <v>0</v>
      </c>
      <c r="M834" s="8">
        <f>100/(MAX(MainData!M:M)-MIN(MainData!M:M))*(MainData!M834-MIN(MainData!M:M))</f>
        <v>0</v>
      </c>
      <c r="N834" s="8">
        <f>100/(MAX(MainData!N:N)-MIN(MainData!N:N))*(MainData!N834-MIN(MainData!N:N))</f>
        <v>0</v>
      </c>
      <c r="O834" s="8"/>
      <c r="P834" s="8">
        <f>100/(MAX(MainData!P:P)-MIN(MainData!P:P))*(MainData!P834-MIN(MainData!P:P))</f>
        <v>11.675716189110931</v>
      </c>
      <c r="Q834" s="8">
        <f>100/(MAX(MainData!Q:Q)-MIN(MainData!Q:Q))*(MainData!Q834-MIN(MainData!Q:Q))</f>
        <v>19.686597304059635</v>
      </c>
      <c r="R834" s="8">
        <f>100/(MAX(MainData!R:R)-MIN(MainData!R:R))*(MainData!R834-MIN(MainData!R:R))</f>
        <v>0</v>
      </c>
      <c r="S834" s="8"/>
      <c r="T834" s="8"/>
      <c r="U834" s="8">
        <f>100/(MAX(MainData!U:U)-MIN(MainData!U:U))*(MainData!U834-MIN(MainData!U:U))</f>
        <v>0</v>
      </c>
      <c r="V834" s="8"/>
      <c r="W834" s="8"/>
      <c r="X834" s="8">
        <f>100/(MAX(MainData!X:X)-MIN(MainData!X:X))*(MainData!X834-MIN(MainData!X:X))</f>
        <v>2.3761640000000002</v>
      </c>
      <c r="Y834" s="8">
        <f>100/(MAX(MainData!Y:Y)-MIN(MainData!Y:Y))*(MainData!Y834-MIN(MainData!Y:Y))</f>
        <v>0.73519404250375986</v>
      </c>
      <c r="Z834" s="8">
        <f>100/(MAX(MainData!Z:Z)-MIN(MainData!Z:Z))*(MainData!Z834-MIN(MainData!Z:Z))</f>
        <v>0.84811102544333083</v>
      </c>
      <c r="AA834" s="8">
        <f>100/(MAX(MainData!AA:AA)-MIN(MainData!AA:AA))*(MainData!AA834-MIN(MainData!AA:AA))</f>
        <v>0.87709999999999999</v>
      </c>
      <c r="AB834" s="8">
        <f>100/(MAX(MainData!AB:AB)-MIN(MainData!AB:AB))*(MainData!AB834-MIN(MainData!AB:AB))</f>
        <v>0.1299208018373528</v>
      </c>
      <c r="AC834" s="8">
        <f>100/(MAX(MainData!AC:AC)-MIN(MainData!AC:AC))*(MainData!AC834-MIN(MainData!AC:AC))</f>
        <v>0.22522900000000001</v>
      </c>
      <c r="AD834" s="8">
        <f>100/(MAX(MainData!AD:AD)-MIN(MainData!AD:AD))*(MainData!AD834-MIN(MainData!AD:AD))</f>
        <v>1.2903225806451613</v>
      </c>
      <c r="AE834" s="8">
        <f>100/(MAX(MainData!AE:AE)-MIN(MainData!AE:AE))*(MainData!AE834-MIN(MainData!AE:AE))</f>
        <v>0.17829999999999999</v>
      </c>
      <c r="AF834" s="8">
        <f>100/(MAX(MainData!AF:AF)-MIN(MainData!AF:AF))*(MainData!AF834-MIN(MainData!AF:AF))</f>
        <v>8.1753941398389193E-2</v>
      </c>
      <c r="AG834" s="8"/>
      <c r="AH834" s="8"/>
      <c r="AI834" s="8"/>
      <c r="AJ834" s="8"/>
      <c r="AK834" s="8" t="s">
        <v>950</v>
      </c>
      <c r="AM834" s="8"/>
      <c r="AO834" s="8"/>
      <c r="AQ834" s="8">
        <v>74.86513445333658</v>
      </c>
      <c r="AR834">
        <v>-18.694647284345052</v>
      </c>
      <c r="AS834" s="8">
        <v>34.256809293365357</v>
      </c>
      <c r="AT834">
        <v>23.844536363636365</v>
      </c>
      <c r="AU834" s="8">
        <v>18.647564559008721</v>
      </c>
      <c r="AV834">
        <v>-24.147500465240547</v>
      </c>
      <c r="AW834" t="s">
        <v>964</v>
      </c>
    </row>
    <row r="835" spans="1:49" x14ac:dyDescent="0.3">
      <c r="A835" s="7">
        <v>150803010907</v>
      </c>
      <c r="B835" s="8"/>
      <c r="C835" s="8"/>
      <c r="D835" s="8"/>
      <c r="E835" s="8">
        <f>100/(MAX(MainData!E:E)-MIN(MainData!E:E))*(MainData!E835-MIN(MainData!E:E))</f>
        <v>24.9039613064677</v>
      </c>
      <c r="F835" s="8">
        <f>100/(MAX(MainData!F:F)-MIN(MainData!F:F))*(MainData!F835-MIN(MainData!F:F))</f>
        <v>0.39276394853895247</v>
      </c>
      <c r="G835" s="8">
        <f>100/(MAX(MainData!G:G)-MIN(MainData!G:G))*(MainData!G835-MIN(MainData!G:G))</f>
        <v>15.958053676571831</v>
      </c>
      <c r="H835" s="8">
        <f>100/(MAX(MainData!H:H)-MIN(MainData!H:H))*(MainData!H835-MIN(MainData!H:H))</f>
        <v>64.300060431322777</v>
      </c>
      <c r="I835">
        <v>7.7026803844750162</v>
      </c>
      <c r="J835" s="8">
        <f>100/(MAX(MainData!J:J)-MIN(MainData!J:J))*(MainData!J835-MIN(MainData!J:J))</f>
        <v>38.920140330490547</v>
      </c>
      <c r="K835">
        <v>9.4330382734654989</v>
      </c>
      <c r="L835" s="8">
        <f>100/(MAX(MainData!L:L)-MIN(MainData!L:L))*(MainData!L835-MIN(MainData!L:L))</f>
        <v>0</v>
      </c>
      <c r="M835" s="8">
        <f>100/(MAX(MainData!M:M)-MIN(MainData!M:M))*(MainData!M835-MIN(MainData!M:M))</f>
        <v>0</v>
      </c>
      <c r="N835" s="8">
        <f>100/(MAX(MainData!N:N)-MIN(MainData!N:N))*(MainData!N835-MIN(MainData!N:N))</f>
        <v>0</v>
      </c>
      <c r="O835" s="8"/>
      <c r="P835" s="8">
        <f>100/(MAX(MainData!P:P)-MIN(MainData!P:P))*(MainData!P835-MIN(MainData!P:P))</f>
        <v>34.618975404689088</v>
      </c>
      <c r="Q835" s="8">
        <f>100/(MAX(MainData!Q:Q)-MIN(MainData!Q:Q))*(MainData!Q835-MIN(MainData!Q:Q))</f>
        <v>61.44581115390767</v>
      </c>
      <c r="R835" s="8">
        <f>100/(MAX(MainData!R:R)-MIN(MainData!R:R))*(MainData!R835-MIN(MainData!R:R))</f>
        <v>0</v>
      </c>
      <c r="S835" s="8"/>
      <c r="T835" s="8"/>
      <c r="U835" s="8">
        <f>100/(MAX(MainData!U:U)-MIN(MainData!U:U))*(MainData!U835-MIN(MainData!U:U))</f>
        <v>0</v>
      </c>
      <c r="V835" s="8"/>
      <c r="W835" s="8"/>
      <c r="X835" s="8">
        <f>100/(MAX(MainData!X:X)-MIN(MainData!X:X))*(MainData!X835-MIN(MainData!X:X))</f>
        <v>25.644466000000001</v>
      </c>
      <c r="Y835" s="8">
        <f>100/(MAX(MainData!Y:Y)-MIN(MainData!Y:Y))*(MainData!Y835-MIN(MainData!Y:Y))</f>
        <v>0.29482321656929833</v>
      </c>
      <c r="Z835" s="8">
        <f>100/(MAX(MainData!Z:Z)-MIN(MainData!Z:Z))*(MainData!Z835-MIN(MainData!Z:Z))</f>
        <v>2.3901310717039324</v>
      </c>
      <c r="AA835" s="8">
        <f>100/(MAX(MainData!AA:AA)-MIN(MainData!AA:AA))*(MainData!AA835-MIN(MainData!AA:AA))</f>
        <v>17.865300000000001</v>
      </c>
      <c r="AB835" s="8">
        <f>100/(MAX(MainData!AB:AB)-MIN(MainData!AB:AB))*(MainData!AB835-MIN(MainData!AB:AB))</f>
        <v>0.6168047624894234</v>
      </c>
      <c r="AC835" s="8">
        <f>100/(MAX(MainData!AC:AC)-MIN(MainData!AC:AC))*(MainData!AC835-MIN(MainData!AC:AC))</f>
        <v>5.9516210000000003</v>
      </c>
      <c r="AD835" s="8">
        <f>100/(MAX(MainData!AD:AD)-MIN(MainData!AD:AD))*(MainData!AD835-MIN(MainData!AD:AD))</f>
        <v>20</v>
      </c>
      <c r="AE835" s="8">
        <f>100/(MAX(MainData!AE:AE)-MIN(MainData!AE:AE))*(MainData!AE835-MIN(MainData!AE:AE))</f>
        <v>3.4881000000000002</v>
      </c>
      <c r="AF835" s="8">
        <f>100/(MAX(MainData!AF:AF)-MIN(MainData!AF:AF))*(MainData!AF835-MIN(MainData!AF:AF))</f>
        <v>0.17261431873952376</v>
      </c>
      <c r="AG835" s="8"/>
      <c r="AH835" s="8"/>
      <c r="AI835" s="8"/>
      <c r="AJ835" s="8"/>
      <c r="AK835" s="8" t="s">
        <v>950</v>
      </c>
      <c r="AM835" s="8"/>
      <c r="AO835" s="8"/>
      <c r="AQ835" s="8">
        <v>78.124436986758454</v>
      </c>
      <c r="AR835">
        <v>-7.257647124600652</v>
      </c>
      <c r="AS835" s="8">
        <v>25.75882858104422</v>
      </c>
      <c r="AT835">
        <v>6.4165632996632809</v>
      </c>
      <c r="AU835" s="8">
        <v>36.420350015287909</v>
      </c>
      <c r="AV835">
        <v>0.99056453775808961</v>
      </c>
      <c r="AW835" t="s">
        <v>964</v>
      </c>
    </row>
    <row r="836" spans="1:49" x14ac:dyDescent="0.3">
      <c r="A836" s="7">
        <v>150803010908</v>
      </c>
      <c r="B836" s="8"/>
      <c r="C836" s="8"/>
      <c r="D836" s="8"/>
      <c r="E836" s="8">
        <f>100/(MAX(MainData!E:E)-MIN(MainData!E:E))*(MainData!E836-MIN(MainData!E:E))</f>
        <v>31.233856352944329</v>
      </c>
      <c r="F836" s="8">
        <f>100/(MAX(MainData!F:F)-MIN(MainData!F:F))*(MainData!F836-MIN(MainData!F:F))</f>
        <v>6.65479251353797</v>
      </c>
      <c r="G836" s="8">
        <f>100/(MAX(MainData!G:G)-MIN(MainData!G:G))*(MainData!G836-MIN(MainData!G:G))</f>
        <v>12.77602606061717</v>
      </c>
      <c r="H836" s="8">
        <f>100/(MAX(MainData!H:H)-MIN(MainData!H:H))*(MainData!H836-MIN(MainData!H:H))</f>
        <v>62.192064429161043</v>
      </c>
      <c r="I836">
        <v>19.176122184651646</v>
      </c>
      <c r="J836" s="8">
        <f>100/(MAX(MainData!J:J)-MIN(MainData!J:J))*(MainData!J836-MIN(MainData!J:J))</f>
        <v>34.590274524191386</v>
      </c>
      <c r="K836">
        <v>9.9166841773027414</v>
      </c>
      <c r="L836" s="8">
        <f>100/(MAX(MainData!L:L)-MIN(MainData!L:L))*(MainData!L836-MIN(MainData!L:L))</f>
        <v>0</v>
      </c>
      <c r="M836" s="8">
        <f>100/(MAX(MainData!M:M)-MIN(MainData!M:M))*(MainData!M836-MIN(MainData!M:M))</f>
        <v>0</v>
      </c>
      <c r="N836" s="8">
        <f>100/(MAX(MainData!N:N)-MIN(MainData!N:N))*(MainData!N836-MIN(MainData!N:N))</f>
        <v>0</v>
      </c>
      <c r="O836" s="8"/>
      <c r="P836" s="8">
        <f>100/(MAX(MainData!P:P)-MIN(MainData!P:P))*(MainData!P836-MIN(MainData!P:P))</f>
        <v>16.804401033484012</v>
      </c>
      <c r="Q836" s="8">
        <f>100/(MAX(MainData!Q:Q)-MIN(MainData!Q:Q))*(MainData!Q836-MIN(MainData!Q:Q))</f>
        <v>41.161910203656618</v>
      </c>
      <c r="R836" s="8">
        <f>100/(MAX(MainData!R:R)-MIN(MainData!R:R))*(MainData!R836-MIN(MainData!R:R))</f>
        <v>0</v>
      </c>
      <c r="S836" s="8"/>
      <c r="T836" s="8"/>
      <c r="U836" s="8">
        <f>100/(MAX(MainData!U:U)-MIN(MainData!U:U))*(MainData!U836-MIN(MainData!U:U))</f>
        <v>0</v>
      </c>
      <c r="V836" s="8"/>
      <c r="W836" s="8"/>
      <c r="X836" s="8">
        <f>100/(MAX(MainData!X:X)-MIN(MainData!X:X))*(MainData!X836-MIN(MainData!X:X))</f>
        <v>19.728103000000001</v>
      </c>
      <c r="Y836" s="8">
        <f>100/(MAX(MainData!Y:Y)-MIN(MainData!Y:Y))*(MainData!Y836-MIN(MainData!Y:Y))</f>
        <v>4.9950730890122346</v>
      </c>
      <c r="Z836" s="8">
        <f>100/(MAX(MainData!Z:Z)-MIN(MainData!Z:Z))*(MainData!Z836-MIN(MainData!Z:Z))</f>
        <v>1.3878180416345414</v>
      </c>
      <c r="AA836" s="8">
        <f>100/(MAX(MainData!AA:AA)-MIN(MainData!AA:AA))*(MainData!AA836-MIN(MainData!AA:AA))</f>
        <v>13.1365</v>
      </c>
      <c r="AB836" s="8">
        <f>100/(MAX(MainData!AB:AB)-MIN(MainData!AB:AB))*(MainData!AB836-MIN(MainData!AB:AB))</f>
        <v>0.54149907173173695</v>
      </c>
      <c r="AC836" s="8">
        <f>100/(MAX(MainData!AC:AC)-MIN(MainData!AC:AC))*(MainData!AC836-MIN(MainData!AC:AC))</f>
        <v>0.34084500000000001</v>
      </c>
      <c r="AD836" s="8">
        <f>100/(MAX(MainData!AD:AD)-MIN(MainData!AD:AD))*(MainData!AD836-MIN(MainData!AD:AD))</f>
        <v>3.870967741935484</v>
      </c>
      <c r="AE836" s="8">
        <f>100/(MAX(MainData!AE:AE)-MIN(MainData!AE:AE))*(MainData!AE836-MIN(MainData!AE:AE))</f>
        <v>0.1053</v>
      </c>
      <c r="AF836" s="8">
        <f>100/(MAX(MainData!AF:AF)-MIN(MainData!AF:AF))*(MainData!AF836-MIN(MainData!AF:AF))</f>
        <v>3.3885712059172783E-2</v>
      </c>
      <c r="AG836" s="8"/>
      <c r="AH836" s="8"/>
      <c r="AI836" s="8"/>
      <c r="AJ836" s="8"/>
      <c r="AK836" s="8" t="s">
        <v>950</v>
      </c>
      <c r="AM836" s="8"/>
      <c r="AO836" s="8"/>
      <c r="AQ836" s="8">
        <v>79.44475300975553</v>
      </c>
      <c r="AR836">
        <v>-18.068193929712464</v>
      </c>
      <c r="AS836" s="8">
        <v>28.173269969478575</v>
      </c>
      <c r="AT836">
        <v>19.764147138047136</v>
      </c>
      <c r="AU836" s="8">
        <v>24.750133445271892</v>
      </c>
      <c r="AV836">
        <v>-16.382889484758806</v>
      </c>
      <c r="AW836" t="s">
        <v>964</v>
      </c>
    </row>
    <row r="837" spans="1:49" x14ac:dyDescent="0.3">
      <c r="A837" s="7">
        <v>150803010909</v>
      </c>
      <c r="B837" s="8"/>
      <c r="C837" s="8"/>
      <c r="D837" s="8"/>
      <c r="E837" s="8">
        <f>100/(MAX(MainData!E:E)-MIN(MainData!E:E))*(MainData!E837-MIN(MainData!E:E))</f>
        <v>21.586327504750098</v>
      </c>
      <c r="F837" s="8">
        <f>100/(MAX(MainData!F:F)-MIN(MainData!F:F))*(MainData!F837-MIN(MainData!F:F))</f>
        <v>3.8207601373188353</v>
      </c>
      <c r="G837" s="8">
        <f>100/(MAX(MainData!G:G)-MIN(MainData!G:G))*(MainData!G837-MIN(MainData!G:G))</f>
        <v>21.99829520688294</v>
      </c>
      <c r="H837" s="8">
        <f>100/(MAX(MainData!H:H)-MIN(MainData!H:H))*(MainData!H837-MIN(MainData!H:H))</f>
        <v>69.164935766739177</v>
      </c>
      <c r="I837">
        <v>18.059636190771982</v>
      </c>
      <c r="J837" s="8">
        <f>100/(MAX(MainData!J:J)-MIN(MainData!J:J))*(MainData!J837-MIN(MainData!J:J))</f>
        <v>41.47888910138844</v>
      </c>
      <c r="K837">
        <v>14.157465007625504</v>
      </c>
      <c r="L837" s="8">
        <f>100/(MAX(MainData!L:L)-MIN(MainData!L:L))*(MainData!L837-MIN(MainData!L:L))</f>
        <v>56.897427889869505</v>
      </c>
      <c r="M837" s="8">
        <f>100/(MAX(MainData!M:M)-MIN(MainData!M:M))*(MainData!M837-MIN(MainData!M:M))</f>
        <v>51.217415172869664</v>
      </c>
      <c r="N837" s="8">
        <f>100/(MAX(MainData!N:N)-MIN(MainData!N:N))*(MainData!N837-MIN(MainData!N:N))</f>
        <v>15.916061008424926</v>
      </c>
      <c r="O837" s="8"/>
      <c r="P837" s="8">
        <f>100/(MAX(MainData!P:P)-MIN(MainData!P:P))*(MainData!P837-MIN(MainData!P:P))</f>
        <v>35.851202536400386</v>
      </c>
      <c r="Q837" s="8">
        <f>100/(MAX(MainData!Q:Q)-MIN(MainData!Q:Q))*(MainData!Q837-MIN(MainData!Q:Q))</f>
        <v>59.652587202461199</v>
      </c>
      <c r="R837" s="8">
        <f>100/(MAX(MainData!R:R)-MIN(MainData!R:R))*(MainData!R837-MIN(MainData!R:R))</f>
        <v>0</v>
      </c>
      <c r="S837" s="8"/>
      <c r="T837" s="8"/>
      <c r="U837" s="8">
        <f>100/(MAX(MainData!U:U)-MIN(MainData!U:U))*(MainData!U837-MIN(MainData!U:U))</f>
        <v>2.2917320908200001</v>
      </c>
      <c r="V837" s="8"/>
      <c r="W837" s="8"/>
      <c r="X837" s="8">
        <f>100/(MAX(MainData!X:X)-MIN(MainData!X:X))*(MainData!X837-MIN(MainData!X:X))</f>
        <v>21.075858</v>
      </c>
      <c r="Y837" s="8">
        <f>100/(MAX(MainData!Y:Y)-MIN(MainData!Y:Y))*(MainData!Y837-MIN(MainData!Y:Y))</f>
        <v>3.5390909910135506</v>
      </c>
      <c r="Z837" s="8">
        <f>100/(MAX(MainData!Z:Z)-MIN(MainData!Z:Z))*(MainData!Z837-MIN(MainData!Z:Z))</f>
        <v>3.006939090208173</v>
      </c>
      <c r="AA837" s="8">
        <f>100/(MAX(MainData!AA:AA)-MIN(MainData!AA:AA))*(MainData!AA837-MIN(MainData!AA:AA))</f>
        <v>14.3522</v>
      </c>
      <c r="AB837" s="8">
        <f>100/(MAX(MainData!AB:AB)-MIN(MainData!AB:AB))*(MainData!AB837-MIN(MainData!AB:AB))</f>
        <v>0.69131714908775255</v>
      </c>
      <c r="AC837" s="8">
        <f>100/(MAX(MainData!AC:AC)-MIN(MainData!AC:AC))*(MainData!AC837-MIN(MainData!AC:AC))</f>
        <v>6.9672070000000001</v>
      </c>
      <c r="AD837" s="8">
        <f>100/(MAX(MainData!AD:AD)-MIN(MainData!AD:AD))*(MainData!AD837-MIN(MainData!AD:AD))</f>
        <v>40</v>
      </c>
      <c r="AE837" s="8">
        <f>100/(MAX(MainData!AE:AE)-MIN(MainData!AE:AE))*(MainData!AE837-MIN(MainData!AE:AE))</f>
        <v>1.4691000000000001</v>
      </c>
      <c r="AF837" s="8">
        <f>100/(MAX(MainData!AF:AF)-MIN(MainData!AF:AF))*(MainData!AF837-MIN(MainData!AF:AF))</f>
        <v>0.17396813615318343</v>
      </c>
      <c r="AG837" s="8"/>
      <c r="AH837" s="8"/>
      <c r="AI837" s="8"/>
      <c r="AJ837" s="8"/>
      <c r="AK837" s="8" t="s">
        <v>950</v>
      </c>
      <c r="AM837" s="8"/>
      <c r="AO837" s="8"/>
      <c r="AQ837" s="8">
        <v>81.990861018038103</v>
      </c>
      <c r="AR837">
        <v>-16.538905591054316</v>
      </c>
      <c r="AS837" s="8">
        <v>20.944452181178846</v>
      </c>
      <c r="AT837">
        <v>9.879194612794592</v>
      </c>
      <c r="AU837" s="8">
        <v>42.710830573736935</v>
      </c>
      <c r="AV837">
        <v>35.338974142642698</v>
      </c>
      <c r="AW837" t="s">
        <v>964</v>
      </c>
    </row>
    <row r="838" spans="1:49" x14ac:dyDescent="0.3">
      <c r="A838" s="7">
        <v>150803011001</v>
      </c>
      <c r="B838" s="8">
        <f>100/(MAX(MainData!B:B)-MIN(MainData!B:B))*(MainData!B838-MIN(MainData!B:B))</f>
        <v>0.20751388246182326</v>
      </c>
      <c r="C838" s="8">
        <f>100/(MAX(MainData!C:C)-MIN(MainData!C:C))*(MainData!C838-MIN(MainData!C:C))</f>
        <v>12.5</v>
      </c>
      <c r="D838" s="8">
        <f>100/(MAX(MainData!D:D)-MIN(MainData!D:D))*(MainData!D838-MIN(MainData!D:D))</f>
        <v>3.7724110629430124E-2</v>
      </c>
      <c r="E838" s="8">
        <f>100/(MAX(MainData!E:E)-MIN(MainData!E:E))*(MainData!E838-MIN(MainData!E:E))</f>
        <v>92.419589698310446</v>
      </c>
      <c r="F838" s="8">
        <f>100/(MAX(MainData!F:F)-MIN(MainData!F:F))*(MainData!F838-MIN(MainData!F:F))</f>
        <v>0.15990246915353565</v>
      </c>
      <c r="G838" s="8">
        <f>100/(MAX(MainData!G:G)-MIN(MainData!G:G))*(MainData!G838-MIN(MainData!G:G))</f>
        <v>4.3253957842112909</v>
      </c>
      <c r="H838" s="8">
        <f>100/(MAX(MainData!H:H)-MIN(MainData!H:H))*(MainData!H838-MIN(MainData!H:H))</f>
        <v>48.437943207659352</v>
      </c>
      <c r="I838">
        <v>44.592178548037722</v>
      </c>
      <c r="J838" s="8">
        <f>100/(MAX(MainData!J:J)-MIN(MainData!J:J))*(MainData!J838-MIN(MainData!J:J))</f>
        <v>23.781684179928938</v>
      </c>
      <c r="K838">
        <v>18.339163790531245</v>
      </c>
      <c r="L838" s="8">
        <f>100/(MAX(MainData!L:L)-MIN(MainData!L:L))*(MainData!L838-MIN(MainData!L:L))</f>
        <v>0</v>
      </c>
      <c r="M838" s="8">
        <f>100/(MAX(MainData!M:M)-MIN(MainData!M:M))*(MainData!M838-MIN(MainData!M:M))</f>
        <v>0</v>
      </c>
      <c r="N838" s="8">
        <f>100/(MAX(MainData!N:N)-MIN(MainData!N:N))*(MainData!N838-MIN(MainData!N:N))</f>
        <v>0</v>
      </c>
      <c r="O838" s="8"/>
      <c r="P838" s="8">
        <f>100/(MAX(MainData!P:P)-MIN(MainData!P:P))*(MainData!P838-MIN(MainData!P:P))</f>
        <v>25.1447873882191</v>
      </c>
      <c r="Q838" s="8">
        <f>100/(MAX(MainData!Q:Q)-MIN(MainData!Q:Q))*(MainData!Q838-MIN(MainData!Q:Q))</f>
        <v>25.73805060820197</v>
      </c>
      <c r="R838" s="8">
        <f>100/(MAX(MainData!R:R)-MIN(MainData!R:R))*(MainData!R838-MIN(MainData!R:R))</f>
        <v>0</v>
      </c>
      <c r="S838" s="8"/>
      <c r="T838" s="8"/>
      <c r="U838" s="8">
        <f>100/(MAX(MainData!U:U)-MIN(MainData!U:U))*(MainData!U838-MIN(MainData!U:U))</f>
        <v>7.7516281823600002</v>
      </c>
      <c r="V838" s="8"/>
      <c r="W838" s="8"/>
      <c r="X838" s="8">
        <f>100/(MAX(MainData!X:X)-MIN(MainData!X:X))*(MainData!X838-MIN(MainData!X:X))</f>
        <v>2.3849170000000002</v>
      </c>
      <c r="Y838" s="8">
        <f>100/(MAX(MainData!Y:Y)-MIN(MainData!Y:Y))*(MainData!Y838-MIN(MainData!Y:Y))</f>
        <v>42.192595835889847</v>
      </c>
      <c r="Z838" s="8">
        <f>100/(MAX(MainData!Z:Z)-MIN(MainData!Z:Z))*(MainData!Z838-MIN(MainData!Z:Z))</f>
        <v>2.3130300693909023</v>
      </c>
      <c r="AA838" s="8">
        <f>100/(MAX(MainData!AA:AA)-MIN(MainData!AA:AA))*(MainData!AA838-MIN(MainData!AA:AA))</f>
        <v>0.28179999999999999</v>
      </c>
      <c r="AB838" s="8">
        <f>100/(MAX(MainData!AB:AB)-MIN(MainData!AB:AB))*(MainData!AB838-MIN(MainData!AB:AB))</f>
        <v>4.9750733809042061E-2</v>
      </c>
      <c r="AC838" s="8">
        <f>100/(MAX(MainData!AC:AC)-MIN(MainData!AC:AC))*(MainData!AC838-MIN(MainData!AC:AC))</f>
        <v>1.8915919999999999</v>
      </c>
      <c r="AD838" s="8">
        <f>100/(MAX(MainData!AD:AD)-MIN(MainData!AD:AD))*(MainData!AD838-MIN(MainData!AD:AD))</f>
        <v>3.225806451612903</v>
      </c>
      <c r="AE838" s="8">
        <f>100/(MAX(MainData!AE:AE)-MIN(MainData!AE:AE))*(MainData!AE838-MIN(MainData!AE:AE))</f>
        <v>1.6785000000000001</v>
      </c>
      <c r="AF838" s="8">
        <f>100/(MAX(MainData!AF:AF)-MIN(MainData!AF:AF))*(MainData!AF838-MIN(MainData!AF:AF))</f>
        <v>0.28253207978848954</v>
      </c>
      <c r="AG838" s="8">
        <f>100/(MAX(MainData!AG:AG)-MIN(MainData!AG:AG))*(MainData!AG838-MIN(MainData!AG:AG))</f>
        <v>0</v>
      </c>
      <c r="AH838" s="8">
        <f>100/(MAX(MainData!AH:AH)-MIN(MainData!AH:AH))*(MainData!AH838-MIN(MainData!AH:AH))</f>
        <v>0</v>
      </c>
      <c r="AI838" s="8">
        <f>100/(MAX(MainData!AI:AI)-MIN(MainData!AI:AI))*(MainData!AI838-MIN(MainData!AI:AI))</f>
        <v>0</v>
      </c>
      <c r="AJ838" s="8">
        <f>100/(MAX(MainData!AJ:AJ)-MIN(MainData!AJ:AJ))*(MainData!AJ838-MIN(MainData!AJ:AJ))</f>
        <v>0</v>
      </c>
      <c r="AK838" s="8" t="s">
        <v>950</v>
      </c>
      <c r="AM838" s="8"/>
      <c r="AO838" s="8"/>
      <c r="AQ838" s="8">
        <v>60.025038209387802</v>
      </c>
      <c r="AR838">
        <v>-30.234701277955274</v>
      </c>
      <c r="AS838" s="8">
        <v>49.207516624308042</v>
      </c>
      <c r="AT838">
        <v>32.098765656565632</v>
      </c>
      <c r="AU838" s="8">
        <v>6.3782694091613417</v>
      </c>
      <c r="AV838">
        <v>5.1481731935352428</v>
      </c>
      <c r="AW838" t="s">
        <v>963</v>
      </c>
    </row>
    <row r="839" spans="1:49" x14ac:dyDescent="0.3">
      <c r="A839" s="7">
        <v>150803011002</v>
      </c>
      <c r="B839" s="8">
        <f>100/(MAX(MainData!B:B)-MIN(MainData!B:B))*(MainData!B839-MIN(MainData!B:B))</f>
        <v>0</v>
      </c>
      <c r="C839" s="8">
        <f>100/(MAX(MainData!C:C)-MIN(MainData!C:C))*(MainData!C839-MIN(MainData!C:C))</f>
        <v>0</v>
      </c>
      <c r="D839" s="8">
        <f>100/(MAX(MainData!D:D)-MIN(MainData!D:D))*(MainData!D839-MIN(MainData!D:D))</f>
        <v>6.9085790127723742E-2</v>
      </c>
      <c r="E839" s="8">
        <f>100/(MAX(MainData!E:E)-MIN(MainData!E:E))*(MainData!E839-MIN(MainData!E:E))</f>
        <v>59.059589112931732</v>
      </c>
      <c r="F839" s="8">
        <f>100/(MAX(MainData!F:F)-MIN(MainData!F:F))*(MainData!F839-MIN(MainData!F:F))</f>
        <v>0.29671617422446939</v>
      </c>
      <c r="G839" s="8">
        <f>100/(MAX(MainData!G:G)-MIN(MainData!G:G))*(MainData!G839-MIN(MainData!G:G))</f>
        <v>5.0009163440432713</v>
      </c>
      <c r="H839" s="8">
        <f>100/(MAX(MainData!H:H)-MIN(MainData!H:H))*(MainData!H839-MIN(MainData!H:H))</f>
        <v>50.313328142675388</v>
      </c>
      <c r="I839">
        <v>39.516210839747131</v>
      </c>
      <c r="J839" s="8">
        <f>100/(MAX(MainData!J:J)-MIN(MainData!J:J))*(MainData!J839-MIN(MainData!J:J))</f>
        <v>27.067138240462462</v>
      </c>
      <c r="K839">
        <v>20.333716251188193</v>
      </c>
      <c r="L839" s="8">
        <f>100/(MAX(MainData!L:L)-MIN(MainData!L:L))*(MainData!L839-MIN(MainData!L:L))</f>
        <v>0</v>
      </c>
      <c r="M839" s="8">
        <f>100/(MAX(MainData!M:M)-MIN(MainData!M:M))*(MainData!M839-MIN(MainData!M:M))</f>
        <v>0</v>
      </c>
      <c r="N839" s="8">
        <f>100/(MAX(MainData!N:N)-MIN(MainData!N:N))*(MainData!N839-MIN(MainData!N:N))</f>
        <v>0</v>
      </c>
      <c r="O839" s="8"/>
      <c r="P839" s="8">
        <f>100/(MAX(MainData!P:P)-MIN(MainData!P:P))*(MainData!P839-MIN(MainData!P:P))</f>
        <v>21.686482771609473</v>
      </c>
      <c r="Q839" s="8">
        <f>100/(MAX(MainData!Q:Q)-MIN(MainData!Q:Q))*(MainData!Q839-MIN(MainData!Q:Q))</f>
        <v>20.269305737303</v>
      </c>
      <c r="R839" s="8">
        <f>100/(MAX(MainData!R:R)-MIN(MainData!R:R))*(MainData!R839-MIN(MainData!R:R))</f>
        <v>0</v>
      </c>
      <c r="S839" s="8"/>
      <c r="T839" s="8"/>
      <c r="U839" s="8">
        <f>100/(MAX(MainData!U:U)-MIN(MainData!U:U))*(MainData!U839-MIN(MainData!U:U))</f>
        <v>0</v>
      </c>
      <c r="V839" s="8"/>
      <c r="W839" s="8"/>
      <c r="X839" s="8">
        <f>100/(MAX(MainData!X:X)-MIN(MainData!X:X))*(MainData!X839-MIN(MainData!X:X))</f>
        <v>7.7475160000000001</v>
      </c>
      <c r="Y839" s="8">
        <f>100/(MAX(MainData!Y:Y)-MIN(MainData!Y:Y))*(MainData!Y839-MIN(MainData!Y:Y))</f>
        <v>3.3547309741392426</v>
      </c>
      <c r="Z839" s="8">
        <f>100/(MAX(MainData!Z:Z)-MIN(MainData!Z:Z))*(MainData!Z839-MIN(MainData!Z:Z))</f>
        <v>5.7825751734772552</v>
      </c>
      <c r="AA839" s="8">
        <f>100/(MAX(MainData!AA:AA)-MIN(MainData!AA:AA))*(MainData!AA839-MIN(MainData!AA:AA))</f>
        <v>1.7585999999999999</v>
      </c>
      <c r="AB839" s="8">
        <f>100/(MAX(MainData!AB:AB)-MIN(MainData!AB:AB))*(MainData!AB839-MIN(MainData!AB:AB))</f>
        <v>0.11138593998367324</v>
      </c>
      <c r="AC839" s="8">
        <f>100/(MAX(MainData!AC:AC)-MIN(MainData!AC:AC))*(MainData!AC839-MIN(MainData!AC:AC))</f>
        <v>0.18773699999999999</v>
      </c>
      <c r="AD839" s="8">
        <f>100/(MAX(MainData!AD:AD)-MIN(MainData!AD:AD))*(MainData!AD839-MIN(MainData!AD:AD))</f>
        <v>1.935483870967742</v>
      </c>
      <c r="AE839" s="8">
        <f>100/(MAX(MainData!AE:AE)-MIN(MainData!AE:AE))*(MainData!AE839-MIN(MainData!AE:AE))</f>
        <v>8.7900000000000006E-2</v>
      </c>
      <c r="AF839" s="8">
        <f>100/(MAX(MainData!AF:AF)-MIN(MainData!AF:AF))*(MainData!AF839-MIN(MainData!AF:AF))</f>
        <v>7.9706325041452863E-2</v>
      </c>
      <c r="AG839" s="8">
        <f>100/(MAX(MainData!AG:AG)-MIN(MainData!AG:AG))*(MainData!AG839-MIN(MainData!AG:AG))</f>
        <v>0</v>
      </c>
      <c r="AH839" s="8">
        <f>100/(MAX(MainData!AH:AH)-MIN(MainData!AH:AH))*(MainData!AH839-MIN(MainData!AH:AH))</f>
        <v>0</v>
      </c>
      <c r="AI839" s="8">
        <f>100/(MAX(MainData!AI:AI)-MIN(MainData!AI:AI))*(MainData!AI839-MIN(MainData!AI:AI))</f>
        <v>0</v>
      </c>
      <c r="AJ839" s="8">
        <f>100/(MAX(MainData!AJ:AJ)-MIN(MainData!AJ:AJ))*(MainData!AJ839-MIN(MainData!AJ:AJ))</f>
        <v>0</v>
      </c>
      <c r="AK839" s="8" t="s">
        <v>950</v>
      </c>
      <c r="AM839" s="8"/>
      <c r="AO839" s="8"/>
      <c r="AQ839" s="8">
        <v>66.745128725037745</v>
      </c>
      <c r="AR839">
        <v>-32.478901597444093</v>
      </c>
      <c r="AS839" s="8">
        <v>40.474387540762905</v>
      </c>
      <c r="AT839">
        <v>31.523226767676761</v>
      </c>
      <c r="AU839" s="8">
        <v>12.132066769277012</v>
      </c>
      <c r="AV839">
        <v>3.7432825033818915</v>
      </c>
      <c r="AW839" t="s">
        <v>963</v>
      </c>
    </row>
    <row r="840" spans="1:49" x14ac:dyDescent="0.3">
      <c r="A840" s="7">
        <v>150803011003</v>
      </c>
      <c r="B840" s="8">
        <f>100/(MAX(MainData!B:B)-MIN(MainData!B:B))*(MainData!B840-MIN(MainData!B:B))</f>
        <v>0</v>
      </c>
      <c r="C840" s="8">
        <f>100/(MAX(MainData!C:C)-MIN(MainData!C:C))*(MainData!C840-MIN(MainData!C:C))</f>
        <v>0</v>
      </c>
      <c r="D840" s="8">
        <f>100/(MAX(MainData!D:D)-MIN(MainData!D:D))*(MainData!D840-MIN(MainData!D:D))</f>
        <v>0</v>
      </c>
      <c r="E840" s="8">
        <f>100/(MAX(MainData!E:E)-MIN(MainData!E:E))*(MainData!E840-MIN(MainData!E:E))</f>
        <v>66.752684815032509</v>
      </c>
      <c r="F840" s="8">
        <f>100/(MAX(MainData!F:F)-MIN(MainData!F:F))*(MainData!F840-MIN(MainData!F:F))</f>
        <v>0.11001067716188587</v>
      </c>
      <c r="G840" s="8">
        <f>100/(MAX(MainData!G:G)-MIN(MainData!G:G))*(MainData!G840-MIN(MainData!G:G))</f>
        <v>2.8876327943512834</v>
      </c>
      <c r="H840" s="8">
        <f>100/(MAX(MainData!H:H)-MIN(MainData!H:H))*(MainData!H840-MIN(MainData!H:H))</f>
        <v>43.568416407903257</v>
      </c>
      <c r="I840">
        <v>48.846119908719302</v>
      </c>
      <c r="J840" s="8">
        <f>100/(MAX(MainData!J:J)-MIN(MainData!J:J))*(MainData!J840-MIN(MainData!J:J))</f>
        <v>21.955402804704324</v>
      </c>
      <c r="K840">
        <v>16.315904085989644</v>
      </c>
      <c r="L840" s="8">
        <f>100/(MAX(MainData!L:L)-MIN(MainData!L:L))*(MainData!L840-MIN(MainData!L:L))</f>
        <v>0</v>
      </c>
      <c r="M840" s="8">
        <f>100/(MAX(MainData!M:M)-MIN(MainData!M:M))*(MainData!M840-MIN(MainData!M:M))</f>
        <v>0</v>
      </c>
      <c r="N840" s="8">
        <f>100/(MAX(MainData!N:N)-MIN(MainData!N:N))*(MainData!N840-MIN(MainData!N:N))</f>
        <v>0</v>
      </c>
      <c r="O840" s="8"/>
      <c r="P840" s="8">
        <f>100/(MAX(MainData!P:P)-MIN(MainData!P:P))*(MainData!P840-MIN(MainData!P:P))</f>
        <v>19.449834507415567</v>
      </c>
      <c r="Q840" s="8">
        <f>100/(MAX(MainData!Q:Q)-MIN(MainData!Q:Q))*(MainData!Q840-MIN(MainData!Q:Q))</f>
        <v>29.809112870483698</v>
      </c>
      <c r="R840" s="8">
        <f>100/(MAX(MainData!R:R)-MIN(MainData!R:R))*(MainData!R840-MIN(MainData!R:R))</f>
        <v>0</v>
      </c>
      <c r="S840" s="8"/>
      <c r="T840" s="8"/>
      <c r="U840" s="8">
        <f>100/(MAX(MainData!U:U)-MIN(MainData!U:U))*(MainData!U840-MIN(MainData!U:U))</f>
        <v>24.2328737729</v>
      </c>
      <c r="V840" s="8"/>
      <c r="W840" s="8"/>
      <c r="X840" s="8">
        <f>100/(MAX(MainData!X:X)-MIN(MainData!X:X))*(MainData!X840-MIN(MainData!X:X))</f>
        <v>8.7421919999999993</v>
      </c>
      <c r="Y840" s="8">
        <f>100/(MAX(MainData!Y:Y)-MIN(MainData!Y:Y))*(MainData!Y840-MIN(MainData!Y:Y))</f>
        <v>0</v>
      </c>
      <c r="Z840" s="8">
        <f>100/(MAX(MainData!Z:Z)-MIN(MainData!Z:Z))*(MainData!Z840-MIN(MainData!Z:Z))</f>
        <v>2.1588280647648421</v>
      </c>
      <c r="AA840" s="8">
        <f>100/(MAX(MainData!AA:AA)-MIN(MainData!AA:AA))*(MainData!AA840-MIN(MainData!AA:AA))</f>
        <v>3.9053</v>
      </c>
      <c r="AB840" s="8">
        <f>100/(MAX(MainData!AB:AB)-MIN(MainData!AB:AB))*(MainData!AB840-MIN(MainData!AB:AB))</f>
        <v>0.21879242486361394</v>
      </c>
      <c r="AC840" s="8">
        <f>100/(MAX(MainData!AC:AC)-MIN(MainData!AC:AC))*(MainData!AC840-MIN(MainData!AC:AC))</f>
        <v>0.10620300000000001</v>
      </c>
      <c r="AD840" s="8">
        <f>100/(MAX(MainData!AD:AD)-MIN(MainData!AD:AD))*(MainData!AD840-MIN(MainData!AD:AD))</f>
        <v>0.64516129032258063</v>
      </c>
      <c r="AE840" s="8">
        <f>100/(MAX(MainData!AE:AE)-MIN(MainData!AE:AE))*(MainData!AE840-MIN(MainData!AE:AE))</f>
        <v>0.105</v>
      </c>
      <c r="AF840" s="8">
        <f>100/(MAX(MainData!AF:AF)-MIN(MainData!AF:AF))*(MainData!AF840-MIN(MainData!AF:AF))</f>
        <v>8.7590167715240697E-2</v>
      </c>
      <c r="AG840" s="8">
        <f>100/(MAX(MainData!AG:AG)-MIN(MainData!AG:AG))*(MainData!AG840-MIN(MainData!AG:AG))</f>
        <v>0</v>
      </c>
      <c r="AH840" s="8">
        <f>100/(MAX(MainData!AH:AH)-MIN(MainData!AH:AH))*(MainData!AH840-MIN(MainData!AH:AH))</f>
        <v>0</v>
      </c>
      <c r="AI840" s="8">
        <f>100/(MAX(MainData!AI:AI)-MIN(MainData!AI:AI))*(MainData!AI840-MIN(MainData!AI:AI))</f>
        <v>0</v>
      </c>
      <c r="AJ840" s="8">
        <f>100/(MAX(MainData!AJ:AJ)-MIN(MainData!AJ:AJ))*(MainData!AJ840-MIN(MainData!AJ:AJ))</f>
        <v>0</v>
      </c>
      <c r="AK840" s="8" t="s">
        <v>950</v>
      </c>
      <c r="AM840" s="8"/>
      <c r="AO840" s="8"/>
      <c r="AQ840" s="8">
        <v>74.704514659932002</v>
      </c>
      <c r="AR840">
        <v>-62.869408945686899</v>
      </c>
      <c r="AS840" s="8">
        <v>33.069172208102671</v>
      </c>
      <c r="AT840">
        <v>56.195286195286172</v>
      </c>
      <c r="AU840" s="8">
        <v>14.575333094945664</v>
      </c>
      <c r="AV840">
        <v>46.405432354130184</v>
      </c>
      <c r="AW840" t="s">
        <v>963</v>
      </c>
    </row>
    <row r="841" spans="1:49" x14ac:dyDescent="0.3">
      <c r="A841" s="7">
        <v>150803011004</v>
      </c>
      <c r="B841" s="8">
        <f>100/(MAX(MainData!B:B)-MIN(MainData!B:B))*(MainData!B841-MIN(MainData!B:B))</f>
        <v>0</v>
      </c>
      <c r="C841" s="8">
        <f>100/(MAX(MainData!C:C)-MIN(MainData!C:C))*(MainData!C841-MIN(MainData!C:C))</f>
        <v>0</v>
      </c>
      <c r="D841" s="8">
        <f>100/(MAX(MainData!D:D)-MIN(MainData!D:D))*(MainData!D841-MIN(MainData!D:D))</f>
        <v>3.1225231723024466E-2</v>
      </c>
      <c r="E841" s="8">
        <f>100/(MAX(MainData!E:E)-MIN(MainData!E:E))*(MainData!E841-MIN(MainData!E:E))</f>
        <v>99.826581559107396</v>
      </c>
      <c r="F841" s="8">
        <f>100/(MAX(MainData!F:F)-MIN(MainData!F:F))*(MainData!F841-MIN(MainData!F:F))</f>
        <v>3.6222989892605941</v>
      </c>
      <c r="G841" s="8">
        <f>100/(MAX(MainData!G:G)-MIN(MainData!G:G))*(MainData!G841-MIN(MainData!G:G))</f>
        <v>2.0322902230780189</v>
      </c>
      <c r="H841" s="8">
        <f>100/(MAX(MainData!H:H)-MIN(MainData!H:H))*(MainData!H841-MIN(MainData!H:H))</f>
        <v>33.3918874028139</v>
      </c>
      <c r="I841">
        <v>12.893877327512186</v>
      </c>
      <c r="J841" s="8">
        <f>100/(MAX(MainData!J:J)-MIN(MainData!J:J))*(MainData!J841-MIN(MainData!J:J))</f>
        <v>21.507396286700533</v>
      </c>
      <c r="K841">
        <v>4.3859043804830264</v>
      </c>
      <c r="L841" s="8">
        <f>100/(MAX(MainData!L:L)-MIN(MainData!L:L))*(MainData!L841-MIN(MainData!L:L))</f>
        <v>0</v>
      </c>
      <c r="M841" s="8">
        <f>100/(MAX(MainData!M:M)-MIN(MainData!M:M))*(MainData!M841-MIN(MainData!M:M))</f>
        <v>0</v>
      </c>
      <c r="N841" s="8">
        <f>100/(MAX(MainData!N:N)-MIN(MainData!N:N))*(MainData!N841-MIN(MainData!N:N))</f>
        <v>0</v>
      </c>
      <c r="O841" s="8"/>
      <c r="P841" s="8">
        <f>100/(MAX(MainData!P:P)-MIN(MainData!P:P))*(MainData!P841-MIN(MainData!P:P))</f>
        <v>8.3135703935141443</v>
      </c>
      <c r="Q841" s="8">
        <f>100/(MAX(MainData!Q:Q)-MIN(MainData!Q:Q))*(MainData!Q841-MIN(MainData!Q:Q))</f>
        <v>14.651504704917659</v>
      </c>
      <c r="R841" s="8">
        <f>100/(MAX(MainData!R:R)-MIN(MainData!R:R))*(MainData!R841-MIN(MainData!R:R))</f>
        <v>0</v>
      </c>
      <c r="S841" s="8"/>
      <c r="T841" s="8"/>
      <c r="U841" s="8">
        <f>100/(MAX(MainData!U:U)-MIN(MainData!U:U))*(MainData!U841-MIN(MainData!U:U))</f>
        <v>0</v>
      </c>
      <c r="V841" s="8"/>
      <c r="W841" s="8"/>
      <c r="X841" s="8">
        <f>100/(MAX(MainData!X:X)-MIN(MainData!X:X))*(MainData!X841-MIN(MainData!X:X))</f>
        <v>2.3664939999999999</v>
      </c>
      <c r="Y841" s="8">
        <f>100/(MAX(MainData!Y:Y)-MIN(MainData!Y:Y))*(MainData!Y841-MIN(MainData!Y:Y))</f>
        <v>100</v>
      </c>
      <c r="Z841" s="8">
        <f>100/(MAX(MainData!Z:Z)-MIN(MainData!Z:Z))*(MainData!Z841-MIN(MainData!Z:Z))</f>
        <v>1.002313030069391</v>
      </c>
      <c r="AA841" s="8">
        <f>100/(MAX(MainData!AA:AA)-MIN(MainData!AA:AA))*(MainData!AA841-MIN(MainData!AA:AA))</f>
        <v>1.0018</v>
      </c>
      <c r="AB841" s="8">
        <f>100/(MAX(MainData!AB:AB)-MIN(MainData!AB:AB))*(MainData!AB841-MIN(MainData!AB:AB))</f>
        <v>7.9135323472627306E-2</v>
      </c>
      <c r="AC841" s="8">
        <f>100/(MAX(MainData!AC:AC)-MIN(MainData!AC:AC))*(MainData!AC841-MIN(MainData!AC:AC))</f>
        <v>0.14734800000000001</v>
      </c>
      <c r="AD841" s="8">
        <f>100/(MAX(MainData!AD:AD)-MIN(MainData!AD:AD))*(MainData!AD841-MIN(MainData!AD:AD))</f>
        <v>0.64516129032258063</v>
      </c>
      <c r="AE841" s="8">
        <f>100/(MAX(MainData!AE:AE)-MIN(MainData!AE:AE))*(MainData!AE841-MIN(MainData!AE:AE))</f>
        <v>0.14949999999999999</v>
      </c>
      <c r="AF841" s="8">
        <f>100/(MAX(MainData!AF:AF)-MIN(MainData!AF:AF))*(MainData!AF841-MIN(MainData!AF:AF))</f>
        <v>7.8308333163239985E-2</v>
      </c>
      <c r="AG841" s="8">
        <f>100/(MAX(MainData!AG:AG)-MIN(MainData!AG:AG))*(MainData!AG841-MIN(MainData!AG:AG))</f>
        <v>0</v>
      </c>
      <c r="AH841" s="8">
        <f>100/(MAX(MainData!AH:AH)-MIN(MainData!AH:AH))*(MainData!AH841-MIN(MainData!AH:AH))</f>
        <v>0</v>
      </c>
      <c r="AI841" s="8">
        <f>100/(MAX(MainData!AI:AI)-MIN(MainData!AI:AI))*(MainData!AI841-MIN(MainData!AI:AI))</f>
        <v>0</v>
      </c>
      <c r="AJ841" s="8">
        <f>100/(MAX(MainData!AJ:AJ)-MIN(MainData!AJ:AJ))*(MainData!AJ841-MIN(MainData!AJ:AJ))</f>
        <v>0</v>
      </c>
      <c r="AK841" s="8" t="s">
        <v>950</v>
      </c>
      <c r="AM841" s="8"/>
      <c r="AO841" s="8"/>
      <c r="AQ841" s="8">
        <v>38.096349844124177</v>
      </c>
      <c r="AR841">
        <v>-24.110613578274766</v>
      </c>
      <c r="AS841" s="8">
        <v>67.967743620095391</v>
      </c>
      <c r="AT841">
        <v>18.812335858585854</v>
      </c>
      <c r="AU841" s="8">
        <v>6.8630773775283345</v>
      </c>
      <c r="AV841">
        <v>3.8828278671314678</v>
      </c>
      <c r="AW841" t="s">
        <v>963</v>
      </c>
    </row>
    <row r="842" spans="1:49" x14ac:dyDescent="0.3">
      <c r="A842" s="7">
        <v>150803011005</v>
      </c>
      <c r="B842" s="8"/>
      <c r="C842" s="8"/>
      <c r="D842" s="8"/>
      <c r="E842" s="8">
        <f>100/(MAX(MainData!E:E)-MIN(MainData!E:E))*(MainData!E842-MIN(MainData!E:E))</f>
        <v>46.225648855706574</v>
      </c>
      <c r="F842" s="8">
        <f>100/(MAX(MainData!F:F)-MIN(MainData!F:F))*(MainData!F842-MIN(MainData!F:F))</f>
        <v>0.22135959053323565</v>
      </c>
      <c r="G842" s="8">
        <f>100/(MAX(MainData!G:G)-MIN(MainData!G:G))*(MainData!G842-MIN(MainData!G:G))</f>
        <v>8.3404756776375049</v>
      </c>
      <c r="H842" s="8">
        <f>100/(MAX(MainData!H:H)-MIN(MainData!H:H))*(MainData!H842-MIN(MainData!H:H))</f>
        <v>60.151136262746355</v>
      </c>
      <c r="I842">
        <v>19.065176647227062</v>
      </c>
      <c r="J842" s="8">
        <f>100/(MAX(MainData!J:J)-MIN(MainData!J:J))*(MainData!J842-MIN(MainData!J:J))</f>
        <v>32.846526947873599</v>
      </c>
      <c r="K842">
        <v>16.586017862239103</v>
      </c>
      <c r="L842" s="8">
        <f>100/(MAX(MainData!L:L)-MIN(MainData!L:L))*(MainData!L842-MIN(MainData!L:L))</f>
        <v>0</v>
      </c>
      <c r="M842" s="8">
        <f>100/(MAX(MainData!M:M)-MIN(MainData!M:M))*(MainData!M842-MIN(MainData!M:M))</f>
        <v>0</v>
      </c>
      <c r="N842" s="8">
        <f>100/(MAX(MainData!N:N)-MIN(MainData!N:N))*(MainData!N842-MIN(MainData!N:N))</f>
        <v>0</v>
      </c>
      <c r="O842" s="8"/>
      <c r="P842" s="8">
        <f>100/(MAX(MainData!P:P)-MIN(MainData!P:P))*(MainData!P842-MIN(MainData!P:P))</f>
        <v>29.095198607362597</v>
      </c>
      <c r="Q842" s="8">
        <f>100/(MAX(MainData!Q:Q)-MIN(MainData!Q:Q))*(MainData!Q842-MIN(MainData!Q:Q))</f>
        <v>34.442636555191299</v>
      </c>
      <c r="R842" s="8">
        <f>100/(MAX(MainData!R:R)-MIN(MainData!R:R))*(MainData!R842-MIN(MainData!R:R))</f>
        <v>0</v>
      </c>
      <c r="S842" s="8"/>
      <c r="T842" s="8"/>
      <c r="U842" s="8">
        <f>100/(MAX(MainData!U:U)-MIN(MainData!U:U))*(MainData!U842-MIN(MainData!U:U))</f>
        <v>0</v>
      </c>
      <c r="V842" s="8"/>
      <c r="W842" s="8"/>
      <c r="X842" s="8">
        <f>100/(MAX(MainData!X:X)-MIN(MainData!X:X))*(MainData!X842-MIN(MainData!X:X))</f>
        <v>9.4204930000000004</v>
      </c>
      <c r="Y842" s="8">
        <f>100/(MAX(MainData!Y:Y)-MIN(MainData!Y:Y))*(MainData!Y842-MIN(MainData!Y:Y))</f>
        <v>0.47592231654037542</v>
      </c>
      <c r="Z842" s="8">
        <f>100/(MAX(MainData!Z:Z)-MIN(MainData!Z:Z))*(MainData!Z842-MIN(MainData!Z:Z))</f>
        <v>3.7779491133384737</v>
      </c>
      <c r="AA842" s="8">
        <f>100/(MAX(MainData!AA:AA)-MIN(MainData!AA:AA))*(MainData!AA842-MIN(MainData!AA:AA))</f>
        <v>3.6675</v>
      </c>
      <c r="AB842" s="8">
        <f>100/(MAX(MainData!AB:AB)-MIN(MainData!AB:AB))*(MainData!AB842-MIN(MainData!AB:AB))</f>
        <v>0.19270284989453312</v>
      </c>
      <c r="AC842" s="8">
        <f>100/(MAX(MainData!AC:AC)-MIN(MainData!AC:AC))*(MainData!AC842-MIN(MainData!AC:AC))</f>
        <v>0.232461</v>
      </c>
      <c r="AD842" s="8">
        <f>100/(MAX(MainData!AD:AD)-MIN(MainData!AD:AD))*(MainData!AD842-MIN(MainData!AD:AD))</f>
        <v>4.5161290322580641</v>
      </c>
      <c r="AE842" s="8">
        <f>100/(MAX(MainData!AE:AE)-MIN(MainData!AE:AE))*(MainData!AE842-MIN(MainData!AE:AE))</f>
        <v>9.1800000000000007E-2</v>
      </c>
      <c r="AF842" s="8">
        <f>100/(MAX(MainData!AF:AF)-MIN(MainData!AF:AF))*(MainData!AF842-MIN(MainData!AF:AF))</f>
        <v>4.0170179266343482E-2</v>
      </c>
      <c r="AG842" s="8"/>
      <c r="AH842" s="8"/>
      <c r="AI842" s="8"/>
      <c r="AJ842" s="8"/>
      <c r="AK842" s="8" t="s">
        <v>950</v>
      </c>
      <c r="AM842" s="8"/>
      <c r="AO842" s="8"/>
      <c r="AQ842" s="8">
        <v>81.090928215389724</v>
      </c>
      <c r="AR842">
        <v>-22.734070607028755</v>
      </c>
      <c r="AS842" s="8">
        <v>26.186766702642476</v>
      </c>
      <c r="AT842">
        <v>21.980480303030276</v>
      </c>
      <c r="AU842" s="8">
        <v>26.621373009333396</v>
      </c>
      <c r="AV842">
        <v>9.8781847845029205</v>
      </c>
      <c r="AW842" t="s">
        <v>964</v>
      </c>
    </row>
    <row r="843" spans="1:49" x14ac:dyDescent="0.3">
      <c r="A843" s="7">
        <v>150803011006</v>
      </c>
      <c r="B843" s="8"/>
      <c r="C843" s="8"/>
      <c r="D843" s="8"/>
      <c r="E843" s="8">
        <f>100/(MAX(MainData!E:E)-MIN(MainData!E:E))*(MainData!E843-MIN(MainData!E:E))</f>
        <v>50.693795717466955</v>
      </c>
      <c r="F843" s="8">
        <f>100/(MAX(MainData!F:F)-MIN(MainData!F:F))*(MainData!F843-MIN(MainData!F:F))</f>
        <v>2.8955098464499631</v>
      </c>
      <c r="G843" s="8">
        <f>100/(MAX(MainData!G:G)-MIN(MainData!G:G))*(MainData!G843-MIN(MainData!G:G))</f>
        <v>3.5949773996883012</v>
      </c>
      <c r="H843" s="8">
        <f>100/(MAX(MainData!H:H)-MIN(MainData!H:H))*(MainData!H843-MIN(MainData!H:H))</f>
        <v>42.40150928134301</v>
      </c>
      <c r="I843">
        <v>20.885226415200705</v>
      </c>
      <c r="J843" s="8">
        <f>100/(MAX(MainData!J:J)-MIN(MainData!J:J))*(MainData!J843-MIN(MainData!J:J))</f>
        <v>25.479460204745603</v>
      </c>
      <c r="K843">
        <v>7.0138883960958083</v>
      </c>
      <c r="L843" s="8">
        <f>100/(MAX(MainData!L:L)-MIN(MainData!L:L))*(MainData!L843-MIN(MainData!L:L))</f>
        <v>30.656442681205018</v>
      </c>
      <c r="M843" s="8">
        <f>100/(MAX(MainData!M:M)-MIN(MainData!M:M))*(MainData!M843-MIN(MainData!M:M))</f>
        <v>33.065095559706855</v>
      </c>
      <c r="N843" s="8">
        <f>100/(MAX(MainData!N:N)-MIN(MainData!N:N))*(MainData!N843-MIN(MainData!N:N))</f>
        <v>15.916061008424926</v>
      </c>
      <c r="O843" s="8"/>
      <c r="P843" s="8">
        <f>100/(MAX(MainData!P:P)-MIN(MainData!P:P))*(MainData!P843-MIN(MainData!P:P))</f>
        <v>25.101083076988058</v>
      </c>
      <c r="Q843" s="8">
        <f>100/(MAX(MainData!Q:Q)-MIN(MainData!Q:Q))*(MainData!Q843-MIN(MainData!Q:Q))</f>
        <v>28.109118160979719</v>
      </c>
      <c r="R843" s="8">
        <f>100/(MAX(MainData!R:R)-MIN(MainData!R:R))*(MainData!R843-MIN(MainData!R:R))</f>
        <v>0</v>
      </c>
      <c r="S843" s="8"/>
      <c r="T843" s="8"/>
      <c r="U843" s="8">
        <f>100/(MAX(MainData!U:U)-MIN(MainData!U:U))*(MainData!U843-MIN(MainData!U:U))</f>
        <v>0</v>
      </c>
      <c r="V843" s="8"/>
      <c r="W843" s="8"/>
      <c r="X843" s="8">
        <f>100/(MAX(MainData!X:X)-MIN(MainData!X:X))*(MainData!X843-MIN(MainData!X:X))</f>
        <v>13.387665</v>
      </c>
      <c r="Y843" s="8">
        <f>100/(MAX(MainData!Y:Y)-MIN(MainData!Y:Y))*(MainData!Y843-MIN(MainData!Y:Y))</f>
        <v>0.49475548118396889</v>
      </c>
      <c r="Z843" s="8">
        <f>100/(MAX(MainData!Z:Z)-MIN(MainData!Z:Z))*(MainData!Z843-MIN(MainData!Z:Z))</f>
        <v>6.1680801850424061</v>
      </c>
      <c r="AA843" s="8">
        <f>100/(MAX(MainData!AA:AA)-MIN(MainData!AA:AA))*(MainData!AA843-MIN(MainData!AA:AA))</f>
        <v>4.1721000000000004</v>
      </c>
      <c r="AB843" s="8">
        <f>100/(MAX(MainData!AB:AB)-MIN(MainData!AB:AB))*(MainData!AB843-MIN(MainData!AB:AB))</f>
        <v>0.29890752208740401</v>
      </c>
      <c r="AC843" s="8">
        <f>100/(MAX(MainData!AC:AC)-MIN(MainData!AC:AC))*(MainData!AC843-MIN(MainData!AC:AC))</f>
        <v>0.43327900000000003</v>
      </c>
      <c r="AD843" s="8">
        <f>100/(MAX(MainData!AD:AD)-MIN(MainData!AD:AD))*(MainData!AD843-MIN(MainData!AD:AD))</f>
        <v>7.741935483870968</v>
      </c>
      <c r="AE843" s="8">
        <f>100/(MAX(MainData!AE:AE)-MIN(MainData!AE:AE))*(MainData!AE843-MIN(MainData!AE:AE))</f>
        <v>0.13619999999999999</v>
      </c>
      <c r="AF843" s="8">
        <f>100/(MAX(MainData!AF:AF)-MIN(MainData!AF:AF))*(MainData!AF843-MIN(MainData!AF:AF))</f>
        <v>7.7575556751239935E-2</v>
      </c>
      <c r="AG843" s="8"/>
      <c r="AH843" s="8"/>
      <c r="AI843" s="8"/>
      <c r="AJ843" s="8"/>
      <c r="AK843" s="8" t="s">
        <v>950</v>
      </c>
      <c r="AM843" s="8"/>
      <c r="AO843" s="8"/>
      <c r="AQ843" s="8">
        <v>69.003755731408162</v>
      </c>
      <c r="AR843">
        <v>-16.111419648562304</v>
      </c>
      <c r="AS843" s="8">
        <v>38.863889565853135</v>
      </c>
      <c r="AT843">
        <v>15.092735353535346</v>
      </c>
      <c r="AU843" s="8">
        <v>17.562382425646369</v>
      </c>
      <c r="AV843">
        <v>9.1731069059288188</v>
      </c>
      <c r="AW843" t="s">
        <v>964</v>
      </c>
    </row>
    <row r="844" spans="1:49" x14ac:dyDescent="0.3">
      <c r="A844" s="7">
        <v>150803011007</v>
      </c>
      <c r="B844" s="8"/>
      <c r="C844" s="8"/>
      <c r="D844" s="8"/>
      <c r="E844" s="8">
        <f>100/(MAX(MainData!E:E)-MIN(MainData!E:E))*(MainData!E844-MIN(MainData!E:E))</f>
        <v>47.048349841825789</v>
      </c>
      <c r="F844" s="8">
        <f>100/(MAX(MainData!F:F)-MIN(MainData!F:F))*(MainData!F844-MIN(MainData!F:F))</f>
        <v>0.25848307693780914</v>
      </c>
      <c r="G844" s="8">
        <f>100/(MAX(MainData!G:G)-MIN(MainData!G:G))*(MainData!G844-MIN(MainData!G:G))</f>
        <v>6.3927202428059013</v>
      </c>
      <c r="H844" s="8">
        <f>100/(MAX(MainData!H:H)-MIN(MainData!H:H))*(MainData!H844-MIN(MainData!H:H))</f>
        <v>52.907855167351173</v>
      </c>
      <c r="I844">
        <v>36.135311513325476</v>
      </c>
      <c r="J844" s="8">
        <f>100/(MAX(MainData!J:J)-MIN(MainData!J:J))*(MainData!J844-MIN(MainData!J:J))</f>
        <v>27.442433073768054</v>
      </c>
      <c r="K844">
        <v>13.027948718452635</v>
      </c>
      <c r="L844" s="8">
        <f>100/(MAX(MainData!L:L)-MIN(MainData!L:L))*(MainData!L844-MIN(MainData!L:L))</f>
        <v>59.611452253159321</v>
      </c>
      <c r="M844" s="8">
        <f>100/(MAX(MainData!M:M)-MIN(MainData!M:M))*(MainData!M844-MIN(MainData!M:M))</f>
        <v>51.217415172869664</v>
      </c>
      <c r="N844" s="8">
        <f>100/(MAX(MainData!N:N)-MIN(MainData!N:N))*(MainData!N844-MIN(MainData!N:N))</f>
        <v>15.916061008424926</v>
      </c>
      <c r="O844" s="8"/>
      <c r="P844" s="8">
        <f>100/(MAX(MainData!P:P)-MIN(MainData!P:P))*(MainData!P844-MIN(MainData!P:P))</f>
        <v>29.562595105597918</v>
      </c>
      <c r="Q844" s="8">
        <f>100/(MAX(MainData!Q:Q)-MIN(MainData!Q:Q))*(MainData!Q844-MIN(MainData!Q:Q))</f>
        <v>33.621128759707098</v>
      </c>
      <c r="R844" s="8">
        <f>100/(MAX(MainData!R:R)-MIN(MainData!R:R))*(MainData!R844-MIN(MainData!R:R))</f>
        <v>0</v>
      </c>
      <c r="S844" s="8"/>
      <c r="T844" s="8"/>
      <c r="U844" s="8">
        <f>100/(MAX(MainData!U:U)-MIN(MainData!U:U))*(MainData!U844-MIN(MainData!U:U))</f>
        <v>16.522868022000001</v>
      </c>
      <c r="V844" s="8"/>
      <c r="W844" s="8"/>
      <c r="X844" s="8">
        <f>100/(MAX(MainData!X:X)-MIN(MainData!X:X))*(MainData!X844-MIN(MainData!X:X))</f>
        <v>22.384246000000001</v>
      </c>
      <c r="Y844" s="8">
        <f>100/(MAX(MainData!Y:Y)-MIN(MainData!Y:Y))*(MainData!Y844-MIN(MainData!Y:Y))</f>
        <v>0.64623242353895904</v>
      </c>
      <c r="Z844" s="8">
        <f>100/(MAX(MainData!Z:Z)-MIN(MainData!Z:Z))*(MainData!Z844-MIN(MainData!Z:Z))</f>
        <v>2.6985350809560527</v>
      </c>
      <c r="AA844" s="8">
        <f>100/(MAX(MainData!AA:AA)-MIN(MainData!AA:AA))*(MainData!AA844-MIN(MainData!AA:AA))</f>
        <v>15.8011</v>
      </c>
      <c r="AB844" s="8">
        <f>100/(MAX(MainData!AB:AB)-MIN(MainData!AB:AB))*(MainData!AB844-MIN(MainData!AB:AB))</f>
        <v>0.95805704980034767</v>
      </c>
      <c r="AC844" s="8">
        <f>100/(MAX(MainData!AC:AC)-MIN(MainData!AC:AC))*(MainData!AC844-MIN(MainData!AC:AC))</f>
        <v>0.32735300000000001</v>
      </c>
      <c r="AD844" s="8">
        <f>100/(MAX(MainData!AD:AD)-MIN(MainData!AD:AD))*(MainData!AD844-MIN(MainData!AD:AD))</f>
        <v>7.096774193548387</v>
      </c>
      <c r="AE844" s="8">
        <f>100/(MAX(MainData!AE:AE)-MIN(MainData!AE:AE))*(MainData!AE844-MIN(MainData!AE:AE))</f>
        <v>0.12889999999999999</v>
      </c>
      <c r="AF844" s="8">
        <f>100/(MAX(MainData!AF:AF)-MIN(MainData!AF:AF))*(MainData!AF844-MIN(MainData!AF:AF))</f>
        <v>5.3983794181919002E-2</v>
      </c>
      <c r="AG844" s="8"/>
      <c r="AH844" s="8"/>
      <c r="AI844" s="8"/>
      <c r="AJ844" s="8"/>
      <c r="AK844" s="8" t="s">
        <v>950</v>
      </c>
      <c r="AM844" s="8"/>
      <c r="AO844" s="8"/>
      <c r="AQ844" s="8">
        <v>76.938266919536233</v>
      </c>
      <c r="AR844">
        <v>-35.079871246006391</v>
      </c>
      <c r="AS844" s="8">
        <v>28.560155044157405</v>
      </c>
      <c r="AT844">
        <v>27.125890067340052</v>
      </c>
      <c r="AU844" s="8">
        <v>26.948171411099541</v>
      </c>
      <c r="AV844">
        <v>49.549894325659281</v>
      </c>
      <c r="AW844" t="s">
        <v>964</v>
      </c>
    </row>
    <row r="845" spans="1:49" x14ac:dyDescent="0.3">
      <c r="A845" s="7">
        <v>150803011008</v>
      </c>
      <c r="B845" s="8"/>
      <c r="C845" s="8"/>
      <c r="D845" s="8"/>
      <c r="E845" s="8">
        <f>100/(MAX(MainData!E:E)-MIN(MainData!E:E))*(MainData!E845-MIN(MainData!E:E))</f>
        <v>31.374835057354908</v>
      </c>
      <c r="F845" s="8">
        <f>100/(MAX(MainData!F:F)-MIN(MainData!F:F))*(MainData!F845-MIN(MainData!F:F))</f>
        <v>0.13156609546244558</v>
      </c>
      <c r="G845" s="8">
        <f>100/(MAX(MainData!G:G)-MIN(MainData!G:G))*(MainData!G845-MIN(MainData!G:G))</f>
        <v>9.8273209305733875</v>
      </c>
      <c r="H845" s="8">
        <f>100/(MAX(MainData!H:H)-MIN(MainData!H:H))*(MainData!H845-MIN(MainData!H:H))</f>
        <v>58.107966023968707</v>
      </c>
      <c r="I845">
        <v>25.294949729042628</v>
      </c>
      <c r="J845" s="8">
        <f>100/(MAX(MainData!J:J)-MIN(MainData!J:J))*(MainData!J845-MIN(MainData!J:J))</f>
        <v>29.764672773830565</v>
      </c>
      <c r="K845">
        <v>5.7572198798556258</v>
      </c>
      <c r="L845" s="8">
        <f>100/(MAX(MainData!L:L)-MIN(MainData!L:L))*(MainData!L845-MIN(MainData!L:L))</f>
        <v>47.658068381653607</v>
      </c>
      <c r="M845" s="8">
        <f>100/(MAX(MainData!M:M)-MIN(MainData!M:M))*(MainData!M845-MIN(MainData!M:M))</f>
        <v>51.217415172869664</v>
      </c>
      <c r="N845" s="8">
        <f>100/(MAX(MainData!N:N)-MIN(MainData!N:N))*(MainData!N845-MIN(MainData!N:N))</f>
        <v>15.916061008424926</v>
      </c>
      <c r="O845" s="8"/>
      <c r="P845" s="8">
        <f>100/(MAX(MainData!P:P)-MIN(MainData!P:P))*(MainData!P845-MIN(MainData!P:P))</f>
        <v>36.233617853138377</v>
      </c>
      <c r="Q845" s="8">
        <f>100/(MAX(MainData!Q:Q)-MIN(MainData!Q:Q))*(MainData!Q845-MIN(MainData!Q:Q))</f>
        <v>46.668782626695524</v>
      </c>
      <c r="R845" s="8">
        <f>100/(MAX(MainData!R:R)-MIN(MainData!R:R))*(MainData!R845-MIN(MainData!R:R))</f>
        <v>0</v>
      </c>
      <c r="S845" s="8"/>
      <c r="T845" s="8"/>
      <c r="U845" s="8">
        <f>100/(MAX(MainData!U:U)-MIN(MainData!U:U))*(MainData!U845-MIN(MainData!U:U))</f>
        <v>21.632481091700001</v>
      </c>
      <c r="V845" s="8"/>
      <c r="W845" s="8"/>
      <c r="X845" s="8">
        <f>100/(MAX(MainData!X:X)-MIN(MainData!X:X))*(MainData!X845-MIN(MainData!X:X))</f>
        <v>12.583356</v>
      </c>
      <c r="Y845" s="8">
        <f>100/(MAX(MainData!Y:Y)-MIN(MainData!Y:Y))*(MainData!Y845-MIN(MainData!Y:Y))</f>
        <v>0</v>
      </c>
      <c r="Z845" s="8">
        <f>100/(MAX(MainData!Z:Z)-MIN(MainData!Z:Z))*(MainData!Z845-MIN(MainData!Z:Z))</f>
        <v>2.2359290670778722</v>
      </c>
      <c r="AA845" s="8">
        <f>100/(MAX(MainData!AA:AA)-MIN(MainData!AA:AA))*(MainData!AA845-MIN(MainData!AA:AA))</f>
        <v>4.2030000000000003</v>
      </c>
      <c r="AB845" s="8">
        <f>100/(MAX(MainData!AB:AB)-MIN(MainData!AB:AB))*(MainData!AB845-MIN(MainData!AB:AB))</f>
        <v>0.39238591410428081</v>
      </c>
      <c r="AC845" s="8">
        <f>100/(MAX(MainData!AC:AC)-MIN(MainData!AC:AC))*(MainData!AC845-MIN(MainData!AC:AC))</f>
        <v>0.76424899999999996</v>
      </c>
      <c r="AD845" s="8">
        <f>100/(MAX(MainData!AD:AD)-MIN(MainData!AD:AD))*(MainData!AD845-MIN(MainData!AD:AD))</f>
        <v>12.258064516129032</v>
      </c>
      <c r="AE845" s="8">
        <f>100/(MAX(MainData!AE:AE)-MIN(MainData!AE:AE))*(MainData!AE845-MIN(MainData!AE:AE))</f>
        <v>0.39739999999999998</v>
      </c>
      <c r="AF845" s="8">
        <f>100/(MAX(MainData!AF:AF)-MIN(MainData!AF:AF))*(MainData!AF845-MIN(MainData!AF:AF))</f>
        <v>4.3450782883896921E-2</v>
      </c>
      <c r="AG845" s="8"/>
      <c r="AH845" s="8"/>
      <c r="AI845" s="8"/>
      <c r="AJ845" s="8"/>
      <c r="AK845" s="8" t="s">
        <v>950</v>
      </c>
      <c r="AM845" s="8"/>
      <c r="AO845" s="8"/>
      <c r="AQ845" s="8">
        <v>78.394683342696894</v>
      </c>
      <c r="AR845">
        <v>-30.27639361022365</v>
      </c>
      <c r="AS845" s="8">
        <v>30.629199596142453</v>
      </c>
      <c r="AT845">
        <v>30.583613299663284</v>
      </c>
      <c r="AU845" s="8">
        <v>19.548255365018164</v>
      </c>
      <c r="AV845">
        <v>5.4478426708707701</v>
      </c>
      <c r="AW845" t="s">
        <v>964</v>
      </c>
    </row>
    <row r="846" spans="1:49" x14ac:dyDescent="0.3">
      <c r="A846" s="7">
        <v>150803011009</v>
      </c>
      <c r="B846" s="8"/>
      <c r="C846" s="8"/>
      <c r="D846" s="8"/>
      <c r="E846" s="8">
        <f>100/(MAX(MainData!E:E)-MIN(MainData!E:E))*(MainData!E846-MIN(MainData!E:E))</f>
        <v>36.150793554004842</v>
      </c>
      <c r="F846" s="8">
        <f>100/(MAX(MainData!F:F)-MIN(MainData!F:F))*(MainData!F846-MIN(MainData!F:F))</f>
        <v>2.8316623335583675E-2</v>
      </c>
      <c r="G846" s="8">
        <f>100/(MAX(MainData!G:G)-MIN(MainData!G:G))*(MainData!G846-MIN(MainData!G:G))</f>
        <v>8.9414978162237659</v>
      </c>
      <c r="H846" s="8">
        <f>100/(MAX(MainData!H:H)-MIN(MainData!H:H))*(MainData!H846-MIN(MainData!H:H))</f>
        <v>56.894714111171588</v>
      </c>
      <c r="I846">
        <v>17.435198665317756</v>
      </c>
      <c r="J846" s="8">
        <f>100/(MAX(MainData!J:J)-MIN(MainData!J:J))*(MainData!J846-MIN(MainData!J:J))</f>
        <v>29.302710241812239</v>
      </c>
      <c r="K846">
        <v>1.6469795495099504</v>
      </c>
      <c r="L846" s="8">
        <f>100/(MAX(MainData!L:L)-MIN(MainData!L:L))*(MainData!L846-MIN(MainData!L:L))</f>
        <v>27.960752110097467</v>
      </c>
      <c r="M846" s="8">
        <f>100/(MAX(MainData!M:M)-MIN(MainData!M:M))*(MainData!M846-MIN(MainData!M:M))</f>
        <v>49.408247188963934</v>
      </c>
      <c r="N846" s="8">
        <f>100/(MAX(MainData!N:N)-MIN(MainData!N:N))*(MainData!N846-MIN(MainData!N:N))</f>
        <v>15.916061008424926</v>
      </c>
      <c r="O846" s="8"/>
      <c r="P846" s="8">
        <f>100/(MAX(MainData!P:P)-MIN(MainData!P:P))*(MainData!P846-MIN(MainData!P:P))</f>
        <v>33.429238863726461</v>
      </c>
      <c r="Q846" s="8">
        <f>100/(MAX(MainData!Q:Q)-MIN(MainData!Q:Q))*(MainData!Q846-MIN(MainData!Q:Q))</f>
        <v>45.474142367057809</v>
      </c>
      <c r="R846" s="8">
        <f>100/(MAX(MainData!R:R)-MIN(MainData!R:R))*(MainData!R846-MIN(MainData!R:R))</f>
        <v>0</v>
      </c>
      <c r="S846" s="8"/>
      <c r="T846" s="8"/>
      <c r="U846" s="8">
        <f>100/(MAX(MainData!U:U)-MIN(MainData!U:U))*(MainData!U846-MIN(MainData!U:U))</f>
        <v>50.243996331600002</v>
      </c>
      <c r="V846" s="8"/>
      <c r="W846" s="8"/>
      <c r="X846" s="8">
        <f>100/(MAX(MainData!X:X)-MIN(MainData!X:X))*(MainData!X846-MIN(MainData!X:X))</f>
        <v>4.9720760000000004</v>
      </c>
      <c r="Y846" s="8">
        <f>100/(MAX(MainData!Y:Y)-MIN(MainData!Y:Y))*(MainData!Y846-MIN(MainData!Y:Y))</f>
        <v>0</v>
      </c>
      <c r="Z846" s="8">
        <f>100/(MAX(MainData!Z:Z)-MIN(MainData!Z:Z))*(MainData!Z846-MIN(MainData!Z:Z))</f>
        <v>1.8504240555127218</v>
      </c>
      <c r="AA846" s="8">
        <f>100/(MAX(MainData!AA:AA)-MIN(MainData!AA:AA))*(MainData!AA846-MIN(MainData!AA:AA))</f>
        <v>2.0983999999999998</v>
      </c>
      <c r="AB846" s="8">
        <f>100/(MAX(MainData!AB:AB)-MIN(MainData!AB:AB))*(MainData!AB846-MIN(MainData!AB:AB))</f>
        <v>0.34187852333889518</v>
      </c>
      <c r="AC846" s="8">
        <f>100/(MAX(MainData!AC:AC)-MIN(MainData!AC:AC))*(MainData!AC846-MIN(MainData!AC:AC))</f>
        <v>1.474933</v>
      </c>
      <c r="AD846" s="8">
        <f>100/(MAX(MainData!AD:AD)-MIN(MainData!AD:AD))*(MainData!AD846-MIN(MainData!AD:AD))</f>
        <v>23.870967741935484</v>
      </c>
      <c r="AE846" s="8">
        <f>100/(MAX(MainData!AE:AE)-MIN(MainData!AE:AE))*(MainData!AE846-MIN(MainData!AE:AE))</f>
        <v>0.20200000000000001</v>
      </c>
      <c r="AF846" s="8">
        <f>100/(MAX(MainData!AF:AF)-MIN(MainData!AF:AF))*(MainData!AF846-MIN(MainData!AF:AF))</f>
        <v>7.8920279422197481E-2</v>
      </c>
      <c r="AG846" s="8"/>
      <c r="AH846" s="8"/>
      <c r="AI846" s="8"/>
      <c r="AJ846" s="8"/>
      <c r="AK846" s="8" t="s">
        <v>950</v>
      </c>
      <c r="AM846" s="8"/>
      <c r="AO846" s="8"/>
      <c r="AQ846" s="8">
        <v>75.498019081773592</v>
      </c>
      <c r="AR846">
        <v>-9.8823702875399277</v>
      </c>
      <c r="AS846" s="8">
        <v>32.751192424189668</v>
      </c>
      <c r="AT846">
        <v>11.471247643097627</v>
      </c>
      <c r="AU846" s="8">
        <v>20.05633204293051</v>
      </c>
      <c r="AV846">
        <v>-9.3488381823923703</v>
      </c>
      <c r="AW846" t="s">
        <v>964</v>
      </c>
    </row>
    <row r="847" spans="1:49" x14ac:dyDescent="0.3">
      <c r="A847" s="7">
        <v>150803020101</v>
      </c>
      <c r="B847" s="8">
        <f>100/(MAX(MainData!B:B)-MIN(MainData!B:B))*(MainData!B847-MIN(MainData!B:B))</f>
        <v>5.0669595183853638E-2</v>
      </c>
      <c r="C847" s="8">
        <f>100/(MAX(MainData!C:C)-MIN(MainData!C:C))*(MainData!C847-MIN(MainData!C:C))</f>
        <v>12.5</v>
      </c>
      <c r="D847" s="8">
        <f>100/(MAX(MainData!D:D)-MIN(MainData!D:D))*(MainData!D847-MIN(MainData!D:D))</f>
        <v>0.20786921140952688</v>
      </c>
      <c r="E847" s="8">
        <f>100/(MAX(MainData!E:E)-MIN(MainData!E:E))*(MainData!E847-MIN(MainData!E:E))</f>
        <v>20.283128166228035</v>
      </c>
      <c r="F847" s="8">
        <f>100/(MAX(MainData!F:F)-MIN(MainData!F:F))*(MainData!F847-MIN(MainData!F:F))</f>
        <v>0</v>
      </c>
      <c r="G847" s="8">
        <f>100/(MAX(MainData!G:G)-MIN(MainData!G:G))*(MainData!G847-MIN(MainData!G:G))</f>
        <v>11.91526909378463</v>
      </c>
      <c r="H847" s="8">
        <f>100/(MAX(MainData!H:H)-MIN(MainData!H:H))*(MainData!H847-MIN(MainData!H:H))</f>
        <v>64.211248103670968</v>
      </c>
      <c r="I847">
        <v>10.589717602570445</v>
      </c>
      <c r="J847" s="8">
        <f>100/(MAX(MainData!J:J)-MIN(MainData!J:J))*(MainData!J847-MIN(MainData!J:J))</f>
        <v>30.987964490950866</v>
      </c>
      <c r="K847">
        <v>-4.1805422748101364</v>
      </c>
      <c r="L847" s="8">
        <f>100/(MAX(MainData!L:L)-MIN(MainData!L:L))*(MainData!L847-MIN(MainData!L:L))</f>
        <v>0</v>
      </c>
      <c r="M847" s="8">
        <f>100/(MAX(MainData!M:M)-MIN(MainData!M:M))*(MainData!M847-MIN(MainData!M:M))</f>
        <v>0</v>
      </c>
      <c r="N847" s="8">
        <f>100/(MAX(MainData!N:N)-MIN(MainData!N:N))*(MainData!N847-MIN(MainData!N:N))</f>
        <v>0</v>
      </c>
      <c r="O847" s="8"/>
      <c r="P847" s="8">
        <f>100/(MAX(MainData!P:P)-MIN(MainData!P:P))*(MainData!P847-MIN(MainData!P:P))</f>
        <v>31.111790010831484</v>
      </c>
      <c r="Q847" s="8">
        <f>100/(MAX(MainData!Q:Q)-MIN(MainData!Q:Q))*(MainData!Q847-MIN(MainData!Q:Q))</f>
        <v>44.400130835169243</v>
      </c>
      <c r="R847" s="8">
        <f>100/(MAX(MainData!R:R)-MIN(MainData!R:R))*(MainData!R847-MIN(MainData!R:R))</f>
        <v>0</v>
      </c>
      <c r="S847" s="8"/>
      <c r="T847" s="8"/>
      <c r="U847" s="8">
        <f>100/(MAX(MainData!U:U)-MIN(MainData!U:U))*(MainData!U847-MIN(MainData!U:U))</f>
        <v>8.64845333291</v>
      </c>
      <c r="V847" s="8"/>
      <c r="W847" s="8"/>
      <c r="X847" s="8">
        <f>100/(MAX(MainData!X:X)-MIN(MainData!X:X))*(MainData!X847-MIN(MainData!X:X))</f>
        <v>31.320681</v>
      </c>
      <c r="Y847" s="8">
        <f>100/(MAX(MainData!Y:Y)-MIN(MainData!Y:Y))*(MainData!Y847-MIN(MainData!Y:Y))</f>
        <v>0.73341365683820259</v>
      </c>
      <c r="Z847" s="8">
        <f>100/(MAX(MainData!Z:Z)-MIN(MainData!Z:Z))*(MainData!Z847-MIN(MainData!Z:Z))</f>
        <v>17.270624518118737</v>
      </c>
      <c r="AA847" s="8">
        <f>100/(MAX(MainData!AA:AA)-MIN(MainData!AA:AA))*(MainData!AA847-MIN(MainData!AA:AA))</f>
        <v>17.3691</v>
      </c>
      <c r="AB847" s="8">
        <f>100/(MAX(MainData!AB:AB)-MIN(MainData!AB:AB))*(MainData!AB847-MIN(MainData!AB:AB))</f>
        <v>0.24916325543183496</v>
      </c>
      <c r="AC847" s="8">
        <f>100/(MAX(MainData!AC:AC)-MIN(MainData!AC:AC))*(MainData!AC847-MIN(MainData!AC:AC))</f>
        <v>22.129542000000001</v>
      </c>
      <c r="AD847" s="8">
        <f>100/(MAX(MainData!AD:AD)-MIN(MainData!AD:AD))*(MainData!AD847-MIN(MainData!AD:AD))</f>
        <v>12.258064516129032</v>
      </c>
      <c r="AE847" s="8">
        <f>100/(MAX(MainData!AE:AE)-MIN(MainData!AE:AE))*(MainData!AE847-MIN(MainData!AE:AE))</f>
        <v>21.696899999999999</v>
      </c>
      <c r="AF847" s="8">
        <f>100/(MAX(MainData!AF:AF)-MIN(MainData!AF:AF))*(MainData!AF847-MIN(MainData!AF:AF))</f>
        <v>2.4883852665012318</v>
      </c>
      <c r="AG847" s="8">
        <f>100/(MAX(MainData!AG:AG)-MIN(MainData!AG:AG))*(MainData!AG847-MIN(MainData!AG:AG))</f>
        <v>43.531834268644459</v>
      </c>
      <c r="AH847" s="8">
        <f>100/(MAX(MainData!AH:AH)-MIN(MainData!AH:AH))*(MainData!AH847-MIN(MainData!AH:AH))</f>
        <v>47.054718067166526</v>
      </c>
      <c r="AI847" s="8">
        <f>100/(MAX(MainData!AI:AI)-MIN(MainData!AI:AI))*(MainData!AI847-MIN(MainData!AI:AI))</f>
        <v>70</v>
      </c>
      <c r="AJ847" s="8">
        <f>100/(MAX(MainData!AJ:AJ)-MIN(MainData!AJ:AJ))*(MainData!AJ847-MIN(MainData!AJ:AJ))</f>
        <v>1.2158679917060207</v>
      </c>
      <c r="AK847" s="8" t="s">
        <v>950</v>
      </c>
      <c r="AM847" s="8"/>
      <c r="AO847" s="8"/>
      <c r="AQ847" s="8">
        <v>78.895554136510484</v>
      </c>
      <c r="AR847">
        <v>-10.123001437699685</v>
      </c>
      <c r="AS847" s="8">
        <v>28.552176536805575</v>
      </c>
      <c r="AT847">
        <v>8.5858584175084047</v>
      </c>
      <c r="AU847" s="8">
        <v>24.736348419126983</v>
      </c>
      <c r="AV847">
        <v>16.520854098254063</v>
      </c>
      <c r="AW847" t="s">
        <v>963</v>
      </c>
    </row>
    <row r="848" spans="1:49" x14ac:dyDescent="0.3">
      <c r="A848" s="7">
        <v>150803020102</v>
      </c>
      <c r="B848" s="8">
        <f>100/(MAX(MainData!B:B)-MIN(MainData!B:B))*(MainData!B848-MIN(MainData!B:B))</f>
        <v>1.2487596999252485E-2</v>
      </c>
      <c r="C848" s="8">
        <f>100/(MAX(MainData!C:C)-MIN(MainData!C:C))*(MainData!C848-MIN(MainData!C:C))</f>
        <v>12.5</v>
      </c>
      <c r="D848" s="8">
        <f>100/(MAX(MainData!D:D)-MIN(MainData!D:D))*(MainData!D848-MIN(MainData!D:D))</f>
        <v>0</v>
      </c>
      <c r="E848" s="8">
        <f>100/(MAX(MainData!E:E)-MIN(MainData!E:E))*(MainData!E848-MIN(MainData!E:E))</f>
        <v>33.016090597110662</v>
      </c>
      <c r="F848" s="8">
        <f>100/(MAX(MainData!F:F)-MIN(MainData!F:F))*(MainData!F848-MIN(MainData!F:F))</f>
        <v>0</v>
      </c>
      <c r="G848" s="8">
        <f>100/(MAX(MainData!G:G)-MIN(MainData!G:G))*(MainData!G848-MIN(MainData!G:G))</f>
        <v>12.673069080912207</v>
      </c>
      <c r="H848" s="8">
        <f>100/(MAX(MainData!H:H)-MIN(MainData!H:H))*(MainData!H848-MIN(MainData!H:H))</f>
        <v>63.627770404126281</v>
      </c>
      <c r="I848">
        <v>27.175520191938887</v>
      </c>
      <c r="J848" s="8">
        <f>100/(MAX(MainData!J:J)-MIN(MainData!J:J))*(MainData!J848-MIN(MainData!J:J))</f>
        <v>30.193601548334819</v>
      </c>
      <c r="K848">
        <v>7.6087427259161871</v>
      </c>
      <c r="L848" s="8">
        <f>100/(MAX(MainData!L:L)-MIN(MainData!L:L))*(MainData!L848-MIN(MainData!L:L))</f>
        <v>0</v>
      </c>
      <c r="M848" s="8">
        <f>100/(MAX(MainData!M:M)-MIN(MainData!M:M))*(MainData!M848-MIN(MainData!M:M))</f>
        <v>0</v>
      </c>
      <c r="N848" s="8">
        <f>100/(MAX(MainData!N:N)-MIN(MainData!N:N))*(MainData!N848-MIN(MainData!N:N))</f>
        <v>0</v>
      </c>
      <c r="O848" s="8"/>
      <c r="P848" s="8">
        <f>100/(MAX(MainData!P:P)-MIN(MainData!P:P))*(MainData!P848-MIN(MainData!P:P))</f>
        <v>29.474330654568217</v>
      </c>
      <c r="Q848" s="8">
        <f>100/(MAX(MainData!Q:Q)-MIN(MainData!Q:Q))*(MainData!Q848-MIN(MainData!Q:Q))</f>
        <v>49.65636191233051</v>
      </c>
      <c r="R848" s="8">
        <f>100/(MAX(MainData!R:R)-MIN(MainData!R:R))*(MainData!R848-MIN(MainData!R:R))</f>
        <v>0</v>
      </c>
      <c r="S848" s="8"/>
      <c r="T848" s="8"/>
      <c r="U848" s="8">
        <f>100/(MAX(MainData!U:U)-MIN(MainData!U:U))*(MainData!U848-MIN(MainData!U:U))</f>
        <v>43.591816205900003</v>
      </c>
      <c r="V848" s="8"/>
      <c r="W848" s="8"/>
      <c r="X848" s="8">
        <f>100/(MAX(MainData!X:X)-MIN(MainData!X:X))*(MainData!X848-MIN(MainData!X:X))</f>
        <v>15.990494</v>
      </c>
      <c r="Y848" s="8">
        <f>100/(MAX(MainData!Y:Y)-MIN(MainData!Y:Y))*(MainData!Y848-MIN(MainData!Y:Y))</f>
        <v>1.5007656451246203</v>
      </c>
      <c r="Z848" s="8">
        <f>100/(MAX(MainData!Z:Z)-MIN(MainData!Z:Z))*(MainData!Z848-MIN(MainData!Z:Z))</f>
        <v>7.9414032382420974</v>
      </c>
      <c r="AA848" s="8">
        <f>100/(MAX(MainData!AA:AA)-MIN(MainData!AA:AA))*(MainData!AA848-MIN(MainData!AA:AA))</f>
        <v>4.1889000000000003</v>
      </c>
      <c r="AB848" s="8">
        <f>100/(MAX(MainData!AB:AB)-MIN(MainData!AB:AB))*(MainData!AB848-MIN(MainData!AB:AB))</f>
        <v>8.0409352706812542E-2</v>
      </c>
      <c r="AC848" s="8">
        <f>100/(MAX(MainData!AC:AC)-MIN(MainData!AC:AC))*(MainData!AC848-MIN(MainData!AC:AC))</f>
        <v>6.8191170000000003</v>
      </c>
      <c r="AD848" s="8">
        <f>100/(MAX(MainData!AD:AD)-MIN(MainData!AD:AD))*(MainData!AD848-MIN(MainData!AD:AD))</f>
        <v>5.806451612903226</v>
      </c>
      <c r="AE848" s="8">
        <f>100/(MAX(MainData!AE:AE)-MIN(MainData!AE:AE))*(MainData!AE848-MIN(MainData!AE:AE))</f>
        <v>3.1724999999999999</v>
      </c>
      <c r="AF848" s="8">
        <f>100/(MAX(MainData!AF:AF)-MIN(MainData!AF:AF))*(MainData!AF848-MIN(MainData!AF:AF))</f>
        <v>0.47702575097141919</v>
      </c>
      <c r="AG848" s="8">
        <f>100/(MAX(MainData!AG:AG)-MIN(MainData!AG:AG))*(MainData!AG848-MIN(MainData!AG:AG))</f>
        <v>22.762512794350272</v>
      </c>
      <c r="AH848" s="8">
        <f>100/(MAX(MainData!AH:AH)-MIN(MainData!AH:AH))*(MainData!AH848-MIN(MainData!AH:AH))</f>
        <v>51.266361008267339</v>
      </c>
      <c r="AI848" s="8">
        <f>100/(MAX(MainData!AI:AI)-MIN(MainData!AI:AI))*(MainData!AI848-MIN(MainData!AI:AI))</f>
        <v>90</v>
      </c>
      <c r="AJ848" s="8">
        <f>100/(MAX(MainData!AJ:AJ)-MIN(MainData!AJ:AJ))*(MainData!AJ848-MIN(MainData!AJ:AJ))</f>
        <v>8.3409028580842666</v>
      </c>
      <c r="AK848" s="8" t="s">
        <v>950</v>
      </c>
      <c r="AM848" s="8"/>
      <c r="AO848" s="8"/>
      <c r="AQ848" s="8">
        <v>76.547200365019137</v>
      </c>
      <c r="AR848">
        <v>-27.727244249201277</v>
      </c>
      <c r="AS848" s="8">
        <v>27.96843992619155</v>
      </c>
      <c r="AT848">
        <v>19.052429124579106</v>
      </c>
      <c r="AU848" s="8">
        <v>33.126350647533464</v>
      </c>
      <c r="AV848">
        <v>38.703388857032238</v>
      </c>
      <c r="AW848" t="s">
        <v>963</v>
      </c>
    </row>
    <row r="849" spans="1:49" x14ac:dyDescent="0.3">
      <c r="A849" s="7">
        <v>150803020103</v>
      </c>
      <c r="B849" s="8">
        <f>100/(MAX(MainData!B:B)-MIN(MainData!B:B))*(MainData!B849-MIN(MainData!B:B))</f>
        <v>0.20883204890898094</v>
      </c>
      <c r="C849" s="8">
        <f>100/(MAX(MainData!C:C)-MIN(MainData!C:C))*(MainData!C849-MIN(MainData!C:C))</f>
        <v>12.5</v>
      </c>
      <c r="D849" s="8">
        <f>100/(MAX(MainData!D:D)-MIN(MainData!D:D))*(MainData!D849-MIN(MainData!D:D))</f>
        <v>0</v>
      </c>
      <c r="E849" s="8">
        <f>100/(MAX(MainData!E:E)-MIN(MainData!E:E))*(MainData!E849-MIN(MainData!E:E))</f>
        <v>18.626360090831263</v>
      </c>
      <c r="F849" s="8">
        <f>100/(MAX(MainData!F:F)-MIN(MainData!F:F))*(MainData!F849-MIN(MainData!F:F))</f>
        <v>0</v>
      </c>
      <c r="G849" s="8">
        <f>100/(MAX(MainData!G:G)-MIN(MainData!G:G))*(MainData!G849-MIN(MainData!G:G))</f>
        <v>11.663261423795499</v>
      </c>
      <c r="H849" s="8">
        <f>100/(MAX(MainData!H:H)-MIN(MainData!H:H))*(MainData!H849-MIN(MainData!H:H))</f>
        <v>65.759407582441369</v>
      </c>
      <c r="I849">
        <v>34.882565897526391</v>
      </c>
      <c r="J849" s="8">
        <f>100/(MAX(MainData!J:J)-MIN(MainData!J:J))*(MainData!J849-MIN(MainData!J:J))</f>
        <v>28.207887572248183</v>
      </c>
      <c r="K849">
        <v>14.758144876425476</v>
      </c>
      <c r="L849" s="8">
        <f>100/(MAX(MainData!L:L)-MIN(MainData!L:L))*(MainData!L849-MIN(MainData!L:L))</f>
        <v>0</v>
      </c>
      <c r="M849" s="8">
        <f>100/(MAX(MainData!M:M)-MIN(MainData!M:M))*(MainData!M849-MIN(MainData!M:M))</f>
        <v>0</v>
      </c>
      <c r="N849" s="8">
        <f>100/(MAX(MainData!N:N)-MIN(MainData!N:N))*(MainData!N849-MIN(MainData!N:N))</f>
        <v>0</v>
      </c>
      <c r="O849" s="8"/>
      <c r="P849" s="8">
        <f>100/(MAX(MainData!P:P)-MIN(MainData!P:P))*(MainData!P849-MIN(MainData!P:P))</f>
        <v>29.807834073014771</v>
      </c>
      <c r="Q849" s="8">
        <f>100/(MAX(MainData!Q:Q)-MIN(MainData!Q:Q))*(MainData!Q849-MIN(MainData!Q:Q))</f>
        <v>52.952107570225735</v>
      </c>
      <c r="R849" s="8">
        <f>100/(MAX(MainData!R:R)-MIN(MainData!R:R))*(MainData!R849-MIN(MainData!R:R))</f>
        <v>0</v>
      </c>
      <c r="S849" s="8"/>
      <c r="T849" s="8"/>
      <c r="U849" s="8">
        <f>100/(MAX(MainData!U:U)-MIN(MainData!U:U))*(MainData!U849-MIN(MainData!U:U))</f>
        <v>60.284865155399999</v>
      </c>
      <c r="V849" s="8"/>
      <c r="W849" s="8"/>
      <c r="X849" s="8">
        <f>100/(MAX(MainData!X:X)-MIN(MainData!X:X))*(MainData!X849-MIN(MainData!X:X))</f>
        <v>15.636993</v>
      </c>
      <c r="Y849" s="8">
        <f>100/(MAX(MainData!Y:Y)-MIN(MainData!Y:Y))*(MainData!Y849-MIN(MainData!Y:Y))</f>
        <v>0</v>
      </c>
      <c r="Z849" s="8">
        <f>100/(MAX(MainData!Z:Z)-MIN(MainData!Z:Z))*(MainData!Z849-MIN(MainData!Z:Z))</f>
        <v>10.40863531225906</v>
      </c>
      <c r="AA849" s="8">
        <f>100/(MAX(MainData!AA:AA)-MIN(MainData!AA:AA))*(MainData!AA849-MIN(MainData!AA:AA))</f>
        <v>1.4016999999999999</v>
      </c>
      <c r="AB849" s="8">
        <f>100/(MAX(MainData!AB:AB)-MIN(MainData!AB:AB))*(MainData!AB849-MIN(MainData!AB:AB))</f>
        <v>6.8294218534018972E-2</v>
      </c>
      <c r="AC849" s="8">
        <f>100/(MAX(MainData!AC:AC)-MIN(MainData!AC:AC))*(MainData!AC849-MIN(MainData!AC:AC))</f>
        <v>4.921354</v>
      </c>
      <c r="AD849" s="8">
        <f>100/(MAX(MainData!AD:AD)-MIN(MainData!AD:AD))*(MainData!AD849-MIN(MainData!AD:AD))</f>
        <v>8.387096774193548</v>
      </c>
      <c r="AE849" s="8">
        <f>100/(MAX(MainData!AE:AE)-MIN(MainData!AE:AE))*(MainData!AE849-MIN(MainData!AE:AE))</f>
        <v>2.0204</v>
      </c>
      <c r="AF849" s="8">
        <f>100/(MAX(MainData!AF:AF)-MIN(MainData!AF:AF))*(MainData!AF849-MIN(MainData!AF:AF))</f>
        <v>0.27002550932410563</v>
      </c>
      <c r="AG849" s="8">
        <f>100/(MAX(MainData!AG:AG)-MIN(MainData!AG:AG))*(MainData!AG849-MIN(MainData!AG:AG))</f>
        <v>39.437321320280688</v>
      </c>
      <c r="AH849" s="8">
        <f>100/(MAX(MainData!AH:AH)-MIN(MainData!AH:AH))*(MainData!AH849-MIN(MainData!AH:AH))</f>
        <v>49.9033644247273</v>
      </c>
      <c r="AI849" s="8">
        <f>100/(MAX(MainData!AI:AI)-MIN(MainData!AI:AI))*(MainData!AI849-MIN(MainData!AI:AI))</f>
        <v>20</v>
      </c>
      <c r="AJ849" s="8">
        <f>100/(MAX(MainData!AJ:AJ)-MIN(MainData!AJ:AJ))*(MainData!AJ849-MIN(MainData!AJ:AJ))</f>
        <v>7.3405563328250381</v>
      </c>
      <c r="AK849" s="8" t="s">
        <v>950</v>
      </c>
      <c r="AM849" s="8"/>
      <c r="AO849" s="8"/>
      <c r="AQ849" s="8">
        <v>80.884823170755539</v>
      </c>
      <c r="AR849">
        <v>-32.734125399361027</v>
      </c>
      <c r="AS849" s="8">
        <v>24.528542747391743</v>
      </c>
      <c r="AT849">
        <v>22.445961279461287</v>
      </c>
      <c r="AU849" s="8">
        <v>32.308680938832836</v>
      </c>
      <c r="AV849">
        <v>59.632353516842883</v>
      </c>
      <c r="AW849" t="s">
        <v>963</v>
      </c>
    </row>
    <row r="850" spans="1:49" x14ac:dyDescent="0.3">
      <c r="A850" s="7">
        <v>150803020104</v>
      </c>
      <c r="B850" s="8">
        <f>100/(MAX(MainData!B:B)-MIN(MainData!B:B))*(MainData!B850-MIN(MainData!B:B))</f>
        <v>2.0229794788737411E-2</v>
      </c>
      <c r="C850" s="8">
        <f>100/(MAX(MainData!C:C)-MIN(MainData!C:C))*(MainData!C850-MIN(MainData!C:C))</f>
        <v>12.5</v>
      </c>
      <c r="D850" s="8">
        <f>100/(MAX(MainData!D:D)-MIN(MainData!D:D))*(MainData!D850-MIN(MainData!D:D))</f>
        <v>0</v>
      </c>
      <c r="E850" s="8">
        <f>100/(MAX(MainData!E:E)-MIN(MainData!E:E))*(MainData!E850-MIN(MainData!E:E))</f>
        <v>32.017044276581672</v>
      </c>
      <c r="F850" s="8">
        <f>100/(MAX(MainData!F:F)-MIN(MainData!F:F))*(MainData!F850-MIN(MainData!F:F))</f>
        <v>0.25445400441450372</v>
      </c>
      <c r="G850" s="8">
        <f>100/(MAX(MainData!G:G)-MIN(MainData!G:G))*(MainData!G850-MIN(MainData!G:G))</f>
        <v>5.5890419362700454</v>
      </c>
      <c r="H850" s="8">
        <f>100/(MAX(MainData!H:H)-MIN(MainData!H:H))*(MainData!H850-MIN(MainData!H:H))</f>
        <v>54.055750831646094</v>
      </c>
      <c r="I850">
        <v>35.445800862984427</v>
      </c>
      <c r="J850" s="8">
        <f>100/(MAX(MainData!J:J)-MIN(MainData!J:J))*(MainData!J850-MIN(MainData!J:J))</f>
        <v>27.020280936139077</v>
      </c>
      <c r="K850">
        <v>9.9672908996092389</v>
      </c>
      <c r="L850" s="8">
        <f>100/(MAX(MainData!L:L)-MIN(MainData!L:L))*(MainData!L850-MIN(MainData!L:L))</f>
        <v>0</v>
      </c>
      <c r="M850" s="8">
        <f>100/(MAX(MainData!M:M)-MIN(MainData!M:M))*(MainData!M850-MIN(MainData!M:M))</f>
        <v>0</v>
      </c>
      <c r="N850" s="8">
        <f>100/(MAX(MainData!N:N)-MIN(MainData!N:N))*(MainData!N850-MIN(MainData!N:N))</f>
        <v>0</v>
      </c>
      <c r="O850" s="8"/>
      <c r="P850" s="8">
        <f>100/(MAX(MainData!P:P)-MIN(MainData!P:P))*(MainData!P850-MIN(MainData!P:P))</f>
        <v>27.913076347076977</v>
      </c>
      <c r="Q850" s="8">
        <f>100/(MAX(MainData!Q:Q)-MIN(MainData!Q:Q))*(MainData!Q850-MIN(MainData!Q:Q))</f>
        <v>35.00516669613112</v>
      </c>
      <c r="R850" s="8">
        <f>100/(MAX(MainData!R:R)-MIN(MainData!R:R))*(MainData!R850-MIN(MainData!R:R))</f>
        <v>7.268565381430018</v>
      </c>
      <c r="S850" s="8"/>
      <c r="T850" s="8"/>
      <c r="U850" s="8">
        <f>100/(MAX(MainData!U:U)-MIN(MainData!U:U))*(MainData!U850-MIN(MainData!U:U))</f>
        <v>53.5677172097</v>
      </c>
      <c r="V850" s="8"/>
      <c r="W850" s="8"/>
      <c r="X850" s="8">
        <f>100/(MAX(MainData!X:X)-MIN(MainData!X:X))*(MainData!X850-MIN(MainData!X:X))</f>
        <v>4.0106999999999999</v>
      </c>
      <c r="Y850" s="8">
        <f>100/(MAX(MainData!Y:Y)-MIN(MainData!Y:Y))*(MainData!Y850-MIN(MainData!Y:Y))</f>
        <v>0</v>
      </c>
      <c r="Z850" s="8">
        <f>100/(MAX(MainData!Z:Z)-MIN(MainData!Z:Z))*(MainData!Z850-MIN(MainData!Z:Z))</f>
        <v>3.5466461063993835</v>
      </c>
      <c r="AA850" s="8">
        <f>100/(MAX(MainData!AA:AA)-MIN(MainData!AA:AA))*(MainData!AA850-MIN(MainData!AA:AA))</f>
        <v>1.8584000000000001</v>
      </c>
      <c r="AB850" s="8">
        <f>100/(MAX(MainData!AB:AB)-MIN(MainData!AB:AB))*(MainData!AB850-MIN(MainData!AB:AB))</f>
        <v>9.7122632998924374E-2</v>
      </c>
      <c r="AC850" s="8">
        <f>100/(MAX(MainData!AC:AC)-MIN(MainData!AC:AC))*(MainData!AC850-MIN(MainData!AC:AC))</f>
        <v>0.40773599999999999</v>
      </c>
      <c r="AD850" s="8">
        <f>100/(MAX(MainData!AD:AD)-MIN(MainData!AD:AD))*(MainData!AD850-MIN(MainData!AD:AD))</f>
        <v>2.5806451612903225</v>
      </c>
      <c r="AE850" s="8">
        <f>100/(MAX(MainData!AE:AE)-MIN(MainData!AE:AE))*(MainData!AE850-MIN(MainData!AE:AE))</f>
        <v>0.37169999999999997</v>
      </c>
      <c r="AF850" s="8">
        <f>100/(MAX(MainData!AF:AF)-MIN(MainData!AF:AF))*(MainData!AF850-MIN(MainData!AF:AF))</f>
        <v>0.14006033686173402</v>
      </c>
      <c r="AG850" s="8">
        <f>100/(MAX(MainData!AG:AG)-MIN(MainData!AG:AG))*(MainData!AG850-MIN(MainData!AG:AG))</f>
        <v>22.153176849204741</v>
      </c>
      <c r="AH850" s="8">
        <f>100/(MAX(MainData!AH:AH)-MIN(MainData!AH:AH))*(MainData!AH850-MIN(MainData!AH:AH))</f>
        <v>51.425264871161239</v>
      </c>
      <c r="AI850" s="8">
        <f>100/(MAX(MainData!AI:AI)-MIN(MainData!AI:AI))*(MainData!AI850-MIN(MainData!AI:AI))</f>
        <v>70</v>
      </c>
      <c r="AJ850" s="8">
        <f>100/(MAX(MainData!AJ:AJ)-MIN(MainData!AJ:AJ))*(MainData!AJ850-MIN(MainData!AJ:AJ))</f>
        <v>1.9301007645531625</v>
      </c>
      <c r="AK850" s="8" t="s">
        <v>950</v>
      </c>
      <c r="AM850" s="8"/>
      <c r="AO850" s="8"/>
      <c r="AQ850" s="8">
        <v>74.378300123769634</v>
      </c>
      <c r="AR850">
        <v>-30.72911517571886</v>
      </c>
      <c r="AS850" s="8">
        <v>32.754528890900431</v>
      </c>
      <c r="AT850">
        <v>27.617560437710438</v>
      </c>
      <c r="AU850" s="8">
        <v>20.141685193534514</v>
      </c>
      <c r="AV850">
        <v>30.340231493713489</v>
      </c>
      <c r="AW850" t="s">
        <v>963</v>
      </c>
    </row>
    <row r="851" spans="1:49" x14ac:dyDescent="0.3">
      <c r="A851" s="7">
        <v>150803020201</v>
      </c>
      <c r="B851" s="8">
        <f>100/(MAX(MainData!B:B)-MIN(MainData!B:B))*(MainData!B851-MIN(MainData!B:B))</f>
        <v>0</v>
      </c>
      <c r="C851" s="8">
        <f>100/(MAX(MainData!C:C)-MIN(MainData!C:C))*(MainData!C851-MIN(MainData!C:C))</f>
        <v>0</v>
      </c>
      <c r="D851" s="8">
        <f>100/(MAX(MainData!D:D)-MIN(MainData!D:D))*(MainData!D851-MIN(MainData!D:D))</f>
        <v>0</v>
      </c>
      <c r="E851" s="8">
        <f>100/(MAX(MainData!E:E)-MIN(MainData!E:E))*(MainData!E851-MIN(MainData!E:E))</f>
        <v>18.900536841052602</v>
      </c>
      <c r="F851" s="8">
        <f>100/(MAX(MainData!F:F)-MIN(MainData!F:F))*(MainData!F851-MIN(MainData!F:F))</f>
        <v>7.2755162623230243E-2</v>
      </c>
      <c r="G851" s="8">
        <f>100/(MAX(MainData!G:G)-MIN(MainData!G:G))*(MainData!G851-MIN(MainData!G:G))</f>
        <v>8.1769937789009646</v>
      </c>
      <c r="H851" s="8">
        <f>100/(MAX(MainData!H:H)-MIN(MainData!H:H))*(MainData!H851-MIN(MainData!H:H))</f>
        <v>62.050056555889228</v>
      </c>
      <c r="I851">
        <v>37.888552092674601</v>
      </c>
      <c r="J851" s="8">
        <f>100/(MAX(MainData!J:J)-MIN(MainData!J:J))*(MainData!J851-MIN(MainData!J:J))</f>
        <v>23.20801176208461</v>
      </c>
      <c r="K851">
        <v>11.117764854223552</v>
      </c>
      <c r="L851" s="8">
        <f>100/(MAX(MainData!L:L)-MIN(MainData!L:L))*(MainData!L851-MIN(MainData!L:L))</f>
        <v>0</v>
      </c>
      <c r="M851" s="8">
        <f>100/(MAX(MainData!M:M)-MIN(MainData!M:M))*(MainData!M851-MIN(MainData!M:M))</f>
        <v>0</v>
      </c>
      <c r="N851" s="8">
        <f>100/(MAX(MainData!N:N)-MIN(MainData!N:N))*(MainData!N851-MIN(MainData!N:N))</f>
        <v>0</v>
      </c>
      <c r="O851" s="8"/>
      <c r="P851" s="8">
        <f>100/(MAX(MainData!P:P)-MIN(MainData!P:P))*(MainData!P851-MIN(MainData!P:P))</f>
        <v>7.7315706723354101</v>
      </c>
      <c r="Q851" s="8">
        <f>100/(MAX(MainData!Q:Q)-MIN(MainData!Q:Q))*(MainData!Q851-MIN(MainData!Q:Q))</f>
        <v>19.42442768665936</v>
      </c>
      <c r="R851" s="8">
        <f>100/(MAX(MainData!R:R)-MIN(MainData!R:R))*(MainData!R851-MIN(MainData!R:R))</f>
        <v>8.611192241368963</v>
      </c>
      <c r="S851" s="8"/>
      <c r="T851" s="8"/>
      <c r="U851" s="8">
        <f>100/(MAX(MainData!U:U)-MIN(MainData!U:U))*(MainData!U851-MIN(MainData!U:U))</f>
        <v>3.5977524376100001</v>
      </c>
      <c r="V851" s="8"/>
      <c r="W851" s="8"/>
      <c r="X851" s="8">
        <f>100/(MAX(MainData!X:X)-MIN(MainData!X:X))*(MainData!X851-MIN(MainData!X:X))</f>
        <v>65.680045000000007</v>
      </c>
      <c r="Y851" s="8">
        <f>100/(MAX(MainData!Y:Y)-MIN(MainData!Y:Y))*(MainData!Y851-MIN(MainData!Y:Y))</f>
        <v>0.7670103272315697</v>
      </c>
      <c r="Z851" s="8">
        <f>100/(MAX(MainData!Z:Z)-MIN(MainData!Z:Z))*(MainData!Z851-MIN(MainData!Z:Z))</f>
        <v>4.0092521202775639</v>
      </c>
      <c r="AA851" s="8">
        <f>100/(MAX(MainData!AA:AA)-MIN(MainData!AA:AA))*(MainData!AA851-MIN(MainData!AA:AA))</f>
        <v>49.441899999999997</v>
      </c>
      <c r="AB851" s="8">
        <f>100/(MAX(MainData!AB:AB)-MIN(MainData!AB:AB))*(MainData!AB851-MIN(MainData!AB:AB))</f>
        <v>0.71099993068289336</v>
      </c>
      <c r="AC851" s="8">
        <f>100/(MAX(MainData!AC:AC)-MIN(MainData!AC:AC))*(MainData!AC851-MIN(MainData!AC:AC))</f>
        <v>0</v>
      </c>
      <c r="AD851" s="8">
        <f>100/(MAX(MainData!AD:AD)-MIN(MainData!AD:AD))*(MainData!AD851-MIN(MainData!AD:AD))</f>
        <v>0</v>
      </c>
      <c r="AE851" s="8">
        <f>100/(MAX(MainData!AE:AE)-MIN(MainData!AE:AE))*(MainData!AE851-MIN(MainData!AE:AE))</f>
        <v>0</v>
      </c>
      <c r="AF851" s="8">
        <f>100/(MAX(MainData!AF:AF)-MIN(MainData!AF:AF))*(MainData!AF851-MIN(MainData!AF:AF))</f>
        <v>0</v>
      </c>
      <c r="AG851" s="8">
        <f>100/(MAX(MainData!AG:AG)-MIN(MainData!AG:AG))*(MainData!AG851-MIN(MainData!AG:AG))</f>
        <v>0</v>
      </c>
      <c r="AH851" s="8">
        <f>100/(MAX(MainData!AH:AH)-MIN(MainData!AH:AH))*(MainData!AH851-MIN(MainData!AH:AH))</f>
        <v>0</v>
      </c>
      <c r="AI851" s="8">
        <f>100/(MAX(MainData!AI:AI)-MIN(MainData!AI:AI))*(MainData!AI851-MIN(MainData!AI:AI))</f>
        <v>0</v>
      </c>
      <c r="AJ851" s="8">
        <f>100/(MAX(MainData!AJ:AJ)-MIN(MainData!AJ:AJ))*(MainData!AJ851-MIN(MainData!AJ:AJ))</f>
        <v>0</v>
      </c>
      <c r="AK851" s="8" t="s">
        <v>950</v>
      </c>
      <c r="AM851" s="8"/>
      <c r="AO851" s="8"/>
      <c r="AQ851" s="8">
        <v>81.49532052710299</v>
      </c>
      <c r="AR851">
        <v>-35.621072683706082</v>
      </c>
      <c r="AS851" s="8">
        <v>28.357355893650841</v>
      </c>
      <c r="AT851">
        <v>26.174323905723895</v>
      </c>
      <c r="AU851" s="8">
        <v>18.568741157631255</v>
      </c>
      <c r="AV851">
        <v>51.850249720317478</v>
      </c>
      <c r="AW851" t="s">
        <v>963</v>
      </c>
    </row>
    <row r="852" spans="1:49" x14ac:dyDescent="0.3">
      <c r="A852" s="7">
        <v>150803020202</v>
      </c>
      <c r="B852" s="8">
        <f>100/(MAX(MainData!B:B)-MIN(MainData!B:B))*(MainData!B852-MIN(MainData!B:B))</f>
        <v>0</v>
      </c>
      <c r="C852" s="8">
        <f>100/(MAX(MainData!C:C)-MIN(MainData!C:C))*(MainData!C852-MIN(MainData!C:C))</f>
        <v>0</v>
      </c>
      <c r="D852" s="8">
        <f>100/(MAX(MainData!D:D)-MIN(MainData!D:D))*(MainData!D852-MIN(MainData!D:D))</f>
        <v>0</v>
      </c>
      <c r="E852" s="8">
        <f>100/(MAX(MainData!E:E)-MIN(MainData!E:E))*(MainData!E852-MIN(MainData!E:E))</f>
        <v>19.714603491296149</v>
      </c>
      <c r="F852" s="8">
        <f>100/(MAX(MainData!F:F)-MIN(MainData!F:F))*(MainData!F852-MIN(MainData!F:F))</f>
        <v>0</v>
      </c>
      <c r="G852" s="8">
        <f>100/(MAX(MainData!G:G)-MIN(MainData!G:G))*(MainData!G852-MIN(MainData!G:G))</f>
        <v>8.9912531767088009</v>
      </c>
      <c r="H852" s="8">
        <f>100/(MAX(MainData!H:H)-MIN(MainData!H:H))*(MainData!H852-MIN(MainData!H:H))</f>
        <v>64.61827036175751</v>
      </c>
      <c r="I852">
        <v>17.206005397247736</v>
      </c>
      <c r="J852" s="8">
        <f>100/(MAX(MainData!J:J)-MIN(MainData!J:J))*(MainData!J852-MIN(MainData!J:J))</f>
        <v>25.7073035004986</v>
      </c>
      <c r="K852">
        <v>-3.8407933889726564</v>
      </c>
      <c r="L852" s="8">
        <f>100/(MAX(MainData!L:L)-MIN(MainData!L:L))*(MainData!L852-MIN(MainData!L:L))</f>
        <v>0</v>
      </c>
      <c r="M852" s="8">
        <f>100/(MAX(MainData!M:M)-MIN(MainData!M:M))*(MainData!M852-MIN(MainData!M:M))</f>
        <v>0</v>
      </c>
      <c r="N852" s="8">
        <f>100/(MAX(MainData!N:N)-MIN(MainData!N:N))*(MainData!N852-MIN(MainData!N:N))</f>
        <v>0</v>
      </c>
      <c r="O852" s="8"/>
      <c r="P852" s="8">
        <f>100/(MAX(MainData!P:P)-MIN(MainData!P:P))*(MainData!P852-MIN(MainData!P:P))</f>
        <v>24.987237132612972</v>
      </c>
      <c r="Q852" s="8">
        <f>100/(MAX(MainData!Q:Q)-MIN(MainData!Q:Q))*(MainData!Q852-MIN(MainData!Q:Q))</f>
        <v>29.843253353335957</v>
      </c>
      <c r="R852" s="8">
        <f>100/(MAX(MainData!R:R)-MIN(MainData!R:R))*(MainData!R852-MIN(MainData!R:R))</f>
        <v>22.430993714516628</v>
      </c>
      <c r="S852" s="8"/>
      <c r="T852" s="8"/>
      <c r="U852" s="8">
        <f>100/(MAX(MainData!U:U)-MIN(MainData!U:U))*(MainData!U852-MIN(MainData!U:U))</f>
        <v>0</v>
      </c>
      <c r="V852" s="8"/>
      <c r="W852" s="8"/>
      <c r="X852" s="8">
        <f>100/(MAX(MainData!X:X)-MIN(MainData!X:X))*(MainData!X852-MIN(MainData!X:X))</f>
        <v>54.008302</v>
      </c>
      <c r="Y852" s="8">
        <f>100/(MAX(MainData!Y:Y)-MIN(MainData!Y:Y))*(MainData!Y852-MIN(MainData!Y:Y))</f>
        <v>0.50984479030250029</v>
      </c>
      <c r="Z852" s="8">
        <f>100/(MAX(MainData!Z:Z)-MIN(MainData!Z:Z))*(MainData!Z852-MIN(MainData!Z:Z))</f>
        <v>4.7802621434078647</v>
      </c>
      <c r="AA852" s="8">
        <f>100/(MAX(MainData!AA:AA)-MIN(MainData!AA:AA))*(MainData!AA852-MIN(MainData!AA:AA))</f>
        <v>49.627099999999999</v>
      </c>
      <c r="AB852" s="8">
        <f>100/(MAX(MainData!AB:AB)-MIN(MainData!AB:AB))*(MainData!AB852-MIN(MainData!AB:AB))</f>
        <v>1.2719791465342831</v>
      </c>
      <c r="AC852" s="8">
        <f>100/(MAX(MainData!AC:AC)-MIN(MainData!AC:AC))*(MainData!AC852-MIN(MainData!AC:AC))</f>
        <v>8.2809229999999996</v>
      </c>
      <c r="AD852" s="8">
        <f>100/(MAX(MainData!AD:AD)-MIN(MainData!AD:AD))*(MainData!AD852-MIN(MainData!AD:AD))</f>
        <v>3.870967741935484</v>
      </c>
      <c r="AE852" s="8">
        <f>100/(MAX(MainData!AE:AE)-MIN(MainData!AE:AE))*(MainData!AE852-MIN(MainData!AE:AE))</f>
        <v>8.2027000000000001</v>
      </c>
      <c r="AF852" s="8">
        <f>100/(MAX(MainData!AF:AF)-MIN(MainData!AF:AF))*(MainData!AF852-MIN(MainData!AF:AF))</f>
        <v>2.452301225206059</v>
      </c>
      <c r="AG852" s="8">
        <f>100/(MAX(MainData!AG:AG)-MIN(MainData!AG:AG))*(MainData!AG852-MIN(MainData!AG:AG))</f>
        <v>0</v>
      </c>
      <c r="AH852" s="8">
        <f>100/(MAX(MainData!AH:AH)-MIN(MainData!AH:AH))*(MainData!AH852-MIN(MainData!AH:AH))</f>
        <v>0</v>
      </c>
      <c r="AI852" s="8">
        <f>100/(MAX(MainData!AI:AI)-MIN(MainData!AI:AI))*(MainData!AI852-MIN(MainData!AI:AI))</f>
        <v>0</v>
      </c>
      <c r="AJ852" s="8">
        <f>100/(MAX(MainData!AJ:AJ)-MIN(MainData!AJ:AJ))*(MainData!AJ852-MIN(MainData!AJ:AJ))</f>
        <v>0</v>
      </c>
      <c r="AK852" s="8" t="s">
        <v>950</v>
      </c>
      <c r="AM852" s="8"/>
      <c r="AO852" s="8"/>
      <c r="AQ852" s="8">
        <v>83.07451159323108</v>
      </c>
      <c r="AR852">
        <v>-16.209583546325874</v>
      </c>
      <c r="AS852" s="8">
        <v>25.664537130522575</v>
      </c>
      <c r="AT852">
        <v>8.2457523569023436</v>
      </c>
      <c r="AU852" s="8">
        <v>22.415644449972273</v>
      </c>
      <c r="AV852">
        <v>43.250251331821616</v>
      </c>
      <c r="AW852" t="s">
        <v>963</v>
      </c>
    </row>
    <row r="853" spans="1:49" x14ac:dyDescent="0.3">
      <c r="A853" s="7">
        <v>150803020203</v>
      </c>
      <c r="B853" s="8">
        <f>100/(MAX(MainData!B:B)-MIN(MainData!B:B))*(MainData!B853-MIN(MainData!B:B))</f>
        <v>1.7265077154451287</v>
      </c>
      <c r="C853" s="8">
        <f>100/(MAX(MainData!C:C)-MIN(MainData!C:C))*(MainData!C853-MIN(MainData!C:C))</f>
        <v>25</v>
      </c>
      <c r="D853" s="8">
        <f>100/(MAX(MainData!D:D)-MIN(MainData!D:D))*(MainData!D853-MIN(MainData!D:D))</f>
        <v>0</v>
      </c>
      <c r="E853" s="8">
        <f>100/(MAX(MainData!E:E)-MIN(MainData!E:E))*(MainData!E853-MIN(MainData!E:E))</f>
        <v>9.6546021741940677</v>
      </c>
      <c r="F853" s="8">
        <f>100/(MAX(MainData!F:F)-MIN(MainData!F:F))*(MainData!F853-MIN(MainData!F:F))</f>
        <v>0.28023121082846159</v>
      </c>
      <c r="G853" s="8">
        <f>100/(MAX(MainData!G:G)-MIN(MainData!G:G))*(MainData!G853-MIN(MainData!G:G))</f>
        <v>9.9579556757429675</v>
      </c>
      <c r="H853" s="8">
        <f>100/(MAX(MainData!H:H)-MIN(MainData!H:H))*(MainData!H853-MIN(MainData!H:H))</f>
        <v>65.131149492663383</v>
      </c>
      <c r="I853">
        <v>7.3255223548594159</v>
      </c>
      <c r="J853" s="8">
        <f>100/(MAX(MainData!J:J)-MIN(MainData!J:J))*(MainData!J853-MIN(MainData!J:J))</f>
        <v>27.583610686575486</v>
      </c>
      <c r="K853">
        <v>-8.8726303737498569</v>
      </c>
      <c r="L853" s="8">
        <f>100/(MAX(MainData!L:L)-MIN(MainData!L:L))*(MainData!L853-MIN(MainData!L:L))</f>
        <v>0</v>
      </c>
      <c r="M853" s="8">
        <f>100/(MAX(MainData!M:M)-MIN(MainData!M:M))*(MainData!M853-MIN(MainData!M:M))</f>
        <v>0</v>
      </c>
      <c r="N853" s="8">
        <f>100/(MAX(MainData!N:N)-MIN(MainData!N:N))*(MainData!N853-MIN(MainData!N:N))</f>
        <v>0</v>
      </c>
      <c r="O853" s="8"/>
      <c r="P853" s="8">
        <f>100/(MAX(MainData!P:P)-MIN(MainData!P:P))*(MainData!P853-MIN(MainData!P:P))</f>
        <v>26.403270302451549</v>
      </c>
      <c r="Q853" s="8">
        <f>100/(MAX(MainData!Q:Q)-MIN(MainData!Q:Q))*(MainData!Q853-MIN(MainData!Q:Q))</f>
        <v>39.364736770024663</v>
      </c>
      <c r="R853" s="8">
        <f>100/(MAX(MainData!R:R)-MIN(MainData!R:R))*(MainData!R853-MIN(MainData!R:R))</f>
        <v>0.46455663536594638</v>
      </c>
      <c r="S853" s="8"/>
      <c r="T853" s="8"/>
      <c r="U853" s="8">
        <f>100/(MAX(MainData!U:U)-MIN(MainData!U:U))*(MainData!U853-MIN(MainData!U:U))</f>
        <v>15.5026167117</v>
      </c>
      <c r="V853" s="8"/>
      <c r="W853" s="8"/>
      <c r="X853" s="8">
        <f>100/(MAX(MainData!X:X)-MIN(MainData!X:X))*(MainData!X853-MIN(MainData!X:X))</f>
        <v>34.341413000000003</v>
      </c>
      <c r="Y853" s="8">
        <f>100/(MAX(MainData!Y:Y)-MIN(MainData!Y:Y))*(MainData!Y853-MIN(MainData!Y:Y))</f>
        <v>0.21085244389936295</v>
      </c>
      <c r="Z853" s="8">
        <f>100/(MAX(MainData!Z:Z)-MIN(MainData!Z:Z))*(MainData!Z853-MIN(MainData!Z:Z))</f>
        <v>6.9390902081727068</v>
      </c>
      <c r="AA853" s="8">
        <f>100/(MAX(MainData!AA:AA)-MIN(MainData!AA:AA))*(MainData!AA853-MIN(MainData!AA:AA))</f>
        <v>21.265599999999999</v>
      </c>
      <c r="AB853" s="8">
        <f>100/(MAX(MainData!AB:AB)-MIN(MainData!AB:AB))*(MainData!AB853-MIN(MainData!AB:AB))</f>
        <v>0.44328564551369631</v>
      </c>
      <c r="AC853" s="8">
        <f>100/(MAX(MainData!AC:AC)-MIN(MainData!AC:AC))*(MainData!AC853-MIN(MainData!AC:AC))</f>
        <v>5.462307</v>
      </c>
      <c r="AD853" s="8">
        <f>100/(MAX(MainData!AD:AD)-MIN(MainData!AD:AD))*(MainData!AD853-MIN(MainData!AD:AD))</f>
        <v>1.2903225806451613</v>
      </c>
      <c r="AE853" s="8">
        <f>100/(MAX(MainData!AE:AE)-MIN(MainData!AE:AE))*(MainData!AE853-MIN(MainData!AE:AE))</f>
        <v>5.3689</v>
      </c>
      <c r="AF853" s="8">
        <f>100/(MAX(MainData!AF:AF)-MIN(MainData!AF:AF))*(MainData!AF853-MIN(MainData!AF:AF))</f>
        <v>3.7800972807459892</v>
      </c>
      <c r="AG853" s="8">
        <f>100/(MAX(MainData!AG:AG)-MIN(MainData!AG:AG))*(MainData!AG853-MIN(MainData!AG:AG))</f>
        <v>0</v>
      </c>
      <c r="AH853" s="8">
        <f>100/(MAX(MainData!AH:AH)-MIN(MainData!AH:AH))*(MainData!AH853-MIN(MainData!AH:AH))</f>
        <v>0</v>
      </c>
      <c r="AI853" s="8">
        <f>100/(MAX(MainData!AI:AI)-MIN(MainData!AI:AI))*(MainData!AI853-MIN(MainData!AI:AI))</f>
        <v>0</v>
      </c>
      <c r="AJ853" s="8">
        <f>100/(MAX(MainData!AJ:AJ)-MIN(MainData!AJ:AJ))*(MainData!AJ853-MIN(MainData!AJ:AJ))</f>
        <v>0</v>
      </c>
      <c r="AK853" s="8" t="s">
        <v>950</v>
      </c>
      <c r="AM853" s="8"/>
      <c r="AO853" s="8"/>
      <c r="AQ853" s="8">
        <v>82.635116959282527</v>
      </c>
      <c r="AR853">
        <v>-6.9069303514376941</v>
      </c>
      <c r="AS853" s="8">
        <v>24.845797212454592</v>
      </c>
      <c r="AT853">
        <v>3.2230792929292562</v>
      </c>
      <c r="AU853" s="8">
        <v>27.387996662572618</v>
      </c>
      <c r="AV853">
        <v>25.386618869137223</v>
      </c>
      <c r="AW853" t="s">
        <v>963</v>
      </c>
    </row>
    <row r="854" spans="1:49" x14ac:dyDescent="0.3">
      <c r="A854" s="7">
        <v>150803020204</v>
      </c>
      <c r="B854" s="8">
        <f>100/(MAX(MainData!B:B)-MIN(MainData!B:B))*(MainData!B854-MIN(MainData!B:B))</f>
        <v>5.2740353468835659</v>
      </c>
      <c r="C854" s="8">
        <f>100/(MAX(MainData!C:C)-MIN(MainData!C:C))*(MainData!C854-MIN(MainData!C:C))</f>
        <v>75</v>
      </c>
      <c r="D854" s="8">
        <f>100/(MAX(MainData!D:D)-MIN(MainData!D:D))*(MainData!D854-MIN(MainData!D:D))</f>
        <v>3.1680077991823722E-3</v>
      </c>
      <c r="E854" s="8">
        <f>100/(MAX(MainData!E:E)-MIN(MainData!E:E))*(MainData!E854-MIN(MainData!E:E))</f>
        <v>14.279142712888818</v>
      </c>
      <c r="F854" s="8">
        <f>100/(MAX(MainData!F:F)-MIN(MainData!F:F))*(MainData!F854-MIN(MainData!F:F))</f>
        <v>0</v>
      </c>
      <c r="G854" s="8">
        <f>100/(MAX(MainData!G:G)-MIN(MainData!G:G))*(MainData!G854-MIN(MainData!G:G))</f>
        <v>12.965354899865416</v>
      </c>
      <c r="H854" s="8">
        <f>100/(MAX(MainData!H:H)-MIN(MainData!H:H))*(MainData!H854-MIN(MainData!H:H))</f>
        <v>62.572031441500762</v>
      </c>
      <c r="I854">
        <v>11.95148043185614</v>
      </c>
      <c r="J854" s="8">
        <f>100/(MAX(MainData!J:J)-MIN(MainData!J:J))*(MainData!J854-MIN(MainData!J:J))</f>
        <v>39.149920287429076</v>
      </c>
      <c r="K854">
        <v>-5.420519651732647</v>
      </c>
      <c r="L854" s="8">
        <f>100/(MAX(MainData!L:L)-MIN(MainData!L:L))*(MainData!L854-MIN(MainData!L:L))</f>
        <v>0</v>
      </c>
      <c r="M854" s="8">
        <f>100/(MAX(MainData!M:M)-MIN(MainData!M:M))*(MainData!M854-MIN(MainData!M:M))</f>
        <v>0</v>
      </c>
      <c r="N854" s="8">
        <f>100/(MAX(MainData!N:N)-MIN(MainData!N:N))*(MainData!N854-MIN(MainData!N:N))</f>
        <v>0</v>
      </c>
      <c r="O854" s="8"/>
      <c r="P854" s="8">
        <f>100/(MAX(MainData!P:P)-MIN(MainData!P:P))*(MainData!P854-MIN(MainData!P:P))</f>
        <v>33.768017298146731</v>
      </c>
      <c r="Q854" s="8">
        <f>100/(MAX(MainData!Q:Q)-MIN(MainData!Q:Q))*(MainData!Q854-MIN(MainData!Q:Q))</f>
        <v>62.704496720812884</v>
      </c>
      <c r="R854" s="8">
        <f>100/(MAX(MainData!R:R)-MIN(MainData!R:R))*(MainData!R854-MIN(MainData!R:R))</f>
        <v>20.652974101888045</v>
      </c>
      <c r="S854" s="8"/>
      <c r="T854" s="8"/>
      <c r="U854" s="8">
        <f>100/(MAX(MainData!U:U)-MIN(MainData!U:U))*(MainData!U854-MIN(MainData!U:U))</f>
        <v>6.7266133871299996</v>
      </c>
      <c r="V854" s="8"/>
      <c r="W854" s="8"/>
      <c r="X854" s="8">
        <f>100/(MAX(MainData!X:X)-MIN(MainData!X:X))*(MainData!X854-MIN(MainData!X:X))</f>
        <v>14.230686</v>
      </c>
      <c r="Y854" s="8">
        <f>100/(MAX(MainData!Y:Y)-MIN(MainData!Y:Y))*(MainData!Y854-MIN(MainData!Y:Y))</f>
        <v>0</v>
      </c>
      <c r="Z854" s="8">
        <f>100/(MAX(MainData!Z:Z)-MIN(MainData!Z:Z))*(MainData!Z854-MIN(MainData!Z:Z))</f>
        <v>8.558211256746338</v>
      </c>
      <c r="AA854" s="8">
        <f>100/(MAX(MainData!AA:AA)-MIN(MainData!AA:AA))*(MainData!AA854-MIN(MainData!AA:AA))</f>
        <v>3.9796999999999998</v>
      </c>
      <c r="AB854" s="8">
        <f>100/(MAX(MainData!AB:AB)-MIN(MainData!AB:AB))*(MainData!AB854-MIN(MainData!AB:AB))</f>
        <v>0.13725670959358349</v>
      </c>
      <c r="AC854" s="8">
        <f>100/(MAX(MainData!AC:AC)-MIN(MainData!AC:AC))*(MainData!AC854-MIN(MainData!AC:AC))</f>
        <v>34.053584000000001</v>
      </c>
      <c r="AD854" s="8">
        <f>100/(MAX(MainData!AD:AD)-MIN(MainData!AD:AD))*(MainData!AD854-MIN(MainData!AD:AD))</f>
        <v>6.4516129032258061</v>
      </c>
      <c r="AE854" s="8">
        <f>100/(MAX(MainData!AE:AE)-MIN(MainData!AE:AE))*(MainData!AE854-MIN(MainData!AE:AE))</f>
        <v>33.284700000000001</v>
      </c>
      <c r="AF854" s="8">
        <f>100/(MAX(MainData!AF:AF)-MIN(MainData!AF:AF))*(MainData!AF854-MIN(MainData!AF:AF))</f>
        <v>4.3896581186176098</v>
      </c>
      <c r="AG854" s="8">
        <f>100/(MAX(MainData!AG:AG)-MIN(MainData!AG:AG))*(MainData!AG854-MIN(MainData!AG:AG))</f>
        <v>53.228648274888421</v>
      </c>
      <c r="AH854" s="8">
        <f>100/(MAX(MainData!AH:AH)-MIN(MainData!AH:AH))*(MainData!AH854-MIN(MainData!AH:AH))</f>
        <v>38.780470699107042</v>
      </c>
      <c r="AI854" s="8">
        <f>100/(MAX(MainData!AI:AI)-MIN(MainData!AI:AI))*(MainData!AI854-MIN(MainData!AI:AI))</f>
        <v>50</v>
      </c>
      <c r="AJ854" s="8">
        <f>100/(MAX(MainData!AJ:AJ)-MIN(MainData!AJ:AJ))*(MainData!AJ854-MIN(MainData!AJ:AJ))</f>
        <v>12.117053630351602</v>
      </c>
      <c r="AK854" s="8" t="s">
        <v>950</v>
      </c>
      <c r="AM854" s="8"/>
      <c r="AO854" s="8"/>
      <c r="AQ854" s="8">
        <v>76.845697326213468</v>
      </c>
      <c r="AR854">
        <v>-18.283161821086267</v>
      </c>
      <c r="AS854" s="8">
        <v>30.732920191716268</v>
      </c>
      <c r="AT854">
        <v>13.692356565656553</v>
      </c>
      <c r="AU854" s="8">
        <v>23.883127853526322</v>
      </c>
      <c r="AV854">
        <v>26.161641651403741</v>
      </c>
      <c r="AW854" t="s">
        <v>963</v>
      </c>
    </row>
    <row r="855" spans="1:49" x14ac:dyDescent="0.3">
      <c r="A855" s="7">
        <v>150803020205</v>
      </c>
      <c r="B855" s="8">
        <f>100/(MAX(MainData!B:B)-MIN(MainData!B:B))*(MainData!B855-MIN(MainData!B:B))</f>
        <v>0.52490277827216747</v>
      </c>
      <c r="C855" s="8">
        <f>100/(MAX(MainData!C:C)-MIN(MainData!C:C))*(MainData!C855-MIN(MainData!C:C))</f>
        <v>12.5</v>
      </c>
      <c r="D855" s="8">
        <f>100/(MAX(MainData!D:D)-MIN(MainData!D:D))*(MainData!D855-MIN(MainData!D:D))</f>
        <v>0</v>
      </c>
      <c r="E855" s="8">
        <f>100/(MAX(MainData!E:E)-MIN(MainData!E:E))*(MainData!E855-MIN(MainData!E:E))</f>
        <v>13.650689893192775</v>
      </c>
      <c r="F855" s="8">
        <f>100/(MAX(MainData!F:F)-MIN(MainData!F:F))*(MainData!F855-MIN(MainData!F:F))</f>
        <v>6.0281675979258528E-2</v>
      </c>
      <c r="G855" s="8">
        <f>100/(MAX(MainData!G:G)-MIN(MainData!G:G))*(MainData!G855-MIN(MainData!G:G))</f>
        <v>6.4836960886278323</v>
      </c>
      <c r="H855" s="8">
        <f>100/(MAX(MainData!H:H)-MIN(MainData!H:H))*(MainData!H855-MIN(MainData!H:H))</f>
        <v>50.360294969235142</v>
      </c>
      <c r="I855">
        <v>11.071344122153889</v>
      </c>
      <c r="J855" s="8">
        <f>100/(MAX(MainData!J:J)-MIN(MainData!J:J))*(MainData!J855-MIN(MainData!J:J))</f>
        <v>28.712513268991529</v>
      </c>
      <c r="K855">
        <v>-5.783658217298921</v>
      </c>
      <c r="L855" s="8">
        <f>100/(MAX(MainData!L:L)-MIN(MainData!L:L))*(MainData!L855-MIN(MainData!L:L))</f>
        <v>0</v>
      </c>
      <c r="M855" s="8">
        <f>100/(MAX(MainData!M:M)-MIN(MainData!M:M))*(MainData!M855-MIN(MainData!M:M))</f>
        <v>0</v>
      </c>
      <c r="N855" s="8">
        <f>100/(MAX(MainData!N:N)-MIN(MainData!N:N))*(MainData!N855-MIN(MainData!N:N))</f>
        <v>0</v>
      </c>
      <c r="O855" s="8"/>
      <c r="P855" s="8">
        <f>100/(MAX(MainData!P:P)-MIN(MainData!P:P))*(MainData!P855-MIN(MainData!P:P))</f>
        <v>29.360209807713407</v>
      </c>
      <c r="Q855" s="8">
        <f>100/(MAX(MainData!Q:Q)-MIN(MainData!Q:Q))*(MainData!Q855-MIN(MainData!Q:Q))</f>
        <v>39.731739064881332</v>
      </c>
      <c r="R855" s="8">
        <f>100/(MAX(MainData!R:R)-MIN(MainData!R:R))*(MainData!R855-MIN(MainData!R:R))</f>
        <v>26.623383118415948</v>
      </c>
      <c r="S855" s="8"/>
      <c r="T855" s="8"/>
      <c r="U855" s="8">
        <f>100/(MAX(MainData!U:U)-MIN(MainData!U:U))*(MainData!U855-MIN(MainData!U:U))</f>
        <v>66.031446785399993</v>
      </c>
      <c r="V855" s="8"/>
      <c r="W855" s="8"/>
      <c r="X855" s="8">
        <f>100/(MAX(MainData!X:X)-MIN(MainData!X:X))*(MainData!X855-MIN(MainData!X:X))</f>
        <v>5.869548</v>
      </c>
      <c r="Y855" s="8">
        <f>100/(MAX(MainData!Y:Y)-MIN(MainData!Y:Y))*(MainData!Y855-MIN(MainData!Y:Y))</f>
        <v>0</v>
      </c>
      <c r="Z855" s="8">
        <f>100/(MAX(MainData!Z:Z)-MIN(MainData!Z:Z))*(MainData!Z855-MIN(MainData!Z:Z))</f>
        <v>6.7848882035466467</v>
      </c>
      <c r="AA855" s="8">
        <f>100/(MAX(MainData!AA:AA)-MIN(MainData!AA:AA))*(MainData!AA855-MIN(MainData!AA:AA))</f>
        <v>1.1120000000000001</v>
      </c>
      <c r="AB855" s="8">
        <f>100/(MAX(MainData!AB:AB)-MIN(MainData!AB:AB))*(MainData!AB855-MIN(MainData!AB:AB))</f>
        <v>6.4130449556305313E-2</v>
      </c>
      <c r="AC855" s="8">
        <f>100/(MAX(MainData!AC:AC)-MIN(MainData!AC:AC))*(MainData!AC855-MIN(MainData!AC:AC))</f>
        <v>0.90923799999999999</v>
      </c>
      <c r="AD855" s="8">
        <f>100/(MAX(MainData!AD:AD)-MIN(MainData!AD:AD))*(MainData!AD855-MIN(MainData!AD:AD))</f>
        <v>2.5806451612903225</v>
      </c>
      <c r="AE855" s="8">
        <f>100/(MAX(MainData!AE:AE)-MIN(MainData!AE:AE))*(MainData!AE855-MIN(MainData!AE:AE))</f>
        <v>0.60550000000000004</v>
      </c>
      <c r="AF855" s="8">
        <f>100/(MAX(MainData!AF:AF)-MIN(MainData!AF:AF))*(MainData!AF855-MIN(MainData!AF:AF))</f>
        <v>0.25950808901357292</v>
      </c>
      <c r="AG855" s="8">
        <f>100/(MAX(MainData!AG:AG)-MIN(MainData!AG:AG))*(MainData!AG855-MIN(MainData!AG:AG))</f>
        <v>0</v>
      </c>
      <c r="AH855" s="8">
        <f>100/(MAX(MainData!AH:AH)-MIN(MainData!AH:AH))*(MainData!AH855-MIN(MainData!AH:AH))</f>
        <v>0</v>
      </c>
      <c r="AI855" s="8">
        <f>100/(MAX(MainData!AI:AI)-MIN(MainData!AI:AI))*(MainData!AI855-MIN(MainData!AI:AI))</f>
        <v>0</v>
      </c>
      <c r="AJ855" s="8">
        <f>100/(MAX(MainData!AJ:AJ)-MIN(MainData!AJ:AJ))*(MainData!AJ855-MIN(MainData!AJ:AJ))</f>
        <v>0</v>
      </c>
      <c r="AK855" s="8" t="s">
        <v>950</v>
      </c>
      <c r="AM855" s="8"/>
      <c r="AO855" s="8"/>
      <c r="AQ855" s="8">
        <v>69.57409813940447</v>
      </c>
      <c r="AR855">
        <v>-8.1524592651757217</v>
      </c>
      <c r="AS855" s="8">
        <v>39.810430665320467</v>
      </c>
      <c r="AT855">
        <v>9.6999405723905596</v>
      </c>
      <c r="AU855" s="8">
        <v>11.497903743204656</v>
      </c>
      <c r="AV855">
        <v>-4.0479850754681763</v>
      </c>
      <c r="AW855" t="s">
        <v>963</v>
      </c>
    </row>
    <row r="856" spans="1:49" x14ac:dyDescent="0.3">
      <c r="A856" s="7">
        <v>150803020206</v>
      </c>
      <c r="B856" s="8">
        <f>100/(MAX(MainData!B:B)-MIN(MainData!B:B))*(MainData!B856-MIN(MainData!B:B))</f>
        <v>0</v>
      </c>
      <c r="C856" s="8">
        <f>100/(MAX(MainData!C:C)-MIN(MainData!C:C))*(MainData!C856-MIN(MainData!C:C))</f>
        <v>0</v>
      </c>
      <c r="D856" s="8">
        <f>100/(MAX(MainData!D:D)-MIN(MainData!D:D))*(MainData!D856-MIN(MainData!D:D))</f>
        <v>7.2890159290832533E-3</v>
      </c>
      <c r="E856" s="8">
        <f>100/(MAX(MainData!E:E)-MIN(MainData!E:E))*(MainData!E856-MIN(MainData!E:E))</f>
        <v>18.759338619628235</v>
      </c>
      <c r="F856" s="8">
        <f>100/(MAX(MainData!F:F)-MIN(MainData!F:F))*(MainData!F856-MIN(MainData!F:F))</f>
        <v>1.0303975926112123</v>
      </c>
      <c r="G856" s="8">
        <f>100/(MAX(MainData!G:G)-MIN(MainData!G:G))*(MainData!G856-MIN(MainData!G:G))</f>
        <v>7.5824872232353639</v>
      </c>
      <c r="H856" s="8">
        <f>100/(MAX(MainData!H:H)-MIN(MainData!H:H))*(MainData!H856-MIN(MainData!H:H))</f>
        <v>57.84219454778917</v>
      </c>
      <c r="I856">
        <v>25.835307744727899</v>
      </c>
      <c r="J856" s="8">
        <f>100/(MAX(MainData!J:J)-MIN(MainData!J:J))*(MainData!J856-MIN(MainData!J:J))</f>
        <v>26.747186986145596</v>
      </c>
      <c r="K856">
        <v>-4.1405534751803543</v>
      </c>
      <c r="L856" s="8">
        <f>100/(MAX(MainData!L:L)-MIN(MainData!L:L))*(MainData!L856-MIN(MainData!L:L))</f>
        <v>0</v>
      </c>
      <c r="M856" s="8">
        <f>100/(MAX(MainData!M:M)-MIN(MainData!M:M))*(MainData!M856-MIN(MainData!M:M))</f>
        <v>0</v>
      </c>
      <c r="N856" s="8">
        <f>100/(MAX(MainData!N:N)-MIN(MainData!N:N))*(MainData!N856-MIN(MainData!N:N))</f>
        <v>0</v>
      </c>
      <c r="O856" s="8"/>
      <c r="P856" s="8">
        <f>100/(MAX(MainData!P:P)-MIN(MainData!P:P))*(MainData!P856-MIN(MainData!P:P))</f>
        <v>15.943271534299633</v>
      </c>
      <c r="Q856" s="8">
        <f>100/(MAX(MainData!Q:Q)-MIN(MainData!Q:Q))*(MainData!Q856-MIN(MainData!Q:Q))</f>
        <v>24.452516062327486</v>
      </c>
      <c r="R856" s="8">
        <f>100/(MAX(MainData!R:R)-MIN(MainData!R:R))*(MainData!R856-MIN(MainData!R:R))</f>
        <v>14.765984772406288</v>
      </c>
      <c r="S856" s="8"/>
      <c r="T856" s="8"/>
      <c r="U856" s="8">
        <f>100/(MAX(MainData!U:U)-MIN(MainData!U:U))*(MainData!U856-MIN(MainData!U:U))</f>
        <v>16.648102076299999</v>
      </c>
      <c r="V856" s="8"/>
      <c r="W856" s="8"/>
      <c r="X856" s="8">
        <f>100/(MAX(MainData!X:X)-MIN(MainData!X:X))*(MainData!X856-MIN(MainData!X:X))</f>
        <v>23.380315</v>
      </c>
      <c r="Y856" s="8">
        <f>100/(MAX(MainData!Y:Y)-MIN(MainData!Y:Y))*(MainData!Y856-MIN(MainData!Y:Y))</f>
        <v>0</v>
      </c>
      <c r="Z856" s="8">
        <f>100/(MAX(MainData!Z:Z)-MIN(MainData!Z:Z))*(MainData!Z856-MIN(MainData!Z:Z))</f>
        <v>8.558211256746338</v>
      </c>
      <c r="AA856" s="8">
        <f>100/(MAX(MainData!AA:AA)-MIN(MainData!AA:AA))*(MainData!AA856-MIN(MainData!AA:AA))</f>
        <v>17.779</v>
      </c>
      <c r="AB856" s="8">
        <f>100/(MAX(MainData!AB:AB)-MIN(MainData!AB:AB))*(MainData!AB856-MIN(MainData!AB:AB))</f>
        <v>0.29424254871553118</v>
      </c>
      <c r="AC856" s="8">
        <f>100/(MAX(MainData!AC:AC)-MIN(MainData!AC:AC))*(MainData!AC856-MIN(MainData!AC:AC))</f>
        <v>1.5984999999999999E-2</v>
      </c>
      <c r="AD856" s="8">
        <f>100/(MAX(MainData!AD:AD)-MIN(MainData!AD:AD))*(MainData!AD856-MIN(MainData!AD:AD))</f>
        <v>0.64516129032258063</v>
      </c>
      <c r="AE856" s="8">
        <f>100/(MAX(MainData!AE:AE)-MIN(MainData!AE:AE))*(MainData!AE856-MIN(MainData!AE:AE))</f>
        <v>1.6E-2</v>
      </c>
      <c r="AF856" s="8">
        <f>100/(MAX(MainData!AF:AF)-MIN(MainData!AF:AF))*(MainData!AF856-MIN(MainData!AF:AF))</f>
        <v>2.6854176701470125E-2</v>
      </c>
      <c r="AG856" s="8">
        <f>100/(MAX(MainData!AG:AG)-MIN(MainData!AG:AG))*(MainData!AG856-MIN(MainData!AG:AG))</f>
        <v>66.848113815973122</v>
      </c>
      <c r="AH856" s="8">
        <f>100/(MAX(MainData!AH:AH)-MIN(MainData!AH:AH))*(MainData!AH856-MIN(MainData!AH:AH))</f>
        <v>49.116432460297801</v>
      </c>
      <c r="AI856" s="8">
        <f>100/(MAX(MainData!AI:AI)-MIN(MainData!AI:AI))*(MainData!AI856-MIN(MainData!AI:AI))</f>
        <v>40</v>
      </c>
      <c r="AJ856" s="8">
        <f>100/(MAX(MainData!AJ:AJ)-MIN(MainData!AJ:AJ))*(MainData!AJ856-MIN(MainData!AJ:AJ))</f>
        <v>13.939954286295873</v>
      </c>
      <c r="AK856" s="8" t="s">
        <v>950</v>
      </c>
      <c r="AM856" s="8"/>
      <c r="AO856" s="8"/>
      <c r="AQ856" s="8">
        <v>75.381640802260335</v>
      </c>
      <c r="AR856">
        <v>-25.765877316293938</v>
      </c>
      <c r="AS856" s="8">
        <v>34.319186714479677</v>
      </c>
      <c r="AT856">
        <v>20.592514646464636</v>
      </c>
      <c r="AU856" s="8">
        <v>16.537885501365547</v>
      </c>
      <c r="AV856">
        <v>31.011225268694375</v>
      </c>
      <c r="AW856" t="s">
        <v>963</v>
      </c>
    </row>
    <row r="857" spans="1:49" x14ac:dyDescent="0.3">
      <c r="A857" s="7">
        <v>150803020301</v>
      </c>
      <c r="B857" s="8"/>
      <c r="C857" s="8"/>
      <c r="D857" s="8"/>
      <c r="E857" s="8">
        <f>100/(MAX(MainData!E:E)-MIN(MainData!E:E))*(MainData!E857-MIN(MainData!E:E))</f>
        <v>34.739055247554205</v>
      </c>
      <c r="F857" s="8">
        <f>100/(MAX(MainData!F:F)-MIN(MainData!F:F))*(MainData!F857-MIN(MainData!F:F))</f>
        <v>0</v>
      </c>
      <c r="G857" s="8">
        <f>100/(MAX(MainData!G:G)-MIN(MainData!G:G))*(MainData!G857-MIN(MainData!G:G))</f>
        <v>44.107606577217965</v>
      </c>
      <c r="H857" s="8">
        <f>100/(MAX(MainData!H:H)-MIN(MainData!H:H))*(MainData!H857-MIN(MainData!H:H))</f>
        <v>80.428175571240189</v>
      </c>
      <c r="I857">
        <v>-29.112242708598032</v>
      </c>
      <c r="J857" s="8">
        <f>100/(MAX(MainData!J:J)-MIN(MainData!J:J))*(MainData!J857-MIN(MainData!J:J))</f>
        <v>70.309270004486677</v>
      </c>
      <c r="K857">
        <v>-21.635635632132193</v>
      </c>
      <c r="L857" s="8">
        <f>100/(MAX(MainData!L:L)-MIN(MainData!L:L))*(MainData!L857-MIN(MainData!L:L))</f>
        <v>0</v>
      </c>
      <c r="M857" s="8">
        <f>100/(MAX(MainData!M:M)-MIN(MainData!M:M))*(MainData!M857-MIN(MainData!M:M))</f>
        <v>0</v>
      </c>
      <c r="N857" s="8">
        <f>100/(MAX(MainData!N:N)-MIN(MainData!N:N))*(MainData!N857-MIN(MainData!N:N))</f>
        <v>0</v>
      </c>
      <c r="O857" s="8"/>
      <c r="P857" s="8">
        <f>100/(MAX(MainData!P:P)-MIN(MainData!P:P))*(MainData!P857-MIN(MainData!P:P))</f>
        <v>41.799885241213531</v>
      </c>
      <c r="Q857" s="8">
        <f>100/(MAX(MainData!Q:Q)-MIN(MainData!Q:Q))*(MainData!Q857-MIN(MainData!Q:Q))</f>
        <v>74.585885319198383</v>
      </c>
      <c r="R857" s="8">
        <f>100/(MAX(MainData!R:R)-MIN(MainData!R:R))*(MainData!R857-MIN(MainData!R:R))</f>
        <v>21.455263442172352</v>
      </c>
      <c r="S857" s="8"/>
      <c r="T857" s="8"/>
      <c r="U857" s="8">
        <f>100/(MAX(MainData!U:U)-MIN(MainData!U:U))*(MainData!U857-MIN(MainData!U:U))</f>
        <v>0</v>
      </c>
      <c r="V857" s="8"/>
      <c r="W857" s="8"/>
      <c r="X857" s="8">
        <f>100/(MAX(MainData!X:X)-MIN(MainData!X:X))*(MainData!X857-MIN(MainData!X:X))</f>
        <v>5.2392729999999998</v>
      </c>
      <c r="Y857" s="8">
        <f>100/(MAX(MainData!Y:Y)-MIN(MainData!Y:Y))*(MainData!Y857-MIN(MainData!Y:Y))</f>
        <v>0</v>
      </c>
      <c r="Z857" s="8">
        <f>100/(MAX(MainData!Z:Z)-MIN(MainData!Z:Z))*(MainData!Z857-MIN(MainData!Z:Z))</f>
        <v>5.628373168851196</v>
      </c>
      <c r="AA857" s="8">
        <f>100/(MAX(MainData!AA:AA)-MIN(MainData!AA:AA))*(MainData!AA857-MIN(MainData!AA:AA))</f>
        <v>0.73</v>
      </c>
      <c r="AB857" s="8">
        <f>100/(MAX(MainData!AB:AB)-MIN(MainData!AB:AB))*(MainData!AB857-MIN(MainData!AB:AB))</f>
        <v>0.10868374769086243</v>
      </c>
      <c r="AC857" s="8">
        <f>100/(MAX(MainData!AC:AC)-MIN(MainData!AC:AC))*(MainData!AC857-MIN(MainData!AC:AC))</f>
        <v>94.760727000000003</v>
      </c>
      <c r="AD857" s="8">
        <f>100/(MAX(MainData!AD:AD)-MIN(MainData!AD:AD))*(MainData!AD857-MIN(MainData!AD:AD))</f>
        <v>1.2903225806451613</v>
      </c>
      <c r="AE857" s="8">
        <f>100/(MAX(MainData!AE:AE)-MIN(MainData!AE:AE))*(MainData!AE857-MIN(MainData!AE:AE))</f>
        <v>94.746499999999997</v>
      </c>
      <c r="AF857" s="8">
        <f>100/(MAX(MainData!AF:AF)-MIN(MainData!AF:AF))*(MainData!AF857-MIN(MainData!AF:AF))</f>
        <v>86.416291085191588</v>
      </c>
      <c r="AG857" s="8"/>
      <c r="AH857" s="8"/>
      <c r="AI857" s="8"/>
      <c r="AJ857" s="8"/>
      <c r="AK857" s="8" t="s">
        <v>950</v>
      </c>
      <c r="AM857" s="8"/>
      <c r="AO857" s="8"/>
      <c r="AQ857" s="8">
        <v>81.439885377166888</v>
      </c>
      <c r="AR857">
        <v>16.483556389776368</v>
      </c>
      <c r="AS857" s="8">
        <v>8.4905824600494331</v>
      </c>
      <c r="AT857">
        <v>-25.842611111111125</v>
      </c>
      <c r="AU857" s="8">
        <v>85.56459010276582</v>
      </c>
      <c r="AV857">
        <v>34.085299480428759</v>
      </c>
      <c r="AW857" t="s">
        <v>964</v>
      </c>
    </row>
    <row r="858" spans="1:49" x14ac:dyDescent="0.3">
      <c r="A858" s="7">
        <v>150803020302</v>
      </c>
      <c r="B858" s="8"/>
      <c r="C858" s="8"/>
      <c r="D858" s="8"/>
      <c r="E858" s="8">
        <f>100/(MAX(MainData!E:E)-MIN(MainData!E:E))*(MainData!E858-MIN(MainData!E:E))</f>
        <v>34.986865565341674</v>
      </c>
      <c r="F858" s="8">
        <f>100/(MAX(MainData!F:F)-MIN(MainData!F:F))*(MainData!F858-MIN(MainData!F:F))</f>
        <v>0</v>
      </c>
      <c r="G858" s="8">
        <f>100/(MAX(MainData!G:G)-MIN(MainData!G:G))*(MainData!G858-MIN(MainData!G:G))</f>
        <v>46.547450065937539</v>
      </c>
      <c r="H858" s="8">
        <f>100/(MAX(MainData!H:H)-MIN(MainData!H:H))*(MainData!H858-MIN(MainData!H:H))</f>
        <v>83.023139685015806</v>
      </c>
      <c r="I858">
        <v>-36.223373557418661</v>
      </c>
      <c r="J858" s="8">
        <f>100/(MAX(MainData!J:J)-MIN(MainData!J:J))*(MainData!J858-MIN(MainData!J:J))</f>
        <v>75.642341650262395</v>
      </c>
      <c r="K858">
        <v>-17.064415926693542</v>
      </c>
      <c r="L858" s="8">
        <f>100/(MAX(MainData!L:L)-MIN(MainData!L:L))*(MainData!L858-MIN(MainData!L:L))</f>
        <v>0</v>
      </c>
      <c r="M858" s="8">
        <f>100/(MAX(MainData!M:M)-MIN(MainData!M:M))*(MainData!M858-MIN(MainData!M:M))</f>
        <v>0</v>
      </c>
      <c r="N858" s="8">
        <f>100/(MAX(MainData!N:N)-MIN(MainData!N:N))*(MainData!N858-MIN(MainData!N:N))</f>
        <v>0</v>
      </c>
      <c r="O858" s="8"/>
      <c r="P858" s="8">
        <f>100/(MAX(MainData!P:P)-MIN(MainData!P:P))*(MainData!P858-MIN(MainData!P:P))</f>
        <v>34.194069497202435</v>
      </c>
      <c r="Q858" s="8">
        <f>100/(MAX(MainData!Q:Q)-MIN(MainData!Q:Q))*(MainData!Q858-MIN(MainData!Q:Q))</f>
        <v>81.039060622198633</v>
      </c>
      <c r="R858" s="8">
        <f>100/(MAX(MainData!R:R)-MIN(MainData!R:R))*(MainData!R858-MIN(MainData!R:R))</f>
        <v>0.6582203400002401</v>
      </c>
      <c r="S858" s="8"/>
      <c r="T858" s="8"/>
      <c r="U858" s="8">
        <f>100/(MAX(MainData!U:U)-MIN(MainData!U:U))*(MainData!U858-MIN(MainData!U:U))</f>
        <v>0</v>
      </c>
      <c r="V858" s="8"/>
      <c r="W858" s="8"/>
      <c r="X858" s="8">
        <f>100/(MAX(MainData!X:X)-MIN(MainData!X:X))*(MainData!X858-MIN(MainData!X:X))</f>
        <v>2.994729</v>
      </c>
      <c r="Y858" s="8">
        <f>100/(MAX(MainData!Y:Y)-MIN(MainData!Y:Y))*(MainData!Y858-MIN(MainData!Y:Y))</f>
        <v>0</v>
      </c>
      <c r="Z858" s="8">
        <f>100/(MAX(MainData!Z:Z)-MIN(MainData!Z:Z))*(MainData!Z858-MIN(MainData!Z:Z))</f>
        <v>1.9275250578257519</v>
      </c>
      <c r="AA858" s="8">
        <f>100/(MAX(MainData!AA:AA)-MIN(MainData!AA:AA))*(MainData!AA858-MIN(MainData!AA:AA))</f>
        <v>0.70069999999999999</v>
      </c>
      <c r="AB858" s="8">
        <f>100/(MAX(MainData!AB:AB)-MIN(MainData!AB:AB))*(MainData!AB858-MIN(MainData!AB:AB))</f>
        <v>0.10621652864090475</v>
      </c>
      <c r="AC858" s="8">
        <f>100/(MAX(MainData!AC:AC)-MIN(MainData!AC:AC))*(MainData!AC858-MIN(MainData!AC:AC))</f>
        <v>96.843839000000003</v>
      </c>
      <c r="AD858" s="8">
        <f>100/(MAX(MainData!AD:AD)-MIN(MainData!AD:AD))*(MainData!AD858-MIN(MainData!AD:AD))</f>
        <v>3.870967741935484</v>
      </c>
      <c r="AE858" s="8">
        <f>100/(MAX(MainData!AE:AE)-MIN(MainData!AE:AE))*(MainData!AE858-MIN(MainData!AE:AE))</f>
        <v>96.759399999999999</v>
      </c>
      <c r="AF858" s="8">
        <f>100/(MAX(MainData!AF:AF)-MIN(MainData!AF:AF))*(MainData!AF858-MIN(MainData!AF:AF))</f>
        <v>17.182774042819585</v>
      </c>
      <c r="AG858" s="8"/>
      <c r="AH858" s="8"/>
      <c r="AI858" s="8"/>
      <c r="AJ858" s="8"/>
      <c r="AK858" s="8" t="s">
        <v>950</v>
      </c>
      <c r="AM858" s="8"/>
      <c r="AO858" s="8"/>
      <c r="AQ858" s="8">
        <v>81.024654782934064</v>
      </c>
      <c r="AR858">
        <v>21.663297444089437</v>
      </c>
      <c r="AS858" s="8">
        <v>13.430003829683525</v>
      </c>
      <c r="AT858">
        <v>-30.367964309764318</v>
      </c>
      <c r="AU858" s="8">
        <v>73.610484911615188</v>
      </c>
      <c r="AV858">
        <v>26.055627699802145</v>
      </c>
      <c r="AW858" t="s">
        <v>964</v>
      </c>
    </row>
    <row r="859" spans="1:49" x14ac:dyDescent="0.3">
      <c r="A859" s="7">
        <v>150803020303</v>
      </c>
      <c r="B859" s="8">
        <f>100/(MAX(MainData!B:B)-MIN(MainData!B:B))*(MainData!B859-MIN(MainData!B:B))</f>
        <v>3.2024881643113946E-3</v>
      </c>
      <c r="C859" s="8">
        <f>100/(MAX(MainData!C:C)-MIN(MainData!C:C))*(MainData!C859-MIN(MainData!C:C))</f>
        <v>12.5</v>
      </c>
      <c r="D859" s="8">
        <f>100/(MAX(MainData!D:D)-MIN(MainData!D:D))*(MainData!D859-MIN(MainData!D:D))</f>
        <v>0</v>
      </c>
      <c r="E859" s="8">
        <f>100/(MAX(MainData!E:E)-MIN(MainData!E:E))*(MainData!E859-MIN(MainData!E:E))</f>
        <v>33.074872375247253</v>
      </c>
      <c r="F859" s="8">
        <f>100/(MAX(MainData!F:F)-MIN(MainData!F:F))*(MainData!F859-MIN(MainData!F:F))</f>
        <v>0</v>
      </c>
      <c r="G859" s="8">
        <f>100/(MAX(MainData!G:G)-MIN(MainData!G:G))*(MainData!G859-MIN(MainData!G:G))</f>
        <v>8.9351707005776717</v>
      </c>
      <c r="H859" s="8">
        <f>100/(MAX(MainData!H:H)-MIN(MainData!H:H))*(MainData!H859-MIN(MainData!H:H))</f>
        <v>72.117996743072325</v>
      </c>
      <c r="I859">
        <v>-13.999885111271226</v>
      </c>
      <c r="J859" s="8">
        <f>100/(MAX(MainData!J:J)-MIN(MainData!J:J))*(MainData!J859-MIN(MainData!J:J))</f>
        <v>60.089549616575027</v>
      </c>
      <c r="K859">
        <v>-8.0371766969213212</v>
      </c>
      <c r="L859" s="8">
        <f>100/(MAX(MainData!L:L)-MIN(MainData!L:L))*(MainData!L859-MIN(MainData!L:L))</f>
        <v>0</v>
      </c>
      <c r="M859" s="8">
        <f>100/(MAX(MainData!M:M)-MIN(MainData!M:M))*(MainData!M859-MIN(MainData!M:M))</f>
        <v>0</v>
      </c>
      <c r="N859" s="8">
        <f>100/(MAX(MainData!N:N)-MIN(MainData!N:N))*(MainData!N859-MIN(MainData!N:N))</f>
        <v>0</v>
      </c>
      <c r="O859" s="8"/>
      <c r="P859" s="8">
        <f>100/(MAX(MainData!P:P)-MIN(MainData!P:P))*(MainData!P859-MIN(MainData!P:P))</f>
        <v>48.810832714743313</v>
      </c>
      <c r="Q859" s="8">
        <f>100/(MAX(MainData!Q:Q)-MIN(MainData!Q:Q))*(MainData!Q859-MIN(MainData!Q:Q))</f>
        <v>73.98323034732752</v>
      </c>
      <c r="R859" s="8">
        <f>100/(MAX(MainData!R:R)-MIN(MainData!R:R))*(MainData!R859-MIN(MainData!R:R))</f>
        <v>40.9960750737174</v>
      </c>
      <c r="S859" s="8"/>
      <c r="T859" s="8"/>
      <c r="U859" s="8">
        <f>100/(MAX(MainData!U:U)-MIN(MainData!U:U))*(MainData!U859-MIN(MainData!U:U))</f>
        <v>4.3573721821399998</v>
      </c>
      <c r="V859" s="8"/>
      <c r="W859" s="8"/>
      <c r="X859" s="8">
        <f>100/(MAX(MainData!X:X)-MIN(MainData!X:X))*(MainData!X859-MIN(MainData!X:X))</f>
        <v>44.639696000000001</v>
      </c>
      <c r="Y859" s="8">
        <f>100/(MAX(MainData!Y:Y)-MIN(MainData!Y:Y))*(MainData!Y859-MIN(MainData!Y:Y))</f>
        <v>0</v>
      </c>
      <c r="Z859" s="8">
        <f>100/(MAX(MainData!Z:Z)-MIN(MainData!Z:Z))*(MainData!Z859-MIN(MainData!Z:Z))</f>
        <v>3.8550501156515038</v>
      </c>
      <c r="AA859" s="8">
        <f>100/(MAX(MainData!AA:AA)-MIN(MainData!AA:AA))*(MainData!AA859-MIN(MainData!AA:AA))</f>
        <v>42.067</v>
      </c>
      <c r="AB859" s="8">
        <f>100/(MAX(MainData!AB:AB)-MIN(MainData!AB:AB))*(MainData!AB859-MIN(MainData!AB:AB))</f>
        <v>1.206488439030819</v>
      </c>
      <c r="AC859" s="8">
        <f>100/(MAX(MainData!AC:AC)-MIN(MainData!AC:AC))*(MainData!AC859-MIN(MainData!AC:AC))</f>
        <v>55.213504999999998</v>
      </c>
      <c r="AD859" s="8">
        <f>100/(MAX(MainData!AD:AD)-MIN(MainData!AD:AD))*(MainData!AD859-MIN(MainData!AD:AD))</f>
        <v>16.129032258064516</v>
      </c>
      <c r="AE859" s="8">
        <f>100/(MAX(MainData!AE:AE)-MIN(MainData!AE:AE))*(MainData!AE859-MIN(MainData!AE:AE))</f>
        <v>52.332999999999998</v>
      </c>
      <c r="AF859" s="8">
        <f>100/(MAX(MainData!AF:AF)-MIN(MainData!AF:AF))*(MainData!AF859-MIN(MainData!AF:AF))</f>
        <v>3.5926143569374434</v>
      </c>
      <c r="AG859" s="8">
        <f>100/(MAX(MainData!AG:AG)-MIN(MainData!AG:AG))*(MainData!AG859-MIN(MainData!AG:AG))</f>
        <v>0</v>
      </c>
      <c r="AH859" s="8">
        <f>100/(MAX(MainData!AH:AH)-MIN(MainData!AH:AH))*(MainData!AH859-MIN(MainData!AH:AH))</f>
        <v>0</v>
      </c>
      <c r="AI859" s="8">
        <f>100/(MAX(MainData!AI:AI)-MIN(MainData!AI:AI))*(MainData!AI859-MIN(MainData!AI:AI))</f>
        <v>0</v>
      </c>
      <c r="AJ859" s="8">
        <f>100/(MAX(MainData!AJ:AJ)-MIN(MainData!AJ:AJ))*(MainData!AJ859-MIN(MainData!AJ:AJ))</f>
        <v>0</v>
      </c>
      <c r="AK859" s="8" t="s">
        <v>950</v>
      </c>
      <c r="AM859" s="8"/>
      <c r="AO859" s="8"/>
      <c r="AQ859" s="8">
        <v>84.516713875382493</v>
      </c>
      <c r="AR859">
        <v>0.781107188498396</v>
      </c>
      <c r="AS859" s="8">
        <v>20.000957420882212</v>
      </c>
      <c r="AT859">
        <v>-2.5578077441077625</v>
      </c>
      <c r="AU859" s="8">
        <v>39.947606535968035</v>
      </c>
      <c r="AV859">
        <v>9.0184051435486907</v>
      </c>
      <c r="AW859" t="s">
        <v>963</v>
      </c>
    </row>
    <row r="860" spans="1:49" x14ac:dyDescent="0.3">
      <c r="A860" s="7">
        <v>150803020304</v>
      </c>
      <c r="B860" s="8"/>
      <c r="C860" s="8"/>
      <c r="D860" s="8"/>
      <c r="E860" s="8">
        <f>100/(MAX(MainData!E:E)-MIN(MainData!E:E))*(MainData!E860-MIN(MainData!E:E))</f>
        <v>32.657302233463653</v>
      </c>
      <c r="F860" s="8">
        <f>100/(MAX(MainData!F:F)-MIN(MainData!F:F))*(MainData!F860-MIN(MainData!F:F))</f>
        <v>0</v>
      </c>
      <c r="G860" s="8">
        <f>100/(MAX(MainData!G:G)-MIN(MainData!G:G))*(MainData!G860-MIN(MainData!G:G))</f>
        <v>21.786161827412386</v>
      </c>
      <c r="H860" s="8">
        <f>100/(MAX(MainData!H:H)-MIN(MainData!H:H))*(MainData!H860-MIN(MainData!H:H))</f>
        <v>72.20155142094508</v>
      </c>
      <c r="I860">
        <v>-9.5234463871249062</v>
      </c>
      <c r="J860" s="8">
        <f>100/(MAX(MainData!J:J)-MIN(MainData!J:J))*(MainData!J860-MIN(MainData!J:J))</f>
        <v>55.760074410362307</v>
      </c>
      <c r="K860">
        <v>-4.0837125551884412</v>
      </c>
      <c r="L860" s="8">
        <f>100/(MAX(MainData!L:L)-MIN(MainData!L:L))*(MainData!L860-MIN(MainData!L:L))</f>
        <v>0</v>
      </c>
      <c r="M860" s="8">
        <f>100/(MAX(MainData!M:M)-MIN(MainData!M:M))*(MainData!M860-MIN(MainData!M:M))</f>
        <v>0</v>
      </c>
      <c r="N860" s="8">
        <f>100/(MAX(MainData!N:N)-MIN(MainData!N:N))*(MainData!N860-MIN(MainData!N:N))</f>
        <v>0</v>
      </c>
      <c r="O860" s="8"/>
      <c r="P860" s="8">
        <f>100/(MAX(MainData!P:P)-MIN(MainData!P:P))*(MainData!P860-MIN(MainData!P:P))</f>
        <v>43.541999461908809</v>
      </c>
      <c r="Q860" s="8">
        <f>100/(MAX(MainData!Q:Q)-MIN(MainData!Q:Q))*(MainData!Q860-MIN(MainData!Q:Q))</f>
        <v>74.863845430142078</v>
      </c>
      <c r="R860" s="8">
        <f>100/(MAX(MainData!R:R)-MIN(MainData!R:R))*(MainData!R860-MIN(MainData!R:R))</f>
        <v>45.911735169500005</v>
      </c>
      <c r="S860" s="8"/>
      <c r="T860" s="8"/>
      <c r="U860" s="8">
        <f>100/(MAX(MainData!U:U)-MIN(MainData!U:U))*(MainData!U860-MIN(MainData!U:U))</f>
        <v>0</v>
      </c>
      <c r="V860" s="8"/>
      <c r="W860" s="8"/>
      <c r="X860" s="8">
        <f>100/(MAX(MainData!X:X)-MIN(MainData!X:X))*(MainData!X860-MIN(MainData!X:X))</f>
        <v>43.525165000000001</v>
      </c>
      <c r="Y860" s="8">
        <f>100/(MAX(MainData!Y:Y)-MIN(MainData!Y:Y))*(MainData!Y860-MIN(MainData!Y:Y))</f>
        <v>0</v>
      </c>
      <c r="Z860" s="8">
        <f>100/(MAX(MainData!Z:Z)-MIN(MainData!Z:Z))*(MainData!Z860-MIN(MainData!Z:Z))</f>
        <v>2.3901310717039324</v>
      </c>
      <c r="AA860" s="8">
        <f>100/(MAX(MainData!AA:AA)-MIN(MainData!AA:AA))*(MainData!AA860-MIN(MainData!AA:AA))</f>
        <v>40.170400000000001</v>
      </c>
      <c r="AB860" s="8">
        <f>100/(MAX(MainData!AB:AB)-MIN(MainData!AB:AB))*(MainData!AB860-MIN(MainData!AB:AB))</f>
        <v>0.99337094133978154</v>
      </c>
      <c r="AC860" s="8">
        <f>100/(MAX(MainData!AC:AC)-MIN(MainData!AC:AC))*(MainData!AC860-MIN(MainData!AC:AC))</f>
        <v>56.393856999999997</v>
      </c>
      <c r="AD860" s="8">
        <f>100/(MAX(MainData!AD:AD)-MIN(MainData!AD:AD))*(MainData!AD860-MIN(MainData!AD:AD))</f>
        <v>15.483870967741936</v>
      </c>
      <c r="AE860" s="8">
        <f>100/(MAX(MainData!AE:AE)-MIN(MainData!AE:AE))*(MainData!AE860-MIN(MainData!AE:AE))</f>
        <v>53.552300000000002</v>
      </c>
      <c r="AF860" s="8">
        <f>100/(MAX(MainData!AF:AF)-MIN(MainData!AF:AF))*(MainData!AF860-MIN(MainData!AF:AF))</f>
        <v>2.002532418112918</v>
      </c>
      <c r="AG860" s="8"/>
      <c r="AH860" s="8"/>
      <c r="AI860" s="8"/>
      <c r="AJ860" s="8"/>
      <c r="AK860" s="8" t="s">
        <v>950</v>
      </c>
      <c r="AM860" s="8"/>
      <c r="AO860" s="8"/>
      <c r="AQ860" s="8">
        <v>83.936776922204942</v>
      </c>
      <c r="AR860">
        <v>1.8480239616613403</v>
      </c>
      <c r="AS860" s="8">
        <v>16.539735867887522</v>
      </c>
      <c r="AT860">
        <v>-7.5347425925926217</v>
      </c>
      <c r="AU860" s="8">
        <v>54.059068318796868</v>
      </c>
      <c r="AV860">
        <v>36.255711756350678</v>
      </c>
      <c r="AW860" t="s">
        <v>964</v>
      </c>
    </row>
    <row r="861" spans="1:49" x14ac:dyDescent="0.3">
      <c r="A861" s="7">
        <v>150803020305</v>
      </c>
      <c r="B861" s="8">
        <f>100/(MAX(MainData!B:B)-MIN(MainData!B:B))*(MainData!B861-MIN(MainData!B:B))</f>
        <v>12.376272114049765</v>
      </c>
      <c r="C861" s="8">
        <f>100/(MAX(MainData!C:C)-MIN(MainData!C:C))*(MainData!C861-MIN(MainData!C:C))</f>
        <v>37.5</v>
      </c>
      <c r="D861" s="8">
        <f>100/(MAX(MainData!D:D)-MIN(MainData!D:D))*(MainData!D861-MIN(MainData!D:D))</f>
        <v>0</v>
      </c>
      <c r="E861" s="8">
        <f>100/(MAX(MainData!E:E)-MIN(MainData!E:E))*(MainData!E861-MIN(MainData!E:E))</f>
        <v>29.662358442014572</v>
      </c>
      <c r="F861" s="8">
        <f>100/(MAX(MainData!F:F)-MIN(MainData!F:F))*(MainData!F861-MIN(MainData!F:F))</f>
        <v>0</v>
      </c>
      <c r="G861" s="8">
        <f>100/(MAX(MainData!G:G)-MIN(MainData!G:G))*(MainData!G861-MIN(MainData!G:G))</f>
        <v>10.926219760766383</v>
      </c>
      <c r="H861" s="8">
        <f>100/(MAX(MainData!H:H)-MIN(MainData!H:H))*(MainData!H861-MIN(MainData!H:H))</f>
        <v>61.877032557636241</v>
      </c>
      <c r="I861">
        <v>-14.337732479575266</v>
      </c>
      <c r="J861" s="8">
        <f>100/(MAX(MainData!J:J)-MIN(MainData!J:J))*(MainData!J861-MIN(MainData!J:J))</f>
        <v>45.388801991281539</v>
      </c>
      <c r="K861">
        <v>-5.6074729317513601</v>
      </c>
      <c r="L861" s="8">
        <f>100/(MAX(MainData!L:L)-MIN(MainData!L:L))*(MainData!L861-MIN(MainData!L:L))</f>
        <v>0</v>
      </c>
      <c r="M861" s="8">
        <f>100/(MAX(MainData!M:M)-MIN(MainData!M:M))*(MainData!M861-MIN(MainData!M:M))</f>
        <v>0</v>
      </c>
      <c r="N861" s="8">
        <f>100/(MAX(MainData!N:N)-MIN(MainData!N:N))*(MainData!N861-MIN(MainData!N:N))</f>
        <v>0</v>
      </c>
      <c r="O861" s="8"/>
      <c r="P861" s="8">
        <f>100/(MAX(MainData!P:P)-MIN(MainData!P:P))*(MainData!P861-MIN(MainData!P:P))</f>
        <v>18.472550920196266</v>
      </c>
      <c r="Q861" s="8">
        <f>100/(MAX(MainData!Q:Q)-MIN(MainData!Q:Q))*(MainData!Q861-MIN(MainData!Q:Q))</f>
        <v>60.808299722519571</v>
      </c>
      <c r="R861" s="8">
        <f>100/(MAX(MainData!R:R)-MIN(MainData!R:R))*(MainData!R861-MIN(MainData!R:R))</f>
        <v>81.204864347986131</v>
      </c>
      <c r="S861" s="8"/>
      <c r="T861" s="8"/>
      <c r="U861" s="8">
        <f>100/(MAX(MainData!U:U)-MIN(MainData!U:U))*(MainData!U861-MIN(MainData!U:U))</f>
        <v>100</v>
      </c>
      <c r="V861" s="8"/>
      <c r="W861" s="8"/>
      <c r="X861" s="8">
        <f>100/(MAX(MainData!X:X)-MIN(MainData!X:X))*(MainData!X861-MIN(MainData!X:X))</f>
        <v>76.803917999999996</v>
      </c>
      <c r="Y861" s="8">
        <f>100/(MAX(MainData!Y:Y)-MIN(MainData!Y:Y))*(MainData!Y861-MIN(MainData!Y:Y))</f>
        <v>1.6566279584874037</v>
      </c>
      <c r="Z861" s="8">
        <f>100/(MAX(MainData!Z:Z)-MIN(MainData!Z:Z))*(MainData!Z861-MIN(MainData!Z:Z))</f>
        <v>1.002313030069391</v>
      </c>
      <c r="AA861" s="8">
        <f>100/(MAX(MainData!AA:AA)-MIN(MainData!AA:AA))*(MainData!AA861-MIN(MainData!AA:AA))</f>
        <v>75.626199999999997</v>
      </c>
      <c r="AB861" s="8">
        <f>100/(MAX(MainData!AB:AB)-MIN(MainData!AB:AB))*(MainData!AB861-MIN(MainData!AB:AB))</f>
        <v>2.0118818639470217</v>
      </c>
      <c r="AC861" s="8">
        <f>100/(MAX(MainData!AC:AC)-MIN(MainData!AC:AC))*(MainData!AC861-MIN(MainData!AC:AC))</f>
        <v>19.898627000000001</v>
      </c>
      <c r="AD861" s="8">
        <f>100/(MAX(MainData!AD:AD)-MIN(MainData!AD:AD))*(MainData!AD861-MIN(MainData!AD:AD))</f>
        <v>16.774193548387096</v>
      </c>
      <c r="AE861" s="8">
        <f>100/(MAX(MainData!AE:AE)-MIN(MainData!AE:AE))*(MainData!AE861-MIN(MainData!AE:AE))</f>
        <v>11.0526</v>
      </c>
      <c r="AF861" s="8">
        <f>100/(MAX(MainData!AF:AF)-MIN(MainData!AF:AF))*(MainData!AF861-MIN(MainData!AF:AF))</f>
        <v>0.31443773643651324</v>
      </c>
      <c r="AG861" s="8">
        <f>100/(MAX(MainData!AG:AG)-MIN(MainData!AG:AG))*(MainData!AG861-MIN(MainData!AG:AG))</f>
        <v>0</v>
      </c>
      <c r="AH861" s="8">
        <f>100/(MAX(MainData!AH:AH)-MIN(MainData!AH:AH))*(MainData!AH861-MIN(MainData!AH:AH))</f>
        <v>0</v>
      </c>
      <c r="AI861" s="8">
        <f>100/(MAX(MainData!AI:AI)-MIN(MainData!AI:AI))*(MainData!AI861-MIN(MainData!AI:AI))</f>
        <v>0</v>
      </c>
      <c r="AJ861" s="8">
        <f>100/(MAX(MainData!AJ:AJ)-MIN(MainData!AJ:AJ))*(MainData!AJ861-MIN(MainData!AJ:AJ))</f>
        <v>0</v>
      </c>
      <c r="AK861" s="8" t="s">
        <v>950</v>
      </c>
      <c r="AM861" s="8"/>
      <c r="AO861" s="8"/>
      <c r="AQ861" s="8">
        <v>76.963497019827656</v>
      </c>
      <c r="AR861">
        <v>11.462921884984027</v>
      </c>
      <c r="AS861" s="8">
        <v>29.287939978414503</v>
      </c>
      <c r="AT861">
        <v>-2.6563255892255881</v>
      </c>
      <c r="AU861" s="8">
        <v>30.384892440519685</v>
      </c>
      <c r="AV861">
        <v>-47.64309917413577</v>
      </c>
      <c r="AW861" t="s">
        <v>963</v>
      </c>
    </row>
    <row r="862" spans="1:49" x14ac:dyDescent="0.3">
      <c r="A862" s="7">
        <v>150803020306</v>
      </c>
      <c r="B862" s="8">
        <f>100/(MAX(MainData!B:B)-MIN(MainData!B:B))*(MainData!B862-MIN(MainData!B:B))</f>
        <v>5.3139572135407409E-3</v>
      </c>
      <c r="C862" s="8">
        <f>100/(MAX(MainData!C:C)-MIN(MainData!C:C))*(MainData!C862-MIN(MainData!C:C))</f>
        <v>12.5</v>
      </c>
      <c r="D862" s="8">
        <f>100/(MAX(MainData!D:D)-MIN(MainData!D:D))*(MainData!D862-MIN(MainData!D:D))</f>
        <v>0</v>
      </c>
      <c r="E862" s="8">
        <f>100/(MAX(MainData!E:E)-MIN(MainData!E:E))*(MainData!E862-MIN(MainData!E:E))</f>
        <v>35.59468378574163</v>
      </c>
      <c r="F862" s="8">
        <f>100/(MAX(MainData!F:F)-MIN(MainData!F:F))*(MainData!F862-MIN(MainData!F:F))</f>
        <v>1.7201482353955095E-2</v>
      </c>
      <c r="G862" s="8">
        <f>100/(MAX(MainData!G:G)-MIN(MainData!G:G))*(MainData!G862-MIN(MainData!G:G))</f>
        <v>12.670484386861036</v>
      </c>
      <c r="H862" s="8">
        <f>100/(MAX(MainData!H:H)-MIN(MainData!H:H))*(MainData!H862-MIN(MainData!H:H))</f>
        <v>66.039730385642542</v>
      </c>
      <c r="I862">
        <v>1.7191337121168146</v>
      </c>
      <c r="J862" s="8">
        <f>100/(MAX(MainData!J:J)-MIN(MainData!J:J))*(MainData!J862-MIN(MainData!J:J))</f>
        <v>41.694484981045576</v>
      </c>
      <c r="K862">
        <v>-2.1182317534239417</v>
      </c>
      <c r="L862" s="8">
        <f>100/(MAX(MainData!L:L)-MIN(MainData!L:L))*(MainData!L862-MIN(MainData!L:L))</f>
        <v>0</v>
      </c>
      <c r="M862" s="8">
        <f>100/(MAX(MainData!M:M)-MIN(MainData!M:M))*(MainData!M862-MIN(MainData!M:M))</f>
        <v>0</v>
      </c>
      <c r="N862" s="8">
        <f>100/(MAX(MainData!N:N)-MIN(MainData!N:N))*(MainData!N862-MIN(MainData!N:N))</f>
        <v>0</v>
      </c>
      <c r="O862" s="8"/>
      <c r="P862" s="8">
        <f>100/(MAX(MainData!P:P)-MIN(MainData!P:P))*(MainData!P862-MIN(MainData!P:P))</f>
        <v>32.029015181244809</v>
      </c>
      <c r="Q862" s="8">
        <f>100/(MAX(MainData!Q:Q)-MIN(MainData!Q:Q))*(MainData!Q862-MIN(MainData!Q:Q))</f>
        <v>70.94548347887077</v>
      </c>
      <c r="R862" s="8">
        <f>100/(MAX(MainData!R:R)-MIN(MainData!R:R))*(MainData!R862-MIN(MainData!R:R))</f>
        <v>73.252887681492837</v>
      </c>
      <c r="S862" s="8"/>
      <c r="T862" s="8"/>
      <c r="U862" s="8">
        <f>100/(MAX(MainData!U:U)-MIN(MainData!U:U))*(MainData!U862-MIN(MainData!U:U))</f>
        <v>26.157116906500001</v>
      </c>
      <c r="V862" s="8"/>
      <c r="W862" s="8"/>
      <c r="X862" s="8">
        <f>100/(MAX(MainData!X:X)-MIN(MainData!X:X))*(MainData!X862-MIN(MainData!X:X))</f>
        <v>59.638007000000002</v>
      </c>
      <c r="Y862" s="8">
        <f>100/(MAX(MainData!Y:Y)-MIN(MainData!Y:Y))*(MainData!Y862-MIN(MainData!Y:Y))</f>
        <v>0.12515606666127219</v>
      </c>
      <c r="Z862" s="8">
        <f>100/(MAX(MainData!Z:Z)-MIN(MainData!Z:Z))*(MainData!Z862-MIN(MainData!Z:Z))</f>
        <v>1.3107170393215113</v>
      </c>
      <c r="AA862" s="8">
        <f>100/(MAX(MainData!AA:AA)-MIN(MainData!AA:AA))*(MainData!AA862-MIN(MainData!AA:AA))</f>
        <v>58.321199999999997</v>
      </c>
      <c r="AB862" s="8">
        <f>100/(MAX(MainData!AB:AB)-MIN(MainData!AB:AB))*(MainData!AB862-MIN(MainData!AB:AB))</f>
        <v>5.7020267013461305</v>
      </c>
      <c r="AC862" s="8">
        <f>100/(MAX(MainData!AC:AC)-MIN(MainData!AC:AC))*(MainData!AC862-MIN(MainData!AC:AC))</f>
        <v>9.1423729999999992</v>
      </c>
      <c r="AD862" s="8">
        <f>100/(MAX(MainData!AD:AD)-MIN(MainData!AD:AD))*(MainData!AD862-MIN(MainData!AD:AD))</f>
        <v>63.225806451612904</v>
      </c>
      <c r="AE862" s="8">
        <f>100/(MAX(MainData!AE:AE)-MIN(MainData!AE:AE))*(MainData!AE862-MIN(MainData!AE:AE))</f>
        <v>1.7784</v>
      </c>
      <c r="AF862" s="8">
        <f>100/(MAX(MainData!AF:AF)-MIN(MainData!AF:AF))*(MainData!AF862-MIN(MainData!AF:AF))</f>
        <v>0.18321099323646073</v>
      </c>
      <c r="AG862" s="8">
        <f>100/(MAX(MainData!AG:AG)-MIN(MainData!AG:AG))*(MainData!AG862-MIN(MainData!AG:AG))</f>
        <v>0</v>
      </c>
      <c r="AH862" s="8">
        <f>100/(MAX(MainData!AH:AH)-MIN(MainData!AH:AH))*(MainData!AH862-MIN(MainData!AH:AH))</f>
        <v>0</v>
      </c>
      <c r="AI862" s="8">
        <f>100/(MAX(MainData!AI:AI)-MIN(MainData!AI:AI))*(MainData!AI862-MIN(MainData!AI:AI))</f>
        <v>0</v>
      </c>
      <c r="AJ862" s="8">
        <f>100/(MAX(MainData!AJ:AJ)-MIN(MainData!AJ:AJ))*(MainData!AJ862-MIN(MainData!AJ:AJ))</f>
        <v>0</v>
      </c>
      <c r="AK862" s="8" t="s">
        <v>950</v>
      </c>
      <c r="AM862" s="8"/>
      <c r="AO862" s="8"/>
      <c r="AQ862" s="8">
        <v>79.445286040043356</v>
      </c>
      <c r="AR862">
        <v>-4.9722683706079351E-2</v>
      </c>
      <c r="AS862" s="8">
        <v>24.625880537084097</v>
      </c>
      <c r="AT862">
        <v>-0.41632020202020215</v>
      </c>
      <c r="AU862" s="8">
        <v>38.781735358592066</v>
      </c>
      <c r="AV862">
        <v>4.9985950302283868</v>
      </c>
      <c r="AW862" t="s">
        <v>963</v>
      </c>
    </row>
    <row r="863" spans="1:49" x14ac:dyDescent="0.3">
      <c r="A863" s="7">
        <v>150803020307</v>
      </c>
      <c r="B863" s="8"/>
      <c r="C863" s="8"/>
      <c r="D863" s="8"/>
      <c r="E863" s="8">
        <f>100/(MAX(MainData!E:E)-MIN(MainData!E:E))*(MainData!E863-MIN(MainData!E:E))</f>
        <v>36.39738433282681</v>
      </c>
      <c r="F863" s="8">
        <f>100/(MAX(MainData!F:F)-MIN(MainData!F:F))*(MainData!F863-MIN(MainData!F:F))</f>
        <v>0</v>
      </c>
      <c r="G863" s="8">
        <f>100/(MAX(MainData!G:G)-MIN(MainData!G:G))*(MainData!G863-MIN(MainData!G:G))</f>
        <v>24.707243039784281</v>
      </c>
      <c r="H863" s="8">
        <f>100/(MAX(MainData!H:H)-MIN(MainData!H:H))*(MainData!H863-MIN(MainData!H:H))</f>
        <v>76.422446366342413</v>
      </c>
      <c r="I863">
        <v>-24.346882881909025</v>
      </c>
      <c r="J863" s="8">
        <f>100/(MAX(MainData!J:J)-MIN(MainData!J:J))*(MainData!J863-MIN(MainData!J:J))</f>
        <v>59.898438315892129</v>
      </c>
      <c r="K863">
        <v>-16.535137204406084</v>
      </c>
      <c r="L863" s="8">
        <f>100/(MAX(MainData!L:L)-MIN(MainData!L:L))*(MainData!L863-MIN(MainData!L:L))</f>
        <v>0</v>
      </c>
      <c r="M863" s="8">
        <f>100/(MAX(MainData!M:M)-MIN(MainData!M:M))*(MainData!M863-MIN(MainData!M:M))</f>
        <v>0</v>
      </c>
      <c r="N863" s="8">
        <f>100/(MAX(MainData!N:N)-MIN(MainData!N:N))*(MainData!N863-MIN(MainData!N:N))</f>
        <v>0</v>
      </c>
      <c r="O863" s="8"/>
      <c r="P863" s="8">
        <f>100/(MAX(MainData!P:P)-MIN(MainData!P:P))*(MainData!P863-MIN(MainData!P:P))</f>
        <v>35.383806038165069</v>
      </c>
      <c r="Q863" s="8">
        <f>100/(MAX(MainData!Q:Q)-MIN(MainData!Q:Q))*(MainData!Q863-MIN(MainData!Q:Q))</f>
        <v>68.828987126218962</v>
      </c>
      <c r="R863" s="8">
        <f>100/(MAX(MainData!R:R)-MIN(MainData!R:R))*(MainData!R863-MIN(MainData!R:R))</f>
        <v>5.9349706530741255E-3</v>
      </c>
      <c r="S863" s="8"/>
      <c r="T863" s="8"/>
      <c r="U863" s="8">
        <f>100/(MAX(MainData!U:U)-MIN(MainData!U:U))*(MainData!U863-MIN(MainData!U:U))</f>
        <v>0</v>
      </c>
      <c r="V863" s="8"/>
      <c r="W863" s="8"/>
      <c r="X863" s="8">
        <f>100/(MAX(MainData!X:X)-MIN(MainData!X:X))*(MainData!X863-MIN(MainData!X:X))</f>
        <v>48.029049999999998</v>
      </c>
      <c r="Y863" s="8">
        <f>100/(MAX(MainData!Y:Y)-MIN(MainData!Y:Y))*(MainData!Y863-MIN(MainData!Y:Y))</f>
        <v>0</v>
      </c>
      <c r="Z863" s="8">
        <f>100/(MAX(MainData!Z:Z)-MIN(MainData!Z:Z))*(MainData!Z863-MIN(MainData!Z:Z))</f>
        <v>4.7802621434078647</v>
      </c>
      <c r="AA863" s="8">
        <f>100/(MAX(MainData!AA:AA)-MIN(MainData!AA:AA))*(MainData!AA863-MIN(MainData!AA:AA))</f>
        <v>43.230800000000002</v>
      </c>
      <c r="AB863" s="8">
        <f>100/(MAX(MainData!AB:AB)-MIN(MainData!AB:AB))*(MainData!AB863-MIN(MainData!AB:AB))</f>
        <v>1.2221238604107607</v>
      </c>
      <c r="AC863" s="8">
        <f>100/(MAX(MainData!AC:AC)-MIN(MainData!AC:AC))*(MainData!AC863-MIN(MainData!AC:AC))</f>
        <v>50.643681999999998</v>
      </c>
      <c r="AD863" s="8">
        <f>100/(MAX(MainData!AD:AD)-MIN(MainData!AD:AD))*(MainData!AD863-MIN(MainData!AD:AD))</f>
        <v>16.774193548387096</v>
      </c>
      <c r="AE863" s="8">
        <f>100/(MAX(MainData!AE:AE)-MIN(MainData!AE:AE))*(MainData!AE863-MIN(MainData!AE:AE))</f>
        <v>48.508600000000001</v>
      </c>
      <c r="AF863" s="8">
        <f>100/(MAX(MainData!AF:AF)-MIN(MainData!AF:AF))*(MainData!AF863-MIN(MainData!AF:AF))</f>
        <v>3.7120361241101332</v>
      </c>
      <c r="AG863" s="8"/>
      <c r="AH863" s="8"/>
      <c r="AI863" s="8"/>
      <c r="AJ863" s="8"/>
      <c r="AK863" s="8" t="s">
        <v>950</v>
      </c>
      <c r="AM863" s="8"/>
      <c r="AO863" s="8"/>
      <c r="AQ863" s="8">
        <v>82.819723115640201</v>
      </c>
      <c r="AR863">
        <v>8.1297608626198041</v>
      </c>
      <c r="AS863" s="8">
        <v>16.475472617762769</v>
      </c>
      <c r="AT863">
        <v>-8.5472210437710459</v>
      </c>
      <c r="AU863" s="8">
        <v>56.528453641371662</v>
      </c>
      <c r="AV863">
        <v>5.5131832769908726</v>
      </c>
      <c r="AW863" t="s">
        <v>964</v>
      </c>
    </row>
    <row r="864" spans="1:49" x14ac:dyDescent="0.3">
      <c r="A864" s="7">
        <v>150803020308</v>
      </c>
      <c r="B864" s="8"/>
      <c r="C864" s="8"/>
      <c r="D864" s="8"/>
      <c r="E864" s="8">
        <f>100/(MAX(MainData!E:E)-MIN(MainData!E:E))*(MainData!E864-MIN(MainData!E:E))</f>
        <v>41.654572905258888</v>
      </c>
      <c r="F864" s="8">
        <f>100/(MAX(MainData!F:F)-MIN(MainData!F:F))*(MainData!F864-MIN(MainData!F:F))</f>
        <v>5.3839947906941112E-2</v>
      </c>
      <c r="G864" s="8">
        <f>100/(MAX(MainData!G:G)-MIN(MainData!G:G))*(MainData!G864-MIN(MainData!G:G))</f>
        <v>9.9447629665234505</v>
      </c>
      <c r="H864" s="8">
        <f>100/(MAX(MainData!H:H)-MIN(MainData!H:H))*(MainData!H864-MIN(MainData!H:H))</f>
        <v>61.353140846358087</v>
      </c>
      <c r="I864">
        <v>5.0847360079869617</v>
      </c>
      <c r="J864" s="8">
        <f>100/(MAX(MainData!J:J)-MIN(MainData!J:J))*(MainData!J864-MIN(MainData!J:J))</f>
        <v>37.713893021023502</v>
      </c>
      <c r="K864">
        <v>-2.7282905523540109</v>
      </c>
      <c r="L864" s="8">
        <f>100/(MAX(MainData!L:L)-MIN(MainData!L:L))*(MainData!L864-MIN(MainData!L:L))</f>
        <v>0</v>
      </c>
      <c r="M864" s="8">
        <f>100/(MAX(MainData!M:M)-MIN(MainData!M:M))*(MainData!M864-MIN(MainData!M:M))</f>
        <v>0</v>
      </c>
      <c r="N864" s="8">
        <f>100/(MAX(MainData!N:N)-MIN(MainData!N:N))*(MainData!N864-MIN(MainData!N:N))</f>
        <v>0</v>
      </c>
      <c r="O864" s="8"/>
      <c r="P864" s="8">
        <f>100/(MAX(MainData!P:P)-MIN(MainData!P:P))*(MainData!P864-MIN(MainData!P:P))</f>
        <v>45.53905722709608</v>
      </c>
      <c r="Q864" s="8">
        <f>100/(MAX(MainData!Q:Q)-MIN(MainData!Q:Q))*(MainData!Q864-MIN(MainData!Q:Q))</f>
        <v>52.920806827031242</v>
      </c>
      <c r="R864" s="8">
        <f>100/(MAX(MainData!R:R)-MIN(MainData!R:R))*(MainData!R864-MIN(MainData!R:R))</f>
        <v>0</v>
      </c>
      <c r="S864" s="8"/>
      <c r="T864" s="8"/>
      <c r="U864" s="8">
        <f>100/(MAX(MainData!U:U)-MIN(MainData!U:U))*(MainData!U864-MIN(MainData!U:U))</f>
        <v>12.514477578799999</v>
      </c>
      <c r="V864" s="8"/>
      <c r="W864" s="8"/>
      <c r="X864" s="8">
        <f>100/(MAX(MainData!X:X)-MIN(MainData!X:X))*(MainData!X864-MIN(MainData!X:X))</f>
        <v>16.662198</v>
      </c>
      <c r="Y864" s="8">
        <f>100/(MAX(MainData!Y:Y)-MIN(MainData!Y:Y))*(MainData!Y864-MIN(MainData!Y:Y))</f>
        <v>0</v>
      </c>
      <c r="Z864" s="8">
        <f>100/(MAX(MainData!Z:Z)-MIN(MainData!Z:Z))*(MainData!Z864-MIN(MainData!Z:Z))</f>
        <v>1.4649190439475714</v>
      </c>
      <c r="AA864" s="8">
        <f>100/(MAX(MainData!AA:AA)-MIN(MainData!AA:AA))*(MainData!AA864-MIN(MainData!AA:AA))</f>
        <v>12.180899999999999</v>
      </c>
      <c r="AB864" s="8">
        <f>100/(MAX(MainData!AB:AB)-MIN(MainData!AB:AB))*(MainData!AB864-MIN(MainData!AB:AB))</f>
        <v>0.69563612974881872</v>
      </c>
      <c r="AC864" s="8">
        <f>100/(MAX(MainData!AC:AC)-MIN(MainData!AC:AC))*(MainData!AC864-MIN(MainData!AC:AC))</f>
        <v>10.441141</v>
      </c>
      <c r="AD864" s="8">
        <f>100/(MAX(MainData!AD:AD)-MIN(MainData!AD:AD))*(MainData!AD864-MIN(MainData!AD:AD))</f>
        <v>20.64516129032258</v>
      </c>
      <c r="AE864" s="8">
        <f>100/(MAX(MainData!AE:AE)-MIN(MainData!AE:AE))*(MainData!AE864-MIN(MainData!AE:AE))</f>
        <v>5.7104999999999997</v>
      </c>
      <c r="AF864" s="8">
        <f>100/(MAX(MainData!AF:AF)-MIN(MainData!AF:AF))*(MainData!AF864-MIN(MainData!AF:AF))</f>
        <v>0.31370366077555573</v>
      </c>
      <c r="AG864" s="8"/>
      <c r="AH864" s="8"/>
      <c r="AI864" s="8"/>
      <c r="AJ864" s="8"/>
      <c r="AK864" s="8" t="s">
        <v>950</v>
      </c>
      <c r="AM864" s="8"/>
      <c r="AO864" s="8"/>
      <c r="AQ864" s="8">
        <v>80.7698663053432</v>
      </c>
      <c r="AR864">
        <v>7.9431150159749109E-2</v>
      </c>
      <c r="AS864" s="8">
        <v>19.477422274832008</v>
      </c>
      <c r="AT864">
        <v>0.63246784511784426</v>
      </c>
      <c r="AU864" s="8">
        <v>51.136228188823765</v>
      </c>
      <c r="AV864">
        <v>1.4855107104880148</v>
      </c>
      <c r="AW864" t="s">
        <v>964</v>
      </c>
    </row>
    <row r="865" spans="1:49" x14ac:dyDescent="0.3">
      <c r="A865" s="7">
        <v>150803020309</v>
      </c>
      <c r="B865" s="8"/>
      <c r="C865" s="8"/>
      <c r="D865" s="8"/>
      <c r="E865" s="8">
        <f>100/(MAX(MainData!E:E)-MIN(MainData!E:E))*(MainData!E865-MIN(MainData!E:E))</f>
        <v>43.366561705013027</v>
      </c>
      <c r="F865" s="8">
        <f>100/(MAX(MainData!F:F)-MIN(MainData!F:F))*(MainData!F865-MIN(MainData!F:F))</f>
        <v>1.6382979742120205</v>
      </c>
      <c r="G865" s="8">
        <f>100/(MAX(MainData!G:G)-MIN(MainData!G:G))*(MainData!G865-MIN(MainData!G:G))</f>
        <v>5.5852456668823889</v>
      </c>
      <c r="H865" s="8">
        <f>100/(MAX(MainData!H:H)-MIN(MainData!H:H))*(MainData!H865-MIN(MainData!H:H))</f>
        <v>54.970701838656659</v>
      </c>
      <c r="I865">
        <v>24.989813501778485</v>
      </c>
      <c r="J865" s="8">
        <f>100/(MAX(MainData!J:J)-MIN(MainData!J:J))*(MainData!J865-MIN(MainData!J:J))</f>
        <v>29.561508085713157</v>
      </c>
      <c r="K865">
        <v>1.861632254531898</v>
      </c>
      <c r="L865" s="8">
        <f>100/(MAX(MainData!L:L)-MIN(MainData!L:L))*(MainData!L865-MIN(MainData!L:L))</f>
        <v>36.590959752071313</v>
      </c>
      <c r="M865" s="8">
        <f>100/(MAX(MainData!M:M)-MIN(MainData!M:M))*(MainData!M865-MIN(MainData!M:M))</f>
        <v>39.875557394165831</v>
      </c>
      <c r="N865" s="8">
        <f>100/(MAX(MainData!N:N)-MIN(MainData!N:N))*(MainData!N865-MIN(MainData!N:N))</f>
        <v>15.916061008424926</v>
      </c>
      <c r="O865" s="8"/>
      <c r="P865" s="8">
        <f>100/(MAX(MainData!P:P)-MIN(MainData!P:P))*(MainData!P865-MIN(MainData!P:P))</f>
        <v>39.547883931534273</v>
      </c>
      <c r="Q865" s="8">
        <f>100/(MAX(MainData!Q:Q)-MIN(MainData!Q:Q))*(MainData!Q865-MIN(MainData!Q:Q))</f>
        <v>33.672429372559577</v>
      </c>
      <c r="R865" s="8">
        <f>100/(MAX(MainData!R:R)-MIN(MainData!R:R))*(MainData!R865-MIN(MainData!R:R))</f>
        <v>1.6511796784041035</v>
      </c>
      <c r="S865" s="8"/>
      <c r="T865" s="8"/>
      <c r="U865" s="8">
        <f>100/(MAX(MainData!U:U)-MIN(MainData!U:U))*(MainData!U865-MIN(MainData!U:U))</f>
        <v>76.647249313200007</v>
      </c>
      <c r="V865" s="8"/>
      <c r="W865" s="8"/>
      <c r="X865" s="8">
        <f>100/(MAX(MainData!X:X)-MIN(MainData!X:X))*(MainData!X865-MIN(MainData!X:X))</f>
        <v>5.0269110000000001</v>
      </c>
      <c r="Y865" s="8">
        <f>100/(MAX(MainData!Y:Y)-MIN(MainData!Y:Y))*(MainData!Y865-MIN(MainData!Y:Y))</f>
        <v>0</v>
      </c>
      <c r="Z865" s="8">
        <f>100/(MAX(MainData!Z:Z)-MIN(MainData!Z:Z))*(MainData!Z865-MIN(MainData!Z:Z))</f>
        <v>0.69390902081727068</v>
      </c>
      <c r="AA865" s="8">
        <f>100/(MAX(MainData!AA:AA)-MIN(MainData!AA:AA))*(MainData!AA865-MIN(MainData!AA:AA))</f>
        <v>4.6938000000000004</v>
      </c>
      <c r="AB865" s="8">
        <f>100/(MAX(MainData!AB:AB)-MIN(MainData!AB:AB))*(MainData!AB865-MIN(MainData!AB:AB))</f>
        <v>0.55366917670905125</v>
      </c>
      <c r="AC865" s="8">
        <f>100/(MAX(MainData!AC:AC)-MIN(MainData!AC:AC))*(MainData!AC865-MIN(MainData!AC:AC))</f>
        <v>0.49688599999999999</v>
      </c>
      <c r="AD865" s="8">
        <f>100/(MAX(MainData!AD:AD)-MIN(MainData!AD:AD))*(MainData!AD865-MIN(MainData!AD:AD))</f>
        <v>5.806451612903226</v>
      </c>
      <c r="AE865" s="8">
        <f>100/(MAX(MainData!AE:AE)-MIN(MainData!AE:AE))*(MainData!AE865-MIN(MainData!AE:AE))</f>
        <v>0.1797</v>
      </c>
      <c r="AF865" s="8">
        <f>100/(MAX(MainData!AF:AF)-MIN(MainData!AF:AF))*(MainData!AF865-MIN(MainData!AF:AF))</f>
        <v>6.636303824847313E-2</v>
      </c>
      <c r="AG865" s="8"/>
      <c r="AH865" s="8"/>
      <c r="AI865" s="8"/>
      <c r="AJ865" s="8"/>
      <c r="AK865" s="8" t="s">
        <v>950</v>
      </c>
      <c r="AM865" s="8"/>
      <c r="AO865" s="8"/>
      <c r="AQ865" s="8">
        <v>80.880914281977994</v>
      </c>
      <c r="AR865">
        <v>-6.4450722044728366</v>
      </c>
      <c r="AS865" s="8">
        <v>24.211868537409035</v>
      </c>
      <c r="AT865">
        <v>9.0147498316498229</v>
      </c>
      <c r="AU865" s="8">
        <v>39.864170851406747</v>
      </c>
      <c r="AV865">
        <v>-13.383010365143733</v>
      </c>
      <c r="AW865" t="s">
        <v>964</v>
      </c>
    </row>
    <row r="866" spans="1:49" x14ac:dyDescent="0.3">
      <c r="A866" s="7">
        <v>150803020401</v>
      </c>
      <c r="B866" s="8">
        <f>100/(MAX(MainData!B:B)-MIN(MainData!B:B))*(MainData!B866-MIN(MainData!B:B))</f>
        <v>4.4080731854910482</v>
      </c>
      <c r="C866" s="8">
        <f>100/(MAX(MainData!C:C)-MIN(MainData!C:C))*(MainData!C866-MIN(MainData!C:C))</f>
        <v>25</v>
      </c>
      <c r="D866" s="8">
        <f>100/(MAX(MainData!D:D)-MIN(MainData!D:D))*(MainData!D866-MIN(MainData!D:D))</f>
        <v>0</v>
      </c>
      <c r="E866" s="8">
        <f>100/(MAX(MainData!E:E)-MIN(MainData!E:E))*(MainData!E866-MIN(MainData!E:E))</f>
        <v>8.1172513542980198</v>
      </c>
      <c r="F866" s="8">
        <f>100/(MAX(MainData!F:F)-MIN(MainData!F:F))*(MainData!F866-MIN(MainData!F:F))</f>
        <v>0</v>
      </c>
      <c r="G866" s="8">
        <f>100/(MAX(MainData!G:G)-MIN(MainData!G:G))*(MainData!G866-MIN(MainData!G:G))</f>
        <v>13.499875014426767</v>
      </c>
      <c r="H866" s="8">
        <f>100/(MAX(MainData!H:H)-MIN(MainData!H:H))*(MainData!H866-MIN(MainData!H:H))</f>
        <v>65.149803793029832</v>
      </c>
      <c r="I866">
        <v>0.65071928546116453</v>
      </c>
      <c r="J866" s="8">
        <f>100/(MAX(MainData!J:J)-MIN(MainData!J:J))*(MainData!J866-MIN(MainData!J:J))</f>
        <v>44.711231576794262</v>
      </c>
      <c r="K866">
        <v>2.9950436472021522</v>
      </c>
      <c r="L866" s="8">
        <f>100/(MAX(MainData!L:L)-MIN(MainData!L:L))*(MainData!L866-MIN(MainData!L:L))</f>
        <v>0</v>
      </c>
      <c r="M866" s="8">
        <f>100/(MAX(MainData!M:M)-MIN(MainData!M:M))*(MainData!M866-MIN(MainData!M:M))</f>
        <v>0</v>
      </c>
      <c r="N866" s="8">
        <f>100/(MAX(MainData!N:N)-MIN(MainData!N:N))*(MainData!N866-MIN(MainData!N:N))</f>
        <v>0</v>
      </c>
      <c r="O866" s="8"/>
      <c r="P866" s="8">
        <f>100/(MAX(MainData!P:P)-MIN(MainData!P:P))*(MainData!P866-MIN(MainData!P:P))</f>
        <v>25.48043815832429</v>
      </c>
      <c r="Q866" s="8">
        <f>100/(MAX(MainData!Q:Q)-MIN(MainData!Q:Q))*(MainData!Q866-MIN(MainData!Q:Q))</f>
        <v>79.507011920388337</v>
      </c>
      <c r="R866" s="8">
        <f>100/(MAX(MainData!R:R)-MIN(MainData!R:R))*(MainData!R866-MIN(MainData!R:R))</f>
        <v>90.092061726567479</v>
      </c>
      <c r="S866" s="8"/>
      <c r="T866" s="8"/>
      <c r="U866" s="8">
        <f>100/(MAX(MainData!U:U)-MIN(MainData!U:U))*(MainData!U866-MIN(MainData!U:U))</f>
        <v>55.627312057200001</v>
      </c>
      <c r="V866" s="8"/>
      <c r="W866" s="8"/>
      <c r="X866" s="8">
        <f>100/(MAX(MainData!X:X)-MIN(MainData!X:X))*(MainData!X866-MIN(MainData!X:X))</f>
        <v>19.990193999999999</v>
      </c>
      <c r="Y866" s="8">
        <f>100/(MAX(MainData!Y:Y)-MIN(MainData!Y:Y))*(MainData!Y866-MIN(MainData!Y:Y))</f>
        <v>0</v>
      </c>
      <c r="Z866" s="8">
        <f>100/(MAX(MainData!Z:Z)-MIN(MainData!Z:Z))*(MainData!Z866-MIN(MainData!Z:Z))</f>
        <v>4.6260601387818046</v>
      </c>
      <c r="AA866" s="8">
        <f>100/(MAX(MainData!AA:AA)-MIN(MainData!AA:AA))*(MainData!AA866-MIN(MainData!AA:AA))</f>
        <v>4.2839999999999998</v>
      </c>
      <c r="AB866" s="8">
        <f>100/(MAX(MainData!AB:AB)-MIN(MainData!AB:AB))*(MainData!AB866-MIN(MainData!AB:AB))</f>
        <v>9.9011041813046652E-2</v>
      </c>
      <c r="AC866" s="8">
        <f>100/(MAX(MainData!AC:AC)-MIN(MainData!AC:AC))*(MainData!AC866-MIN(MainData!AC:AC))</f>
        <v>29.262951000000001</v>
      </c>
      <c r="AD866" s="8">
        <f>100/(MAX(MainData!AD:AD)-MIN(MainData!AD:AD))*(MainData!AD866-MIN(MainData!AD:AD))</f>
        <v>6.4516129032258061</v>
      </c>
      <c r="AE866" s="8">
        <f>100/(MAX(MainData!AE:AE)-MIN(MainData!AE:AE))*(MainData!AE866-MIN(MainData!AE:AE))</f>
        <v>24.6616</v>
      </c>
      <c r="AF866" s="8">
        <f>100/(MAX(MainData!AF:AF)-MIN(MainData!AF:AF))*(MainData!AF866-MIN(MainData!AF:AF))</f>
        <v>1.0521383019852928</v>
      </c>
      <c r="AG866" s="8">
        <f>100/(MAX(MainData!AG:AG)-MIN(MainData!AG:AG))*(MainData!AG866-MIN(MainData!AG:AG))</f>
        <v>38.300870176249191</v>
      </c>
      <c r="AH866" s="8">
        <f>100/(MAX(MainData!AH:AH)-MIN(MainData!AH:AH))*(MainData!AH866-MIN(MainData!AH:AH))</f>
        <v>36.035015889489436</v>
      </c>
      <c r="AI866" s="8">
        <f>100/(MAX(MainData!AI:AI)-MIN(MainData!AI:AI))*(MainData!AI866-MIN(MainData!AI:AI))</f>
        <v>80</v>
      </c>
      <c r="AJ866" s="8">
        <f>100/(MAX(MainData!AJ:AJ)-MIN(MainData!AJ:AJ))*(MainData!AJ866-MIN(MainData!AJ:AJ))</f>
        <v>14.563275992641488</v>
      </c>
      <c r="AK866" s="8" t="s">
        <v>950</v>
      </c>
      <c r="AM866" s="8"/>
      <c r="AO866" s="8"/>
      <c r="AQ866" s="8">
        <v>83.816312077151522</v>
      </c>
      <c r="AR866">
        <v>9.9080670926497305E-2</v>
      </c>
      <c r="AS866" s="8">
        <v>24.28048370063479</v>
      </c>
      <c r="AT866">
        <v>5.4289207070707022</v>
      </c>
      <c r="AU866" s="8">
        <v>28.601286256950814</v>
      </c>
      <c r="AV866">
        <v>-27.417134308212511</v>
      </c>
      <c r="AW866" t="s">
        <v>963</v>
      </c>
    </row>
    <row r="867" spans="1:49" x14ac:dyDescent="0.3">
      <c r="A867" s="7">
        <v>150803020402</v>
      </c>
      <c r="B867" s="8">
        <f>100/(MAX(MainData!B:B)-MIN(MainData!B:B))*(MainData!B867-MIN(MainData!B:B))</f>
        <v>0</v>
      </c>
      <c r="C867" s="8">
        <f>100/(MAX(MainData!C:C)-MIN(MainData!C:C))*(MainData!C867-MIN(MainData!C:C))</f>
        <v>0</v>
      </c>
      <c r="D867" s="8">
        <f>100/(MAX(MainData!D:D)-MIN(MainData!D:D))*(MainData!D867-MIN(MainData!D:D))</f>
        <v>0</v>
      </c>
      <c r="E867" s="8">
        <f>100/(MAX(MainData!E:E)-MIN(MainData!E:E))*(MainData!E867-MIN(MainData!E:E))</f>
        <v>30.06895273310877</v>
      </c>
      <c r="F867" s="8">
        <f>100/(MAX(MainData!F:F)-MIN(MainData!F:F))*(MainData!F867-MIN(MainData!F:F))</f>
        <v>0.68538282173927612</v>
      </c>
      <c r="G867" s="8">
        <f>100/(MAX(MainData!G:G)-MIN(MainData!G:G))*(MainData!G867-MIN(MainData!G:G))</f>
        <v>3.0858195955040615</v>
      </c>
      <c r="H867" s="8">
        <f>100/(MAX(MainData!H:H)-MIN(MainData!H:H))*(MainData!H867-MIN(MainData!H:H))</f>
        <v>40.505511820101475</v>
      </c>
      <c r="I867">
        <v>19.35867874276758</v>
      </c>
      <c r="J867" s="8">
        <f>100/(MAX(MainData!J:J)-MIN(MainData!J:J))*(MainData!J867-MIN(MainData!J:J))</f>
        <v>25.780805627387149</v>
      </c>
      <c r="K867">
        <v>-1.20152341167028</v>
      </c>
      <c r="L867" s="8">
        <f>100/(MAX(MainData!L:L)-MIN(MainData!L:L))*(MainData!L867-MIN(MainData!L:L))</f>
        <v>0</v>
      </c>
      <c r="M867" s="8">
        <f>100/(MAX(MainData!M:M)-MIN(MainData!M:M))*(MainData!M867-MIN(MainData!M:M))</f>
        <v>0</v>
      </c>
      <c r="N867" s="8">
        <f>100/(MAX(MainData!N:N)-MIN(MainData!N:N))*(MainData!N867-MIN(MainData!N:N))</f>
        <v>0</v>
      </c>
      <c r="O867" s="8"/>
      <c r="P867" s="8">
        <f>100/(MAX(MainData!P:P)-MIN(MainData!P:P))*(MainData!P867-MIN(MainData!P:P))</f>
        <v>22.601477600971599</v>
      </c>
      <c r="Q867" s="8">
        <f>100/(MAX(MainData!Q:Q)-MIN(MainData!Q:Q))*(MainData!Q867-MIN(MainData!Q:Q))</f>
        <v>28.549828936171199</v>
      </c>
      <c r="R867" s="8">
        <f>100/(MAX(MainData!R:R)-MIN(MainData!R:R))*(MainData!R867-MIN(MainData!R:R))</f>
        <v>38.194413881676077</v>
      </c>
      <c r="S867" s="8"/>
      <c r="T867" s="8"/>
      <c r="U867" s="8">
        <f>100/(MAX(MainData!U:U)-MIN(MainData!U:U))*(MainData!U867-MIN(MainData!U:U))</f>
        <v>100</v>
      </c>
      <c r="V867" s="8"/>
      <c r="W867" s="8"/>
      <c r="X867" s="8">
        <f>100/(MAX(MainData!X:X)-MIN(MainData!X:X))*(MainData!X867-MIN(MainData!X:X))</f>
        <v>0.379834</v>
      </c>
      <c r="Y867" s="8">
        <f>100/(MAX(MainData!Y:Y)-MIN(MainData!Y:Y))*(MainData!Y867-MIN(MainData!Y:Y))</f>
        <v>0.10662419805338831</v>
      </c>
      <c r="Z867" s="8">
        <f>100/(MAX(MainData!Z:Z)-MIN(MainData!Z:Z))*(MainData!Z867-MIN(MainData!Z:Z))</f>
        <v>0.53970701619121053</v>
      </c>
      <c r="AA867" s="8">
        <f>100/(MAX(MainData!AA:AA)-MIN(MainData!AA:AA))*(MainData!AA867-MIN(MainData!AA:AA))</f>
        <v>0.17799999999999999</v>
      </c>
      <c r="AB867" s="8">
        <f>100/(MAX(MainData!AB:AB)-MIN(MainData!AB:AB))*(MainData!AB867-MIN(MainData!AB:AB))</f>
        <v>3.2416606783520152E-2</v>
      </c>
      <c r="AC867" s="8">
        <f>100/(MAX(MainData!AC:AC)-MIN(MainData!AC:AC))*(MainData!AC867-MIN(MainData!AC:AC))</f>
        <v>1.8086999999999999E-2</v>
      </c>
      <c r="AD867" s="8">
        <f>100/(MAX(MainData!AD:AD)-MIN(MainData!AD:AD))*(MainData!AD867-MIN(MainData!AD:AD))</f>
        <v>0.64516129032258063</v>
      </c>
      <c r="AE867" s="8">
        <f>100/(MAX(MainData!AE:AE)-MIN(MainData!AE:AE))*(MainData!AE867-MIN(MainData!AE:AE))</f>
        <v>2.1399999999999999E-2</v>
      </c>
      <c r="AF867" s="8">
        <f>100/(MAX(MainData!AF:AF)-MIN(MainData!AF:AF))*(MainData!AF867-MIN(MainData!AF:AF))</f>
        <v>1.5196015806299026E-2</v>
      </c>
      <c r="AG867" s="8">
        <f>100/(MAX(MainData!AG:AG)-MIN(MainData!AG:AG))*(MainData!AG867-MIN(MainData!AG:AG))</f>
        <v>0</v>
      </c>
      <c r="AH867" s="8">
        <f>100/(MAX(MainData!AH:AH)-MIN(MainData!AH:AH))*(MainData!AH867-MIN(MainData!AH:AH))</f>
        <v>0</v>
      </c>
      <c r="AI867" s="8">
        <f>100/(MAX(MainData!AI:AI)-MIN(MainData!AI:AI))*(MainData!AI867-MIN(MainData!AI:AI))</f>
        <v>0</v>
      </c>
      <c r="AJ867" s="8">
        <f>100/(MAX(MainData!AJ:AJ)-MIN(MainData!AJ:AJ))*(MainData!AJ867-MIN(MainData!AJ:AJ))</f>
        <v>0</v>
      </c>
      <c r="AK867" s="8" t="s">
        <v>950</v>
      </c>
      <c r="AM867" s="8"/>
      <c r="AO867" s="8"/>
      <c r="AQ867" s="8">
        <v>55.09983834968137</v>
      </c>
      <c r="AR867">
        <v>-3.9665035143770098</v>
      </c>
      <c r="AS867" s="8">
        <v>52.95727001589897</v>
      </c>
      <c r="AT867">
        <v>5.8744234006733791</v>
      </c>
      <c r="AU867" s="8">
        <v>5.5592522918901555</v>
      </c>
      <c r="AV867">
        <v>-11.545370181526806</v>
      </c>
      <c r="AW867" t="s">
        <v>963</v>
      </c>
    </row>
    <row r="868" spans="1:49" x14ac:dyDescent="0.3">
      <c r="A868" s="7">
        <v>150803020403</v>
      </c>
      <c r="B868" s="8">
        <f>100/(MAX(MainData!B:B)-MIN(MainData!B:B))*(MainData!B868-MIN(MainData!B:B))</f>
        <v>2.3460644555583245</v>
      </c>
      <c r="C868" s="8">
        <f>100/(MAX(MainData!C:C)-MIN(MainData!C:C))*(MainData!C868-MIN(MainData!C:C))</f>
        <v>62.5</v>
      </c>
      <c r="D868" s="8">
        <f>100/(MAX(MainData!D:D)-MIN(MainData!D:D))*(MainData!D868-MIN(MainData!D:D))</f>
        <v>0</v>
      </c>
      <c r="E868" s="8">
        <f>100/(MAX(MainData!E:E)-MIN(MainData!E:E))*(MainData!E868-MIN(MainData!E:E))</f>
        <v>24.256386115792779</v>
      </c>
      <c r="F868" s="8">
        <f>100/(MAX(MainData!F:F)-MIN(MainData!F:F))*(MainData!F868-MIN(MainData!F:F))</f>
        <v>9.5867627132439903E-2</v>
      </c>
      <c r="G868" s="8">
        <f>100/(MAX(MainData!G:G)-MIN(MainData!G:G))*(MainData!G868-MIN(MainData!G:G))</f>
        <v>9.6184991903558963</v>
      </c>
      <c r="H868" s="8">
        <f>100/(MAX(MainData!H:H)-MIN(MainData!H:H))*(MainData!H868-MIN(MainData!H:H))</f>
        <v>56.969102645956262</v>
      </c>
      <c r="I868">
        <v>4.8583415439718891</v>
      </c>
      <c r="J868" s="8">
        <f>100/(MAX(MainData!J:J)-MIN(MainData!J:J))*(MainData!J868-MIN(MainData!J:J))</f>
        <v>37.15800884881137</v>
      </c>
      <c r="K868">
        <v>1.6260572652787459</v>
      </c>
      <c r="L868" s="8">
        <f>100/(MAX(MainData!L:L)-MIN(MainData!L:L))*(MainData!L868-MIN(MainData!L:L))</f>
        <v>0</v>
      </c>
      <c r="M868" s="8">
        <f>100/(MAX(MainData!M:M)-MIN(MainData!M:M))*(MainData!M868-MIN(MainData!M:M))</f>
        <v>0</v>
      </c>
      <c r="N868" s="8">
        <f>100/(MAX(MainData!N:N)-MIN(MainData!N:N))*(MainData!N868-MIN(MainData!N:N))</f>
        <v>0</v>
      </c>
      <c r="O868" s="8"/>
      <c r="P868" s="8">
        <f>100/(MAX(MainData!P:P)-MIN(MainData!P:P))*(MainData!P868-MIN(MainData!P:P))</f>
        <v>39.055642471173755</v>
      </c>
      <c r="Q868" s="8">
        <f>100/(MAX(MainData!Q:Q)-MIN(MainData!Q:Q))*(MainData!Q868-MIN(MainData!Q:Q))</f>
        <v>55.951880406655071</v>
      </c>
      <c r="R868" s="8">
        <f>100/(MAX(MainData!R:R)-MIN(MainData!R:R))*(MainData!R868-MIN(MainData!R:R))</f>
        <v>51.192781496433163</v>
      </c>
      <c r="S868" s="8"/>
      <c r="T868" s="8"/>
      <c r="U868" s="8">
        <f>100/(MAX(MainData!U:U)-MIN(MainData!U:U))*(MainData!U868-MIN(MainData!U:U))</f>
        <v>76.578712140299999</v>
      </c>
      <c r="V868" s="8"/>
      <c r="W868" s="8"/>
      <c r="X868" s="8">
        <f>100/(MAX(MainData!X:X)-MIN(MainData!X:X))*(MainData!X868-MIN(MainData!X:X))</f>
        <v>17.250606000000001</v>
      </c>
      <c r="Y868" s="8">
        <f>100/(MAX(MainData!Y:Y)-MIN(MainData!Y:Y))*(MainData!Y868-MIN(MainData!Y:Y))</f>
        <v>0.78123323004645751</v>
      </c>
      <c r="Z868" s="8">
        <f>100/(MAX(MainData!Z:Z)-MIN(MainData!Z:Z))*(MainData!Z868-MIN(MainData!Z:Z))</f>
        <v>12.875867386276022</v>
      </c>
      <c r="AA868" s="8">
        <f>100/(MAX(MainData!AA:AA)-MIN(MainData!AA:AA))*(MainData!AA868-MIN(MainData!AA:AA))</f>
        <v>8.4991000000000003</v>
      </c>
      <c r="AB868" s="8">
        <f>100/(MAX(MainData!AB:AB)-MIN(MainData!AB:AB))*(MainData!AB868-MIN(MainData!AB:AB))</f>
        <v>0.19507629521913203</v>
      </c>
      <c r="AC868" s="8">
        <f>100/(MAX(MainData!AC:AC)-MIN(MainData!AC:AC))*(MainData!AC868-MIN(MainData!AC:AC))</f>
        <v>17.544934000000001</v>
      </c>
      <c r="AD868" s="8">
        <f>100/(MAX(MainData!AD:AD)-MIN(MainData!AD:AD))*(MainData!AD868-MIN(MainData!AD:AD))</f>
        <v>38.064516129032256</v>
      </c>
      <c r="AE868" s="8">
        <f>100/(MAX(MainData!AE:AE)-MIN(MainData!AE:AE))*(MainData!AE868-MIN(MainData!AE:AE))</f>
        <v>16.3246</v>
      </c>
      <c r="AF868" s="8">
        <f>100/(MAX(MainData!AF:AF)-MIN(MainData!AF:AF))*(MainData!AF868-MIN(MainData!AF:AF))</f>
        <v>0.67664625854043436</v>
      </c>
      <c r="AG868" s="8">
        <f>100/(MAX(MainData!AG:AG)-MIN(MainData!AG:AG))*(MainData!AG868-MIN(MainData!AG:AG))</f>
        <v>42.822690359076041</v>
      </c>
      <c r="AH868" s="8">
        <f>100/(MAX(MainData!AH:AH)-MIN(MainData!AH:AH))*(MainData!AH868-MIN(MainData!AH:AH))</f>
        <v>36.119212156836085</v>
      </c>
      <c r="AI868" s="8">
        <f>100/(MAX(MainData!AI:AI)-MIN(MainData!AI:AI))*(MainData!AI868-MIN(MainData!AI:AI))</f>
        <v>50</v>
      </c>
      <c r="AJ868" s="8">
        <f>100/(MAX(MainData!AJ:AJ)-MIN(MainData!AJ:AJ))*(MainData!AJ868-MIN(MainData!AJ:AJ))</f>
        <v>5.7338031949833939</v>
      </c>
      <c r="AK868" s="8" t="s">
        <v>950</v>
      </c>
      <c r="AM868" s="8"/>
      <c r="AO868" s="8"/>
      <c r="AQ868" s="8">
        <v>78.757854645483334</v>
      </c>
      <c r="AR868">
        <v>-2.8000359424920163</v>
      </c>
      <c r="AS868" s="8">
        <v>29.887053348652056</v>
      </c>
      <c r="AT868">
        <v>6.7775309764309526</v>
      </c>
      <c r="AU868" s="8">
        <v>20.436819493892614</v>
      </c>
      <c r="AV868">
        <v>-16.563882313486261</v>
      </c>
      <c r="AW868" t="s">
        <v>963</v>
      </c>
    </row>
    <row r="869" spans="1:49" x14ac:dyDescent="0.3">
      <c r="A869" s="7">
        <v>150803020404</v>
      </c>
      <c r="B869" s="8">
        <f>100/(MAX(MainData!B:B)-MIN(MainData!B:B))*(MainData!B869-MIN(MainData!B:B))</f>
        <v>0</v>
      </c>
      <c r="C869" s="8">
        <f>100/(MAX(MainData!C:C)-MIN(MainData!C:C))*(MainData!C869-MIN(MainData!C:C))</f>
        <v>0</v>
      </c>
      <c r="D869" s="8">
        <f>100/(MAX(MainData!D:D)-MIN(MainData!D:D))*(MainData!D869-MIN(MainData!D:D))</f>
        <v>0</v>
      </c>
      <c r="E869" s="8">
        <f>100/(MAX(MainData!E:E)-MIN(MainData!E:E))*(MainData!E869-MIN(MainData!E:E))</f>
        <v>43.939013295413787</v>
      </c>
      <c r="F869" s="8">
        <f>100/(MAX(MainData!F:F)-MIN(MainData!F:F))*(MainData!F869-MIN(MainData!F:F))</f>
        <v>0.14842212614372513</v>
      </c>
      <c r="G869" s="8">
        <f>100/(MAX(MainData!G:G)-MIN(MainData!G:G))*(MainData!G869-MIN(MainData!G:G))</f>
        <v>6.1786214189006037</v>
      </c>
      <c r="H869" s="8">
        <f>100/(MAX(MainData!H:H)-MIN(MainData!H:H))*(MainData!H869-MIN(MainData!H:H))</f>
        <v>56.398712860249283</v>
      </c>
      <c r="I869">
        <v>39.242235275592947</v>
      </c>
      <c r="J869" s="8">
        <f>100/(MAX(MainData!J:J)-MIN(MainData!J:J))*(MainData!J869-MIN(MainData!J:J))</f>
        <v>30.028514066939174</v>
      </c>
      <c r="K869">
        <v>10.099706466820393</v>
      </c>
      <c r="L869" s="8">
        <f>100/(MAX(MainData!L:L)-MIN(MainData!L:L))*(MainData!L869-MIN(MainData!L:L))</f>
        <v>0</v>
      </c>
      <c r="M869" s="8">
        <f>100/(MAX(MainData!M:M)-MIN(MainData!M:M))*(MainData!M869-MIN(MainData!M:M))</f>
        <v>0</v>
      </c>
      <c r="N869" s="8">
        <f>100/(MAX(MainData!N:N)-MIN(MainData!N:N))*(MainData!N869-MIN(MainData!N:N))</f>
        <v>0</v>
      </c>
      <c r="O869" s="8"/>
      <c r="P869" s="8">
        <f>100/(MAX(MainData!P:P)-MIN(MainData!P:P))*(MainData!P869-MIN(MainData!P:P))</f>
        <v>25.356026621480048</v>
      </c>
      <c r="Q869" s="8">
        <f>100/(MAX(MainData!Q:Q)-MIN(MainData!Q:Q))*(MainData!Q869-MIN(MainData!Q:Q))</f>
        <v>30.289761763134621</v>
      </c>
      <c r="R869" s="8">
        <f>100/(MAX(MainData!R:R)-MIN(MainData!R:R))*(MainData!R869-MIN(MainData!R:R))</f>
        <v>9.0558971917372517</v>
      </c>
      <c r="S869" s="8"/>
      <c r="T869" s="8"/>
      <c r="U869" s="8">
        <f>100/(MAX(MainData!U:U)-MIN(MainData!U:U))*(MainData!U869-MIN(MainData!U:U))</f>
        <v>70.360109047099996</v>
      </c>
      <c r="V869" s="8"/>
      <c r="W869" s="8"/>
      <c r="X869" s="8">
        <f>100/(MAX(MainData!X:X)-MIN(MainData!X:X))*(MainData!X869-MIN(MainData!X:X))</f>
        <v>2.9060280000000001</v>
      </c>
      <c r="Y869" s="8">
        <f>100/(MAX(MainData!Y:Y)-MIN(MainData!Y:Y))*(MainData!Y869-MIN(MainData!Y:Y))</f>
        <v>0</v>
      </c>
      <c r="Z869" s="8">
        <f>100/(MAX(MainData!Z:Z)-MIN(MainData!Z:Z))*(MainData!Z869-MIN(MainData!Z:Z))</f>
        <v>1.7733230531996917</v>
      </c>
      <c r="AA869" s="8">
        <f>100/(MAX(MainData!AA:AA)-MIN(MainData!AA:AA))*(MainData!AA869-MIN(MainData!AA:AA))</f>
        <v>0.8014</v>
      </c>
      <c r="AB869" s="8">
        <f>100/(MAX(MainData!AB:AB)-MIN(MainData!AB:AB))*(MainData!AB869-MIN(MainData!AB:AB))</f>
        <v>0.18718744584095795</v>
      </c>
      <c r="AC869" s="8">
        <f>100/(MAX(MainData!AC:AC)-MIN(MainData!AC:AC))*(MainData!AC869-MIN(MainData!AC:AC))</f>
        <v>0.16911599999999999</v>
      </c>
      <c r="AD869" s="8">
        <f>100/(MAX(MainData!AD:AD)-MIN(MainData!AD:AD))*(MainData!AD869-MIN(MainData!AD:AD))</f>
        <v>5.806451612903226</v>
      </c>
      <c r="AE869" s="8">
        <f>100/(MAX(MainData!AE:AE)-MIN(MainData!AE:AE))*(MainData!AE869-MIN(MainData!AE:AE))</f>
        <v>5.0799999999999998E-2</v>
      </c>
      <c r="AF869" s="8">
        <f>100/(MAX(MainData!AF:AF)-MIN(MainData!AF:AF))*(MainData!AF869-MIN(MainData!AF:AF))</f>
        <v>3.3368610974108918E-2</v>
      </c>
      <c r="AG869" s="8">
        <f>100/(MAX(MainData!AG:AG)-MIN(MainData!AG:AG))*(MainData!AG869-MIN(MainData!AG:AG))</f>
        <v>0</v>
      </c>
      <c r="AH869" s="8">
        <f>100/(MAX(MainData!AH:AH)-MIN(MainData!AH:AH))*(MainData!AH869-MIN(MainData!AH:AH))</f>
        <v>0</v>
      </c>
      <c r="AI869" s="8">
        <f>100/(MAX(MainData!AI:AI)-MIN(MainData!AI:AI))*(MainData!AI869-MIN(MainData!AI:AI))</f>
        <v>0</v>
      </c>
      <c r="AJ869" s="8">
        <f>100/(MAX(MainData!AJ:AJ)-MIN(MainData!AJ:AJ))*(MainData!AJ869-MIN(MainData!AJ:AJ))</f>
        <v>0</v>
      </c>
      <c r="AK869" s="8" t="s">
        <v>950</v>
      </c>
      <c r="AM869" s="8"/>
      <c r="AO869" s="8"/>
      <c r="AQ869" s="8">
        <v>82.814925843049593</v>
      </c>
      <c r="AR869">
        <v>-35.216873801916933</v>
      </c>
      <c r="AS869" s="8">
        <v>24.472983323468988</v>
      </c>
      <c r="AT869">
        <v>33.004555555555527</v>
      </c>
      <c r="AU869" s="8">
        <v>28.37113850841871</v>
      </c>
      <c r="AV869">
        <v>11.5122306618821</v>
      </c>
      <c r="AW869" t="s">
        <v>963</v>
      </c>
    </row>
    <row r="870" spans="1:49" x14ac:dyDescent="0.3">
      <c r="A870" s="7">
        <v>150803020405</v>
      </c>
      <c r="B870" s="8"/>
      <c r="C870" s="8"/>
      <c r="D870" s="8"/>
      <c r="E870" s="8">
        <f>100/(MAX(MainData!E:E)-MIN(MainData!E:E))*(MainData!E870-MIN(MainData!E:E))</f>
        <v>41.166757319063095</v>
      </c>
      <c r="F870" s="8">
        <f>100/(MAX(MainData!F:F)-MIN(MainData!F:F))*(MainData!F870-MIN(MainData!F:F))</f>
        <v>0.66482090617025047</v>
      </c>
      <c r="G870" s="8">
        <f>100/(MAX(MainData!G:G)-MIN(MainData!G:G))*(MainData!G870-MIN(MainData!G:G))</f>
        <v>6.9642337909746308</v>
      </c>
      <c r="H870" s="8">
        <f>100/(MAX(MainData!H:H)-MIN(MainData!H:H))*(MainData!H870-MIN(MainData!H:H))</f>
        <v>53.469917775740107</v>
      </c>
      <c r="I870">
        <v>20.905923240097025</v>
      </c>
      <c r="J870" s="8">
        <f>100/(MAX(MainData!J:J)-MIN(MainData!J:J))*(MainData!J870-MIN(MainData!J:J))</f>
        <v>26.814589701388684</v>
      </c>
      <c r="K870">
        <v>3.4306653973824979</v>
      </c>
      <c r="L870" s="8">
        <f>100/(MAX(MainData!L:L)-MIN(MainData!L:L))*(MainData!L870-MIN(MainData!L:L))</f>
        <v>0</v>
      </c>
      <c r="M870" s="8">
        <f>100/(MAX(MainData!M:M)-MIN(MainData!M:M))*(MainData!M870-MIN(MainData!M:M))</f>
        <v>0</v>
      </c>
      <c r="N870" s="8">
        <f>100/(MAX(MainData!N:N)-MIN(MainData!N:N))*(MainData!N870-MIN(MainData!N:N))</f>
        <v>0</v>
      </c>
      <c r="O870" s="8"/>
      <c r="P870" s="8">
        <f>100/(MAX(MainData!P:P)-MIN(MainData!P:P))*(MainData!P870-MIN(MainData!P:P))</f>
        <v>21.149458137362181</v>
      </c>
      <c r="Q870" s="8">
        <f>100/(MAX(MainData!Q:Q)-MIN(MainData!Q:Q))*(MainData!Q870-MIN(MainData!Q:Q))</f>
        <v>30.529716934067014</v>
      </c>
      <c r="R870" s="8">
        <f>100/(MAX(MainData!R:R)-MIN(MainData!R:R))*(MainData!R870-MIN(MainData!R:R))</f>
        <v>0</v>
      </c>
      <c r="S870" s="8"/>
      <c r="T870" s="8"/>
      <c r="U870" s="8">
        <f>100/(MAX(MainData!U:U)-MIN(MainData!U:U))*(MainData!U870-MIN(MainData!U:U))</f>
        <v>78.822740066799994</v>
      </c>
      <c r="V870" s="8"/>
      <c r="W870" s="8"/>
      <c r="X870" s="8">
        <f>100/(MAX(MainData!X:X)-MIN(MainData!X:X))*(MainData!X870-MIN(MainData!X:X))</f>
        <v>0.82692500000000002</v>
      </c>
      <c r="Y870" s="8">
        <f>100/(MAX(MainData!Y:Y)-MIN(MainData!Y:Y))*(MainData!Y870-MIN(MainData!Y:Y))</f>
        <v>0</v>
      </c>
      <c r="Z870" s="8">
        <f>100/(MAX(MainData!Z:Z)-MIN(MainData!Z:Z))*(MainData!Z870-MIN(MainData!Z:Z))</f>
        <v>0.23130300693909023</v>
      </c>
      <c r="AA870" s="8">
        <f>100/(MAX(MainData!AA:AA)-MIN(MainData!AA:AA))*(MainData!AA870-MIN(MainData!AA:AA))</f>
        <v>0.77500000000000002</v>
      </c>
      <c r="AB870" s="8">
        <f>100/(MAX(MainData!AB:AB)-MIN(MainData!AB:AB))*(MainData!AB870-MIN(MainData!AB:AB))</f>
        <v>0.16754885646121612</v>
      </c>
      <c r="AC870" s="8">
        <f>100/(MAX(MainData!AC:AC)-MIN(MainData!AC:AC))*(MainData!AC870-MIN(MainData!AC:AC))</f>
        <v>2.2165000000000001E-2</v>
      </c>
      <c r="AD870" s="8">
        <f>100/(MAX(MainData!AD:AD)-MIN(MainData!AD:AD))*(MainData!AD870-MIN(MainData!AD:AD))</f>
        <v>0.64516129032258063</v>
      </c>
      <c r="AE870" s="8">
        <f>100/(MAX(MainData!AE:AE)-MIN(MainData!AE:AE))*(MainData!AE870-MIN(MainData!AE:AE))</f>
        <v>2.2100000000000002E-2</v>
      </c>
      <c r="AF870" s="8">
        <f>100/(MAX(MainData!AF:AF)-MIN(MainData!AF:AF))*(MainData!AF870-MIN(MainData!AF:AF))</f>
        <v>1.5176527071937323E-2</v>
      </c>
      <c r="AG870" s="8"/>
      <c r="AH870" s="8"/>
      <c r="AI870" s="8"/>
      <c r="AJ870" s="8"/>
      <c r="AK870" s="8" t="s">
        <v>950</v>
      </c>
      <c r="AM870" s="8"/>
      <c r="AO870" s="8"/>
      <c r="AQ870" s="8">
        <v>83.292165627435281</v>
      </c>
      <c r="AR870">
        <v>-28.158025718849856</v>
      </c>
      <c r="AS870" s="8">
        <v>25.216145017349621</v>
      </c>
      <c r="AT870">
        <v>30.082879966329955</v>
      </c>
      <c r="AU870" s="8">
        <v>24.715774526722743</v>
      </c>
      <c r="AV870">
        <v>11.253906722326306</v>
      </c>
      <c r="AW870" t="s">
        <v>964</v>
      </c>
    </row>
    <row r="871" spans="1:49" x14ac:dyDescent="0.3">
      <c r="A871" s="7">
        <v>150803020406</v>
      </c>
      <c r="B871" s="8"/>
      <c r="C871" s="8"/>
      <c r="D871" s="8"/>
      <c r="E871" s="8">
        <f>100/(MAX(MainData!E:E)-MIN(MainData!E:E))*(MainData!E871-MIN(MainData!E:E))</f>
        <v>43.25802273708446</v>
      </c>
      <c r="F871" s="8">
        <f>100/(MAX(MainData!F:F)-MIN(MainData!F:F))*(MainData!F871-MIN(MainData!F:F))</f>
        <v>0.74396357316249873</v>
      </c>
      <c r="G871" s="8">
        <f>100/(MAX(MainData!G:G)-MIN(MainData!G:G))*(MainData!G871-MIN(MainData!G:G))</f>
        <v>1.7110558307517005</v>
      </c>
      <c r="H871" s="8">
        <f>100/(MAX(MainData!H:H)-MIN(MainData!H:H))*(MainData!H871-MIN(MainData!H:H))</f>
        <v>37.842374648497739</v>
      </c>
      <c r="I871">
        <v>19.913221770278696</v>
      </c>
      <c r="J871" s="8">
        <f>100/(MAX(MainData!J:J)-MIN(MainData!J:J))*(MainData!J871-MIN(MainData!J:J))</f>
        <v>23.703255213213158</v>
      </c>
      <c r="K871">
        <v>1.739268590840453</v>
      </c>
      <c r="L871" s="8">
        <f>100/(MAX(MainData!L:L)-MIN(MainData!L:L))*(MainData!L871-MIN(MainData!L:L))</f>
        <v>0</v>
      </c>
      <c r="M871" s="8">
        <f>100/(MAX(MainData!M:M)-MIN(MainData!M:M))*(MainData!M871-MIN(MainData!M:M))</f>
        <v>0</v>
      </c>
      <c r="N871" s="8">
        <f>100/(MAX(MainData!N:N)-MIN(MainData!N:N))*(MainData!N871-MIN(MainData!N:N))</f>
        <v>0</v>
      </c>
      <c r="O871" s="8"/>
      <c r="P871" s="8">
        <f>100/(MAX(MainData!P:P)-MIN(MainData!P:P))*(MainData!P871-MIN(MainData!P:P))</f>
        <v>14.181001254581066</v>
      </c>
      <c r="Q871" s="8">
        <f>100/(MAX(MainData!Q:Q)-MIN(MainData!Q:Q))*(MainData!Q871-MIN(MainData!Q:Q))</f>
        <v>19.485253661879433</v>
      </c>
      <c r="R871" s="8">
        <f>100/(MAX(MainData!R:R)-MIN(MainData!R:R))*(MainData!R871-MIN(MainData!R:R))</f>
        <v>0.28053520630868889</v>
      </c>
      <c r="S871" s="8"/>
      <c r="T871" s="8"/>
      <c r="U871" s="8">
        <f>100/(MAX(MainData!U:U)-MIN(MainData!U:U))*(MainData!U871-MIN(MainData!U:U))</f>
        <v>97.977365196700006</v>
      </c>
      <c r="V871" s="8"/>
      <c r="W871" s="8"/>
      <c r="X871" s="8">
        <f>100/(MAX(MainData!X:X)-MIN(MainData!X:X))*(MainData!X871-MIN(MainData!X:X))</f>
        <v>1.0184439999999999</v>
      </c>
      <c r="Y871" s="8">
        <f>100/(MAX(MainData!Y:Y)-MIN(MainData!Y:Y))*(MainData!Y871-MIN(MainData!Y:Y))</f>
        <v>0</v>
      </c>
      <c r="Z871" s="8">
        <f>100/(MAX(MainData!Z:Z)-MIN(MainData!Z:Z))*(MainData!Z871-MIN(MainData!Z:Z))</f>
        <v>0.46260601387818046</v>
      </c>
      <c r="AA871" s="8">
        <f>100/(MAX(MainData!AA:AA)-MIN(MainData!AA:AA))*(MainData!AA871-MIN(MainData!AA:AA))</f>
        <v>0.38900000000000001</v>
      </c>
      <c r="AB871" s="8">
        <f>100/(MAX(MainData!AB:AB)-MIN(MainData!AB:AB))*(MainData!AB871-MIN(MainData!AB:AB))</f>
        <v>6.8101281788740503E-2</v>
      </c>
      <c r="AC871" s="8">
        <f>100/(MAX(MainData!AC:AC)-MIN(MainData!AC:AC))*(MainData!AC871-MIN(MainData!AC:AC))</f>
        <v>0</v>
      </c>
      <c r="AD871" s="8">
        <f>100/(MAX(MainData!AD:AD)-MIN(MainData!AD:AD))*(MainData!AD871-MIN(MainData!AD:AD))</f>
        <v>0</v>
      </c>
      <c r="AE871" s="8">
        <f>100/(MAX(MainData!AE:AE)-MIN(MainData!AE:AE))*(MainData!AE871-MIN(MainData!AE:AE))</f>
        <v>0</v>
      </c>
      <c r="AF871" s="8">
        <f>100/(MAX(MainData!AF:AF)-MIN(MainData!AF:AF))*(MainData!AF871-MIN(MainData!AF:AF))</f>
        <v>0</v>
      </c>
      <c r="AG871" s="8"/>
      <c r="AH871" s="8"/>
      <c r="AI871" s="8"/>
      <c r="AJ871" s="8"/>
      <c r="AK871" s="8" t="s">
        <v>950</v>
      </c>
      <c r="AM871" s="8"/>
      <c r="AO871" s="8"/>
      <c r="AQ871" s="8">
        <v>0</v>
      </c>
      <c r="AS871" s="8"/>
      <c r="AU871" s="8"/>
      <c r="AW871" t="s">
        <v>964</v>
      </c>
    </row>
    <row r="872" spans="1:49" x14ac:dyDescent="0.3">
      <c r="A872" s="7">
        <v>150803020407</v>
      </c>
      <c r="B872" s="8"/>
      <c r="C872" s="8"/>
      <c r="D872" s="8"/>
      <c r="E872" s="8">
        <f>100/(MAX(MainData!E:E)-MIN(MainData!E:E))*(MainData!E872-MIN(MainData!E:E))</f>
        <v>40.564305070111288</v>
      </c>
      <c r="F872" s="8">
        <f>100/(MAX(MainData!F:F)-MIN(MainData!F:F))*(MainData!F872-MIN(MainData!F:F))</f>
        <v>0.32365565913519773</v>
      </c>
      <c r="G872" s="8">
        <f>100/(MAX(MainData!G:G)-MIN(MainData!G:G))*(MainData!G872-MIN(MainData!G:G))</f>
        <v>4.3481195527444987</v>
      </c>
      <c r="H872" s="8">
        <f>100/(MAX(MainData!H:H)-MIN(MainData!H:H))*(MainData!H872-MIN(MainData!H:H))</f>
        <v>46.296322150383041</v>
      </c>
      <c r="I872">
        <v>36.601694269156013</v>
      </c>
      <c r="J872" s="8">
        <f>100/(MAX(MainData!J:J)-MIN(MainData!J:J))*(MainData!J872-MIN(MainData!J:J))</f>
        <v>22.379423235184351</v>
      </c>
      <c r="K872">
        <v>14.980287940486079</v>
      </c>
      <c r="L872" s="8">
        <f>100/(MAX(MainData!L:L)-MIN(MainData!L:L))*(MainData!L872-MIN(MainData!L:L))</f>
        <v>0</v>
      </c>
      <c r="M872" s="8">
        <f>100/(MAX(MainData!M:M)-MIN(MainData!M:M))*(MainData!M872-MIN(MainData!M:M))</f>
        <v>0</v>
      </c>
      <c r="N872" s="8">
        <f>100/(MAX(MainData!N:N)-MIN(MainData!N:N))*(MainData!N872-MIN(MainData!N:N))</f>
        <v>0</v>
      </c>
      <c r="O872" s="8"/>
      <c r="P872" s="8">
        <f>100/(MAX(MainData!P:P)-MIN(MainData!P:P))*(MainData!P872-MIN(MainData!P:P))</f>
        <v>7.4061483500902536</v>
      </c>
      <c r="Q872" s="8">
        <f>100/(MAX(MainData!Q:Q)-MIN(MainData!Q:Q))*(MainData!Q872-MIN(MainData!Q:Q))</f>
        <v>18.058858108481253</v>
      </c>
      <c r="R872" s="8">
        <f>100/(MAX(MainData!R:R)-MIN(MainData!R:R))*(MainData!R872-MIN(MainData!R:R))</f>
        <v>0</v>
      </c>
      <c r="S872" s="8"/>
      <c r="T872" s="8"/>
      <c r="U872" s="8">
        <f>100/(MAX(MainData!U:U)-MIN(MainData!U:U))*(MainData!U872-MIN(MainData!U:U))</f>
        <v>99.818745249399996</v>
      </c>
      <c r="V872" s="8"/>
      <c r="W872" s="8"/>
      <c r="X872" s="8">
        <f>100/(MAX(MainData!X:X)-MIN(MainData!X:X))*(MainData!X872-MIN(MainData!X:X))</f>
        <v>0</v>
      </c>
      <c r="Y872" s="8">
        <f>100/(MAX(MainData!Y:Y)-MIN(MainData!Y:Y))*(MainData!Y872-MIN(MainData!Y:Y))</f>
        <v>0</v>
      </c>
      <c r="Z872" s="8">
        <f>100/(MAX(MainData!Z:Z)-MIN(MainData!Z:Z))*(MainData!Z872-MIN(MainData!Z:Z))</f>
        <v>0</v>
      </c>
      <c r="AA872" s="8">
        <f>100/(MAX(MainData!AA:AA)-MIN(MainData!AA:AA))*(MainData!AA872-MIN(MainData!AA:AA))</f>
        <v>0</v>
      </c>
      <c r="AB872" s="8">
        <f>100/(MAX(MainData!AB:AB)-MIN(MainData!AB:AB))*(MainData!AB872-MIN(MainData!AB:AB))</f>
        <v>0</v>
      </c>
      <c r="AC872" s="8">
        <f>100/(MAX(MainData!AC:AC)-MIN(MainData!AC:AC))*(MainData!AC872-MIN(MainData!AC:AC))</f>
        <v>0</v>
      </c>
      <c r="AD872" s="8">
        <f>100/(MAX(MainData!AD:AD)-MIN(MainData!AD:AD))*(MainData!AD872-MIN(MainData!AD:AD))</f>
        <v>0</v>
      </c>
      <c r="AE872" s="8">
        <f>100/(MAX(MainData!AE:AE)-MIN(MainData!AE:AE))*(MainData!AE872-MIN(MainData!AE:AE))</f>
        <v>0</v>
      </c>
      <c r="AF872" s="8">
        <f>100/(MAX(MainData!AF:AF)-MIN(MainData!AF:AF))*(MainData!AF872-MIN(MainData!AF:AF))</f>
        <v>0</v>
      </c>
      <c r="AG872" s="8"/>
      <c r="AH872" s="8"/>
      <c r="AI872" s="8"/>
      <c r="AJ872" s="8"/>
      <c r="AK872" s="8" t="s">
        <v>950</v>
      </c>
      <c r="AM872" s="8"/>
      <c r="AO872" s="8"/>
      <c r="AQ872" s="8">
        <v>0</v>
      </c>
      <c r="AS872" s="8"/>
      <c r="AU872" s="8"/>
      <c r="AW872" t="s">
        <v>964</v>
      </c>
    </row>
    <row r="873" spans="1:49" x14ac:dyDescent="0.3">
      <c r="A873" s="7">
        <v>150803020408</v>
      </c>
      <c r="B873" s="8"/>
      <c r="C873" s="8"/>
      <c r="D873" s="8"/>
      <c r="E873" s="8">
        <f>100/(MAX(MainData!E:E)-MIN(MainData!E:E))*(MainData!E873-MIN(MainData!E:E))</f>
        <v>46.500532938527904</v>
      </c>
      <c r="F873" s="8">
        <f>100/(MAX(MainData!F:F)-MIN(MainData!F:F))*(MainData!F873-MIN(MainData!F:F))</f>
        <v>1.942058441900439E-3</v>
      </c>
      <c r="G873" s="8">
        <f>100/(MAX(MainData!G:G)-MIN(MainData!G:G))*(MainData!G873-MIN(MainData!G:G))</f>
        <v>8.8441679308593741</v>
      </c>
      <c r="H873" s="8">
        <f>100/(MAX(MainData!H:H)-MIN(MainData!H:H))*(MainData!H873-MIN(MainData!H:H))</f>
        <v>61.567768746971389</v>
      </c>
      <c r="I873">
        <v>29.132290741298263</v>
      </c>
      <c r="J873" s="8">
        <f>100/(MAX(MainData!J:J)-MIN(MainData!J:J))*(MainData!J873-MIN(MainData!J:J))</f>
        <v>29.400964156108699</v>
      </c>
      <c r="K873">
        <v>6.3885361825466731</v>
      </c>
      <c r="L873" s="8">
        <f>100/(MAX(MainData!L:L)-MIN(MainData!L:L))*(MainData!L873-MIN(MainData!L:L))</f>
        <v>2.480943638231873</v>
      </c>
      <c r="M873" s="8">
        <f>100/(MAX(MainData!M:M)-MIN(MainData!M:M))*(MainData!M873-MIN(MainData!M:M))</f>
        <v>4.3778992356947839</v>
      </c>
      <c r="N873" s="8">
        <f>100/(MAX(MainData!N:N)-MIN(MainData!N:N))*(MainData!N873-MIN(MainData!N:N))</f>
        <v>15.916061008424926</v>
      </c>
      <c r="O873" s="8"/>
      <c r="P873" s="8">
        <f>100/(MAX(MainData!P:P)-MIN(MainData!P:P))*(MainData!P873-MIN(MainData!P:P))</f>
        <v>35.426296628913732</v>
      </c>
      <c r="Q873" s="8">
        <f>100/(MAX(MainData!Q:Q)-MIN(MainData!Q:Q))*(MainData!Q873-MIN(MainData!Q:Q))</f>
        <v>42.342320345441678</v>
      </c>
      <c r="R873" s="8">
        <f>100/(MAX(MainData!R:R)-MIN(MainData!R:R))*(MainData!R873-MIN(MainData!R:R))</f>
        <v>0</v>
      </c>
      <c r="S873" s="8"/>
      <c r="T873" s="8"/>
      <c r="U873" s="8">
        <f>100/(MAX(MainData!U:U)-MIN(MainData!U:U))*(MainData!U873-MIN(MainData!U:U))</f>
        <v>68.329288418600001</v>
      </c>
      <c r="V873" s="8"/>
      <c r="W873" s="8"/>
      <c r="X873" s="8">
        <f>100/(MAX(MainData!X:X)-MIN(MainData!X:X))*(MainData!X873-MIN(MainData!X:X))</f>
        <v>14.523535000000001</v>
      </c>
      <c r="Y873" s="8">
        <f>100/(MAX(MainData!Y:Y)-MIN(MainData!Y:Y))*(MainData!Y873-MIN(MainData!Y:Y))</f>
        <v>1.4527730789772018</v>
      </c>
      <c r="Z873" s="8">
        <f>100/(MAX(MainData!Z:Z)-MIN(MainData!Z:Z))*(MainData!Z873-MIN(MainData!Z:Z))</f>
        <v>0.92521202775636091</v>
      </c>
      <c r="AA873" s="8">
        <f>100/(MAX(MainData!AA:AA)-MIN(MainData!AA:AA))*(MainData!AA873-MIN(MainData!AA:AA))</f>
        <v>13.102499999999999</v>
      </c>
      <c r="AB873" s="8">
        <f>100/(MAX(MainData!AB:AB)-MIN(MainData!AB:AB))*(MainData!AB873-MIN(MainData!AB:AB))</f>
        <v>1.1702044744704321</v>
      </c>
      <c r="AC873" s="8">
        <f>100/(MAX(MainData!AC:AC)-MIN(MainData!AC:AC))*(MainData!AC873-MIN(MainData!AC:AC))</f>
        <v>0.81821299999999997</v>
      </c>
      <c r="AD873" s="8">
        <f>100/(MAX(MainData!AD:AD)-MIN(MainData!AD:AD))*(MainData!AD873-MIN(MainData!AD:AD))</f>
        <v>11.612903225806452</v>
      </c>
      <c r="AE873" s="8">
        <f>100/(MAX(MainData!AE:AE)-MIN(MainData!AE:AE))*(MainData!AE873-MIN(MainData!AE:AE))</f>
        <v>0.2031</v>
      </c>
      <c r="AF873" s="8">
        <f>100/(MAX(MainData!AF:AF)-MIN(MainData!AF:AF))*(MainData!AF873-MIN(MainData!AF:AF))</f>
        <v>5.2798879132727412E-2</v>
      </c>
      <c r="AG873" s="8"/>
      <c r="AH873" s="8"/>
      <c r="AI873" s="8"/>
      <c r="AJ873" s="8"/>
      <c r="AK873" s="8" t="s">
        <v>950</v>
      </c>
      <c r="AM873" s="8"/>
      <c r="AO873" s="8"/>
      <c r="AQ873" s="8">
        <v>83.668307333892656</v>
      </c>
      <c r="AR873">
        <v>-18.166041054313112</v>
      </c>
      <c r="AS873" s="8">
        <v>25.240950922025316</v>
      </c>
      <c r="AT873">
        <v>18.989720033670011</v>
      </c>
      <c r="AU873" s="8">
        <v>23.320532951913062</v>
      </c>
      <c r="AV873">
        <v>-0.68903664642157025</v>
      </c>
      <c r="AW873" t="s">
        <v>964</v>
      </c>
    </row>
    <row r="874" spans="1:49" x14ac:dyDescent="0.3">
      <c r="A874" s="7">
        <v>150803020409</v>
      </c>
      <c r="B874" s="8"/>
      <c r="C874" s="8"/>
      <c r="D874" s="8"/>
      <c r="E874" s="8">
        <f>100/(MAX(MainData!E:E)-MIN(MainData!E:E))*(MainData!E874-MIN(MainData!E:E))</f>
        <v>47.667143912915151</v>
      </c>
      <c r="F874" s="8">
        <f>100/(MAX(MainData!F:F)-MIN(MainData!F:F))*(MainData!F874-MIN(MainData!F:F))</f>
        <v>0.70877322761506667</v>
      </c>
      <c r="G874" s="8">
        <f>100/(MAX(MainData!G:G)-MIN(MainData!G:G))*(MainData!G874-MIN(MainData!G:G))</f>
        <v>5.7392772779943364</v>
      </c>
      <c r="H874" s="8">
        <f>100/(MAX(MainData!H:H)-MIN(MainData!H:H))*(MainData!H874-MIN(MainData!H:H))</f>
        <v>47.157134011194337</v>
      </c>
      <c r="I874">
        <v>26.830234707310453</v>
      </c>
      <c r="J874" s="8">
        <f>100/(MAX(MainData!J:J)-MIN(MainData!J:J))*(MainData!J874-MIN(MainData!J:J))</f>
        <v>24.474169369211193</v>
      </c>
      <c r="K874">
        <v>-0.48659171837113036</v>
      </c>
      <c r="L874" s="8">
        <f>100/(MAX(MainData!L:L)-MIN(MainData!L:L))*(MainData!L874-MIN(MainData!L:L))</f>
        <v>69.000596190838351</v>
      </c>
      <c r="M874" s="8">
        <f>100/(MAX(MainData!M:M)-MIN(MainData!M:M))*(MainData!M874-MIN(MainData!M:M))</f>
        <v>49.408247188963934</v>
      </c>
      <c r="N874" s="8">
        <f>100/(MAX(MainData!N:N)-MIN(MainData!N:N))*(MainData!N874-MIN(MainData!N:N))</f>
        <v>15.916061008424926</v>
      </c>
      <c r="O874" s="8"/>
      <c r="P874" s="8">
        <f>100/(MAX(MainData!P:P)-MIN(MainData!P:P))*(MainData!P874-MIN(MainData!P:P))</f>
        <v>32.027049369020503</v>
      </c>
      <c r="Q874" s="8">
        <f>100/(MAX(MainData!Q:Q)-MIN(MainData!Q:Q))*(MainData!Q874-MIN(MainData!Q:Q))</f>
        <v>27.013810921974983</v>
      </c>
      <c r="R874" s="8">
        <f>100/(MAX(MainData!R:R)-MIN(MainData!R:R))*(MainData!R874-MIN(MainData!R:R))</f>
        <v>0</v>
      </c>
      <c r="S874" s="8"/>
      <c r="T874" s="8"/>
      <c r="U874" s="8">
        <f>100/(MAX(MainData!U:U)-MIN(MainData!U:U))*(MainData!U874-MIN(MainData!U:U))</f>
        <v>84.253679739199995</v>
      </c>
      <c r="V874" s="8"/>
      <c r="W874" s="8"/>
      <c r="X874" s="8">
        <f>100/(MAX(MainData!X:X)-MIN(MainData!X:X))*(MainData!X874-MIN(MainData!X:X))</f>
        <v>1.273398</v>
      </c>
      <c r="Y874" s="8">
        <f>100/(MAX(MainData!Y:Y)-MIN(MainData!Y:Y))*(MainData!Y874-MIN(MainData!Y:Y))</f>
        <v>0</v>
      </c>
      <c r="Z874" s="8">
        <f>100/(MAX(MainData!Z:Z)-MIN(MainData!Z:Z))*(MainData!Z874-MIN(MainData!Z:Z))</f>
        <v>1.1565150346954511</v>
      </c>
      <c r="AA874" s="8">
        <f>100/(MAX(MainData!AA:AA)-MIN(MainData!AA:AA))*(MainData!AA874-MIN(MainData!AA:AA))</f>
        <v>0.37909999999999999</v>
      </c>
      <c r="AB874" s="8">
        <f>100/(MAX(MainData!AB:AB)-MIN(MainData!AB:AB))*(MainData!AB874-MIN(MainData!AB:AB))</f>
        <v>5.5550692615430157E-2</v>
      </c>
      <c r="AC874" s="8">
        <f>100/(MAX(MainData!AC:AC)-MIN(MainData!AC:AC))*(MainData!AC874-MIN(MainData!AC:AC))</f>
        <v>0</v>
      </c>
      <c r="AD874" s="8">
        <f>100/(MAX(MainData!AD:AD)-MIN(MainData!AD:AD))*(MainData!AD874-MIN(MainData!AD:AD))</f>
        <v>0</v>
      </c>
      <c r="AE874" s="8">
        <f>100/(MAX(MainData!AE:AE)-MIN(MainData!AE:AE))*(MainData!AE874-MIN(MainData!AE:AE))</f>
        <v>0</v>
      </c>
      <c r="AF874" s="8">
        <f>100/(MAX(MainData!AF:AF)-MIN(MainData!AF:AF))*(MainData!AF874-MIN(MainData!AF:AF))</f>
        <v>0</v>
      </c>
      <c r="AG874" s="8"/>
      <c r="AH874" s="8"/>
      <c r="AI874" s="8"/>
      <c r="AJ874" s="8"/>
      <c r="AK874" s="8" t="s">
        <v>950</v>
      </c>
      <c r="AM874" s="8"/>
      <c r="AO874" s="8"/>
      <c r="AQ874" s="8">
        <v>84.102727018487968</v>
      </c>
      <c r="AR874">
        <v>-24.830271565495224</v>
      </c>
      <c r="AS874" s="8">
        <v>23.096038018312843</v>
      </c>
      <c r="AT874">
        <v>26.510719865319857</v>
      </c>
      <c r="AU874" s="8">
        <v>30.122355062887706</v>
      </c>
      <c r="AV874">
        <v>6.4253675567257034</v>
      </c>
      <c r="AW874" t="s">
        <v>964</v>
      </c>
    </row>
    <row r="875" spans="1:49" x14ac:dyDescent="0.3">
      <c r="A875" s="7">
        <v>150803020501</v>
      </c>
      <c r="B875" s="8"/>
      <c r="C875" s="8"/>
      <c r="D875" s="8"/>
      <c r="E875" s="8">
        <f>100/(MAX(MainData!E:E)-MIN(MainData!E:E))*(MainData!E875-MIN(MainData!E:E))</f>
        <v>30.556768319304563</v>
      </c>
      <c r="F875" s="8">
        <f>100/(MAX(MainData!F:F)-MIN(MainData!F:F))*(MainData!F875-MIN(MainData!F:F))</f>
        <v>0</v>
      </c>
      <c r="G875" s="8">
        <f>100/(MAX(MainData!G:G)-MIN(MainData!G:G))*(MainData!G875-MIN(MainData!G:G))</f>
        <v>22.51052233525294</v>
      </c>
      <c r="H875" s="8">
        <f>100/(MAX(MainData!H:H)-MIN(MainData!H:H))*(MainData!H875-MIN(MainData!H:H))</f>
        <v>72.858113741603205</v>
      </c>
      <c r="I875">
        <v>-29.366101040969724</v>
      </c>
      <c r="J875" s="8">
        <f>100/(MAX(MainData!J:J)-MIN(MainData!J:J))*(MainData!J875-MIN(MainData!J:J))</f>
        <v>62.045707970229998</v>
      </c>
      <c r="K875">
        <v>-30.398762388460767</v>
      </c>
      <c r="L875" s="8">
        <f>100/(MAX(MainData!L:L)-MIN(MainData!L:L))*(MainData!L875-MIN(MainData!L:L))</f>
        <v>0</v>
      </c>
      <c r="M875" s="8">
        <f>100/(MAX(MainData!M:M)-MIN(MainData!M:M))*(MainData!M875-MIN(MainData!M:M))</f>
        <v>0</v>
      </c>
      <c r="N875" s="8">
        <f>100/(MAX(MainData!N:N)-MIN(MainData!N:N))*(MainData!N875-MIN(MainData!N:N))</f>
        <v>0</v>
      </c>
      <c r="O875" s="8"/>
      <c r="P875" s="8">
        <f>100/(MAX(MainData!P:P)-MIN(MainData!P:P))*(MainData!P875-MIN(MainData!P:P))</f>
        <v>46.388869042069388</v>
      </c>
      <c r="Q875" s="8">
        <f>100/(MAX(MainData!Q:Q)-MIN(MainData!Q:Q))*(MainData!Q875-MIN(MainData!Q:Q))</f>
        <v>79.542621511183128</v>
      </c>
      <c r="R875" s="8">
        <f>100/(MAX(MainData!R:R)-MIN(MainData!R:R))*(MainData!R875-MIN(MainData!R:R))</f>
        <v>0</v>
      </c>
      <c r="S875" s="8"/>
      <c r="T875" s="8"/>
      <c r="U875" s="8">
        <f>100/(MAX(MainData!U:U)-MIN(MainData!U:U))*(MainData!U875-MIN(MainData!U:U))</f>
        <v>0</v>
      </c>
      <c r="V875" s="8"/>
      <c r="W875" s="8"/>
      <c r="X875" s="8">
        <f>100/(MAX(MainData!X:X)-MIN(MainData!X:X))*(MainData!X875-MIN(MainData!X:X))</f>
        <v>18.690325999999999</v>
      </c>
      <c r="Y875" s="8">
        <f>100/(MAX(MainData!Y:Y)-MIN(MainData!Y:Y))*(MainData!Y875-MIN(MainData!Y:Y))</f>
        <v>0</v>
      </c>
      <c r="Z875" s="8">
        <f>100/(MAX(MainData!Z:Z)-MIN(MainData!Z:Z))*(MainData!Z875-MIN(MainData!Z:Z))</f>
        <v>1.3878180416345414</v>
      </c>
      <c r="AA875" s="8">
        <f>100/(MAX(MainData!AA:AA)-MIN(MainData!AA:AA))*(MainData!AA875-MIN(MainData!AA:AA))</f>
        <v>17.0014</v>
      </c>
      <c r="AB875" s="8">
        <f>100/(MAX(MainData!AB:AB)-MIN(MainData!AB:AB))*(MainData!AB875-MIN(MainData!AB:AB))</f>
        <v>0.76532509771518598</v>
      </c>
      <c r="AC875" s="8">
        <f>100/(MAX(MainData!AC:AC)-MIN(MainData!AC:AC))*(MainData!AC875-MIN(MainData!AC:AC))</f>
        <v>53.251232999999999</v>
      </c>
      <c r="AD875" s="8">
        <f>100/(MAX(MainData!AD:AD)-MIN(MainData!AD:AD))*(MainData!AD875-MIN(MainData!AD:AD))</f>
        <v>15.483870967741936</v>
      </c>
      <c r="AE875" s="8">
        <f>100/(MAX(MainData!AE:AE)-MIN(MainData!AE:AE))*(MainData!AE875-MIN(MainData!AE:AE))</f>
        <v>48.216900000000003</v>
      </c>
      <c r="AF875" s="8">
        <f>100/(MAX(MainData!AF:AF)-MIN(MainData!AF:AF))*(MainData!AF875-MIN(MainData!AF:AF))</f>
        <v>1.975695131647895</v>
      </c>
      <c r="AG875" s="8"/>
      <c r="AH875" s="8"/>
      <c r="AI875" s="8"/>
      <c r="AJ875" s="8"/>
      <c r="AK875" s="8" t="s">
        <v>950</v>
      </c>
      <c r="AM875" s="8"/>
      <c r="AO875" s="8"/>
      <c r="AQ875" s="8">
        <v>79.564507147758491</v>
      </c>
      <c r="AR875">
        <v>15.580888178913739</v>
      </c>
      <c r="AS875" s="8">
        <v>21.869523842681236</v>
      </c>
      <c r="AT875">
        <v>-9.5844069023569176</v>
      </c>
      <c r="AU875" s="8">
        <v>50.716251302063093</v>
      </c>
      <c r="AV875">
        <v>-32.595136144817602</v>
      </c>
      <c r="AW875" t="s">
        <v>964</v>
      </c>
    </row>
    <row r="876" spans="1:49" x14ac:dyDescent="0.3">
      <c r="A876" s="7">
        <v>150803020502</v>
      </c>
      <c r="B876" s="8"/>
      <c r="C876" s="8"/>
      <c r="D876" s="8"/>
      <c r="E876" s="8">
        <f>100/(MAX(MainData!E:E)-MIN(MainData!E:E))*(MainData!E876-MIN(MainData!E:E))</f>
        <v>43.698032395833074</v>
      </c>
      <c r="F876" s="8">
        <f>100/(MAX(MainData!F:F)-MIN(MainData!F:F))*(MainData!F876-MIN(MainData!F:F))</f>
        <v>6.565437117262049E-2</v>
      </c>
      <c r="G876" s="8">
        <f>100/(MAX(MainData!G:G)-MIN(MainData!G:G))*(MainData!G876-MIN(MainData!G:G))</f>
        <v>6.8579382481202416</v>
      </c>
      <c r="H876" s="8">
        <f>100/(MAX(MainData!H:H)-MIN(MainData!H:H))*(MainData!H876-MIN(MainData!H:H))</f>
        <v>50.583479927462264</v>
      </c>
      <c r="I876">
        <v>5.6527501238821287</v>
      </c>
      <c r="J876" s="8">
        <f>100/(MAX(MainData!J:J)-MIN(MainData!J:J))*(MainData!J876-MIN(MainData!J:J))</f>
        <v>30.891635298789772</v>
      </c>
      <c r="K876">
        <v>-8.28338321802633</v>
      </c>
      <c r="L876" s="8">
        <f>100/(MAX(MainData!L:L)-MIN(MainData!L:L))*(MainData!L876-MIN(MainData!L:L))</f>
        <v>30.484817270686221</v>
      </c>
      <c r="M876" s="8">
        <f>100/(MAX(MainData!M:M)-MIN(MainData!M:M))*(MainData!M876-MIN(MainData!M:M))</f>
        <v>28.286248585457685</v>
      </c>
      <c r="N876" s="8">
        <f>100/(MAX(MainData!N:N)-MIN(MainData!N:N))*(MainData!N876-MIN(MainData!N:N))</f>
        <v>15.916061008424926</v>
      </c>
      <c r="O876" s="8"/>
      <c r="P876" s="8">
        <f>100/(MAX(MainData!P:P)-MIN(MainData!P:P))*(MainData!P876-MIN(MainData!P:P))</f>
        <v>50.170531618700601</v>
      </c>
      <c r="Q876" s="8">
        <f>100/(MAX(MainData!Q:Q)-MIN(MainData!Q:Q))*(MainData!Q876-MIN(MainData!Q:Q))</f>
        <v>33.309355713080357</v>
      </c>
      <c r="R876" s="8">
        <f>100/(MAX(MainData!R:R)-MIN(MainData!R:R))*(MainData!R876-MIN(MainData!R:R))</f>
        <v>0</v>
      </c>
      <c r="S876" s="8"/>
      <c r="T876" s="8"/>
      <c r="U876" s="8">
        <f>100/(MAX(MainData!U:U)-MIN(MainData!U:U))*(MainData!U876-MIN(MainData!U:U))</f>
        <v>9.1477475565200006</v>
      </c>
      <c r="V876" s="8"/>
      <c r="W876" s="8"/>
      <c r="X876" s="8">
        <f>100/(MAX(MainData!X:X)-MIN(MainData!X:X))*(MainData!X876-MIN(MainData!X:X))</f>
        <v>11.349194000000001</v>
      </c>
      <c r="Y876" s="8">
        <f>100/(MAX(MainData!Y:Y)-MIN(MainData!Y:Y))*(MainData!Y876-MIN(MainData!Y:Y))</f>
        <v>0</v>
      </c>
      <c r="Z876" s="8">
        <f>100/(MAX(MainData!Z:Z)-MIN(MainData!Z:Z))*(MainData!Z876-MIN(MainData!Z:Z))</f>
        <v>0.92521202775636091</v>
      </c>
      <c r="AA876" s="8">
        <f>100/(MAX(MainData!AA:AA)-MIN(MainData!AA:AA))*(MainData!AA876-MIN(MainData!AA:AA))</f>
        <v>11.0999</v>
      </c>
      <c r="AB876" s="8">
        <f>100/(MAX(MainData!AB:AB)-MIN(MainData!AB:AB))*(MainData!AB876-MIN(MainData!AB:AB))</f>
        <v>0.90954693159921363</v>
      </c>
      <c r="AC876" s="8">
        <f>100/(MAX(MainData!AC:AC)-MIN(MainData!AC:AC))*(MainData!AC876-MIN(MainData!AC:AC))</f>
        <v>5.3171379999999999</v>
      </c>
      <c r="AD876" s="8">
        <f>100/(MAX(MainData!AD:AD)-MIN(MainData!AD:AD))*(MainData!AD876-MIN(MainData!AD:AD))</f>
        <v>10.96774193548387</v>
      </c>
      <c r="AE876" s="8">
        <f>100/(MAX(MainData!AE:AE)-MIN(MainData!AE:AE))*(MainData!AE876-MIN(MainData!AE:AE))</f>
        <v>2.5255999999999998</v>
      </c>
      <c r="AF876" s="8">
        <f>100/(MAX(MainData!AF:AF)-MIN(MainData!AF:AF))*(MainData!AF876-MIN(MainData!AF:AF))</f>
        <v>0.36459524243875113</v>
      </c>
      <c r="AG876" s="8"/>
      <c r="AH876" s="8"/>
      <c r="AI876" s="8"/>
      <c r="AJ876" s="8"/>
      <c r="AK876" s="8" t="s">
        <v>950</v>
      </c>
      <c r="AM876" s="8"/>
      <c r="AO876" s="8"/>
      <c r="AQ876" s="8">
        <v>82.504346861997391</v>
      </c>
      <c r="AR876">
        <v>3.7519442492012729</v>
      </c>
      <c r="AS876" s="8">
        <v>15.805713191518992</v>
      </c>
      <c r="AT876">
        <v>-4.1037284511784691</v>
      </c>
      <c r="AU876" s="8">
        <v>59.264729507729463</v>
      </c>
      <c r="AV876">
        <v>0.57452319664886886</v>
      </c>
      <c r="AW876" t="s">
        <v>964</v>
      </c>
    </row>
    <row r="877" spans="1:49" x14ac:dyDescent="0.3">
      <c r="A877" s="7">
        <v>150803020503</v>
      </c>
      <c r="B877" s="8"/>
      <c r="C877" s="8"/>
      <c r="D877" s="8"/>
      <c r="E877" s="8">
        <f>100/(MAX(MainData!E:E)-MIN(MainData!E:E))*(MainData!E877-MIN(MainData!E:E))</f>
        <v>43.29631626060084</v>
      </c>
      <c r="F877" s="8">
        <f>100/(MAX(MainData!F:F)-MIN(MainData!F:F))*(MainData!F877-MIN(MainData!F:F))</f>
        <v>0.14200745007349524</v>
      </c>
      <c r="G877" s="8">
        <f>100/(MAX(MainData!G:G)-MIN(MainData!G:G))*(MainData!G877-MIN(MainData!G:G))</f>
        <v>3.0982584356253202</v>
      </c>
      <c r="H877" s="8">
        <f>100/(MAX(MainData!H:H)-MIN(MainData!H:H))*(MainData!H877-MIN(MainData!H:H))</f>
        <v>43.181476549359637</v>
      </c>
      <c r="I877">
        <v>24.09758648600581</v>
      </c>
      <c r="J877" s="8">
        <f>100/(MAX(MainData!J:J)-MIN(MainData!J:J))*(MainData!J877-MIN(MainData!J:J))</f>
        <v>25.191199268565772</v>
      </c>
      <c r="K877">
        <v>3.3998249214754281</v>
      </c>
      <c r="L877" s="8">
        <f>100/(MAX(MainData!L:L)-MIN(MainData!L:L))*(MainData!L877-MIN(MainData!L:L))</f>
        <v>0</v>
      </c>
      <c r="M877" s="8">
        <f>100/(MAX(MainData!M:M)-MIN(MainData!M:M))*(MainData!M877-MIN(MainData!M:M))</f>
        <v>0</v>
      </c>
      <c r="N877" s="8">
        <f>100/(MAX(MainData!N:N)-MIN(MainData!N:N))*(MainData!N877-MIN(MainData!N:N))</f>
        <v>0</v>
      </c>
      <c r="O877" s="8"/>
      <c r="P877" s="8">
        <f>100/(MAX(MainData!P:P)-MIN(MainData!P:P))*(MainData!P877-MIN(MainData!P:P))</f>
        <v>12.353905852388456</v>
      </c>
      <c r="Q877" s="8">
        <f>100/(MAX(MainData!Q:Q)-MIN(MainData!Q:Q))*(MainData!Q877-MIN(MainData!Q:Q))</f>
        <v>14.260459624421726</v>
      </c>
      <c r="R877" s="8">
        <f>100/(MAX(MainData!R:R)-MIN(MainData!R:R))*(MainData!R877-MIN(MainData!R:R))</f>
        <v>0</v>
      </c>
      <c r="S877" s="8"/>
      <c r="T877" s="8"/>
      <c r="U877" s="8">
        <f>100/(MAX(MainData!U:U)-MIN(MainData!U:U))*(MainData!U877-MIN(MainData!U:U))</f>
        <v>0</v>
      </c>
      <c r="V877" s="8"/>
      <c r="W877" s="8"/>
      <c r="X877" s="8">
        <f>100/(MAX(MainData!X:X)-MIN(MainData!X:X))*(MainData!X877-MIN(MainData!X:X))</f>
        <v>0</v>
      </c>
      <c r="Y877" s="8">
        <f>100/(MAX(MainData!Y:Y)-MIN(MainData!Y:Y))*(MainData!Y877-MIN(MainData!Y:Y))</f>
        <v>0</v>
      </c>
      <c r="Z877" s="8">
        <f>100/(MAX(MainData!Z:Z)-MIN(MainData!Z:Z))*(MainData!Z877-MIN(MainData!Z:Z))</f>
        <v>0</v>
      </c>
      <c r="AA877" s="8">
        <f>100/(MAX(MainData!AA:AA)-MIN(MainData!AA:AA))*(MainData!AA877-MIN(MainData!AA:AA))</f>
        <v>0</v>
      </c>
      <c r="AB877" s="8">
        <f>100/(MAX(MainData!AB:AB)-MIN(MainData!AB:AB))*(MainData!AB877-MIN(MainData!AB:AB))</f>
        <v>0</v>
      </c>
      <c r="AC877" s="8">
        <f>100/(MAX(MainData!AC:AC)-MIN(MainData!AC:AC))*(MainData!AC877-MIN(MainData!AC:AC))</f>
        <v>0</v>
      </c>
      <c r="AD877" s="8">
        <f>100/(MAX(MainData!AD:AD)-MIN(MainData!AD:AD))*(MainData!AD877-MIN(MainData!AD:AD))</f>
        <v>0</v>
      </c>
      <c r="AE877" s="8">
        <f>100/(MAX(MainData!AE:AE)-MIN(MainData!AE:AE))*(MainData!AE877-MIN(MainData!AE:AE))</f>
        <v>0</v>
      </c>
      <c r="AF877" s="8">
        <f>100/(MAX(MainData!AF:AF)-MIN(MainData!AF:AF))*(MainData!AF877-MIN(MainData!AF:AF))</f>
        <v>0</v>
      </c>
      <c r="AG877" s="8"/>
      <c r="AH877" s="8"/>
      <c r="AI877" s="8"/>
      <c r="AJ877" s="8"/>
      <c r="AK877" s="8" t="s">
        <v>950</v>
      </c>
      <c r="AM877" s="8"/>
      <c r="AO877" s="8"/>
      <c r="AQ877" s="8">
        <v>0</v>
      </c>
      <c r="AS877" s="8"/>
      <c r="AU877" s="8"/>
      <c r="AW877" t="s">
        <v>964</v>
      </c>
    </row>
    <row r="878" spans="1:49" x14ac:dyDescent="0.3">
      <c r="A878" s="7">
        <v>150803020504</v>
      </c>
      <c r="B878" s="8"/>
      <c r="C878" s="8"/>
      <c r="D878" s="8"/>
      <c r="E878" s="8">
        <f>100/(MAX(MainData!E:E)-MIN(MainData!E:E))*(MainData!E878-MIN(MainData!E:E))</f>
        <v>39.101590034903197</v>
      </c>
      <c r="F878" s="8">
        <f>100/(MAX(MainData!F:F)-MIN(MainData!F:F))*(MainData!F878-MIN(MainData!F:F))</f>
        <v>0.22143380399029</v>
      </c>
      <c r="G878" s="8">
        <f>100/(MAX(MainData!G:G)-MIN(MainData!G:G))*(MainData!G878-MIN(MainData!G:G))</f>
        <v>3.0858465194004281</v>
      </c>
      <c r="H878" s="8">
        <f>100/(MAX(MainData!H:H)-MIN(MainData!H:H))*(MainData!H878-MIN(MainData!H:H))</f>
        <v>47.466231773108412</v>
      </c>
      <c r="I878">
        <v>13.300059315389277</v>
      </c>
      <c r="J878" s="8">
        <f>100/(MAX(MainData!J:J)-MIN(MainData!J:J))*(MainData!J878-MIN(MainData!J:J))</f>
        <v>26.650853867079228</v>
      </c>
      <c r="K878">
        <v>-7.9297969426960435E-2</v>
      </c>
      <c r="L878" s="8">
        <f>100/(MAX(MainData!L:L)-MIN(MainData!L:L))*(MainData!L878-MIN(MainData!L:L))</f>
        <v>0</v>
      </c>
      <c r="M878" s="8">
        <f>100/(MAX(MainData!M:M)-MIN(MainData!M:M))*(MainData!M878-MIN(MainData!M:M))</f>
        <v>0</v>
      </c>
      <c r="N878" s="8">
        <f>100/(MAX(MainData!N:N)-MIN(MainData!N:N))*(MainData!N878-MIN(MainData!N:N))</f>
        <v>0</v>
      </c>
      <c r="O878" s="8"/>
      <c r="P878" s="8">
        <f>100/(MAX(MainData!P:P)-MIN(MainData!P:P))*(MainData!P878-MIN(MainData!P:P))</f>
        <v>22.381690455899886</v>
      </c>
      <c r="Q878" s="8">
        <f>100/(MAX(MainData!Q:Q)-MIN(MainData!Q:Q))*(MainData!Q878-MIN(MainData!Q:Q))</f>
        <v>19.730820495353882</v>
      </c>
      <c r="R878" s="8">
        <f>100/(MAX(MainData!R:R)-MIN(MainData!R:R))*(MainData!R878-MIN(MainData!R:R))</f>
        <v>0</v>
      </c>
      <c r="S878" s="8"/>
      <c r="T878" s="8"/>
      <c r="U878" s="8">
        <f>100/(MAX(MainData!U:U)-MIN(MainData!U:U))*(MainData!U878-MIN(MainData!U:U))</f>
        <v>0</v>
      </c>
      <c r="V878" s="8"/>
      <c r="W878" s="8"/>
      <c r="X878" s="8">
        <f>100/(MAX(MainData!X:X)-MIN(MainData!X:X))*(MainData!X878-MIN(MainData!X:X))</f>
        <v>1.5169999999999999E-3</v>
      </c>
      <c r="Y878" s="8">
        <f>100/(MAX(MainData!Y:Y)-MIN(MainData!Y:Y))*(MainData!Y878-MIN(MainData!Y:Y))</f>
        <v>0</v>
      </c>
      <c r="Z878" s="8">
        <f>100/(MAX(MainData!Z:Z)-MIN(MainData!Z:Z))*(MainData!Z878-MIN(MainData!Z:Z))</f>
        <v>7.7101002313030076E-2</v>
      </c>
      <c r="AA878" s="8">
        <f>100/(MAX(MainData!AA:AA)-MIN(MainData!AA:AA))*(MainData!AA878-MIN(MainData!AA:AA))</f>
        <v>1.5E-3</v>
      </c>
      <c r="AB878" s="8">
        <f>100/(MAX(MainData!AB:AB)-MIN(MainData!AB:AB))*(MainData!AB878-MIN(MainData!AB:AB))</f>
        <v>9.7007302095322159E-4</v>
      </c>
      <c r="AC878" s="8">
        <f>100/(MAX(MainData!AC:AC)-MIN(MainData!AC:AC))*(MainData!AC878-MIN(MainData!AC:AC))</f>
        <v>1.5169999999999999E-3</v>
      </c>
      <c r="AD878" s="8">
        <f>100/(MAX(MainData!AD:AD)-MIN(MainData!AD:AD))*(MainData!AD878-MIN(MainData!AD:AD))</f>
        <v>0.64516129032258063</v>
      </c>
      <c r="AE878" s="8">
        <f>100/(MAX(MainData!AE:AE)-MIN(MainData!AE:AE))*(MainData!AE878-MIN(MainData!AE:AE))</f>
        <v>1.5E-3</v>
      </c>
      <c r="AF878" s="8">
        <f>100/(MAX(MainData!AF:AF)-MIN(MainData!AF:AF))*(MainData!AF878-MIN(MainData!AF:AF))</f>
        <v>1.1693240617022165E-3</v>
      </c>
      <c r="AG878" s="8"/>
      <c r="AH878" s="8"/>
      <c r="AI878" s="8"/>
      <c r="AJ878" s="8"/>
      <c r="AK878" s="8" t="s">
        <v>950</v>
      </c>
      <c r="AM878" s="8"/>
      <c r="AO878" s="8"/>
      <c r="AQ878" s="8">
        <v>79.146433725323803</v>
      </c>
      <c r="AR878">
        <v>2.795527156549511</v>
      </c>
      <c r="AS878" s="8">
        <v>28.173269969478575</v>
      </c>
      <c r="AT878">
        <v>6.9696969696969546</v>
      </c>
      <c r="AU878" s="8">
        <v>14.251436803946872</v>
      </c>
      <c r="AV878">
        <v>-38.66204068320431</v>
      </c>
      <c r="AW878" t="s">
        <v>964</v>
      </c>
    </row>
    <row r="879" spans="1:49" x14ac:dyDescent="0.3">
      <c r="A879" s="7">
        <v>150803020505</v>
      </c>
      <c r="B879" s="8"/>
      <c r="C879" s="8"/>
      <c r="D879" s="8"/>
      <c r="E879" s="8">
        <f>100/(MAX(MainData!E:E)-MIN(MainData!E:E))*(MainData!E879-MIN(MainData!E:E))</f>
        <v>32.034361729891621</v>
      </c>
      <c r="F879" s="8">
        <f>100/(MAX(MainData!F:F)-MIN(MainData!F:F))*(MainData!F879-MIN(MainData!F:F))</f>
        <v>1.864313860679795E-3</v>
      </c>
      <c r="G879" s="8">
        <f>100/(MAX(MainData!G:G)-MIN(MainData!G:G))*(MainData!G879-MIN(MainData!G:G))</f>
        <v>23.338351376829422</v>
      </c>
      <c r="H879" s="8">
        <f>100/(MAX(MainData!H:H)-MIN(MainData!H:H))*(MainData!H879-MIN(MainData!H:H))</f>
        <v>72.267147927148798</v>
      </c>
      <c r="I879">
        <v>2.278449693401825</v>
      </c>
      <c r="J879" s="8">
        <f>100/(MAX(MainData!J:J)-MIN(MainData!J:J))*(MainData!J879-MIN(MainData!J:J))</f>
        <v>54.036280460360679</v>
      </c>
      <c r="K879">
        <v>-5.449646810377331</v>
      </c>
      <c r="L879" s="8">
        <f>100/(MAX(MainData!L:L)-MIN(MainData!L:L))*(MainData!L879-MIN(MainData!L:L))</f>
        <v>0</v>
      </c>
      <c r="M879" s="8">
        <f>100/(MAX(MainData!M:M)-MIN(MainData!M:M))*(MainData!M879-MIN(MainData!M:M))</f>
        <v>0</v>
      </c>
      <c r="N879" s="8">
        <f>100/(MAX(MainData!N:N)-MIN(MainData!N:N))*(MainData!N879-MIN(MainData!N:N))</f>
        <v>0</v>
      </c>
      <c r="O879" s="8"/>
      <c r="P879" s="8">
        <f>100/(MAX(MainData!P:P)-MIN(MainData!P:P))*(MainData!P879-MIN(MainData!P:P))</f>
        <v>59.263518038914981</v>
      </c>
      <c r="Q879" s="8">
        <f>100/(MAX(MainData!Q:Q)-MIN(MainData!Q:Q))*(MainData!Q879-MIN(MainData!Q:Q))</f>
        <v>71.418861695374005</v>
      </c>
      <c r="R879" s="8">
        <f>100/(MAX(MainData!R:R)-MIN(MainData!R:R))*(MainData!R879-MIN(MainData!R:R))</f>
        <v>0</v>
      </c>
      <c r="S879" s="8"/>
      <c r="T879" s="8"/>
      <c r="U879" s="8">
        <f>100/(MAX(MainData!U:U)-MIN(MainData!U:U))*(MainData!U879-MIN(MainData!U:U))</f>
        <v>0</v>
      </c>
      <c r="V879" s="8"/>
      <c r="W879" s="8"/>
      <c r="X879" s="8">
        <f>100/(MAX(MainData!X:X)-MIN(MainData!X:X))*(MainData!X879-MIN(MainData!X:X))</f>
        <v>12.616486999999999</v>
      </c>
      <c r="Y879" s="8">
        <f>100/(MAX(MainData!Y:Y)-MIN(MainData!Y:Y))*(MainData!Y879-MIN(MainData!Y:Y))</f>
        <v>0</v>
      </c>
      <c r="Z879" s="8">
        <f>100/(MAX(MainData!Z:Z)-MIN(MainData!Z:Z))*(MainData!Z879-MIN(MainData!Z:Z))</f>
        <v>2.3130300693909023</v>
      </c>
      <c r="AA879" s="8">
        <f>100/(MAX(MainData!AA:AA)-MIN(MainData!AA:AA))*(MainData!AA879-MIN(MainData!AA:AA))</f>
        <v>6.0430999999999999</v>
      </c>
      <c r="AB879" s="8">
        <f>100/(MAX(MainData!AB:AB)-MIN(MainData!AB:AB))*(MainData!AB879-MIN(MainData!AB:AB))</f>
        <v>0.42056330178623536</v>
      </c>
      <c r="AC879" s="8">
        <f>100/(MAX(MainData!AC:AC)-MIN(MainData!AC:AC))*(MainData!AC879-MIN(MainData!AC:AC))</f>
        <v>37.475732000000001</v>
      </c>
      <c r="AD879" s="8">
        <f>100/(MAX(MainData!AD:AD)-MIN(MainData!AD:AD))*(MainData!AD879-MIN(MainData!AD:AD))</f>
        <v>10.96774193548387</v>
      </c>
      <c r="AE879" s="8">
        <f>100/(MAX(MainData!AE:AE)-MIN(MainData!AE:AE))*(MainData!AE879-MIN(MainData!AE:AE))</f>
        <v>36.2928</v>
      </c>
      <c r="AF879" s="8">
        <f>100/(MAX(MainData!AF:AF)-MIN(MainData!AF:AF))*(MainData!AF879-MIN(MainData!AF:AF))</f>
        <v>2.6625145095251384</v>
      </c>
      <c r="AG879" s="8"/>
      <c r="AH879" s="8"/>
      <c r="AI879" s="8"/>
      <c r="AJ879" s="8"/>
      <c r="AK879" s="8" t="s">
        <v>950</v>
      </c>
      <c r="AM879" s="8"/>
      <c r="AO879" s="8"/>
      <c r="AQ879" s="8">
        <v>83.365546130395558</v>
      </c>
      <c r="AR879">
        <v>-7.102376357827481</v>
      </c>
      <c r="AS879" s="8">
        <v>18.762983207417975</v>
      </c>
      <c r="AT879">
        <v>4.8533503367003306</v>
      </c>
      <c r="AU879" s="8">
        <v>48.804123070225899</v>
      </c>
      <c r="AV879">
        <v>14.933780842939512</v>
      </c>
      <c r="AW879" t="s">
        <v>964</v>
      </c>
    </row>
    <row r="880" spans="1:49" x14ac:dyDescent="0.3">
      <c r="A880" s="7">
        <v>150803020506</v>
      </c>
      <c r="B880" s="8"/>
      <c r="C880" s="8"/>
      <c r="D880" s="8"/>
      <c r="E880" s="8">
        <f>100/(MAX(MainData!E:E)-MIN(MainData!E:E))*(MainData!E880-MIN(MainData!E:E))</f>
        <v>24.55322189999292</v>
      </c>
      <c r="F880" s="8">
        <f>100/(MAX(MainData!F:F)-MIN(MainData!F:F))*(MainData!F880-MIN(MainData!F:F))</f>
        <v>6.2560627606448431</v>
      </c>
      <c r="G880" s="8">
        <f>100/(MAX(MainData!G:G)-MIN(MainData!G:G))*(MainData!G880-MIN(MainData!G:G))</f>
        <v>15.48483927403668</v>
      </c>
      <c r="H880" s="8">
        <f>100/(MAX(MainData!H:H)-MIN(MainData!H:H))*(MainData!H880-MIN(MainData!H:H))</f>
        <v>61.751218724290396</v>
      </c>
      <c r="I880">
        <v>12.041073518224891</v>
      </c>
      <c r="J880" s="8">
        <f>100/(MAX(MainData!J:J)-MIN(MainData!J:J))*(MainData!J880-MIN(MainData!J:J))</f>
        <v>32.549334461317336</v>
      </c>
      <c r="K880">
        <v>-0.97433553354443347</v>
      </c>
      <c r="L880" s="8">
        <f>100/(MAX(MainData!L:L)-MIN(MainData!L:L))*(MainData!L880-MIN(MainData!L:L))</f>
        <v>14.493604207997649</v>
      </c>
      <c r="M880" s="8">
        <f>100/(MAX(MainData!M:M)-MIN(MainData!M:M))*(MainData!M880-MIN(MainData!M:M))</f>
        <v>25.604396622187096</v>
      </c>
      <c r="N880" s="8">
        <f>100/(MAX(MainData!N:N)-MIN(MainData!N:N))*(MainData!N880-MIN(MainData!N:N))</f>
        <v>15.916061008424926</v>
      </c>
      <c r="O880" s="8"/>
      <c r="P880" s="8">
        <f>100/(MAX(MainData!P:P)-MIN(MainData!P:P))*(MainData!P880-MIN(MainData!P:P))</f>
        <v>33.833023960012611</v>
      </c>
      <c r="Q880" s="8">
        <f>100/(MAX(MainData!Q:Q)-MIN(MainData!Q:Q))*(MainData!Q880-MIN(MainData!Q:Q))</f>
        <v>48.524116126374253</v>
      </c>
      <c r="R880" s="8">
        <f>100/(MAX(MainData!R:R)-MIN(MainData!R:R))*(MainData!R880-MIN(MainData!R:R))</f>
        <v>0</v>
      </c>
      <c r="S880" s="8"/>
      <c r="T880" s="8"/>
      <c r="U880" s="8">
        <f>100/(MAX(MainData!U:U)-MIN(MainData!U:U))*(MainData!U880-MIN(MainData!U:U))</f>
        <v>21.972280033699999</v>
      </c>
      <c r="V880" s="8"/>
      <c r="W880" s="8"/>
      <c r="X880" s="8">
        <f>100/(MAX(MainData!X:X)-MIN(MainData!X:X))*(MainData!X880-MIN(MainData!X:X))</f>
        <v>7.4046729999999998</v>
      </c>
      <c r="Y880" s="8">
        <f>100/(MAX(MainData!Y:Y)-MIN(MainData!Y:Y))*(MainData!Y880-MIN(MainData!Y:Y))</f>
        <v>0</v>
      </c>
      <c r="Z880" s="8">
        <f>100/(MAX(MainData!Z:Z)-MIN(MainData!Z:Z))*(MainData!Z880-MIN(MainData!Z:Z))</f>
        <v>1.002313030069391</v>
      </c>
      <c r="AA880" s="8">
        <f>100/(MAX(MainData!AA:AA)-MIN(MainData!AA:AA))*(MainData!AA880-MIN(MainData!AA:AA))</f>
        <v>3.1109</v>
      </c>
      <c r="AB880" s="8">
        <f>100/(MAX(MainData!AB:AB)-MIN(MainData!AB:AB))*(MainData!AB880-MIN(MainData!AB:AB))</f>
        <v>0.36125088156733104</v>
      </c>
      <c r="AC880" s="8">
        <f>100/(MAX(MainData!AC:AC)-MIN(MainData!AC:AC))*(MainData!AC880-MIN(MainData!AC:AC))</f>
        <v>9.0089670000000002</v>
      </c>
      <c r="AD880" s="8">
        <f>100/(MAX(MainData!AD:AD)-MIN(MainData!AD:AD))*(MainData!AD880-MIN(MainData!AD:AD))</f>
        <v>19.35483870967742</v>
      </c>
      <c r="AE880" s="8">
        <f>100/(MAX(MainData!AE:AE)-MIN(MainData!AE:AE))*(MainData!AE880-MIN(MainData!AE:AE))</f>
        <v>3.1385999999999998</v>
      </c>
      <c r="AF880" s="8">
        <f>100/(MAX(MainData!AF:AF)-MIN(MainData!AF:AF))*(MainData!AF880-MIN(MainData!AF:AF))</f>
        <v>0.22849241790140035</v>
      </c>
      <c r="AG880" s="8"/>
      <c r="AH880" s="8"/>
      <c r="AI880" s="8"/>
      <c r="AJ880" s="8"/>
      <c r="AK880" s="8" t="s">
        <v>950</v>
      </c>
      <c r="AM880" s="8"/>
      <c r="AO880" s="8"/>
      <c r="AQ880" s="8">
        <v>83.71130511044565</v>
      </c>
      <c r="AR880">
        <v>-3.9712918530351544</v>
      </c>
      <c r="AS880" s="8">
        <v>17.890859821977735</v>
      </c>
      <c r="AT880">
        <v>-9.5053102693602796</v>
      </c>
      <c r="AU880" s="8">
        <v>49.956261044863517</v>
      </c>
      <c r="AV880">
        <v>65.300343119460294</v>
      </c>
      <c r="AW880" t="s">
        <v>964</v>
      </c>
    </row>
    <row r="881" spans="1:49" x14ac:dyDescent="0.3">
      <c r="A881" s="7">
        <v>150803020507</v>
      </c>
      <c r="B881" s="8"/>
      <c r="C881" s="8"/>
      <c r="D881" s="8"/>
      <c r="E881" s="8">
        <f>100/(MAX(MainData!E:E)-MIN(MainData!E:E))*(MainData!E881-MIN(MainData!E:E))</f>
        <v>21.001436616901344</v>
      </c>
      <c r="F881" s="8">
        <f>100/(MAX(MainData!F:F)-MIN(MainData!F:F))*(MainData!F881-MIN(MainData!F:F))</f>
        <v>0.29767496420996181</v>
      </c>
      <c r="G881" s="8">
        <f>100/(MAX(MainData!G:G)-MIN(MainData!G:G))*(MainData!G881-MIN(MainData!G:G))</f>
        <v>24.175119151999539</v>
      </c>
      <c r="H881" s="8">
        <f>100/(MAX(MainData!H:H)-MIN(MainData!H:H))*(MainData!H881-MIN(MainData!H:H))</f>
        <v>73.443309850067152</v>
      </c>
      <c r="I881">
        <v>-6.5998081974760936</v>
      </c>
      <c r="J881" s="8">
        <f>100/(MAX(MainData!J:J)-MIN(MainData!J:J))*(MainData!J881-MIN(MainData!J:J))</f>
        <v>44.699530292808213</v>
      </c>
      <c r="K881">
        <v>-1.2875655403286999</v>
      </c>
      <c r="L881" s="8">
        <f>100/(MAX(MainData!L:L)-MIN(MainData!L:L))*(MainData!L881-MIN(MainData!L:L))</f>
        <v>0</v>
      </c>
      <c r="M881" s="8">
        <f>100/(MAX(MainData!M:M)-MIN(MainData!M:M))*(MainData!M881-MIN(MainData!M:M))</f>
        <v>0</v>
      </c>
      <c r="N881" s="8">
        <f>100/(MAX(MainData!N:N)-MIN(MainData!N:N))*(MainData!N881-MIN(MainData!N:N))</f>
        <v>0</v>
      </c>
      <c r="O881" s="8"/>
      <c r="P881" s="8">
        <f>100/(MAX(MainData!P:P)-MIN(MainData!P:P))*(MainData!P881-MIN(MainData!P:P))</f>
        <v>42.989621782176165</v>
      </c>
      <c r="Q881" s="8">
        <f>100/(MAX(MainData!Q:Q)-MIN(MainData!Q:Q))*(MainData!Q881-MIN(MainData!Q:Q))</f>
        <v>54.200121478691152</v>
      </c>
      <c r="R881" s="8">
        <f>100/(MAX(MainData!R:R)-MIN(MainData!R:R))*(MainData!R881-MIN(MainData!R:R))</f>
        <v>0</v>
      </c>
      <c r="S881" s="8"/>
      <c r="T881" s="8"/>
      <c r="U881" s="8">
        <f>100/(MAX(MainData!U:U)-MIN(MainData!U:U))*(MainData!U881-MIN(MainData!U:U))</f>
        <v>0</v>
      </c>
      <c r="V881" s="8"/>
      <c r="W881" s="8"/>
      <c r="X881" s="8">
        <f>100/(MAX(MainData!X:X)-MIN(MainData!X:X))*(MainData!X881-MIN(MainData!X:X))</f>
        <v>3.2914099999999999</v>
      </c>
      <c r="Y881" s="8">
        <f>100/(MAX(MainData!Y:Y)-MIN(MainData!Y:Y))*(MainData!Y881-MIN(MainData!Y:Y))</f>
        <v>0</v>
      </c>
      <c r="Z881" s="8">
        <f>100/(MAX(MainData!Z:Z)-MIN(MainData!Z:Z))*(MainData!Z881-MIN(MainData!Z:Z))</f>
        <v>1.4649190439475714</v>
      </c>
      <c r="AA881" s="8">
        <f>100/(MAX(MainData!AA:AA)-MIN(MainData!AA:AA))*(MainData!AA881-MIN(MainData!AA:AA))</f>
        <v>1.4065000000000001</v>
      </c>
      <c r="AB881" s="8">
        <f>100/(MAX(MainData!AB:AB)-MIN(MainData!AB:AB))*(MainData!AB881-MIN(MainData!AB:AB))</f>
        <v>0.15948216036253399</v>
      </c>
      <c r="AC881" s="8">
        <f>100/(MAX(MainData!AC:AC)-MIN(MainData!AC:AC))*(MainData!AC881-MIN(MainData!AC:AC))</f>
        <v>4.3030229999999996</v>
      </c>
      <c r="AD881" s="8">
        <f>100/(MAX(MainData!AD:AD)-MIN(MainData!AD:AD))*(MainData!AD881-MIN(MainData!AD:AD))</f>
        <v>27.741935483870968</v>
      </c>
      <c r="AE881" s="8">
        <f>100/(MAX(MainData!AE:AE)-MIN(MainData!AE:AE))*(MainData!AE881-MIN(MainData!AE:AE))</f>
        <v>0.56320000000000003</v>
      </c>
      <c r="AF881" s="8">
        <f>100/(MAX(MainData!AF:AF)-MIN(MainData!AF:AF))*(MainData!AF881-MIN(MainData!AF:AF))</f>
        <v>0.11236164833792342</v>
      </c>
      <c r="AG881" s="8"/>
      <c r="AH881" s="8"/>
      <c r="AI881" s="8"/>
      <c r="AJ881" s="8"/>
      <c r="AK881" s="8" t="s">
        <v>950</v>
      </c>
      <c r="AM881" s="8"/>
      <c r="AO881" s="8"/>
      <c r="AQ881" s="8">
        <v>84.207023278143367</v>
      </c>
      <c r="AR881">
        <v>4.9983749201277732</v>
      </c>
      <c r="AS881" s="8">
        <v>13.705479928976777</v>
      </c>
      <c r="AT881">
        <v>-13.423224747474762</v>
      </c>
      <c r="AU881" s="8">
        <v>64.848183330483039</v>
      </c>
      <c r="AV881">
        <v>40.72072317628276</v>
      </c>
      <c r="AW881" t="s">
        <v>964</v>
      </c>
    </row>
    <row r="882" spans="1:49" x14ac:dyDescent="0.3">
      <c r="A882" s="7">
        <v>150803020508</v>
      </c>
      <c r="B882" s="8"/>
      <c r="C882" s="8"/>
      <c r="D882" s="8"/>
      <c r="E882" s="8">
        <f>100/(MAX(MainData!E:E)-MIN(MainData!E:E))*(MainData!E882-MIN(MainData!E:E))</f>
        <v>33.139020124832001</v>
      </c>
      <c r="F882" s="8">
        <f>100/(MAX(MainData!F:F)-MIN(MainData!F:F))*(MainData!F882-MIN(MainData!F:F))</f>
        <v>5.1932781759768645</v>
      </c>
      <c r="G882" s="8">
        <f>100/(MAX(MainData!G:G)-MIN(MainData!G:G))*(MainData!G882-MIN(MainData!G:G))</f>
        <v>11.707874320074557</v>
      </c>
      <c r="H882" s="8">
        <f>100/(MAX(MainData!H:H)-MIN(MainData!H:H))*(MainData!H882-MIN(MainData!H:H))</f>
        <v>59.836106051424082</v>
      </c>
      <c r="I882">
        <v>22.585319894201561</v>
      </c>
      <c r="J882" s="8">
        <f>100/(MAX(MainData!J:J)-MIN(MainData!J:J))*(MainData!J882-MIN(MainData!J:J))</f>
        <v>33.252731894937881</v>
      </c>
      <c r="K882">
        <v>-3.4726658905613164</v>
      </c>
      <c r="L882" s="8">
        <f>100/(MAX(MainData!L:L)-MIN(MainData!L:L))*(MainData!L882-MIN(MainData!L:L))</f>
        <v>0</v>
      </c>
      <c r="M882" s="8">
        <f>100/(MAX(MainData!M:M)-MIN(MainData!M:M))*(MainData!M882-MIN(MainData!M:M))</f>
        <v>0</v>
      </c>
      <c r="N882" s="8">
        <f>100/(MAX(MainData!N:N)-MIN(MainData!N:N))*(MainData!N882-MIN(MainData!N:N))</f>
        <v>0</v>
      </c>
      <c r="O882" s="8"/>
      <c r="P882" s="8">
        <f>100/(MAX(MainData!P:P)-MIN(MainData!P:P))*(MainData!P882-MIN(MainData!P:P))</f>
        <v>59.076563589251954</v>
      </c>
      <c r="Q882" s="8">
        <f>100/(MAX(MainData!Q:Q)-MIN(MainData!Q:Q))*(MainData!Q882-MIN(MainData!Q:Q))</f>
        <v>39.719519307840137</v>
      </c>
      <c r="R882" s="8">
        <f>100/(MAX(MainData!R:R)-MIN(MainData!R:R))*(MainData!R882-MIN(MainData!R:R))</f>
        <v>0</v>
      </c>
      <c r="S882" s="8"/>
      <c r="T882" s="8"/>
      <c r="U882" s="8">
        <f>100/(MAX(MainData!U:U)-MIN(MainData!U:U))*(MainData!U882-MIN(MainData!U:U))</f>
        <v>0</v>
      </c>
      <c r="V882" s="8">
        <v>86.529518999999993</v>
      </c>
      <c r="W882" s="8">
        <f>100/(MAX(MainData!W:W)-MIN(MainData!W:W))*(MainData!W882-MIN(MainData!W:W))</f>
        <v>0</v>
      </c>
      <c r="X882" s="8">
        <f>100/(MAX(MainData!X:X)-MIN(MainData!X:X))*(MainData!X882-MIN(MainData!X:X))</f>
        <v>4.5749320000000004</v>
      </c>
      <c r="Y882" s="8">
        <f>100/(MAX(MainData!Y:Y)-MIN(MainData!Y:Y))*(MainData!Y882-MIN(MainData!Y:Y))</f>
        <v>0</v>
      </c>
      <c r="Z882" s="8">
        <f>100/(MAX(MainData!Z:Z)-MIN(MainData!Z:Z))*(MainData!Z882-MIN(MainData!Z:Z))</f>
        <v>2.4672320740169624</v>
      </c>
      <c r="AA882" s="8">
        <f>100/(MAX(MainData!AA:AA)-MIN(MainData!AA:AA))*(MainData!AA882-MIN(MainData!AA:AA))</f>
        <v>0.95140000000000002</v>
      </c>
      <c r="AB882" s="8">
        <f>100/(MAX(MainData!AB:AB)-MIN(MainData!AB:AB))*(MainData!AB882-MIN(MainData!AB:AB))</f>
        <v>0.1526560798717598</v>
      </c>
      <c r="AC882" s="8">
        <f>100/(MAX(MainData!AC:AC)-MIN(MainData!AC:AC))*(MainData!AC882-MIN(MainData!AC:AC))</f>
        <v>5.805631</v>
      </c>
      <c r="AD882" s="8">
        <f>100/(MAX(MainData!AD:AD)-MIN(MainData!AD:AD))*(MainData!AD882-MIN(MainData!AD:AD))</f>
        <v>14.838709677419354</v>
      </c>
      <c r="AE882" s="8">
        <f>100/(MAX(MainData!AE:AE)-MIN(MainData!AE:AE))*(MainData!AE882-MIN(MainData!AE:AE))</f>
        <v>3.7803</v>
      </c>
      <c r="AF882" s="8">
        <f>100/(MAX(MainData!AF:AF)-MIN(MainData!AF:AF))*(MainData!AF882-MIN(MainData!AF:AF))</f>
        <v>0.32507338840217365</v>
      </c>
      <c r="AG882" s="8"/>
      <c r="AH882" s="8"/>
      <c r="AI882" s="8"/>
      <c r="AJ882" s="8"/>
      <c r="AK882" s="8">
        <v>62.534903509554461</v>
      </c>
      <c r="AL882">
        <v>-55.171292376712465</v>
      </c>
      <c r="AM882" s="8">
        <v>40.515645532629314</v>
      </c>
      <c r="AN882">
        <v>59.9722138234402</v>
      </c>
      <c r="AO882" s="8">
        <v>26.299292214341868</v>
      </c>
      <c r="AP882">
        <v>10.500833465018488</v>
      </c>
      <c r="AQ882" s="8">
        <v>79.495746240626204</v>
      </c>
      <c r="AR882">
        <v>-14.509796325878582</v>
      </c>
      <c r="AS882" s="8">
        <v>23.978605995195487</v>
      </c>
      <c r="AT882">
        <v>5.083607239057244</v>
      </c>
      <c r="AU882" s="8">
        <v>39.564787031710743</v>
      </c>
      <c r="AV882">
        <v>47.272436524595705</v>
      </c>
      <c r="AW882" t="s">
        <v>964</v>
      </c>
    </row>
    <row r="883" spans="1:49" x14ac:dyDescent="0.3">
      <c r="A883" s="7">
        <v>150803020509</v>
      </c>
      <c r="B883" s="8"/>
      <c r="C883" s="8"/>
      <c r="D883" s="8"/>
      <c r="E883" s="8">
        <f>100/(MAX(MainData!E:E)-MIN(MainData!E:E))*(MainData!E883-MIN(MainData!E:E))</f>
        <v>33.18877731462397</v>
      </c>
      <c r="F883" s="8">
        <f>100/(MAX(MainData!F:F)-MIN(MainData!F:F))*(MainData!F883-MIN(MainData!F:F))</f>
        <v>5.0193912581335551</v>
      </c>
      <c r="G883" s="8">
        <f>100/(MAX(MainData!G:G)-MIN(MainData!G:G))*(MainData!G883-MIN(MainData!G:G))</f>
        <v>13.987439853725185</v>
      </c>
      <c r="H883" s="8">
        <f>100/(MAX(MainData!H:H)-MIN(MainData!H:H))*(MainData!H883-MIN(MainData!H:H))</f>
        <v>61.44951912364224</v>
      </c>
      <c r="I883">
        <v>21.059738693124032</v>
      </c>
      <c r="J883" s="8">
        <f>100/(MAX(MainData!J:J)-MIN(MainData!J:J))*(MainData!J883-MIN(MainData!J:J))</f>
        <v>36.871723735031296</v>
      </c>
      <c r="K883">
        <v>5.3195364235817379</v>
      </c>
      <c r="L883" s="8">
        <f>100/(MAX(MainData!L:L)-MIN(MainData!L:L))*(MainData!L883-MIN(MainData!L:L))</f>
        <v>0</v>
      </c>
      <c r="M883" s="8">
        <f>100/(MAX(MainData!M:M)-MIN(MainData!M:M))*(MainData!M883-MIN(MainData!M:M))</f>
        <v>0</v>
      </c>
      <c r="N883" s="8">
        <f>100/(MAX(MainData!N:N)-MIN(MainData!N:N))*(MainData!N883-MIN(MainData!N:N))</f>
        <v>0</v>
      </c>
      <c r="O883" s="8"/>
      <c r="P883" s="8">
        <f>100/(MAX(MainData!P:P)-MIN(MainData!P:P))*(MainData!P883-MIN(MainData!P:P))</f>
        <v>54.86441406546723</v>
      </c>
      <c r="Q883" s="8">
        <f>100/(MAX(MainData!Q:Q)-MIN(MainData!Q:Q))*(MainData!Q883-MIN(MainData!Q:Q))</f>
        <v>44.184437990756372</v>
      </c>
      <c r="R883" s="8">
        <f>100/(MAX(MainData!R:R)-MIN(MainData!R:R))*(MainData!R883-MIN(MainData!R:R))</f>
        <v>0</v>
      </c>
      <c r="S883" s="8"/>
      <c r="T883" s="8"/>
      <c r="U883" s="8">
        <f>100/(MAX(MainData!U:U)-MIN(MainData!U:U))*(MainData!U883-MIN(MainData!U:U))</f>
        <v>0</v>
      </c>
      <c r="V883" s="8">
        <v>81.469076999999999</v>
      </c>
      <c r="W883" s="8">
        <f>100/(MAX(MainData!W:W)-MIN(MainData!W:W))*(MainData!W883-MIN(MainData!W:W))</f>
        <v>1.4836533181181562</v>
      </c>
      <c r="X883" s="8">
        <f>100/(MAX(MainData!X:X)-MIN(MainData!X:X))*(MainData!X883-MIN(MainData!X:X))</f>
        <v>6.6308170000000004</v>
      </c>
      <c r="Y883" s="8">
        <f>100/(MAX(MainData!Y:Y)-MIN(MainData!Y:Y))*(MainData!Y883-MIN(MainData!Y:Y))</f>
        <v>0</v>
      </c>
      <c r="Z883" s="8">
        <f>100/(MAX(MainData!Z:Z)-MIN(MainData!Z:Z))*(MainData!Z883-MIN(MainData!Z:Z))</f>
        <v>1.4649190439475714</v>
      </c>
      <c r="AA883" s="8">
        <f>100/(MAX(MainData!AA:AA)-MIN(MainData!AA:AA))*(MainData!AA883-MIN(MainData!AA:AA))</f>
        <v>4.0579999999999998</v>
      </c>
      <c r="AB883" s="8">
        <f>100/(MAX(MainData!AB:AB)-MIN(MainData!AB:AB))*(MainData!AB883-MIN(MainData!AB:AB))</f>
        <v>0.32450559339253521</v>
      </c>
      <c r="AC883" s="8">
        <f>100/(MAX(MainData!AC:AC)-MIN(MainData!AC:AC))*(MainData!AC883-MIN(MainData!AC:AC))</f>
        <v>8.6673880000000008</v>
      </c>
      <c r="AD883" s="8">
        <f>100/(MAX(MainData!AD:AD)-MIN(MainData!AD:AD))*(MainData!AD883-MIN(MainData!AD:AD))</f>
        <v>13.548387096774194</v>
      </c>
      <c r="AE883" s="8">
        <f>100/(MAX(MainData!AE:AE)-MIN(MainData!AE:AE))*(MainData!AE883-MIN(MainData!AE:AE))</f>
        <v>6.5242000000000004</v>
      </c>
      <c r="AF883" s="8">
        <f>100/(MAX(MainData!AF:AF)-MIN(MainData!AF:AF))*(MainData!AF883-MIN(MainData!AF:AF))</f>
        <v>0.45866996170060936</v>
      </c>
      <c r="AG883" s="8"/>
      <c r="AH883" s="8"/>
      <c r="AI883" s="8"/>
      <c r="AJ883" s="8"/>
      <c r="AK883" s="8">
        <v>56.317967768205094</v>
      </c>
      <c r="AL883">
        <v>-58.817798621113539</v>
      </c>
      <c r="AM883" s="8">
        <v>46.508069777819856</v>
      </c>
      <c r="AN883">
        <v>63.896999443826445</v>
      </c>
      <c r="AO883" s="8">
        <v>32.342061013744498</v>
      </c>
      <c r="AP883">
        <v>13.296435176273789</v>
      </c>
      <c r="AQ883" s="8">
        <v>81.085420235748629</v>
      </c>
      <c r="AR883">
        <v>-2.13611645367412</v>
      </c>
      <c r="AS883" s="8">
        <v>19.67180772667664</v>
      </c>
      <c r="AT883">
        <v>-6.65716784511784</v>
      </c>
      <c r="AU883" s="8">
        <v>48.840554925037445</v>
      </c>
      <c r="AV883">
        <v>48.75668105325137</v>
      </c>
      <c r="AW883" t="s">
        <v>964</v>
      </c>
    </row>
    <row r="884" spans="1:49" x14ac:dyDescent="0.3">
      <c r="A884" s="7">
        <v>150803020510</v>
      </c>
      <c r="B884" s="8"/>
      <c r="C884" s="8"/>
      <c r="D884" s="8"/>
      <c r="E884" s="8">
        <f>100/(MAX(MainData!E:E)-MIN(MainData!E:E))*(MainData!E884-MIN(MainData!E:E))</f>
        <v>25.586415311555616</v>
      </c>
      <c r="F884" s="8">
        <f>100/(MAX(MainData!F:F)-MIN(MainData!F:F))*(MainData!F884-MIN(MainData!F:F))</f>
        <v>0.119244626706311</v>
      </c>
      <c r="G884" s="8">
        <f>100/(MAX(MainData!G:G)-MIN(MainData!G:G))*(MainData!G884-MIN(MainData!G:G))</f>
        <v>15.143498115903965</v>
      </c>
      <c r="H884" s="8">
        <f>100/(MAX(MainData!H:H)-MIN(MainData!H:H))*(MainData!H884-MIN(MainData!H:H))</f>
        <v>64.654116907308577</v>
      </c>
      <c r="I884">
        <v>-1.0236735624399529</v>
      </c>
      <c r="J884" s="8">
        <f>100/(MAX(MainData!J:J)-MIN(MainData!J:J))*(MainData!J884-MIN(MainData!J:J))</f>
        <v>37.8039200052214</v>
      </c>
      <c r="K884">
        <v>-3.7231491838775668</v>
      </c>
      <c r="L884" s="8">
        <f>100/(MAX(MainData!L:L)-MIN(MainData!L:L))*(MainData!L884-MIN(MainData!L:L))</f>
        <v>0</v>
      </c>
      <c r="M884" s="8">
        <f>100/(MAX(MainData!M:M)-MIN(MainData!M:M))*(MainData!M884-MIN(MainData!M:M))</f>
        <v>0</v>
      </c>
      <c r="N884" s="8">
        <f>100/(MAX(MainData!N:N)-MIN(MainData!N:N))*(MainData!N884-MIN(MainData!N:N))</f>
        <v>0</v>
      </c>
      <c r="O884" s="8"/>
      <c r="P884" s="8">
        <f>100/(MAX(MainData!P:P)-MIN(MainData!P:P))*(MainData!P884-MIN(MainData!P:P))</f>
        <v>41.417469924475547</v>
      </c>
      <c r="Q884" s="8">
        <f>100/(MAX(MainData!Q:Q)-MIN(MainData!Q:Q))*(MainData!Q884-MIN(MainData!Q:Q))</f>
        <v>65.906944389704094</v>
      </c>
      <c r="R884" s="8">
        <f>100/(MAX(MainData!R:R)-MIN(MainData!R:R))*(MainData!R884-MIN(MainData!R:R))</f>
        <v>0</v>
      </c>
      <c r="S884" s="8"/>
      <c r="T884" s="8"/>
      <c r="U884" s="8">
        <f>100/(MAX(MainData!U:U)-MIN(MainData!U:U))*(MainData!U884-MIN(MainData!U:U))</f>
        <v>0</v>
      </c>
      <c r="V884" s="8">
        <v>86.707628999999997</v>
      </c>
      <c r="W884" s="8">
        <f>100/(MAX(MainData!W:W)-MIN(MainData!W:W))*(MainData!W884-MIN(MainData!W:W))</f>
        <v>1.4149546143761802</v>
      </c>
      <c r="X884" s="8">
        <f>100/(MAX(MainData!X:X)-MIN(MainData!X:X))*(MainData!X884-MIN(MainData!X:X))</f>
        <v>9.0895609999999998</v>
      </c>
      <c r="Y884" s="8">
        <f>100/(MAX(MainData!Y:Y)-MIN(MainData!Y:Y))*(MainData!Y884-MIN(MainData!Y:Y))</f>
        <v>1.4630877829748222E-2</v>
      </c>
      <c r="Z884" s="8">
        <f>100/(MAX(MainData!Z:Z)-MIN(MainData!Z:Z))*(MainData!Z884-MIN(MainData!Z:Z))</f>
        <v>4.2405551272166537</v>
      </c>
      <c r="AA884" s="8">
        <f>100/(MAX(MainData!AA:AA)-MIN(MainData!AA:AA))*(MainData!AA884-MIN(MainData!AA:AA))</f>
        <v>2.2749999999999999</v>
      </c>
      <c r="AB884" s="8">
        <f>100/(MAX(MainData!AB:AB)-MIN(MainData!AB:AB))*(MainData!AB884-MIN(MainData!AB:AB))</f>
        <v>0.17275168143026187</v>
      </c>
      <c r="AC884" s="8">
        <f>100/(MAX(MainData!AC:AC)-MIN(MainData!AC:AC))*(MainData!AC884-MIN(MainData!AC:AC))</f>
        <v>4.0378480000000003</v>
      </c>
      <c r="AD884" s="8">
        <f>100/(MAX(MainData!AD:AD)-MIN(MainData!AD:AD))*(MainData!AD884-MIN(MainData!AD:AD))</f>
        <v>14.193548387096774</v>
      </c>
      <c r="AE884" s="8">
        <f>100/(MAX(MainData!AE:AE)-MIN(MainData!AE:AE))*(MainData!AE884-MIN(MainData!AE:AE))</f>
        <v>1.1268</v>
      </c>
      <c r="AF884" s="8">
        <f>100/(MAX(MainData!AF:AF)-MIN(MainData!AF:AF))*(MainData!AF884-MIN(MainData!AF:AF))</f>
        <v>0.23075181183840052</v>
      </c>
      <c r="AG884" s="8"/>
      <c r="AH884" s="8"/>
      <c r="AI884" s="8"/>
      <c r="AJ884" s="8"/>
      <c r="AK884" s="8">
        <v>39.823149765363681</v>
      </c>
      <c r="AL884">
        <v>-6.1887686154597219</v>
      </c>
      <c r="AM884" s="8">
        <v>59.185697092680584</v>
      </c>
      <c r="AN884">
        <v>-3.9407998786530527</v>
      </c>
      <c r="AO884" s="8">
        <v>88.285024154594907</v>
      </c>
      <c r="AP884">
        <v>39.092717472854474</v>
      </c>
      <c r="AQ884" s="8">
        <v>80.527159847610193</v>
      </c>
      <c r="AR884">
        <v>0.83113530351438669</v>
      </c>
      <c r="AS884" s="8">
        <v>25.519038169179161</v>
      </c>
      <c r="AT884">
        <v>-1.4002025252525385</v>
      </c>
      <c r="AU884" s="8">
        <v>30.52134346999166</v>
      </c>
      <c r="AV884">
        <v>-0.81659853492482171</v>
      </c>
      <c r="AW884" t="s">
        <v>964</v>
      </c>
    </row>
    <row r="885" spans="1:49" x14ac:dyDescent="0.3">
      <c r="A885" s="7">
        <v>150803020511</v>
      </c>
      <c r="B885" s="8"/>
      <c r="C885" s="8"/>
      <c r="D885" s="8"/>
      <c r="E885" s="8">
        <f>100/(MAX(MainData!E:E)-MIN(MainData!E:E))*(MainData!E885-MIN(MainData!E:E))</f>
        <v>39.793556443921929</v>
      </c>
      <c r="F885" s="8">
        <f>100/(MAX(MainData!F:F)-MIN(MainData!F:F))*(MainData!F885-MIN(MainData!F:F))</f>
        <v>3.6770373987943898</v>
      </c>
      <c r="G885" s="8">
        <f>100/(MAX(MainData!G:G)-MIN(MainData!G:G))*(MainData!G885-MIN(MainData!G:G))</f>
        <v>9.1402769430966053</v>
      </c>
      <c r="H885" s="8">
        <f>100/(MAX(MainData!H:H)-MIN(MainData!H:H))*(MainData!H885-MIN(MainData!H:H))</f>
        <v>58.382468312750476</v>
      </c>
      <c r="I885">
        <v>29.240834631345535</v>
      </c>
      <c r="J885" s="8">
        <f>100/(MAX(MainData!J:J)-MIN(MainData!J:J))*(MainData!J885-MIN(MainData!J:J))</f>
        <v>33.624043789734067</v>
      </c>
      <c r="K885">
        <v>7.1735106186286828</v>
      </c>
      <c r="L885" s="8">
        <f>100/(MAX(MainData!L:L)-MIN(MainData!L:L))*(MainData!L885-MIN(MainData!L:L))</f>
        <v>0</v>
      </c>
      <c r="M885" s="8">
        <f>100/(MAX(MainData!M:M)-MIN(MainData!M:M))*(MainData!M885-MIN(MainData!M:M))</f>
        <v>0</v>
      </c>
      <c r="N885" s="8">
        <f>100/(MAX(MainData!N:N)-MIN(MainData!N:N))*(MainData!N885-MIN(MainData!N:N))</f>
        <v>0</v>
      </c>
      <c r="O885" s="8"/>
      <c r="P885" s="8">
        <f>100/(MAX(MainData!P:P)-MIN(MainData!P:P))*(MainData!P885-MIN(MainData!P:P))</f>
        <v>50.765399889181914</v>
      </c>
      <c r="Q885" s="8">
        <f>100/(MAX(MainData!Q:Q)-MIN(MainData!Q:Q))*(MainData!Q885-MIN(MainData!Q:Q))</f>
        <v>35.16735960344085</v>
      </c>
      <c r="R885" s="8">
        <f>100/(MAX(MainData!R:R)-MIN(MainData!R:R))*(MainData!R885-MIN(MainData!R:R))</f>
        <v>0</v>
      </c>
      <c r="S885" s="8"/>
      <c r="T885" s="8"/>
      <c r="U885" s="8">
        <f>100/(MAX(MainData!U:U)-MIN(MainData!U:U))*(MainData!U885-MIN(MainData!U:U))</f>
        <v>0</v>
      </c>
      <c r="V885" s="8">
        <v>91.378365000000002</v>
      </c>
      <c r="W885" s="8">
        <f>100/(MAX(MainData!W:W)-MIN(MainData!W:W))*(MainData!W885-MIN(MainData!W:W))</f>
        <v>4.0445519163324732</v>
      </c>
      <c r="X885" s="8">
        <f>100/(MAX(MainData!X:X)-MIN(MainData!X:X))*(MainData!X885-MIN(MainData!X:X))</f>
        <v>3.2173050000000001</v>
      </c>
      <c r="Y885" s="8">
        <f>100/(MAX(MainData!Y:Y)-MIN(MainData!Y:Y))*(MainData!Y885-MIN(MainData!Y:Y))</f>
        <v>0</v>
      </c>
      <c r="Z885" s="8">
        <f>100/(MAX(MainData!Z:Z)-MIN(MainData!Z:Z))*(MainData!Z885-MIN(MainData!Z:Z))</f>
        <v>1.002313030069391</v>
      </c>
      <c r="AA885" s="8">
        <f>100/(MAX(MainData!AA:AA)-MIN(MainData!AA:AA))*(MainData!AA885-MIN(MainData!AA:AA))</f>
        <v>2.5590999999999999</v>
      </c>
      <c r="AB885" s="8">
        <f>100/(MAX(MainData!AB:AB)-MIN(MainData!AB:AB))*(MainData!AB885-MIN(MainData!AB:AB))</f>
        <v>0.27151589355242156</v>
      </c>
      <c r="AC885" s="8">
        <f>100/(MAX(MainData!AC:AC)-MIN(MainData!AC:AC))*(MainData!AC885-MIN(MainData!AC:AC))</f>
        <v>2.9405000000000001</v>
      </c>
      <c r="AD885" s="8">
        <f>100/(MAX(MainData!AD:AD)-MIN(MainData!AD:AD))*(MainData!AD885-MIN(MainData!AD:AD))</f>
        <v>6.4516129032258061</v>
      </c>
      <c r="AE885" s="8">
        <f>100/(MAX(MainData!AE:AE)-MIN(MainData!AE:AE))*(MainData!AE885-MIN(MainData!AE:AE))</f>
        <v>2.5352000000000001</v>
      </c>
      <c r="AF885" s="8">
        <f>100/(MAX(MainData!AF:AF)-MIN(MainData!AF:AF))*(MainData!AF885-MIN(MainData!AF:AF))</f>
        <v>0.38692933201726343</v>
      </c>
      <c r="AG885" s="8"/>
      <c r="AH885" s="8"/>
      <c r="AI885" s="8"/>
      <c r="AJ885" s="8"/>
      <c r="AK885" s="8">
        <v>51.711702298316965</v>
      </c>
      <c r="AL885">
        <v>-46.499683755913289</v>
      </c>
      <c r="AM885" s="8">
        <v>51.485686320220289</v>
      </c>
      <c r="AN885">
        <v>48.100555415107692</v>
      </c>
      <c r="AO885" s="8">
        <v>41.078260869556985</v>
      </c>
      <c r="AP885">
        <v>8.5777945538870171</v>
      </c>
      <c r="AQ885" s="8">
        <v>79.58138644020697</v>
      </c>
      <c r="AR885">
        <v>-16.169366293929727</v>
      </c>
      <c r="AS885" s="8">
        <v>24.045915584490938</v>
      </c>
      <c r="AT885">
        <v>4.4225092592592432</v>
      </c>
      <c r="AU885" s="8">
        <v>39.422790897736874</v>
      </c>
      <c r="AV885">
        <v>55.744049698858262</v>
      </c>
      <c r="AW885" t="s">
        <v>964</v>
      </c>
    </row>
    <row r="886" spans="1:49" x14ac:dyDescent="0.3">
      <c r="A886" s="7">
        <v>150803020512</v>
      </c>
      <c r="B886" s="8"/>
      <c r="C886" s="8"/>
      <c r="D886" s="8"/>
      <c r="E886" s="8">
        <f>100/(MAX(MainData!E:E)-MIN(MainData!E:E))*(MainData!E886-MIN(MainData!E:E))</f>
        <v>35.665904861326212</v>
      </c>
      <c r="F886" s="8">
        <f>100/(MAX(MainData!F:F)-MIN(MainData!F:F))*(MainData!F886-MIN(MainData!F:F))</f>
        <v>2.891823113422102</v>
      </c>
      <c r="G886" s="8">
        <f>100/(MAX(MainData!G:G)-MIN(MainData!G:G))*(MainData!G886-MIN(MainData!G:G))</f>
        <v>23.846647616329943</v>
      </c>
      <c r="H886" s="8">
        <f>100/(MAX(MainData!H:H)-MIN(MainData!H:H))*(MainData!H886-MIN(MainData!H:H))</f>
        <v>67.751642506458836</v>
      </c>
      <c r="I886">
        <v>5.2509067854361149</v>
      </c>
      <c r="J886" s="8">
        <f>100/(MAX(MainData!J:J)-MIN(MainData!J:J))*(MainData!J886-MIN(MainData!J:J))</f>
        <v>48.3218223357187</v>
      </c>
      <c r="K886">
        <v>-2.8033733916477956</v>
      </c>
      <c r="L886" s="8">
        <f>100/(MAX(MainData!L:L)-MIN(MainData!L:L))*(MainData!L886-MIN(MainData!L:L))</f>
        <v>0</v>
      </c>
      <c r="M886" s="8">
        <f>100/(MAX(MainData!M:M)-MIN(MainData!M:M))*(MainData!M886-MIN(MainData!M:M))</f>
        <v>0</v>
      </c>
      <c r="N886" s="8">
        <f>100/(MAX(MainData!N:N)-MIN(MainData!N:N))*(MainData!N886-MIN(MainData!N:N))</f>
        <v>0</v>
      </c>
      <c r="O886" s="8"/>
      <c r="P886" s="8">
        <f>100/(MAX(MainData!P:P)-MIN(MainData!P:P))*(MainData!P886-MIN(MainData!P:P))</f>
        <v>60.070839263139625</v>
      </c>
      <c r="Q886" s="8">
        <f>100/(MAX(MainData!Q:Q)-MIN(MainData!Q:Q))*(MainData!Q886-MIN(MainData!Q:Q))</f>
        <v>64.728536863353938</v>
      </c>
      <c r="R886" s="8">
        <f>100/(MAX(MainData!R:R)-MIN(MainData!R:R))*(MainData!R886-MIN(MainData!R:R))</f>
        <v>0</v>
      </c>
      <c r="S886" s="8"/>
      <c r="T886" s="8"/>
      <c r="U886" s="8">
        <f>100/(MAX(MainData!U:U)-MIN(MainData!U:U))*(MainData!U886-MIN(MainData!U:U))</f>
        <v>0</v>
      </c>
      <c r="V886" s="8">
        <v>60.204844000000001</v>
      </c>
      <c r="W886" s="8">
        <f>100/(MAX(MainData!W:W)-MIN(MainData!W:W))*(MainData!W886-MIN(MainData!W:W))</f>
        <v>4.6497874562518495</v>
      </c>
      <c r="X886" s="8">
        <f>100/(MAX(MainData!X:X)-MIN(MainData!X:X))*(MainData!X886-MIN(MainData!X:X))</f>
        <v>5.0200209999999998</v>
      </c>
      <c r="Y886" s="8">
        <f>100/(MAX(MainData!Y:Y)-MIN(MainData!Y:Y))*(MainData!Y886-MIN(MainData!Y:Y))</f>
        <v>0</v>
      </c>
      <c r="Z886" s="8">
        <f>100/(MAX(MainData!Z:Z)-MIN(MainData!Z:Z))*(MainData!Z886-MIN(MainData!Z:Z))</f>
        <v>2.6214340786430226</v>
      </c>
      <c r="AA886" s="8">
        <f>100/(MAX(MainData!AA:AA)-MIN(MainData!AA:AA))*(MainData!AA886-MIN(MainData!AA:AA))</f>
        <v>3.0792999999999999</v>
      </c>
      <c r="AB886" s="8">
        <f>100/(MAX(MainData!AB:AB)-MIN(MainData!AB:AB))*(MainData!AB886-MIN(MainData!AB:AB))</f>
        <v>0.22211761960765913</v>
      </c>
      <c r="AC886" s="8">
        <f>100/(MAX(MainData!AC:AC)-MIN(MainData!AC:AC))*(MainData!AC886-MIN(MainData!AC:AC))</f>
        <v>33.037633999999997</v>
      </c>
      <c r="AD886" s="8">
        <f>100/(MAX(MainData!AD:AD)-MIN(MainData!AD:AD))*(MainData!AD886-MIN(MainData!AD:AD))</f>
        <v>17.419354838709676</v>
      </c>
      <c r="AE886" s="8">
        <f>100/(MAX(MainData!AE:AE)-MIN(MainData!AE:AE))*(MainData!AE886-MIN(MainData!AE:AE))</f>
        <v>32.206200000000003</v>
      </c>
      <c r="AF886" s="8">
        <f>100/(MAX(MainData!AF:AF)-MIN(MainData!AF:AF))*(MainData!AF886-MIN(MainData!AF:AF))</f>
        <v>2.2233021002112539</v>
      </c>
      <c r="AG886" s="8"/>
      <c r="AH886" s="8"/>
      <c r="AI886" s="8"/>
      <c r="AJ886" s="8"/>
      <c r="AK886" s="8">
        <v>51.746715203935928</v>
      </c>
      <c r="AL886">
        <v>-19.089328858256614</v>
      </c>
      <c r="AM886" s="8">
        <v>50.917306593647865</v>
      </c>
      <c r="AN886">
        <v>18.148948326423294</v>
      </c>
      <c r="AO886" s="8">
        <v>46.233534713315755</v>
      </c>
      <c r="AP886">
        <v>5.5194532517396766</v>
      </c>
      <c r="AQ886" s="8">
        <v>78.894488075934774</v>
      </c>
      <c r="AR886">
        <v>4.4256071884984038</v>
      </c>
      <c r="AS886" s="8">
        <v>21.902743446018864</v>
      </c>
      <c r="AT886">
        <v>-12.616840404040417</v>
      </c>
      <c r="AU886" s="8">
        <v>49.510838865481986</v>
      </c>
      <c r="AV886">
        <v>36.814908968599639</v>
      </c>
      <c r="AW886" t="s">
        <v>964</v>
      </c>
    </row>
    <row r="887" spans="1:49" x14ac:dyDescent="0.3">
      <c r="A887" s="7">
        <v>150803030001</v>
      </c>
      <c r="B887" s="8">
        <f>100/(MAX(MainData!B:B)-MIN(MainData!B:B))*(MainData!B887-MIN(MainData!B:B))</f>
        <v>11.197730528957392</v>
      </c>
      <c r="C887" s="8">
        <f>100/(MAX(MainData!C:C)-MIN(MainData!C:C))*(MainData!C887-MIN(MainData!C:C))</f>
        <v>50</v>
      </c>
      <c r="D887" s="8">
        <f>100/(MAX(MainData!D:D)-MIN(MainData!D:D))*(MainData!D887-MIN(MainData!D:D))</f>
        <v>3.0340851949973494E-2</v>
      </c>
      <c r="E887" s="8">
        <f>100/(MAX(MainData!E:E)-MIN(MainData!E:E))*(MainData!E887-MIN(MainData!E:E))</f>
        <v>5.7696388457307588</v>
      </c>
      <c r="F887" s="8">
        <f>100/(MAX(MainData!F:F)-MIN(MainData!F:F))*(MainData!F887-MIN(MainData!F:F))</f>
        <v>0.48011558147440592</v>
      </c>
      <c r="G887" s="8">
        <f>100/(MAX(MainData!G:G)-MIN(MainData!G:G))*(MainData!G887-MIN(MainData!G:G))</f>
        <v>14.25245176565927</v>
      </c>
      <c r="H887" s="8">
        <f>100/(MAX(MainData!H:H)-MIN(MainData!H:H))*(MainData!H887-MIN(MainData!H:H))</f>
        <v>68.115652724068966</v>
      </c>
      <c r="I887">
        <v>-3.2264730724768924</v>
      </c>
      <c r="J887" s="8">
        <f>100/(MAX(MainData!J:J)-MIN(MainData!J:J))*(MainData!J887-MIN(MainData!J:J))</f>
        <v>48.104476402364718</v>
      </c>
      <c r="K887">
        <v>-0.57832557877735269</v>
      </c>
      <c r="L887" s="8">
        <f>100/(MAX(MainData!L:L)-MIN(MainData!L:L))*(MainData!L887-MIN(MainData!L:L))</f>
        <v>0</v>
      </c>
      <c r="M887" s="8">
        <f>100/(MAX(MainData!M:M)-MIN(MainData!M:M))*(MainData!M887-MIN(MainData!M:M))</f>
        <v>0</v>
      </c>
      <c r="N887" s="8">
        <f>100/(MAX(MainData!N:N)-MIN(MainData!N:N))*(MainData!N887-MIN(MainData!N:N))</f>
        <v>0</v>
      </c>
      <c r="O887" s="8"/>
      <c r="P887" s="8">
        <f>100/(MAX(MainData!P:P)-MIN(MainData!P:P))*(MainData!P887-MIN(MainData!P:P))</f>
        <v>16.296578306723603</v>
      </c>
      <c r="Q887" s="8">
        <f>100/(MAX(MainData!Q:Q)-MIN(MainData!Q:Q))*(MainData!Q887-MIN(MainData!Q:Q))</f>
        <v>51.692310834951975</v>
      </c>
      <c r="R887" s="8">
        <f>100/(MAX(MainData!R:R)-MIN(MainData!R:R))*(MainData!R887-MIN(MainData!R:R))</f>
        <v>18.020452826867142</v>
      </c>
      <c r="S887" s="8"/>
      <c r="T887" s="8"/>
      <c r="U887" s="8">
        <f>100/(MAX(MainData!U:U)-MIN(MainData!U:U))*(MainData!U887-MIN(MainData!U:U))</f>
        <v>0</v>
      </c>
      <c r="V887" s="8"/>
      <c r="W887" s="8"/>
      <c r="X887" s="8">
        <f>100/(MAX(MainData!X:X)-MIN(MainData!X:X))*(MainData!X887-MIN(MainData!X:X))</f>
        <v>13.94093</v>
      </c>
      <c r="Y887" s="8">
        <f>100/(MAX(MainData!Y:Y)-MIN(MainData!Y:Y))*(MainData!Y887-MIN(MainData!Y:Y))</f>
        <v>0</v>
      </c>
      <c r="Z887" s="8">
        <f>100/(MAX(MainData!Z:Z)-MIN(MainData!Z:Z))*(MainData!Z887-MIN(MainData!Z:Z))</f>
        <v>4.8573631457208943</v>
      </c>
      <c r="AA887" s="8">
        <f>100/(MAX(MainData!AA:AA)-MIN(MainData!AA:AA))*(MainData!AA887-MIN(MainData!AA:AA))</f>
        <v>8.7843</v>
      </c>
      <c r="AB887" s="8">
        <f>100/(MAX(MainData!AB:AB)-MIN(MainData!AB:AB))*(MainData!AB887-MIN(MainData!AB:AB))</f>
        <v>0.12393329558024709</v>
      </c>
      <c r="AC887" s="8">
        <f>100/(MAX(MainData!AC:AC)-MIN(MainData!AC:AC))*(MainData!AC887-MIN(MainData!AC:AC))</f>
        <v>85.809038999999999</v>
      </c>
      <c r="AD887" s="8">
        <f>100/(MAX(MainData!AD:AD)-MIN(MainData!AD:AD))*(MainData!AD887-MIN(MainData!AD:AD))</f>
        <v>9.67741935483871</v>
      </c>
      <c r="AE887" s="8">
        <f>100/(MAX(MainData!AE:AE)-MIN(MainData!AE:AE))*(MainData!AE887-MIN(MainData!AE:AE))</f>
        <v>85.447999999999993</v>
      </c>
      <c r="AF887" s="8">
        <f>100/(MAX(MainData!AF:AF)-MIN(MainData!AF:AF))*(MainData!AF887-MIN(MainData!AF:AF))</f>
        <v>3.850798511263378</v>
      </c>
      <c r="AG887" s="8">
        <f>100/(MAX(MainData!AG:AG)-MIN(MainData!AG:AG))*(MainData!AG887-MIN(MainData!AG:AG))</f>
        <v>52.422283346328221</v>
      </c>
      <c r="AH887" s="8">
        <f>100/(MAX(MainData!AH:AH)-MIN(MainData!AH:AH))*(MainData!AH887-MIN(MainData!AH:AH))</f>
        <v>37.703371922392357</v>
      </c>
      <c r="AI887" s="8">
        <f>100/(MAX(MainData!AI:AI)-MIN(MainData!AI:AI))*(MainData!AI887-MIN(MainData!AI:AI))</f>
        <v>90</v>
      </c>
      <c r="AJ887" s="8">
        <f>100/(MAX(MainData!AJ:AJ)-MIN(MainData!AJ:AJ))*(MainData!AJ887-MIN(MainData!AJ:AJ))</f>
        <v>7.7364830126140367</v>
      </c>
      <c r="AK887" s="8" t="s">
        <v>950</v>
      </c>
      <c r="AM887" s="8"/>
      <c r="AO887" s="8"/>
      <c r="AQ887" s="8">
        <v>80.876472362912608</v>
      </c>
      <c r="AR887">
        <v>-8.4921263578274733</v>
      </c>
      <c r="AS887" s="8">
        <v>25.401536515452189</v>
      </c>
      <c r="AT887">
        <v>12.513291414141406</v>
      </c>
      <c r="AU887" s="8">
        <v>30.446251353886499</v>
      </c>
      <c r="AV887">
        <v>-11.76807144400675</v>
      </c>
      <c r="AW887" t="s">
        <v>963</v>
      </c>
    </row>
    <row r="888" spans="1:49" x14ac:dyDescent="0.3">
      <c r="A888" s="7">
        <v>150803030002</v>
      </c>
      <c r="B888" s="8">
        <f>100/(MAX(MainData!B:B)-MIN(MainData!B:B))*(MainData!B888-MIN(MainData!B:B))</f>
        <v>1.2136266151710393</v>
      </c>
      <c r="C888" s="8">
        <f>100/(MAX(MainData!C:C)-MIN(MainData!C:C))*(MainData!C888-MIN(MainData!C:C))</f>
        <v>37.5</v>
      </c>
      <c r="D888" s="8">
        <f>100/(MAX(MainData!D:D)-MIN(MainData!D:D))*(MainData!D888-MIN(MainData!D:D))</f>
        <v>1.0771144529456008E-2</v>
      </c>
      <c r="E888" s="8">
        <f>100/(MAX(MainData!E:E)-MIN(MainData!E:E))*(MainData!E888-MIN(MainData!E:E))</f>
        <v>9.447646411750501</v>
      </c>
      <c r="F888" s="8">
        <f>100/(MAX(MainData!F:F)-MIN(MainData!F:F))*(MainData!F888-MIN(MainData!F:F))</f>
        <v>0</v>
      </c>
      <c r="G888" s="8">
        <f>100/(MAX(MainData!G:G)-MIN(MainData!G:G))*(MainData!G888-MIN(MainData!G:G))</f>
        <v>6.4415332669181122</v>
      </c>
      <c r="H888" s="8">
        <f>100/(MAX(MainData!H:H)-MIN(MainData!H:H))*(MainData!H888-MIN(MainData!H:H))</f>
        <v>53.487739033009014</v>
      </c>
      <c r="I888">
        <v>29.987102553031221</v>
      </c>
      <c r="J888" s="8">
        <f>100/(MAX(MainData!J:J)-MIN(MainData!J:J))*(MainData!J888-MIN(MainData!J:J))</f>
        <v>30.040188008084709</v>
      </c>
      <c r="K888">
        <v>9.7176987633282437</v>
      </c>
      <c r="L888" s="8">
        <f>100/(MAX(MainData!L:L)-MIN(MainData!L:L))*(MainData!L888-MIN(MainData!L:L))</f>
        <v>0</v>
      </c>
      <c r="M888" s="8">
        <f>100/(MAX(MainData!M:M)-MIN(MainData!M:M))*(MainData!M888-MIN(MainData!M:M))</f>
        <v>0</v>
      </c>
      <c r="N888" s="8">
        <f>100/(MAX(MainData!N:N)-MIN(MainData!N:N))*(MainData!N888-MIN(MainData!N:N))</f>
        <v>0</v>
      </c>
      <c r="O888" s="8"/>
      <c r="P888" s="8">
        <f>100/(MAX(MainData!P:P)-MIN(MainData!P:P))*(MainData!P888-MIN(MainData!P:P))</f>
        <v>20.521995766252005</v>
      </c>
      <c r="Q888" s="8">
        <f>100/(MAX(MainData!Q:Q)-MIN(MainData!Q:Q))*(MainData!Q888-MIN(MainData!Q:Q))</f>
        <v>24.159583188320795</v>
      </c>
      <c r="R888" s="8">
        <f>100/(MAX(MainData!R:R)-MIN(MainData!R:R))*(MainData!R888-MIN(MainData!R:R))</f>
        <v>77.315446445361118</v>
      </c>
      <c r="S888" s="8"/>
      <c r="T888" s="8"/>
      <c r="U888" s="8">
        <f>100/(MAX(MainData!U:U)-MIN(MainData!U:U))*(MainData!U888-MIN(MainData!U:U))</f>
        <v>0</v>
      </c>
      <c r="V888" s="8"/>
      <c r="W888" s="8"/>
      <c r="X888" s="8">
        <f>100/(MAX(MainData!X:X)-MIN(MainData!X:X))*(MainData!X888-MIN(MainData!X:X))</f>
        <v>76.292185000000003</v>
      </c>
      <c r="Y888" s="8">
        <f>100/(MAX(MainData!Y:Y)-MIN(MainData!Y:Y))*(MainData!Y888-MIN(MainData!Y:Y))</f>
        <v>0</v>
      </c>
      <c r="Z888" s="8">
        <f>100/(MAX(MainData!Z:Z)-MIN(MainData!Z:Z))*(MainData!Z888-MIN(MainData!Z:Z))</f>
        <v>2.4672320740169624</v>
      </c>
      <c r="AA888" s="8">
        <f>100/(MAX(MainData!AA:AA)-MIN(MainData!AA:AA))*(MainData!AA888-MIN(MainData!AA:AA))</f>
        <v>75.784800000000004</v>
      </c>
      <c r="AB888" s="8">
        <f>100/(MAX(MainData!AB:AB)-MIN(MainData!AB:AB))*(MainData!AB888-MIN(MainData!AB:AB))</f>
        <v>3.7525388562479076</v>
      </c>
      <c r="AC888" s="8">
        <f>100/(MAX(MainData!AC:AC)-MIN(MainData!AC:AC))*(MainData!AC888-MIN(MainData!AC:AC))</f>
        <v>23.213736000000001</v>
      </c>
      <c r="AD888" s="8">
        <f>100/(MAX(MainData!AD:AD)-MIN(MainData!AD:AD))*(MainData!AD888-MIN(MainData!AD:AD))</f>
        <v>70.967741935483872</v>
      </c>
      <c r="AE888" s="8">
        <f>100/(MAX(MainData!AE:AE)-MIN(MainData!AE:AE))*(MainData!AE888-MIN(MainData!AE:AE))</f>
        <v>10.0572</v>
      </c>
      <c r="AF888" s="8">
        <f>100/(MAX(MainData!AF:AF)-MIN(MainData!AF:AF))*(MainData!AF888-MIN(MainData!AF:AF))</f>
        <v>0.40093783427645602</v>
      </c>
      <c r="AG888" s="8">
        <f>100/(MAX(MainData!AG:AG)-MIN(MainData!AG:AG))*(MainData!AG888-MIN(MainData!AG:AG))</f>
        <v>0</v>
      </c>
      <c r="AH888" s="8">
        <f>100/(MAX(MainData!AH:AH)-MIN(MainData!AH:AH))*(MainData!AH888-MIN(MainData!AH:AH))</f>
        <v>0</v>
      </c>
      <c r="AI888" s="8">
        <f>100/(MAX(MainData!AI:AI)-MIN(MainData!AI:AI))*(MainData!AI888-MIN(MainData!AI:AI))</f>
        <v>0</v>
      </c>
      <c r="AJ888" s="8">
        <f>100/(MAX(MainData!AJ:AJ)-MIN(MainData!AJ:AJ))*(MainData!AJ888-MIN(MainData!AJ:AJ))</f>
        <v>0</v>
      </c>
      <c r="AK888" s="8" t="s">
        <v>950</v>
      </c>
      <c r="AM888" s="8"/>
      <c r="AO888" s="8"/>
      <c r="AQ888" s="8">
        <v>68.79338644447121</v>
      </c>
      <c r="AR888">
        <v>-31.604343929712471</v>
      </c>
      <c r="AS888" s="8">
        <v>40.514860332602204</v>
      </c>
      <c r="AT888">
        <v>33.298645286195267</v>
      </c>
      <c r="AU888" s="8">
        <v>11.870099449117189</v>
      </c>
      <c r="AV888">
        <v>-6.4139446810693244</v>
      </c>
      <c r="AW888" t="s">
        <v>963</v>
      </c>
    </row>
    <row r="889" spans="1:49" x14ac:dyDescent="0.3">
      <c r="A889" s="7">
        <v>150803030003</v>
      </c>
      <c r="B889" s="8">
        <f>100/(MAX(MainData!B:B)-MIN(MainData!B:B))*(MainData!B889-MIN(MainData!B:B))</f>
        <v>8.3740830589470701</v>
      </c>
      <c r="C889" s="8">
        <f>100/(MAX(MainData!C:C)-MIN(MainData!C:C))*(MainData!C889-MIN(MainData!C:C))</f>
        <v>62.5</v>
      </c>
      <c r="D889" s="8">
        <f>100/(MAX(MainData!D:D)-MIN(MainData!D:D))*(MainData!D889-MIN(MainData!D:D))</f>
        <v>0</v>
      </c>
      <c r="E889" s="8">
        <f>100/(MAX(MainData!E:E)-MIN(MainData!E:E))*(MainData!E889-MIN(MainData!E:E))</f>
        <v>18.014541782624494</v>
      </c>
      <c r="F889" s="8">
        <f>100/(MAX(MainData!F:F)-MIN(MainData!F:F))*(MainData!F889-MIN(MainData!F:F))</f>
        <v>6.7899447947638816E-2</v>
      </c>
      <c r="G889" s="8">
        <f>100/(MAX(MainData!G:G)-MIN(MainData!G:G))*(MainData!G889-MIN(MainData!G:G))</f>
        <v>6.8652346240355246</v>
      </c>
      <c r="H889" s="8">
        <f>100/(MAX(MainData!H:H)-MIN(MainData!H:H))*(MainData!H889-MIN(MainData!H:H))</f>
        <v>59.543729535312124</v>
      </c>
      <c r="I889">
        <v>8.3895128569992607</v>
      </c>
      <c r="J889" s="8">
        <f>100/(MAX(MainData!J:J)-MIN(MainData!J:J))*(MainData!J889-MIN(MainData!J:J))</f>
        <v>37.119673068653803</v>
      </c>
      <c r="K889">
        <v>0.52476353825521471</v>
      </c>
      <c r="L889" s="8">
        <f>100/(MAX(MainData!L:L)-MIN(MainData!L:L))*(MainData!L889-MIN(MainData!L:L))</f>
        <v>0</v>
      </c>
      <c r="M889" s="8">
        <f>100/(MAX(MainData!M:M)-MIN(MainData!M:M))*(MainData!M889-MIN(MainData!M:M))</f>
        <v>0</v>
      </c>
      <c r="N889" s="8">
        <f>100/(MAX(MainData!N:N)-MIN(MainData!N:N))*(MainData!N889-MIN(MainData!N:N))</f>
        <v>0</v>
      </c>
      <c r="O889" s="8"/>
      <c r="P889" s="8">
        <f>100/(MAX(MainData!P:P)-MIN(MainData!P:P))*(MainData!P889-MIN(MainData!P:P))</f>
        <v>39.400385771222737</v>
      </c>
      <c r="Q889" s="8">
        <f>100/(MAX(MainData!Q:Q)-MIN(MainData!Q:Q))*(MainData!Q889-MIN(MainData!Q:Q))</f>
        <v>37.480821924920619</v>
      </c>
      <c r="R889" s="8">
        <f>100/(MAX(MainData!R:R)-MIN(MainData!R:R))*(MainData!R889-MIN(MainData!R:R))</f>
        <v>58.196634405719749</v>
      </c>
      <c r="S889" s="8"/>
      <c r="T889" s="8"/>
      <c r="U889" s="8">
        <f>100/(MAX(MainData!U:U)-MIN(MainData!U:U))*(MainData!U889-MIN(MainData!U:U))</f>
        <v>31.370235797900001</v>
      </c>
      <c r="V889" s="8"/>
      <c r="W889" s="8"/>
      <c r="X889" s="8">
        <f>100/(MAX(MainData!X:X)-MIN(MainData!X:X))*(MainData!X889-MIN(MainData!X:X))</f>
        <v>60.545192999999998</v>
      </c>
      <c r="Y889" s="8">
        <f>100/(MAX(MainData!Y:Y)-MIN(MainData!Y:Y))*(MainData!Y889-MIN(MainData!Y:Y))</f>
        <v>0.51000480877122645</v>
      </c>
      <c r="Z889" s="8">
        <f>100/(MAX(MainData!Z:Z)-MIN(MainData!Z:Z))*(MainData!Z889-MIN(MainData!Z:Z))</f>
        <v>9.2521202775636091</v>
      </c>
      <c r="AA889" s="8">
        <f>100/(MAX(MainData!AA:AA)-MIN(MainData!AA:AA))*(MainData!AA889-MIN(MainData!AA:AA))</f>
        <v>58.040900000000001</v>
      </c>
      <c r="AB889" s="8">
        <f>100/(MAX(MainData!AB:AB)-MIN(MainData!AB:AB))*(MainData!AB889-MIN(MainData!AB:AB))</f>
        <v>1.2470892285344479</v>
      </c>
      <c r="AC889" s="8">
        <f>100/(MAX(MainData!AC:AC)-MIN(MainData!AC:AC))*(MainData!AC889-MIN(MainData!AC:AC))</f>
        <v>39.149957999999998</v>
      </c>
      <c r="AD889" s="8">
        <f>100/(MAX(MainData!AD:AD)-MIN(MainData!AD:AD))*(MainData!AD889-MIN(MainData!AD:AD))</f>
        <v>50.967741935483872</v>
      </c>
      <c r="AE889" s="8">
        <f>100/(MAX(MainData!AE:AE)-MIN(MainData!AE:AE))*(MainData!AE889-MIN(MainData!AE:AE))</f>
        <v>26.9254</v>
      </c>
      <c r="AF889" s="8">
        <f>100/(MAX(MainData!AF:AF)-MIN(MainData!AF:AF))*(MainData!AF889-MIN(MainData!AF:AF))</f>
        <v>1.4743032657285162</v>
      </c>
      <c r="AG889" s="8">
        <f>100/(MAX(MainData!AG:AG)-MIN(MainData!AG:AG))*(MainData!AG889-MIN(MainData!AG:AG))</f>
        <v>38.577532960492327</v>
      </c>
      <c r="AH889" s="8">
        <f>100/(MAX(MainData!AH:AH)-MIN(MainData!AH:AH))*(MainData!AH889-MIN(MainData!AH:AH))</f>
        <v>32.243816175189941</v>
      </c>
      <c r="AI889" s="8">
        <f>100/(MAX(MainData!AI:AI)-MIN(MainData!AI:AI))*(MainData!AI889-MIN(MainData!AI:AI))</f>
        <v>100</v>
      </c>
      <c r="AJ889" s="8">
        <f>100/(MAX(MainData!AJ:AJ)-MIN(MainData!AJ:AJ))*(MainData!AJ889-MIN(MainData!AJ:AJ))</f>
        <v>0.87519393647807175</v>
      </c>
      <c r="AK889" s="8" t="s">
        <v>950</v>
      </c>
      <c r="AM889" s="8"/>
      <c r="AO889" s="8"/>
      <c r="AQ889" s="8">
        <v>75.013139196595418</v>
      </c>
      <c r="AR889">
        <v>-12.37629153354635</v>
      </c>
      <c r="AS889" s="8">
        <v>34.693161113625543</v>
      </c>
      <c r="AT889">
        <v>16.422435521885518</v>
      </c>
      <c r="AU889" s="8">
        <v>16.316858672387973</v>
      </c>
      <c r="AV889">
        <v>-17.859247835797817</v>
      </c>
      <c r="AW889" t="s">
        <v>963</v>
      </c>
    </row>
    <row r="890" spans="1:49" x14ac:dyDescent="0.3">
      <c r="A890" s="7">
        <v>150803030004</v>
      </c>
      <c r="B890" s="8">
        <f>100/(MAX(MainData!B:B)-MIN(MainData!B:B))*(MainData!B890-MIN(MainData!B:B))</f>
        <v>0</v>
      </c>
      <c r="C890" s="8">
        <f>100/(MAX(MainData!C:C)-MIN(MainData!C:C))*(MainData!C890-MIN(MainData!C:C))</f>
        <v>0</v>
      </c>
      <c r="D890" s="8">
        <f>100/(MAX(MainData!D:D)-MIN(MainData!D:D))*(MainData!D890-MIN(MainData!D:D))</f>
        <v>0</v>
      </c>
      <c r="E890" s="8">
        <f>100/(MAX(MainData!E:E)-MIN(MainData!E:E))*(MainData!E890-MIN(MainData!E:E))</f>
        <v>8.2992797402869805</v>
      </c>
      <c r="F890" s="8">
        <f>100/(MAX(MainData!F:F)-MIN(MainData!F:F))*(MainData!F890-MIN(MainData!F:F))</f>
        <v>1.4910800212585644E-2</v>
      </c>
      <c r="G890" s="8">
        <f>100/(MAX(MainData!G:G)-MIN(MainData!G:G))*(MainData!G890-MIN(MainData!G:G))</f>
        <v>2.8096611904743036</v>
      </c>
      <c r="H890" s="8">
        <f>100/(MAX(MainData!H:H)-MIN(MainData!H:H))*(MainData!H890-MIN(MainData!H:H))</f>
        <v>50.353458775507463</v>
      </c>
      <c r="I890">
        <v>23.207728330746676</v>
      </c>
      <c r="J890" s="8">
        <f>100/(MAX(MainData!J:J)-MIN(MainData!J:J))*(MainData!J890-MIN(MainData!J:J))</f>
        <v>23.605611846779873</v>
      </c>
      <c r="K890">
        <v>16.382198160289732</v>
      </c>
      <c r="L890" s="8">
        <f>100/(MAX(MainData!L:L)-MIN(MainData!L:L))*(MainData!L890-MIN(MainData!L:L))</f>
        <v>0</v>
      </c>
      <c r="M890" s="8">
        <f>100/(MAX(MainData!M:M)-MIN(MainData!M:M))*(MainData!M890-MIN(MainData!M:M))</f>
        <v>0</v>
      </c>
      <c r="N890" s="8">
        <f>100/(MAX(MainData!N:N)-MIN(MainData!N:N))*(MainData!N890-MIN(MainData!N:N))</f>
        <v>0</v>
      </c>
      <c r="O890" s="8"/>
      <c r="P890" s="8">
        <f>100/(MAX(MainData!P:P)-MIN(MainData!P:P))*(MainData!P890-MIN(MainData!P:P))</f>
        <v>0</v>
      </c>
      <c r="Q890" s="8">
        <f>100/(MAX(MainData!Q:Q)-MIN(MainData!Q:Q))*(MainData!Q890-MIN(MainData!Q:Q))</f>
        <v>4.0825945546601154</v>
      </c>
      <c r="R890" s="8">
        <f>100/(MAX(MainData!R:R)-MIN(MainData!R:R))*(MainData!R890-MIN(MainData!R:R))</f>
        <v>100</v>
      </c>
      <c r="S890" s="8"/>
      <c r="T890" s="8"/>
      <c r="U890" s="8">
        <f>100/(MAX(MainData!U:U)-MIN(MainData!U:U))*(MainData!U890-MIN(MainData!U:U))</f>
        <v>0</v>
      </c>
      <c r="V890" s="8"/>
      <c r="W890" s="8"/>
      <c r="X890" s="8">
        <f>100/(MAX(MainData!X:X)-MIN(MainData!X:X))*(MainData!X890-MIN(MainData!X:X))</f>
        <v>99.856365999999994</v>
      </c>
      <c r="Y890" s="8">
        <f>100/(MAX(MainData!Y:Y)-MIN(MainData!Y:Y))*(MainData!Y890-MIN(MainData!Y:Y))</f>
        <v>1.1192643163874786E-2</v>
      </c>
      <c r="Z890" s="8">
        <f>100/(MAX(MainData!Z:Z)-MIN(MainData!Z:Z))*(MainData!Z890-MIN(MainData!Z:Z))</f>
        <v>7.7101002313030076E-2</v>
      </c>
      <c r="AA890" s="8">
        <f>100/(MAX(MainData!AA:AA)-MIN(MainData!AA:AA))*(MainData!AA890-MIN(MainData!AA:AA))</f>
        <v>99.852800000000002</v>
      </c>
      <c r="AB890" s="8">
        <f>100/(MAX(MainData!AB:AB)-MIN(MainData!AB:AB))*(MainData!AB890-MIN(MainData!AB:AB))</f>
        <v>49.845514254624838</v>
      </c>
      <c r="AC890" s="8">
        <f>100/(MAX(MainData!AC:AC)-MIN(MainData!AC:AC))*(MainData!AC890-MIN(MainData!AC:AC))</f>
        <v>0</v>
      </c>
      <c r="AD890" s="8">
        <f>100/(MAX(MainData!AD:AD)-MIN(MainData!AD:AD))*(MainData!AD890-MIN(MainData!AD:AD))</f>
        <v>0</v>
      </c>
      <c r="AE890" s="8">
        <f>100/(MAX(MainData!AE:AE)-MIN(MainData!AE:AE))*(MainData!AE890-MIN(MainData!AE:AE))</f>
        <v>0</v>
      </c>
      <c r="AF890" s="8">
        <f>100/(MAX(MainData!AF:AF)-MIN(MainData!AF:AF))*(MainData!AF890-MIN(MainData!AF:AF))</f>
        <v>0</v>
      </c>
      <c r="AG890" s="8">
        <f>100/(MAX(MainData!AG:AG)-MIN(MainData!AG:AG))*(MainData!AG890-MIN(MainData!AG:AG))</f>
        <v>0</v>
      </c>
      <c r="AH890" s="8">
        <f>100/(MAX(MainData!AH:AH)-MIN(MainData!AH:AH))*(MainData!AH890-MIN(MainData!AH:AH))</f>
        <v>0</v>
      </c>
      <c r="AI890" s="8">
        <f>100/(MAX(MainData!AI:AI)-MIN(MainData!AI:AI))*(MainData!AI890-MIN(MainData!AI:AI))</f>
        <v>0</v>
      </c>
      <c r="AJ890" s="8">
        <f>100/(MAX(MainData!AJ:AJ)-MIN(MainData!AJ:AJ))*(MainData!AJ890-MIN(MainData!AJ:AJ))</f>
        <v>0</v>
      </c>
      <c r="AK890" s="8" t="s">
        <v>950</v>
      </c>
      <c r="AM890" s="8"/>
      <c r="AO890" s="8"/>
      <c r="AQ890" s="8">
        <v>67.192874166829242</v>
      </c>
      <c r="AR890">
        <v>-21.866869169329078</v>
      </c>
      <c r="AS890" s="8">
        <v>41.732525618261775</v>
      </c>
      <c r="AT890">
        <v>24.843617676767664</v>
      </c>
      <c r="AU890" s="8">
        <v>10.685260904940325</v>
      </c>
      <c r="AV890">
        <v>-15.363355655653336</v>
      </c>
      <c r="AW890" t="s">
        <v>963</v>
      </c>
    </row>
  </sheetData>
  <sortState xmlns:xlrd2="http://schemas.microsoft.com/office/spreadsheetml/2017/richdata2" ref="A2:AX892">
    <sortCondition ref="A2:A89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3483-15D0-44BB-B514-7C76404B6A38}">
  <dimension ref="A1:Y890"/>
  <sheetViews>
    <sheetView workbookViewId="0">
      <pane ySplit="1" topLeftCell="A2" activePane="bottomLeft" state="frozen"/>
      <selection activeCell="I1" sqref="I1"/>
      <selection pane="bottomLeft" activeCell="Y1" sqref="Y1"/>
    </sheetView>
  </sheetViews>
  <sheetFormatPr defaultRowHeight="14.4" x14ac:dyDescent="0.3"/>
  <cols>
    <col min="1" max="1" width="13.109375" bestFit="1" customWidth="1"/>
    <col min="4" max="4" width="14" bestFit="1" customWidth="1"/>
    <col min="5" max="5" width="2.33203125" customWidth="1"/>
    <col min="14" max="14" width="3.44140625" customWidth="1"/>
    <col min="15" max="15" width="24.21875" customWidth="1"/>
    <col min="17" max="17" width="7.21875" bestFit="1" customWidth="1"/>
    <col min="18" max="18" width="7.21875" customWidth="1"/>
    <col min="19" max="19" width="4.21875" customWidth="1"/>
    <col min="20" max="20" width="13.109375" bestFit="1" customWidth="1"/>
    <col min="24" max="24" width="14" bestFit="1" customWidth="1"/>
    <col min="25" max="25" width="23.88671875" bestFit="1" customWidth="1"/>
    <col min="26" max="26" width="2.5546875" customWidth="1"/>
  </cols>
  <sheetData>
    <row r="1" spans="1:25" x14ac:dyDescent="0.3">
      <c r="A1" t="s">
        <v>0</v>
      </c>
      <c r="B1" t="s">
        <v>932</v>
      </c>
      <c r="C1" t="s">
        <v>910</v>
      </c>
      <c r="D1" t="s">
        <v>913</v>
      </c>
      <c r="O1" t="s">
        <v>951</v>
      </c>
      <c r="P1" t="s">
        <v>952</v>
      </c>
      <c r="Q1" t="s">
        <v>978</v>
      </c>
      <c r="T1" t="s">
        <v>0</v>
      </c>
      <c r="U1" s="27" t="s">
        <v>962</v>
      </c>
      <c r="V1" t="s">
        <v>932</v>
      </c>
      <c r="W1" t="s">
        <v>910</v>
      </c>
      <c r="X1" t="s">
        <v>913</v>
      </c>
      <c r="Y1" t="s">
        <v>1050</v>
      </c>
    </row>
    <row r="2" spans="1:25" x14ac:dyDescent="0.3">
      <c r="A2" t="s">
        <v>11</v>
      </c>
      <c r="B2">
        <v>0</v>
      </c>
      <c r="C2">
        <v>1.476982</v>
      </c>
      <c r="D2">
        <v>0.297069376373363</v>
      </c>
      <c r="O2" s="36" t="s">
        <v>973</v>
      </c>
      <c r="P2" s="36">
        <v>189</v>
      </c>
      <c r="Q2" s="37">
        <f>P2/SUM(P$2:P$6)</f>
        <v>0.3448905109489051</v>
      </c>
      <c r="R2" s="37"/>
      <c r="T2" t="s">
        <v>11</v>
      </c>
      <c r="U2" t="s">
        <v>963</v>
      </c>
      <c r="V2">
        <v>0</v>
      </c>
      <c r="W2">
        <v>1.476982</v>
      </c>
      <c r="X2">
        <v>0.297069376373363</v>
      </c>
      <c r="Y2" t="s">
        <v>973</v>
      </c>
    </row>
    <row r="3" spans="1:25" x14ac:dyDescent="0.3">
      <c r="A3" t="s">
        <v>12</v>
      </c>
      <c r="B3">
        <v>0</v>
      </c>
      <c r="C3">
        <v>0.62929599999999997</v>
      </c>
      <c r="D3">
        <v>0.73413412716058768</v>
      </c>
      <c r="O3" s="32" t="s">
        <v>977</v>
      </c>
      <c r="P3" s="32">
        <v>79</v>
      </c>
      <c r="Q3" s="33">
        <f t="shared" ref="Q3:Q6" si="0">P3/SUM(P$2:P$6)</f>
        <v>0.14416058394160583</v>
      </c>
      <c r="R3" s="33">
        <f>P3/SUM(P$3:P$6)</f>
        <v>0.22005571030640669</v>
      </c>
      <c r="T3" t="s">
        <v>12</v>
      </c>
      <c r="U3" t="s">
        <v>963</v>
      </c>
      <c r="V3">
        <v>0</v>
      </c>
      <c r="W3">
        <v>0.62929599999999997</v>
      </c>
      <c r="X3">
        <v>0.73413412716058768</v>
      </c>
      <c r="Y3" t="s">
        <v>973</v>
      </c>
    </row>
    <row r="4" spans="1:25" x14ac:dyDescent="0.3">
      <c r="A4" t="s">
        <v>13</v>
      </c>
      <c r="B4">
        <v>0</v>
      </c>
      <c r="C4">
        <v>1.8077859999999999</v>
      </c>
      <c r="D4">
        <v>1.2313450099349021</v>
      </c>
      <c r="O4" s="29" t="s">
        <v>976</v>
      </c>
      <c r="P4" s="29">
        <v>11</v>
      </c>
      <c r="Q4" s="30">
        <f t="shared" si="0"/>
        <v>2.0072992700729927E-2</v>
      </c>
      <c r="R4" s="30">
        <f>P4/SUM(P$3:P$6)</f>
        <v>3.0640668523676879E-2</v>
      </c>
      <c r="T4" t="s">
        <v>13</v>
      </c>
      <c r="U4" t="s">
        <v>963</v>
      </c>
      <c r="V4">
        <v>0</v>
      </c>
      <c r="W4">
        <v>1.8077859999999999</v>
      </c>
      <c r="X4">
        <v>1.2313450099349021</v>
      </c>
      <c r="Y4" t="s">
        <v>973</v>
      </c>
    </row>
    <row r="5" spans="1:25" x14ac:dyDescent="0.3">
      <c r="A5" t="s">
        <v>14</v>
      </c>
      <c r="B5">
        <v>0</v>
      </c>
      <c r="C5">
        <v>0.56720400000000004</v>
      </c>
      <c r="D5">
        <v>0.84748710245304315</v>
      </c>
      <c r="O5" s="24" t="s">
        <v>975</v>
      </c>
      <c r="P5" s="24">
        <v>190</v>
      </c>
      <c r="Q5" s="31">
        <f t="shared" si="0"/>
        <v>0.34671532846715331</v>
      </c>
      <c r="R5" s="31">
        <f>P5/SUM(P$3:P$6)</f>
        <v>0.52924791086350975</v>
      </c>
      <c r="T5" t="s">
        <v>14</v>
      </c>
      <c r="U5" t="s">
        <v>963</v>
      </c>
      <c r="V5">
        <v>0</v>
      </c>
      <c r="W5">
        <v>0.56720400000000004</v>
      </c>
      <c r="X5">
        <v>0.84748710245304315</v>
      </c>
      <c r="Y5" t="s">
        <v>973</v>
      </c>
    </row>
    <row r="6" spans="1:25" x14ac:dyDescent="0.3">
      <c r="A6" t="s">
        <v>15</v>
      </c>
      <c r="B6">
        <v>0</v>
      </c>
      <c r="C6">
        <v>2.991088</v>
      </c>
      <c r="D6">
        <v>0.6395176210834741</v>
      </c>
      <c r="O6" s="34" t="s">
        <v>974</v>
      </c>
      <c r="P6" s="34">
        <v>79</v>
      </c>
      <c r="Q6" s="35">
        <f t="shared" si="0"/>
        <v>0.14416058394160583</v>
      </c>
      <c r="R6" s="35">
        <f>P6/SUM(P$3:P$6)</f>
        <v>0.22005571030640669</v>
      </c>
      <c r="T6" t="s">
        <v>15</v>
      </c>
      <c r="U6" t="s">
        <v>963</v>
      </c>
      <c r="V6">
        <v>0</v>
      </c>
      <c r="W6">
        <v>2.991088</v>
      </c>
      <c r="X6">
        <v>0.6395176210834741</v>
      </c>
      <c r="Y6" t="s">
        <v>973</v>
      </c>
    </row>
    <row r="7" spans="1:25" x14ac:dyDescent="0.3">
      <c r="A7" t="s">
        <v>16</v>
      </c>
      <c r="B7">
        <v>0</v>
      </c>
      <c r="C7">
        <v>25.210353999999999</v>
      </c>
      <c r="D7">
        <v>5.2166833492398226</v>
      </c>
      <c r="O7" s="86" t="s">
        <v>1140</v>
      </c>
      <c r="P7" s="86">
        <v>238</v>
      </c>
      <c r="T7" t="s">
        <v>16</v>
      </c>
      <c r="U7" t="s">
        <v>963</v>
      </c>
      <c r="V7">
        <v>0</v>
      </c>
      <c r="W7">
        <v>25.210353999999999</v>
      </c>
      <c r="X7">
        <v>5.2166833492398226</v>
      </c>
      <c r="Y7" t="str">
        <f>IF(V7&gt;2.27,"high burn risk, large patches","low burn risk, large patches")</f>
        <v>low burn risk, large patches</v>
      </c>
    </row>
    <row r="8" spans="1:25" x14ac:dyDescent="0.3">
      <c r="A8" t="s">
        <v>17</v>
      </c>
      <c r="B8">
        <v>0</v>
      </c>
      <c r="C8">
        <v>1.282484</v>
      </c>
      <c r="D8">
        <v>0.58838048136732135</v>
      </c>
      <c r="T8" t="s">
        <v>17</v>
      </c>
      <c r="U8" t="s">
        <v>963</v>
      </c>
      <c r="V8">
        <v>0</v>
      </c>
      <c r="W8">
        <v>1.282484</v>
      </c>
      <c r="X8">
        <v>0.58838048136732135</v>
      </c>
      <c r="Y8" t="s">
        <v>973</v>
      </c>
    </row>
    <row r="9" spans="1:25" x14ac:dyDescent="0.3">
      <c r="A9" t="s">
        <v>18</v>
      </c>
      <c r="B9">
        <v>0</v>
      </c>
      <c r="C9">
        <v>12.087319000000001</v>
      </c>
      <c r="D9">
        <v>1.5040586653519654</v>
      </c>
      <c r="O9" s="38" t="s">
        <v>979</v>
      </c>
      <c r="T9" t="s">
        <v>18</v>
      </c>
      <c r="U9" t="s">
        <v>963</v>
      </c>
      <c r="V9">
        <v>0</v>
      </c>
      <c r="W9">
        <v>12.087319000000001</v>
      </c>
      <c r="X9">
        <v>1.5040586653519654</v>
      </c>
      <c r="Y9" t="str">
        <f>IF(V9&gt;2.27,"high burn risk, large patches","low burn risk, large patches")</f>
        <v>low burn risk, large patches</v>
      </c>
    </row>
    <row r="10" spans="1:25" x14ac:dyDescent="0.3">
      <c r="A10" t="s">
        <v>19</v>
      </c>
      <c r="B10">
        <v>0</v>
      </c>
      <c r="C10">
        <v>9.2329109999999996</v>
      </c>
      <c r="D10">
        <v>3.3967811600793856</v>
      </c>
      <c r="O10" s="38" t="s">
        <v>980</v>
      </c>
      <c r="P10" t="s">
        <v>1141</v>
      </c>
      <c r="T10" t="s">
        <v>19</v>
      </c>
      <c r="U10" t="s">
        <v>963</v>
      </c>
      <c r="V10">
        <v>0</v>
      </c>
      <c r="W10">
        <v>9.2329109999999996</v>
      </c>
      <c r="X10">
        <v>3.3967811600793856</v>
      </c>
      <c r="Y10" t="str">
        <f>IF(V10&gt;2.27,"high burn risk, large patches","low burn risk, large patches")</f>
        <v>low burn risk, large patches</v>
      </c>
    </row>
    <row r="11" spans="1:25" x14ac:dyDescent="0.3">
      <c r="A11" t="s">
        <v>20</v>
      </c>
      <c r="B11">
        <v>0</v>
      </c>
      <c r="C11">
        <v>0.78479200000000005</v>
      </c>
      <c r="D11">
        <v>0.19873182128212147</v>
      </c>
      <c r="O11" t="s">
        <v>981</v>
      </c>
      <c r="P11" t="s">
        <v>1142</v>
      </c>
      <c r="T11" t="s">
        <v>20</v>
      </c>
      <c r="U11" t="s">
        <v>963</v>
      </c>
      <c r="V11">
        <v>0</v>
      </c>
      <c r="W11">
        <v>0.78479200000000005</v>
      </c>
      <c r="X11">
        <v>0.19873182128212147</v>
      </c>
      <c r="Y11" t="s">
        <v>973</v>
      </c>
    </row>
    <row r="12" spans="1:25" x14ac:dyDescent="0.3">
      <c r="A12" t="s">
        <v>21</v>
      </c>
      <c r="B12">
        <v>0</v>
      </c>
      <c r="C12">
        <v>1.7358100000000001</v>
      </c>
      <c r="D12">
        <v>0.6676489595101146</v>
      </c>
      <c r="T12" t="s">
        <v>21</v>
      </c>
      <c r="U12" t="s">
        <v>963</v>
      </c>
      <c r="V12">
        <v>0</v>
      </c>
      <c r="W12">
        <v>1.7358100000000001</v>
      </c>
      <c r="X12">
        <v>0.6676489595101146</v>
      </c>
      <c r="Y12" t="s">
        <v>973</v>
      </c>
    </row>
    <row r="13" spans="1:25" x14ac:dyDescent="0.3">
      <c r="A13" t="s">
        <v>22</v>
      </c>
      <c r="B13">
        <v>0</v>
      </c>
      <c r="C13">
        <v>8.2178109999999993</v>
      </c>
      <c r="D13">
        <v>0.78369917563822977</v>
      </c>
      <c r="T13" t="s">
        <v>22</v>
      </c>
      <c r="U13" t="s">
        <v>963</v>
      </c>
      <c r="V13">
        <v>0</v>
      </c>
      <c r="W13">
        <v>8.2178109999999993</v>
      </c>
      <c r="X13">
        <v>0.78369917563822977</v>
      </c>
      <c r="Y13" t="str">
        <f>IF(V13&gt;2.27,"high burn risk, small patches","low burn risk, small patches")</f>
        <v>low burn risk, small patches</v>
      </c>
    </row>
    <row r="14" spans="1:25" x14ac:dyDescent="0.3">
      <c r="A14" t="s">
        <v>23</v>
      </c>
      <c r="B14">
        <v>0</v>
      </c>
      <c r="C14">
        <v>7.9303330000000001</v>
      </c>
      <c r="D14">
        <v>2.5489913326192579</v>
      </c>
      <c r="T14" t="s">
        <v>23</v>
      </c>
      <c r="U14" t="s">
        <v>963</v>
      </c>
      <c r="V14">
        <v>0</v>
      </c>
      <c r="W14">
        <v>7.9303330000000001</v>
      </c>
      <c r="X14">
        <v>2.5489913326192579</v>
      </c>
      <c r="Y14" t="str">
        <f>IF(V14&gt;2.27,"high burn risk, large patches","low burn risk, large patches")</f>
        <v>low burn risk, large patches</v>
      </c>
    </row>
    <row r="15" spans="1:25" x14ac:dyDescent="0.3">
      <c r="A15" t="s">
        <v>24</v>
      </c>
      <c r="B15">
        <v>0</v>
      </c>
      <c r="C15">
        <v>2.0747589999999998</v>
      </c>
      <c r="D15">
        <v>0.98919488699281999</v>
      </c>
      <c r="T15" t="s">
        <v>24</v>
      </c>
      <c r="U15" t="s">
        <v>963</v>
      </c>
      <c r="V15">
        <v>0</v>
      </c>
      <c r="W15">
        <v>2.0747589999999998</v>
      </c>
      <c r="X15">
        <v>0.98919488699281999</v>
      </c>
      <c r="Y15" t="s">
        <v>973</v>
      </c>
    </row>
    <row r="16" spans="1:25" x14ac:dyDescent="0.3">
      <c r="A16" t="s">
        <v>25</v>
      </c>
      <c r="B16">
        <v>0</v>
      </c>
      <c r="C16">
        <v>47.842027999999999</v>
      </c>
      <c r="D16">
        <v>1.3633305145261034</v>
      </c>
      <c r="T16" t="s">
        <v>25</v>
      </c>
      <c r="U16" t="s">
        <v>963</v>
      </c>
      <c r="V16">
        <v>0</v>
      </c>
      <c r="W16">
        <v>47.842027999999999</v>
      </c>
      <c r="X16">
        <v>1.3633305145261034</v>
      </c>
      <c r="Y16" t="str">
        <f>IF(V16&gt;2.27,"high burn risk, large patches","low burn risk, large patches")</f>
        <v>low burn risk, large patches</v>
      </c>
    </row>
    <row r="17" spans="1:25" x14ac:dyDescent="0.3">
      <c r="A17" t="s">
        <v>26</v>
      </c>
      <c r="B17">
        <v>0</v>
      </c>
      <c r="C17">
        <v>30.246766999999998</v>
      </c>
      <c r="D17">
        <v>0.62345240772464305</v>
      </c>
      <c r="T17" t="s">
        <v>26</v>
      </c>
      <c r="U17" t="s">
        <v>963</v>
      </c>
      <c r="V17">
        <v>0</v>
      </c>
      <c r="W17">
        <v>30.246766999999998</v>
      </c>
      <c r="X17">
        <v>0.62345240772464305</v>
      </c>
      <c r="Y17" t="str">
        <f>IF(V17&gt;2.27,"high burn risk, small patches","low burn risk, small patches")</f>
        <v>low burn risk, small patches</v>
      </c>
    </row>
    <row r="18" spans="1:25" x14ac:dyDescent="0.3">
      <c r="A18" t="s">
        <v>27</v>
      </c>
      <c r="B18">
        <v>0.83305520415985213</v>
      </c>
      <c r="C18">
        <v>72.848157</v>
      </c>
      <c r="D18">
        <v>4.7533789665079995</v>
      </c>
      <c r="T18" t="s">
        <v>27</v>
      </c>
      <c r="U18" t="s">
        <v>963</v>
      </c>
      <c r="V18">
        <v>0.83305520415985213</v>
      </c>
      <c r="W18">
        <v>72.848157</v>
      </c>
      <c r="X18">
        <v>4.7533789665079995</v>
      </c>
      <c r="Y18" t="str">
        <f>IF(V18&gt;2.27,"high burn risk, large patches","low burn risk, large patches")</f>
        <v>low burn risk, large patches</v>
      </c>
    </row>
    <row r="19" spans="1:25" x14ac:dyDescent="0.3">
      <c r="A19" t="s">
        <v>28</v>
      </c>
      <c r="B19">
        <v>3.8564817953826076E-3</v>
      </c>
      <c r="C19">
        <v>7.4492019999999997</v>
      </c>
      <c r="D19">
        <v>0.44031417242979937</v>
      </c>
      <c r="T19" t="s">
        <v>28</v>
      </c>
      <c r="U19" t="s">
        <v>963</v>
      </c>
      <c r="V19">
        <v>3.8564817953826076E-3</v>
      </c>
      <c r="W19">
        <v>7.4492019999999997</v>
      </c>
      <c r="X19">
        <v>0.44031417242979937</v>
      </c>
      <c r="Y19" t="str">
        <f>IF(V19&gt;2.27,"high burn risk, small patches","low burn risk, small patches")</f>
        <v>low burn risk, small patches</v>
      </c>
    </row>
    <row r="20" spans="1:25" x14ac:dyDescent="0.3">
      <c r="A20" t="s">
        <v>29</v>
      </c>
      <c r="B20">
        <v>0</v>
      </c>
      <c r="C20">
        <v>0.61988600000000005</v>
      </c>
      <c r="D20">
        <v>0.15669592051288425</v>
      </c>
      <c r="T20" t="s">
        <v>29</v>
      </c>
      <c r="U20" t="s">
        <v>963</v>
      </c>
      <c r="V20">
        <v>0</v>
      </c>
      <c r="W20">
        <v>0.61988600000000005</v>
      </c>
      <c r="X20">
        <v>0.15669592051288425</v>
      </c>
      <c r="Y20" t="s">
        <v>973</v>
      </c>
    </row>
    <row r="21" spans="1:25" x14ac:dyDescent="0.3">
      <c r="A21" t="s">
        <v>30</v>
      </c>
      <c r="B21">
        <v>0</v>
      </c>
      <c r="C21">
        <v>14.133267999999999</v>
      </c>
      <c r="D21">
        <v>1.5117346281925617</v>
      </c>
      <c r="T21" t="s">
        <v>30</v>
      </c>
      <c r="U21" t="s">
        <v>963</v>
      </c>
      <c r="V21">
        <v>0</v>
      </c>
      <c r="W21">
        <v>14.133267999999999</v>
      </c>
      <c r="X21">
        <v>1.5117346281925617</v>
      </c>
      <c r="Y21" t="str">
        <f>IF(V21&gt;2.27,"high burn risk, large patches","low burn risk, large patches")</f>
        <v>low burn risk, large patches</v>
      </c>
    </row>
    <row r="22" spans="1:25" x14ac:dyDescent="0.3">
      <c r="A22" t="s">
        <v>31</v>
      </c>
      <c r="B22">
        <v>2.5641805216225313E-3</v>
      </c>
      <c r="C22">
        <v>10.754644000000001</v>
      </c>
      <c r="D22">
        <v>8.5607968543311834</v>
      </c>
      <c r="T22" t="s">
        <v>31</v>
      </c>
      <c r="U22" t="s">
        <v>963</v>
      </c>
      <c r="V22">
        <v>2.5641805216225313E-3</v>
      </c>
      <c r="W22">
        <v>10.754644000000001</v>
      </c>
      <c r="X22">
        <v>8.5607968543311834</v>
      </c>
      <c r="Y22" t="str">
        <f>IF(V22&gt;2.27,"high burn risk, large patches","low burn risk, large patches")</f>
        <v>low burn risk, large patches</v>
      </c>
    </row>
    <row r="23" spans="1:25" x14ac:dyDescent="0.3">
      <c r="A23" t="s">
        <v>32</v>
      </c>
      <c r="B23">
        <v>4.7059563962615694E-3</v>
      </c>
      <c r="C23">
        <v>72.058210000000003</v>
      </c>
      <c r="D23">
        <v>8.9420692563877218</v>
      </c>
      <c r="T23" t="s">
        <v>32</v>
      </c>
      <c r="U23" t="s">
        <v>963</v>
      </c>
      <c r="V23">
        <v>4.7059563962615694E-3</v>
      </c>
      <c r="W23">
        <v>72.058210000000003</v>
      </c>
      <c r="X23">
        <v>8.9420692563877218</v>
      </c>
      <c r="Y23" t="str">
        <f>IF(V23&gt;2.27,"high burn risk, large patches","low burn risk, large patches")</f>
        <v>low burn risk, large patches</v>
      </c>
    </row>
    <row r="24" spans="1:25" x14ac:dyDescent="0.3">
      <c r="A24" t="s">
        <v>33</v>
      </c>
      <c r="B24">
        <v>1.9523616764528563E-3</v>
      </c>
      <c r="C24">
        <v>8.2379680000000004</v>
      </c>
      <c r="D24">
        <v>2.1568702017680361</v>
      </c>
      <c r="T24" t="s">
        <v>33</v>
      </c>
      <c r="U24" t="s">
        <v>963</v>
      </c>
      <c r="V24">
        <v>1.9523616764528563E-3</v>
      </c>
      <c r="W24">
        <v>8.2379680000000004</v>
      </c>
      <c r="X24">
        <v>2.1568702017680361</v>
      </c>
      <c r="Y24" t="str">
        <f>IF(V24&gt;2.27,"high burn risk, large patches","low burn risk, large patches")</f>
        <v>low burn risk, large patches</v>
      </c>
    </row>
    <row r="25" spans="1:25" x14ac:dyDescent="0.3">
      <c r="A25" t="s">
        <v>34</v>
      </c>
      <c r="B25">
        <v>0</v>
      </c>
      <c r="C25">
        <v>16.275448999999998</v>
      </c>
      <c r="D25">
        <v>2.797448010000787</v>
      </c>
      <c r="T25" t="s">
        <v>34</v>
      </c>
      <c r="U25" t="s">
        <v>963</v>
      </c>
      <c r="V25">
        <v>0</v>
      </c>
      <c r="W25">
        <v>16.275448999999998</v>
      </c>
      <c r="X25">
        <v>2.797448010000787</v>
      </c>
      <c r="Y25" t="str">
        <f>IF(V25&gt;2.27,"high burn risk, large patches","low burn risk, large patches")</f>
        <v>low burn risk, large patches</v>
      </c>
    </row>
    <row r="26" spans="1:25" x14ac:dyDescent="0.3">
      <c r="A26" t="s">
        <v>35</v>
      </c>
      <c r="B26">
        <v>0</v>
      </c>
      <c r="C26">
        <v>4.8645250000000004</v>
      </c>
      <c r="D26">
        <v>0.99007967553284115</v>
      </c>
      <c r="T26" t="s">
        <v>35</v>
      </c>
      <c r="U26" t="s">
        <v>963</v>
      </c>
      <c r="V26">
        <v>0</v>
      </c>
      <c r="W26">
        <v>4.8645250000000004</v>
      </c>
      <c r="X26">
        <v>0.99007967553284115</v>
      </c>
      <c r="Y26" t="s">
        <v>973</v>
      </c>
    </row>
    <row r="27" spans="1:25" x14ac:dyDescent="0.3">
      <c r="A27" t="s">
        <v>36</v>
      </c>
      <c r="B27">
        <v>6.1898990913532251E-2</v>
      </c>
      <c r="C27">
        <v>14.626054999999999</v>
      </c>
      <c r="D27">
        <v>11.127017527375145</v>
      </c>
      <c r="T27" t="s">
        <v>36</v>
      </c>
      <c r="U27" t="s">
        <v>963</v>
      </c>
      <c r="V27">
        <v>6.1898990913532251E-2</v>
      </c>
      <c r="W27">
        <v>14.626054999999999</v>
      </c>
      <c r="X27">
        <v>11.127017527375145</v>
      </c>
      <c r="Y27" t="str">
        <f>IF(V27&gt;2.27,"high burn risk, large patches","low burn risk, large patches")</f>
        <v>low burn risk, large patches</v>
      </c>
    </row>
    <row r="28" spans="1:25" x14ac:dyDescent="0.3">
      <c r="A28" t="s">
        <v>37</v>
      </c>
      <c r="B28">
        <v>0</v>
      </c>
      <c r="C28">
        <v>2.5129929999999998</v>
      </c>
      <c r="D28">
        <v>0.81829557687712595</v>
      </c>
      <c r="T28" t="s">
        <v>37</v>
      </c>
      <c r="U28" t="s">
        <v>963</v>
      </c>
      <c r="V28">
        <v>0</v>
      </c>
      <c r="W28">
        <v>2.5129929999999998</v>
      </c>
      <c r="X28">
        <v>0.81829557687712595</v>
      </c>
      <c r="Y28" t="s">
        <v>973</v>
      </c>
    </row>
    <row r="29" spans="1:25" x14ac:dyDescent="0.3">
      <c r="A29" t="s">
        <v>38</v>
      </c>
      <c r="B29">
        <v>0</v>
      </c>
      <c r="C29">
        <v>4.4035469999999997</v>
      </c>
      <c r="D29">
        <v>0.59022021789106605</v>
      </c>
      <c r="T29" t="s">
        <v>38</v>
      </c>
      <c r="U29" t="s">
        <v>963</v>
      </c>
      <c r="V29">
        <v>0</v>
      </c>
      <c r="W29">
        <v>4.4035469999999997</v>
      </c>
      <c r="X29">
        <v>0.59022021789106605</v>
      </c>
      <c r="Y29" t="s">
        <v>973</v>
      </c>
    </row>
    <row r="30" spans="1:25" x14ac:dyDescent="0.3">
      <c r="A30" t="s">
        <v>39</v>
      </c>
      <c r="B30">
        <v>0</v>
      </c>
      <c r="C30">
        <v>2.2528090000000001</v>
      </c>
      <c r="D30">
        <v>0.45893240999001356</v>
      </c>
      <c r="T30" t="s">
        <v>39</v>
      </c>
      <c r="U30" t="s">
        <v>963</v>
      </c>
      <c r="V30">
        <v>0</v>
      </c>
      <c r="W30">
        <v>2.2528090000000001</v>
      </c>
      <c r="X30">
        <v>0.45893240999001356</v>
      </c>
      <c r="Y30" t="s">
        <v>973</v>
      </c>
    </row>
    <row r="31" spans="1:25" x14ac:dyDescent="0.3">
      <c r="A31" t="s">
        <v>40</v>
      </c>
      <c r="B31">
        <v>0</v>
      </c>
      <c r="C31">
        <v>0.87327299999999997</v>
      </c>
      <c r="D31">
        <v>0.14281344540256405</v>
      </c>
      <c r="T31" t="s">
        <v>40</v>
      </c>
      <c r="U31" t="s">
        <v>963</v>
      </c>
      <c r="V31">
        <v>0</v>
      </c>
      <c r="W31">
        <v>0.87327299999999997</v>
      </c>
      <c r="X31">
        <v>0.14281344540256405</v>
      </c>
      <c r="Y31" t="s">
        <v>973</v>
      </c>
    </row>
    <row r="32" spans="1:25" x14ac:dyDescent="0.3">
      <c r="A32" t="s">
        <v>41</v>
      </c>
      <c r="B32">
        <v>0</v>
      </c>
      <c r="C32">
        <v>0</v>
      </c>
      <c r="D32">
        <v>0</v>
      </c>
      <c r="T32" t="s">
        <v>41</v>
      </c>
      <c r="U32" t="s">
        <v>963</v>
      </c>
      <c r="V32">
        <v>0</v>
      </c>
      <c r="W32">
        <v>0</v>
      </c>
      <c r="X32">
        <v>0</v>
      </c>
      <c r="Y32" t="s">
        <v>973</v>
      </c>
    </row>
    <row r="33" spans="1:25" x14ac:dyDescent="0.3">
      <c r="A33" t="s">
        <v>42</v>
      </c>
      <c r="B33">
        <v>0</v>
      </c>
      <c r="C33">
        <v>0</v>
      </c>
      <c r="D33">
        <v>0</v>
      </c>
      <c r="T33" t="s">
        <v>42</v>
      </c>
      <c r="U33" t="s">
        <v>963</v>
      </c>
      <c r="V33">
        <v>0</v>
      </c>
      <c r="W33">
        <v>0</v>
      </c>
      <c r="X33">
        <v>0</v>
      </c>
      <c r="Y33" t="s">
        <v>973</v>
      </c>
    </row>
    <row r="34" spans="1:25" x14ac:dyDescent="0.3">
      <c r="A34" t="s">
        <v>43</v>
      </c>
      <c r="B34">
        <v>0</v>
      </c>
      <c r="C34">
        <v>0</v>
      </c>
      <c r="D34">
        <v>0</v>
      </c>
      <c r="T34" t="s">
        <v>43</v>
      </c>
      <c r="U34" t="s">
        <v>964</v>
      </c>
      <c r="V34">
        <v>0</v>
      </c>
      <c r="W34">
        <v>0</v>
      </c>
      <c r="X34">
        <v>0</v>
      </c>
      <c r="Y34" t="s">
        <v>973</v>
      </c>
    </row>
    <row r="35" spans="1:25" x14ac:dyDescent="0.3">
      <c r="A35" t="s">
        <v>44</v>
      </c>
      <c r="B35">
        <v>0</v>
      </c>
      <c r="C35">
        <v>0.194997</v>
      </c>
      <c r="D35">
        <v>7.7621030464750579E-2</v>
      </c>
      <c r="T35" t="s">
        <v>44</v>
      </c>
      <c r="U35" t="s">
        <v>963</v>
      </c>
      <c r="V35">
        <v>0</v>
      </c>
      <c r="W35">
        <v>0.194997</v>
      </c>
      <c r="X35">
        <v>7.7621030464750579E-2</v>
      </c>
      <c r="Y35" t="s">
        <v>973</v>
      </c>
    </row>
    <row r="36" spans="1:25" x14ac:dyDescent="0.3">
      <c r="A36" t="s">
        <v>45</v>
      </c>
      <c r="B36">
        <v>4.1409573524833133E-2</v>
      </c>
      <c r="C36">
        <v>7.5328119999999998</v>
      </c>
      <c r="D36">
        <v>5.9388721814856424</v>
      </c>
      <c r="T36" t="s">
        <v>45</v>
      </c>
      <c r="U36" t="s">
        <v>963</v>
      </c>
      <c r="V36">
        <v>4.1409573524833133E-2</v>
      </c>
      <c r="W36">
        <v>7.5328119999999998</v>
      </c>
      <c r="X36">
        <v>5.9388721814856424</v>
      </c>
      <c r="Y36" t="str">
        <f>IF(V36&gt;2.27,"high burn risk, large patches","low burn risk, large patches")</f>
        <v>low burn risk, large patches</v>
      </c>
    </row>
    <row r="37" spans="1:25" x14ac:dyDescent="0.3">
      <c r="A37" t="s">
        <v>46</v>
      </c>
      <c r="B37">
        <v>0</v>
      </c>
      <c r="C37">
        <v>34.795385000000003</v>
      </c>
      <c r="D37">
        <v>9.4398505094543559</v>
      </c>
      <c r="T37" t="s">
        <v>46</v>
      </c>
      <c r="U37" t="s">
        <v>963</v>
      </c>
      <c r="V37">
        <v>0</v>
      </c>
      <c r="W37">
        <v>34.795385000000003</v>
      </c>
      <c r="X37">
        <v>9.4398505094543559</v>
      </c>
      <c r="Y37" t="str">
        <f>IF(V37&gt;2.27,"high burn risk, large patches","low burn risk, large patches")</f>
        <v>low burn risk, large patches</v>
      </c>
    </row>
    <row r="38" spans="1:25" x14ac:dyDescent="0.3">
      <c r="A38" t="s">
        <v>47</v>
      </c>
      <c r="B38">
        <v>0</v>
      </c>
      <c r="C38">
        <v>11.812809</v>
      </c>
      <c r="D38">
        <v>3.7126298808836866</v>
      </c>
      <c r="T38" t="s">
        <v>47</v>
      </c>
      <c r="U38" t="s">
        <v>963</v>
      </c>
      <c r="V38">
        <v>0</v>
      </c>
      <c r="W38">
        <v>11.812809</v>
      </c>
      <c r="X38">
        <v>3.7126298808836866</v>
      </c>
      <c r="Y38" t="str">
        <f>IF(V38&gt;2.27,"high burn risk, large patches","low burn risk, large patches")</f>
        <v>low burn risk, large patches</v>
      </c>
    </row>
    <row r="39" spans="1:25" x14ac:dyDescent="0.3">
      <c r="A39" t="s">
        <v>48</v>
      </c>
      <c r="B39">
        <v>0</v>
      </c>
      <c r="C39">
        <v>3.4293930000000001</v>
      </c>
      <c r="D39">
        <v>2.7497200995489748</v>
      </c>
      <c r="T39" t="s">
        <v>48</v>
      </c>
      <c r="U39" t="s">
        <v>963</v>
      </c>
      <c r="V39">
        <v>0</v>
      </c>
      <c r="W39">
        <v>3.4293930000000001</v>
      </c>
      <c r="X39">
        <v>2.7497200995489748</v>
      </c>
      <c r="Y39" t="s">
        <v>973</v>
      </c>
    </row>
    <row r="40" spans="1:25" x14ac:dyDescent="0.3">
      <c r="A40" t="s">
        <v>49</v>
      </c>
      <c r="B40">
        <v>0</v>
      </c>
      <c r="C40">
        <v>0.118863</v>
      </c>
      <c r="D40">
        <v>0.14479739856058549</v>
      </c>
      <c r="T40" t="s">
        <v>49</v>
      </c>
      <c r="U40" t="s">
        <v>963</v>
      </c>
      <c r="V40">
        <v>0</v>
      </c>
      <c r="W40">
        <v>0.118863</v>
      </c>
      <c r="X40">
        <v>0.14479739856058549</v>
      </c>
      <c r="Y40" t="s">
        <v>973</v>
      </c>
    </row>
    <row r="41" spans="1:25" x14ac:dyDescent="0.3">
      <c r="A41" t="s">
        <v>50</v>
      </c>
      <c r="B41">
        <v>0</v>
      </c>
      <c r="C41">
        <v>0.65888599999999997</v>
      </c>
      <c r="D41">
        <v>0.43888629782556526</v>
      </c>
      <c r="T41" t="s">
        <v>50</v>
      </c>
      <c r="U41" t="s">
        <v>963</v>
      </c>
      <c r="V41">
        <v>0</v>
      </c>
      <c r="W41">
        <v>0.65888599999999997</v>
      </c>
      <c r="X41">
        <v>0.43888629782556526</v>
      </c>
      <c r="Y41" t="s">
        <v>973</v>
      </c>
    </row>
    <row r="42" spans="1:25" x14ac:dyDescent="0.3">
      <c r="A42" t="s">
        <v>51</v>
      </c>
      <c r="B42">
        <v>0</v>
      </c>
      <c r="C42">
        <v>0</v>
      </c>
      <c r="D42">
        <v>0</v>
      </c>
      <c r="T42" t="s">
        <v>51</v>
      </c>
      <c r="U42" t="s">
        <v>964</v>
      </c>
      <c r="V42">
        <v>0</v>
      </c>
      <c r="W42">
        <v>0</v>
      </c>
      <c r="X42">
        <v>0</v>
      </c>
      <c r="Y42" t="s">
        <v>973</v>
      </c>
    </row>
    <row r="43" spans="1:25" x14ac:dyDescent="0.3">
      <c r="A43" t="s">
        <v>52</v>
      </c>
      <c r="B43">
        <v>0</v>
      </c>
      <c r="C43">
        <v>0</v>
      </c>
      <c r="D43">
        <v>0</v>
      </c>
      <c r="T43" t="s">
        <v>52</v>
      </c>
      <c r="U43" t="s">
        <v>964</v>
      </c>
      <c r="V43">
        <v>0</v>
      </c>
      <c r="W43">
        <v>0</v>
      </c>
      <c r="X43">
        <v>0</v>
      </c>
      <c r="Y43" t="s">
        <v>973</v>
      </c>
    </row>
    <row r="44" spans="1:25" x14ac:dyDescent="0.3">
      <c r="A44" t="s">
        <v>53</v>
      </c>
      <c r="B44">
        <v>0</v>
      </c>
      <c r="C44">
        <v>0.19203899999999999</v>
      </c>
      <c r="D44">
        <v>3.8182328361449712E-2</v>
      </c>
      <c r="T44" t="s">
        <v>53</v>
      </c>
      <c r="U44" t="s">
        <v>963</v>
      </c>
      <c r="V44">
        <v>0</v>
      </c>
      <c r="W44">
        <v>0.19203899999999999</v>
      </c>
      <c r="X44">
        <v>3.8182328361449712E-2</v>
      </c>
      <c r="Y44" t="s">
        <v>973</v>
      </c>
    </row>
    <row r="45" spans="1:25" x14ac:dyDescent="0.3">
      <c r="A45" t="s">
        <v>54</v>
      </c>
      <c r="B45">
        <v>0</v>
      </c>
      <c r="C45">
        <v>0</v>
      </c>
      <c r="D45">
        <v>0</v>
      </c>
      <c r="T45" t="s">
        <v>54</v>
      </c>
      <c r="U45" t="s">
        <v>964</v>
      </c>
      <c r="V45">
        <v>0</v>
      </c>
      <c r="W45">
        <v>0</v>
      </c>
      <c r="X45">
        <v>0</v>
      </c>
      <c r="Y45" t="s">
        <v>973</v>
      </c>
    </row>
    <row r="46" spans="1:25" x14ac:dyDescent="0.3">
      <c r="A46" t="s">
        <v>55</v>
      </c>
      <c r="B46">
        <v>0</v>
      </c>
      <c r="C46">
        <v>0</v>
      </c>
      <c r="D46">
        <v>0</v>
      </c>
      <c r="T46" t="s">
        <v>55</v>
      </c>
      <c r="U46" t="s">
        <v>964</v>
      </c>
      <c r="V46">
        <v>0</v>
      </c>
      <c r="W46">
        <v>0</v>
      </c>
      <c r="X46">
        <v>0</v>
      </c>
      <c r="Y46" t="s">
        <v>973</v>
      </c>
    </row>
    <row r="47" spans="1:25" x14ac:dyDescent="0.3">
      <c r="A47" t="s">
        <v>56</v>
      </c>
      <c r="B47">
        <v>0</v>
      </c>
      <c r="C47">
        <v>0</v>
      </c>
      <c r="D47">
        <v>0</v>
      </c>
      <c r="T47" t="s">
        <v>56</v>
      </c>
      <c r="U47" t="s">
        <v>963</v>
      </c>
      <c r="V47">
        <v>0</v>
      </c>
      <c r="W47">
        <v>0</v>
      </c>
      <c r="X47">
        <v>0</v>
      </c>
      <c r="Y47" t="s">
        <v>973</v>
      </c>
    </row>
    <row r="48" spans="1:25" x14ac:dyDescent="0.3">
      <c r="A48" t="s">
        <v>57</v>
      </c>
      <c r="B48">
        <v>0</v>
      </c>
      <c r="C48">
        <v>13.963366000000001</v>
      </c>
      <c r="D48">
        <v>1.2191294712369862</v>
      </c>
      <c r="T48" t="s">
        <v>57</v>
      </c>
      <c r="U48" t="s">
        <v>963</v>
      </c>
      <c r="V48">
        <v>0</v>
      </c>
      <c r="W48">
        <v>13.963366000000001</v>
      </c>
      <c r="X48">
        <v>1.2191294712369862</v>
      </c>
      <c r="Y48" t="str">
        <f>IF(V48&gt;2.27,"high burn risk, large patches","low burn risk, large patches")</f>
        <v>low burn risk, large patches</v>
      </c>
    </row>
    <row r="49" spans="1:25" x14ac:dyDescent="0.3">
      <c r="A49" t="s">
        <v>58</v>
      </c>
      <c r="B49">
        <v>0</v>
      </c>
      <c r="C49">
        <v>8.640034</v>
      </c>
      <c r="D49">
        <v>2.2478436137684685</v>
      </c>
      <c r="T49" t="s">
        <v>58</v>
      </c>
      <c r="U49" t="s">
        <v>963</v>
      </c>
      <c r="V49">
        <v>0</v>
      </c>
      <c r="W49">
        <v>8.640034</v>
      </c>
      <c r="X49">
        <v>2.2478436137684685</v>
      </c>
      <c r="Y49" t="str">
        <f>IF(V49&gt;2.27,"high burn risk, large patches","low burn risk, large patches")</f>
        <v>low burn risk, large patches</v>
      </c>
    </row>
    <row r="50" spans="1:25" x14ac:dyDescent="0.3">
      <c r="A50" t="s">
        <v>59</v>
      </c>
      <c r="B50">
        <v>0</v>
      </c>
      <c r="C50">
        <v>4.1067220000000004</v>
      </c>
      <c r="D50">
        <v>1.6179378364721868</v>
      </c>
      <c r="T50" t="s">
        <v>59</v>
      </c>
      <c r="U50" t="s">
        <v>963</v>
      </c>
      <c r="V50">
        <v>0</v>
      </c>
      <c r="W50">
        <v>4.1067220000000004</v>
      </c>
      <c r="X50">
        <v>1.6179378364721868</v>
      </c>
      <c r="Y50" t="s">
        <v>973</v>
      </c>
    </row>
    <row r="51" spans="1:25" x14ac:dyDescent="0.3">
      <c r="A51" t="s">
        <v>60</v>
      </c>
      <c r="B51">
        <v>0</v>
      </c>
      <c r="C51">
        <v>6.3886609999999999</v>
      </c>
      <c r="D51">
        <v>3.7166783406350912</v>
      </c>
      <c r="T51" t="s">
        <v>60</v>
      </c>
      <c r="U51" t="s">
        <v>963</v>
      </c>
      <c r="V51">
        <v>0</v>
      </c>
      <c r="W51">
        <v>6.3886609999999999</v>
      </c>
      <c r="X51">
        <v>3.7166783406350912</v>
      </c>
      <c r="Y51" t="str">
        <f>IF(V51&gt;2.27,"high burn risk, large patches","low burn risk, large patches")</f>
        <v>low burn risk, large patches</v>
      </c>
    </row>
    <row r="52" spans="1:25" x14ac:dyDescent="0.3">
      <c r="A52" t="s">
        <v>61</v>
      </c>
      <c r="B52">
        <v>0</v>
      </c>
      <c r="C52">
        <v>0</v>
      </c>
      <c r="D52">
        <v>0</v>
      </c>
      <c r="T52" t="s">
        <v>61</v>
      </c>
      <c r="U52" t="s">
        <v>963</v>
      </c>
      <c r="V52">
        <v>0</v>
      </c>
      <c r="W52">
        <v>0</v>
      </c>
      <c r="X52">
        <v>0</v>
      </c>
      <c r="Y52" t="s">
        <v>973</v>
      </c>
    </row>
    <row r="53" spans="1:25" x14ac:dyDescent="0.3">
      <c r="A53" t="s">
        <v>62</v>
      </c>
      <c r="B53">
        <v>0</v>
      </c>
      <c r="C53">
        <v>0.88244699999999998</v>
      </c>
      <c r="D53">
        <v>0.86314305239027833</v>
      </c>
      <c r="T53" t="s">
        <v>62</v>
      </c>
      <c r="U53" t="s">
        <v>963</v>
      </c>
      <c r="V53">
        <v>0</v>
      </c>
      <c r="W53">
        <v>0.88244699999999998</v>
      </c>
      <c r="X53">
        <v>0.86314305239027833</v>
      </c>
      <c r="Y53" t="s">
        <v>973</v>
      </c>
    </row>
    <row r="54" spans="1:25" x14ac:dyDescent="0.3">
      <c r="A54" t="s">
        <v>63</v>
      </c>
      <c r="B54">
        <v>0</v>
      </c>
      <c r="C54">
        <v>0</v>
      </c>
      <c r="D54">
        <v>0</v>
      </c>
      <c r="T54" t="s">
        <v>63</v>
      </c>
      <c r="U54" t="s">
        <v>963</v>
      </c>
      <c r="V54">
        <v>0</v>
      </c>
      <c r="W54">
        <v>0</v>
      </c>
      <c r="X54">
        <v>0</v>
      </c>
      <c r="Y54" t="s">
        <v>973</v>
      </c>
    </row>
    <row r="55" spans="1:25" x14ac:dyDescent="0.3">
      <c r="A55" t="s">
        <v>64</v>
      </c>
      <c r="B55">
        <v>0</v>
      </c>
      <c r="C55">
        <v>0</v>
      </c>
      <c r="D55">
        <v>0</v>
      </c>
      <c r="T55" t="s">
        <v>64</v>
      </c>
      <c r="U55" t="s">
        <v>963</v>
      </c>
      <c r="V55">
        <v>0</v>
      </c>
      <c r="W55">
        <v>0</v>
      </c>
      <c r="X55">
        <v>0</v>
      </c>
      <c r="Y55" t="s">
        <v>973</v>
      </c>
    </row>
    <row r="56" spans="1:25" x14ac:dyDescent="0.3">
      <c r="A56" t="s">
        <v>65</v>
      </c>
      <c r="B56">
        <v>2.8762752219610439E-3</v>
      </c>
      <c r="C56">
        <v>0</v>
      </c>
      <c r="D56">
        <v>0</v>
      </c>
      <c r="T56" t="s">
        <v>65</v>
      </c>
      <c r="U56" t="s">
        <v>963</v>
      </c>
      <c r="V56">
        <v>2.8762752219610439E-3</v>
      </c>
      <c r="W56">
        <v>0</v>
      </c>
      <c r="X56">
        <v>0</v>
      </c>
      <c r="Y56" t="s">
        <v>973</v>
      </c>
    </row>
    <row r="57" spans="1:25" x14ac:dyDescent="0.3">
      <c r="A57" t="s">
        <v>66</v>
      </c>
      <c r="B57">
        <v>0</v>
      </c>
      <c r="C57">
        <v>5.1556999999999999E-2</v>
      </c>
      <c r="D57">
        <v>3.5455204799768651E-2</v>
      </c>
      <c r="T57" t="s">
        <v>66</v>
      </c>
      <c r="U57" t="s">
        <v>964</v>
      </c>
      <c r="V57">
        <v>0</v>
      </c>
      <c r="W57">
        <v>5.1556999999999999E-2</v>
      </c>
      <c r="X57">
        <v>3.5455204799768651E-2</v>
      </c>
      <c r="Y57" t="s">
        <v>973</v>
      </c>
    </row>
    <row r="58" spans="1:25" x14ac:dyDescent="0.3">
      <c r="A58" t="s">
        <v>67</v>
      </c>
      <c r="B58">
        <v>0</v>
      </c>
      <c r="C58">
        <v>0</v>
      </c>
      <c r="D58">
        <v>0</v>
      </c>
      <c r="T58" t="s">
        <v>67</v>
      </c>
      <c r="U58" t="s">
        <v>964</v>
      </c>
      <c r="V58">
        <v>0</v>
      </c>
      <c r="W58">
        <v>0</v>
      </c>
      <c r="X58">
        <v>0</v>
      </c>
      <c r="Y58" t="s">
        <v>973</v>
      </c>
    </row>
    <row r="59" spans="1:25" x14ac:dyDescent="0.3">
      <c r="A59" t="s">
        <v>68</v>
      </c>
      <c r="B59">
        <v>0</v>
      </c>
      <c r="C59">
        <v>0</v>
      </c>
      <c r="D59">
        <v>0</v>
      </c>
      <c r="T59" t="s">
        <v>68</v>
      </c>
      <c r="U59" t="s">
        <v>963</v>
      </c>
      <c r="V59">
        <v>0</v>
      </c>
      <c r="W59">
        <v>0</v>
      </c>
      <c r="X59">
        <v>0</v>
      </c>
      <c r="Y59" t="s">
        <v>973</v>
      </c>
    </row>
    <row r="60" spans="1:25" x14ac:dyDescent="0.3">
      <c r="A60" t="s">
        <v>69</v>
      </c>
      <c r="B60">
        <v>0</v>
      </c>
      <c r="C60">
        <v>0</v>
      </c>
      <c r="D60">
        <v>0</v>
      </c>
      <c r="T60" t="s">
        <v>69</v>
      </c>
      <c r="U60" t="s">
        <v>964</v>
      </c>
      <c r="V60">
        <v>0</v>
      </c>
      <c r="W60">
        <v>0</v>
      </c>
      <c r="X60">
        <v>0</v>
      </c>
      <c r="Y60" t="s">
        <v>973</v>
      </c>
    </row>
    <row r="61" spans="1:25" x14ac:dyDescent="0.3">
      <c r="A61" t="s">
        <v>70</v>
      </c>
      <c r="B61">
        <v>0</v>
      </c>
      <c r="C61">
        <v>8.1870999999999999E-2</v>
      </c>
      <c r="D61">
        <v>4.5562062439748148E-2</v>
      </c>
      <c r="T61" t="s">
        <v>70</v>
      </c>
      <c r="U61" t="s">
        <v>963</v>
      </c>
      <c r="V61">
        <v>0</v>
      </c>
      <c r="W61">
        <v>8.1870999999999999E-2</v>
      </c>
      <c r="X61">
        <v>4.5562062439748148E-2</v>
      </c>
      <c r="Y61" t="s">
        <v>973</v>
      </c>
    </row>
    <row r="62" spans="1:25" x14ac:dyDescent="0.3">
      <c r="A62" t="s">
        <v>71</v>
      </c>
      <c r="B62">
        <v>0</v>
      </c>
      <c r="C62">
        <v>5.4906410000000001</v>
      </c>
      <c r="D62">
        <v>0.46792970902033343</v>
      </c>
      <c r="T62" t="s">
        <v>71</v>
      </c>
      <c r="U62" t="s">
        <v>963</v>
      </c>
      <c r="V62">
        <v>0</v>
      </c>
      <c r="W62">
        <v>5.4906410000000001</v>
      </c>
      <c r="X62">
        <v>0.46792970902033343</v>
      </c>
      <c r="Y62" t="str">
        <f>IF(V62&gt;2.27,"high burn risk, small patches","low burn risk, small patches")</f>
        <v>low burn risk, small patches</v>
      </c>
    </row>
    <row r="63" spans="1:25" x14ac:dyDescent="0.3">
      <c r="A63" t="s">
        <v>72</v>
      </c>
      <c r="B63">
        <v>0</v>
      </c>
      <c r="C63">
        <v>28.999157</v>
      </c>
      <c r="D63">
        <v>2.245388033238894</v>
      </c>
      <c r="T63" t="s">
        <v>72</v>
      </c>
      <c r="U63" t="s">
        <v>963</v>
      </c>
      <c r="V63">
        <v>0</v>
      </c>
      <c r="W63">
        <v>28.999157</v>
      </c>
      <c r="X63">
        <v>2.245388033238894</v>
      </c>
      <c r="Y63" t="str">
        <f>IF(V63&gt;2.27,"high burn risk, large patches","low burn risk, large patches")</f>
        <v>low burn risk, large patches</v>
      </c>
    </row>
    <row r="64" spans="1:25" x14ac:dyDescent="0.3">
      <c r="A64" t="s">
        <v>73</v>
      </c>
      <c r="B64">
        <v>0</v>
      </c>
      <c r="C64">
        <v>26.364377000000001</v>
      </c>
      <c r="D64">
        <v>0.99975388326999082</v>
      </c>
      <c r="T64" t="s">
        <v>73</v>
      </c>
      <c r="U64" t="s">
        <v>964</v>
      </c>
      <c r="V64">
        <v>0</v>
      </c>
      <c r="W64">
        <v>26.364377000000001</v>
      </c>
      <c r="X64">
        <v>0.99975388326999082</v>
      </c>
      <c r="Y64" t="s">
        <v>973</v>
      </c>
    </row>
    <row r="65" spans="1:25" x14ac:dyDescent="0.3">
      <c r="A65" t="s">
        <v>74</v>
      </c>
      <c r="B65">
        <v>0</v>
      </c>
      <c r="C65">
        <v>0</v>
      </c>
      <c r="D65">
        <v>0</v>
      </c>
      <c r="T65" t="s">
        <v>74</v>
      </c>
      <c r="U65" t="s">
        <v>964</v>
      </c>
      <c r="V65">
        <v>0</v>
      </c>
      <c r="W65">
        <v>0</v>
      </c>
      <c r="X65">
        <v>0</v>
      </c>
      <c r="Y65" t="s">
        <v>973</v>
      </c>
    </row>
    <row r="66" spans="1:25" x14ac:dyDescent="0.3">
      <c r="A66" t="s">
        <v>75</v>
      </c>
      <c r="B66">
        <v>0</v>
      </c>
      <c r="C66">
        <v>41.818637000000003</v>
      </c>
      <c r="D66">
        <v>5.5340755778055701</v>
      </c>
      <c r="T66" t="s">
        <v>75</v>
      </c>
      <c r="U66" t="s">
        <v>964</v>
      </c>
      <c r="V66">
        <v>0</v>
      </c>
      <c r="W66">
        <v>41.818637000000003</v>
      </c>
      <c r="X66">
        <v>5.5340755778055701</v>
      </c>
      <c r="Y66" t="s">
        <v>973</v>
      </c>
    </row>
    <row r="67" spans="1:25" x14ac:dyDescent="0.3">
      <c r="A67" t="s">
        <v>76</v>
      </c>
      <c r="B67">
        <v>0</v>
      </c>
      <c r="C67">
        <v>3.423829</v>
      </c>
      <c r="D67">
        <v>0.20452127463650491</v>
      </c>
      <c r="T67" t="s">
        <v>76</v>
      </c>
      <c r="U67" t="s">
        <v>964</v>
      </c>
      <c r="V67">
        <v>0</v>
      </c>
      <c r="W67">
        <v>3.423829</v>
      </c>
      <c r="X67">
        <v>0.20452127463650491</v>
      </c>
      <c r="Y67" t="s">
        <v>973</v>
      </c>
    </row>
    <row r="68" spans="1:25" x14ac:dyDescent="0.3">
      <c r="A68" t="s">
        <v>77</v>
      </c>
      <c r="B68">
        <v>0</v>
      </c>
      <c r="C68">
        <v>0</v>
      </c>
      <c r="D68">
        <v>0</v>
      </c>
      <c r="T68" t="s">
        <v>77</v>
      </c>
      <c r="U68" t="s">
        <v>964</v>
      </c>
      <c r="V68">
        <v>0</v>
      </c>
      <c r="W68">
        <v>0</v>
      </c>
      <c r="X68">
        <v>0</v>
      </c>
      <c r="Y68" t="s">
        <v>973</v>
      </c>
    </row>
    <row r="69" spans="1:25" x14ac:dyDescent="0.3">
      <c r="A69" t="s">
        <v>78</v>
      </c>
      <c r="B69">
        <v>0</v>
      </c>
      <c r="C69">
        <v>13.602259999999999</v>
      </c>
      <c r="D69">
        <v>1.6988745502763418</v>
      </c>
      <c r="T69" t="s">
        <v>78</v>
      </c>
      <c r="U69" t="s">
        <v>964</v>
      </c>
      <c r="V69">
        <v>0</v>
      </c>
      <c r="W69">
        <v>13.602259999999999</v>
      </c>
      <c r="X69">
        <v>1.6988745502763418</v>
      </c>
      <c r="Y69" t="s">
        <v>973</v>
      </c>
    </row>
    <row r="70" spans="1:25" x14ac:dyDescent="0.3">
      <c r="A70" t="s">
        <v>79</v>
      </c>
      <c r="B70">
        <v>0</v>
      </c>
      <c r="C70">
        <v>0</v>
      </c>
      <c r="D70">
        <v>0</v>
      </c>
      <c r="T70" t="s">
        <v>79</v>
      </c>
      <c r="U70" t="s">
        <v>964</v>
      </c>
      <c r="V70">
        <v>0</v>
      </c>
      <c r="W70">
        <v>0</v>
      </c>
      <c r="X70">
        <v>0</v>
      </c>
      <c r="Y70" t="s">
        <v>973</v>
      </c>
    </row>
    <row r="71" spans="1:25" x14ac:dyDescent="0.3">
      <c r="A71" t="s">
        <v>80</v>
      </c>
      <c r="B71">
        <v>0</v>
      </c>
      <c r="C71">
        <v>93.157398000000001</v>
      </c>
      <c r="D71">
        <v>7.0294019909145344</v>
      </c>
      <c r="T71" t="s">
        <v>80</v>
      </c>
      <c r="U71" t="s">
        <v>964</v>
      </c>
      <c r="V71">
        <v>0</v>
      </c>
      <c r="W71">
        <v>93.157398000000001</v>
      </c>
      <c r="X71">
        <v>7.0294019909145344</v>
      </c>
      <c r="Y71" t="s">
        <v>973</v>
      </c>
    </row>
    <row r="72" spans="1:25" x14ac:dyDescent="0.3">
      <c r="A72" t="s">
        <v>81</v>
      </c>
      <c r="B72">
        <v>0</v>
      </c>
      <c r="C72">
        <v>64.461759000000001</v>
      </c>
      <c r="D72">
        <v>3.7398166653182625</v>
      </c>
      <c r="T72" t="s">
        <v>81</v>
      </c>
      <c r="U72" t="s">
        <v>964</v>
      </c>
      <c r="V72">
        <v>0</v>
      </c>
      <c r="W72">
        <v>64.461759000000001</v>
      </c>
      <c r="X72">
        <v>3.7398166653182625</v>
      </c>
      <c r="Y72" t="s">
        <v>973</v>
      </c>
    </row>
    <row r="73" spans="1:25" x14ac:dyDescent="0.3">
      <c r="A73" t="s">
        <v>82</v>
      </c>
      <c r="B73">
        <v>0</v>
      </c>
      <c r="C73">
        <v>99.436993000000001</v>
      </c>
      <c r="D73">
        <v>100</v>
      </c>
      <c r="T73" t="s">
        <v>82</v>
      </c>
      <c r="U73" t="s">
        <v>964</v>
      </c>
      <c r="V73">
        <v>0</v>
      </c>
      <c r="W73">
        <v>99.436993000000001</v>
      </c>
      <c r="X73">
        <v>100</v>
      </c>
      <c r="Y73" t="s">
        <v>973</v>
      </c>
    </row>
    <row r="74" spans="1:25" x14ac:dyDescent="0.3">
      <c r="A74" t="s">
        <v>83</v>
      </c>
      <c r="B74">
        <v>0</v>
      </c>
      <c r="C74">
        <v>61.816203999999999</v>
      </c>
      <c r="D74">
        <v>14.06745438138775</v>
      </c>
      <c r="T74" t="s">
        <v>83</v>
      </c>
      <c r="U74" t="s">
        <v>964</v>
      </c>
      <c r="V74">
        <v>0</v>
      </c>
      <c r="W74">
        <v>61.816203999999999</v>
      </c>
      <c r="X74">
        <v>14.06745438138775</v>
      </c>
      <c r="Y74" t="s">
        <v>973</v>
      </c>
    </row>
    <row r="75" spans="1:25" x14ac:dyDescent="0.3">
      <c r="A75" t="s">
        <v>84</v>
      </c>
      <c r="B75">
        <v>0</v>
      </c>
      <c r="C75">
        <v>40.189638000000002</v>
      </c>
      <c r="D75">
        <v>3.1681133435687303</v>
      </c>
      <c r="T75" t="s">
        <v>84</v>
      </c>
      <c r="U75" t="s">
        <v>964</v>
      </c>
      <c r="V75">
        <v>0</v>
      </c>
      <c r="W75">
        <v>40.189638000000002</v>
      </c>
      <c r="X75">
        <v>3.1681133435687303</v>
      </c>
      <c r="Y75" t="s">
        <v>973</v>
      </c>
    </row>
    <row r="76" spans="1:25" x14ac:dyDescent="0.3">
      <c r="A76" t="s">
        <v>85</v>
      </c>
      <c r="B76">
        <v>0</v>
      </c>
      <c r="C76">
        <v>52.257117000000001</v>
      </c>
      <c r="D76">
        <v>10.062748137874168</v>
      </c>
      <c r="T76" t="s">
        <v>85</v>
      </c>
      <c r="U76" t="s">
        <v>964</v>
      </c>
      <c r="V76">
        <v>0</v>
      </c>
      <c r="W76">
        <v>52.257117000000001</v>
      </c>
      <c r="X76">
        <v>10.062748137874168</v>
      </c>
      <c r="Y76" t="s">
        <v>973</v>
      </c>
    </row>
    <row r="77" spans="1:25" x14ac:dyDescent="0.3">
      <c r="A77" t="s">
        <v>86</v>
      </c>
      <c r="B77">
        <v>0</v>
      </c>
      <c r="C77">
        <v>40.073286000000003</v>
      </c>
      <c r="D77">
        <v>7.0823191017023897</v>
      </c>
      <c r="T77" t="s">
        <v>86</v>
      </c>
      <c r="U77" t="s">
        <v>964</v>
      </c>
      <c r="V77">
        <v>0</v>
      </c>
      <c r="W77">
        <v>40.073286000000003</v>
      </c>
      <c r="X77">
        <v>7.0823191017023897</v>
      </c>
      <c r="Y77" t="s">
        <v>973</v>
      </c>
    </row>
    <row r="78" spans="1:25" x14ac:dyDescent="0.3">
      <c r="A78" t="s">
        <v>87</v>
      </c>
      <c r="B78">
        <v>0</v>
      </c>
      <c r="C78">
        <v>20.006817999999999</v>
      </c>
      <c r="D78">
        <v>3.2269420371129685</v>
      </c>
      <c r="T78" t="s">
        <v>87</v>
      </c>
      <c r="U78" t="s">
        <v>964</v>
      </c>
      <c r="V78">
        <v>0</v>
      </c>
      <c r="W78">
        <v>20.006817999999999</v>
      </c>
      <c r="X78">
        <v>3.2269420371129685</v>
      </c>
      <c r="Y78" t="s">
        <v>973</v>
      </c>
    </row>
    <row r="79" spans="1:25" x14ac:dyDescent="0.3">
      <c r="A79" t="s">
        <v>88</v>
      </c>
      <c r="B79">
        <v>0</v>
      </c>
      <c r="C79">
        <v>52.131830999999998</v>
      </c>
      <c r="D79">
        <v>14.709670542555843</v>
      </c>
      <c r="T79" t="s">
        <v>88</v>
      </c>
      <c r="U79" t="s">
        <v>964</v>
      </c>
      <c r="V79">
        <v>0</v>
      </c>
      <c r="W79">
        <v>52.131830999999998</v>
      </c>
      <c r="X79">
        <v>14.709670542555843</v>
      </c>
      <c r="Y79" t="s">
        <v>973</v>
      </c>
    </row>
    <row r="80" spans="1:25" x14ac:dyDescent="0.3">
      <c r="A80" t="s">
        <v>89</v>
      </c>
      <c r="B80">
        <v>0</v>
      </c>
      <c r="C80">
        <v>33.062798999999998</v>
      </c>
      <c r="D80">
        <v>5.061006039909576</v>
      </c>
      <c r="T80" t="s">
        <v>89</v>
      </c>
      <c r="U80" t="s">
        <v>964</v>
      </c>
      <c r="V80">
        <v>0</v>
      </c>
      <c r="W80">
        <v>33.062798999999998</v>
      </c>
      <c r="X80">
        <v>5.061006039909576</v>
      </c>
      <c r="Y80" t="s">
        <v>973</v>
      </c>
    </row>
    <row r="81" spans="1:25" x14ac:dyDescent="0.3">
      <c r="A81" t="s">
        <v>90</v>
      </c>
      <c r="B81">
        <v>0</v>
      </c>
      <c r="C81">
        <v>10.447808999999999</v>
      </c>
      <c r="D81">
        <v>1.0928554650627214</v>
      </c>
      <c r="T81" t="s">
        <v>90</v>
      </c>
      <c r="U81" t="s">
        <v>964</v>
      </c>
      <c r="V81">
        <v>0</v>
      </c>
      <c r="W81">
        <v>10.447808999999999</v>
      </c>
      <c r="X81">
        <v>1.0928554650627214</v>
      </c>
      <c r="Y81" t="s">
        <v>973</v>
      </c>
    </row>
    <row r="82" spans="1:25" x14ac:dyDescent="0.3">
      <c r="A82" t="s">
        <v>91</v>
      </c>
      <c r="B82">
        <v>0</v>
      </c>
      <c r="C82">
        <v>16.618205</v>
      </c>
      <c r="D82">
        <v>1.5152036229089449</v>
      </c>
      <c r="T82" t="s">
        <v>91</v>
      </c>
      <c r="U82" t="s">
        <v>964</v>
      </c>
      <c r="V82">
        <v>0</v>
      </c>
      <c r="W82">
        <v>16.618205</v>
      </c>
      <c r="X82">
        <v>1.5152036229089449</v>
      </c>
      <c r="Y82" t="s">
        <v>973</v>
      </c>
    </row>
    <row r="83" spans="1:25" x14ac:dyDescent="0.3">
      <c r="A83" t="s">
        <v>92</v>
      </c>
      <c r="B83">
        <v>0</v>
      </c>
      <c r="C83">
        <v>5.1863200000000003</v>
      </c>
      <c r="D83">
        <v>0.63130117067657987</v>
      </c>
      <c r="T83" t="s">
        <v>92</v>
      </c>
      <c r="U83" t="s">
        <v>964</v>
      </c>
      <c r="V83">
        <v>0</v>
      </c>
      <c r="W83">
        <v>5.1863200000000003</v>
      </c>
      <c r="X83">
        <v>0.63130117067657987</v>
      </c>
      <c r="Y83" t="s">
        <v>973</v>
      </c>
    </row>
    <row r="84" spans="1:25" x14ac:dyDescent="0.3">
      <c r="A84" t="s">
        <v>93</v>
      </c>
      <c r="B84">
        <v>0</v>
      </c>
      <c r="C84">
        <v>8.2790459999999992</v>
      </c>
      <c r="D84">
        <v>0.58870789210459795</v>
      </c>
      <c r="T84" t="s">
        <v>93</v>
      </c>
      <c r="U84" t="s">
        <v>964</v>
      </c>
      <c r="V84">
        <v>0</v>
      </c>
      <c r="W84">
        <v>8.2790459999999992</v>
      </c>
      <c r="X84">
        <v>0.58870789210459795</v>
      </c>
      <c r="Y84" t="s">
        <v>973</v>
      </c>
    </row>
    <row r="85" spans="1:25" x14ac:dyDescent="0.3">
      <c r="A85" t="s">
        <v>94</v>
      </c>
      <c r="B85">
        <v>0</v>
      </c>
      <c r="C85">
        <v>2.20608</v>
      </c>
      <c r="D85">
        <v>0.10799747108985927</v>
      </c>
      <c r="T85" t="s">
        <v>94</v>
      </c>
      <c r="U85" t="s">
        <v>964</v>
      </c>
      <c r="V85">
        <v>0</v>
      </c>
      <c r="W85">
        <v>2.20608</v>
      </c>
      <c r="X85">
        <v>0.10799747108985927</v>
      </c>
      <c r="Y85" t="s">
        <v>973</v>
      </c>
    </row>
    <row r="86" spans="1:25" x14ac:dyDescent="0.3">
      <c r="A86" t="s">
        <v>95</v>
      </c>
      <c r="B86">
        <v>0</v>
      </c>
      <c r="C86">
        <v>87.230512000000004</v>
      </c>
      <c r="D86">
        <v>6.8148063398619865</v>
      </c>
      <c r="T86" t="s">
        <v>95</v>
      </c>
      <c r="U86" t="s">
        <v>964</v>
      </c>
      <c r="V86">
        <v>0</v>
      </c>
      <c r="W86">
        <v>87.230512000000004</v>
      </c>
      <c r="X86">
        <v>6.8148063398619865</v>
      </c>
      <c r="Y86" t="s">
        <v>973</v>
      </c>
    </row>
    <row r="87" spans="1:25" x14ac:dyDescent="0.3">
      <c r="A87" t="s">
        <v>96</v>
      </c>
      <c r="B87">
        <v>0</v>
      </c>
      <c r="C87">
        <v>53.572214000000002</v>
      </c>
      <c r="D87">
        <v>3.3081061194846773</v>
      </c>
      <c r="T87" t="s">
        <v>96</v>
      </c>
      <c r="U87" t="s">
        <v>964</v>
      </c>
      <c r="V87">
        <v>0</v>
      </c>
      <c r="W87">
        <v>53.572214000000002</v>
      </c>
      <c r="X87">
        <v>3.3081061194846773</v>
      </c>
      <c r="Y87" t="s">
        <v>973</v>
      </c>
    </row>
    <row r="88" spans="1:25" x14ac:dyDescent="0.3">
      <c r="A88" t="s">
        <v>97</v>
      </c>
      <c r="B88">
        <v>0</v>
      </c>
      <c r="C88">
        <v>0</v>
      </c>
      <c r="D88">
        <v>0</v>
      </c>
      <c r="T88" t="s">
        <v>97</v>
      </c>
      <c r="U88" t="s">
        <v>964</v>
      </c>
      <c r="V88">
        <v>0</v>
      </c>
      <c r="W88">
        <v>0</v>
      </c>
      <c r="X88">
        <v>0</v>
      </c>
      <c r="Y88" t="s">
        <v>973</v>
      </c>
    </row>
    <row r="89" spans="1:25" x14ac:dyDescent="0.3">
      <c r="A89" t="s">
        <v>98</v>
      </c>
      <c r="B89">
        <v>0</v>
      </c>
      <c r="C89">
        <v>30.642789</v>
      </c>
      <c r="D89">
        <v>1.9710827978489582</v>
      </c>
      <c r="T89" t="s">
        <v>98</v>
      </c>
      <c r="U89" t="s">
        <v>964</v>
      </c>
      <c r="V89">
        <v>0</v>
      </c>
      <c r="W89">
        <v>30.642789</v>
      </c>
      <c r="X89">
        <v>1.9710827978489582</v>
      </c>
      <c r="Y89" t="s">
        <v>973</v>
      </c>
    </row>
    <row r="90" spans="1:25" x14ac:dyDescent="0.3">
      <c r="A90" t="s">
        <v>99</v>
      </c>
      <c r="B90">
        <v>0</v>
      </c>
      <c r="C90">
        <v>0</v>
      </c>
      <c r="D90">
        <v>0</v>
      </c>
      <c r="T90" t="s">
        <v>99</v>
      </c>
      <c r="U90" t="s">
        <v>964</v>
      </c>
      <c r="V90">
        <v>0</v>
      </c>
      <c r="W90">
        <v>0</v>
      </c>
      <c r="X90">
        <v>0</v>
      </c>
      <c r="Y90" t="s">
        <v>973</v>
      </c>
    </row>
    <row r="91" spans="1:25" x14ac:dyDescent="0.3">
      <c r="A91" t="s">
        <v>100</v>
      </c>
      <c r="B91">
        <v>0</v>
      </c>
      <c r="C91">
        <v>0</v>
      </c>
      <c r="D91">
        <v>1.1693240617022165E-3</v>
      </c>
      <c r="T91" t="s">
        <v>100</v>
      </c>
      <c r="U91" t="s">
        <v>964</v>
      </c>
      <c r="V91">
        <v>0</v>
      </c>
      <c r="W91">
        <v>0</v>
      </c>
      <c r="X91">
        <v>1.1693240617022165E-3</v>
      </c>
      <c r="Y91" t="s">
        <v>973</v>
      </c>
    </row>
    <row r="92" spans="1:25" x14ac:dyDescent="0.3">
      <c r="A92" t="s">
        <v>101</v>
      </c>
      <c r="B92">
        <v>0</v>
      </c>
      <c r="C92">
        <v>0</v>
      </c>
      <c r="D92">
        <v>1.1667255637873228E-3</v>
      </c>
      <c r="T92" t="s">
        <v>101</v>
      </c>
      <c r="U92" t="s">
        <v>964</v>
      </c>
      <c r="V92">
        <v>0</v>
      </c>
      <c r="W92">
        <v>0</v>
      </c>
      <c r="X92">
        <v>1.1667255637873228E-3</v>
      </c>
      <c r="Y92" t="s">
        <v>973</v>
      </c>
    </row>
    <row r="93" spans="1:25" x14ac:dyDescent="0.3">
      <c r="A93" t="s">
        <v>102</v>
      </c>
      <c r="B93">
        <v>0</v>
      </c>
      <c r="C93">
        <v>0</v>
      </c>
      <c r="D93">
        <v>0</v>
      </c>
      <c r="T93" t="s">
        <v>102</v>
      </c>
      <c r="U93" t="s">
        <v>964</v>
      </c>
      <c r="V93">
        <v>0</v>
      </c>
      <c r="W93">
        <v>0</v>
      </c>
      <c r="X93">
        <v>0</v>
      </c>
      <c r="Y93" t="s">
        <v>973</v>
      </c>
    </row>
    <row r="94" spans="1:25" x14ac:dyDescent="0.3">
      <c r="A94" t="s">
        <v>103</v>
      </c>
      <c r="B94">
        <v>0</v>
      </c>
      <c r="C94">
        <v>0</v>
      </c>
      <c r="D94">
        <v>0</v>
      </c>
      <c r="T94" t="s">
        <v>103</v>
      </c>
      <c r="U94" t="s">
        <v>964</v>
      </c>
      <c r="V94">
        <v>0</v>
      </c>
      <c r="W94">
        <v>0</v>
      </c>
      <c r="X94">
        <v>0</v>
      </c>
      <c r="Y94" t="s">
        <v>973</v>
      </c>
    </row>
    <row r="95" spans="1:25" x14ac:dyDescent="0.3">
      <c r="A95" t="s">
        <v>104</v>
      </c>
      <c r="B95">
        <v>0</v>
      </c>
      <c r="C95">
        <v>4.9099370000000002</v>
      </c>
      <c r="D95">
        <v>1.2435371621515838</v>
      </c>
      <c r="T95" t="s">
        <v>104</v>
      </c>
      <c r="U95" t="s">
        <v>964</v>
      </c>
      <c r="V95">
        <v>0</v>
      </c>
      <c r="W95">
        <v>4.9099370000000002</v>
      </c>
      <c r="X95">
        <v>1.2435371621515838</v>
      </c>
      <c r="Y95" t="s">
        <v>973</v>
      </c>
    </row>
    <row r="96" spans="1:25" x14ac:dyDescent="0.3">
      <c r="A96" t="s">
        <v>105</v>
      </c>
      <c r="B96">
        <v>0</v>
      </c>
      <c r="C96">
        <v>0</v>
      </c>
      <c r="D96">
        <v>0</v>
      </c>
      <c r="T96" t="s">
        <v>105</v>
      </c>
      <c r="U96" t="s">
        <v>964</v>
      </c>
      <c r="V96">
        <v>0</v>
      </c>
      <c r="W96">
        <v>0</v>
      </c>
      <c r="X96">
        <v>0</v>
      </c>
      <c r="Y96" t="s">
        <v>973</v>
      </c>
    </row>
    <row r="97" spans="1:25" x14ac:dyDescent="0.3">
      <c r="A97" t="s">
        <v>106</v>
      </c>
      <c r="B97">
        <v>0</v>
      </c>
      <c r="C97">
        <v>0</v>
      </c>
      <c r="D97">
        <v>0</v>
      </c>
      <c r="T97" t="s">
        <v>106</v>
      </c>
      <c r="U97" t="s">
        <v>964</v>
      </c>
      <c r="V97">
        <v>0</v>
      </c>
      <c r="W97">
        <v>0</v>
      </c>
      <c r="X97">
        <v>0</v>
      </c>
      <c r="Y97" t="s">
        <v>973</v>
      </c>
    </row>
    <row r="98" spans="1:25" x14ac:dyDescent="0.3">
      <c r="A98" t="s">
        <v>107</v>
      </c>
      <c r="B98">
        <v>0</v>
      </c>
      <c r="C98">
        <v>0</v>
      </c>
      <c r="D98">
        <v>0</v>
      </c>
      <c r="T98" t="s">
        <v>107</v>
      </c>
      <c r="U98" t="s">
        <v>964</v>
      </c>
      <c r="V98">
        <v>0</v>
      </c>
      <c r="W98">
        <v>0</v>
      </c>
      <c r="X98">
        <v>0</v>
      </c>
      <c r="Y98" t="s">
        <v>973</v>
      </c>
    </row>
    <row r="99" spans="1:25" x14ac:dyDescent="0.3">
      <c r="A99" t="s">
        <v>108</v>
      </c>
      <c r="B99">
        <v>0</v>
      </c>
      <c r="C99">
        <v>0</v>
      </c>
      <c r="D99">
        <v>0</v>
      </c>
      <c r="T99" t="s">
        <v>108</v>
      </c>
      <c r="U99" t="s">
        <v>964</v>
      </c>
      <c r="V99">
        <v>0</v>
      </c>
      <c r="W99">
        <v>0</v>
      </c>
      <c r="X99">
        <v>0</v>
      </c>
      <c r="Y99" t="s">
        <v>973</v>
      </c>
    </row>
    <row r="100" spans="1:25" x14ac:dyDescent="0.3">
      <c r="A100" t="s">
        <v>109</v>
      </c>
      <c r="B100">
        <v>0</v>
      </c>
      <c r="C100">
        <v>0</v>
      </c>
      <c r="D100">
        <v>0</v>
      </c>
      <c r="T100" t="s">
        <v>109</v>
      </c>
      <c r="U100" t="s">
        <v>964</v>
      </c>
      <c r="V100">
        <v>0</v>
      </c>
      <c r="W100">
        <v>0</v>
      </c>
      <c r="X100">
        <v>0</v>
      </c>
      <c r="Y100" t="s">
        <v>973</v>
      </c>
    </row>
    <row r="101" spans="1:25" x14ac:dyDescent="0.3">
      <c r="A101" t="s">
        <v>110</v>
      </c>
      <c r="B101">
        <v>0</v>
      </c>
      <c r="C101">
        <v>0</v>
      </c>
      <c r="D101">
        <v>0</v>
      </c>
      <c r="T101" t="s">
        <v>110</v>
      </c>
      <c r="U101" t="s">
        <v>964</v>
      </c>
      <c r="V101">
        <v>0</v>
      </c>
      <c r="W101">
        <v>0</v>
      </c>
      <c r="X101">
        <v>0</v>
      </c>
      <c r="Y101" t="s">
        <v>973</v>
      </c>
    </row>
    <row r="102" spans="1:25" x14ac:dyDescent="0.3">
      <c r="A102" t="s">
        <v>111</v>
      </c>
      <c r="B102">
        <v>0</v>
      </c>
      <c r="C102">
        <v>0</v>
      </c>
      <c r="D102">
        <v>0</v>
      </c>
      <c r="T102" t="s">
        <v>111</v>
      </c>
      <c r="U102" t="s">
        <v>964</v>
      </c>
      <c r="V102">
        <v>0</v>
      </c>
      <c r="W102">
        <v>0</v>
      </c>
      <c r="X102">
        <v>0</v>
      </c>
      <c r="Y102" t="s">
        <v>973</v>
      </c>
    </row>
    <row r="103" spans="1:25" x14ac:dyDescent="0.3">
      <c r="A103" t="s">
        <v>112</v>
      </c>
      <c r="B103">
        <v>0</v>
      </c>
      <c r="C103">
        <v>0</v>
      </c>
      <c r="D103">
        <v>0</v>
      </c>
      <c r="T103" t="s">
        <v>112</v>
      </c>
      <c r="U103" t="s">
        <v>964</v>
      </c>
      <c r="V103">
        <v>0</v>
      </c>
      <c r="W103">
        <v>0</v>
      </c>
      <c r="X103">
        <v>0</v>
      </c>
      <c r="Y103" t="s">
        <v>973</v>
      </c>
    </row>
    <row r="104" spans="1:25" x14ac:dyDescent="0.3">
      <c r="A104" t="s">
        <v>113</v>
      </c>
      <c r="B104">
        <v>0</v>
      </c>
      <c r="C104">
        <v>0</v>
      </c>
      <c r="D104">
        <v>0</v>
      </c>
      <c r="T104" t="s">
        <v>113</v>
      </c>
      <c r="U104" t="s">
        <v>964</v>
      </c>
      <c r="V104">
        <v>0</v>
      </c>
      <c r="W104">
        <v>0</v>
      </c>
      <c r="X104">
        <v>0</v>
      </c>
      <c r="Y104" t="s">
        <v>973</v>
      </c>
    </row>
    <row r="105" spans="1:25" x14ac:dyDescent="0.3">
      <c r="A105" t="s">
        <v>114</v>
      </c>
      <c r="B105">
        <v>0</v>
      </c>
      <c r="C105">
        <v>98.902878000000001</v>
      </c>
      <c r="D105">
        <v>54.824088642143614</v>
      </c>
      <c r="T105" t="s">
        <v>114</v>
      </c>
      <c r="U105" t="s">
        <v>964</v>
      </c>
      <c r="V105">
        <v>0</v>
      </c>
      <c r="W105">
        <v>98.902878000000001</v>
      </c>
      <c r="X105">
        <v>54.824088642143614</v>
      </c>
      <c r="Y105" t="s">
        <v>973</v>
      </c>
    </row>
    <row r="106" spans="1:25" x14ac:dyDescent="0.3">
      <c r="A106" t="s">
        <v>115</v>
      </c>
      <c r="B106">
        <v>0</v>
      </c>
      <c r="C106">
        <v>98.520004</v>
      </c>
      <c r="D106">
        <v>85.091552162448522</v>
      </c>
      <c r="T106" t="s">
        <v>115</v>
      </c>
      <c r="U106" t="s">
        <v>964</v>
      </c>
      <c r="V106">
        <v>0</v>
      </c>
      <c r="W106">
        <v>98.520004</v>
      </c>
      <c r="X106">
        <v>85.091552162448522</v>
      </c>
      <c r="Y106" t="s">
        <v>973</v>
      </c>
    </row>
    <row r="107" spans="1:25" x14ac:dyDescent="0.3">
      <c r="A107" t="s">
        <v>116</v>
      </c>
      <c r="B107">
        <v>0</v>
      </c>
      <c r="C107">
        <v>96.939869000000002</v>
      </c>
      <c r="D107">
        <v>73.065858422945894</v>
      </c>
      <c r="T107" t="s">
        <v>116</v>
      </c>
      <c r="U107" t="s">
        <v>964</v>
      </c>
      <c r="V107">
        <v>0</v>
      </c>
      <c r="W107">
        <v>96.939869000000002</v>
      </c>
      <c r="X107">
        <v>73.065858422945894</v>
      </c>
      <c r="Y107" t="s">
        <v>973</v>
      </c>
    </row>
    <row r="108" spans="1:25" x14ac:dyDescent="0.3">
      <c r="A108" t="s">
        <v>117</v>
      </c>
      <c r="B108">
        <v>0</v>
      </c>
      <c r="C108">
        <v>98.426934000000003</v>
      </c>
      <c r="D108">
        <v>13.946518989179635</v>
      </c>
      <c r="T108" t="s">
        <v>117</v>
      </c>
      <c r="U108" t="s">
        <v>964</v>
      </c>
      <c r="V108">
        <v>0</v>
      </c>
      <c r="W108">
        <v>98.426934000000003</v>
      </c>
      <c r="X108">
        <v>13.946518989179635</v>
      </c>
      <c r="Y108" t="s">
        <v>973</v>
      </c>
    </row>
    <row r="109" spans="1:25" x14ac:dyDescent="0.3">
      <c r="A109" t="s">
        <v>118</v>
      </c>
      <c r="B109">
        <v>0</v>
      </c>
      <c r="C109">
        <v>97.100798999999995</v>
      </c>
      <c r="D109">
        <v>30.85116540617647</v>
      </c>
      <c r="T109" t="s">
        <v>118</v>
      </c>
      <c r="U109" t="s">
        <v>964</v>
      </c>
      <c r="V109">
        <v>0</v>
      </c>
      <c r="W109">
        <v>97.100798999999995</v>
      </c>
      <c r="X109">
        <v>30.85116540617647</v>
      </c>
      <c r="Y109" t="s">
        <v>973</v>
      </c>
    </row>
    <row r="110" spans="1:25" x14ac:dyDescent="0.3">
      <c r="A110" t="s">
        <v>119</v>
      </c>
      <c r="B110">
        <v>0</v>
      </c>
      <c r="C110">
        <v>91.021772999999996</v>
      </c>
      <c r="D110">
        <v>18.837339006651156</v>
      </c>
      <c r="T110" t="s">
        <v>119</v>
      </c>
      <c r="U110" t="s">
        <v>964</v>
      </c>
      <c r="V110">
        <v>0</v>
      </c>
      <c r="W110">
        <v>91.021772999999996</v>
      </c>
      <c r="X110">
        <v>18.837339006651156</v>
      </c>
      <c r="Y110" t="s">
        <v>973</v>
      </c>
    </row>
    <row r="111" spans="1:25" x14ac:dyDescent="0.3">
      <c r="A111" t="s">
        <v>120</v>
      </c>
      <c r="B111">
        <v>0</v>
      </c>
      <c r="C111">
        <v>72.619121000000007</v>
      </c>
      <c r="D111">
        <v>5.0302995900492764</v>
      </c>
      <c r="T111" t="s">
        <v>120</v>
      </c>
      <c r="U111" t="s">
        <v>964</v>
      </c>
      <c r="V111">
        <v>0</v>
      </c>
      <c r="W111">
        <v>72.619121000000007</v>
      </c>
      <c r="X111">
        <v>5.0302995900492764</v>
      </c>
      <c r="Y111" t="s">
        <v>973</v>
      </c>
    </row>
    <row r="112" spans="1:25" x14ac:dyDescent="0.3">
      <c r="A112" t="s">
        <v>121</v>
      </c>
      <c r="B112">
        <v>0</v>
      </c>
      <c r="C112">
        <v>90.474538999999993</v>
      </c>
      <c r="D112">
        <v>32.595442211270793</v>
      </c>
      <c r="T112" t="s">
        <v>121</v>
      </c>
      <c r="U112" t="s">
        <v>964</v>
      </c>
      <c r="V112">
        <v>0</v>
      </c>
      <c r="W112">
        <v>90.474538999999993</v>
      </c>
      <c r="X112">
        <v>32.595442211270793</v>
      </c>
      <c r="Y112" t="s">
        <v>973</v>
      </c>
    </row>
    <row r="113" spans="1:25" x14ac:dyDescent="0.3">
      <c r="A113" t="s">
        <v>122</v>
      </c>
      <c r="B113">
        <v>0</v>
      </c>
      <c r="C113">
        <v>53.869931999999999</v>
      </c>
      <c r="D113">
        <v>2.6878459664484811</v>
      </c>
      <c r="T113" t="s">
        <v>122</v>
      </c>
      <c r="U113" t="s">
        <v>964</v>
      </c>
      <c r="V113">
        <v>0</v>
      </c>
      <c r="W113">
        <v>53.869931999999999</v>
      </c>
      <c r="X113">
        <v>2.6878459664484811</v>
      </c>
      <c r="Y113" t="s">
        <v>973</v>
      </c>
    </row>
    <row r="114" spans="1:25" x14ac:dyDescent="0.3">
      <c r="A114" t="s">
        <v>123</v>
      </c>
      <c r="B114">
        <v>0</v>
      </c>
      <c r="C114">
        <v>34.846800999999999</v>
      </c>
      <c r="D114">
        <v>6.5835491201791392</v>
      </c>
      <c r="T114" t="s">
        <v>123</v>
      </c>
      <c r="U114" t="s">
        <v>964</v>
      </c>
      <c r="V114">
        <v>0</v>
      </c>
      <c r="W114">
        <v>34.846800999999999</v>
      </c>
      <c r="X114">
        <v>6.5835491201791392</v>
      </c>
      <c r="Y114" t="s">
        <v>973</v>
      </c>
    </row>
    <row r="115" spans="1:25" x14ac:dyDescent="0.3">
      <c r="A115" t="s">
        <v>124</v>
      </c>
      <c r="B115">
        <v>0</v>
      </c>
      <c r="C115">
        <v>0</v>
      </c>
      <c r="D115">
        <v>0</v>
      </c>
      <c r="T115" t="s">
        <v>124</v>
      </c>
      <c r="U115" t="s">
        <v>964</v>
      </c>
      <c r="V115">
        <v>0</v>
      </c>
      <c r="W115">
        <v>0</v>
      </c>
      <c r="X115">
        <v>0</v>
      </c>
      <c r="Y115" t="s">
        <v>973</v>
      </c>
    </row>
    <row r="116" spans="1:25" x14ac:dyDescent="0.3">
      <c r="A116" t="s">
        <v>125</v>
      </c>
      <c r="B116">
        <v>0</v>
      </c>
      <c r="C116">
        <v>5.0117050000000001</v>
      </c>
      <c r="D116">
        <v>2.4568888732748038</v>
      </c>
      <c r="T116" t="s">
        <v>125</v>
      </c>
      <c r="U116" t="s">
        <v>964</v>
      </c>
      <c r="V116">
        <v>0</v>
      </c>
      <c r="W116">
        <v>5.0117050000000001</v>
      </c>
      <c r="X116">
        <v>2.4568888732748038</v>
      </c>
      <c r="Y116" t="s">
        <v>973</v>
      </c>
    </row>
    <row r="117" spans="1:25" x14ac:dyDescent="0.3">
      <c r="A117" t="s">
        <v>126</v>
      </c>
      <c r="B117">
        <v>0</v>
      </c>
      <c r="C117">
        <v>0</v>
      </c>
      <c r="D117">
        <v>0</v>
      </c>
      <c r="T117" t="s">
        <v>126</v>
      </c>
      <c r="U117" t="s">
        <v>964</v>
      </c>
      <c r="V117">
        <v>0</v>
      </c>
      <c r="W117">
        <v>0</v>
      </c>
      <c r="X117">
        <v>0</v>
      </c>
      <c r="Y117" t="s">
        <v>973</v>
      </c>
    </row>
    <row r="118" spans="1:25" x14ac:dyDescent="0.3">
      <c r="A118" t="s">
        <v>127</v>
      </c>
      <c r="B118">
        <v>0</v>
      </c>
      <c r="C118">
        <v>0</v>
      </c>
      <c r="D118">
        <v>0</v>
      </c>
      <c r="T118" t="s">
        <v>127</v>
      </c>
      <c r="U118" t="s">
        <v>964</v>
      </c>
      <c r="V118">
        <v>0</v>
      </c>
      <c r="W118">
        <v>0</v>
      </c>
      <c r="X118">
        <v>0</v>
      </c>
      <c r="Y118" t="s">
        <v>973</v>
      </c>
    </row>
    <row r="119" spans="1:25" x14ac:dyDescent="0.3">
      <c r="A119" t="s">
        <v>128</v>
      </c>
      <c r="B119">
        <v>0</v>
      </c>
      <c r="C119">
        <v>0.48319800000000002</v>
      </c>
      <c r="D119">
        <v>0.14864967171941557</v>
      </c>
      <c r="T119" t="s">
        <v>128</v>
      </c>
      <c r="U119" t="s">
        <v>964</v>
      </c>
      <c r="V119">
        <v>0</v>
      </c>
      <c r="W119">
        <v>0.48319800000000002</v>
      </c>
      <c r="X119">
        <v>0.14864967171941557</v>
      </c>
      <c r="Y119" t="s">
        <v>973</v>
      </c>
    </row>
    <row r="120" spans="1:25" x14ac:dyDescent="0.3">
      <c r="A120" t="s">
        <v>129</v>
      </c>
      <c r="B120">
        <v>0</v>
      </c>
      <c r="C120">
        <v>1.5659179999999999</v>
      </c>
      <c r="D120">
        <v>0.25806202492393454</v>
      </c>
      <c r="T120" t="s">
        <v>129</v>
      </c>
      <c r="U120" t="s">
        <v>964</v>
      </c>
      <c r="V120">
        <v>0</v>
      </c>
      <c r="W120">
        <v>1.5659179999999999</v>
      </c>
      <c r="X120">
        <v>0.25806202492393454</v>
      </c>
      <c r="Y120" t="s">
        <v>973</v>
      </c>
    </row>
    <row r="121" spans="1:25" x14ac:dyDescent="0.3">
      <c r="A121" t="s">
        <v>130</v>
      </c>
      <c r="B121">
        <v>0</v>
      </c>
      <c r="C121">
        <v>0</v>
      </c>
      <c r="D121">
        <v>0</v>
      </c>
      <c r="T121" t="s">
        <v>130</v>
      </c>
      <c r="U121" t="s">
        <v>964</v>
      </c>
      <c r="V121">
        <v>0</v>
      </c>
      <c r="W121">
        <v>0</v>
      </c>
      <c r="X121">
        <v>0</v>
      </c>
      <c r="Y121" t="s">
        <v>973</v>
      </c>
    </row>
    <row r="122" spans="1:25" x14ac:dyDescent="0.3">
      <c r="A122" t="s">
        <v>131</v>
      </c>
      <c r="B122">
        <v>0</v>
      </c>
      <c r="C122">
        <v>39.705671000000002</v>
      </c>
      <c r="D122">
        <v>3.4752233158852426</v>
      </c>
      <c r="T122" t="s">
        <v>131</v>
      </c>
      <c r="U122" t="s">
        <v>964</v>
      </c>
      <c r="V122">
        <v>0</v>
      </c>
      <c r="W122">
        <v>39.705671000000002</v>
      </c>
      <c r="X122">
        <v>3.4752233158852426</v>
      </c>
      <c r="Y122" t="s">
        <v>973</v>
      </c>
    </row>
    <row r="123" spans="1:25" x14ac:dyDescent="0.3">
      <c r="A123" t="s">
        <v>132</v>
      </c>
      <c r="B123">
        <v>0</v>
      </c>
      <c r="C123">
        <v>7.7216969999999998</v>
      </c>
      <c r="D123">
        <v>1.6532968968491044</v>
      </c>
      <c r="T123" t="s">
        <v>132</v>
      </c>
      <c r="U123" t="s">
        <v>964</v>
      </c>
      <c r="V123">
        <v>0</v>
      </c>
      <c r="W123">
        <v>7.7216969999999998</v>
      </c>
      <c r="X123">
        <v>1.6532968968491044</v>
      </c>
      <c r="Y123" t="s">
        <v>973</v>
      </c>
    </row>
    <row r="124" spans="1:25" x14ac:dyDescent="0.3">
      <c r="A124" t="s">
        <v>133</v>
      </c>
      <c r="B124">
        <v>0</v>
      </c>
      <c r="C124">
        <v>0</v>
      </c>
      <c r="D124">
        <v>0</v>
      </c>
      <c r="T124" t="s">
        <v>133</v>
      </c>
      <c r="U124" t="s">
        <v>964</v>
      </c>
      <c r="V124">
        <v>0</v>
      </c>
      <c r="W124">
        <v>0</v>
      </c>
      <c r="X124">
        <v>0</v>
      </c>
      <c r="Y124" t="s">
        <v>973</v>
      </c>
    </row>
    <row r="125" spans="1:25" x14ac:dyDescent="0.3">
      <c r="A125" t="s">
        <v>134</v>
      </c>
      <c r="B125">
        <v>0</v>
      </c>
      <c r="C125">
        <v>0</v>
      </c>
      <c r="D125">
        <v>0</v>
      </c>
      <c r="T125" t="s">
        <v>134</v>
      </c>
      <c r="U125" t="s">
        <v>964</v>
      </c>
      <c r="V125">
        <v>0</v>
      </c>
      <c r="W125">
        <v>0</v>
      </c>
      <c r="X125">
        <v>0</v>
      </c>
      <c r="Y125" t="s">
        <v>973</v>
      </c>
    </row>
    <row r="126" spans="1:25" x14ac:dyDescent="0.3">
      <c r="A126" t="s">
        <v>135</v>
      </c>
      <c r="B126">
        <v>0</v>
      </c>
      <c r="C126">
        <v>1.538478</v>
      </c>
      <c r="D126">
        <v>0.23514847031040087</v>
      </c>
      <c r="T126" t="s">
        <v>135</v>
      </c>
      <c r="U126" t="s">
        <v>964</v>
      </c>
      <c r="V126">
        <v>0</v>
      </c>
      <c r="W126">
        <v>1.538478</v>
      </c>
      <c r="X126">
        <v>0.23514847031040087</v>
      </c>
      <c r="Y126" t="s">
        <v>973</v>
      </c>
    </row>
    <row r="127" spans="1:25" x14ac:dyDescent="0.3">
      <c r="A127" t="s">
        <v>136</v>
      </c>
      <c r="B127">
        <v>0</v>
      </c>
      <c r="C127">
        <v>9.9157580000000003</v>
      </c>
      <c r="D127">
        <v>6.8400000763958388</v>
      </c>
      <c r="T127" t="s">
        <v>136</v>
      </c>
      <c r="U127" t="s">
        <v>964</v>
      </c>
      <c r="V127">
        <v>0</v>
      </c>
      <c r="W127">
        <v>9.9157580000000003</v>
      </c>
      <c r="X127">
        <v>6.8400000763958388</v>
      </c>
      <c r="Y127" t="s">
        <v>973</v>
      </c>
    </row>
    <row r="128" spans="1:25" x14ac:dyDescent="0.3">
      <c r="A128" t="s">
        <v>137</v>
      </c>
      <c r="B128">
        <v>0</v>
      </c>
      <c r="C128">
        <v>3.6062999999999998E-2</v>
      </c>
      <c r="D128">
        <v>1.0494033829298669E-2</v>
      </c>
      <c r="T128" t="s">
        <v>137</v>
      </c>
      <c r="U128" t="s">
        <v>964</v>
      </c>
      <c r="V128">
        <v>0</v>
      </c>
      <c r="W128">
        <v>3.6062999999999998E-2</v>
      </c>
      <c r="X128">
        <v>1.0494033829298669E-2</v>
      </c>
      <c r="Y128" t="s">
        <v>973</v>
      </c>
    </row>
    <row r="129" spans="1:25" x14ac:dyDescent="0.3">
      <c r="A129" t="s">
        <v>138</v>
      </c>
      <c r="B129">
        <v>0</v>
      </c>
      <c r="C129">
        <v>7.0455860000000001</v>
      </c>
      <c r="D129">
        <v>1.4908492012016026</v>
      </c>
      <c r="T129" t="s">
        <v>138</v>
      </c>
      <c r="U129" t="s">
        <v>964</v>
      </c>
      <c r="V129">
        <v>0</v>
      </c>
      <c r="W129">
        <v>7.0455860000000001</v>
      </c>
      <c r="X129">
        <v>1.4908492012016026</v>
      </c>
      <c r="Y129" t="s">
        <v>973</v>
      </c>
    </row>
    <row r="130" spans="1:25" x14ac:dyDescent="0.3">
      <c r="A130" t="s">
        <v>139</v>
      </c>
      <c r="B130">
        <v>0</v>
      </c>
      <c r="C130">
        <v>0</v>
      </c>
      <c r="D130">
        <v>0</v>
      </c>
      <c r="T130" t="s">
        <v>139</v>
      </c>
      <c r="U130" t="s">
        <v>964</v>
      </c>
      <c r="V130">
        <v>0</v>
      </c>
      <c r="W130">
        <v>0</v>
      </c>
      <c r="X130">
        <v>0</v>
      </c>
      <c r="Y130" t="s">
        <v>973</v>
      </c>
    </row>
    <row r="131" spans="1:25" x14ac:dyDescent="0.3">
      <c r="A131" t="s">
        <v>140</v>
      </c>
      <c r="B131">
        <v>0</v>
      </c>
      <c r="C131">
        <v>13.07593</v>
      </c>
      <c r="D131">
        <v>9.114644597658522</v>
      </c>
      <c r="T131" t="s">
        <v>140</v>
      </c>
      <c r="U131" t="s">
        <v>964</v>
      </c>
      <c r="V131">
        <v>0</v>
      </c>
      <c r="W131">
        <v>13.07593</v>
      </c>
      <c r="X131">
        <v>9.114644597658522</v>
      </c>
      <c r="Y131" t="s">
        <v>973</v>
      </c>
    </row>
    <row r="132" spans="1:25" x14ac:dyDescent="0.3">
      <c r="A132" t="s">
        <v>141</v>
      </c>
      <c r="B132">
        <v>0</v>
      </c>
      <c r="C132">
        <v>5.7328000000000001</v>
      </c>
      <c r="D132">
        <v>0.58484912270098066</v>
      </c>
      <c r="T132" t="s">
        <v>141</v>
      </c>
      <c r="U132" t="s">
        <v>964</v>
      </c>
      <c r="V132">
        <v>0</v>
      </c>
      <c r="W132">
        <v>5.7328000000000001</v>
      </c>
      <c r="X132">
        <v>0.58484912270098066</v>
      </c>
      <c r="Y132" t="s">
        <v>973</v>
      </c>
    </row>
    <row r="133" spans="1:25" x14ac:dyDescent="0.3">
      <c r="A133" t="s">
        <v>142</v>
      </c>
      <c r="B133">
        <v>0</v>
      </c>
      <c r="C133">
        <v>20.754102</v>
      </c>
      <c r="D133">
        <v>2.5403045540897673</v>
      </c>
      <c r="T133" t="s">
        <v>142</v>
      </c>
      <c r="U133" t="s">
        <v>964</v>
      </c>
      <c r="V133">
        <v>0</v>
      </c>
      <c r="W133">
        <v>20.754102</v>
      </c>
      <c r="X133">
        <v>2.5403045540897673</v>
      </c>
      <c r="Y133" t="s">
        <v>973</v>
      </c>
    </row>
    <row r="134" spans="1:25" x14ac:dyDescent="0.3">
      <c r="A134" t="s">
        <v>143</v>
      </c>
      <c r="B134">
        <v>0</v>
      </c>
      <c r="C134">
        <v>0</v>
      </c>
      <c r="D134">
        <v>0</v>
      </c>
      <c r="T134" t="s">
        <v>143</v>
      </c>
      <c r="U134" t="s">
        <v>964</v>
      </c>
      <c r="V134">
        <v>0</v>
      </c>
      <c r="W134">
        <v>0</v>
      </c>
      <c r="X134">
        <v>0</v>
      </c>
      <c r="Y134" t="s">
        <v>973</v>
      </c>
    </row>
    <row r="135" spans="1:25" x14ac:dyDescent="0.3">
      <c r="A135" t="s">
        <v>144</v>
      </c>
      <c r="B135">
        <v>0</v>
      </c>
      <c r="C135">
        <v>2.7896359999999998</v>
      </c>
      <c r="D135">
        <v>0.30048510188249095</v>
      </c>
      <c r="T135" t="s">
        <v>144</v>
      </c>
      <c r="U135" t="s">
        <v>964</v>
      </c>
      <c r="V135">
        <v>0</v>
      </c>
      <c r="W135">
        <v>2.7896359999999998</v>
      </c>
      <c r="X135">
        <v>0.30048510188249095</v>
      </c>
      <c r="Y135" t="s">
        <v>973</v>
      </c>
    </row>
    <row r="136" spans="1:25" x14ac:dyDescent="0.3">
      <c r="A136" t="s">
        <v>145</v>
      </c>
      <c r="B136">
        <v>0</v>
      </c>
      <c r="C136">
        <v>0</v>
      </c>
      <c r="D136">
        <v>0</v>
      </c>
      <c r="T136" t="s">
        <v>145</v>
      </c>
      <c r="U136" t="s">
        <v>964</v>
      </c>
      <c r="V136">
        <v>0</v>
      </c>
      <c r="W136">
        <v>0</v>
      </c>
      <c r="X136">
        <v>0</v>
      </c>
      <c r="Y136" t="s">
        <v>973</v>
      </c>
    </row>
    <row r="137" spans="1:25" x14ac:dyDescent="0.3">
      <c r="A137" t="s">
        <v>146</v>
      </c>
      <c r="B137">
        <v>0</v>
      </c>
      <c r="C137">
        <v>2.3043999999999999E-2</v>
      </c>
      <c r="D137">
        <v>3.6171090975321896E-2</v>
      </c>
      <c r="T137" t="s">
        <v>146</v>
      </c>
      <c r="U137" t="s">
        <v>964</v>
      </c>
      <c r="V137">
        <v>0</v>
      </c>
      <c r="W137">
        <v>2.3043999999999999E-2</v>
      </c>
      <c r="X137">
        <v>3.6171090975321896E-2</v>
      </c>
      <c r="Y137" t="s">
        <v>973</v>
      </c>
    </row>
    <row r="138" spans="1:25" x14ac:dyDescent="0.3">
      <c r="A138" t="s">
        <v>147</v>
      </c>
      <c r="B138">
        <v>0</v>
      </c>
      <c r="C138">
        <v>0.39796300000000001</v>
      </c>
      <c r="D138">
        <v>4.718092664072699E-2</v>
      </c>
      <c r="T138" t="s">
        <v>147</v>
      </c>
      <c r="U138" t="s">
        <v>964</v>
      </c>
      <c r="V138">
        <v>0</v>
      </c>
      <c r="W138">
        <v>0.39796300000000001</v>
      </c>
      <c r="X138">
        <v>4.718092664072699E-2</v>
      </c>
      <c r="Y138" t="s">
        <v>973</v>
      </c>
    </row>
    <row r="139" spans="1:25" x14ac:dyDescent="0.3">
      <c r="A139" t="s">
        <v>148</v>
      </c>
      <c r="B139">
        <v>0</v>
      </c>
      <c r="C139">
        <v>0</v>
      </c>
      <c r="D139">
        <v>0</v>
      </c>
      <c r="T139" t="s">
        <v>148</v>
      </c>
      <c r="U139" t="s">
        <v>964</v>
      </c>
      <c r="V139">
        <v>0</v>
      </c>
      <c r="W139">
        <v>0</v>
      </c>
      <c r="X139">
        <v>0</v>
      </c>
      <c r="Y139" t="s">
        <v>973</v>
      </c>
    </row>
    <row r="140" spans="1:25" x14ac:dyDescent="0.3">
      <c r="A140" t="s">
        <v>149</v>
      </c>
      <c r="B140">
        <v>0</v>
      </c>
      <c r="C140">
        <v>0</v>
      </c>
      <c r="D140">
        <v>0</v>
      </c>
      <c r="T140" t="s">
        <v>149</v>
      </c>
      <c r="U140" t="s">
        <v>964</v>
      </c>
      <c r="V140">
        <v>0</v>
      </c>
      <c r="W140">
        <v>0</v>
      </c>
      <c r="X140">
        <v>0</v>
      </c>
      <c r="Y140" t="s">
        <v>973</v>
      </c>
    </row>
    <row r="141" spans="1:25" x14ac:dyDescent="0.3">
      <c r="A141" t="s">
        <v>150</v>
      </c>
      <c r="B141">
        <v>0</v>
      </c>
      <c r="C141">
        <v>0.96814999999999996</v>
      </c>
      <c r="D141">
        <v>0.23949965506889057</v>
      </c>
      <c r="T141" t="s">
        <v>150</v>
      </c>
      <c r="U141" t="s">
        <v>964</v>
      </c>
      <c r="V141">
        <v>0</v>
      </c>
      <c r="W141">
        <v>0.96814999999999996</v>
      </c>
      <c r="X141">
        <v>0.23949965506889057</v>
      </c>
      <c r="Y141" t="s">
        <v>973</v>
      </c>
    </row>
    <row r="142" spans="1:25" x14ac:dyDescent="0.3">
      <c r="A142" t="s">
        <v>151</v>
      </c>
      <c r="B142">
        <v>0</v>
      </c>
      <c r="C142">
        <v>0</v>
      </c>
      <c r="D142">
        <v>0</v>
      </c>
      <c r="T142" t="s">
        <v>151</v>
      </c>
      <c r="U142" t="s">
        <v>964</v>
      </c>
      <c r="V142">
        <v>0</v>
      </c>
      <c r="W142">
        <v>0</v>
      </c>
      <c r="X142">
        <v>0</v>
      </c>
      <c r="Y142" t="s">
        <v>973</v>
      </c>
    </row>
    <row r="143" spans="1:25" x14ac:dyDescent="0.3">
      <c r="A143" t="s">
        <v>152</v>
      </c>
      <c r="B143">
        <v>0</v>
      </c>
      <c r="C143">
        <v>0</v>
      </c>
      <c r="D143">
        <v>0</v>
      </c>
      <c r="T143" t="s">
        <v>152</v>
      </c>
      <c r="U143" t="s">
        <v>964</v>
      </c>
      <c r="V143">
        <v>0</v>
      </c>
      <c r="W143">
        <v>0</v>
      </c>
      <c r="X143">
        <v>0</v>
      </c>
      <c r="Y143" t="s">
        <v>973</v>
      </c>
    </row>
    <row r="144" spans="1:25" x14ac:dyDescent="0.3">
      <c r="A144" t="s">
        <v>153</v>
      </c>
      <c r="B144">
        <v>0</v>
      </c>
      <c r="C144">
        <v>0</v>
      </c>
      <c r="D144">
        <v>0</v>
      </c>
      <c r="T144" t="s">
        <v>153</v>
      </c>
      <c r="U144" t="s">
        <v>964</v>
      </c>
      <c r="V144">
        <v>0</v>
      </c>
      <c r="W144">
        <v>0</v>
      </c>
      <c r="X144">
        <v>0</v>
      </c>
      <c r="Y144" t="s">
        <v>973</v>
      </c>
    </row>
    <row r="145" spans="1:25" x14ac:dyDescent="0.3">
      <c r="A145" t="s">
        <v>154</v>
      </c>
      <c r="B145">
        <v>0</v>
      </c>
      <c r="C145">
        <v>0</v>
      </c>
      <c r="D145">
        <v>0</v>
      </c>
      <c r="T145" t="s">
        <v>154</v>
      </c>
      <c r="U145" t="s">
        <v>964</v>
      </c>
      <c r="V145">
        <v>0</v>
      </c>
      <c r="W145">
        <v>0</v>
      </c>
      <c r="X145">
        <v>0</v>
      </c>
      <c r="Y145" t="s">
        <v>973</v>
      </c>
    </row>
    <row r="146" spans="1:25" x14ac:dyDescent="0.3">
      <c r="A146" t="s">
        <v>155</v>
      </c>
      <c r="B146">
        <v>0</v>
      </c>
      <c r="C146">
        <v>12.977392</v>
      </c>
      <c r="D146">
        <v>0.89182007537904651</v>
      </c>
      <c r="T146" t="s">
        <v>155</v>
      </c>
      <c r="U146" t="s">
        <v>964</v>
      </c>
      <c r="V146">
        <v>0</v>
      </c>
      <c r="W146">
        <v>12.977392</v>
      </c>
      <c r="X146">
        <v>0.89182007537904651</v>
      </c>
      <c r="Y146" t="s">
        <v>973</v>
      </c>
    </row>
    <row r="147" spans="1:25" x14ac:dyDescent="0.3">
      <c r="A147" t="s">
        <v>156</v>
      </c>
      <c r="B147">
        <v>0</v>
      </c>
      <c r="C147">
        <v>0.41631699999999999</v>
      </c>
      <c r="D147">
        <v>0.1840360163244395</v>
      </c>
      <c r="T147" t="s">
        <v>156</v>
      </c>
      <c r="U147" t="s">
        <v>964</v>
      </c>
      <c r="V147">
        <v>0</v>
      </c>
      <c r="W147">
        <v>0.41631699999999999</v>
      </c>
      <c r="X147">
        <v>0.1840360163244395</v>
      </c>
      <c r="Y147" t="s">
        <v>973</v>
      </c>
    </row>
    <row r="148" spans="1:25" x14ac:dyDescent="0.3">
      <c r="A148" t="s">
        <v>157</v>
      </c>
      <c r="B148">
        <v>0</v>
      </c>
      <c r="C148">
        <v>0</v>
      </c>
      <c r="D148">
        <v>0</v>
      </c>
      <c r="T148" t="s">
        <v>157</v>
      </c>
      <c r="U148" t="s">
        <v>964</v>
      </c>
      <c r="V148">
        <v>0</v>
      </c>
      <c r="W148">
        <v>0</v>
      </c>
      <c r="X148">
        <v>0</v>
      </c>
      <c r="Y148" t="s">
        <v>973</v>
      </c>
    </row>
    <row r="149" spans="1:25" x14ac:dyDescent="0.3">
      <c r="A149" t="s">
        <v>158</v>
      </c>
      <c r="B149">
        <v>0</v>
      </c>
      <c r="C149">
        <v>0</v>
      </c>
      <c r="D149">
        <v>0</v>
      </c>
      <c r="T149" t="s">
        <v>158</v>
      </c>
      <c r="U149" t="s">
        <v>964</v>
      </c>
      <c r="V149">
        <v>0</v>
      </c>
      <c r="W149">
        <v>0</v>
      </c>
      <c r="X149">
        <v>0</v>
      </c>
      <c r="Y149" t="s">
        <v>973</v>
      </c>
    </row>
    <row r="150" spans="1:25" x14ac:dyDescent="0.3">
      <c r="A150" t="s">
        <v>159</v>
      </c>
      <c r="B150">
        <v>0</v>
      </c>
      <c r="C150">
        <v>0</v>
      </c>
      <c r="D150">
        <v>0</v>
      </c>
      <c r="T150" t="s">
        <v>159</v>
      </c>
      <c r="U150" t="s">
        <v>964</v>
      </c>
      <c r="V150">
        <v>0</v>
      </c>
      <c r="W150">
        <v>0</v>
      </c>
      <c r="X150">
        <v>0</v>
      </c>
      <c r="Y150" t="s">
        <v>973</v>
      </c>
    </row>
    <row r="151" spans="1:25" x14ac:dyDescent="0.3">
      <c r="A151" t="s">
        <v>160</v>
      </c>
      <c r="B151">
        <v>0</v>
      </c>
      <c r="C151">
        <v>0</v>
      </c>
      <c r="D151">
        <v>0</v>
      </c>
      <c r="T151" t="s">
        <v>160</v>
      </c>
      <c r="U151" t="s">
        <v>964</v>
      </c>
      <c r="V151">
        <v>0</v>
      </c>
      <c r="W151">
        <v>0</v>
      </c>
      <c r="X151">
        <v>0</v>
      </c>
      <c r="Y151" t="s">
        <v>973</v>
      </c>
    </row>
    <row r="152" spans="1:25" x14ac:dyDescent="0.3">
      <c r="A152" t="s">
        <v>161</v>
      </c>
      <c r="B152">
        <v>0</v>
      </c>
      <c r="C152">
        <v>0</v>
      </c>
      <c r="D152">
        <v>0</v>
      </c>
      <c r="T152" t="s">
        <v>161</v>
      </c>
      <c r="U152" t="s">
        <v>964</v>
      </c>
      <c r="V152">
        <v>0</v>
      </c>
      <c r="W152">
        <v>0</v>
      </c>
      <c r="X152">
        <v>0</v>
      </c>
      <c r="Y152" t="s">
        <v>973</v>
      </c>
    </row>
    <row r="153" spans="1:25" x14ac:dyDescent="0.3">
      <c r="A153" t="s">
        <v>162</v>
      </c>
      <c r="B153">
        <v>0</v>
      </c>
      <c r="C153">
        <v>9.1903729999999992</v>
      </c>
      <c r="D153">
        <v>2.9010046481540925</v>
      </c>
      <c r="T153" t="s">
        <v>162</v>
      </c>
      <c r="U153" t="s">
        <v>964</v>
      </c>
      <c r="V153">
        <v>0</v>
      </c>
      <c r="W153">
        <v>9.1903729999999992</v>
      </c>
      <c r="X153">
        <v>2.9010046481540925</v>
      </c>
      <c r="Y153" t="s">
        <v>973</v>
      </c>
    </row>
    <row r="154" spans="1:25" x14ac:dyDescent="0.3">
      <c r="A154" t="s">
        <v>163</v>
      </c>
      <c r="B154">
        <v>0</v>
      </c>
      <c r="C154">
        <v>15.172215</v>
      </c>
      <c r="D154">
        <v>2.5584693537638326</v>
      </c>
      <c r="T154" t="s">
        <v>163</v>
      </c>
      <c r="U154" t="s">
        <v>964</v>
      </c>
      <c r="V154">
        <v>0</v>
      </c>
      <c r="W154">
        <v>15.172215</v>
      </c>
      <c r="X154">
        <v>2.5584693537638326</v>
      </c>
      <c r="Y154" t="s">
        <v>973</v>
      </c>
    </row>
    <row r="155" spans="1:25" x14ac:dyDescent="0.3">
      <c r="A155" t="s">
        <v>164</v>
      </c>
      <c r="B155">
        <v>0</v>
      </c>
      <c r="C155">
        <v>2.6666129999999999</v>
      </c>
      <c r="D155">
        <v>0.55660474961504225</v>
      </c>
      <c r="T155" t="s">
        <v>164</v>
      </c>
      <c r="U155" t="s">
        <v>964</v>
      </c>
      <c r="V155">
        <v>0</v>
      </c>
      <c r="W155">
        <v>2.6666129999999999</v>
      </c>
      <c r="X155">
        <v>0.55660474961504225</v>
      </c>
      <c r="Y155" t="s">
        <v>973</v>
      </c>
    </row>
    <row r="156" spans="1:25" x14ac:dyDescent="0.3">
      <c r="A156" t="s">
        <v>165</v>
      </c>
      <c r="B156">
        <v>0</v>
      </c>
      <c r="C156">
        <v>0.60706800000000005</v>
      </c>
      <c r="D156">
        <v>0.15008794031530928</v>
      </c>
      <c r="T156" t="s">
        <v>165</v>
      </c>
      <c r="U156" t="s">
        <v>964</v>
      </c>
      <c r="V156">
        <v>0</v>
      </c>
      <c r="W156">
        <v>0.60706800000000005</v>
      </c>
      <c r="X156">
        <v>0.15008794031530928</v>
      </c>
      <c r="Y156" t="s">
        <v>973</v>
      </c>
    </row>
    <row r="157" spans="1:25" x14ac:dyDescent="0.3">
      <c r="A157" t="s">
        <v>166</v>
      </c>
      <c r="B157">
        <v>0</v>
      </c>
      <c r="C157">
        <v>0</v>
      </c>
      <c r="D157">
        <v>0</v>
      </c>
      <c r="T157" t="s">
        <v>166</v>
      </c>
      <c r="U157" t="s">
        <v>964</v>
      </c>
      <c r="V157">
        <v>0</v>
      </c>
      <c r="W157">
        <v>0</v>
      </c>
      <c r="X157">
        <v>0</v>
      </c>
      <c r="Y157" t="s">
        <v>973</v>
      </c>
    </row>
    <row r="158" spans="1:25" x14ac:dyDescent="0.3">
      <c r="A158" t="s">
        <v>167</v>
      </c>
      <c r="B158">
        <v>0</v>
      </c>
      <c r="C158">
        <v>0</v>
      </c>
      <c r="D158">
        <v>0</v>
      </c>
      <c r="T158" t="s">
        <v>167</v>
      </c>
      <c r="U158" t="s">
        <v>964</v>
      </c>
      <c r="V158">
        <v>0</v>
      </c>
      <c r="W158">
        <v>0</v>
      </c>
      <c r="X158">
        <v>0</v>
      </c>
      <c r="Y158" t="s">
        <v>973</v>
      </c>
    </row>
    <row r="159" spans="1:25" x14ac:dyDescent="0.3">
      <c r="A159" t="s">
        <v>168</v>
      </c>
      <c r="B159">
        <v>0</v>
      </c>
      <c r="C159">
        <v>0</v>
      </c>
      <c r="D159">
        <v>0</v>
      </c>
      <c r="T159" t="s">
        <v>168</v>
      </c>
      <c r="U159" t="s">
        <v>964</v>
      </c>
      <c r="V159">
        <v>0</v>
      </c>
      <c r="W159">
        <v>0</v>
      </c>
      <c r="X159">
        <v>0</v>
      </c>
      <c r="Y159" t="s">
        <v>973</v>
      </c>
    </row>
    <row r="160" spans="1:25" x14ac:dyDescent="0.3">
      <c r="A160" t="s">
        <v>169</v>
      </c>
      <c r="B160">
        <v>0</v>
      </c>
      <c r="C160">
        <v>0</v>
      </c>
      <c r="D160">
        <v>0</v>
      </c>
      <c r="T160" t="s">
        <v>169</v>
      </c>
      <c r="U160" t="s">
        <v>964</v>
      </c>
      <c r="V160">
        <v>0</v>
      </c>
      <c r="W160">
        <v>0</v>
      </c>
      <c r="X160">
        <v>0</v>
      </c>
      <c r="Y160" t="s">
        <v>973</v>
      </c>
    </row>
    <row r="161" spans="1:25" x14ac:dyDescent="0.3">
      <c r="A161" t="s">
        <v>170</v>
      </c>
      <c r="B161">
        <v>0</v>
      </c>
      <c r="C161">
        <v>0</v>
      </c>
      <c r="D161">
        <v>0</v>
      </c>
      <c r="T161" t="s">
        <v>170</v>
      </c>
      <c r="U161" t="s">
        <v>964</v>
      </c>
      <c r="V161">
        <v>0</v>
      </c>
      <c r="W161">
        <v>0</v>
      </c>
      <c r="X161">
        <v>0</v>
      </c>
      <c r="Y161" t="s">
        <v>973</v>
      </c>
    </row>
    <row r="162" spans="1:25" x14ac:dyDescent="0.3">
      <c r="A162" t="s">
        <v>171</v>
      </c>
      <c r="B162">
        <v>0</v>
      </c>
      <c r="C162">
        <v>0</v>
      </c>
      <c r="D162">
        <v>0</v>
      </c>
      <c r="T162" t="s">
        <v>171</v>
      </c>
      <c r="U162" t="s">
        <v>964</v>
      </c>
      <c r="V162">
        <v>0</v>
      </c>
      <c r="W162">
        <v>0</v>
      </c>
      <c r="X162">
        <v>0</v>
      </c>
      <c r="Y162" t="s">
        <v>973</v>
      </c>
    </row>
    <row r="163" spans="1:25" x14ac:dyDescent="0.3">
      <c r="A163" t="s">
        <v>172</v>
      </c>
      <c r="B163">
        <v>0</v>
      </c>
      <c r="C163">
        <v>0</v>
      </c>
      <c r="D163">
        <v>0</v>
      </c>
      <c r="T163" t="s">
        <v>172</v>
      </c>
      <c r="U163" t="s">
        <v>964</v>
      </c>
      <c r="V163">
        <v>0</v>
      </c>
      <c r="W163">
        <v>0</v>
      </c>
      <c r="X163">
        <v>0</v>
      </c>
      <c r="Y163" t="s">
        <v>973</v>
      </c>
    </row>
    <row r="164" spans="1:25" x14ac:dyDescent="0.3">
      <c r="A164" t="s">
        <v>173</v>
      </c>
      <c r="B164">
        <v>0</v>
      </c>
      <c r="C164">
        <v>1.9977000000000002E-2</v>
      </c>
      <c r="D164">
        <v>5.4886772207344593E-2</v>
      </c>
      <c r="T164" t="s">
        <v>173</v>
      </c>
      <c r="U164" t="s">
        <v>964</v>
      </c>
      <c r="V164">
        <v>0</v>
      </c>
      <c r="W164">
        <v>1.9977000000000002E-2</v>
      </c>
      <c r="X164">
        <v>5.4886772207344593E-2</v>
      </c>
      <c r="Y164" t="s">
        <v>973</v>
      </c>
    </row>
    <row r="165" spans="1:25" x14ac:dyDescent="0.3">
      <c r="A165" t="s">
        <v>174</v>
      </c>
      <c r="B165">
        <v>0</v>
      </c>
      <c r="C165">
        <v>0</v>
      </c>
      <c r="D165">
        <v>0</v>
      </c>
      <c r="T165" t="s">
        <v>174</v>
      </c>
      <c r="U165" t="s">
        <v>964</v>
      </c>
      <c r="V165">
        <v>0</v>
      </c>
      <c r="W165">
        <v>0</v>
      </c>
      <c r="X165">
        <v>0</v>
      </c>
      <c r="Y165" t="s">
        <v>973</v>
      </c>
    </row>
    <row r="166" spans="1:25" x14ac:dyDescent="0.3">
      <c r="A166" t="s">
        <v>175</v>
      </c>
      <c r="B166">
        <v>0</v>
      </c>
      <c r="C166">
        <v>0</v>
      </c>
      <c r="D166">
        <v>0</v>
      </c>
      <c r="T166" t="s">
        <v>175</v>
      </c>
      <c r="U166" t="s">
        <v>964</v>
      </c>
      <c r="V166">
        <v>0</v>
      </c>
      <c r="W166">
        <v>0</v>
      </c>
      <c r="X166">
        <v>0</v>
      </c>
      <c r="Y166" t="s">
        <v>973</v>
      </c>
    </row>
    <row r="167" spans="1:25" x14ac:dyDescent="0.3">
      <c r="A167" t="s">
        <v>176</v>
      </c>
      <c r="B167">
        <v>0</v>
      </c>
      <c r="C167">
        <v>0</v>
      </c>
      <c r="D167">
        <v>0</v>
      </c>
      <c r="T167" t="s">
        <v>176</v>
      </c>
      <c r="U167" t="s">
        <v>964</v>
      </c>
      <c r="V167">
        <v>0</v>
      </c>
      <c r="W167">
        <v>0</v>
      </c>
      <c r="X167">
        <v>0</v>
      </c>
      <c r="Y167" t="s">
        <v>973</v>
      </c>
    </row>
    <row r="168" spans="1:25" x14ac:dyDescent="0.3">
      <c r="A168" t="s">
        <v>177</v>
      </c>
      <c r="B168">
        <v>0</v>
      </c>
      <c r="C168">
        <v>0</v>
      </c>
      <c r="D168">
        <v>0</v>
      </c>
      <c r="T168" t="s">
        <v>177</v>
      </c>
      <c r="U168" t="s">
        <v>964</v>
      </c>
      <c r="V168">
        <v>0</v>
      </c>
      <c r="W168">
        <v>0</v>
      </c>
      <c r="X168">
        <v>0</v>
      </c>
      <c r="Y168" t="s">
        <v>973</v>
      </c>
    </row>
    <row r="169" spans="1:25" x14ac:dyDescent="0.3">
      <c r="A169" t="s">
        <v>178</v>
      </c>
      <c r="B169">
        <v>0</v>
      </c>
      <c r="C169">
        <v>0</v>
      </c>
      <c r="D169">
        <v>0</v>
      </c>
      <c r="T169" t="s">
        <v>178</v>
      </c>
      <c r="U169" t="s">
        <v>964</v>
      </c>
      <c r="V169">
        <v>0</v>
      </c>
      <c r="W169">
        <v>0</v>
      </c>
      <c r="X169">
        <v>0</v>
      </c>
      <c r="Y169" t="s">
        <v>973</v>
      </c>
    </row>
    <row r="170" spans="1:25" x14ac:dyDescent="0.3">
      <c r="A170" t="s">
        <v>179</v>
      </c>
      <c r="B170">
        <v>0</v>
      </c>
      <c r="C170">
        <v>0</v>
      </c>
      <c r="D170">
        <v>0</v>
      </c>
      <c r="T170" t="s">
        <v>179</v>
      </c>
      <c r="U170" t="s">
        <v>964</v>
      </c>
      <c r="V170">
        <v>0</v>
      </c>
      <c r="W170">
        <v>0</v>
      </c>
      <c r="X170">
        <v>0</v>
      </c>
      <c r="Y170" t="s">
        <v>973</v>
      </c>
    </row>
    <row r="171" spans="1:25" x14ac:dyDescent="0.3">
      <c r="A171" t="s">
        <v>180</v>
      </c>
      <c r="B171">
        <v>0</v>
      </c>
      <c r="C171">
        <v>0</v>
      </c>
      <c r="D171">
        <v>0</v>
      </c>
      <c r="T171" t="s">
        <v>180</v>
      </c>
      <c r="U171" t="s">
        <v>964</v>
      </c>
      <c r="V171">
        <v>0</v>
      </c>
      <c r="W171">
        <v>0</v>
      </c>
      <c r="X171">
        <v>0</v>
      </c>
      <c r="Y171" t="s">
        <v>973</v>
      </c>
    </row>
    <row r="172" spans="1:25" x14ac:dyDescent="0.3">
      <c r="A172" t="s">
        <v>181</v>
      </c>
      <c r="B172">
        <v>0</v>
      </c>
      <c r="C172">
        <v>0</v>
      </c>
      <c r="D172">
        <v>0</v>
      </c>
      <c r="T172" t="s">
        <v>181</v>
      </c>
      <c r="U172" t="s">
        <v>964</v>
      </c>
      <c r="V172">
        <v>0</v>
      </c>
      <c r="W172">
        <v>0</v>
      </c>
      <c r="X172">
        <v>0</v>
      </c>
      <c r="Y172" t="s">
        <v>973</v>
      </c>
    </row>
    <row r="173" spans="1:25" x14ac:dyDescent="0.3">
      <c r="A173" t="s">
        <v>182</v>
      </c>
      <c r="B173">
        <v>0</v>
      </c>
      <c r="C173">
        <v>0</v>
      </c>
      <c r="D173">
        <v>0</v>
      </c>
      <c r="T173" t="s">
        <v>182</v>
      </c>
      <c r="U173" t="s">
        <v>964</v>
      </c>
      <c r="V173">
        <v>0</v>
      </c>
      <c r="W173">
        <v>0</v>
      </c>
      <c r="X173">
        <v>0</v>
      </c>
      <c r="Y173" t="s">
        <v>973</v>
      </c>
    </row>
    <row r="174" spans="1:25" x14ac:dyDescent="0.3">
      <c r="A174" t="s">
        <v>183</v>
      </c>
      <c r="B174">
        <v>0</v>
      </c>
      <c r="C174">
        <v>0</v>
      </c>
      <c r="D174">
        <v>0</v>
      </c>
      <c r="T174" t="s">
        <v>183</v>
      </c>
      <c r="U174" t="s">
        <v>964</v>
      </c>
      <c r="V174">
        <v>0</v>
      </c>
      <c r="W174">
        <v>0</v>
      </c>
      <c r="X174">
        <v>0</v>
      </c>
      <c r="Y174" t="s">
        <v>973</v>
      </c>
    </row>
    <row r="175" spans="1:25" x14ac:dyDescent="0.3">
      <c r="A175" t="s">
        <v>184</v>
      </c>
      <c r="B175">
        <v>0</v>
      </c>
      <c r="C175">
        <v>0</v>
      </c>
      <c r="D175">
        <v>0</v>
      </c>
      <c r="T175" t="s">
        <v>184</v>
      </c>
      <c r="U175" t="s">
        <v>964</v>
      </c>
      <c r="V175">
        <v>0</v>
      </c>
      <c r="W175">
        <v>0</v>
      </c>
      <c r="X175">
        <v>0</v>
      </c>
      <c r="Y175" t="s">
        <v>973</v>
      </c>
    </row>
    <row r="176" spans="1:25" x14ac:dyDescent="0.3">
      <c r="A176" t="s">
        <v>185</v>
      </c>
      <c r="B176">
        <v>0</v>
      </c>
      <c r="C176">
        <v>0</v>
      </c>
      <c r="D176">
        <v>0</v>
      </c>
      <c r="T176" t="s">
        <v>185</v>
      </c>
      <c r="U176" t="s">
        <v>964</v>
      </c>
      <c r="V176">
        <v>0</v>
      </c>
      <c r="W176">
        <v>0</v>
      </c>
      <c r="X176">
        <v>0</v>
      </c>
      <c r="Y176" t="s">
        <v>973</v>
      </c>
    </row>
    <row r="177" spans="1:25" x14ac:dyDescent="0.3">
      <c r="A177" t="s">
        <v>186</v>
      </c>
      <c r="B177">
        <v>0</v>
      </c>
      <c r="C177">
        <v>0</v>
      </c>
      <c r="D177">
        <v>0</v>
      </c>
      <c r="T177" t="s">
        <v>186</v>
      </c>
      <c r="U177" t="s">
        <v>964</v>
      </c>
      <c r="V177">
        <v>0</v>
      </c>
      <c r="W177">
        <v>0</v>
      </c>
      <c r="X177">
        <v>0</v>
      </c>
      <c r="Y177" t="s">
        <v>973</v>
      </c>
    </row>
    <row r="178" spans="1:25" x14ac:dyDescent="0.3">
      <c r="A178" t="s">
        <v>187</v>
      </c>
      <c r="B178">
        <v>0</v>
      </c>
      <c r="C178">
        <v>0</v>
      </c>
      <c r="D178">
        <v>0</v>
      </c>
      <c r="T178" t="s">
        <v>187</v>
      </c>
      <c r="U178" t="s">
        <v>964</v>
      </c>
      <c r="V178">
        <v>0</v>
      </c>
      <c r="W178">
        <v>0</v>
      </c>
      <c r="X178">
        <v>0</v>
      </c>
      <c r="Y178" t="s">
        <v>973</v>
      </c>
    </row>
    <row r="179" spans="1:25" x14ac:dyDescent="0.3">
      <c r="A179" t="s">
        <v>188</v>
      </c>
      <c r="B179">
        <v>0</v>
      </c>
      <c r="C179">
        <v>0</v>
      </c>
      <c r="D179">
        <v>0</v>
      </c>
      <c r="T179" t="s">
        <v>188</v>
      </c>
      <c r="U179" t="s">
        <v>964</v>
      </c>
      <c r="V179">
        <v>0</v>
      </c>
      <c r="W179">
        <v>0</v>
      </c>
      <c r="X179">
        <v>0</v>
      </c>
      <c r="Y179" t="s">
        <v>973</v>
      </c>
    </row>
    <row r="180" spans="1:25" x14ac:dyDescent="0.3">
      <c r="A180" t="s">
        <v>189</v>
      </c>
      <c r="B180">
        <v>0</v>
      </c>
      <c r="C180">
        <v>0</v>
      </c>
      <c r="D180">
        <v>0</v>
      </c>
      <c r="T180" t="s">
        <v>189</v>
      </c>
      <c r="U180" t="s">
        <v>964</v>
      </c>
      <c r="V180">
        <v>0</v>
      </c>
      <c r="W180">
        <v>0</v>
      </c>
      <c r="X180">
        <v>0</v>
      </c>
      <c r="Y180" t="s">
        <v>973</v>
      </c>
    </row>
    <row r="181" spans="1:25" x14ac:dyDescent="0.3">
      <c r="A181" t="s">
        <v>190</v>
      </c>
      <c r="B181">
        <v>0</v>
      </c>
      <c r="C181">
        <v>0</v>
      </c>
      <c r="D181">
        <v>0</v>
      </c>
      <c r="T181" t="s">
        <v>190</v>
      </c>
      <c r="U181" t="s">
        <v>964</v>
      </c>
      <c r="V181">
        <v>0</v>
      </c>
      <c r="W181">
        <v>0</v>
      </c>
      <c r="X181">
        <v>0</v>
      </c>
      <c r="Y181" t="s">
        <v>973</v>
      </c>
    </row>
    <row r="182" spans="1:25" x14ac:dyDescent="0.3">
      <c r="A182" t="s">
        <v>191</v>
      </c>
      <c r="B182">
        <v>0</v>
      </c>
      <c r="C182">
        <v>0</v>
      </c>
      <c r="D182">
        <v>0</v>
      </c>
      <c r="T182" t="s">
        <v>191</v>
      </c>
      <c r="U182" t="s">
        <v>964</v>
      </c>
      <c r="V182">
        <v>0</v>
      </c>
      <c r="W182">
        <v>0</v>
      </c>
      <c r="X182">
        <v>0</v>
      </c>
      <c r="Y182" t="s">
        <v>973</v>
      </c>
    </row>
    <row r="183" spans="1:25" x14ac:dyDescent="0.3">
      <c r="A183" t="s">
        <v>192</v>
      </c>
      <c r="B183">
        <v>0</v>
      </c>
      <c r="C183">
        <v>0</v>
      </c>
      <c r="D183">
        <v>0</v>
      </c>
      <c r="T183" t="s">
        <v>192</v>
      </c>
      <c r="U183" t="s">
        <v>964</v>
      </c>
      <c r="V183">
        <v>0</v>
      </c>
      <c r="W183">
        <v>0</v>
      </c>
      <c r="X183">
        <v>0</v>
      </c>
      <c r="Y183" t="s">
        <v>973</v>
      </c>
    </row>
    <row r="184" spans="1:25" x14ac:dyDescent="0.3">
      <c r="A184" t="s">
        <v>193</v>
      </c>
      <c r="B184">
        <v>100</v>
      </c>
      <c r="C184">
        <v>99.231281999999993</v>
      </c>
      <c r="D184">
        <v>66.663909227295974</v>
      </c>
      <c r="T184" t="s">
        <v>193</v>
      </c>
      <c r="U184" t="s">
        <v>963</v>
      </c>
      <c r="V184">
        <v>100</v>
      </c>
      <c r="W184">
        <v>99.231281999999993</v>
      </c>
      <c r="X184">
        <v>66.663909227295974</v>
      </c>
      <c r="Y184" t="str">
        <f t="shared" ref="Y184:Y202" si="1">IF(V184&gt;2.27,"high burn risk, large patches","low burn risk, large patches")</f>
        <v>high burn risk, large patches</v>
      </c>
    </row>
    <row r="185" spans="1:25" x14ac:dyDescent="0.3">
      <c r="A185" t="s">
        <v>194</v>
      </c>
      <c r="B185">
        <v>11.426216626417315</v>
      </c>
      <c r="C185">
        <v>98.262583000000006</v>
      </c>
      <c r="D185">
        <v>14.860291174943704</v>
      </c>
      <c r="T185" t="s">
        <v>194</v>
      </c>
      <c r="U185" t="s">
        <v>963</v>
      </c>
      <c r="V185">
        <v>11.426216626417315</v>
      </c>
      <c r="W185">
        <v>98.262583000000006</v>
      </c>
      <c r="X185">
        <v>14.860291174943704</v>
      </c>
      <c r="Y185" t="str">
        <f t="shared" si="1"/>
        <v>high burn risk, large patches</v>
      </c>
    </row>
    <row r="186" spans="1:25" x14ac:dyDescent="0.3">
      <c r="A186" t="s">
        <v>195</v>
      </c>
      <c r="B186">
        <v>2.9672539940704676</v>
      </c>
      <c r="C186">
        <v>70.395628000000002</v>
      </c>
      <c r="D186">
        <v>2.8948721930749435</v>
      </c>
      <c r="T186" t="s">
        <v>195</v>
      </c>
      <c r="U186" t="s">
        <v>963</v>
      </c>
      <c r="V186">
        <v>2.9672539940704676</v>
      </c>
      <c r="W186">
        <v>70.395628000000002</v>
      </c>
      <c r="X186">
        <v>2.8948721930749435</v>
      </c>
      <c r="Y186" t="str">
        <f t="shared" si="1"/>
        <v>high burn risk, large patches</v>
      </c>
    </row>
    <row r="187" spans="1:25" x14ac:dyDescent="0.3">
      <c r="A187" t="s">
        <v>196</v>
      </c>
      <c r="B187">
        <v>1.0142278355100254</v>
      </c>
      <c r="C187">
        <v>97.986677999999998</v>
      </c>
      <c r="D187">
        <v>68.765686076272445</v>
      </c>
      <c r="T187" t="s">
        <v>196</v>
      </c>
      <c r="U187" t="s">
        <v>963</v>
      </c>
      <c r="V187">
        <v>1.0142278355100254</v>
      </c>
      <c r="W187">
        <v>97.986677999999998</v>
      </c>
      <c r="X187">
        <v>68.765686076272445</v>
      </c>
      <c r="Y187" t="str">
        <f t="shared" si="1"/>
        <v>low burn risk, large patches</v>
      </c>
    </row>
    <row r="188" spans="1:25" x14ac:dyDescent="0.3">
      <c r="A188" t="s">
        <v>197</v>
      </c>
      <c r="B188">
        <v>6.5079812857393284E-3</v>
      </c>
      <c r="C188">
        <v>93.815488000000002</v>
      </c>
      <c r="D188">
        <v>13.088381943022398</v>
      </c>
      <c r="T188" t="s">
        <v>197</v>
      </c>
      <c r="U188" t="s">
        <v>963</v>
      </c>
      <c r="V188">
        <v>6.5079812857393284E-3</v>
      </c>
      <c r="W188">
        <v>93.815488000000002</v>
      </c>
      <c r="X188">
        <v>13.088381943022398</v>
      </c>
      <c r="Y188" t="str">
        <f t="shared" si="1"/>
        <v>low burn risk, large patches</v>
      </c>
    </row>
    <row r="189" spans="1:25" x14ac:dyDescent="0.3">
      <c r="A189" t="s">
        <v>198</v>
      </c>
      <c r="B189">
        <v>0.1466641798364437</v>
      </c>
      <c r="C189">
        <v>76.184524999999994</v>
      </c>
      <c r="D189">
        <v>26.031298673520084</v>
      </c>
      <c r="T189" t="s">
        <v>198</v>
      </c>
      <c r="U189" t="s">
        <v>963</v>
      </c>
      <c r="V189">
        <v>0.1466641798364437</v>
      </c>
      <c r="W189">
        <v>76.184524999999994</v>
      </c>
      <c r="X189">
        <v>26.031298673520084</v>
      </c>
      <c r="Y189" t="str">
        <f t="shared" si="1"/>
        <v>low burn risk, large patches</v>
      </c>
    </row>
    <row r="190" spans="1:25" x14ac:dyDescent="0.3">
      <c r="A190" t="s">
        <v>199</v>
      </c>
      <c r="B190">
        <v>2.4557846352829061E-3</v>
      </c>
      <c r="C190">
        <v>69.640058999999994</v>
      </c>
      <c r="D190">
        <v>23.161027759454399</v>
      </c>
      <c r="T190" t="s">
        <v>199</v>
      </c>
      <c r="U190" t="s">
        <v>963</v>
      </c>
      <c r="V190">
        <v>2.4557846352829061E-3</v>
      </c>
      <c r="W190">
        <v>69.640058999999994</v>
      </c>
      <c r="X190">
        <v>23.161027759454399</v>
      </c>
      <c r="Y190" t="str">
        <f t="shared" si="1"/>
        <v>low burn risk, large patches</v>
      </c>
    </row>
    <row r="191" spans="1:25" x14ac:dyDescent="0.3">
      <c r="A191" t="s">
        <v>200</v>
      </c>
      <c r="B191">
        <v>3.3863581669180153E-2</v>
      </c>
      <c r="C191">
        <v>31.181787</v>
      </c>
      <c r="D191">
        <v>5.0106263623356151</v>
      </c>
      <c r="T191" t="s">
        <v>200</v>
      </c>
      <c r="U191" t="s">
        <v>963</v>
      </c>
      <c r="V191">
        <v>3.3863581669180153E-2</v>
      </c>
      <c r="W191">
        <v>31.181787</v>
      </c>
      <c r="X191">
        <v>5.0106263623356151</v>
      </c>
      <c r="Y191" t="str">
        <f t="shared" si="1"/>
        <v>low burn risk, large patches</v>
      </c>
    </row>
    <row r="192" spans="1:25" x14ac:dyDescent="0.3">
      <c r="A192" t="s">
        <v>201</v>
      </c>
      <c r="B192">
        <v>10.584362134433803</v>
      </c>
      <c r="C192">
        <v>83.004853999999995</v>
      </c>
      <c r="D192">
        <v>9.502219656407636</v>
      </c>
      <c r="T192" t="s">
        <v>201</v>
      </c>
      <c r="U192" t="s">
        <v>963</v>
      </c>
      <c r="V192">
        <v>10.584362134433803</v>
      </c>
      <c r="W192">
        <v>83.004853999999995</v>
      </c>
      <c r="X192">
        <v>9.502219656407636</v>
      </c>
      <c r="Y192" t="str">
        <f t="shared" si="1"/>
        <v>high burn risk, large patches</v>
      </c>
    </row>
    <row r="193" spans="1:25" x14ac:dyDescent="0.3">
      <c r="A193" t="s">
        <v>202</v>
      </c>
      <c r="B193">
        <v>0.74357974887368594</v>
      </c>
      <c r="C193">
        <v>89.709458999999995</v>
      </c>
      <c r="D193">
        <v>14.898389052122917</v>
      </c>
      <c r="T193" t="s">
        <v>202</v>
      </c>
      <c r="U193" t="s">
        <v>963</v>
      </c>
      <c r="V193">
        <v>0.74357974887368594</v>
      </c>
      <c r="W193">
        <v>89.709458999999995</v>
      </c>
      <c r="X193">
        <v>14.898389052122917</v>
      </c>
      <c r="Y193" t="str">
        <f t="shared" si="1"/>
        <v>low burn risk, large patches</v>
      </c>
    </row>
    <row r="194" spans="1:25" x14ac:dyDescent="0.3">
      <c r="A194" t="s">
        <v>203</v>
      </c>
      <c r="B194">
        <v>1.848626237208435</v>
      </c>
      <c r="C194">
        <v>81.191276999999999</v>
      </c>
      <c r="D194">
        <v>25.005841748124922</v>
      </c>
      <c r="T194" t="s">
        <v>203</v>
      </c>
      <c r="U194" t="s">
        <v>963</v>
      </c>
      <c r="V194">
        <v>1.848626237208435</v>
      </c>
      <c r="W194">
        <v>81.191276999999999</v>
      </c>
      <c r="X194">
        <v>25.005841748124922</v>
      </c>
      <c r="Y194" t="str">
        <f t="shared" si="1"/>
        <v>low burn risk, large patches</v>
      </c>
    </row>
    <row r="195" spans="1:25" x14ac:dyDescent="0.3">
      <c r="A195" t="s">
        <v>204</v>
      </c>
      <c r="B195">
        <v>0.64695883846008184</v>
      </c>
      <c r="C195">
        <v>51.926972999999997</v>
      </c>
      <c r="D195">
        <v>1.9237251733500187</v>
      </c>
      <c r="T195" t="s">
        <v>204</v>
      </c>
      <c r="U195" t="s">
        <v>963</v>
      </c>
      <c r="V195">
        <v>0.64695883846008184</v>
      </c>
      <c r="W195">
        <v>51.926972999999997</v>
      </c>
      <c r="X195">
        <v>1.9237251733500187</v>
      </c>
      <c r="Y195" t="str">
        <f t="shared" si="1"/>
        <v>low burn risk, large patches</v>
      </c>
    </row>
    <row r="196" spans="1:25" x14ac:dyDescent="0.3">
      <c r="A196" t="s">
        <v>205</v>
      </c>
      <c r="B196">
        <v>0.89307949369685957</v>
      </c>
      <c r="C196">
        <v>20.321760999999999</v>
      </c>
      <c r="D196">
        <v>1.8462158782956084</v>
      </c>
      <c r="T196" t="s">
        <v>205</v>
      </c>
      <c r="U196" t="s">
        <v>963</v>
      </c>
      <c r="V196">
        <v>0.89307949369685957</v>
      </c>
      <c r="W196">
        <v>20.321760999999999</v>
      </c>
      <c r="X196">
        <v>1.8462158782956084</v>
      </c>
      <c r="Y196" t="str">
        <f t="shared" si="1"/>
        <v>low burn risk, large patches</v>
      </c>
    </row>
    <row r="197" spans="1:25" x14ac:dyDescent="0.3">
      <c r="A197" t="s">
        <v>206</v>
      </c>
      <c r="B197">
        <v>2.7910664977808933E-2</v>
      </c>
      <c r="C197">
        <v>99.434102999999993</v>
      </c>
      <c r="D197">
        <v>58.25030688585187</v>
      </c>
      <c r="T197" t="s">
        <v>206</v>
      </c>
      <c r="U197" t="s">
        <v>963</v>
      </c>
      <c r="V197">
        <v>2.7910664977808933E-2</v>
      </c>
      <c r="W197">
        <v>99.434102999999993</v>
      </c>
      <c r="X197">
        <v>58.25030688585187</v>
      </c>
      <c r="Y197" t="str">
        <f t="shared" si="1"/>
        <v>low burn risk, large patches</v>
      </c>
    </row>
    <row r="198" spans="1:25" x14ac:dyDescent="0.3">
      <c r="A198" t="s">
        <v>207</v>
      </c>
      <c r="B198">
        <v>0.12972214345341912</v>
      </c>
      <c r="C198">
        <v>64.023651000000001</v>
      </c>
      <c r="D198">
        <v>12.110869902654942</v>
      </c>
      <c r="T198" t="s">
        <v>207</v>
      </c>
      <c r="U198" t="s">
        <v>963</v>
      </c>
      <c r="V198">
        <v>0.12972214345341912</v>
      </c>
      <c r="W198">
        <v>64.023651000000001</v>
      </c>
      <c r="X198">
        <v>12.110869902654942</v>
      </c>
      <c r="Y198" t="str">
        <f t="shared" si="1"/>
        <v>low burn risk, large patches</v>
      </c>
    </row>
    <row r="199" spans="1:25" x14ac:dyDescent="0.3">
      <c r="A199" t="s">
        <v>208</v>
      </c>
      <c r="B199">
        <v>0.16415190839882945</v>
      </c>
      <c r="C199">
        <v>33.438792999999997</v>
      </c>
      <c r="D199">
        <v>4.4313977906245494</v>
      </c>
      <c r="T199" t="s">
        <v>208</v>
      </c>
      <c r="U199" t="s">
        <v>963</v>
      </c>
      <c r="V199">
        <v>0.16415190839882945</v>
      </c>
      <c r="W199">
        <v>33.438792999999997</v>
      </c>
      <c r="X199">
        <v>4.4313977906245494</v>
      </c>
      <c r="Y199" t="str">
        <f t="shared" si="1"/>
        <v>low burn risk, large patches</v>
      </c>
    </row>
    <row r="200" spans="1:25" x14ac:dyDescent="0.3">
      <c r="A200" t="s">
        <v>209</v>
      </c>
      <c r="B200">
        <v>9.1526610245659529E-2</v>
      </c>
      <c r="C200">
        <v>40.316408000000003</v>
      </c>
      <c r="D200">
        <v>3.7821202113727344</v>
      </c>
      <c r="T200" t="s">
        <v>209</v>
      </c>
      <c r="U200" t="s">
        <v>963</v>
      </c>
      <c r="V200">
        <v>9.1526610245659529E-2</v>
      </c>
      <c r="W200">
        <v>40.316408000000003</v>
      </c>
      <c r="X200">
        <v>3.7821202113727344</v>
      </c>
      <c r="Y200" t="str">
        <f t="shared" si="1"/>
        <v>low burn risk, large patches</v>
      </c>
    </row>
    <row r="201" spans="1:25" x14ac:dyDescent="0.3">
      <c r="A201" t="s">
        <v>210</v>
      </c>
      <c r="B201">
        <v>0.23680566117933374</v>
      </c>
      <c r="C201">
        <v>95.348359000000002</v>
      </c>
      <c r="D201">
        <v>14.188640528644655</v>
      </c>
      <c r="T201" t="s">
        <v>210</v>
      </c>
      <c r="U201" t="s">
        <v>963</v>
      </c>
      <c r="V201">
        <v>0.23680566117933374</v>
      </c>
      <c r="W201">
        <v>95.348359000000002</v>
      </c>
      <c r="X201">
        <v>14.188640528644655</v>
      </c>
      <c r="Y201" t="str">
        <f t="shared" si="1"/>
        <v>low burn risk, large patches</v>
      </c>
    </row>
    <row r="202" spans="1:25" x14ac:dyDescent="0.3">
      <c r="A202" t="s">
        <v>211</v>
      </c>
      <c r="B202">
        <v>0</v>
      </c>
      <c r="C202">
        <v>40.341225000000001</v>
      </c>
      <c r="D202">
        <v>1.9723313760970647</v>
      </c>
      <c r="T202" t="s">
        <v>211</v>
      </c>
      <c r="U202" t="s">
        <v>963</v>
      </c>
      <c r="V202">
        <v>0</v>
      </c>
      <c r="W202">
        <v>40.341225000000001</v>
      </c>
      <c r="X202">
        <v>1.9723313760970647</v>
      </c>
      <c r="Y202" t="str">
        <f t="shared" si="1"/>
        <v>low burn risk, large patches</v>
      </c>
    </row>
    <row r="203" spans="1:25" x14ac:dyDescent="0.3">
      <c r="A203" t="s">
        <v>212</v>
      </c>
      <c r="B203">
        <v>0</v>
      </c>
      <c r="C203">
        <v>3.191621</v>
      </c>
      <c r="D203">
        <v>0.27948274248536165</v>
      </c>
      <c r="T203" t="s">
        <v>212</v>
      </c>
      <c r="U203" t="s">
        <v>963</v>
      </c>
      <c r="V203">
        <v>0</v>
      </c>
      <c r="W203">
        <v>3.191621</v>
      </c>
      <c r="X203">
        <v>0.27948274248536165</v>
      </c>
      <c r="Y203" t="s">
        <v>973</v>
      </c>
    </row>
    <row r="204" spans="1:25" x14ac:dyDescent="0.3">
      <c r="A204" t="s">
        <v>213</v>
      </c>
      <c r="B204">
        <v>0.14811533015259046</v>
      </c>
      <c r="C204">
        <v>51.905802999999999</v>
      </c>
      <c r="D204">
        <v>2.174190489619761</v>
      </c>
      <c r="T204" t="s">
        <v>213</v>
      </c>
      <c r="U204" t="s">
        <v>963</v>
      </c>
      <c r="V204">
        <v>0.14811533015259046</v>
      </c>
      <c r="W204">
        <v>51.905802999999999</v>
      </c>
      <c r="X204">
        <v>2.174190489619761</v>
      </c>
      <c r="Y204" t="str">
        <f t="shared" ref="Y204:Y210" si="2">IF(V204&gt;2.27,"high burn risk, large patches","low burn risk, large patches")</f>
        <v>low burn risk, large patches</v>
      </c>
    </row>
    <row r="205" spans="1:25" x14ac:dyDescent="0.3">
      <c r="A205" t="s">
        <v>214</v>
      </c>
      <c r="B205">
        <v>0.17964262197982761</v>
      </c>
      <c r="C205">
        <v>69.339352000000005</v>
      </c>
      <c r="D205">
        <v>10.532859285894055</v>
      </c>
      <c r="T205" t="s">
        <v>214</v>
      </c>
      <c r="U205" t="s">
        <v>963</v>
      </c>
      <c r="V205">
        <v>0.17964262197982761</v>
      </c>
      <c r="W205">
        <v>69.339352000000005</v>
      </c>
      <c r="X205">
        <v>10.532859285894055</v>
      </c>
      <c r="Y205" t="str">
        <f t="shared" si="2"/>
        <v>low burn risk, large patches</v>
      </c>
    </row>
    <row r="206" spans="1:25" x14ac:dyDescent="0.3">
      <c r="A206" t="s">
        <v>215</v>
      </c>
      <c r="B206">
        <v>2.2304626298374767E-2</v>
      </c>
      <c r="C206">
        <v>31.864715</v>
      </c>
      <c r="D206">
        <v>1.7962649528776045</v>
      </c>
      <c r="T206" t="s">
        <v>215</v>
      </c>
      <c r="U206" t="s">
        <v>963</v>
      </c>
      <c r="V206">
        <v>2.2304626298374767E-2</v>
      </c>
      <c r="W206">
        <v>31.864715</v>
      </c>
      <c r="X206">
        <v>1.7962649528776045</v>
      </c>
      <c r="Y206" t="str">
        <f t="shared" si="2"/>
        <v>low burn risk, large patches</v>
      </c>
    </row>
    <row r="207" spans="1:25" x14ac:dyDescent="0.3">
      <c r="A207" t="s">
        <v>216</v>
      </c>
      <c r="B207">
        <v>9.2020820351401428E-3</v>
      </c>
      <c r="C207">
        <v>43.409537</v>
      </c>
      <c r="D207">
        <v>2.7615211778294655</v>
      </c>
      <c r="T207" t="s">
        <v>216</v>
      </c>
      <c r="U207" t="s">
        <v>963</v>
      </c>
      <c r="V207">
        <v>9.2020820351401428E-3</v>
      </c>
      <c r="W207">
        <v>43.409537</v>
      </c>
      <c r="X207">
        <v>2.7615211778294655</v>
      </c>
      <c r="Y207" t="str">
        <f t="shared" si="2"/>
        <v>low burn risk, large patches</v>
      </c>
    </row>
    <row r="208" spans="1:25" x14ac:dyDescent="0.3">
      <c r="A208" t="s">
        <v>217</v>
      </c>
      <c r="B208">
        <v>0</v>
      </c>
      <c r="C208">
        <v>11.935411</v>
      </c>
      <c r="D208">
        <v>2.3172559893200697</v>
      </c>
      <c r="T208" t="s">
        <v>217</v>
      </c>
      <c r="U208" t="s">
        <v>963</v>
      </c>
      <c r="V208">
        <v>0</v>
      </c>
      <c r="W208">
        <v>11.935411</v>
      </c>
      <c r="X208">
        <v>2.3172559893200697</v>
      </c>
      <c r="Y208" t="str">
        <f t="shared" si="2"/>
        <v>low burn risk, large patches</v>
      </c>
    </row>
    <row r="209" spans="1:25" x14ac:dyDescent="0.3">
      <c r="A209" t="s">
        <v>218</v>
      </c>
      <c r="B209">
        <v>1.4587683310342355E-2</v>
      </c>
      <c r="C209">
        <v>17.765574000000001</v>
      </c>
      <c r="D209">
        <v>4.1601769722595927</v>
      </c>
      <c r="T209" t="s">
        <v>218</v>
      </c>
      <c r="U209" t="s">
        <v>963</v>
      </c>
      <c r="V209">
        <v>1.4587683310342355E-2</v>
      </c>
      <c r="W209">
        <v>17.765574000000001</v>
      </c>
      <c r="X209">
        <v>4.1601769722595927</v>
      </c>
      <c r="Y209" t="str">
        <f t="shared" si="2"/>
        <v>low burn risk, large patches</v>
      </c>
    </row>
    <row r="210" spans="1:25" x14ac:dyDescent="0.3">
      <c r="A210" t="s">
        <v>219</v>
      </c>
      <c r="B210">
        <v>0</v>
      </c>
      <c r="C210">
        <v>14.862332</v>
      </c>
      <c r="D210">
        <v>3.2649619593547374</v>
      </c>
      <c r="T210" t="s">
        <v>219</v>
      </c>
      <c r="U210" t="s">
        <v>963</v>
      </c>
      <c r="V210">
        <v>0</v>
      </c>
      <c r="W210">
        <v>14.862332</v>
      </c>
      <c r="X210">
        <v>3.2649619593547374</v>
      </c>
      <c r="Y210" t="str">
        <f t="shared" si="2"/>
        <v>low burn risk, large patches</v>
      </c>
    </row>
    <row r="211" spans="1:25" x14ac:dyDescent="0.3">
      <c r="A211" t="s">
        <v>220</v>
      </c>
      <c r="B211">
        <v>4.1383716743605978E-3</v>
      </c>
      <c r="C211">
        <v>0</v>
      </c>
      <c r="D211">
        <v>0</v>
      </c>
      <c r="T211" t="s">
        <v>220</v>
      </c>
      <c r="U211" t="s">
        <v>963</v>
      </c>
      <c r="V211">
        <v>4.1383716743605978E-3</v>
      </c>
      <c r="W211">
        <v>0</v>
      </c>
      <c r="X211">
        <v>0</v>
      </c>
      <c r="Y211" t="s">
        <v>973</v>
      </c>
    </row>
    <row r="212" spans="1:25" x14ac:dyDescent="0.3">
      <c r="A212" t="s">
        <v>221</v>
      </c>
      <c r="B212">
        <v>0</v>
      </c>
      <c r="C212">
        <v>0.75994399999999995</v>
      </c>
      <c r="D212">
        <v>4.2556899601173447E-2</v>
      </c>
      <c r="T212" t="s">
        <v>221</v>
      </c>
      <c r="U212" t="s">
        <v>963</v>
      </c>
      <c r="V212">
        <v>0</v>
      </c>
      <c r="W212">
        <v>0.75994399999999995</v>
      </c>
      <c r="X212">
        <v>4.2556899601173447E-2</v>
      </c>
      <c r="Y212" t="s">
        <v>973</v>
      </c>
    </row>
    <row r="213" spans="1:25" x14ac:dyDescent="0.3">
      <c r="A213" t="s">
        <v>222</v>
      </c>
      <c r="B213">
        <v>6.7410399795266203E-3</v>
      </c>
      <c r="C213">
        <v>0.26613700000000001</v>
      </c>
      <c r="D213">
        <v>0.2288211278876344</v>
      </c>
      <c r="T213" t="s">
        <v>222</v>
      </c>
      <c r="U213" t="s">
        <v>963</v>
      </c>
      <c r="V213">
        <v>6.7410399795266203E-3</v>
      </c>
      <c r="W213">
        <v>0.26613700000000001</v>
      </c>
      <c r="X213">
        <v>0.2288211278876344</v>
      </c>
      <c r="Y213" t="s">
        <v>973</v>
      </c>
    </row>
    <row r="214" spans="1:25" x14ac:dyDescent="0.3">
      <c r="A214" t="s">
        <v>223</v>
      </c>
      <c r="B214">
        <v>1.2338945088980242E-2</v>
      </c>
      <c r="C214">
        <v>52.782187999999998</v>
      </c>
      <c r="D214">
        <v>6.9837203975707016</v>
      </c>
      <c r="T214" t="s">
        <v>223</v>
      </c>
      <c r="U214" t="s">
        <v>963</v>
      </c>
      <c r="V214">
        <v>1.2338945088980242E-2</v>
      </c>
      <c r="W214">
        <v>52.782187999999998</v>
      </c>
      <c r="X214">
        <v>6.9837203975707016</v>
      </c>
      <c r="Y214" t="str">
        <f>IF(V214&gt;2.27,"high burn risk, large patches","low burn risk, large patches")</f>
        <v>low burn risk, large patches</v>
      </c>
    </row>
    <row r="215" spans="1:25" x14ac:dyDescent="0.3">
      <c r="A215" t="s">
        <v>224</v>
      </c>
      <c r="B215">
        <v>0</v>
      </c>
      <c r="C215">
        <v>0.31922699999999998</v>
      </c>
      <c r="D215">
        <v>0.40767833786769053</v>
      </c>
      <c r="T215" t="s">
        <v>224</v>
      </c>
      <c r="U215" t="s">
        <v>963</v>
      </c>
      <c r="V215">
        <v>0</v>
      </c>
      <c r="W215">
        <v>0.31922699999999998</v>
      </c>
      <c r="X215">
        <v>0.40767833786769053</v>
      </c>
      <c r="Y215" t="s">
        <v>973</v>
      </c>
    </row>
    <row r="216" spans="1:25" x14ac:dyDescent="0.3">
      <c r="A216" t="s">
        <v>225</v>
      </c>
      <c r="B216">
        <v>0</v>
      </c>
      <c r="C216">
        <v>5.1735449999999998</v>
      </c>
      <c r="D216">
        <v>1.7985451347979238</v>
      </c>
      <c r="T216" t="s">
        <v>225</v>
      </c>
      <c r="U216" t="s">
        <v>963</v>
      </c>
      <c r="V216">
        <v>0</v>
      </c>
      <c r="W216">
        <v>5.1735449999999998</v>
      </c>
      <c r="X216">
        <v>1.7985451347979238</v>
      </c>
      <c r="Y216" t="str">
        <f>IF(V216&gt;2.27,"high burn risk, large patches","low burn risk, large patches")</f>
        <v>low burn risk, large patches</v>
      </c>
    </row>
    <row r="217" spans="1:25" x14ac:dyDescent="0.3">
      <c r="A217" t="s">
        <v>226</v>
      </c>
      <c r="B217">
        <v>0</v>
      </c>
      <c r="C217">
        <v>15.977452</v>
      </c>
      <c r="D217">
        <v>8.2865513843932881</v>
      </c>
      <c r="T217" t="s">
        <v>226</v>
      </c>
      <c r="U217" t="s">
        <v>963</v>
      </c>
      <c r="V217">
        <v>0</v>
      </c>
      <c r="W217">
        <v>15.977452</v>
      </c>
      <c r="X217">
        <v>8.2865513843932881</v>
      </c>
      <c r="Y217" t="str">
        <f>IF(V217&gt;2.27,"high burn risk, large patches","low burn risk, large patches")</f>
        <v>low burn risk, large patches</v>
      </c>
    </row>
    <row r="218" spans="1:25" x14ac:dyDescent="0.3">
      <c r="A218" t="s">
        <v>227</v>
      </c>
      <c r="B218">
        <v>0</v>
      </c>
      <c r="C218">
        <v>0</v>
      </c>
      <c r="D218">
        <v>0</v>
      </c>
      <c r="T218" t="s">
        <v>227</v>
      </c>
      <c r="U218" t="s">
        <v>963</v>
      </c>
      <c r="V218">
        <v>0</v>
      </c>
      <c r="W218">
        <v>0</v>
      </c>
      <c r="X218">
        <v>0</v>
      </c>
      <c r="Y218" t="s">
        <v>973</v>
      </c>
    </row>
    <row r="219" spans="1:25" x14ac:dyDescent="0.3">
      <c r="A219" t="s">
        <v>228</v>
      </c>
      <c r="B219">
        <v>4.0012837709302522E-2</v>
      </c>
      <c r="C219">
        <v>2.695459</v>
      </c>
      <c r="D219">
        <v>1.6178105100743569</v>
      </c>
      <c r="T219" t="s">
        <v>228</v>
      </c>
      <c r="U219" t="s">
        <v>963</v>
      </c>
      <c r="V219">
        <v>4.0012837709302522E-2</v>
      </c>
      <c r="W219">
        <v>2.695459</v>
      </c>
      <c r="X219">
        <v>1.6178105100743569</v>
      </c>
      <c r="Y219" t="s">
        <v>973</v>
      </c>
    </row>
    <row r="220" spans="1:25" x14ac:dyDescent="0.3">
      <c r="A220" t="s">
        <v>229</v>
      </c>
      <c r="B220">
        <v>3.1315620600748065E-2</v>
      </c>
      <c r="C220">
        <v>6.8259319999999999</v>
      </c>
      <c r="D220">
        <v>1.215841072125688</v>
      </c>
      <c r="T220" t="s">
        <v>229</v>
      </c>
      <c r="U220" t="s">
        <v>963</v>
      </c>
      <c r="V220">
        <v>3.1315620600748065E-2</v>
      </c>
      <c r="W220">
        <v>6.8259319999999999</v>
      </c>
      <c r="X220">
        <v>1.215841072125688</v>
      </c>
      <c r="Y220" t="str">
        <f>IF(V220&gt;2.27,"high burn risk, large patches","low burn risk, large patches")</f>
        <v>low burn risk, large patches</v>
      </c>
    </row>
    <row r="221" spans="1:25" x14ac:dyDescent="0.3">
      <c r="A221" t="s">
        <v>230</v>
      </c>
      <c r="B221">
        <v>0.1998411855449036</v>
      </c>
      <c r="C221">
        <v>0.45628999999999997</v>
      </c>
      <c r="D221">
        <v>0.11438847671154061</v>
      </c>
      <c r="T221" t="s">
        <v>230</v>
      </c>
      <c r="U221" t="s">
        <v>963</v>
      </c>
      <c r="V221">
        <v>0.1998411855449036</v>
      </c>
      <c r="W221">
        <v>0.45628999999999997</v>
      </c>
      <c r="X221">
        <v>0.11438847671154061</v>
      </c>
      <c r="Y221" t="s">
        <v>973</v>
      </c>
    </row>
    <row r="222" spans="1:25" x14ac:dyDescent="0.3">
      <c r="A222" t="s">
        <v>231</v>
      </c>
      <c r="B222">
        <v>0.11518014529839284</v>
      </c>
      <c r="C222">
        <v>1.5087569999999999</v>
      </c>
      <c r="D222">
        <v>0.34577692053909015</v>
      </c>
      <c r="T222" t="s">
        <v>231</v>
      </c>
      <c r="U222" t="s">
        <v>963</v>
      </c>
      <c r="V222">
        <v>0.11518014529839284</v>
      </c>
      <c r="W222">
        <v>1.5087569999999999</v>
      </c>
      <c r="X222">
        <v>0.34577692053909015</v>
      </c>
      <c r="Y222" t="s">
        <v>973</v>
      </c>
    </row>
    <row r="223" spans="1:25" x14ac:dyDescent="0.3">
      <c r="A223" t="s">
        <v>232</v>
      </c>
      <c r="B223">
        <v>0</v>
      </c>
      <c r="C223">
        <v>3.3482080000000001</v>
      </c>
      <c r="D223">
        <v>1.3657484168359124</v>
      </c>
      <c r="T223" t="s">
        <v>232</v>
      </c>
      <c r="U223" t="s">
        <v>963</v>
      </c>
      <c r="V223">
        <v>0</v>
      </c>
      <c r="W223">
        <v>3.3482080000000001</v>
      </c>
      <c r="X223">
        <v>1.3657484168359124</v>
      </c>
      <c r="Y223" t="s">
        <v>973</v>
      </c>
    </row>
    <row r="224" spans="1:25" x14ac:dyDescent="0.3">
      <c r="A224" t="s">
        <v>233</v>
      </c>
      <c r="B224">
        <v>0</v>
      </c>
      <c r="C224">
        <v>7.7375319999999999</v>
      </c>
      <c r="D224">
        <v>2.2675610159466832</v>
      </c>
      <c r="T224" t="s">
        <v>233</v>
      </c>
      <c r="U224" t="s">
        <v>963</v>
      </c>
      <c r="V224">
        <v>0</v>
      </c>
      <c r="W224">
        <v>7.7375319999999999</v>
      </c>
      <c r="X224">
        <v>2.2675610159466832</v>
      </c>
      <c r="Y224" t="str">
        <f>IF(V224&gt;2.27,"high burn risk, large patches","low burn risk, large patches")</f>
        <v>low burn risk, large patches</v>
      </c>
    </row>
    <row r="225" spans="1:25" x14ac:dyDescent="0.3">
      <c r="A225" t="s">
        <v>234</v>
      </c>
      <c r="B225">
        <v>0</v>
      </c>
      <c r="C225">
        <v>35.365254</v>
      </c>
      <c r="D225">
        <v>1.8656253584709077</v>
      </c>
      <c r="T225" t="s">
        <v>234</v>
      </c>
      <c r="U225" t="s">
        <v>963</v>
      </c>
      <c r="V225">
        <v>0</v>
      </c>
      <c r="W225">
        <v>35.365254</v>
      </c>
      <c r="X225">
        <v>1.8656253584709077</v>
      </c>
      <c r="Y225" t="str">
        <f>IF(V225&gt;2.27,"high burn risk, large patches","low burn risk, large patches")</f>
        <v>low burn risk, large patches</v>
      </c>
    </row>
    <row r="226" spans="1:25" x14ac:dyDescent="0.3">
      <c r="A226" t="s">
        <v>235</v>
      </c>
      <c r="B226">
        <v>0.97877444766010557</v>
      </c>
      <c r="C226">
        <v>46.627212</v>
      </c>
      <c r="D226">
        <v>3.9870377569412603</v>
      </c>
      <c r="T226" t="s">
        <v>235</v>
      </c>
      <c r="U226" t="s">
        <v>963</v>
      </c>
      <c r="V226">
        <v>0.97877444766010557</v>
      </c>
      <c r="W226">
        <v>46.627212</v>
      </c>
      <c r="X226">
        <v>3.9870377569412603</v>
      </c>
      <c r="Y226" t="str">
        <f>IF(V226&gt;2.27,"high burn risk, large patches","low burn risk, large patches")</f>
        <v>low burn risk, large patches</v>
      </c>
    </row>
    <row r="227" spans="1:25" x14ac:dyDescent="0.3">
      <c r="A227" t="s">
        <v>236</v>
      </c>
      <c r="B227">
        <v>9.2086791140818358E-2</v>
      </c>
      <c r="C227">
        <v>0.29141499999999998</v>
      </c>
      <c r="D227">
        <v>0.11847201618479622</v>
      </c>
      <c r="T227" t="s">
        <v>236</v>
      </c>
      <c r="U227" t="s">
        <v>963</v>
      </c>
      <c r="V227">
        <v>9.2086791140818358E-2</v>
      </c>
      <c r="W227">
        <v>0.29141499999999998</v>
      </c>
      <c r="X227">
        <v>0.11847201618479622</v>
      </c>
      <c r="Y227" t="s">
        <v>973</v>
      </c>
    </row>
    <row r="228" spans="1:25" x14ac:dyDescent="0.3">
      <c r="A228" t="s">
        <v>237</v>
      </c>
      <c r="B228">
        <v>8.1641562906733644E-3</v>
      </c>
      <c r="C228">
        <v>5.0445099999999998</v>
      </c>
      <c r="D228">
        <v>0.20959614106429253</v>
      </c>
      <c r="T228" t="s">
        <v>237</v>
      </c>
      <c r="U228" t="s">
        <v>963</v>
      </c>
      <c r="V228">
        <v>8.1641562906733644E-3</v>
      </c>
      <c r="W228">
        <v>5.0445099999999998</v>
      </c>
      <c r="X228">
        <v>0.20959614106429253</v>
      </c>
      <c r="Y228" t="str">
        <f>IF(V228&gt;2.27,"high burn risk, small patches","low burn risk, small patches")</f>
        <v>low burn risk, small patches</v>
      </c>
    </row>
    <row r="229" spans="1:25" x14ac:dyDescent="0.3">
      <c r="A229" t="s">
        <v>238</v>
      </c>
      <c r="B229">
        <v>7.8060174310559463E-2</v>
      </c>
      <c r="C229">
        <v>12.732786000000001</v>
      </c>
      <c r="D229">
        <v>0.66532330387628458</v>
      </c>
      <c r="T229" t="s">
        <v>238</v>
      </c>
      <c r="U229" t="s">
        <v>963</v>
      </c>
      <c r="V229">
        <v>7.8060174310559463E-2</v>
      </c>
      <c r="W229">
        <v>12.732786000000001</v>
      </c>
      <c r="X229">
        <v>0.66532330387628458</v>
      </c>
      <c r="Y229" t="str">
        <f>IF(V229&gt;2.27,"high burn risk, small patches","low burn risk, small patches")</f>
        <v>low burn risk, small patches</v>
      </c>
    </row>
    <row r="230" spans="1:25" x14ac:dyDescent="0.3">
      <c r="A230" t="s">
        <v>239</v>
      </c>
      <c r="B230">
        <v>0.88087131204127755</v>
      </c>
      <c r="C230">
        <v>34.250134000000003</v>
      </c>
      <c r="D230">
        <v>2.5529059697280454</v>
      </c>
      <c r="T230" t="s">
        <v>239</v>
      </c>
      <c r="U230" t="s">
        <v>963</v>
      </c>
      <c r="V230">
        <v>0.88087131204127755</v>
      </c>
      <c r="W230">
        <v>34.250134000000003</v>
      </c>
      <c r="X230">
        <v>2.5529059697280454</v>
      </c>
      <c r="Y230" t="str">
        <f>IF(V230&gt;2.27,"high burn risk, large patches","low burn risk, large patches")</f>
        <v>low burn risk, large patches</v>
      </c>
    </row>
    <row r="231" spans="1:25" x14ac:dyDescent="0.3">
      <c r="A231" t="s">
        <v>240</v>
      </c>
      <c r="B231">
        <v>9.4723501863694555E-3</v>
      </c>
      <c r="C231">
        <v>13.730114</v>
      </c>
      <c r="D231">
        <v>1.4728649971326224</v>
      </c>
      <c r="T231" t="s">
        <v>240</v>
      </c>
      <c r="U231" t="s">
        <v>963</v>
      </c>
      <c r="V231">
        <v>9.4723501863694555E-3</v>
      </c>
      <c r="W231">
        <v>13.730114</v>
      </c>
      <c r="X231">
        <v>1.4728649971326224</v>
      </c>
      <c r="Y231" t="str">
        <f>IF(V231&gt;2.27,"high burn risk, large patches","low burn risk, large patches")</f>
        <v>low burn risk, large patches</v>
      </c>
    </row>
    <row r="232" spans="1:25" x14ac:dyDescent="0.3">
      <c r="A232" t="s">
        <v>241</v>
      </c>
      <c r="B232">
        <v>0</v>
      </c>
      <c r="C232">
        <v>14.914213999999999</v>
      </c>
      <c r="D232">
        <v>1.7718533642161347</v>
      </c>
      <c r="T232" t="s">
        <v>241</v>
      </c>
      <c r="U232" t="s">
        <v>963</v>
      </c>
      <c r="V232">
        <v>0</v>
      </c>
      <c r="W232">
        <v>14.914213999999999</v>
      </c>
      <c r="X232">
        <v>1.7718533642161347</v>
      </c>
      <c r="Y232" t="str">
        <f>IF(V232&gt;2.27,"high burn risk, large patches","low burn risk, large patches")</f>
        <v>low burn risk, large patches</v>
      </c>
    </row>
    <row r="233" spans="1:25" x14ac:dyDescent="0.3">
      <c r="A233" t="s">
        <v>242</v>
      </c>
      <c r="B233">
        <v>8.279559072087915E-2</v>
      </c>
      <c r="C233">
        <v>4.5411780000000004</v>
      </c>
      <c r="D233">
        <v>2.1010076935936488</v>
      </c>
      <c r="T233" t="s">
        <v>242</v>
      </c>
      <c r="U233" t="s">
        <v>963</v>
      </c>
      <c r="V233">
        <v>8.279559072087915E-2</v>
      </c>
      <c r="W233">
        <v>4.5411780000000004</v>
      </c>
      <c r="X233">
        <v>2.1010076935936488</v>
      </c>
      <c r="Y233" t="s">
        <v>973</v>
      </c>
    </row>
    <row r="234" spans="1:25" x14ac:dyDescent="0.3">
      <c r="A234" t="s">
        <v>243</v>
      </c>
      <c r="B234">
        <v>0</v>
      </c>
      <c r="C234">
        <v>5.7439349999999996</v>
      </c>
      <c r="D234">
        <v>3.6424353574597026</v>
      </c>
      <c r="T234" t="s">
        <v>243</v>
      </c>
      <c r="U234" t="s">
        <v>963</v>
      </c>
      <c r="V234">
        <v>0</v>
      </c>
      <c r="W234">
        <v>5.7439349999999996</v>
      </c>
      <c r="X234">
        <v>3.6424353574597026</v>
      </c>
      <c r="Y234" t="str">
        <f>IF(V234&gt;2.27,"high burn risk, large patches","low burn risk, large patches")</f>
        <v>low burn risk, large patches</v>
      </c>
    </row>
    <row r="235" spans="1:25" x14ac:dyDescent="0.3">
      <c r="A235" t="s">
        <v>244</v>
      </c>
      <c r="B235">
        <v>0</v>
      </c>
      <c r="C235">
        <v>34.647297000000002</v>
      </c>
      <c r="D235">
        <v>3.5865910387707198</v>
      </c>
      <c r="T235" t="s">
        <v>244</v>
      </c>
      <c r="U235" t="s">
        <v>963</v>
      </c>
      <c r="V235">
        <v>0</v>
      </c>
      <c r="W235">
        <v>34.647297000000002</v>
      </c>
      <c r="X235">
        <v>3.5865910387707198</v>
      </c>
      <c r="Y235" t="str">
        <f>IF(V235&gt;2.27,"high burn risk, large patches","low burn risk, large patches")</f>
        <v>low burn risk, large patches</v>
      </c>
    </row>
    <row r="236" spans="1:25" x14ac:dyDescent="0.3">
      <c r="A236" t="s">
        <v>245</v>
      </c>
      <c r="B236">
        <v>0</v>
      </c>
      <c r="C236">
        <v>0.55845100000000003</v>
      </c>
      <c r="D236">
        <v>0.33504382490162121</v>
      </c>
      <c r="T236" t="s">
        <v>245</v>
      </c>
      <c r="U236" t="s">
        <v>963</v>
      </c>
      <c r="V236">
        <v>0</v>
      </c>
      <c r="W236">
        <v>0.55845100000000003</v>
      </c>
      <c r="X236">
        <v>0.33504382490162121</v>
      </c>
      <c r="Y236" t="s">
        <v>973</v>
      </c>
    </row>
    <row r="237" spans="1:25" x14ac:dyDescent="0.3">
      <c r="A237" t="s">
        <v>246</v>
      </c>
      <c r="B237">
        <v>0</v>
      </c>
      <c r="C237">
        <v>3.7888350000000002</v>
      </c>
      <c r="D237">
        <v>0.62095525122843009</v>
      </c>
      <c r="T237" t="s">
        <v>246</v>
      </c>
      <c r="U237" t="s">
        <v>963</v>
      </c>
      <c r="V237">
        <v>0</v>
      </c>
      <c r="W237">
        <v>3.7888350000000002</v>
      </c>
      <c r="X237">
        <v>0.62095525122843009</v>
      </c>
      <c r="Y237" t="s">
        <v>973</v>
      </c>
    </row>
    <row r="238" spans="1:25" x14ac:dyDescent="0.3">
      <c r="A238" t="s">
        <v>247</v>
      </c>
      <c r="B238">
        <v>0</v>
      </c>
      <c r="C238">
        <v>0</v>
      </c>
      <c r="D238">
        <v>0</v>
      </c>
      <c r="T238" t="s">
        <v>247</v>
      </c>
      <c r="U238" t="s">
        <v>963</v>
      </c>
      <c r="V238">
        <v>0</v>
      </c>
      <c r="W238">
        <v>0</v>
      </c>
      <c r="X238">
        <v>0</v>
      </c>
      <c r="Y238" t="s">
        <v>973</v>
      </c>
    </row>
    <row r="239" spans="1:25" x14ac:dyDescent="0.3">
      <c r="A239" t="s">
        <v>248</v>
      </c>
      <c r="B239">
        <v>0</v>
      </c>
      <c r="C239">
        <v>0</v>
      </c>
      <c r="D239">
        <v>0</v>
      </c>
      <c r="T239" t="s">
        <v>248</v>
      </c>
      <c r="U239" t="s">
        <v>963</v>
      </c>
      <c r="V239">
        <v>0</v>
      </c>
      <c r="W239">
        <v>0</v>
      </c>
      <c r="X239">
        <v>0</v>
      </c>
      <c r="Y239" t="s">
        <v>973</v>
      </c>
    </row>
    <row r="240" spans="1:25" x14ac:dyDescent="0.3">
      <c r="A240" t="s">
        <v>249</v>
      </c>
      <c r="B240">
        <v>0</v>
      </c>
      <c r="C240">
        <v>4.13E-3</v>
      </c>
      <c r="D240">
        <v>8.1748744402559397E-3</v>
      </c>
      <c r="T240" t="s">
        <v>249</v>
      </c>
      <c r="U240" t="s">
        <v>963</v>
      </c>
      <c r="V240">
        <v>0</v>
      </c>
      <c r="W240">
        <v>4.13E-3</v>
      </c>
      <c r="X240">
        <v>8.1748744402559397E-3</v>
      </c>
      <c r="Y240" t="s">
        <v>973</v>
      </c>
    </row>
    <row r="241" spans="1:25" x14ac:dyDescent="0.3">
      <c r="A241" t="s">
        <v>250</v>
      </c>
      <c r="B241">
        <v>0</v>
      </c>
      <c r="C241">
        <v>0</v>
      </c>
      <c r="D241">
        <v>0</v>
      </c>
      <c r="T241" t="s">
        <v>250</v>
      </c>
      <c r="U241" t="s">
        <v>963</v>
      </c>
      <c r="V241">
        <v>0</v>
      </c>
      <c r="W241">
        <v>0</v>
      </c>
      <c r="X241">
        <v>0</v>
      </c>
      <c r="Y241" t="s">
        <v>973</v>
      </c>
    </row>
    <row r="242" spans="1:25" x14ac:dyDescent="0.3">
      <c r="A242" t="s">
        <v>251</v>
      </c>
      <c r="B242">
        <v>0</v>
      </c>
      <c r="C242">
        <v>0</v>
      </c>
      <c r="D242">
        <v>0</v>
      </c>
      <c r="T242" t="s">
        <v>251</v>
      </c>
      <c r="U242" t="s">
        <v>963</v>
      </c>
      <c r="V242">
        <v>0</v>
      </c>
      <c r="W242">
        <v>0</v>
      </c>
      <c r="X242">
        <v>0</v>
      </c>
      <c r="Y242" t="s">
        <v>973</v>
      </c>
    </row>
    <row r="243" spans="1:25" x14ac:dyDescent="0.3">
      <c r="A243" t="s">
        <v>252</v>
      </c>
      <c r="B243">
        <v>0</v>
      </c>
      <c r="C243">
        <v>96.484448</v>
      </c>
      <c r="D243">
        <v>14.044232904771302</v>
      </c>
      <c r="T243" t="s">
        <v>252</v>
      </c>
      <c r="U243" t="s">
        <v>963</v>
      </c>
      <c r="V243">
        <v>0</v>
      </c>
      <c r="W243">
        <v>96.484448</v>
      </c>
      <c r="X243">
        <v>14.044232904771302</v>
      </c>
      <c r="Y243" t="str">
        <f>IF(V243&gt;2.27,"high burn risk, large patches","low burn risk, large patches")</f>
        <v>low burn risk, large patches</v>
      </c>
    </row>
    <row r="244" spans="1:25" x14ac:dyDescent="0.3">
      <c r="A244" t="s">
        <v>253</v>
      </c>
      <c r="B244">
        <v>0</v>
      </c>
      <c r="C244">
        <v>33.120911</v>
      </c>
      <c r="D244">
        <v>4.8030895308688759</v>
      </c>
      <c r="T244" t="s">
        <v>253</v>
      </c>
      <c r="U244" t="s">
        <v>963</v>
      </c>
      <c r="V244">
        <v>0</v>
      </c>
      <c r="W244">
        <v>33.120911</v>
      </c>
      <c r="X244">
        <v>4.8030895308688759</v>
      </c>
      <c r="Y244" t="str">
        <f>IF(V244&gt;2.27,"high burn risk, large patches","low burn risk, large patches")</f>
        <v>low burn risk, large patches</v>
      </c>
    </row>
    <row r="245" spans="1:25" x14ac:dyDescent="0.3">
      <c r="A245" t="s">
        <v>254</v>
      </c>
      <c r="B245">
        <v>0</v>
      </c>
      <c r="C245">
        <v>55.995477000000001</v>
      </c>
      <c r="D245">
        <v>46.774707359438516</v>
      </c>
      <c r="T245" t="s">
        <v>254</v>
      </c>
      <c r="U245" t="s">
        <v>963</v>
      </c>
      <c r="V245">
        <v>0</v>
      </c>
      <c r="W245">
        <v>55.995477000000001</v>
      </c>
      <c r="X245">
        <v>46.774707359438516</v>
      </c>
      <c r="Y245" t="str">
        <f>IF(V245&gt;2.27,"high burn risk, large patches","low burn risk, large patches")</f>
        <v>low burn risk, large patches</v>
      </c>
    </row>
    <row r="246" spans="1:25" x14ac:dyDescent="0.3">
      <c r="A246" t="s">
        <v>255</v>
      </c>
      <c r="B246">
        <v>0</v>
      </c>
      <c r="C246">
        <v>0</v>
      </c>
      <c r="D246">
        <v>0</v>
      </c>
      <c r="T246" t="s">
        <v>255</v>
      </c>
      <c r="U246" t="s">
        <v>963</v>
      </c>
      <c r="V246">
        <v>0</v>
      </c>
      <c r="W246">
        <v>0</v>
      </c>
      <c r="X246">
        <v>0</v>
      </c>
      <c r="Y246" t="s">
        <v>973</v>
      </c>
    </row>
    <row r="247" spans="1:25" x14ac:dyDescent="0.3">
      <c r="A247" t="s">
        <v>256</v>
      </c>
      <c r="B247">
        <v>0</v>
      </c>
      <c r="C247">
        <v>1.3882209999999999</v>
      </c>
      <c r="D247">
        <v>0.2356395864163158</v>
      </c>
      <c r="T247" t="s">
        <v>256</v>
      </c>
      <c r="U247" t="s">
        <v>963</v>
      </c>
      <c r="V247">
        <v>0</v>
      </c>
      <c r="W247">
        <v>1.3882209999999999</v>
      </c>
      <c r="X247">
        <v>0.2356395864163158</v>
      </c>
      <c r="Y247" t="s">
        <v>973</v>
      </c>
    </row>
    <row r="248" spans="1:25" x14ac:dyDescent="0.3">
      <c r="A248" t="s">
        <v>257</v>
      </c>
      <c r="B248">
        <v>0</v>
      </c>
      <c r="C248">
        <v>1.3102290000000001</v>
      </c>
      <c r="D248">
        <v>0.27837838087153183</v>
      </c>
      <c r="T248" t="s">
        <v>257</v>
      </c>
      <c r="U248" t="s">
        <v>963</v>
      </c>
      <c r="V248">
        <v>0</v>
      </c>
      <c r="W248">
        <v>1.3102290000000001</v>
      </c>
      <c r="X248">
        <v>0.27837838087153183</v>
      </c>
      <c r="Y248" t="s">
        <v>973</v>
      </c>
    </row>
    <row r="249" spans="1:25" x14ac:dyDescent="0.3">
      <c r="A249" t="s">
        <v>258</v>
      </c>
      <c r="B249">
        <v>0</v>
      </c>
      <c r="C249">
        <v>10.688758999999999</v>
      </c>
      <c r="D249">
        <v>7.6933013179334573</v>
      </c>
      <c r="T249" t="s">
        <v>258</v>
      </c>
      <c r="U249" t="s">
        <v>963</v>
      </c>
      <c r="V249">
        <v>0</v>
      </c>
      <c r="W249">
        <v>10.688758999999999</v>
      </c>
      <c r="X249">
        <v>7.6933013179334573</v>
      </c>
      <c r="Y249" t="str">
        <f>IF(V249&gt;2.27,"high burn risk, large patches","low burn risk, large patches")</f>
        <v>low burn risk, large patches</v>
      </c>
    </row>
    <row r="250" spans="1:25" x14ac:dyDescent="0.3">
      <c r="A250" t="s">
        <v>259</v>
      </c>
      <c r="B250">
        <v>0</v>
      </c>
      <c r="C250">
        <v>13.800148999999999</v>
      </c>
      <c r="D250">
        <v>9.2633865160539166</v>
      </c>
      <c r="T250" t="s">
        <v>259</v>
      </c>
      <c r="U250" t="s">
        <v>963</v>
      </c>
      <c r="V250">
        <v>0</v>
      </c>
      <c r="W250">
        <v>13.800148999999999</v>
      </c>
      <c r="X250">
        <v>9.2633865160539166</v>
      </c>
      <c r="Y250" t="str">
        <f>IF(V250&gt;2.27,"high burn risk, large patches","low burn risk, large patches")</f>
        <v>low burn risk, large patches</v>
      </c>
    </row>
    <row r="251" spans="1:25" x14ac:dyDescent="0.3">
      <c r="A251" t="s">
        <v>260</v>
      </c>
      <c r="B251">
        <v>0</v>
      </c>
      <c r="C251">
        <v>22.35369</v>
      </c>
      <c r="D251">
        <v>21.690036279318413</v>
      </c>
      <c r="T251" t="s">
        <v>260</v>
      </c>
      <c r="U251" t="s">
        <v>963</v>
      </c>
      <c r="V251">
        <v>0</v>
      </c>
      <c r="W251">
        <v>22.35369</v>
      </c>
      <c r="X251">
        <v>21.690036279318413</v>
      </c>
      <c r="Y251" t="str">
        <f>IF(V251&gt;2.27,"high burn risk, large patches","low burn risk, large patches")</f>
        <v>low burn risk, large patches</v>
      </c>
    </row>
    <row r="252" spans="1:25" x14ac:dyDescent="0.3">
      <c r="A252" t="s">
        <v>261</v>
      </c>
      <c r="B252">
        <v>0</v>
      </c>
      <c r="C252">
        <v>1.9705029999999999</v>
      </c>
      <c r="D252">
        <v>0.2062856547207178</v>
      </c>
      <c r="T252" t="s">
        <v>261</v>
      </c>
      <c r="U252" t="s">
        <v>963</v>
      </c>
      <c r="V252">
        <v>0</v>
      </c>
      <c r="W252">
        <v>1.9705029999999999</v>
      </c>
      <c r="X252">
        <v>0.2062856547207178</v>
      </c>
      <c r="Y252" t="s">
        <v>973</v>
      </c>
    </row>
    <row r="253" spans="1:25" x14ac:dyDescent="0.3">
      <c r="A253" t="s">
        <v>262</v>
      </c>
      <c r="B253">
        <v>0</v>
      </c>
      <c r="C253">
        <v>7.527895</v>
      </c>
      <c r="D253">
        <v>2.7816413471844879</v>
      </c>
      <c r="T253" t="s">
        <v>262</v>
      </c>
      <c r="U253" t="s">
        <v>963</v>
      </c>
      <c r="V253">
        <v>0</v>
      </c>
      <c r="W253">
        <v>7.527895</v>
      </c>
      <c r="X253">
        <v>2.7816413471844879</v>
      </c>
      <c r="Y253" t="str">
        <f t="shared" ref="Y253:Y258" si="3">IF(V253&gt;2.27,"high burn risk, large patches","low burn risk, large patches")</f>
        <v>low burn risk, large patches</v>
      </c>
    </row>
    <row r="254" spans="1:25" x14ac:dyDescent="0.3">
      <c r="A254" t="s">
        <v>263</v>
      </c>
      <c r="B254">
        <v>0</v>
      </c>
      <c r="C254">
        <v>24.974205999999999</v>
      </c>
      <c r="D254">
        <v>21.828393300796936</v>
      </c>
      <c r="T254" t="s">
        <v>263</v>
      </c>
      <c r="U254" t="s">
        <v>963</v>
      </c>
      <c r="V254">
        <v>0</v>
      </c>
      <c r="W254">
        <v>24.974205999999999</v>
      </c>
      <c r="X254">
        <v>21.828393300796936</v>
      </c>
      <c r="Y254" t="str">
        <f t="shared" si="3"/>
        <v>low burn risk, large patches</v>
      </c>
    </row>
    <row r="255" spans="1:25" x14ac:dyDescent="0.3">
      <c r="A255" t="s">
        <v>264</v>
      </c>
      <c r="B255">
        <v>0</v>
      </c>
      <c r="C255">
        <v>20.28867</v>
      </c>
      <c r="D255">
        <v>7.4817030342257391</v>
      </c>
      <c r="T255" t="s">
        <v>264</v>
      </c>
      <c r="U255" t="s">
        <v>963</v>
      </c>
      <c r="V255">
        <v>0</v>
      </c>
      <c r="W255">
        <v>20.28867</v>
      </c>
      <c r="X255">
        <v>7.4817030342257391</v>
      </c>
      <c r="Y255" t="str">
        <f t="shared" si="3"/>
        <v>low burn risk, large patches</v>
      </c>
    </row>
    <row r="256" spans="1:25" x14ac:dyDescent="0.3">
      <c r="A256" t="s">
        <v>265</v>
      </c>
      <c r="B256">
        <v>11.169396168924287</v>
      </c>
      <c r="C256">
        <v>94.590172999999993</v>
      </c>
      <c r="D256">
        <v>13.903781493973375</v>
      </c>
      <c r="T256" t="s">
        <v>265</v>
      </c>
      <c r="U256" t="s">
        <v>963</v>
      </c>
      <c r="V256">
        <v>11.169396168924287</v>
      </c>
      <c r="W256">
        <v>94.590172999999993</v>
      </c>
      <c r="X256">
        <v>13.903781493973375</v>
      </c>
      <c r="Y256" t="str">
        <f t="shared" si="3"/>
        <v>high burn risk, large patches</v>
      </c>
    </row>
    <row r="257" spans="1:25" x14ac:dyDescent="0.3">
      <c r="A257" t="s">
        <v>266</v>
      </c>
      <c r="B257">
        <v>0</v>
      </c>
      <c r="C257">
        <v>39.208571999999997</v>
      </c>
      <c r="D257">
        <v>4.396011446019525</v>
      </c>
      <c r="T257" t="s">
        <v>266</v>
      </c>
      <c r="U257" t="s">
        <v>963</v>
      </c>
      <c r="V257">
        <v>0</v>
      </c>
      <c r="W257">
        <v>39.208571999999997</v>
      </c>
      <c r="X257">
        <v>4.396011446019525</v>
      </c>
      <c r="Y257" t="str">
        <f t="shared" si="3"/>
        <v>low burn risk, large patches</v>
      </c>
    </row>
    <row r="258" spans="1:25" x14ac:dyDescent="0.3">
      <c r="A258" t="s">
        <v>267</v>
      </c>
      <c r="B258">
        <v>0</v>
      </c>
      <c r="C258">
        <v>23.515349000000001</v>
      </c>
      <c r="D258">
        <v>12.052098376064832</v>
      </c>
      <c r="T258" t="s">
        <v>267</v>
      </c>
      <c r="U258" t="s">
        <v>963</v>
      </c>
      <c r="V258">
        <v>0</v>
      </c>
      <c r="W258">
        <v>23.515349000000001</v>
      </c>
      <c r="X258">
        <v>12.052098376064832</v>
      </c>
      <c r="Y258" t="str">
        <f t="shared" si="3"/>
        <v>low burn risk, large patches</v>
      </c>
    </row>
    <row r="259" spans="1:25" x14ac:dyDescent="0.3">
      <c r="A259" t="s">
        <v>268</v>
      </c>
      <c r="B259">
        <v>0</v>
      </c>
      <c r="C259">
        <v>0</v>
      </c>
      <c r="D259">
        <v>0</v>
      </c>
      <c r="T259" t="s">
        <v>268</v>
      </c>
      <c r="U259" t="s">
        <v>963</v>
      </c>
      <c r="V259">
        <v>0</v>
      </c>
      <c r="W259">
        <v>0</v>
      </c>
      <c r="X259">
        <v>0</v>
      </c>
      <c r="Y259" t="s">
        <v>973</v>
      </c>
    </row>
    <row r="260" spans="1:25" x14ac:dyDescent="0.3">
      <c r="A260" t="s">
        <v>269</v>
      </c>
      <c r="B260">
        <v>0</v>
      </c>
      <c r="C260">
        <v>0.58114100000000002</v>
      </c>
      <c r="D260">
        <v>0.31123378850744915</v>
      </c>
      <c r="T260" t="s">
        <v>269</v>
      </c>
      <c r="U260" t="s">
        <v>963</v>
      </c>
      <c r="V260">
        <v>0</v>
      </c>
      <c r="W260">
        <v>0.58114100000000002</v>
      </c>
      <c r="X260">
        <v>0.31123378850744915</v>
      </c>
      <c r="Y260" t="s">
        <v>973</v>
      </c>
    </row>
    <row r="261" spans="1:25" x14ac:dyDescent="0.3">
      <c r="A261" t="s">
        <v>270</v>
      </c>
      <c r="B261">
        <v>0</v>
      </c>
      <c r="C261">
        <v>0</v>
      </c>
      <c r="D261">
        <v>0</v>
      </c>
      <c r="T261" t="s">
        <v>270</v>
      </c>
      <c r="U261" t="s">
        <v>963</v>
      </c>
      <c r="V261">
        <v>0</v>
      </c>
      <c r="W261">
        <v>0</v>
      </c>
      <c r="X261">
        <v>0</v>
      </c>
      <c r="Y261" t="s">
        <v>973</v>
      </c>
    </row>
    <row r="262" spans="1:25" x14ac:dyDescent="0.3">
      <c r="A262" t="s">
        <v>271</v>
      </c>
      <c r="B262">
        <v>0.45620785958628585</v>
      </c>
      <c r="C262">
        <v>55.841225000000001</v>
      </c>
      <c r="D262">
        <v>1.1843264894138561</v>
      </c>
      <c r="T262" t="s">
        <v>271</v>
      </c>
      <c r="U262" t="s">
        <v>963</v>
      </c>
      <c r="V262">
        <v>0.45620785958628585</v>
      </c>
      <c r="W262">
        <v>55.841225000000001</v>
      </c>
      <c r="X262">
        <v>1.1843264894138561</v>
      </c>
      <c r="Y262" t="str">
        <f>IF(V262&gt;2.27,"high burn risk, large patches","low burn risk, large patches")</f>
        <v>low burn risk, large patches</v>
      </c>
    </row>
    <row r="263" spans="1:25" x14ac:dyDescent="0.3">
      <c r="A263" t="s">
        <v>272</v>
      </c>
      <c r="B263">
        <v>0.70229784537740869</v>
      </c>
      <c r="C263">
        <v>54.399836000000001</v>
      </c>
      <c r="D263">
        <v>1.5537848207003309</v>
      </c>
      <c r="T263" t="s">
        <v>272</v>
      </c>
      <c r="U263" t="s">
        <v>963</v>
      </c>
      <c r="V263">
        <v>0.70229784537740869</v>
      </c>
      <c r="W263">
        <v>54.399836000000001</v>
      </c>
      <c r="X263">
        <v>1.5537848207003309</v>
      </c>
      <c r="Y263" t="str">
        <f>IF(V263&gt;2.27,"high burn risk, large patches","low burn risk, large patches")</f>
        <v>low burn risk, large patches</v>
      </c>
    </row>
    <row r="264" spans="1:25" x14ac:dyDescent="0.3">
      <c r="A264" t="s">
        <v>273</v>
      </c>
      <c r="B264">
        <v>4.8568461654199934E-3</v>
      </c>
      <c r="C264">
        <v>76.057551000000004</v>
      </c>
      <c r="D264">
        <v>4.5732952655121135</v>
      </c>
      <c r="T264" t="s">
        <v>273</v>
      </c>
      <c r="U264" t="s">
        <v>963</v>
      </c>
      <c r="V264">
        <v>4.8568461654199934E-3</v>
      </c>
      <c r="W264">
        <v>76.057551000000004</v>
      </c>
      <c r="X264">
        <v>4.5732952655121135</v>
      </c>
      <c r="Y264" t="str">
        <f>IF(V264&gt;2.27,"high burn risk, large patches","low burn risk, large patches")</f>
        <v>low burn risk, large patches</v>
      </c>
    </row>
    <row r="265" spans="1:25" x14ac:dyDescent="0.3">
      <c r="A265" t="s">
        <v>274</v>
      </c>
      <c r="B265">
        <v>8.9607546143751923E-2</v>
      </c>
      <c r="C265">
        <v>33.784540999999997</v>
      </c>
      <c r="D265">
        <v>0.41775921052852111</v>
      </c>
      <c r="T265" t="s">
        <v>274</v>
      </c>
      <c r="U265" t="s">
        <v>963</v>
      </c>
      <c r="V265">
        <v>8.9607546143751923E-2</v>
      </c>
      <c r="W265">
        <v>33.784540999999997</v>
      </c>
      <c r="X265">
        <v>0.41775921052852111</v>
      </c>
      <c r="Y265" t="str">
        <f>IF(V265&gt;2.27,"high burn risk, small patches","low burn risk, small patches")</f>
        <v>low burn risk, small patches</v>
      </c>
    </row>
    <row r="266" spans="1:25" x14ac:dyDescent="0.3">
      <c r="A266" t="s">
        <v>275</v>
      </c>
      <c r="B266">
        <v>0</v>
      </c>
      <c r="C266">
        <v>31.381440999999999</v>
      </c>
      <c r="D266">
        <v>0.47066332882680173</v>
      </c>
      <c r="T266" t="s">
        <v>275</v>
      </c>
      <c r="U266" t="s">
        <v>963</v>
      </c>
      <c r="V266">
        <v>0</v>
      </c>
      <c r="W266">
        <v>31.381440999999999</v>
      </c>
      <c r="X266">
        <v>0.47066332882680173</v>
      </c>
      <c r="Y266" t="str">
        <f>IF(V266&gt;2.27,"high burn risk, small patches","low burn risk, small patches")</f>
        <v>low burn risk, small patches</v>
      </c>
    </row>
    <row r="267" spans="1:25" x14ac:dyDescent="0.3">
      <c r="A267" t="s">
        <v>276</v>
      </c>
      <c r="B267">
        <v>1.3542464824568201E-2</v>
      </c>
      <c r="C267">
        <v>58.924939000000002</v>
      </c>
      <c r="D267">
        <v>1.7791720335934331</v>
      </c>
      <c r="T267" t="s">
        <v>276</v>
      </c>
      <c r="U267" t="s">
        <v>963</v>
      </c>
      <c r="V267">
        <v>1.3542464824568201E-2</v>
      </c>
      <c r="W267">
        <v>58.924939000000002</v>
      </c>
      <c r="X267">
        <v>1.7791720335934331</v>
      </c>
      <c r="Y267" t="str">
        <f>IF(V267&gt;2.27,"high burn risk, large patches","low burn risk, large patches")</f>
        <v>low burn risk, large patches</v>
      </c>
    </row>
    <row r="268" spans="1:25" x14ac:dyDescent="0.3">
      <c r="A268" t="s">
        <v>277</v>
      </c>
      <c r="B268">
        <v>0.38861806409701666</v>
      </c>
      <c r="C268">
        <v>83.643369000000007</v>
      </c>
      <c r="D268">
        <v>14.574474593790789</v>
      </c>
      <c r="T268" t="s">
        <v>277</v>
      </c>
      <c r="U268" t="s">
        <v>963</v>
      </c>
      <c r="V268">
        <v>0.38861806409701666</v>
      </c>
      <c r="W268">
        <v>83.643369000000007</v>
      </c>
      <c r="X268">
        <v>14.574474593790789</v>
      </c>
      <c r="Y268" t="str">
        <f>IF(V268&gt;2.27,"high burn risk, large patches","low burn risk, large patches")</f>
        <v>low burn risk, large patches</v>
      </c>
    </row>
    <row r="269" spans="1:25" x14ac:dyDescent="0.3">
      <c r="A269" t="s">
        <v>278</v>
      </c>
      <c r="B269">
        <v>0</v>
      </c>
      <c r="C269">
        <v>17.483864000000001</v>
      </c>
      <c r="D269">
        <v>0.69375736731001014</v>
      </c>
      <c r="T269" t="s">
        <v>278</v>
      </c>
      <c r="U269" t="s">
        <v>963</v>
      </c>
      <c r="V269">
        <v>0</v>
      </c>
      <c r="W269">
        <v>17.483864000000001</v>
      </c>
      <c r="X269">
        <v>0.69375736731001014</v>
      </c>
      <c r="Y269" t="str">
        <f>IF(V269&gt;2.27,"high burn risk, small patches","low burn risk, small patches")</f>
        <v>low burn risk, small patches</v>
      </c>
    </row>
    <row r="270" spans="1:25" x14ac:dyDescent="0.3">
      <c r="A270" t="s">
        <v>279</v>
      </c>
      <c r="B270">
        <v>0</v>
      </c>
      <c r="C270">
        <v>33.131359000000003</v>
      </c>
      <c r="D270">
        <v>8.5730500712488631</v>
      </c>
      <c r="T270" t="s">
        <v>279</v>
      </c>
      <c r="U270" t="s">
        <v>963</v>
      </c>
      <c r="V270">
        <v>0</v>
      </c>
      <c r="W270">
        <v>33.131359000000003</v>
      </c>
      <c r="X270">
        <v>8.5730500712488631</v>
      </c>
      <c r="Y270" t="str">
        <f>IF(V270&gt;2.27,"high burn risk, large patches","low burn risk, large patches")</f>
        <v>low burn risk, large patches</v>
      </c>
    </row>
    <row r="271" spans="1:25" x14ac:dyDescent="0.3">
      <c r="A271" t="s">
        <v>280</v>
      </c>
      <c r="B271">
        <v>0</v>
      </c>
      <c r="C271">
        <v>14.602639</v>
      </c>
      <c r="D271">
        <v>1.2527592312515421</v>
      </c>
      <c r="T271" t="s">
        <v>280</v>
      </c>
      <c r="U271" t="s">
        <v>963</v>
      </c>
      <c r="V271">
        <v>0</v>
      </c>
      <c r="W271">
        <v>14.602639</v>
      </c>
      <c r="X271">
        <v>1.2527592312515421</v>
      </c>
      <c r="Y271" t="str">
        <f>IF(V271&gt;2.27,"high burn risk, large patches","low burn risk, large patches")</f>
        <v>low burn risk, large patches</v>
      </c>
    </row>
    <row r="272" spans="1:25" x14ac:dyDescent="0.3">
      <c r="A272" t="s">
        <v>281</v>
      </c>
      <c r="B272">
        <v>2.0043083965141351E-3</v>
      </c>
      <c r="C272">
        <v>35.791542999999997</v>
      </c>
      <c r="D272">
        <v>3.0439233327222102</v>
      </c>
      <c r="T272" t="s">
        <v>281</v>
      </c>
      <c r="U272" t="s">
        <v>963</v>
      </c>
      <c r="V272">
        <v>2.0043083965141351E-3</v>
      </c>
      <c r="W272">
        <v>35.791542999999997</v>
      </c>
      <c r="X272">
        <v>3.0439233327222102</v>
      </c>
      <c r="Y272" t="str">
        <f>IF(V272&gt;2.27,"high burn risk, large patches","low burn risk, large patches")</f>
        <v>low burn risk, large patches</v>
      </c>
    </row>
    <row r="273" spans="1:25" x14ac:dyDescent="0.3">
      <c r="A273" t="s">
        <v>282</v>
      </c>
      <c r="B273">
        <v>0</v>
      </c>
      <c r="C273">
        <v>11.022696</v>
      </c>
      <c r="D273">
        <v>0.69631818700513803</v>
      </c>
      <c r="T273" t="s">
        <v>282</v>
      </c>
      <c r="U273" t="s">
        <v>963</v>
      </c>
      <c r="V273">
        <v>0</v>
      </c>
      <c r="W273">
        <v>11.022696</v>
      </c>
      <c r="X273">
        <v>0.69631818700513803</v>
      </c>
      <c r="Y273" t="str">
        <f>IF(V273&gt;2.27,"high burn risk, small patches","low burn risk, small patches")</f>
        <v>low burn risk, small patches</v>
      </c>
    </row>
    <row r="274" spans="1:25" x14ac:dyDescent="0.3">
      <c r="A274" t="s">
        <v>283</v>
      </c>
      <c r="B274">
        <v>0</v>
      </c>
      <c r="C274">
        <v>4.2339779999999996</v>
      </c>
      <c r="D274">
        <v>1.0121617108136087</v>
      </c>
      <c r="T274" t="s">
        <v>283</v>
      </c>
      <c r="U274" t="s">
        <v>963</v>
      </c>
      <c r="V274">
        <v>0</v>
      </c>
      <c r="W274">
        <v>4.2339779999999996</v>
      </c>
      <c r="X274">
        <v>1.0121617108136087</v>
      </c>
      <c r="Y274" t="s">
        <v>973</v>
      </c>
    </row>
    <row r="275" spans="1:25" x14ac:dyDescent="0.3">
      <c r="A275" t="s">
        <v>284</v>
      </c>
      <c r="B275">
        <v>0</v>
      </c>
      <c r="C275">
        <v>0.140543</v>
      </c>
      <c r="D275">
        <v>0.26715806687502031</v>
      </c>
      <c r="T275" t="s">
        <v>284</v>
      </c>
      <c r="U275" t="s">
        <v>963</v>
      </c>
      <c r="V275">
        <v>0</v>
      </c>
      <c r="W275">
        <v>0.140543</v>
      </c>
      <c r="X275">
        <v>0.26715806687502031</v>
      </c>
      <c r="Y275" t="s">
        <v>973</v>
      </c>
    </row>
    <row r="276" spans="1:25" x14ac:dyDescent="0.3">
      <c r="A276" t="s">
        <v>285</v>
      </c>
      <c r="B276">
        <v>0</v>
      </c>
      <c r="C276">
        <v>4.120406</v>
      </c>
      <c r="D276">
        <v>0.52109237786114593</v>
      </c>
      <c r="T276" t="s">
        <v>285</v>
      </c>
      <c r="U276" t="s">
        <v>963</v>
      </c>
      <c r="V276">
        <v>0</v>
      </c>
      <c r="W276">
        <v>4.120406</v>
      </c>
      <c r="X276">
        <v>0.52109237786114593</v>
      </c>
      <c r="Y276" t="s">
        <v>973</v>
      </c>
    </row>
    <row r="277" spans="1:25" x14ac:dyDescent="0.3">
      <c r="A277" t="s">
        <v>286</v>
      </c>
      <c r="B277">
        <v>0</v>
      </c>
      <c r="C277">
        <v>0.69097900000000001</v>
      </c>
      <c r="D277">
        <v>0.1645550774564806</v>
      </c>
      <c r="T277" t="s">
        <v>286</v>
      </c>
      <c r="U277" t="s">
        <v>963</v>
      </c>
      <c r="V277">
        <v>0</v>
      </c>
      <c r="W277">
        <v>0.69097900000000001</v>
      </c>
      <c r="X277">
        <v>0.1645550774564806</v>
      </c>
      <c r="Y277" t="s">
        <v>973</v>
      </c>
    </row>
    <row r="278" spans="1:25" x14ac:dyDescent="0.3">
      <c r="A278" t="s">
        <v>287</v>
      </c>
      <c r="B278">
        <v>0</v>
      </c>
      <c r="C278">
        <v>3.1799590000000002</v>
      </c>
      <c r="D278">
        <v>0.36705861846207044</v>
      </c>
      <c r="T278" t="s">
        <v>287</v>
      </c>
      <c r="U278" t="s">
        <v>963</v>
      </c>
      <c r="V278">
        <v>0</v>
      </c>
      <c r="W278">
        <v>3.1799590000000002</v>
      </c>
      <c r="X278">
        <v>0.36705861846207044</v>
      </c>
      <c r="Y278" t="s">
        <v>973</v>
      </c>
    </row>
    <row r="279" spans="1:25" x14ac:dyDescent="0.3">
      <c r="A279" t="s">
        <v>288</v>
      </c>
      <c r="B279">
        <v>0</v>
      </c>
      <c r="C279">
        <v>0.26902799999999999</v>
      </c>
      <c r="D279">
        <v>0.13710324623458489</v>
      </c>
      <c r="T279" t="s">
        <v>288</v>
      </c>
      <c r="U279" t="s">
        <v>963</v>
      </c>
      <c r="V279">
        <v>0</v>
      </c>
      <c r="W279">
        <v>0.26902799999999999</v>
      </c>
      <c r="X279">
        <v>0.13710324623458489</v>
      </c>
      <c r="Y279" t="s">
        <v>973</v>
      </c>
    </row>
    <row r="280" spans="1:25" x14ac:dyDescent="0.3">
      <c r="A280" t="s">
        <v>289</v>
      </c>
      <c r="B280">
        <v>0</v>
      </c>
      <c r="C280">
        <v>1.049315</v>
      </c>
      <c r="D280">
        <v>0.16244119940271448</v>
      </c>
      <c r="T280" t="s">
        <v>289</v>
      </c>
      <c r="U280" t="s">
        <v>963</v>
      </c>
      <c r="V280">
        <v>0</v>
      </c>
      <c r="W280">
        <v>1.049315</v>
      </c>
      <c r="X280">
        <v>0.16244119940271448</v>
      </c>
      <c r="Y280" t="s">
        <v>973</v>
      </c>
    </row>
    <row r="281" spans="1:25" x14ac:dyDescent="0.3">
      <c r="A281" t="s">
        <v>290</v>
      </c>
      <c r="B281">
        <v>0</v>
      </c>
      <c r="C281">
        <v>4.7864899999999997</v>
      </c>
      <c r="D281">
        <v>6.6267478487652909</v>
      </c>
      <c r="T281" t="s">
        <v>290</v>
      </c>
      <c r="U281" t="s">
        <v>963</v>
      </c>
      <c r="V281">
        <v>0</v>
      </c>
      <c r="W281">
        <v>4.7864899999999997</v>
      </c>
      <c r="X281">
        <v>6.6267478487652909</v>
      </c>
      <c r="Y281" t="s">
        <v>973</v>
      </c>
    </row>
    <row r="282" spans="1:25" x14ac:dyDescent="0.3">
      <c r="A282" t="s">
        <v>291</v>
      </c>
      <c r="B282">
        <v>0</v>
      </c>
      <c r="C282">
        <v>2.6211350000000002</v>
      </c>
      <c r="D282">
        <v>0.14095162164654262</v>
      </c>
      <c r="T282" t="s">
        <v>291</v>
      </c>
      <c r="U282" t="s">
        <v>963</v>
      </c>
      <c r="V282">
        <v>0</v>
      </c>
      <c r="W282">
        <v>2.6211350000000002</v>
      </c>
      <c r="X282">
        <v>0.14095162164654262</v>
      </c>
      <c r="Y282" t="s">
        <v>973</v>
      </c>
    </row>
    <row r="283" spans="1:25" x14ac:dyDescent="0.3">
      <c r="A283" t="s">
        <v>292</v>
      </c>
      <c r="B283">
        <v>0</v>
      </c>
      <c r="C283">
        <v>0</v>
      </c>
      <c r="D283">
        <v>0</v>
      </c>
      <c r="T283" t="s">
        <v>292</v>
      </c>
      <c r="U283" t="s">
        <v>963</v>
      </c>
      <c r="V283">
        <v>0</v>
      </c>
      <c r="W283">
        <v>0</v>
      </c>
      <c r="X283">
        <v>0</v>
      </c>
      <c r="Y283" t="s">
        <v>973</v>
      </c>
    </row>
    <row r="284" spans="1:25" x14ac:dyDescent="0.3">
      <c r="A284" t="s">
        <v>293</v>
      </c>
      <c r="B284">
        <v>0</v>
      </c>
      <c r="C284">
        <v>6.101769</v>
      </c>
      <c r="D284">
        <v>1.9024629641613997</v>
      </c>
      <c r="T284" t="s">
        <v>293</v>
      </c>
      <c r="U284" t="s">
        <v>963</v>
      </c>
      <c r="V284">
        <v>0</v>
      </c>
      <c r="W284">
        <v>6.101769</v>
      </c>
      <c r="X284">
        <v>1.9024629641613997</v>
      </c>
      <c r="Y284" t="str">
        <f>IF(V284&gt;2.27,"high burn risk, large patches","low burn risk, large patches")</f>
        <v>low burn risk, large patches</v>
      </c>
    </row>
    <row r="285" spans="1:25" x14ac:dyDescent="0.3">
      <c r="A285" t="s">
        <v>294</v>
      </c>
      <c r="B285">
        <v>0</v>
      </c>
      <c r="C285">
        <v>0.264546</v>
      </c>
      <c r="D285">
        <v>7.9653055834197545E-2</v>
      </c>
      <c r="T285" t="s">
        <v>294</v>
      </c>
      <c r="U285" t="s">
        <v>963</v>
      </c>
      <c r="V285">
        <v>0</v>
      </c>
      <c r="W285">
        <v>0.264546</v>
      </c>
      <c r="X285">
        <v>7.9653055834197545E-2</v>
      </c>
      <c r="Y285" t="s">
        <v>973</v>
      </c>
    </row>
    <row r="286" spans="1:25" x14ac:dyDescent="0.3">
      <c r="A286" t="s">
        <v>295</v>
      </c>
      <c r="B286">
        <v>0</v>
      </c>
      <c r="C286">
        <v>4.4868999999999999E-2</v>
      </c>
      <c r="D286">
        <v>2.5656269162704075E-2</v>
      </c>
      <c r="T286" t="s">
        <v>295</v>
      </c>
      <c r="U286" t="s">
        <v>963</v>
      </c>
      <c r="V286">
        <v>0</v>
      </c>
      <c r="W286">
        <v>4.4868999999999999E-2</v>
      </c>
      <c r="X286">
        <v>2.5656269162704075E-2</v>
      </c>
      <c r="Y286" t="s">
        <v>973</v>
      </c>
    </row>
    <row r="287" spans="1:25" x14ac:dyDescent="0.3">
      <c r="A287" t="s">
        <v>296</v>
      </c>
      <c r="B287">
        <v>0</v>
      </c>
      <c r="C287">
        <v>0.13561400000000001</v>
      </c>
      <c r="D287">
        <v>0.15072197380654337</v>
      </c>
      <c r="T287" t="s">
        <v>296</v>
      </c>
      <c r="U287" t="s">
        <v>963</v>
      </c>
      <c r="V287">
        <v>0</v>
      </c>
      <c r="W287">
        <v>0.13561400000000001</v>
      </c>
      <c r="X287">
        <v>0.15072197380654337</v>
      </c>
      <c r="Y287" t="s">
        <v>973</v>
      </c>
    </row>
    <row r="288" spans="1:25" x14ac:dyDescent="0.3">
      <c r="A288" t="s">
        <v>297</v>
      </c>
      <c r="B288">
        <v>0</v>
      </c>
      <c r="C288">
        <v>0</v>
      </c>
      <c r="D288">
        <v>0</v>
      </c>
      <c r="T288" t="s">
        <v>297</v>
      </c>
      <c r="U288" t="s">
        <v>963</v>
      </c>
      <c r="V288">
        <v>0</v>
      </c>
      <c r="W288">
        <v>0</v>
      </c>
      <c r="X288">
        <v>0</v>
      </c>
      <c r="Y288" t="s">
        <v>973</v>
      </c>
    </row>
    <row r="289" spans="1:25" x14ac:dyDescent="0.3">
      <c r="A289" t="s">
        <v>298</v>
      </c>
      <c r="B289">
        <v>2.0528637025049545</v>
      </c>
      <c r="C289">
        <v>99.145590999999996</v>
      </c>
      <c r="D289">
        <v>57.670533928827631</v>
      </c>
      <c r="T289" t="s">
        <v>298</v>
      </c>
      <c r="U289" t="s">
        <v>963</v>
      </c>
      <c r="V289">
        <v>2.0528637025049545</v>
      </c>
      <c r="W289">
        <v>99.145590999999996</v>
      </c>
      <c r="X289">
        <v>57.670533928827631</v>
      </c>
      <c r="Y289" t="str">
        <f t="shared" ref="Y289:Y305" si="4">IF(V289&gt;2.27,"high burn risk, large patches","low burn risk, large patches")</f>
        <v>low burn risk, large patches</v>
      </c>
    </row>
    <row r="290" spans="1:25" x14ac:dyDescent="0.3">
      <c r="A290" t="s">
        <v>299</v>
      </c>
      <c r="B290">
        <v>27.422582654048991</v>
      </c>
      <c r="C290">
        <v>97.326965999999999</v>
      </c>
      <c r="D290">
        <v>59.859369552695746</v>
      </c>
      <c r="T290" t="s">
        <v>299</v>
      </c>
      <c r="U290" t="s">
        <v>963</v>
      </c>
      <c r="V290">
        <v>27.422582654048991</v>
      </c>
      <c r="W290">
        <v>97.326965999999999</v>
      </c>
      <c r="X290">
        <v>59.859369552695746</v>
      </c>
      <c r="Y290" t="str">
        <f t="shared" si="4"/>
        <v>high burn risk, large patches</v>
      </c>
    </row>
    <row r="291" spans="1:25" x14ac:dyDescent="0.3">
      <c r="A291" t="s">
        <v>300</v>
      </c>
      <c r="B291">
        <v>0.20773231751844554</v>
      </c>
      <c r="C291">
        <v>97.674047000000002</v>
      </c>
      <c r="D291">
        <v>6.2829146046665407</v>
      </c>
      <c r="T291" t="s">
        <v>300</v>
      </c>
      <c r="U291" t="s">
        <v>963</v>
      </c>
      <c r="V291">
        <v>0.20773231751844554</v>
      </c>
      <c r="W291">
        <v>97.674047000000002</v>
      </c>
      <c r="X291">
        <v>6.2829146046665407</v>
      </c>
      <c r="Y291" t="str">
        <f t="shared" si="4"/>
        <v>low burn risk, large patches</v>
      </c>
    </row>
    <row r="292" spans="1:25" x14ac:dyDescent="0.3">
      <c r="A292" t="s">
        <v>301</v>
      </c>
      <c r="B292">
        <v>17.415104165964106</v>
      </c>
      <c r="C292">
        <v>97.938852999999995</v>
      </c>
      <c r="D292">
        <v>38.760378514356368</v>
      </c>
      <c r="T292" t="s">
        <v>301</v>
      </c>
      <c r="U292" t="s">
        <v>963</v>
      </c>
      <c r="V292">
        <v>17.415104165964106</v>
      </c>
      <c r="W292">
        <v>97.938852999999995</v>
      </c>
      <c r="X292">
        <v>38.760378514356368</v>
      </c>
      <c r="Y292" t="str">
        <f t="shared" si="4"/>
        <v>high burn risk, large patches</v>
      </c>
    </row>
    <row r="293" spans="1:25" x14ac:dyDescent="0.3">
      <c r="A293" t="s">
        <v>302</v>
      </c>
      <c r="B293">
        <v>2.5322753407694223</v>
      </c>
      <c r="C293">
        <v>94.786289999999994</v>
      </c>
      <c r="D293">
        <v>14.308698927806491</v>
      </c>
      <c r="T293" t="s">
        <v>302</v>
      </c>
      <c r="U293" t="s">
        <v>963</v>
      </c>
      <c r="V293">
        <v>2.5322753407694223</v>
      </c>
      <c r="W293">
        <v>94.786289999999994</v>
      </c>
      <c r="X293">
        <v>14.308698927806491</v>
      </c>
      <c r="Y293" t="str">
        <f t="shared" si="4"/>
        <v>high burn risk, large patches</v>
      </c>
    </row>
    <row r="294" spans="1:25" x14ac:dyDescent="0.3">
      <c r="A294" t="s">
        <v>303</v>
      </c>
      <c r="B294">
        <v>51.258778981857269</v>
      </c>
      <c r="C294">
        <v>98.328682000000001</v>
      </c>
      <c r="D294">
        <v>43.253983045814522</v>
      </c>
      <c r="T294" t="s">
        <v>303</v>
      </c>
      <c r="U294" t="s">
        <v>963</v>
      </c>
      <c r="V294">
        <v>51.258778981857269</v>
      </c>
      <c r="W294">
        <v>98.328682000000001</v>
      </c>
      <c r="X294">
        <v>43.253983045814522</v>
      </c>
      <c r="Y294" t="str">
        <f t="shared" si="4"/>
        <v>high burn risk, large patches</v>
      </c>
    </row>
    <row r="295" spans="1:25" x14ac:dyDescent="0.3">
      <c r="A295" t="s">
        <v>304</v>
      </c>
      <c r="B295">
        <v>40.679144214217118</v>
      </c>
      <c r="C295">
        <v>98.219133999999997</v>
      </c>
      <c r="D295">
        <v>24.198899008637966</v>
      </c>
      <c r="T295" t="s">
        <v>304</v>
      </c>
      <c r="U295" t="s">
        <v>963</v>
      </c>
      <c r="V295">
        <v>40.679144214217118</v>
      </c>
      <c r="W295">
        <v>98.219133999999997</v>
      </c>
      <c r="X295">
        <v>24.198899008637966</v>
      </c>
      <c r="Y295" t="str">
        <f t="shared" si="4"/>
        <v>high burn risk, large patches</v>
      </c>
    </row>
    <row r="296" spans="1:25" x14ac:dyDescent="0.3">
      <c r="A296" t="s">
        <v>305</v>
      </c>
      <c r="B296">
        <v>17.071634452287825</v>
      </c>
      <c r="C296">
        <v>99.919899999999998</v>
      </c>
      <c r="D296">
        <v>39.392494314129266</v>
      </c>
      <c r="T296" t="s">
        <v>305</v>
      </c>
      <c r="U296" t="s">
        <v>963</v>
      </c>
      <c r="V296">
        <v>17.071634452287825</v>
      </c>
      <c r="W296">
        <v>99.919899999999998</v>
      </c>
      <c r="X296">
        <v>39.392494314129266</v>
      </c>
      <c r="Y296" t="str">
        <f t="shared" si="4"/>
        <v>high burn risk, large patches</v>
      </c>
    </row>
    <row r="297" spans="1:25" x14ac:dyDescent="0.3">
      <c r="A297" t="s">
        <v>306</v>
      </c>
      <c r="B297">
        <v>23.775135443772317</v>
      </c>
      <c r="C297">
        <v>100</v>
      </c>
      <c r="D297">
        <v>60.074860386279973</v>
      </c>
      <c r="T297" t="s">
        <v>306</v>
      </c>
      <c r="U297" t="s">
        <v>963</v>
      </c>
      <c r="V297">
        <v>23.775135443772317</v>
      </c>
      <c r="W297">
        <v>100</v>
      </c>
      <c r="X297">
        <v>60.074860386279973</v>
      </c>
      <c r="Y297" t="str">
        <f t="shared" si="4"/>
        <v>high burn risk, large patches</v>
      </c>
    </row>
    <row r="298" spans="1:25" x14ac:dyDescent="0.3">
      <c r="A298" t="s">
        <v>307</v>
      </c>
      <c r="B298">
        <v>30.283650557365469</v>
      </c>
      <c r="C298">
        <v>85.300751000000005</v>
      </c>
      <c r="D298">
        <v>33.612385158247811</v>
      </c>
      <c r="T298" t="s">
        <v>307</v>
      </c>
      <c r="U298" t="s">
        <v>963</v>
      </c>
      <c r="V298">
        <v>30.283650557365469</v>
      </c>
      <c r="W298">
        <v>85.300751000000005</v>
      </c>
      <c r="X298">
        <v>33.612385158247811</v>
      </c>
      <c r="Y298" t="str">
        <f t="shared" si="4"/>
        <v>high burn risk, large patches</v>
      </c>
    </row>
    <row r="299" spans="1:25" x14ac:dyDescent="0.3">
      <c r="A299" t="s">
        <v>308</v>
      </c>
      <c r="B299">
        <v>9.5909516320987596</v>
      </c>
      <c r="C299">
        <v>82.142561999999998</v>
      </c>
      <c r="D299">
        <v>9.2746665955024703</v>
      </c>
      <c r="T299" t="s">
        <v>308</v>
      </c>
      <c r="U299" t="s">
        <v>963</v>
      </c>
      <c r="V299">
        <v>9.5909516320987596</v>
      </c>
      <c r="W299">
        <v>82.142561999999998</v>
      </c>
      <c r="X299">
        <v>9.2746665955024703</v>
      </c>
      <c r="Y299" t="str">
        <f t="shared" si="4"/>
        <v>high burn risk, large patches</v>
      </c>
    </row>
    <row r="300" spans="1:25" x14ac:dyDescent="0.3">
      <c r="A300" t="s">
        <v>309</v>
      </c>
      <c r="B300">
        <v>3.3125088892377073</v>
      </c>
      <c r="C300">
        <v>85.738508999999993</v>
      </c>
      <c r="D300">
        <v>8.1299529075522123</v>
      </c>
      <c r="T300" t="s">
        <v>309</v>
      </c>
      <c r="U300" t="s">
        <v>963</v>
      </c>
      <c r="V300">
        <v>3.3125088892377073</v>
      </c>
      <c r="W300">
        <v>85.738508999999993</v>
      </c>
      <c r="X300">
        <v>8.1299529075522123</v>
      </c>
      <c r="Y300" t="str">
        <f t="shared" si="4"/>
        <v>high burn risk, large patches</v>
      </c>
    </row>
    <row r="301" spans="1:25" x14ac:dyDescent="0.3">
      <c r="A301" t="s">
        <v>310</v>
      </c>
      <c r="B301">
        <v>7.2760470496218102E-2</v>
      </c>
      <c r="C301">
        <v>66.580133000000004</v>
      </c>
      <c r="D301">
        <v>3.3473525327422755</v>
      </c>
      <c r="T301" t="s">
        <v>310</v>
      </c>
      <c r="U301" t="s">
        <v>963</v>
      </c>
      <c r="V301">
        <v>7.2760470496218102E-2</v>
      </c>
      <c r="W301">
        <v>66.580133000000004</v>
      </c>
      <c r="X301">
        <v>3.3473525327422755</v>
      </c>
      <c r="Y301" t="str">
        <f t="shared" si="4"/>
        <v>low burn risk, large patches</v>
      </c>
    </row>
    <row r="302" spans="1:25" x14ac:dyDescent="0.3">
      <c r="A302" t="s">
        <v>311</v>
      </c>
      <c r="B302">
        <v>1.8847169710671168</v>
      </c>
      <c r="C302">
        <v>92.505568999999994</v>
      </c>
      <c r="D302">
        <v>16.293266630584792</v>
      </c>
      <c r="T302" t="s">
        <v>311</v>
      </c>
      <c r="U302" t="s">
        <v>963</v>
      </c>
      <c r="V302">
        <v>1.8847169710671168</v>
      </c>
      <c r="W302">
        <v>92.505568999999994</v>
      </c>
      <c r="X302">
        <v>16.293266630584792</v>
      </c>
      <c r="Y302" t="str">
        <f t="shared" si="4"/>
        <v>low burn risk, large patches</v>
      </c>
    </row>
    <row r="303" spans="1:25" x14ac:dyDescent="0.3">
      <c r="A303" t="s">
        <v>312</v>
      </c>
      <c r="B303">
        <v>1.1531441794601884</v>
      </c>
      <c r="C303">
        <v>65.969689000000002</v>
      </c>
      <c r="D303">
        <v>1.8636193180806095</v>
      </c>
      <c r="T303" t="s">
        <v>312</v>
      </c>
      <c r="U303" t="s">
        <v>963</v>
      </c>
      <c r="V303">
        <v>1.1531441794601884</v>
      </c>
      <c r="W303">
        <v>65.969689000000002</v>
      </c>
      <c r="X303">
        <v>1.8636193180806095</v>
      </c>
      <c r="Y303" t="str">
        <f t="shared" si="4"/>
        <v>low burn risk, large patches</v>
      </c>
    </row>
    <row r="304" spans="1:25" x14ac:dyDescent="0.3">
      <c r="A304" t="s">
        <v>313</v>
      </c>
      <c r="B304">
        <v>6.0316616841605928</v>
      </c>
      <c r="C304">
        <v>80.624570000000006</v>
      </c>
      <c r="D304">
        <v>4.2824337006574318</v>
      </c>
      <c r="T304" t="s">
        <v>313</v>
      </c>
      <c r="U304" t="s">
        <v>963</v>
      </c>
      <c r="V304">
        <v>6.0316616841605928</v>
      </c>
      <c r="W304">
        <v>80.624570000000006</v>
      </c>
      <c r="X304">
        <v>4.2824337006574318</v>
      </c>
      <c r="Y304" t="str">
        <f t="shared" si="4"/>
        <v>high burn risk, large patches</v>
      </c>
    </row>
    <row r="305" spans="1:25" x14ac:dyDescent="0.3">
      <c r="A305" t="s">
        <v>314</v>
      </c>
      <c r="B305">
        <v>0.12725183493791251</v>
      </c>
      <c r="C305">
        <v>45.908411000000001</v>
      </c>
      <c r="D305">
        <v>1.6080037789435477</v>
      </c>
      <c r="T305" t="s">
        <v>314</v>
      </c>
      <c r="U305" t="s">
        <v>963</v>
      </c>
      <c r="V305">
        <v>0.12725183493791251</v>
      </c>
      <c r="W305">
        <v>45.908411000000001</v>
      </c>
      <c r="X305">
        <v>1.6080037789435477</v>
      </c>
      <c r="Y305" t="str">
        <f t="shared" si="4"/>
        <v>low burn risk, large patches</v>
      </c>
    </row>
    <row r="306" spans="1:25" x14ac:dyDescent="0.3">
      <c r="A306" t="s">
        <v>315</v>
      </c>
      <c r="B306">
        <v>0.1630860378104422</v>
      </c>
      <c r="C306">
        <v>67.857975999999994</v>
      </c>
      <c r="D306">
        <v>0.87920956499806668</v>
      </c>
      <c r="T306" t="s">
        <v>315</v>
      </c>
      <c r="U306" t="s">
        <v>963</v>
      </c>
      <c r="V306">
        <v>0.1630860378104422</v>
      </c>
      <c r="W306">
        <v>67.857975999999994</v>
      </c>
      <c r="X306">
        <v>0.87920956499806668</v>
      </c>
      <c r="Y306" t="str">
        <f>IF(V306&gt;2.27,"high burn risk, small patches","low burn risk, small patches")</f>
        <v>low burn risk, small patches</v>
      </c>
    </row>
    <row r="307" spans="1:25" x14ac:dyDescent="0.3">
      <c r="A307" t="s">
        <v>316</v>
      </c>
      <c r="B307">
        <v>6.6455292717286261</v>
      </c>
      <c r="C307">
        <v>70.840974000000003</v>
      </c>
      <c r="D307">
        <v>2.9888143889431418</v>
      </c>
      <c r="T307" t="s">
        <v>316</v>
      </c>
      <c r="U307" t="s">
        <v>963</v>
      </c>
      <c r="V307">
        <v>6.6455292717286261</v>
      </c>
      <c r="W307">
        <v>70.840974000000003</v>
      </c>
      <c r="X307">
        <v>2.9888143889431418</v>
      </c>
      <c r="Y307" t="str">
        <f>IF(V307&gt;2.27,"high burn risk, large patches","low burn risk, large patches")</f>
        <v>high burn risk, large patches</v>
      </c>
    </row>
    <row r="308" spans="1:25" x14ac:dyDescent="0.3">
      <c r="A308" t="s">
        <v>317</v>
      </c>
      <c r="B308">
        <v>0.11694698019083857</v>
      </c>
      <c r="C308">
        <v>36.919066000000001</v>
      </c>
      <c r="D308">
        <v>0.98668733650494722</v>
      </c>
      <c r="T308" t="s">
        <v>317</v>
      </c>
      <c r="U308" t="s">
        <v>963</v>
      </c>
      <c r="V308">
        <v>0.11694698019083857</v>
      </c>
      <c r="W308">
        <v>36.919066000000001</v>
      </c>
      <c r="X308">
        <v>0.98668733650494722</v>
      </c>
      <c r="Y308" t="str">
        <f>IF(V308&gt;2.27,"high burn risk, small patches","low burn risk, small patches")</f>
        <v>low burn risk, small patches</v>
      </c>
    </row>
    <row r="309" spans="1:25" x14ac:dyDescent="0.3">
      <c r="A309" t="s">
        <v>318</v>
      </c>
      <c r="B309">
        <v>5.581542574212792E-3</v>
      </c>
      <c r="C309">
        <v>21.480346000000001</v>
      </c>
      <c r="D309">
        <v>2.8544629520004294</v>
      </c>
      <c r="T309" t="s">
        <v>318</v>
      </c>
      <c r="U309" t="s">
        <v>963</v>
      </c>
      <c r="V309">
        <v>5.581542574212792E-3</v>
      </c>
      <c r="W309">
        <v>21.480346000000001</v>
      </c>
      <c r="X309">
        <v>2.8544629520004294</v>
      </c>
      <c r="Y309" t="str">
        <f t="shared" ref="Y309:Y319" si="5">IF(V309&gt;2.27,"high burn risk, large patches","low burn risk, large patches")</f>
        <v>low burn risk, large patches</v>
      </c>
    </row>
    <row r="310" spans="1:25" x14ac:dyDescent="0.3">
      <c r="A310" t="s">
        <v>319</v>
      </c>
      <c r="B310">
        <v>0.13249545243012753</v>
      </c>
      <c r="C310">
        <v>38.53745</v>
      </c>
      <c r="D310">
        <v>12.583795223916658</v>
      </c>
      <c r="T310" t="s">
        <v>319</v>
      </c>
      <c r="U310" t="s">
        <v>963</v>
      </c>
      <c r="V310">
        <v>0.13249545243012753</v>
      </c>
      <c r="W310">
        <v>38.53745</v>
      </c>
      <c r="X310">
        <v>12.583795223916658</v>
      </c>
      <c r="Y310" t="str">
        <f t="shared" si="5"/>
        <v>low burn risk, large patches</v>
      </c>
    </row>
    <row r="311" spans="1:25" x14ac:dyDescent="0.3">
      <c r="A311" t="s">
        <v>320</v>
      </c>
      <c r="B311">
        <v>9.2315180340517528E-2</v>
      </c>
      <c r="C311">
        <v>42.258833000000003</v>
      </c>
      <c r="D311">
        <v>10.942390352775066</v>
      </c>
      <c r="T311" t="s">
        <v>320</v>
      </c>
      <c r="U311" t="s">
        <v>963</v>
      </c>
      <c r="V311">
        <v>9.2315180340517528E-2</v>
      </c>
      <c r="W311">
        <v>42.258833000000003</v>
      </c>
      <c r="X311">
        <v>10.942390352775066</v>
      </c>
      <c r="Y311" t="str">
        <f t="shared" si="5"/>
        <v>low burn risk, large patches</v>
      </c>
    </row>
    <row r="312" spans="1:25" x14ac:dyDescent="0.3">
      <c r="A312" t="s">
        <v>321</v>
      </c>
      <c r="B312">
        <v>0</v>
      </c>
      <c r="C312">
        <v>70.775565999999998</v>
      </c>
      <c r="D312">
        <v>3.4329093758391118</v>
      </c>
      <c r="T312" t="s">
        <v>321</v>
      </c>
      <c r="U312" t="s">
        <v>963</v>
      </c>
      <c r="V312">
        <v>0</v>
      </c>
      <c r="W312">
        <v>70.775565999999998</v>
      </c>
      <c r="X312">
        <v>3.4329093758391118</v>
      </c>
      <c r="Y312" t="str">
        <f t="shared" si="5"/>
        <v>low burn risk, large patches</v>
      </c>
    </row>
    <row r="313" spans="1:25" x14ac:dyDescent="0.3">
      <c r="A313" t="s">
        <v>322</v>
      </c>
      <c r="B313">
        <v>0.7411217778611332</v>
      </c>
      <c r="C313">
        <v>90.023437000000001</v>
      </c>
      <c r="D313">
        <v>9.0246910960896862</v>
      </c>
      <c r="T313" t="s">
        <v>322</v>
      </c>
      <c r="U313" t="s">
        <v>963</v>
      </c>
      <c r="V313">
        <v>0.7411217778611332</v>
      </c>
      <c r="W313">
        <v>90.023437000000001</v>
      </c>
      <c r="X313">
        <v>9.0246910960896862</v>
      </c>
      <c r="Y313" t="str">
        <f t="shared" si="5"/>
        <v>low burn risk, large patches</v>
      </c>
    </row>
    <row r="314" spans="1:25" x14ac:dyDescent="0.3">
      <c r="A314" t="s">
        <v>323</v>
      </c>
      <c r="B314">
        <v>3.2864118097954857E-2</v>
      </c>
      <c r="C314">
        <v>35.672893999999999</v>
      </c>
      <c r="D314">
        <v>1.526882571787435</v>
      </c>
      <c r="T314" t="s">
        <v>323</v>
      </c>
      <c r="U314" t="s">
        <v>963</v>
      </c>
      <c r="V314">
        <v>3.2864118097954857E-2</v>
      </c>
      <c r="W314">
        <v>35.672893999999999</v>
      </c>
      <c r="X314">
        <v>1.526882571787435</v>
      </c>
      <c r="Y314" t="str">
        <f t="shared" si="5"/>
        <v>low burn risk, large patches</v>
      </c>
    </row>
    <row r="315" spans="1:25" x14ac:dyDescent="0.3">
      <c r="A315" t="s">
        <v>324</v>
      </c>
      <c r="B315">
        <v>0.22224755150515185</v>
      </c>
      <c r="C315">
        <v>75.618425999999999</v>
      </c>
      <c r="D315">
        <v>10.201380600131669</v>
      </c>
      <c r="T315" t="s">
        <v>324</v>
      </c>
      <c r="U315" t="s">
        <v>963</v>
      </c>
      <c r="V315">
        <v>0.22224755150515185</v>
      </c>
      <c r="W315">
        <v>75.618425999999999</v>
      </c>
      <c r="X315">
        <v>10.201380600131669</v>
      </c>
      <c r="Y315" t="str">
        <f t="shared" si="5"/>
        <v>low burn risk, large patches</v>
      </c>
    </row>
    <row r="316" spans="1:25" x14ac:dyDescent="0.3">
      <c r="A316" t="s">
        <v>325</v>
      </c>
      <c r="B316">
        <v>4.4705806193355443E-2</v>
      </c>
      <c r="C316">
        <v>31.499531999999999</v>
      </c>
      <c r="D316">
        <v>1.4412893497197905</v>
      </c>
      <c r="T316" t="s">
        <v>325</v>
      </c>
      <c r="U316" t="s">
        <v>963</v>
      </c>
      <c r="V316">
        <v>4.4705806193355443E-2</v>
      </c>
      <c r="W316">
        <v>31.499531999999999</v>
      </c>
      <c r="X316">
        <v>1.4412893497197905</v>
      </c>
      <c r="Y316" t="str">
        <f t="shared" si="5"/>
        <v>low burn risk, large patches</v>
      </c>
    </row>
    <row r="317" spans="1:25" x14ac:dyDescent="0.3">
      <c r="A317" t="s">
        <v>326</v>
      </c>
      <c r="B317">
        <v>0.13391536539022161</v>
      </c>
      <c r="C317">
        <v>17.378007</v>
      </c>
      <c r="D317">
        <v>2.1963478813400608</v>
      </c>
      <c r="T317" t="s">
        <v>326</v>
      </c>
      <c r="U317" t="s">
        <v>963</v>
      </c>
      <c r="V317">
        <v>0.13391536539022161</v>
      </c>
      <c r="W317">
        <v>17.378007</v>
      </c>
      <c r="X317">
        <v>2.1963478813400608</v>
      </c>
      <c r="Y317" t="str">
        <f t="shared" si="5"/>
        <v>low burn risk, large patches</v>
      </c>
    </row>
    <row r="318" spans="1:25" x14ac:dyDescent="0.3">
      <c r="A318" t="s">
        <v>327</v>
      </c>
      <c r="B318">
        <v>3.1891328603110402E-3</v>
      </c>
      <c r="C318">
        <v>7.3107100000000003</v>
      </c>
      <c r="D318">
        <v>4.7066150987826125</v>
      </c>
      <c r="T318" t="s">
        <v>327</v>
      </c>
      <c r="U318" t="s">
        <v>963</v>
      </c>
      <c r="V318">
        <v>3.1891328603110402E-3</v>
      </c>
      <c r="W318">
        <v>7.3107100000000003</v>
      </c>
      <c r="X318">
        <v>4.7066150987826125</v>
      </c>
      <c r="Y318" t="str">
        <f t="shared" si="5"/>
        <v>low burn risk, large patches</v>
      </c>
    </row>
    <row r="319" spans="1:25" x14ac:dyDescent="0.3">
      <c r="A319" t="s">
        <v>328</v>
      </c>
      <c r="B319">
        <v>0</v>
      </c>
      <c r="C319">
        <v>8.4875600000000002</v>
      </c>
      <c r="D319">
        <v>2.0200384985655577</v>
      </c>
      <c r="T319" t="s">
        <v>328</v>
      </c>
      <c r="U319" t="s">
        <v>963</v>
      </c>
      <c r="V319">
        <v>0</v>
      </c>
      <c r="W319">
        <v>8.4875600000000002</v>
      </c>
      <c r="X319">
        <v>2.0200384985655577</v>
      </c>
      <c r="Y319" t="str">
        <f t="shared" si="5"/>
        <v>low burn risk, large patches</v>
      </c>
    </row>
    <row r="320" spans="1:25" x14ac:dyDescent="0.3">
      <c r="A320" t="s">
        <v>329</v>
      </c>
      <c r="B320">
        <v>3.2936079074133394E-2</v>
      </c>
      <c r="C320">
        <v>1.3059890000000001</v>
      </c>
      <c r="D320">
        <v>0.21101881867269687</v>
      </c>
      <c r="T320" t="s">
        <v>329</v>
      </c>
      <c r="U320" t="s">
        <v>963</v>
      </c>
      <c r="V320">
        <v>3.2936079074133394E-2</v>
      </c>
      <c r="W320">
        <v>1.3059890000000001</v>
      </c>
      <c r="X320">
        <v>0.21101881867269687</v>
      </c>
      <c r="Y320" t="s">
        <v>973</v>
      </c>
    </row>
    <row r="321" spans="1:25" x14ac:dyDescent="0.3">
      <c r="A321" t="s">
        <v>330</v>
      </c>
      <c r="B321">
        <v>0</v>
      </c>
      <c r="C321">
        <v>0.63273800000000002</v>
      </c>
      <c r="D321">
        <v>0.78793342799054922</v>
      </c>
      <c r="T321" t="s">
        <v>330</v>
      </c>
      <c r="U321" t="s">
        <v>963</v>
      </c>
      <c r="V321">
        <v>0</v>
      </c>
      <c r="W321">
        <v>0.63273800000000002</v>
      </c>
      <c r="X321">
        <v>0.78793342799054922</v>
      </c>
      <c r="Y321" t="s">
        <v>973</v>
      </c>
    </row>
    <row r="322" spans="1:25" x14ac:dyDescent="0.3">
      <c r="A322" t="s">
        <v>331</v>
      </c>
      <c r="B322">
        <v>0.3159236594423574</v>
      </c>
      <c r="C322">
        <v>3.5790000000000001E-3</v>
      </c>
      <c r="D322">
        <v>4.6656030061918439E-3</v>
      </c>
      <c r="T322" t="s">
        <v>331</v>
      </c>
      <c r="U322" t="s">
        <v>963</v>
      </c>
      <c r="V322">
        <v>0.3159236594423574</v>
      </c>
      <c r="W322">
        <v>3.5790000000000001E-3</v>
      </c>
      <c r="X322">
        <v>4.6656030061918439E-3</v>
      </c>
      <c r="Y322" t="s">
        <v>973</v>
      </c>
    </row>
    <row r="323" spans="1:25" x14ac:dyDescent="0.3">
      <c r="A323" t="s">
        <v>332</v>
      </c>
      <c r="B323">
        <v>8.806627555021455E-3</v>
      </c>
      <c r="C323">
        <v>35.690159000000001</v>
      </c>
      <c r="D323">
        <v>0.96733762178169047</v>
      </c>
      <c r="T323" t="s">
        <v>332</v>
      </c>
      <c r="U323" t="s">
        <v>963</v>
      </c>
      <c r="V323">
        <v>8.806627555021455E-3</v>
      </c>
      <c r="W323">
        <v>35.690159000000001</v>
      </c>
      <c r="X323">
        <v>0.96733762178169047</v>
      </c>
      <c r="Y323" t="str">
        <f>IF(V323&gt;2.27,"high burn risk, small patches","low burn risk, small patches")</f>
        <v>low burn risk, small patches</v>
      </c>
    </row>
    <row r="324" spans="1:25" x14ac:dyDescent="0.3">
      <c r="A324" t="s">
        <v>333</v>
      </c>
      <c r="B324">
        <v>25.771132540637346</v>
      </c>
      <c r="C324">
        <v>69.106572</v>
      </c>
      <c r="D324">
        <v>2.7041268551342479</v>
      </c>
      <c r="T324" t="s">
        <v>333</v>
      </c>
      <c r="U324" t="s">
        <v>963</v>
      </c>
      <c r="V324">
        <v>25.771132540637346</v>
      </c>
      <c r="W324">
        <v>69.106572</v>
      </c>
      <c r="X324">
        <v>2.7041268551342479</v>
      </c>
      <c r="Y324" t="str">
        <f>IF(V324&gt;2.27,"high burn risk, large patches","low burn risk, large patches")</f>
        <v>high burn risk, large patches</v>
      </c>
    </row>
    <row r="325" spans="1:25" x14ac:dyDescent="0.3">
      <c r="A325" t="s">
        <v>334</v>
      </c>
      <c r="B325">
        <v>11.782414497082506</v>
      </c>
      <c r="C325">
        <v>23.179590999999999</v>
      </c>
      <c r="D325">
        <v>6.7460098083162148</v>
      </c>
      <c r="T325" t="s">
        <v>334</v>
      </c>
      <c r="U325" t="s">
        <v>963</v>
      </c>
      <c r="V325">
        <v>11.782414497082506</v>
      </c>
      <c r="W325">
        <v>23.179590999999999</v>
      </c>
      <c r="X325">
        <v>6.7460098083162148</v>
      </c>
      <c r="Y325" t="str">
        <f>IF(V325&gt;2.27,"high burn risk, large patches","low burn risk, large patches")</f>
        <v>high burn risk, large patches</v>
      </c>
    </row>
    <row r="326" spans="1:25" x14ac:dyDescent="0.3">
      <c r="A326" t="s">
        <v>335</v>
      </c>
      <c r="B326">
        <v>29.876522883159875</v>
      </c>
      <c r="C326">
        <v>53.987867000000001</v>
      </c>
      <c r="D326">
        <v>6.2290698301230689</v>
      </c>
      <c r="T326" t="s">
        <v>335</v>
      </c>
      <c r="U326" t="s">
        <v>963</v>
      </c>
      <c r="V326">
        <v>29.876522883159875</v>
      </c>
      <c r="W326">
        <v>53.987867000000001</v>
      </c>
      <c r="X326">
        <v>6.2290698301230689</v>
      </c>
      <c r="Y326" t="str">
        <f>IF(V326&gt;2.27,"high burn risk, large patches","low burn risk, large patches")</f>
        <v>high burn risk, large patches</v>
      </c>
    </row>
    <row r="327" spans="1:25" x14ac:dyDescent="0.3">
      <c r="A327" t="s">
        <v>336</v>
      </c>
      <c r="B327">
        <v>5.6147364916255738</v>
      </c>
      <c r="C327">
        <v>44.252828999999998</v>
      </c>
      <c r="D327">
        <v>3.7128039802439843</v>
      </c>
      <c r="T327" t="s">
        <v>336</v>
      </c>
      <c r="U327" t="s">
        <v>963</v>
      </c>
      <c r="V327">
        <v>5.6147364916255738</v>
      </c>
      <c r="W327">
        <v>44.252828999999998</v>
      </c>
      <c r="X327">
        <v>3.7128039802439843</v>
      </c>
      <c r="Y327" t="str">
        <f>IF(V327&gt;2.27,"high burn risk, large patches","low burn risk, large patches")</f>
        <v>high burn risk, large patches</v>
      </c>
    </row>
    <row r="328" spans="1:25" x14ac:dyDescent="0.3">
      <c r="A328" t="s">
        <v>337</v>
      </c>
      <c r="B328">
        <v>0.15299045495443817</v>
      </c>
      <c r="C328">
        <v>0</v>
      </c>
      <c r="D328">
        <v>0</v>
      </c>
      <c r="T328" t="s">
        <v>337</v>
      </c>
      <c r="U328" t="s">
        <v>963</v>
      </c>
      <c r="V328">
        <v>0.15299045495443817</v>
      </c>
      <c r="W328">
        <v>0</v>
      </c>
      <c r="X328">
        <v>0</v>
      </c>
      <c r="Y328" t="s">
        <v>973</v>
      </c>
    </row>
    <row r="329" spans="1:25" x14ac:dyDescent="0.3">
      <c r="A329" t="s">
        <v>338</v>
      </c>
      <c r="B329">
        <v>0.31826583655143281</v>
      </c>
      <c r="C329">
        <v>0.42178700000000002</v>
      </c>
      <c r="D329">
        <v>0.13177372701113768</v>
      </c>
      <c r="T329" t="s">
        <v>338</v>
      </c>
      <c r="U329" t="s">
        <v>963</v>
      </c>
      <c r="V329">
        <v>0.31826583655143281</v>
      </c>
      <c r="W329">
        <v>0.42178700000000002</v>
      </c>
      <c r="X329">
        <v>0.13177372701113768</v>
      </c>
      <c r="Y329" t="s">
        <v>973</v>
      </c>
    </row>
    <row r="330" spans="1:25" x14ac:dyDescent="0.3">
      <c r="A330" t="s">
        <v>339</v>
      </c>
      <c r="B330">
        <v>1.8818227001488614</v>
      </c>
      <c r="C330">
        <v>30.464279999999999</v>
      </c>
      <c r="D330">
        <v>2.5969492101365379</v>
      </c>
      <c r="T330" t="s">
        <v>339</v>
      </c>
      <c r="U330" t="s">
        <v>963</v>
      </c>
      <c r="V330">
        <v>1.8818227001488614</v>
      </c>
      <c r="W330">
        <v>30.464279999999999</v>
      </c>
      <c r="X330">
        <v>2.5969492101365379</v>
      </c>
      <c r="Y330" t="str">
        <f>IF(V330&gt;2.27,"high burn risk, large patches","low burn risk, large patches")</f>
        <v>low burn risk, large patches</v>
      </c>
    </row>
    <row r="331" spans="1:25" x14ac:dyDescent="0.3">
      <c r="A331" t="s">
        <v>340</v>
      </c>
      <c r="B331">
        <v>4.4778575410261805</v>
      </c>
      <c r="C331">
        <v>20.967214999999999</v>
      </c>
      <c r="D331">
        <v>0.95945897610373254</v>
      </c>
      <c r="T331" t="s">
        <v>340</v>
      </c>
      <c r="U331" t="s">
        <v>963</v>
      </c>
      <c r="V331">
        <v>4.4778575410261805</v>
      </c>
      <c r="W331">
        <v>20.967214999999999</v>
      </c>
      <c r="X331">
        <v>0.95945897610373254</v>
      </c>
      <c r="Y331" t="str">
        <f>IF(V331&gt;2.27,"high burn risk, small patches","low burn risk, small patches")</f>
        <v>high burn risk, small patches</v>
      </c>
    </row>
    <row r="332" spans="1:25" x14ac:dyDescent="0.3">
      <c r="A332" t="s">
        <v>341</v>
      </c>
      <c r="B332">
        <v>0</v>
      </c>
      <c r="C332">
        <v>4.4778969999999996</v>
      </c>
      <c r="D332">
        <v>1.3662746126636782</v>
      </c>
      <c r="T332" t="s">
        <v>341</v>
      </c>
      <c r="U332" t="s">
        <v>963</v>
      </c>
      <c r="V332">
        <v>0</v>
      </c>
      <c r="W332">
        <v>4.4778969999999996</v>
      </c>
      <c r="X332">
        <v>1.3662746126636782</v>
      </c>
      <c r="Y332" t="s">
        <v>973</v>
      </c>
    </row>
    <row r="333" spans="1:25" x14ac:dyDescent="0.3">
      <c r="A333" t="s">
        <v>342</v>
      </c>
      <c r="B333">
        <v>0.67416524395588817</v>
      </c>
      <c r="C333">
        <v>2.5256509999999999</v>
      </c>
      <c r="D333">
        <v>0.81954025737836023</v>
      </c>
      <c r="T333" t="s">
        <v>342</v>
      </c>
      <c r="U333" t="s">
        <v>963</v>
      </c>
      <c r="V333">
        <v>0.67416524395588817</v>
      </c>
      <c r="W333">
        <v>2.5256509999999999</v>
      </c>
      <c r="X333">
        <v>0.81954025737836023</v>
      </c>
      <c r="Y333" t="s">
        <v>973</v>
      </c>
    </row>
    <row r="334" spans="1:25" x14ac:dyDescent="0.3">
      <c r="A334" t="s">
        <v>343</v>
      </c>
      <c r="B334">
        <v>0</v>
      </c>
      <c r="C334">
        <v>10.099529</v>
      </c>
      <c r="D334">
        <v>3.422651805320069</v>
      </c>
      <c r="T334" t="s">
        <v>343</v>
      </c>
      <c r="U334" t="s">
        <v>963</v>
      </c>
      <c r="V334">
        <v>0</v>
      </c>
      <c r="W334">
        <v>10.099529</v>
      </c>
      <c r="X334">
        <v>3.422651805320069</v>
      </c>
      <c r="Y334" t="str">
        <f t="shared" ref="Y334:Y339" si="6">IF(V334&gt;2.27,"high burn risk, large patches","low burn risk, large patches")</f>
        <v>low burn risk, large patches</v>
      </c>
    </row>
    <row r="335" spans="1:25" x14ac:dyDescent="0.3">
      <c r="A335" t="s">
        <v>344</v>
      </c>
      <c r="B335">
        <v>16.262401830206827</v>
      </c>
      <c r="C335">
        <v>25.660944000000001</v>
      </c>
      <c r="D335">
        <v>5.5133551554322064</v>
      </c>
      <c r="T335" t="s">
        <v>344</v>
      </c>
      <c r="U335" t="s">
        <v>963</v>
      </c>
      <c r="V335">
        <v>16.262401830206827</v>
      </c>
      <c r="W335">
        <v>25.660944000000001</v>
      </c>
      <c r="X335">
        <v>5.5133551554322064</v>
      </c>
      <c r="Y335" t="str">
        <f t="shared" si="6"/>
        <v>high burn risk, large patches</v>
      </c>
    </row>
    <row r="336" spans="1:25" x14ac:dyDescent="0.3">
      <c r="A336" t="s">
        <v>345</v>
      </c>
      <c r="B336">
        <v>13.044396546850454</v>
      </c>
      <c r="C336">
        <v>63.066549999999999</v>
      </c>
      <c r="D336">
        <v>7.2573084475361256</v>
      </c>
      <c r="T336" t="s">
        <v>345</v>
      </c>
      <c r="U336" t="s">
        <v>963</v>
      </c>
      <c r="V336">
        <v>13.044396546850454</v>
      </c>
      <c r="W336">
        <v>63.066549999999999</v>
      </c>
      <c r="X336">
        <v>7.2573084475361256</v>
      </c>
      <c r="Y336" t="str">
        <f t="shared" si="6"/>
        <v>high burn risk, large patches</v>
      </c>
    </row>
    <row r="337" spans="1:25" x14ac:dyDescent="0.3">
      <c r="A337" t="s">
        <v>346</v>
      </c>
      <c r="B337">
        <v>18.400540273143346</v>
      </c>
      <c r="C337">
        <v>28.429902999999999</v>
      </c>
      <c r="D337">
        <v>6.0989422515410165</v>
      </c>
      <c r="T337" t="s">
        <v>346</v>
      </c>
      <c r="U337" t="s">
        <v>963</v>
      </c>
      <c r="V337">
        <v>18.400540273143346</v>
      </c>
      <c r="W337">
        <v>28.429902999999999</v>
      </c>
      <c r="X337">
        <v>6.0989422515410165</v>
      </c>
      <c r="Y337" t="str">
        <f t="shared" si="6"/>
        <v>high burn risk, large patches</v>
      </c>
    </row>
    <row r="338" spans="1:25" x14ac:dyDescent="0.3">
      <c r="A338" t="s">
        <v>347</v>
      </c>
      <c r="B338">
        <v>5.011802817237978</v>
      </c>
      <c r="C338">
        <v>26.204989999999999</v>
      </c>
      <c r="D338">
        <v>5.3939074032803678</v>
      </c>
      <c r="T338" t="s">
        <v>347</v>
      </c>
      <c r="U338" t="s">
        <v>963</v>
      </c>
      <c r="V338">
        <v>5.011802817237978</v>
      </c>
      <c r="W338">
        <v>26.204989999999999</v>
      </c>
      <c r="X338">
        <v>5.3939074032803678</v>
      </c>
      <c r="Y338" t="str">
        <f t="shared" si="6"/>
        <v>high burn risk, large patches</v>
      </c>
    </row>
    <row r="339" spans="1:25" x14ac:dyDescent="0.3">
      <c r="A339" t="s">
        <v>348</v>
      </c>
      <c r="B339">
        <v>0</v>
      </c>
      <c r="C339">
        <v>15.404756000000001</v>
      </c>
      <c r="D339">
        <v>8.4124940820834055</v>
      </c>
      <c r="T339" t="s">
        <v>348</v>
      </c>
      <c r="U339" t="s">
        <v>963</v>
      </c>
      <c r="V339">
        <v>0</v>
      </c>
      <c r="W339">
        <v>15.404756000000001</v>
      </c>
      <c r="X339">
        <v>8.4124940820834055</v>
      </c>
      <c r="Y339" t="str">
        <f t="shared" si="6"/>
        <v>low burn risk, large patches</v>
      </c>
    </row>
    <row r="340" spans="1:25" x14ac:dyDescent="0.3">
      <c r="A340" t="s">
        <v>349</v>
      </c>
      <c r="B340">
        <v>0.67539925101902554</v>
      </c>
      <c r="C340">
        <v>0</v>
      </c>
      <c r="D340">
        <v>0</v>
      </c>
      <c r="T340" t="s">
        <v>349</v>
      </c>
      <c r="U340" t="s">
        <v>963</v>
      </c>
      <c r="V340">
        <v>0.67539925101902554</v>
      </c>
      <c r="W340">
        <v>0</v>
      </c>
      <c r="X340">
        <v>0</v>
      </c>
      <c r="Y340" t="s">
        <v>973</v>
      </c>
    </row>
    <row r="341" spans="1:25" x14ac:dyDescent="0.3">
      <c r="A341" t="s">
        <v>350</v>
      </c>
      <c r="B341">
        <v>0.31059141570588061</v>
      </c>
      <c r="C341">
        <v>0</v>
      </c>
      <c r="D341">
        <v>0</v>
      </c>
      <c r="T341" t="s">
        <v>350</v>
      </c>
      <c r="U341" t="s">
        <v>963</v>
      </c>
      <c r="V341">
        <v>0.31059141570588061</v>
      </c>
      <c r="W341">
        <v>0</v>
      </c>
      <c r="X341">
        <v>0</v>
      </c>
      <c r="Y341" t="s">
        <v>973</v>
      </c>
    </row>
    <row r="342" spans="1:25" x14ac:dyDescent="0.3">
      <c r="A342" t="s">
        <v>351</v>
      </c>
      <c r="B342">
        <v>28.047312255212322</v>
      </c>
      <c r="C342">
        <v>49.475777999999998</v>
      </c>
      <c r="D342">
        <v>5.8007906007861001</v>
      </c>
      <c r="T342" t="s">
        <v>351</v>
      </c>
      <c r="U342" t="s">
        <v>963</v>
      </c>
      <c r="V342">
        <v>28.047312255212322</v>
      </c>
      <c r="W342">
        <v>49.475777999999998</v>
      </c>
      <c r="X342">
        <v>5.8007906007861001</v>
      </c>
      <c r="Y342" t="str">
        <f>IF(V342&gt;2.27,"high burn risk, large patches","low burn risk, large patches")</f>
        <v>high burn risk, large patches</v>
      </c>
    </row>
    <row r="343" spans="1:25" x14ac:dyDescent="0.3">
      <c r="A343" t="s">
        <v>352</v>
      </c>
      <c r="B343">
        <v>0.43980563900640052</v>
      </c>
      <c r="C343">
        <v>20.581002999999999</v>
      </c>
      <c r="D343">
        <v>1.6864823137202132</v>
      </c>
      <c r="T343" t="s">
        <v>352</v>
      </c>
      <c r="U343" t="s">
        <v>963</v>
      </c>
      <c r="V343">
        <v>0.43980563900640052</v>
      </c>
      <c r="W343">
        <v>20.581002999999999</v>
      </c>
      <c r="X343">
        <v>1.6864823137202132</v>
      </c>
      <c r="Y343" t="str">
        <f>IF(V343&gt;2.27,"high burn risk, large patches","low burn risk, large patches")</f>
        <v>low burn risk, large patches</v>
      </c>
    </row>
    <row r="344" spans="1:25" x14ac:dyDescent="0.3">
      <c r="A344" t="s">
        <v>353</v>
      </c>
      <c r="B344">
        <v>0</v>
      </c>
      <c r="C344">
        <v>0</v>
      </c>
      <c r="D344">
        <v>0</v>
      </c>
      <c r="T344" t="s">
        <v>353</v>
      </c>
      <c r="U344" t="s">
        <v>963</v>
      </c>
      <c r="V344">
        <v>0</v>
      </c>
      <c r="W344">
        <v>0</v>
      </c>
      <c r="X344">
        <v>0</v>
      </c>
      <c r="Y344" t="s">
        <v>973</v>
      </c>
    </row>
    <row r="345" spans="1:25" x14ac:dyDescent="0.3">
      <c r="A345" t="s">
        <v>354</v>
      </c>
      <c r="B345">
        <v>0</v>
      </c>
      <c r="C345">
        <v>22.617048</v>
      </c>
      <c r="D345">
        <v>1.1303284034934049</v>
      </c>
      <c r="T345" t="s">
        <v>354</v>
      </c>
      <c r="U345" t="s">
        <v>963</v>
      </c>
      <c r="V345">
        <v>0</v>
      </c>
      <c r="W345">
        <v>22.617048</v>
      </c>
      <c r="X345">
        <v>1.1303284034934049</v>
      </c>
      <c r="Y345" t="str">
        <f>IF(V345&gt;2.27,"high burn risk, large patches","low burn risk, large patches")</f>
        <v>low burn risk, large patches</v>
      </c>
    </row>
    <row r="346" spans="1:25" x14ac:dyDescent="0.3">
      <c r="A346" t="s">
        <v>355</v>
      </c>
      <c r="B346">
        <v>0</v>
      </c>
      <c r="C346">
        <v>0</v>
      </c>
      <c r="D346">
        <v>0</v>
      </c>
      <c r="T346" t="s">
        <v>355</v>
      </c>
      <c r="U346" t="s">
        <v>963</v>
      </c>
      <c r="V346">
        <v>0</v>
      </c>
      <c r="W346">
        <v>0</v>
      </c>
      <c r="X346">
        <v>0</v>
      </c>
      <c r="Y346" t="s">
        <v>973</v>
      </c>
    </row>
    <row r="347" spans="1:25" x14ac:dyDescent="0.3">
      <c r="A347" t="s">
        <v>356</v>
      </c>
      <c r="B347">
        <v>4.5418057899065473E-2</v>
      </c>
      <c r="C347">
        <v>0</v>
      </c>
      <c r="D347">
        <v>0</v>
      </c>
      <c r="T347" t="s">
        <v>356</v>
      </c>
      <c r="U347" t="s">
        <v>963</v>
      </c>
      <c r="V347">
        <v>4.5418057899065473E-2</v>
      </c>
      <c r="W347">
        <v>0</v>
      </c>
      <c r="X347">
        <v>0</v>
      </c>
      <c r="Y347" t="s">
        <v>973</v>
      </c>
    </row>
    <row r="348" spans="1:25" x14ac:dyDescent="0.3">
      <c r="A348" t="s">
        <v>357</v>
      </c>
      <c r="B348">
        <v>0.31406393233612451</v>
      </c>
      <c r="C348">
        <v>18.658940000000001</v>
      </c>
      <c r="D348">
        <v>1.6296752515537622</v>
      </c>
      <c r="T348" t="s">
        <v>357</v>
      </c>
      <c r="U348" t="s">
        <v>963</v>
      </c>
      <c r="V348">
        <v>0.31406393233612451</v>
      </c>
      <c r="W348">
        <v>18.658940000000001</v>
      </c>
      <c r="X348">
        <v>1.6296752515537622</v>
      </c>
      <c r="Y348" t="str">
        <f>IF(V348&gt;2.27,"high burn risk, large patches","low burn risk, large patches")</f>
        <v>low burn risk, large patches</v>
      </c>
    </row>
    <row r="349" spans="1:25" x14ac:dyDescent="0.3">
      <c r="A349" t="s">
        <v>358</v>
      </c>
      <c r="B349">
        <v>2.6067029008556122</v>
      </c>
      <c r="C349">
        <v>28.445050999999999</v>
      </c>
      <c r="D349">
        <v>1.3019137170586308</v>
      </c>
      <c r="T349" t="s">
        <v>358</v>
      </c>
      <c r="U349" t="s">
        <v>963</v>
      </c>
      <c r="V349">
        <v>2.6067029008556122</v>
      </c>
      <c r="W349">
        <v>28.445050999999999</v>
      </c>
      <c r="X349">
        <v>1.3019137170586308</v>
      </c>
      <c r="Y349" t="str">
        <f>IF(V349&gt;2.27,"high burn risk, large patches","low burn risk, large patches")</f>
        <v>high burn risk, large patches</v>
      </c>
    </row>
    <row r="350" spans="1:25" x14ac:dyDescent="0.3">
      <c r="A350" t="s">
        <v>359</v>
      </c>
      <c r="B350">
        <v>1.1417553908535038E-2</v>
      </c>
      <c r="C350">
        <v>0</v>
      </c>
      <c r="D350">
        <v>0</v>
      </c>
      <c r="T350" t="s">
        <v>359</v>
      </c>
      <c r="U350" t="s">
        <v>963</v>
      </c>
      <c r="V350">
        <v>1.1417553908535038E-2</v>
      </c>
      <c r="W350">
        <v>0</v>
      </c>
      <c r="X350">
        <v>0</v>
      </c>
      <c r="Y350" t="s">
        <v>973</v>
      </c>
    </row>
    <row r="351" spans="1:25" x14ac:dyDescent="0.3">
      <c r="A351" t="s">
        <v>360</v>
      </c>
      <c r="B351">
        <v>8.4540351688773871E-2</v>
      </c>
      <c r="C351">
        <v>1.4723189999999999</v>
      </c>
      <c r="D351">
        <v>1.3494038649512301</v>
      </c>
      <c r="T351" t="s">
        <v>360</v>
      </c>
      <c r="U351" t="s">
        <v>963</v>
      </c>
      <c r="V351">
        <v>8.4540351688773871E-2</v>
      </c>
      <c r="W351">
        <v>1.4723189999999999</v>
      </c>
      <c r="X351">
        <v>1.3494038649512301</v>
      </c>
      <c r="Y351" t="s">
        <v>973</v>
      </c>
    </row>
    <row r="352" spans="1:25" x14ac:dyDescent="0.3">
      <c r="A352" t="s">
        <v>361</v>
      </c>
      <c r="B352">
        <v>8.1493552508857316</v>
      </c>
      <c r="C352">
        <v>60.325508999999997</v>
      </c>
      <c r="D352">
        <v>2.914403802652243</v>
      </c>
      <c r="T352" t="s">
        <v>361</v>
      </c>
      <c r="U352" t="s">
        <v>963</v>
      </c>
      <c r="V352">
        <v>8.1493552508857316</v>
      </c>
      <c r="W352">
        <v>60.325508999999997</v>
      </c>
      <c r="X352">
        <v>2.914403802652243</v>
      </c>
      <c r="Y352" t="str">
        <f>IF(V352&gt;2.27,"high burn risk, large patches","low burn risk, large patches")</f>
        <v>high burn risk, large patches</v>
      </c>
    </row>
    <row r="353" spans="1:25" x14ac:dyDescent="0.3">
      <c r="A353" t="s">
        <v>362</v>
      </c>
      <c r="B353">
        <v>0.65391458364464727</v>
      </c>
      <c r="C353">
        <v>8.1464549999999996</v>
      </c>
      <c r="D353">
        <v>0.83137121838487171</v>
      </c>
      <c r="T353" t="s">
        <v>362</v>
      </c>
      <c r="U353" t="s">
        <v>963</v>
      </c>
      <c r="V353">
        <v>0.65391458364464727</v>
      </c>
      <c r="W353">
        <v>8.1464549999999996</v>
      </c>
      <c r="X353">
        <v>0.83137121838487171</v>
      </c>
      <c r="Y353" t="str">
        <f>IF(V353&gt;2.27,"high burn risk, small patches","low burn risk, small patches")</f>
        <v>low burn risk, small patches</v>
      </c>
    </row>
    <row r="354" spans="1:25" x14ac:dyDescent="0.3">
      <c r="A354" t="s">
        <v>363</v>
      </c>
      <c r="B354">
        <v>2.4132360093784052E-2</v>
      </c>
      <c r="C354">
        <v>7.0330000000000004</v>
      </c>
      <c r="D354">
        <v>6.5621154101281371</v>
      </c>
      <c r="T354" t="s">
        <v>363</v>
      </c>
      <c r="U354" t="s">
        <v>963</v>
      </c>
      <c r="V354">
        <v>2.4132360093784052E-2</v>
      </c>
      <c r="W354">
        <v>7.0330000000000004</v>
      </c>
      <c r="X354">
        <v>6.5621154101281371</v>
      </c>
      <c r="Y354" t="str">
        <f>IF(V354&gt;2.27,"high burn risk, large patches","low burn risk, large patches")</f>
        <v>low burn risk, large patches</v>
      </c>
    </row>
    <row r="355" spans="1:25" x14ac:dyDescent="0.3">
      <c r="A355" t="s">
        <v>364</v>
      </c>
      <c r="B355">
        <v>0</v>
      </c>
      <c r="C355">
        <v>16.842027000000002</v>
      </c>
      <c r="D355">
        <v>2.3434891250198802</v>
      </c>
      <c r="T355" t="s">
        <v>364</v>
      </c>
      <c r="U355" t="s">
        <v>963</v>
      </c>
      <c r="V355">
        <v>0</v>
      </c>
      <c r="W355">
        <v>16.842027000000002</v>
      </c>
      <c r="X355">
        <v>2.3434891250198802</v>
      </c>
      <c r="Y355" t="str">
        <f>IF(V355&gt;2.27,"high burn risk, large patches","low burn risk, large patches")</f>
        <v>low burn risk, large patches</v>
      </c>
    </row>
    <row r="356" spans="1:25" x14ac:dyDescent="0.3">
      <c r="A356" t="s">
        <v>365</v>
      </c>
      <c r="B356">
        <v>0</v>
      </c>
      <c r="C356">
        <v>4.0497719999999999</v>
      </c>
      <c r="D356">
        <v>0.15678946643782044</v>
      </c>
      <c r="T356" t="s">
        <v>365</v>
      </c>
      <c r="U356" t="s">
        <v>963</v>
      </c>
      <c r="V356">
        <v>0</v>
      </c>
      <c r="W356">
        <v>4.0497719999999999</v>
      </c>
      <c r="X356">
        <v>0.15678946643782044</v>
      </c>
      <c r="Y356" t="s">
        <v>973</v>
      </c>
    </row>
    <row r="357" spans="1:25" x14ac:dyDescent="0.3">
      <c r="A357" t="s">
        <v>366</v>
      </c>
      <c r="B357">
        <v>6.031979698392264E-3</v>
      </c>
      <c r="C357">
        <v>3.5818029999999998</v>
      </c>
      <c r="D357">
        <v>0.36666234753004912</v>
      </c>
      <c r="T357" t="s">
        <v>366</v>
      </c>
      <c r="U357" t="s">
        <v>963</v>
      </c>
      <c r="V357">
        <v>6.031979698392264E-3</v>
      </c>
      <c r="W357">
        <v>3.5818029999999998</v>
      </c>
      <c r="X357">
        <v>0.36666234753004912</v>
      </c>
      <c r="Y357" t="s">
        <v>973</v>
      </c>
    </row>
    <row r="358" spans="1:25" x14ac:dyDescent="0.3">
      <c r="A358" t="s">
        <v>367</v>
      </c>
      <c r="B358">
        <v>0</v>
      </c>
      <c r="C358">
        <v>0</v>
      </c>
      <c r="D358">
        <v>0</v>
      </c>
      <c r="T358" t="s">
        <v>367</v>
      </c>
      <c r="U358" t="s">
        <v>963</v>
      </c>
      <c r="V358">
        <v>0</v>
      </c>
      <c r="W358">
        <v>0</v>
      </c>
      <c r="X358">
        <v>0</v>
      </c>
      <c r="Y358" t="s">
        <v>973</v>
      </c>
    </row>
    <row r="359" spans="1:25" x14ac:dyDescent="0.3">
      <c r="A359" t="s">
        <v>368</v>
      </c>
      <c r="B359">
        <v>2.4992529572990443E-2</v>
      </c>
      <c r="C359">
        <v>4.5666339999999996</v>
      </c>
      <c r="D359">
        <v>0.46312508637569477</v>
      </c>
      <c r="T359" t="s">
        <v>368</v>
      </c>
      <c r="U359" t="s">
        <v>963</v>
      </c>
      <c r="V359">
        <v>2.4992529572990443E-2</v>
      </c>
      <c r="W359">
        <v>4.5666339999999996</v>
      </c>
      <c r="X359">
        <v>0.46312508637569477</v>
      </c>
      <c r="Y359" t="s">
        <v>973</v>
      </c>
    </row>
    <row r="360" spans="1:25" x14ac:dyDescent="0.3">
      <c r="A360" t="s">
        <v>369</v>
      </c>
      <c r="B360">
        <v>0</v>
      </c>
      <c r="C360">
        <v>4.6242080000000003</v>
      </c>
      <c r="D360">
        <v>0.20468368075618576</v>
      </c>
      <c r="T360" t="s">
        <v>369</v>
      </c>
      <c r="U360" t="s">
        <v>963</v>
      </c>
      <c r="V360">
        <v>0</v>
      </c>
      <c r="W360">
        <v>4.6242080000000003</v>
      </c>
      <c r="X360">
        <v>0.20468368075618576</v>
      </c>
      <c r="Y360" t="s">
        <v>973</v>
      </c>
    </row>
    <row r="361" spans="1:25" x14ac:dyDescent="0.3">
      <c r="A361" t="s">
        <v>370</v>
      </c>
      <c r="B361">
        <v>0.81902980149271598</v>
      </c>
      <c r="C361">
        <v>8.9179569999999995</v>
      </c>
      <c r="D361">
        <v>1.2865591928795235</v>
      </c>
      <c r="T361" t="s">
        <v>370</v>
      </c>
      <c r="U361" t="s">
        <v>963</v>
      </c>
      <c r="V361">
        <v>0.81902980149271598</v>
      </c>
      <c r="W361">
        <v>8.9179569999999995</v>
      </c>
      <c r="X361">
        <v>1.2865591928795235</v>
      </c>
      <c r="Y361" t="str">
        <f>IF(V361&gt;2.27,"high burn risk, large patches","low burn risk, large patches")</f>
        <v>low burn risk, large patches</v>
      </c>
    </row>
    <row r="362" spans="1:25" x14ac:dyDescent="0.3">
      <c r="A362" t="s">
        <v>371</v>
      </c>
      <c r="B362">
        <v>0</v>
      </c>
      <c r="C362">
        <v>0.83020499999999997</v>
      </c>
      <c r="D362">
        <v>7.1741928932303328E-2</v>
      </c>
      <c r="T362" t="s">
        <v>371</v>
      </c>
      <c r="U362" t="s">
        <v>963</v>
      </c>
      <c r="V362">
        <v>0</v>
      </c>
      <c r="W362">
        <v>0.83020499999999997</v>
      </c>
      <c r="X362">
        <v>7.1741928932303328E-2</v>
      </c>
      <c r="Y362" t="s">
        <v>973</v>
      </c>
    </row>
    <row r="363" spans="1:25" x14ac:dyDescent="0.3">
      <c r="A363" t="s">
        <v>372</v>
      </c>
      <c r="B363">
        <v>0</v>
      </c>
      <c r="C363">
        <v>0</v>
      </c>
      <c r="D363">
        <v>0</v>
      </c>
      <c r="T363" t="s">
        <v>372</v>
      </c>
      <c r="U363" t="s">
        <v>963</v>
      </c>
      <c r="V363">
        <v>0</v>
      </c>
      <c r="W363">
        <v>0</v>
      </c>
      <c r="X363">
        <v>0</v>
      </c>
      <c r="Y363" t="s">
        <v>973</v>
      </c>
    </row>
    <row r="364" spans="1:25" x14ac:dyDescent="0.3">
      <c r="A364" t="s">
        <v>373</v>
      </c>
      <c r="B364">
        <v>0</v>
      </c>
      <c r="C364">
        <v>3.558948</v>
      </c>
      <c r="D364">
        <v>0.13781133691639344</v>
      </c>
      <c r="T364" t="s">
        <v>373</v>
      </c>
      <c r="U364" t="s">
        <v>963</v>
      </c>
      <c r="V364">
        <v>0</v>
      </c>
      <c r="W364">
        <v>3.558948</v>
      </c>
      <c r="X364">
        <v>0.13781133691639344</v>
      </c>
      <c r="Y364" t="s">
        <v>973</v>
      </c>
    </row>
    <row r="365" spans="1:25" x14ac:dyDescent="0.3">
      <c r="A365" t="s">
        <v>374</v>
      </c>
      <c r="B365">
        <v>0.76969287773354444</v>
      </c>
      <c r="C365">
        <v>8.294613</v>
      </c>
      <c r="D365">
        <v>0.92776639628473001</v>
      </c>
      <c r="T365" t="s">
        <v>374</v>
      </c>
      <c r="U365" t="s">
        <v>963</v>
      </c>
      <c r="V365">
        <v>0.76969287773354444</v>
      </c>
      <c r="W365">
        <v>8.294613</v>
      </c>
      <c r="X365">
        <v>0.92776639628473001</v>
      </c>
      <c r="Y365" t="str">
        <f>IF(V365&gt;2.27,"high burn risk, small patches","low burn risk, small patches")</f>
        <v>low burn risk, small patches</v>
      </c>
    </row>
    <row r="366" spans="1:25" x14ac:dyDescent="0.3">
      <c r="A366" t="s">
        <v>375</v>
      </c>
      <c r="B366">
        <v>0</v>
      </c>
      <c r="C366">
        <v>5.5350000000000003E-2</v>
      </c>
      <c r="D366">
        <v>8.1281014777878531E-3</v>
      </c>
      <c r="T366" t="s">
        <v>375</v>
      </c>
      <c r="U366" t="s">
        <v>963</v>
      </c>
      <c r="V366">
        <v>0</v>
      </c>
      <c r="W366">
        <v>5.5350000000000003E-2</v>
      </c>
      <c r="X366">
        <v>8.1281014777878531E-3</v>
      </c>
      <c r="Y366" t="s">
        <v>973</v>
      </c>
    </row>
    <row r="367" spans="1:25" x14ac:dyDescent="0.3">
      <c r="A367" t="s">
        <v>376</v>
      </c>
      <c r="B367">
        <v>0</v>
      </c>
      <c r="C367">
        <v>1.7679309999999999</v>
      </c>
      <c r="D367">
        <v>0.41579474610486133</v>
      </c>
      <c r="T367" t="s">
        <v>376</v>
      </c>
      <c r="U367" t="s">
        <v>963</v>
      </c>
      <c r="V367">
        <v>0</v>
      </c>
      <c r="W367">
        <v>1.7679309999999999</v>
      </c>
      <c r="X367">
        <v>0.41579474610486133</v>
      </c>
      <c r="Y367" t="s">
        <v>973</v>
      </c>
    </row>
    <row r="368" spans="1:25" x14ac:dyDescent="0.3">
      <c r="A368" t="s">
        <v>377</v>
      </c>
      <c r="B368">
        <v>0</v>
      </c>
      <c r="C368">
        <v>21.674441000000002</v>
      </c>
      <c r="D368">
        <v>0.5446295719742541</v>
      </c>
      <c r="T368" t="s">
        <v>377</v>
      </c>
      <c r="U368" t="s">
        <v>963</v>
      </c>
      <c r="V368">
        <v>0</v>
      </c>
      <c r="W368">
        <v>21.674441000000002</v>
      </c>
      <c r="X368">
        <v>0.5446295719742541</v>
      </c>
      <c r="Y368" t="str">
        <f>IF(V368&gt;2.27,"high burn risk, small patches","low burn risk, small patches")</f>
        <v>low burn risk, small patches</v>
      </c>
    </row>
    <row r="369" spans="1:25" x14ac:dyDescent="0.3">
      <c r="A369" t="s">
        <v>378</v>
      </c>
      <c r="B369">
        <v>0</v>
      </c>
      <c r="C369">
        <v>3.1311810000000002</v>
      </c>
      <c r="D369">
        <v>9.1120227132623952E-2</v>
      </c>
      <c r="T369" t="s">
        <v>378</v>
      </c>
      <c r="U369" t="s">
        <v>963</v>
      </c>
      <c r="V369">
        <v>0</v>
      </c>
      <c r="W369">
        <v>3.1311810000000002</v>
      </c>
      <c r="X369">
        <v>9.1120227132623952E-2</v>
      </c>
      <c r="Y369" t="s">
        <v>973</v>
      </c>
    </row>
    <row r="370" spans="1:25" x14ac:dyDescent="0.3">
      <c r="A370" t="s">
        <v>379</v>
      </c>
      <c r="B370">
        <v>0</v>
      </c>
      <c r="C370">
        <v>1.3420110000000001</v>
      </c>
      <c r="D370">
        <v>7.9833651439282657E-2</v>
      </c>
      <c r="T370" t="s">
        <v>379</v>
      </c>
      <c r="U370" t="s">
        <v>963</v>
      </c>
      <c r="V370">
        <v>0</v>
      </c>
      <c r="W370">
        <v>1.3420110000000001</v>
      </c>
      <c r="X370">
        <v>7.9833651439282657E-2</v>
      </c>
      <c r="Y370" t="s">
        <v>973</v>
      </c>
    </row>
    <row r="371" spans="1:25" x14ac:dyDescent="0.3">
      <c r="A371" t="s">
        <v>380</v>
      </c>
      <c r="B371">
        <v>1.9451825626946979E-2</v>
      </c>
      <c r="C371">
        <v>0</v>
      </c>
      <c r="D371">
        <v>0</v>
      </c>
      <c r="T371" t="s">
        <v>380</v>
      </c>
      <c r="U371" t="s">
        <v>963</v>
      </c>
      <c r="V371">
        <v>1.9451825626946979E-2</v>
      </c>
      <c r="W371">
        <v>0</v>
      </c>
      <c r="X371">
        <v>0</v>
      </c>
      <c r="Y371" t="s">
        <v>973</v>
      </c>
    </row>
    <row r="372" spans="1:25" x14ac:dyDescent="0.3">
      <c r="A372" t="s">
        <v>381</v>
      </c>
      <c r="B372">
        <v>0</v>
      </c>
      <c r="C372">
        <v>26.429682</v>
      </c>
      <c r="D372">
        <v>1.4063174655321919</v>
      </c>
      <c r="T372" t="s">
        <v>381</v>
      </c>
      <c r="U372" t="s">
        <v>963</v>
      </c>
      <c r="V372">
        <v>0</v>
      </c>
      <c r="W372">
        <v>26.429682</v>
      </c>
      <c r="X372">
        <v>1.4063174655321919</v>
      </c>
      <c r="Y372" t="str">
        <f t="shared" ref="Y372:Y380" si="7">IF(V372&gt;2.27,"high burn risk, large patches","low burn risk, large patches")</f>
        <v>low burn risk, large patches</v>
      </c>
    </row>
    <row r="373" spans="1:25" x14ac:dyDescent="0.3">
      <c r="A373" t="s">
        <v>382</v>
      </c>
      <c r="B373">
        <v>10.826669758365895</v>
      </c>
      <c r="C373">
        <v>75.954492999999999</v>
      </c>
      <c r="D373">
        <v>1.9171561706211668</v>
      </c>
      <c r="T373" t="s">
        <v>382</v>
      </c>
      <c r="U373" t="s">
        <v>963</v>
      </c>
      <c r="V373">
        <v>10.826669758365895</v>
      </c>
      <c r="W373">
        <v>75.954492999999999</v>
      </c>
      <c r="X373">
        <v>1.9171561706211668</v>
      </c>
      <c r="Y373" t="str">
        <f t="shared" si="7"/>
        <v>high burn risk, large patches</v>
      </c>
    </row>
    <row r="374" spans="1:25" x14ac:dyDescent="0.3">
      <c r="A374" t="s">
        <v>383</v>
      </c>
      <c r="B374">
        <v>0</v>
      </c>
      <c r="C374">
        <v>7.3013810000000001</v>
      </c>
      <c r="D374">
        <v>3.9222338174417235</v>
      </c>
      <c r="T374" t="s">
        <v>383</v>
      </c>
      <c r="U374" t="s">
        <v>963</v>
      </c>
      <c r="V374">
        <v>0</v>
      </c>
      <c r="W374">
        <v>7.3013810000000001</v>
      </c>
      <c r="X374">
        <v>3.9222338174417235</v>
      </c>
      <c r="Y374" t="str">
        <f t="shared" si="7"/>
        <v>low burn risk, large patches</v>
      </c>
    </row>
    <row r="375" spans="1:25" x14ac:dyDescent="0.3">
      <c r="A375" t="s">
        <v>384</v>
      </c>
      <c r="B375">
        <v>0.10354250053008564</v>
      </c>
      <c r="C375">
        <v>46.182583999999999</v>
      </c>
      <c r="D375">
        <v>3.4538623637758583</v>
      </c>
      <c r="T375" t="s">
        <v>384</v>
      </c>
      <c r="U375" t="s">
        <v>963</v>
      </c>
      <c r="V375">
        <v>0.10354250053008564</v>
      </c>
      <c r="W375">
        <v>46.182583999999999</v>
      </c>
      <c r="X375">
        <v>3.4538623637758583</v>
      </c>
      <c r="Y375" t="str">
        <f t="shared" si="7"/>
        <v>low burn risk, large patches</v>
      </c>
    </row>
    <row r="376" spans="1:25" x14ac:dyDescent="0.3">
      <c r="A376" t="s">
        <v>385</v>
      </c>
      <c r="B376">
        <v>5.890745500468688E-2</v>
      </c>
      <c r="C376">
        <v>27.518775000000002</v>
      </c>
      <c r="D376">
        <v>2.7426054122579955</v>
      </c>
      <c r="T376" t="s">
        <v>385</v>
      </c>
      <c r="U376" t="s">
        <v>963</v>
      </c>
      <c r="V376">
        <v>5.890745500468688E-2</v>
      </c>
      <c r="W376">
        <v>27.518775000000002</v>
      </c>
      <c r="X376">
        <v>2.7426054122579955</v>
      </c>
      <c r="Y376" t="str">
        <f t="shared" si="7"/>
        <v>low burn risk, large patches</v>
      </c>
    </row>
    <row r="377" spans="1:25" x14ac:dyDescent="0.3">
      <c r="A377" t="s">
        <v>386</v>
      </c>
      <c r="B377">
        <v>0.60684554042639494</v>
      </c>
      <c r="C377">
        <v>47.757652999999998</v>
      </c>
      <c r="D377">
        <v>1.9893372457010872</v>
      </c>
      <c r="T377" t="s">
        <v>386</v>
      </c>
      <c r="U377" t="s">
        <v>963</v>
      </c>
      <c r="V377">
        <v>0.60684554042639494</v>
      </c>
      <c r="W377">
        <v>47.757652999999998</v>
      </c>
      <c r="X377">
        <v>1.9893372457010872</v>
      </c>
      <c r="Y377" t="str">
        <f t="shared" si="7"/>
        <v>low burn risk, large patches</v>
      </c>
    </row>
    <row r="378" spans="1:25" x14ac:dyDescent="0.3">
      <c r="A378" t="s">
        <v>387</v>
      </c>
      <c r="B378">
        <v>8.3619175344999217E-3</v>
      </c>
      <c r="C378">
        <v>24.163418</v>
      </c>
      <c r="D378">
        <v>6.7755469341148133</v>
      </c>
      <c r="T378" t="s">
        <v>387</v>
      </c>
      <c r="U378" t="s">
        <v>963</v>
      </c>
      <c r="V378">
        <v>8.3619175344999217E-3</v>
      </c>
      <c r="W378">
        <v>24.163418</v>
      </c>
      <c r="X378">
        <v>6.7755469341148133</v>
      </c>
      <c r="Y378" t="str">
        <f t="shared" si="7"/>
        <v>low burn risk, large patches</v>
      </c>
    </row>
    <row r="379" spans="1:25" x14ac:dyDescent="0.3">
      <c r="A379" t="s">
        <v>388</v>
      </c>
      <c r="B379">
        <v>0</v>
      </c>
      <c r="C379">
        <v>54.204487999999998</v>
      </c>
      <c r="D379">
        <v>2.7584237683149118</v>
      </c>
      <c r="T379" t="s">
        <v>388</v>
      </c>
      <c r="U379" t="s">
        <v>963</v>
      </c>
      <c r="V379">
        <v>0</v>
      </c>
      <c r="W379">
        <v>54.204487999999998</v>
      </c>
      <c r="X379">
        <v>2.7584237683149118</v>
      </c>
      <c r="Y379" t="str">
        <f t="shared" si="7"/>
        <v>low burn risk, large patches</v>
      </c>
    </row>
    <row r="380" spans="1:25" x14ac:dyDescent="0.3">
      <c r="A380" t="s">
        <v>389</v>
      </c>
      <c r="B380">
        <v>3.5932114520023588E-2</v>
      </c>
      <c r="C380">
        <v>15.311704000000001</v>
      </c>
      <c r="D380">
        <v>3.5086140140916284</v>
      </c>
      <c r="T380" t="s">
        <v>389</v>
      </c>
      <c r="U380" t="s">
        <v>963</v>
      </c>
      <c r="V380">
        <v>3.5932114520023588E-2</v>
      </c>
      <c r="W380">
        <v>15.311704000000001</v>
      </c>
      <c r="X380">
        <v>3.5086140140916284</v>
      </c>
      <c r="Y380" t="str">
        <f t="shared" si="7"/>
        <v>low burn risk, large patches</v>
      </c>
    </row>
    <row r="381" spans="1:25" x14ac:dyDescent="0.3">
      <c r="A381" t="s">
        <v>390</v>
      </c>
      <c r="B381">
        <v>1.5477390190497497E-2</v>
      </c>
      <c r="C381">
        <v>14.140167999999999</v>
      </c>
      <c r="D381">
        <v>0.67291481553464694</v>
      </c>
      <c r="T381" t="s">
        <v>390</v>
      </c>
      <c r="U381" t="s">
        <v>963</v>
      </c>
      <c r="V381">
        <v>1.5477390190497497E-2</v>
      </c>
      <c r="W381">
        <v>14.140167999999999</v>
      </c>
      <c r="X381">
        <v>0.67291481553464694</v>
      </c>
      <c r="Y381" t="str">
        <f>IF(V381&gt;2.27,"high burn risk, small patches","low burn risk, small patches")</f>
        <v>low burn risk, small patches</v>
      </c>
    </row>
    <row r="382" spans="1:25" x14ac:dyDescent="0.3">
      <c r="A382" t="s">
        <v>391</v>
      </c>
      <c r="B382">
        <v>7.9492174216549536</v>
      </c>
      <c r="C382">
        <v>79.570079000000007</v>
      </c>
      <c r="D382">
        <v>18.792028998509149</v>
      </c>
      <c r="T382" t="s">
        <v>391</v>
      </c>
      <c r="U382" t="s">
        <v>963</v>
      </c>
      <c r="V382">
        <v>7.9492174216549536</v>
      </c>
      <c r="W382">
        <v>79.570079000000007</v>
      </c>
      <c r="X382">
        <v>18.792028998509149</v>
      </c>
      <c r="Y382" t="str">
        <f>IF(V382&gt;2.27,"high burn risk, large patches","low burn risk, large patches")</f>
        <v>high burn risk, large patches</v>
      </c>
    </row>
    <row r="383" spans="1:25" x14ac:dyDescent="0.3">
      <c r="A383" t="s">
        <v>392</v>
      </c>
      <c r="B383">
        <v>0</v>
      </c>
      <c r="C383">
        <v>3.4265370000000002</v>
      </c>
      <c r="D383">
        <v>0.94153843523366731</v>
      </c>
      <c r="T383" t="s">
        <v>392</v>
      </c>
      <c r="U383" t="s">
        <v>963</v>
      </c>
      <c r="V383">
        <v>0</v>
      </c>
      <c r="W383">
        <v>3.4265370000000002</v>
      </c>
      <c r="X383">
        <v>0.94153843523366731</v>
      </c>
      <c r="Y383" t="s">
        <v>973</v>
      </c>
    </row>
    <row r="384" spans="1:25" x14ac:dyDescent="0.3">
      <c r="A384" t="s">
        <v>393</v>
      </c>
      <c r="B384">
        <v>1.9073640866111037</v>
      </c>
      <c r="C384">
        <v>34.309575000000002</v>
      </c>
      <c r="D384">
        <v>4.0983041384080563</v>
      </c>
      <c r="T384" t="s">
        <v>393</v>
      </c>
      <c r="U384" t="s">
        <v>963</v>
      </c>
      <c r="V384">
        <v>1.9073640866111037</v>
      </c>
      <c r="W384">
        <v>34.309575000000002</v>
      </c>
      <c r="X384">
        <v>4.0983041384080563</v>
      </c>
      <c r="Y384" t="str">
        <f>IF(V384&gt;2.27,"high burn risk, large patches","low burn risk, large patches")</f>
        <v>low burn risk, large patches</v>
      </c>
    </row>
    <row r="385" spans="1:25" x14ac:dyDescent="0.3">
      <c r="A385" t="s">
        <v>394</v>
      </c>
      <c r="B385">
        <v>0.19856627490948067</v>
      </c>
      <c r="C385">
        <v>4.5373520000000003</v>
      </c>
      <c r="D385">
        <v>0.78884550075867699</v>
      </c>
      <c r="T385" t="s">
        <v>394</v>
      </c>
      <c r="U385" t="s">
        <v>963</v>
      </c>
      <c r="V385">
        <v>0.19856627490948067</v>
      </c>
      <c r="W385">
        <v>4.5373520000000003</v>
      </c>
      <c r="X385">
        <v>0.78884550075867699</v>
      </c>
      <c r="Y385" t="s">
        <v>973</v>
      </c>
    </row>
    <row r="386" spans="1:25" x14ac:dyDescent="0.3">
      <c r="A386" t="s">
        <v>395</v>
      </c>
      <c r="B386">
        <v>0</v>
      </c>
      <c r="C386">
        <v>0.31107800000000002</v>
      </c>
      <c r="D386">
        <v>9.3731717537092224E-2</v>
      </c>
      <c r="T386" t="s">
        <v>395</v>
      </c>
      <c r="U386" t="s">
        <v>963</v>
      </c>
      <c r="V386">
        <v>0</v>
      </c>
      <c r="W386">
        <v>0.31107800000000002</v>
      </c>
      <c r="X386">
        <v>9.3731717537092224E-2</v>
      </c>
      <c r="Y386" t="s">
        <v>973</v>
      </c>
    </row>
    <row r="387" spans="1:25" x14ac:dyDescent="0.3">
      <c r="A387" t="s">
        <v>396</v>
      </c>
      <c r="B387">
        <v>0</v>
      </c>
      <c r="C387">
        <v>0.109788</v>
      </c>
      <c r="D387">
        <v>3.0013950165981001E-2</v>
      </c>
      <c r="T387" t="s">
        <v>396</v>
      </c>
      <c r="U387" t="s">
        <v>963</v>
      </c>
      <c r="V387">
        <v>0</v>
      </c>
      <c r="W387">
        <v>0.109788</v>
      </c>
      <c r="X387">
        <v>3.0013950165981001E-2</v>
      </c>
      <c r="Y387" t="s">
        <v>973</v>
      </c>
    </row>
    <row r="388" spans="1:25" x14ac:dyDescent="0.3">
      <c r="A388" t="s">
        <v>397</v>
      </c>
      <c r="B388">
        <v>0.16013443600174712</v>
      </c>
      <c r="C388">
        <v>14.119802999999999</v>
      </c>
      <c r="D388">
        <v>0.5174453860375926</v>
      </c>
      <c r="T388" t="s">
        <v>397</v>
      </c>
      <c r="U388" t="s">
        <v>963</v>
      </c>
      <c r="V388">
        <v>0.16013443600174712</v>
      </c>
      <c r="W388">
        <v>14.119802999999999</v>
      </c>
      <c r="X388">
        <v>0.5174453860375926</v>
      </c>
      <c r="Y388" t="str">
        <f>IF(V388&gt;2.27,"high burn risk, small patches","low burn risk, small patches")</f>
        <v>low burn risk, small patches</v>
      </c>
    </row>
    <row r="389" spans="1:25" x14ac:dyDescent="0.3">
      <c r="A389" t="s">
        <v>398</v>
      </c>
      <c r="B389">
        <v>0.28935268561617289</v>
      </c>
      <c r="C389">
        <v>9.5645240000000005</v>
      </c>
      <c r="D389">
        <v>0.62988888705983515</v>
      </c>
      <c r="T389" t="s">
        <v>398</v>
      </c>
      <c r="U389" t="s">
        <v>963</v>
      </c>
      <c r="V389">
        <v>0.28935268561617289</v>
      </c>
      <c r="W389">
        <v>9.5645240000000005</v>
      </c>
      <c r="X389">
        <v>0.62988888705983515</v>
      </c>
      <c r="Y389" t="str">
        <f>IF(V389&gt;2.27,"high burn risk, small patches","low burn risk, small patches")</f>
        <v>low burn risk, small patches</v>
      </c>
    </row>
    <row r="390" spans="1:25" x14ac:dyDescent="0.3">
      <c r="A390" t="s">
        <v>399</v>
      </c>
      <c r="B390">
        <v>0.80243754754990937</v>
      </c>
      <c r="C390">
        <v>18.083421999999999</v>
      </c>
      <c r="D390">
        <v>12.071531242721363</v>
      </c>
      <c r="T390" t="s">
        <v>399</v>
      </c>
      <c r="U390" t="s">
        <v>963</v>
      </c>
      <c r="V390">
        <v>0.80243754754990937</v>
      </c>
      <c r="W390">
        <v>18.083421999999999</v>
      </c>
      <c r="X390">
        <v>12.071531242721363</v>
      </c>
      <c r="Y390" t="str">
        <f>IF(V390&gt;2.27,"high burn risk, large patches","low burn risk, large patches")</f>
        <v>low burn risk, large patches</v>
      </c>
    </row>
    <row r="391" spans="1:25" x14ac:dyDescent="0.3">
      <c r="A391" t="s">
        <v>400</v>
      </c>
      <c r="B391">
        <v>5.3144351469966056</v>
      </c>
      <c r="C391">
        <v>31.359358</v>
      </c>
      <c r="D391">
        <v>4.8130209898995995</v>
      </c>
      <c r="T391" t="s">
        <v>400</v>
      </c>
      <c r="U391" t="s">
        <v>963</v>
      </c>
      <c r="V391">
        <v>5.3144351469966056</v>
      </c>
      <c r="W391">
        <v>31.359358</v>
      </c>
      <c r="X391">
        <v>4.8130209898995995</v>
      </c>
      <c r="Y391" t="str">
        <f>IF(V391&gt;2.27,"high burn risk, large patches","low burn risk, large patches")</f>
        <v>high burn risk, large patches</v>
      </c>
    </row>
    <row r="392" spans="1:25" x14ac:dyDescent="0.3">
      <c r="A392" t="s">
        <v>401</v>
      </c>
      <c r="B392">
        <v>0</v>
      </c>
      <c r="C392">
        <v>0.14795800000000001</v>
      </c>
      <c r="D392">
        <v>2.0994563903384573E-2</v>
      </c>
      <c r="T392" t="s">
        <v>401</v>
      </c>
      <c r="U392" t="s">
        <v>963</v>
      </c>
      <c r="V392">
        <v>0</v>
      </c>
      <c r="W392">
        <v>0.14795800000000001</v>
      </c>
      <c r="X392">
        <v>2.0994563903384573E-2</v>
      </c>
      <c r="Y392" t="s">
        <v>973</v>
      </c>
    </row>
    <row r="393" spans="1:25" x14ac:dyDescent="0.3">
      <c r="A393" t="s">
        <v>402</v>
      </c>
      <c r="B393">
        <v>0</v>
      </c>
      <c r="C393">
        <v>8.8849999999999998E-2</v>
      </c>
      <c r="D393">
        <v>8.2970038422559497E-2</v>
      </c>
      <c r="T393" t="s">
        <v>402</v>
      </c>
      <c r="U393" t="s">
        <v>963</v>
      </c>
      <c r="V393">
        <v>0</v>
      </c>
      <c r="W393">
        <v>8.8849999999999998E-2</v>
      </c>
      <c r="X393">
        <v>8.2970038422559497E-2</v>
      </c>
      <c r="Y393" t="s">
        <v>973</v>
      </c>
    </row>
    <row r="394" spans="1:25" x14ac:dyDescent="0.3">
      <c r="A394" t="s">
        <v>403</v>
      </c>
      <c r="B394">
        <v>2.2494241454036463E-2</v>
      </c>
      <c r="C394">
        <v>44.337074000000001</v>
      </c>
      <c r="D394">
        <v>1.9589556080801489</v>
      </c>
      <c r="T394" t="s">
        <v>403</v>
      </c>
      <c r="U394" t="s">
        <v>963</v>
      </c>
      <c r="V394">
        <v>2.2494241454036463E-2</v>
      </c>
      <c r="W394">
        <v>44.337074000000001</v>
      </c>
      <c r="X394">
        <v>1.9589556080801489</v>
      </c>
      <c r="Y394" t="str">
        <f>IF(V394&gt;2.27,"high burn risk, large patches","low burn risk, large patches")</f>
        <v>low burn risk, large patches</v>
      </c>
    </row>
    <row r="395" spans="1:25" x14ac:dyDescent="0.3">
      <c r="A395" t="s">
        <v>404</v>
      </c>
      <c r="B395">
        <v>6.5959568454318773E-3</v>
      </c>
      <c r="C395">
        <v>10.308669</v>
      </c>
      <c r="D395">
        <v>3.8452130399953131</v>
      </c>
      <c r="T395" t="s">
        <v>404</v>
      </c>
      <c r="U395" t="s">
        <v>963</v>
      </c>
      <c r="V395">
        <v>6.5959568454318773E-3</v>
      </c>
      <c r="W395">
        <v>10.308669</v>
      </c>
      <c r="X395">
        <v>3.8452130399953131</v>
      </c>
      <c r="Y395" t="str">
        <f>IF(V395&gt;2.27,"high burn risk, large patches","low burn risk, large patches")</f>
        <v>low burn risk, large patches</v>
      </c>
    </row>
    <row r="396" spans="1:25" x14ac:dyDescent="0.3">
      <c r="A396" t="s">
        <v>405</v>
      </c>
      <c r="B396">
        <v>1.5553636883947817</v>
      </c>
      <c r="C396">
        <v>1.2564000000000001E-2</v>
      </c>
      <c r="D396">
        <v>1.4016297752937236E-2</v>
      </c>
      <c r="T396" t="s">
        <v>405</v>
      </c>
      <c r="U396" t="s">
        <v>963</v>
      </c>
      <c r="V396">
        <v>1.5553636883947817</v>
      </c>
      <c r="W396">
        <v>1.2564000000000001E-2</v>
      </c>
      <c r="X396">
        <v>1.4016297752937236E-2</v>
      </c>
      <c r="Y396" t="s">
        <v>973</v>
      </c>
    </row>
    <row r="397" spans="1:25" x14ac:dyDescent="0.3">
      <c r="A397" t="s">
        <v>406</v>
      </c>
      <c r="B397">
        <v>1.627409347272778E-2</v>
      </c>
      <c r="C397">
        <v>46.624358000000001</v>
      </c>
      <c r="D397">
        <v>2.9257280565653501</v>
      </c>
      <c r="T397" t="s">
        <v>406</v>
      </c>
      <c r="U397" t="s">
        <v>963</v>
      </c>
      <c r="V397">
        <v>1.627409347272778E-2</v>
      </c>
      <c r="W397">
        <v>46.624358000000001</v>
      </c>
      <c r="X397">
        <v>2.9257280565653501</v>
      </c>
      <c r="Y397" t="str">
        <f>IF(V397&gt;2.27,"high burn risk, large patches","low burn risk, large patches")</f>
        <v>low burn risk, large patches</v>
      </c>
    </row>
    <row r="398" spans="1:25" x14ac:dyDescent="0.3">
      <c r="A398" t="s">
        <v>407</v>
      </c>
      <c r="B398">
        <v>0</v>
      </c>
      <c r="C398">
        <v>2.9268049999999999</v>
      </c>
      <c r="D398">
        <v>0.57774872714853331</v>
      </c>
      <c r="T398" t="s">
        <v>407</v>
      </c>
      <c r="U398" t="s">
        <v>963</v>
      </c>
      <c r="V398">
        <v>0</v>
      </c>
      <c r="W398">
        <v>2.9268049999999999</v>
      </c>
      <c r="X398">
        <v>0.57774872714853331</v>
      </c>
      <c r="Y398" t="s">
        <v>973</v>
      </c>
    </row>
    <row r="399" spans="1:25" x14ac:dyDescent="0.3">
      <c r="A399" t="s">
        <v>408</v>
      </c>
      <c r="B399">
        <v>0</v>
      </c>
      <c r="C399">
        <v>10.091729000000001</v>
      </c>
      <c r="D399">
        <v>1.85785844820329</v>
      </c>
      <c r="T399" t="s">
        <v>408</v>
      </c>
      <c r="U399" t="s">
        <v>963</v>
      </c>
      <c r="V399">
        <v>0</v>
      </c>
      <c r="W399">
        <v>10.091729000000001</v>
      </c>
      <c r="X399">
        <v>1.85785844820329</v>
      </c>
      <c r="Y399" t="str">
        <f>IF(V399&gt;2.27,"high burn risk, large patches","low burn risk, large patches")</f>
        <v>low burn risk, large patches</v>
      </c>
    </row>
    <row r="400" spans="1:25" x14ac:dyDescent="0.3">
      <c r="A400" t="s">
        <v>409</v>
      </c>
      <c r="B400">
        <v>1.1743629472775298E-2</v>
      </c>
      <c r="C400">
        <v>5.4659050000000002</v>
      </c>
      <c r="D400">
        <v>1.3576852778059967</v>
      </c>
      <c r="T400" t="s">
        <v>409</v>
      </c>
      <c r="U400" t="s">
        <v>963</v>
      </c>
      <c r="V400">
        <v>1.1743629472775298E-2</v>
      </c>
      <c r="W400">
        <v>5.4659050000000002</v>
      </c>
      <c r="X400">
        <v>1.3576852778059967</v>
      </c>
      <c r="Y400" t="str">
        <f>IF(V400&gt;2.27,"high burn risk, large patches","low burn risk, large patches")</f>
        <v>low burn risk, large patches</v>
      </c>
    </row>
    <row r="401" spans="1:25" x14ac:dyDescent="0.3">
      <c r="A401" t="s">
        <v>410</v>
      </c>
      <c r="B401">
        <v>1.8784230261715855</v>
      </c>
      <c r="C401">
        <v>0.203209</v>
      </c>
      <c r="D401">
        <v>4.9939232177386772E-2</v>
      </c>
      <c r="T401" t="s">
        <v>410</v>
      </c>
      <c r="U401" t="s">
        <v>963</v>
      </c>
      <c r="V401">
        <v>1.8784230261715855</v>
      </c>
      <c r="W401">
        <v>0.203209</v>
      </c>
      <c r="X401">
        <v>4.9939232177386772E-2</v>
      </c>
      <c r="Y401" t="s">
        <v>973</v>
      </c>
    </row>
    <row r="402" spans="1:25" x14ac:dyDescent="0.3">
      <c r="A402" t="s">
        <v>411</v>
      </c>
      <c r="B402">
        <v>0</v>
      </c>
      <c r="C402">
        <v>4.5589999999999997E-3</v>
      </c>
      <c r="D402">
        <v>2.3334511275746456E-3</v>
      </c>
      <c r="T402" t="s">
        <v>411</v>
      </c>
      <c r="U402" t="s">
        <v>963</v>
      </c>
      <c r="V402">
        <v>0</v>
      </c>
      <c r="W402">
        <v>4.5589999999999997E-3</v>
      </c>
      <c r="X402">
        <v>2.3334511275746456E-3</v>
      </c>
      <c r="Y402" t="s">
        <v>973</v>
      </c>
    </row>
    <row r="403" spans="1:25" x14ac:dyDescent="0.3">
      <c r="A403" t="s">
        <v>412</v>
      </c>
      <c r="B403">
        <v>0</v>
      </c>
      <c r="C403">
        <v>11.732456000000001</v>
      </c>
      <c r="D403">
        <v>2.880036069229857</v>
      </c>
      <c r="T403" t="s">
        <v>412</v>
      </c>
      <c r="U403" t="s">
        <v>963</v>
      </c>
      <c r="V403">
        <v>0</v>
      </c>
      <c r="W403">
        <v>11.732456000000001</v>
      </c>
      <c r="X403">
        <v>2.880036069229857</v>
      </c>
      <c r="Y403" t="str">
        <f>IF(V403&gt;2.27,"high burn risk, large patches","low burn risk, large patches")</f>
        <v>low burn risk, large patches</v>
      </c>
    </row>
    <row r="404" spans="1:25" x14ac:dyDescent="0.3">
      <c r="A404" t="s">
        <v>413</v>
      </c>
      <c r="B404">
        <v>0</v>
      </c>
      <c r="C404">
        <v>0.435058</v>
      </c>
      <c r="D404">
        <v>0.21778400799412292</v>
      </c>
      <c r="T404" t="s">
        <v>413</v>
      </c>
      <c r="U404" t="s">
        <v>963</v>
      </c>
      <c r="V404">
        <v>0</v>
      </c>
      <c r="W404">
        <v>0.435058</v>
      </c>
      <c r="X404">
        <v>0.21778400799412292</v>
      </c>
      <c r="Y404" t="s">
        <v>973</v>
      </c>
    </row>
    <row r="405" spans="1:25" x14ac:dyDescent="0.3">
      <c r="A405" t="s">
        <v>414</v>
      </c>
      <c r="B405">
        <v>2.0490420215751246E-3</v>
      </c>
      <c r="C405">
        <v>1.862371</v>
      </c>
      <c r="D405">
        <v>0.63938249919189971</v>
      </c>
      <c r="T405" t="s">
        <v>414</v>
      </c>
      <c r="U405" t="s">
        <v>963</v>
      </c>
      <c r="V405">
        <v>2.0490420215751246E-3</v>
      </c>
      <c r="W405">
        <v>1.862371</v>
      </c>
      <c r="X405">
        <v>0.63938249919189971</v>
      </c>
      <c r="Y405" t="s">
        <v>973</v>
      </c>
    </row>
    <row r="406" spans="1:25" x14ac:dyDescent="0.3">
      <c r="A406" t="s">
        <v>415</v>
      </c>
      <c r="B406">
        <v>0</v>
      </c>
      <c r="C406">
        <v>0.952955</v>
      </c>
      <c r="D406">
        <v>0.17239214716780032</v>
      </c>
      <c r="T406" t="s">
        <v>415</v>
      </c>
      <c r="U406" t="s">
        <v>963</v>
      </c>
      <c r="V406">
        <v>0</v>
      </c>
      <c r="W406">
        <v>0.952955</v>
      </c>
      <c r="X406">
        <v>0.17239214716780032</v>
      </c>
      <c r="Y406" t="s">
        <v>973</v>
      </c>
    </row>
    <row r="407" spans="1:25" x14ac:dyDescent="0.3">
      <c r="A407" t="s">
        <v>416</v>
      </c>
      <c r="B407">
        <v>0</v>
      </c>
      <c r="C407">
        <v>8.5116999999999998E-2</v>
      </c>
      <c r="D407">
        <v>3.6250345161726157E-2</v>
      </c>
      <c r="T407" t="s">
        <v>416</v>
      </c>
      <c r="U407" t="s">
        <v>963</v>
      </c>
      <c r="V407">
        <v>0</v>
      </c>
      <c r="W407">
        <v>8.5116999999999998E-2</v>
      </c>
      <c r="X407">
        <v>3.6250345161726157E-2</v>
      </c>
      <c r="Y407" t="s">
        <v>973</v>
      </c>
    </row>
    <row r="408" spans="1:25" x14ac:dyDescent="0.3">
      <c r="A408" t="s">
        <v>417</v>
      </c>
      <c r="B408">
        <v>0.74713325615709025</v>
      </c>
      <c r="C408">
        <v>6.7684329999999999</v>
      </c>
      <c r="D408">
        <v>0.8655843411813211</v>
      </c>
      <c r="T408" t="s">
        <v>417</v>
      </c>
      <c r="U408" t="s">
        <v>963</v>
      </c>
      <c r="V408">
        <v>0.74713325615709025</v>
      </c>
      <c r="W408">
        <v>6.7684329999999999</v>
      </c>
      <c r="X408">
        <v>0.8655843411813211</v>
      </c>
      <c r="Y408" t="str">
        <f>IF(V408&gt;2.27,"high burn risk, small patches","low burn risk, small patches")</f>
        <v>low burn risk, small patches</v>
      </c>
    </row>
    <row r="409" spans="1:25" x14ac:dyDescent="0.3">
      <c r="A409" t="s">
        <v>418</v>
      </c>
      <c r="B409">
        <v>1.6737744542537842</v>
      </c>
      <c r="C409">
        <v>14.526897</v>
      </c>
      <c r="D409">
        <v>8.081346704805167</v>
      </c>
      <c r="T409" t="s">
        <v>418</v>
      </c>
      <c r="U409" t="s">
        <v>963</v>
      </c>
      <c r="V409">
        <v>1.6737744542537842</v>
      </c>
      <c r="W409">
        <v>14.526897</v>
      </c>
      <c r="X409">
        <v>8.081346704805167</v>
      </c>
      <c r="Y409" t="str">
        <f>IF(V409&gt;2.27,"high burn risk, large patches","low burn risk, large patches")</f>
        <v>low burn risk, large patches</v>
      </c>
    </row>
    <row r="410" spans="1:25" x14ac:dyDescent="0.3">
      <c r="A410" t="s">
        <v>419</v>
      </c>
      <c r="B410">
        <v>0</v>
      </c>
      <c r="C410">
        <v>0.73447399999999996</v>
      </c>
      <c r="D410">
        <v>0.16714837837554461</v>
      </c>
      <c r="T410" t="s">
        <v>419</v>
      </c>
      <c r="U410" t="s">
        <v>963</v>
      </c>
      <c r="V410">
        <v>0</v>
      </c>
      <c r="W410">
        <v>0.73447399999999996</v>
      </c>
      <c r="X410">
        <v>0.16714837837554461</v>
      </c>
      <c r="Y410" t="s">
        <v>973</v>
      </c>
    </row>
    <row r="411" spans="1:25" x14ac:dyDescent="0.3">
      <c r="A411" t="s">
        <v>420</v>
      </c>
      <c r="B411">
        <v>7.5201768306076234E-3</v>
      </c>
      <c r="C411">
        <v>0</v>
      </c>
      <c r="D411">
        <v>0</v>
      </c>
      <c r="T411" t="s">
        <v>420</v>
      </c>
      <c r="U411" t="s">
        <v>963</v>
      </c>
      <c r="V411">
        <v>7.5201768306076234E-3</v>
      </c>
      <c r="W411">
        <v>0</v>
      </c>
      <c r="X411">
        <v>0</v>
      </c>
      <c r="Y411" t="s">
        <v>973</v>
      </c>
    </row>
    <row r="412" spans="1:25" x14ac:dyDescent="0.3">
      <c r="A412" t="s">
        <v>421</v>
      </c>
      <c r="B412">
        <v>0</v>
      </c>
      <c r="C412">
        <v>0</v>
      </c>
      <c r="D412">
        <v>0</v>
      </c>
      <c r="T412" t="s">
        <v>421</v>
      </c>
      <c r="U412" t="s">
        <v>963</v>
      </c>
      <c r="V412">
        <v>0</v>
      </c>
      <c r="W412">
        <v>0</v>
      </c>
      <c r="X412">
        <v>0</v>
      </c>
      <c r="Y412" t="s">
        <v>973</v>
      </c>
    </row>
    <row r="413" spans="1:25" x14ac:dyDescent="0.3">
      <c r="A413" t="s">
        <v>422</v>
      </c>
      <c r="B413">
        <v>0</v>
      </c>
      <c r="C413">
        <v>15.862038999999999</v>
      </c>
      <c r="D413">
        <v>0.66428260546136964</v>
      </c>
      <c r="T413" t="s">
        <v>422</v>
      </c>
      <c r="U413" t="s">
        <v>963</v>
      </c>
      <c r="V413">
        <v>0</v>
      </c>
      <c r="W413">
        <v>15.862038999999999</v>
      </c>
      <c r="X413">
        <v>0.66428260546136964</v>
      </c>
      <c r="Y413" t="str">
        <f>IF(V413&gt;2.27,"high burn risk, small patches","low burn risk, small patches")</f>
        <v>low burn risk, small patches</v>
      </c>
    </row>
    <row r="414" spans="1:25" x14ac:dyDescent="0.3">
      <c r="A414" t="s">
        <v>423</v>
      </c>
      <c r="B414">
        <v>1.1997306162537068E-2</v>
      </c>
      <c r="C414">
        <v>4.2670130000000004</v>
      </c>
      <c r="D414">
        <v>1.7235498864761736</v>
      </c>
      <c r="T414" t="s">
        <v>423</v>
      </c>
      <c r="U414" t="s">
        <v>963</v>
      </c>
      <c r="V414">
        <v>1.1997306162537068E-2</v>
      </c>
      <c r="W414">
        <v>4.2670130000000004</v>
      </c>
      <c r="X414">
        <v>1.7235498864761736</v>
      </c>
      <c r="Y414" t="s">
        <v>973</v>
      </c>
    </row>
    <row r="415" spans="1:25" x14ac:dyDescent="0.3">
      <c r="A415" t="s">
        <v>424</v>
      </c>
      <c r="B415">
        <v>0.80508149176477062</v>
      </c>
      <c r="C415">
        <v>26.058958000000001</v>
      </c>
      <c r="D415">
        <v>1.5680038012906299</v>
      </c>
      <c r="T415" t="s">
        <v>424</v>
      </c>
      <c r="U415" t="s">
        <v>963</v>
      </c>
      <c r="V415">
        <v>0.80508149176477062</v>
      </c>
      <c r="W415">
        <v>26.058958000000001</v>
      </c>
      <c r="X415">
        <v>1.5680038012906299</v>
      </c>
      <c r="Y415" t="str">
        <f>IF(V415&gt;2.27,"high burn risk, large patches","low burn risk, large patches")</f>
        <v>low burn risk, large patches</v>
      </c>
    </row>
    <row r="416" spans="1:25" x14ac:dyDescent="0.3">
      <c r="A416" t="s">
        <v>425</v>
      </c>
      <c r="B416">
        <v>0</v>
      </c>
      <c r="C416">
        <v>4.2214219999999996</v>
      </c>
      <c r="D416">
        <v>0.37935471059534798</v>
      </c>
      <c r="T416" t="s">
        <v>425</v>
      </c>
      <c r="U416" t="s">
        <v>963</v>
      </c>
      <c r="V416">
        <v>0</v>
      </c>
      <c r="W416">
        <v>4.2214219999999996</v>
      </c>
      <c r="X416">
        <v>0.37935471059534798</v>
      </c>
      <c r="Y416" t="s">
        <v>973</v>
      </c>
    </row>
    <row r="417" spans="1:25" x14ac:dyDescent="0.3">
      <c r="A417" t="s">
        <v>426</v>
      </c>
      <c r="B417">
        <v>5.5361124414609955E-3</v>
      </c>
      <c r="C417">
        <v>0</v>
      </c>
      <c r="D417">
        <v>0</v>
      </c>
      <c r="T417" t="s">
        <v>426</v>
      </c>
      <c r="U417" t="s">
        <v>963</v>
      </c>
      <c r="V417">
        <v>5.5361124414609955E-3</v>
      </c>
      <c r="W417">
        <v>0</v>
      </c>
      <c r="X417">
        <v>0</v>
      </c>
      <c r="Y417" t="s">
        <v>973</v>
      </c>
    </row>
    <row r="418" spans="1:25" x14ac:dyDescent="0.3">
      <c r="A418" t="s">
        <v>427</v>
      </c>
      <c r="B418">
        <v>0</v>
      </c>
      <c r="C418">
        <v>7.0143999999999998E-2</v>
      </c>
      <c r="D418">
        <v>3.7737985218002867E-2</v>
      </c>
      <c r="T418" t="s">
        <v>427</v>
      </c>
      <c r="U418" t="s">
        <v>963</v>
      </c>
      <c r="V418">
        <v>0</v>
      </c>
      <c r="W418">
        <v>7.0143999999999998E-2</v>
      </c>
      <c r="X418">
        <v>3.7737985218002867E-2</v>
      </c>
      <c r="Y418" t="s">
        <v>973</v>
      </c>
    </row>
    <row r="419" spans="1:25" x14ac:dyDescent="0.3">
      <c r="A419" t="s">
        <v>428</v>
      </c>
      <c r="B419">
        <v>0</v>
      </c>
      <c r="C419">
        <v>1.255906</v>
      </c>
      <c r="D419">
        <v>0.27601894476480821</v>
      </c>
      <c r="T419" t="s">
        <v>428</v>
      </c>
      <c r="U419" t="s">
        <v>963</v>
      </c>
      <c r="V419">
        <v>0</v>
      </c>
      <c r="W419">
        <v>1.255906</v>
      </c>
      <c r="X419">
        <v>0.27601894476480821</v>
      </c>
      <c r="Y419" t="s">
        <v>973</v>
      </c>
    </row>
    <row r="420" spans="1:25" x14ac:dyDescent="0.3">
      <c r="A420" t="s">
        <v>429</v>
      </c>
      <c r="B420">
        <v>0</v>
      </c>
      <c r="C420">
        <v>17.371741</v>
      </c>
      <c r="D420">
        <v>2.6337686263416256</v>
      </c>
      <c r="T420" t="s">
        <v>429</v>
      </c>
      <c r="U420" t="s">
        <v>963</v>
      </c>
      <c r="V420">
        <v>0</v>
      </c>
      <c r="W420">
        <v>17.371741</v>
      </c>
      <c r="X420">
        <v>2.6337686263416256</v>
      </c>
      <c r="Y420" t="str">
        <f>IF(V420&gt;2.27,"high burn risk, large patches","low burn risk, large patches")</f>
        <v>low burn risk, large patches</v>
      </c>
    </row>
    <row r="421" spans="1:25" x14ac:dyDescent="0.3">
      <c r="A421" t="s">
        <v>430</v>
      </c>
      <c r="B421">
        <v>0</v>
      </c>
      <c r="C421">
        <v>3.9575550000000002</v>
      </c>
      <c r="D421">
        <v>0.47415441077546161</v>
      </c>
      <c r="T421" t="s">
        <v>430</v>
      </c>
      <c r="U421" t="s">
        <v>963</v>
      </c>
      <c r="V421">
        <v>0</v>
      </c>
      <c r="W421">
        <v>3.9575550000000002</v>
      </c>
      <c r="X421">
        <v>0.47415441077546161</v>
      </c>
      <c r="Y421" t="s">
        <v>973</v>
      </c>
    </row>
    <row r="422" spans="1:25" x14ac:dyDescent="0.3">
      <c r="A422" t="s">
        <v>431</v>
      </c>
      <c r="B422">
        <v>0</v>
      </c>
      <c r="C422">
        <v>2.3310000000000002E-3</v>
      </c>
      <c r="D422">
        <v>2.3334511275746456E-3</v>
      </c>
      <c r="T422" t="s">
        <v>431</v>
      </c>
      <c r="U422" t="s">
        <v>963</v>
      </c>
      <c r="V422">
        <v>0</v>
      </c>
      <c r="W422">
        <v>2.3310000000000002E-3</v>
      </c>
      <c r="X422">
        <v>2.3334511275746456E-3</v>
      </c>
      <c r="Y422" t="s">
        <v>973</v>
      </c>
    </row>
    <row r="423" spans="1:25" x14ac:dyDescent="0.3">
      <c r="A423" t="s">
        <v>432</v>
      </c>
      <c r="B423">
        <v>0</v>
      </c>
      <c r="C423">
        <v>2.302861</v>
      </c>
      <c r="D423">
        <v>0.77964421964203801</v>
      </c>
      <c r="T423" t="s">
        <v>432</v>
      </c>
      <c r="U423" t="s">
        <v>963</v>
      </c>
      <c r="V423">
        <v>0</v>
      </c>
      <c r="W423">
        <v>2.302861</v>
      </c>
      <c r="X423">
        <v>0.77964421964203801</v>
      </c>
      <c r="Y423" t="s">
        <v>973</v>
      </c>
    </row>
    <row r="424" spans="1:25" x14ac:dyDescent="0.3">
      <c r="A424" t="s">
        <v>433</v>
      </c>
      <c r="B424">
        <v>0</v>
      </c>
      <c r="C424">
        <v>4.3432999999999999E-2</v>
      </c>
      <c r="D424">
        <v>4.6106447752918403E-2</v>
      </c>
      <c r="T424" t="s">
        <v>433</v>
      </c>
      <c r="U424" t="s">
        <v>963</v>
      </c>
      <c r="V424">
        <v>0</v>
      </c>
      <c r="W424">
        <v>4.3432999999999999E-2</v>
      </c>
      <c r="X424">
        <v>4.6106447752918403E-2</v>
      </c>
      <c r="Y424" t="s">
        <v>973</v>
      </c>
    </row>
    <row r="425" spans="1:25" x14ac:dyDescent="0.3">
      <c r="A425" t="s">
        <v>434</v>
      </c>
      <c r="B425">
        <v>0</v>
      </c>
      <c r="C425">
        <v>2.473503</v>
      </c>
      <c r="D425">
        <v>0.24544371904921017</v>
      </c>
      <c r="T425" t="s">
        <v>434</v>
      </c>
      <c r="U425" t="s">
        <v>963</v>
      </c>
      <c r="V425">
        <v>0</v>
      </c>
      <c r="W425">
        <v>2.473503</v>
      </c>
      <c r="X425">
        <v>0.24544371904921017</v>
      </c>
      <c r="Y425" t="s">
        <v>973</v>
      </c>
    </row>
    <row r="426" spans="1:25" x14ac:dyDescent="0.3">
      <c r="A426" t="s">
        <v>435</v>
      </c>
      <c r="B426">
        <v>0</v>
      </c>
      <c r="C426">
        <v>0.10352</v>
      </c>
      <c r="D426">
        <v>7.5935904566941936E-2</v>
      </c>
      <c r="T426" t="s">
        <v>435</v>
      </c>
      <c r="U426" t="s">
        <v>963</v>
      </c>
      <c r="V426">
        <v>0</v>
      </c>
      <c r="W426">
        <v>0.10352</v>
      </c>
      <c r="X426">
        <v>7.5935904566941936E-2</v>
      </c>
      <c r="Y426" t="s">
        <v>973</v>
      </c>
    </row>
    <row r="427" spans="1:25" x14ac:dyDescent="0.3">
      <c r="A427" t="s">
        <v>436</v>
      </c>
      <c r="B427">
        <v>0</v>
      </c>
      <c r="C427">
        <v>2.4805470000000001</v>
      </c>
      <c r="D427">
        <v>0.44847735362943836</v>
      </c>
      <c r="T427" t="s">
        <v>436</v>
      </c>
      <c r="U427" t="s">
        <v>963</v>
      </c>
      <c r="V427">
        <v>0</v>
      </c>
      <c r="W427">
        <v>2.4805470000000001</v>
      </c>
      <c r="X427">
        <v>0.44847735362943836</v>
      </c>
      <c r="Y427" t="s">
        <v>973</v>
      </c>
    </row>
    <row r="428" spans="1:25" x14ac:dyDescent="0.3">
      <c r="A428" t="s">
        <v>437</v>
      </c>
      <c r="B428">
        <v>4.3202775595967031E-3</v>
      </c>
      <c r="C428">
        <v>0.108697</v>
      </c>
      <c r="D428">
        <v>0.10387495414788024</v>
      </c>
      <c r="T428" t="s">
        <v>437</v>
      </c>
      <c r="U428" t="s">
        <v>963</v>
      </c>
      <c r="V428">
        <v>4.3202775595967031E-3</v>
      </c>
      <c r="W428">
        <v>0.108697</v>
      </c>
      <c r="X428">
        <v>0.10387495414788024</v>
      </c>
      <c r="Y428" t="s">
        <v>973</v>
      </c>
    </row>
    <row r="429" spans="1:25" x14ac:dyDescent="0.3">
      <c r="A429" t="s">
        <v>438</v>
      </c>
      <c r="B429">
        <v>0</v>
      </c>
      <c r="C429">
        <v>0.19856599999999999</v>
      </c>
      <c r="D429">
        <v>5.2548124083940169E-2</v>
      </c>
      <c r="T429" t="s">
        <v>438</v>
      </c>
      <c r="U429" t="s">
        <v>963</v>
      </c>
      <c r="V429">
        <v>0</v>
      </c>
      <c r="W429">
        <v>0.19856599999999999</v>
      </c>
      <c r="X429">
        <v>5.2548124083940169E-2</v>
      </c>
      <c r="Y429" t="s">
        <v>973</v>
      </c>
    </row>
    <row r="430" spans="1:25" x14ac:dyDescent="0.3">
      <c r="A430" t="s">
        <v>439</v>
      </c>
      <c r="B430">
        <v>0.15299379870485741</v>
      </c>
      <c r="C430">
        <v>0</v>
      </c>
      <c r="D430">
        <v>0</v>
      </c>
      <c r="T430" t="s">
        <v>439</v>
      </c>
      <c r="U430" t="s">
        <v>963</v>
      </c>
      <c r="V430">
        <v>0.15299379870485741</v>
      </c>
      <c r="W430">
        <v>0</v>
      </c>
      <c r="X430">
        <v>0</v>
      </c>
      <c r="Y430" t="s">
        <v>973</v>
      </c>
    </row>
    <row r="431" spans="1:25" x14ac:dyDescent="0.3">
      <c r="A431" t="s">
        <v>440</v>
      </c>
      <c r="B431">
        <v>0.91491511789157032</v>
      </c>
      <c r="C431">
        <v>11.799251</v>
      </c>
      <c r="D431">
        <v>0.22578218457616611</v>
      </c>
      <c r="T431" t="s">
        <v>440</v>
      </c>
      <c r="U431" t="s">
        <v>963</v>
      </c>
      <c r="V431">
        <v>0.91491511789157032</v>
      </c>
      <c r="W431">
        <v>11.799251</v>
      </c>
      <c r="X431">
        <v>0.22578218457616611</v>
      </c>
      <c r="Y431" t="str">
        <f>IF(V431&gt;2.27,"high burn risk, small patches","low burn risk, small patches")</f>
        <v>low burn risk, small patches</v>
      </c>
    </row>
    <row r="432" spans="1:25" x14ac:dyDescent="0.3">
      <c r="A432" t="s">
        <v>441</v>
      </c>
      <c r="B432">
        <v>0</v>
      </c>
      <c r="C432">
        <v>1.2663469999999999</v>
      </c>
      <c r="D432">
        <v>0.1017246971233056</v>
      </c>
      <c r="T432" t="s">
        <v>441</v>
      </c>
      <c r="U432" t="s">
        <v>963</v>
      </c>
      <c r="V432">
        <v>0</v>
      </c>
      <c r="W432">
        <v>1.2663469999999999</v>
      </c>
      <c r="X432">
        <v>0.1017246971233056</v>
      </c>
      <c r="Y432" t="s">
        <v>973</v>
      </c>
    </row>
    <row r="433" spans="1:25" x14ac:dyDescent="0.3">
      <c r="A433" t="s">
        <v>442</v>
      </c>
      <c r="B433">
        <v>0</v>
      </c>
      <c r="C433">
        <v>5.8225689999999997</v>
      </c>
      <c r="D433">
        <v>0.40861899411288211</v>
      </c>
      <c r="T433" t="s">
        <v>442</v>
      </c>
      <c r="U433" t="s">
        <v>963</v>
      </c>
      <c r="V433">
        <v>0</v>
      </c>
      <c r="W433">
        <v>5.8225689999999997</v>
      </c>
      <c r="X433">
        <v>0.40861899411288211</v>
      </c>
      <c r="Y433" t="str">
        <f>IF(V433&gt;2.27,"high burn risk, small patches","low burn risk, small patches")</f>
        <v>low burn risk, small patches</v>
      </c>
    </row>
    <row r="434" spans="1:25" x14ac:dyDescent="0.3">
      <c r="A434" t="s">
        <v>443</v>
      </c>
      <c r="B434">
        <v>0</v>
      </c>
      <c r="C434">
        <v>0.56903199999999998</v>
      </c>
      <c r="D434">
        <v>3.8309654759279506E-2</v>
      </c>
      <c r="T434" t="s">
        <v>443</v>
      </c>
      <c r="U434" t="s">
        <v>963</v>
      </c>
      <c r="V434">
        <v>0</v>
      </c>
      <c r="W434">
        <v>0.56903199999999998</v>
      </c>
      <c r="X434">
        <v>3.8309654759279506E-2</v>
      </c>
      <c r="Y434" t="s">
        <v>973</v>
      </c>
    </row>
    <row r="435" spans="1:25" x14ac:dyDescent="0.3">
      <c r="A435" t="s">
        <v>444</v>
      </c>
      <c r="B435">
        <v>2.4163216689976015E-2</v>
      </c>
      <c r="C435">
        <v>7.169524</v>
      </c>
      <c r="D435">
        <v>0.80331913414463552</v>
      </c>
      <c r="T435" t="s">
        <v>444</v>
      </c>
      <c r="U435" t="s">
        <v>963</v>
      </c>
      <c r="V435">
        <v>2.4163216689976015E-2</v>
      </c>
      <c r="W435">
        <v>7.169524</v>
      </c>
      <c r="X435">
        <v>0.80331913414463552</v>
      </c>
      <c r="Y435" t="str">
        <f>IF(V435&gt;2.27,"high burn risk, small patches","low burn risk, small patches")</f>
        <v>low burn risk, small patches</v>
      </c>
    </row>
    <row r="436" spans="1:25" x14ac:dyDescent="0.3">
      <c r="A436" t="s">
        <v>445</v>
      </c>
      <c r="B436">
        <v>0</v>
      </c>
      <c r="C436">
        <v>0</v>
      </c>
      <c r="D436">
        <v>0</v>
      </c>
      <c r="T436" t="s">
        <v>445</v>
      </c>
      <c r="U436" t="s">
        <v>963</v>
      </c>
      <c r="V436">
        <v>0</v>
      </c>
      <c r="W436">
        <v>0</v>
      </c>
      <c r="X436">
        <v>0</v>
      </c>
      <c r="Y436" t="s">
        <v>973</v>
      </c>
    </row>
    <row r="437" spans="1:25" x14ac:dyDescent="0.3">
      <c r="A437" t="s">
        <v>446</v>
      </c>
      <c r="B437">
        <v>2.4951548344023678E-2</v>
      </c>
      <c r="C437">
        <v>3.5233569999999999</v>
      </c>
      <c r="D437">
        <v>0.91863137686492091</v>
      </c>
      <c r="T437" t="s">
        <v>446</v>
      </c>
      <c r="U437" t="s">
        <v>963</v>
      </c>
      <c r="V437">
        <v>2.4951548344023678E-2</v>
      </c>
      <c r="W437">
        <v>3.5233569999999999</v>
      </c>
      <c r="X437">
        <v>0.91863137686492091</v>
      </c>
      <c r="Y437" t="s">
        <v>973</v>
      </c>
    </row>
    <row r="438" spans="1:25" x14ac:dyDescent="0.3">
      <c r="A438" t="s">
        <v>447</v>
      </c>
      <c r="B438">
        <v>0</v>
      </c>
      <c r="C438">
        <v>3.4847999999999997E-2</v>
      </c>
      <c r="D438">
        <v>9.9158680432347955E-3</v>
      </c>
      <c r="T438" t="s">
        <v>447</v>
      </c>
      <c r="U438" t="s">
        <v>963</v>
      </c>
      <c r="V438">
        <v>0</v>
      </c>
      <c r="W438">
        <v>3.4847999999999997E-2</v>
      </c>
      <c r="X438">
        <v>9.9158680432347955E-3</v>
      </c>
      <c r="Y438" t="s">
        <v>973</v>
      </c>
    </row>
    <row r="439" spans="1:25" x14ac:dyDescent="0.3">
      <c r="A439" t="s">
        <v>448</v>
      </c>
      <c r="B439">
        <v>0</v>
      </c>
      <c r="C439">
        <v>0.47541</v>
      </c>
      <c r="D439">
        <v>3.3559600570853616E-2</v>
      </c>
      <c r="T439" t="s">
        <v>448</v>
      </c>
      <c r="U439" t="s">
        <v>963</v>
      </c>
      <c r="V439">
        <v>0</v>
      </c>
      <c r="W439">
        <v>0.47541</v>
      </c>
      <c r="X439">
        <v>3.3559600570853616E-2</v>
      </c>
      <c r="Y439" t="s">
        <v>973</v>
      </c>
    </row>
    <row r="440" spans="1:25" x14ac:dyDescent="0.3">
      <c r="A440" t="s">
        <v>449</v>
      </c>
      <c r="B440">
        <v>0</v>
      </c>
      <c r="C440">
        <v>7.7646999999999994E-2</v>
      </c>
      <c r="D440">
        <v>0.13888711505315948</v>
      </c>
      <c r="T440" t="s">
        <v>449</v>
      </c>
      <c r="U440" t="s">
        <v>963</v>
      </c>
      <c r="V440">
        <v>0</v>
      </c>
      <c r="W440">
        <v>7.7646999999999994E-2</v>
      </c>
      <c r="X440">
        <v>0.13888711505315948</v>
      </c>
      <c r="Y440" t="s">
        <v>973</v>
      </c>
    </row>
    <row r="441" spans="1:25" x14ac:dyDescent="0.3">
      <c r="A441" t="s">
        <v>450</v>
      </c>
      <c r="B441">
        <v>0.25024633202983498</v>
      </c>
      <c r="C441">
        <v>0</v>
      </c>
      <c r="D441">
        <v>0</v>
      </c>
      <c r="T441" t="s">
        <v>450</v>
      </c>
      <c r="U441" t="s">
        <v>963</v>
      </c>
      <c r="V441">
        <v>0.25024633202983498</v>
      </c>
      <c r="W441">
        <v>0</v>
      </c>
      <c r="X441">
        <v>0</v>
      </c>
      <c r="Y441" t="s">
        <v>973</v>
      </c>
    </row>
    <row r="442" spans="1:25" x14ac:dyDescent="0.3">
      <c r="A442" t="s">
        <v>451</v>
      </c>
      <c r="B442">
        <v>0</v>
      </c>
      <c r="C442">
        <v>0</v>
      </c>
      <c r="D442">
        <v>0</v>
      </c>
      <c r="T442" t="s">
        <v>451</v>
      </c>
      <c r="U442" t="s">
        <v>963</v>
      </c>
      <c r="V442">
        <v>0</v>
      </c>
      <c r="W442">
        <v>0</v>
      </c>
      <c r="X442">
        <v>0</v>
      </c>
      <c r="Y442" t="s">
        <v>973</v>
      </c>
    </row>
    <row r="443" spans="1:25" x14ac:dyDescent="0.3">
      <c r="A443" t="s">
        <v>452</v>
      </c>
      <c r="B443">
        <v>0</v>
      </c>
      <c r="C443">
        <v>0</v>
      </c>
      <c r="D443">
        <v>0</v>
      </c>
      <c r="T443" t="s">
        <v>452</v>
      </c>
      <c r="U443" t="s">
        <v>963</v>
      </c>
      <c r="V443">
        <v>0</v>
      </c>
      <c r="W443">
        <v>0</v>
      </c>
      <c r="X443">
        <v>0</v>
      </c>
      <c r="Y443" t="s">
        <v>973</v>
      </c>
    </row>
    <row r="444" spans="1:25" x14ac:dyDescent="0.3">
      <c r="A444" t="s">
        <v>453</v>
      </c>
      <c r="B444">
        <v>1.1944781054925702</v>
      </c>
      <c r="C444">
        <v>19.918171999999998</v>
      </c>
      <c r="D444">
        <v>0.81936355952014739</v>
      </c>
      <c r="T444" t="s">
        <v>453</v>
      </c>
      <c r="U444" t="s">
        <v>963</v>
      </c>
      <c r="V444">
        <v>1.1944781054925702</v>
      </c>
      <c r="W444">
        <v>19.918171999999998</v>
      </c>
      <c r="X444">
        <v>0.81936355952014739</v>
      </c>
      <c r="Y444" t="str">
        <f>IF(V444&gt;2.27,"high burn risk, small patches","low burn risk, small patches")</f>
        <v>low burn risk, small patches</v>
      </c>
    </row>
    <row r="445" spans="1:25" x14ac:dyDescent="0.3">
      <c r="A445" t="s">
        <v>454</v>
      </c>
      <c r="B445">
        <v>3.68856536313137</v>
      </c>
      <c r="C445">
        <v>14.496029</v>
      </c>
      <c r="D445">
        <v>2.7749242300744874</v>
      </c>
      <c r="T445" t="s">
        <v>454</v>
      </c>
      <c r="U445" t="s">
        <v>963</v>
      </c>
      <c r="V445">
        <v>3.68856536313137</v>
      </c>
      <c r="W445">
        <v>14.496029</v>
      </c>
      <c r="X445">
        <v>2.7749242300744874</v>
      </c>
      <c r="Y445" t="str">
        <f>IF(V445&gt;2.27,"high burn risk, large patches","low burn risk, large patches")</f>
        <v>high burn risk, large patches</v>
      </c>
    </row>
    <row r="446" spans="1:25" x14ac:dyDescent="0.3">
      <c r="A446" t="s">
        <v>455</v>
      </c>
      <c r="B446">
        <v>0</v>
      </c>
      <c r="C446">
        <v>0</v>
      </c>
      <c r="D446">
        <v>0</v>
      </c>
      <c r="T446" t="s">
        <v>455</v>
      </c>
      <c r="U446" t="s">
        <v>963</v>
      </c>
      <c r="V446">
        <v>0</v>
      </c>
      <c r="W446">
        <v>0</v>
      </c>
      <c r="X446">
        <v>0</v>
      </c>
      <c r="Y446" t="s">
        <v>973</v>
      </c>
    </row>
    <row r="447" spans="1:25" x14ac:dyDescent="0.3">
      <c r="A447" t="s">
        <v>456</v>
      </c>
      <c r="B447">
        <v>7.1277270494238545</v>
      </c>
      <c r="C447">
        <v>44.325552999999999</v>
      </c>
      <c r="D447">
        <v>1.2480780372578608</v>
      </c>
      <c r="T447" t="s">
        <v>456</v>
      </c>
      <c r="U447" t="s">
        <v>963</v>
      </c>
      <c r="V447">
        <v>7.1277270494238545</v>
      </c>
      <c r="W447">
        <v>44.325552999999999</v>
      </c>
      <c r="X447">
        <v>1.2480780372578608</v>
      </c>
      <c r="Y447" t="str">
        <f t="shared" ref="Y447:Y453" si="8">IF(V447&gt;2.27,"high burn risk, large patches","low burn risk, large patches")</f>
        <v>high burn risk, large patches</v>
      </c>
    </row>
    <row r="448" spans="1:25" x14ac:dyDescent="0.3">
      <c r="A448" t="s">
        <v>457</v>
      </c>
      <c r="B448">
        <v>42.33403668010763</v>
      </c>
      <c r="C448">
        <v>57.264705999999997</v>
      </c>
      <c r="D448">
        <v>15.168124828929512</v>
      </c>
      <c r="T448" t="s">
        <v>457</v>
      </c>
      <c r="U448" t="s">
        <v>963</v>
      </c>
      <c r="V448">
        <v>42.33403668010763</v>
      </c>
      <c r="W448">
        <v>57.264705999999997</v>
      </c>
      <c r="X448">
        <v>15.168124828929512</v>
      </c>
      <c r="Y448" t="str">
        <f t="shared" si="8"/>
        <v>high burn risk, large patches</v>
      </c>
    </row>
    <row r="449" spans="1:25" x14ac:dyDescent="0.3">
      <c r="A449" t="s">
        <v>458</v>
      </c>
      <c r="B449">
        <v>44.713517417376572</v>
      </c>
      <c r="C449">
        <v>58.907879999999999</v>
      </c>
      <c r="D449">
        <v>14.935218862319667</v>
      </c>
      <c r="T449" t="s">
        <v>458</v>
      </c>
      <c r="U449" t="s">
        <v>963</v>
      </c>
      <c r="V449">
        <v>44.713517417376572</v>
      </c>
      <c r="W449">
        <v>58.907879999999999</v>
      </c>
      <c r="X449">
        <v>14.935218862319667</v>
      </c>
      <c r="Y449" t="str">
        <f t="shared" si="8"/>
        <v>high burn risk, large patches</v>
      </c>
    </row>
    <row r="450" spans="1:25" x14ac:dyDescent="0.3">
      <c r="A450" t="s">
        <v>459</v>
      </c>
      <c r="B450">
        <v>37.356513339126941</v>
      </c>
      <c r="C450">
        <v>57.835417999999997</v>
      </c>
      <c r="D450">
        <v>3.7486307702455828</v>
      </c>
      <c r="T450" t="s">
        <v>459</v>
      </c>
      <c r="U450" t="s">
        <v>963</v>
      </c>
      <c r="V450">
        <v>37.356513339126941</v>
      </c>
      <c r="W450">
        <v>57.835417999999997</v>
      </c>
      <c r="X450">
        <v>3.7486307702455828</v>
      </c>
      <c r="Y450" t="str">
        <f t="shared" si="8"/>
        <v>high burn risk, large patches</v>
      </c>
    </row>
    <row r="451" spans="1:25" x14ac:dyDescent="0.3">
      <c r="A451" t="s">
        <v>460</v>
      </c>
      <c r="B451">
        <v>31.122337963714291</v>
      </c>
      <c r="C451">
        <v>43.577074000000003</v>
      </c>
      <c r="D451">
        <v>10.628643816783914</v>
      </c>
      <c r="T451" t="s">
        <v>460</v>
      </c>
      <c r="U451" t="s">
        <v>963</v>
      </c>
      <c r="V451">
        <v>31.122337963714291</v>
      </c>
      <c r="W451">
        <v>43.577074000000003</v>
      </c>
      <c r="X451">
        <v>10.628643816783914</v>
      </c>
      <c r="Y451" t="str">
        <f t="shared" si="8"/>
        <v>high burn risk, large patches</v>
      </c>
    </row>
    <row r="452" spans="1:25" x14ac:dyDescent="0.3">
      <c r="A452" t="s">
        <v>461</v>
      </c>
      <c r="B452">
        <v>0.63533929639500253</v>
      </c>
      <c r="C452">
        <v>32.472656000000001</v>
      </c>
      <c r="D452">
        <v>1.7413469986952812</v>
      </c>
      <c r="T452" t="s">
        <v>461</v>
      </c>
      <c r="U452" t="s">
        <v>963</v>
      </c>
      <c r="V452">
        <v>0.63533929639500253</v>
      </c>
      <c r="W452">
        <v>32.472656000000001</v>
      </c>
      <c r="X452">
        <v>1.7413469986952812</v>
      </c>
      <c r="Y452" t="str">
        <f t="shared" si="8"/>
        <v>low burn risk, large patches</v>
      </c>
    </row>
    <row r="453" spans="1:25" x14ac:dyDescent="0.3">
      <c r="A453" t="s">
        <v>462</v>
      </c>
      <c r="B453">
        <v>8.1767995611047031</v>
      </c>
      <c r="C453">
        <v>21.892346</v>
      </c>
      <c r="D453">
        <v>9.4332087487838869</v>
      </c>
      <c r="T453" t="s">
        <v>462</v>
      </c>
      <c r="U453" t="s">
        <v>963</v>
      </c>
      <c r="V453">
        <v>8.1767995611047031</v>
      </c>
      <c r="W453">
        <v>21.892346</v>
      </c>
      <c r="X453">
        <v>9.4332087487838869</v>
      </c>
      <c r="Y453" t="str">
        <f t="shared" si="8"/>
        <v>high burn risk, large patches</v>
      </c>
    </row>
    <row r="454" spans="1:25" x14ac:dyDescent="0.3">
      <c r="A454" t="s">
        <v>463</v>
      </c>
      <c r="B454">
        <v>0.70620390152865875</v>
      </c>
      <c r="C454">
        <v>5.8936539999999997</v>
      </c>
      <c r="D454">
        <v>0.69988852314020211</v>
      </c>
      <c r="T454" t="s">
        <v>463</v>
      </c>
      <c r="U454" t="s">
        <v>963</v>
      </c>
      <c r="V454">
        <v>0.70620390152865875</v>
      </c>
      <c r="W454">
        <v>5.8936539999999997</v>
      </c>
      <c r="X454">
        <v>0.69988852314020211</v>
      </c>
      <c r="Y454" t="str">
        <f>IF(V454&gt;2.27,"high burn risk, small patches","low burn risk, small patches")</f>
        <v>low burn risk, small patches</v>
      </c>
    </row>
    <row r="455" spans="1:25" x14ac:dyDescent="0.3">
      <c r="A455" t="s">
        <v>464</v>
      </c>
      <c r="B455">
        <v>4.5387512909123036</v>
      </c>
      <c r="C455">
        <v>23.421617000000001</v>
      </c>
      <c r="D455">
        <v>3.3094105654379535</v>
      </c>
      <c r="T455" t="s">
        <v>464</v>
      </c>
      <c r="U455" t="s">
        <v>963</v>
      </c>
      <c r="V455">
        <v>4.5387512909123036</v>
      </c>
      <c r="W455">
        <v>23.421617000000001</v>
      </c>
      <c r="X455">
        <v>3.3094105654379535</v>
      </c>
      <c r="Y455" t="str">
        <f t="shared" ref="Y455:Y461" si="9">IF(V455&gt;2.27,"high burn risk, large patches","low burn risk, large patches")</f>
        <v>high burn risk, large patches</v>
      </c>
    </row>
    <row r="456" spans="1:25" x14ac:dyDescent="0.3">
      <c r="A456" t="s">
        <v>465</v>
      </c>
      <c r="B456">
        <v>0</v>
      </c>
      <c r="C456">
        <v>58.505270000000003</v>
      </c>
      <c r="D456">
        <v>1.9781676024139165</v>
      </c>
      <c r="T456" t="s">
        <v>465</v>
      </c>
      <c r="U456" t="s">
        <v>963</v>
      </c>
      <c r="V456">
        <v>0</v>
      </c>
      <c r="W456">
        <v>58.505270000000003</v>
      </c>
      <c r="X456">
        <v>1.9781676024139165</v>
      </c>
      <c r="Y456" t="str">
        <f t="shared" si="9"/>
        <v>low burn risk, large patches</v>
      </c>
    </row>
    <row r="457" spans="1:25" x14ac:dyDescent="0.3">
      <c r="A457" t="s">
        <v>466</v>
      </c>
      <c r="B457">
        <v>0</v>
      </c>
      <c r="C457">
        <v>67.769305000000003</v>
      </c>
      <c r="D457">
        <v>1.7020018425169166</v>
      </c>
      <c r="T457" t="s">
        <v>466</v>
      </c>
      <c r="U457" t="s">
        <v>963</v>
      </c>
      <c r="V457">
        <v>0</v>
      </c>
      <c r="W457">
        <v>67.769305000000003</v>
      </c>
      <c r="X457">
        <v>1.7020018425169166</v>
      </c>
      <c r="Y457" t="str">
        <f t="shared" si="9"/>
        <v>low burn risk, large patches</v>
      </c>
    </row>
    <row r="458" spans="1:25" x14ac:dyDescent="0.3">
      <c r="A458" t="s">
        <v>467</v>
      </c>
      <c r="B458">
        <v>6.5476551799693401E-3</v>
      </c>
      <c r="C458">
        <v>76.251919999999998</v>
      </c>
      <c r="D458">
        <v>2.9742589028728643</v>
      </c>
      <c r="T458" t="s">
        <v>467</v>
      </c>
      <c r="U458" t="s">
        <v>963</v>
      </c>
      <c r="V458">
        <v>6.5476551799693401E-3</v>
      </c>
      <c r="W458">
        <v>76.251919999999998</v>
      </c>
      <c r="X458">
        <v>2.9742589028728643</v>
      </c>
      <c r="Y458" t="str">
        <f t="shared" si="9"/>
        <v>low burn risk, large patches</v>
      </c>
    </row>
    <row r="459" spans="1:25" x14ac:dyDescent="0.3">
      <c r="A459" t="s">
        <v>468</v>
      </c>
      <c r="B459">
        <v>0</v>
      </c>
      <c r="C459">
        <v>10.095649999999999</v>
      </c>
      <c r="D459">
        <v>2.4502419156085056</v>
      </c>
      <c r="T459" t="s">
        <v>468</v>
      </c>
      <c r="U459" t="s">
        <v>963</v>
      </c>
      <c r="V459">
        <v>0</v>
      </c>
      <c r="W459">
        <v>10.095649999999999</v>
      </c>
      <c r="X459">
        <v>2.4502419156085056</v>
      </c>
      <c r="Y459" t="str">
        <f t="shared" si="9"/>
        <v>low burn risk, large patches</v>
      </c>
    </row>
    <row r="460" spans="1:25" x14ac:dyDescent="0.3">
      <c r="A460" t="s">
        <v>469</v>
      </c>
      <c r="B460">
        <v>0</v>
      </c>
      <c r="C460">
        <v>79.797230999999996</v>
      </c>
      <c r="D460">
        <v>7.7455558117530137</v>
      </c>
      <c r="T460" t="s">
        <v>469</v>
      </c>
      <c r="U460" t="s">
        <v>963</v>
      </c>
      <c r="V460">
        <v>0</v>
      </c>
      <c r="W460">
        <v>79.797230999999996</v>
      </c>
      <c r="X460">
        <v>7.7455558117530137</v>
      </c>
      <c r="Y460" t="str">
        <f t="shared" si="9"/>
        <v>low burn risk, large patches</v>
      </c>
    </row>
    <row r="461" spans="1:25" x14ac:dyDescent="0.3">
      <c r="A461" t="s">
        <v>470</v>
      </c>
      <c r="B461">
        <v>0</v>
      </c>
      <c r="C461">
        <v>65.387709999999998</v>
      </c>
      <c r="D461">
        <v>6.1354784314733815</v>
      </c>
      <c r="T461" t="s">
        <v>470</v>
      </c>
      <c r="U461" t="s">
        <v>963</v>
      </c>
      <c r="V461">
        <v>0</v>
      </c>
      <c r="W461">
        <v>65.387709999999998</v>
      </c>
      <c r="X461">
        <v>6.1354784314733815</v>
      </c>
      <c r="Y461" t="str">
        <f t="shared" si="9"/>
        <v>low burn risk, large patches</v>
      </c>
    </row>
    <row r="462" spans="1:25" x14ac:dyDescent="0.3">
      <c r="A462" t="s">
        <v>471</v>
      </c>
      <c r="B462">
        <v>3.6102471233028445E-3</v>
      </c>
      <c r="C462">
        <v>4.0597190000000003</v>
      </c>
      <c r="D462">
        <v>1.5273879796318819</v>
      </c>
      <c r="T462" t="s">
        <v>471</v>
      </c>
      <c r="U462" t="s">
        <v>963</v>
      </c>
      <c r="V462">
        <v>3.6102471233028445E-3</v>
      </c>
      <c r="W462">
        <v>4.0597190000000003</v>
      </c>
      <c r="X462">
        <v>1.5273879796318819</v>
      </c>
      <c r="Y462" t="s">
        <v>973</v>
      </c>
    </row>
    <row r="463" spans="1:25" x14ac:dyDescent="0.3">
      <c r="A463" t="s">
        <v>472</v>
      </c>
      <c r="B463">
        <v>3.4011024112884737E-2</v>
      </c>
      <c r="C463">
        <v>48.760097000000002</v>
      </c>
      <c r="D463">
        <v>9.2139500932230618</v>
      </c>
      <c r="T463" t="s">
        <v>472</v>
      </c>
      <c r="U463" t="s">
        <v>963</v>
      </c>
      <c r="V463">
        <v>3.4011024112884737E-2</v>
      </c>
      <c r="W463">
        <v>48.760097000000002</v>
      </c>
      <c r="X463">
        <v>9.2139500932230618</v>
      </c>
      <c r="Y463" t="str">
        <f>IF(V463&gt;2.27,"high burn risk, large patches","low burn risk, large patches")</f>
        <v>low burn risk, large patches</v>
      </c>
    </row>
    <row r="464" spans="1:25" x14ac:dyDescent="0.3">
      <c r="A464" t="s">
        <v>473</v>
      </c>
      <c r="B464">
        <v>2.8657468674425224</v>
      </c>
      <c r="C464">
        <v>21.894126</v>
      </c>
      <c r="D464">
        <v>4.905505428437543</v>
      </c>
      <c r="T464" t="s">
        <v>473</v>
      </c>
      <c r="U464" t="s">
        <v>963</v>
      </c>
      <c r="V464">
        <v>2.8657468674425224</v>
      </c>
      <c r="W464">
        <v>21.894126</v>
      </c>
      <c r="X464">
        <v>4.905505428437543</v>
      </c>
      <c r="Y464" t="str">
        <f>IF(V464&gt;2.27,"high burn risk, large patches","low burn risk, large patches")</f>
        <v>high burn risk, large patches</v>
      </c>
    </row>
    <row r="465" spans="1:25" x14ac:dyDescent="0.3">
      <c r="A465" t="s">
        <v>474</v>
      </c>
      <c r="B465">
        <v>2.3581057357946633E-2</v>
      </c>
      <c r="C465">
        <v>0.29622199999999999</v>
      </c>
      <c r="D465">
        <v>0.22348251392148508</v>
      </c>
      <c r="T465" t="s">
        <v>474</v>
      </c>
      <c r="U465" t="s">
        <v>963</v>
      </c>
      <c r="V465">
        <v>2.3581057357946633E-2</v>
      </c>
      <c r="W465">
        <v>0.29622199999999999</v>
      </c>
      <c r="X465">
        <v>0.22348251392148508</v>
      </c>
      <c r="Y465" t="s">
        <v>973</v>
      </c>
    </row>
    <row r="466" spans="1:25" x14ac:dyDescent="0.3">
      <c r="A466" t="s">
        <v>475</v>
      </c>
      <c r="B466">
        <v>0</v>
      </c>
      <c r="C466">
        <v>0</v>
      </c>
      <c r="D466">
        <v>0</v>
      </c>
      <c r="T466" t="s">
        <v>475</v>
      </c>
      <c r="U466" t="s">
        <v>963</v>
      </c>
      <c r="V466">
        <v>0</v>
      </c>
      <c r="W466">
        <v>0</v>
      </c>
      <c r="X466">
        <v>0</v>
      </c>
      <c r="Y466" t="s">
        <v>973</v>
      </c>
    </row>
    <row r="467" spans="1:25" x14ac:dyDescent="0.3">
      <c r="A467" t="s">
        <v>476</v>
      </c>
      <c r="B467">
        <v>0.25257960611249936</v>
      </c>
      <c r="C467">
        <v>1.148949</v>
      </c>
      <c r="D467">
        <v>0.19116109760707836</v>
      </c>
      <c r="T467" t="s">
        <v>476</v>
      </c>
      <c r="U467" t="s">
        <v>963</v>
      </c>
      <c r="V467">
        <v>0.25257960611249936</v>
      </c>
      <c r="W467">
        <v>1.148949</v>
      </c>
      <c r="X467">
        <v>0.19116109760707836</v>
      </c>
      <c r="Y467" t="s">
        <v>973</v>
      </c>
    </row>
    <row r="468" spans="1:25" x14ac:dyDescent="0.3">
      <c r="A468" t="s">
        <v>477</v>
      </c>
      <c r="B468">
        <v>0.16924871997606772</v>
      </c>
      <c r="C468">
        <v>28.986246000000001</v>
      </c>
      <c r="D468">
        <v>2.6641762489417133</v>
      </c>
      <c r="T468" t="s">
        <v>477</v>
      </c>
      <c r="U468" t="s">
        <v>963</v>
      </c>
      <c r="V468">
        <v>0.16924871997606772</v>
      </c>
      <c r="W468">
        <v>28.986246000000001</v>
      </c>
      <c r="X468">
        <v>2.6641762489417133</v>
      </c>
      <c r="Y468" t="str">
        <f>IF(V468&gt;2.27,"high burn risk, large patches","low burn risk, large patches")</f>
        <v>low burn risk, large patches</v>
      </c>
    </row>
    <row r="469" spans="1:25" x14ac:dyDescent="0.3">
      <c r="A469" t="s">
        <v>478</v>
      </c>
      <c r="B469">
        <v>9.1983500422536757</v>
      </c>
      <c r="C469">
        <v>58.212848999999999</v>
      </c>
      <c r="D469">
        <v>4.6576256175931201</v>
      </c>
      <c r="T469" t="s">
        <v>478</v>
      </c>
      <c r="U469" t="s">
        <v>963</v>
      </c>
      <c r="V469">
        <v>9.1983500422536757</v>
      </c>
      <c r="W469">
        <v>58.212848999999999</v>
      </c>
      <c r="X469">
        <v>4.6576256175931201</v>
      </c>
      <c r="Y469" t="str">
        <f>IF(V469&gt;2.27,"high burn risk, large patches","low burn risk, large patches")</f>
        <v>high burn risk, large patches</v>
      </c>
    </row>
    <row r="470" spans="1:25" x14ac:dyDescent="0.3">
      <c r="A470" t="s">
        <v>479</v>
      </c>
      <c r="B470">
        <v>0</v>
      </c>
      <c r="C470">
        <v>11.353572</v>
      </c>
      <c r="D470">
        <v>2.2246026484176582</v>
      </c>
      <c r="T470" t="s">
        <v>479</v>
      </c>
      <c r="U470" t="s">
        <v>963</v>
      </c>
      <c r="V470">
        <v>0</v>
      </c>
      <c r="W470">
        <v>11.353572</v>
      </c>
      <c r="X470">
        <v>2.2246026484176582</v>
      </c>
      <c r="Y470" t="str">
        <f>IF(V470&gt;2.27,"high burn risk, large patches","low burn risk, large patches")</f>
        <v>low burn risk, large patches</v>
      </c>
    </row>
    <row r="471" spans="1:25" x14ac:dyDescent="0.3">
      <c r="A471" t="s">
        <v>480</v>
      </c>
      <c r="B471">
        <v>0.56427448734301</v>
      </c>
      <c r="C471">
        <v>4.0628710000000003</v>
      </c>
      <c r="D471">
        <v>1.1361139591009162</v>
      </c>
      <c r="T471" t="s">
        <v>480</v>
      </c>
      <c r="U471" t="s">
        <v>963</v>
      </c>
      <c r="V471">
        <v>0.56427448734301</v>
      </c>
      <c r="W471">
        <v>4.0628710000000003</v>
      </c>
      <c r="X471">
        <v>1.1361139591009162</v>
      </c>
      <c r="Y471" t="s">
        <v>973</v>
      </c>
    </row>
    <row r="472" spans="1:25" x14ac:dyDescent="0.3">
      <c r="A472" t="s">
        <v>481</v>
      </c>
      <c r="B472">
        <v>1.9911464897976176E-2</v>
      </c>
      <c r="C472">
        <v>19.660245</v>
      </c>
      <c r="D472">
        <v>3.0292470164988896</v>
      </c>
      <c r="T472" t="s">
        <v>481</v>
      </c>
      <c r="U472" t="s">
        <v>963</v>
      </c>
      <c r="V472">
        <v>1.9911464897976176E-2</v>
      </c>
      <c r="W472">
        <v>19.660245</v>
      </c>
      <c r="X472">
        <v>3.0292470164988896</v>
      </c>
      <c r="Y472" t="str">
        <f>IF(V472&gt;2.27,"high burn risk, large patches","low burn risk, large patches")</f>
        <v>low burn risk, large patches</v>
      </c>
    </row>
    <row r="473" spans="1:25" x14ac:dyDescent="0.3">
      <c r="A473" t="s">
        <v>482</v>
      </c>
      <c r="B473">
        <v>6.6925798828149322E-2</v>
      </c>
      <c r="C473">
        <v>20.808056000000001</v>
      </c>
      <c r="D473">
        <v>7.6327407255289419</v>
      </c>
      <c r="T473" t="s">
        <v>482</v>
      </c>
      <c r="U473" t="s">
        <v>963</v>
      </c>
      <c r="V473">
        <v>6.6925798828149322E-2</v>
      </c>
      <c r="W473">
        <v>20.808056000000001</v>
      </c>
      <c r="X473">
        <v>7.6327407255289419</v>
      </c>
      <c r="Y473" t="str">
        <f>IF(V473&gt;2.27,"high burn risk, large patches","low burn risk, large patches")</f>
        <v>low burn risk, large patches</v>
      </c>
    </row>
    <row r="474" spans="1:25" x14ac:dyDescent="0.3">
      <c r="A474" t="s">
        <v>483</v>
      </c>
      <c r="B474">
        <v>0.20905649036851998</v>
      </c>
      <c r="C474">
        <v>12.768502</v>
      </c>
      <c r="D474">
        <v>1.7525465247084735</v>
      </c>
      <c r="T474" t="s">
        <v>483</v>
      </c>
      <c r="U474" t="s">
        <v>963</v>
      </c>
      <c r="V474">
        <v>0.20905649036851998</v>
      </c>
      <c r="W474">
        <v>12.768502</v>
      </c>
      <c r="X474">
        <v>1.7525465247084735</v>
      </c>
      <c r="Y474" t="str">
        <f>IF(V474&gt;2.27,"high burn risk, large patches","low burn risk, large patches")</f>
        <v>low burn risk, large patches</v>
      </c>
    </row>
    <row r="475" spans="1:25" x14ac:dyDescent="0.3">
      <c r="A475" t="s">
        <v>484</v>
      </c>
      <c r="B475">
        <v>7.5633666474006184E-2</v>
      </c>
      <c r="C475">
        <v>12.568077000000001</v>
      </c>
      <c r="D475">
        <v>2.8866375531826449</v>
      </c>
      <c r="T475" t="s">
        <v>484</v>
      </c>
      <c r="U475" t="s">
        <v>963</v>
      </c>
      <c r="V475">
        <v>7.5633666474006184E-2</v>
      </c>
      <c r="W475">
        <v>12.568077000000001</v>
      </c>
      <c r="X475">
        <v>2.8866375531826449</v>
      </c>
      <c r="Y475" t="str">
        <f>IF(V475&gt;2.27,"high burn risk, large patches","low burn risk, large patches")</f>
        <v>low burn risk, large patches</v>
      </c>
    </row>
    <row r="476" spans="1:25" x14ac:dyDescent="0.3">
      <c r="A476" t="s">
        <v>485</v>
      </c>
      <c r="B476">
        <v>0.19514547633586982</v>
      </c>
      <c r="C476">
        <v>5.6897510000000002</v>
      </c>
      <c r="D476">
        <v>0.6851394489752648</v>
      </c>
      <c r="T476" t="s">
        <v>485</v>
      </c>
      <c r="U476" t="s">
        <v>963</v>
      </c>
      <c r="V476">
        <v>0.19514547633586982</v>
      </c>
      <c r="W476">
        <v>5.6897510000000002</v>
      </c>
      <c r="X476">
        <v>0.6851394489752648</v>
      </c>
      <c r="Y476" t="str">
        <f>IF(V476&gt;2.27,"high burn risk, small patches","low burn risk, small patches")</f>
        <v>low burn risk, small patches</v>
      </c>
    </row>
    <row r="477" spans="1:25" x14ac:dyDescent="0.3">
      <c r="A477" t="s">
        <v>486</v>
      </c>
      <c r="B477">
        <v>0.9707264540341628</v>
      </c>
      <c r="C477">
        <v>6.9910810000000003</v>
      </c>
      <c r="D477">
        <v>2.4637411122763786</v>
      </c>
      <c r="T477" t="s">
        <v>486</v>
      </c>
      <c r="U477" t="s">
        <v>963</v>
      </c>
      <c r="V477">
        <v>0.9707264540341628</v>
      </c>
      <c r="W477">
        <v>6.9910810000000003</v>
      </c>
      <c r="X477">
        <v>2.4637411122763786</v>
      </c>
      <c r="Y477" t="str">
        <f>IF(V477&gt;2.27,"high burn risk, large patches","low burn risk, large patches")</f>
        <v>low burn risk, large patches</v>
      </c>
    </row>
    <row r="478" spans="1:25" x14ac:dyDescent="0.3">
      <c r="A478" t="s">
        <v>487</v>
      </c>
      <c r="B478">
        <v>0</v>
      </c>
      <c r="C478">
        <v>8.5050460000000001</v>
      </c>
      <c r="D478">
        <v>0.57870237588329931</v>
      </c>
      <c r="T478" t="s">
        <v>487</v>
      </c>
      <c r="U478" t="s">
        <v>964</v>
      </c>
      <c r="V478">
        <v>0</v>
      </c>
      <c r="W478">
        <v>8.5050460000000001</v>
      </c>
      <c r="X478">
        <v>0.57870237588329931</v>
      </c>
      <c r="Y478" t="s">
        <v>973</v>
      </c>
    </row>
    <row r="479" spans="1:25" x14ac:dyDescent="0.3">
      <c r="A479" t="s">
        <v>488</v>
      </c>
      <c r="B479">
        <v>0</v>
      </c>
      <c r="C479">
        <v>4.1575790000000001</v>
      </c>
      <c r="D479">
        <v>0.49595320978350577</v>
      </c>
      <c r="T479" t="s">
        <v>488</v>
      </c>
      <c r="U479" t="s">
        <v>964</v>
      </c>
      <c r="V479">
        <v>0</v>
      </c>
      <c r="W479">
        <v>4.1575790000000001</v>
      </c>
      <c r="X479">
        <v>0.49595320978350577</v>
      </c>
      <c r="Y479" t="s">
        <v>973</v>
      </c>
    </row>
    <row r="480" spans="1:25" x14ac:dyDescent="0.3">
      <c r="A480" t="s">
        <v>489</v>
      </c>
      <c r="B480">
        <v>0</v>
      </c>
      <c r="C480">
        <v>0</v>
      </c>
      <c r="D480">
        <v>0</v>
      </c>
      <c r="T480" t="s">
        <v>489</v>
      </c>
      <c r="U480" t="s">
        <v>964</v>
      </c>
      <c r="V480">
        <v>0</v>
      </c>
      <c r="W480">
        <v>0</v>
      </c>
      <c r="X480">
        <v>0</v>
      </c>
      <c r="Y480" t="s">
        <v>973</v>
      </c>
    </row>
    <row r="481" spans="1:25" x14ac:dyDescent="0.3">
      <c r="A481" t="s">
        <v>490</v>
      </c>
      <c r="B481">
        <v>0</v>
      </c>
      <c r="C481">
        <v>24.276669999999999</v>
      </c>
      <c r="D481">
        <v>0.89456278992821692</v>
      </c>
      <c r="T481" t="s">
        <v>490</v>
      </c>
      <c r="U481" t="s">
        <v>964</v>
      </c>
      <c r="V481">
        <v>0</v>
      </c>
      <c r="W481">
        <v>24.276669999999999</v>
      </c>
      <c r="X481">
        <v>0.89456278992821692</v>
      </c>
      <c r="Y481" t="s">
        <v>973</v>
      </c>
    </row>
    <row r="482" spans="1:25" x14ac:dyDescent="0.3">
      <c r="A482" t="s">
        <v>491</v>
      </c>
      <c r="B482">
        <v>0</v>
      </c>
      <c r="C482">
        <v>12.174010000000001</v>
      </c>
      <c r="D482">
        <v>0.83891985482763809</v>
      </c>
      <c r="T482" t="s">
        <v>491</v>
      </c>
      <c r="U482" t="s">
        <v>964</v>
      </c>
      <c r="V482">
        <v>0</v>
      </c>
      <c r="W482">
        <v>12.174010000000001</v>
      </c>
      <c r="X482">
        <v>0.83891985482763809</v>
      </c>
      <c r="Y482" t="s">
        <v>973</v>
      </c>
    </row>
    <row r="483" spans="1:25" x14ac:dyDescent="0.3">
      <c r="A483" t="s">
        <v>492</v>
      </c>
      <c r="B483">
        <v>0</v>
      </c>
      <c r="C483">
        <v>33.713667000000001</v>
      </c>
      <c r="D483">
        <v>1.6054052810286539</v>
      </c>
      <c r="T483" t="s">
        <v>492</v>
      </c>
      <c r="U483" t="s">
        <v>964</v>
      </c>
      <c r="V483">
        <v>0</v>
      </c>
      <c r="W483">
        <v>33.713667000000001</v>
      </c>
      <c r="X483">
        <v>1.6054052810286539</v>
      </c>
      <c r="Y483" t="s">
        <v>973</v>
      </c>
    </row>
    <row r="484" spans="1:25" x14ac:dyDescent="0.3">
      <c r="A484" t="s">
        <v>493</v>
      </c>
      <c r="B484">
        <v>0</v>
      </c>
      <c r="C484">
        <v>0</v>
      </c>
      <c r="D484">
        <v>0</v>
      </c>
      <c r="T484" t="s">
        <v>493</v>
      </c>
      <c r="U484" t="s">
        <v>964</v>
      </c>
      <c r="V484">
        <v>0</v>
      </c>
      <c r="W484">
        <v>0</v>
      </c>
      <c r="X484">
        <v>0</v>
      </c>
      <c r="Y484" t="s">
        <v>973</v>
      </c>
    </row>
    <row r="485" spans="1:25" x14ac:dyDescent="0.3">
      <c r="A485" t="s">
        <v>494</v>
      </c>
      <c r="B485">
        <v>0</v>
      </c>
      <c r="C485">
        <v>33.062117999999998</v>
      </c>
      <c r="D485">
        <v>1.9771658814677249</v>
      </c>
      <c r="T485" t="s">
        <v>494</v>
      </c>
      <c r="U485" t="s">
        <v>964</v>
      </c>
      <c r="V485">
        <v>0</v>
      </c>
      <c r="W485">
        <v>33.062117999999998</v>
      </c>
      <c r="X485">
        <v>1.9771658814677249</v>
      </c>
      <c r="Y485" t="s">
        <v>973</v>
      </c>
    </row>
    <row r="486" spans="1:25" x14ac:dyDescent="0.3">
      <c r="A486" t="s">
        <v>495</v>
      </c>
      <c r="B486">
        <v>0</v>
      </c>
      <c r="C486">
        <v>6.1018319999999999</v>
      </c>
      <c r="D486">
        <v>0.35401415892930349</v>
      </c>
      <c r="T486" t="s">
        <v>495</v>
      </c>
      <c r="U486" t="s">
        <v>964</v>
      </c>
      <c r="V486">
        <v>0</v>
      </c>
      <c r="W486">
        <v>6.1018319999999999</v>
      </c>
      <c r="X486">
        <v>0.35401415892930349</v>
      </c>
      <c r="Y486" t="s">
        <v>973</v>
      </c>
    </row>
    <row r="487" spans="1:25" x14ac:dyDescent="0.3">
      <c r="A487" t="s">
        <v>496</v>
      </c>
      <c r="B487">
        <v>0</v>
      </c>
      <c r="C487">
        <v>8.1526499999999995</v>
      </c>
      <c r="D487">
        <v>0.8909963515400251</v>
      </c>
      <c r="T487" t="s">
        <v>496</v>
      </c>
      <c r="U487" t="s">
        <v>964</v>
      </c>
      <c r="V487">
        <v>0</v>
      </c>
      <c r="W487">
        <v>8.1526499999999995</v>
      </c>
      <c r="X487">
        <v>0.8909963515400251</v>
      </c>
      <c r="Y487" t="s">
        <v>973</v>
      </c>
    </row>
    <row r="488" spans="1:25" x14ac:dyDescent="0.3">
      <c r="A488" t="s">
        <v>497</v>
      </c>
      <c r="B488">
        <v>0</v>
      </c>
      <c r="C488">
        <v>14.109337</v>
      </c>
      <c r="D488">
        <v>1.0123098251947578</v>
      </c>
      <c r="T488" t="s">
        <v>497</v>
      </c>
      <c r="U488" t="s">
        <v>964</v>
      </c>
      <c r="V488">
        <v>0</v>
      </c>
      <c r="W488">
        <v>14.109337</v>
      </c>
      <c r="X488">
        <v>1.0123098251947578</v>
      </c>
      <c r="Y488" t="s">
        <v>973</v>
      </c>
    </row>
    <row r="489" spans="1:25" x14ac:dyDescent="0.3">
      <c r="A489" t="s">
        <v>498</v>
      </c>
      <c r="B489">
        <v>0</v>
      </c>
      <c r="C489">
        <v>0</v>
      </c>
      <c r="D489">
        <v>0</v>
      </c>
      <c r="T489" t="s">
        <v>498</v>
      </c>
      <c r="U489" t="s">
        <v>964</v>
      </c>
      <c r="V489">
        <v>0</v>
      </c>
      <c r="W489">
        <v>0</v>
      </c>
      <c r="X489">
        <v>0</v>
      </c>
      <c r="Y489" t="s">
        <v>973</v>
      </c>
    </row>
    <row r="490" spans="1:25" x14ac:dyDescent="0.3">
      <c r="A490" t="s">
        <v>499</v>
      </c>
      <c r="B490">
        <v>0</v>
      </c>
      <c r="C490">
        <v>46.757669</v>
      </c>
      <c r="D490">
        <v>2.5117977327144247</v>
      </c>
      <c r="T490" t="s">
        <v>499</v>
      </c>
      <c r="U490" t="s">
        <v>963</v>
      </c>
      <c r="V490">
        <v>0</v>
      </c>
      <c r="W490">
        <v>46.757669</v>
      </c>
      <c r="X490">
        <v>2.5117977327144247</v>
      </c>
      <c r="Y490" t="str">
        <f>IF(V490&gt;2.27,"high burn risk, large patches","low burn risk, large patches")</f>
        <v>low burn risk, large patches</v>
      </c>
    </row>
    <row r="491" spans="1:25" x14ac:dyDescent="0.3">
      <c r="A491" t="s">
        <v>500</v>
      </c>
      <c r="B491">
        <v>23.499810565197354</v>
      </c>
      <c r="C491">
        <v>72.668240999999995</v>
      </c>
      <c r="D491">
        <v>20.053115116328971</v>
      </c>
      <c r="T491" t="s">
        <v>500</v>
      </c>
      <c r="U491" t="s">
        <v>963</v>
      </c>
      <c r="V491">
        <v>23.499810565197354</v>
      </c>
      <c r="W491">
        <v>72.668240999999995</v>
      </c>
      <c r="X491">
        <v>20.053115116328971</v>
      </c>
      <c r="Y491" t="str">
        <f>IF(V491&gt;2.27,"high burn risk, large patches","low burn risk, large patches")</f>
        <v>high burn risk, large patches</v>
      </c>
    </row>
    <row r="492" spans="1:25" x14ac:dyDescent="0.3">
      <c r="A492" t="s">
        <v>501</v>
      </c>
      <c r="B492">
        <v>0</v>
      </c>
      <c r="C492">
        <v>16.269124999999999</v>
      </c>
      <c r="D492">
        <v>0.77040396105667563</v>
      </c>
      <c r="T492" t="s">
        <v>501</v>
      </c>
      <c r="U492" t="s">
        <v>963</v>
      </c>
      <c r="V492">
        <v>0</v>
      </c>
      <c r="W492">
        <v>16.269124999999999</v>
      </c>
      <c r="X492">
        <v>0.77040396105667563</v>
      </c>
      <c r="Y492" t="str">
        <f>IF(V492&gt;2.27,"high burn risk, small patches","low burn risk, small patches")</f>
        <v>low burn risk, small patches</v>
      </c>
    </row>
    <row r="493" spans="1:25" x14ac:dyDescent="0.3">
      <c r="A493" t="s">
        <v>502</v>
      </c>
      <c r="B493">
        <v>0.18504303171466943</v>
      </c>
      <c r="C493">
        <v>63.597670999999998</v>
      </c>
      <c r="D493">
        <v>11.689235032486357</v>
      </c>
      <c r="T493" t="s">
        <v>502</v>
      </c>
      <c r="U493" t="s">
        <v>963</v>
      </c>
      <c r="V493">
        <v>0.18504303171466943</v>
      </c>
      <c r="W493">
        <v>63.597670999999998</v>
      </c>
      <c r="X493">
        <v>11.689235032486357</v>
      </c>
      <c r="Y493" t="str">
        <f>IF(V493&gt;2.27,"high burn risk, large patches","low burn risk, large patches")</f>
        <v>low burn risk, large patches</v>
      </c>
    </row>
    <row r="494" spans="1:25" x14ac:dyDescent="0.3">
      <c r="A494" t="s">
        <v>503</v>
      </c>
      <c r="B494">
        <v>0</v>
      </c>
      <c r="C494">
        <v>6.1933239999999996</v>
      </c>
      <c r="D494">
        <v>0.57727320203010768</v>
      </c>
      <c r="T494" t="s">
        <v>503</v>
      </c>
      <c r="U494" t="s">
        <v>964</v>
      </c>
      <c r="V494">
        <v>0</v>
      </c>
      <c r="W494">
        <v>6.1933239999999996</v>
      </c>
      <c r="X494">
        <v>0.57727320203010768</v>
      </c>
      <c r="Y494" t="s">
        <v>973</v>
      </c>
    </row>
    <row r="495" spans="1:25" x14ac:dyDescent="0.3">
      <c r="A495" t="s">
        <v>504</v>
      </c>
      <c r="B495">
        <v>0</v>
      </c>
      <c r="C495">
        <v>6.8539859999999999</v>
      </c>
      <c r="D495">
        <v>0.49957681512582519</v>
      </c>
      <c r="T495" t="s">
        <v>504</v>
      </c>
      <c r="U495" t="s">
        <v>964</v>
      </c>
      <c r="V495">
        <v>0</v>
      </c>
      <c r="W495">
        <v>6.8539859999999999</v>
      </c>
      <c r="X495">
        <v>0.49957681512582519</v>
      </c>
      <c r="Y495" t="s">
        <v>973</v>
      </c>
    </row>
    <row r="496" spans="1:25" x14ac:dyDescent="0.3">
      <c r="A496" t="s">
        <v>505</v>
      </c>
      <c r="B496">
        <v>0</v>
      </c>
      <c r="C496">
        <v>0.16356200000000001</v>
      </c>
      <c r="D496">
        <v>0.10240810207492268</v>
      </c>
      <c r="T496" t="s">
        <v>505</v>
      </c>
      <c r="U496" t="s">
        <v>963</v>
      </c>
      <c r="V496">
        <v>0</v>
      </c>
      <c r="W496">
        <v>0.16356200000000001</v>
      </c>
      <c r="X496">
        <v>0.10240810207492268</v>
      </c>
      <c r="Y496" t="s">
        <v>973</v>
      </c>
    </row>
    <row r="497" spans="1:25" x14ac:dyDescent="0.3">
      <c r="A497" t="s">
        <v>506</v>
      </c>
      <c r="B497">
        <v>0.1142515213331096</v>
      </c>
      <c r="C497">
        <v>14.605466</v>
      </c>
      <c r="D497">
        <v>3.6112832652069975</v>
      </c>
      <c r="T497" t="s">
        <v>506</v>
      </c>
      <c r="U497" t="s">
        <v>963</v>
      </c>
      <c r="V497">
        <v>0.1142515213331096</v>
      </c>
      <c r="W497">
        <v>14.605466</v>
      </c>
      <c r="X497">
        <v>3.6112832652069975</v>
      </c>
      <c r="Y497" t="str">
        <f>IF(V497&gt;2.27,"high burn risk, large patches","low burn risk, large patches")</f>
        <v>low burn risk, large patches</v>
      </c>
    </row>
    <row r="498" spans="1:25" x14ac:dyDescent="0.3">
      <c r="A498" t="s">
        <v>507</v>
      </c>
      <c r="B498">
        <v>1.6427557756021505</v>
      </c>
      <c r="C498">
        <v>10.287544</v>
      </c>
      <c r="D498">
        <v>1.521692072202435</v>
      </c>
      <c r="T498" t="s">
        <v>507</v>
      </c>
      <c r="U498" t="s">
        <v>963</v>
      </c>
      <c r="V498">
        <v>1.6427557756021505</v>
      </c>
      <c r="W498">
        <v>10.287544</v>
      </c>
      <c r="X498">
        <v>1.521692072202435</v>
      </c>
      <c r="Y498" t="str">
        <f>IF(V498&gt;2.27,"high burn risk, large patches","low burn risk, large patches")</f>
        <v>low burn risk, large patches</v>
      </c>
    </row>
    <row r="499" spans="1:25" x14ac:dyDescent="0.3">
      <c r="A499" t="s">
        <v>508</v>
      </c>
      <c r="B499">
        <v>0</v>
      </c>
      <c r="C499">
        <v>2.1059000000000001E-2</v>
      </c>
      <c r="D499">
        <v>1.4007203010235107E-2</v>
      </c>
      <c r="T499" t="s">
        <v>508</v>
      </c>
      <c r="U499" t="s">
        <v>964</v>
      </c>
      <c r="V499">
        <v>0</v>
      </c>
      <c r="W499">
        <v>2.1059000000000001E-2</v>
      </c>
      <c r="X499">
        <v>1.4007203010235107E-2</v>
      </c>
      <c r="Y499" t="s">
        <v>973</v>
      </c>
    </row>
    <row r="500" spans="1:25" x14ac:dyDescent="0.3">
      <c r="A500" t="s">
        <v>509</v>
      </c>
      <c r="B500">
        <v>0</v>
      </c>
      <c r="C500">
        <v>1.815977</v>
      </c>
      <c r="D500">
        <v>7.9054102064814516E-2</v>
      </c>
      <c r="T500" t="s">
        <v>509</v>
      </c>
      <c r="U500" t="s">
        <v>964</v>
      </c>
      <c r="V500">
        <v>0</v>
      </c>
      <c r="W500">
        <v>1.815977</v>
      </c>
      <c r="X500">
        <v>7.9054102064814516E-2</v>
      </c>
      <c r="Y500" t="s">
        <v>973</v>
      </c>
    </row>
    <row r="501" spans="1:25" x14ac:dyDescent="0.3">
      <c r="A501" t="s">
        <v>510</v>
      </c>
      <c r="B501">
        <v>5.1674746977787185E-2</v>
      </c>
      <c r="C501">
        <v>35.136733</v>
      </c>
      <c r="D501">
        <v>2.2229032307813177</v>
      </c>
      <c r="T501" t="s">
        <v>510</v>
      </c>
      <c r="U501" t="s">
        <v>963</v>
      </c>
      <c r="V501">
        <v>5.1674746977787185E-2</v>
      </c>
      <c r="W501">
        <v>35.136733</v>
      </c>
      <c r="X501">
        <v>2.2229032307813177</v>
      </c>
      <c r="Y501" t="str">
        <f>IF(V501&gt;2.27,"high burn risk, large patches","low burn risk, large patches")</f>
        <v>low burn risk, large patches</v>
      </c>
    </row>
    <row r="502" spans="1:25" x14ac:dyDescent="0.3">
      <c r="A502" t="s">
        <v>511</v>
      </c>
      <c r="B502">
        <v>0</v>
      </c>
      <c r="C502">
        <v>0</v>
      </c>
      <c r="D502">
        <v>0</v>
      </c>
      <c r="T502" t="s">
        <v>511</v>
      </c>
      <c r="U502" t="s">
        <v>964</v>
      </c>
      <c r="V502">
        <v>0</v>
      </c>
      <c r="W502">
        <v>0</v>
      </c>
      <c r="X502">
        <v>0</v>
      </c>
      <c r="Y502" t="s">
        <v>973</v>
      </c>
    </row>
    <row r="503" spans="1:25" x14ac:dyDescent="0.3">
      <c r="A503" t="s">
        <v>512</v>
      </c>
      <c r="B503">
        <v>5.8152893018688617E-2</v>
      </c>
      <c r="C503">
        <v>46.281610000000001</v>
      </c>
      <c r="D503">
        <v>4.8310584631758351</v>
      </c>
      <c r="T503" t="s">
        <v>512</v>
      </c>
      <c r="U503" t="s">
        <v>963</v>
      </c>
      <c r="V503">
        <v>5.8152893018688617E-2</v>
      </c>
      <c r="W503">
        <v>46.281610000000001</v>
      </c>
      <c r="X503">
        <v>4.8310584631758351</v>
      </c>
      <c r="Y503" t="str">
        <f t="shared" ref="Y503:Y512" si="10">IF(V503&gt;2.27,"high burn risk, large patches","low burn risk, large patches")</f>
        <v>low burn risk, large patches</v>
      </c>
    </row>
    <row r="504" spans="1:25" x14ac:dyDescent="0.3">
      <c r="A504" t="s">
        <v>513</v>
      </c>
      <c r="B504">
        <v>2.069365471730374E-2</v>
      </c>
      <c r="C504">
        <v>16.247952000000002</v>
      </c>
      <c r="D504">
        <v>9.6490295916033073</v>
      </c>
      <c r="T504" t="s">
        <v>513</v>
      </c>
      <c r="U504" t="s">
        <v>963</v>
      </c>
      <c r="V504">
        <v>2.069365471730374E-2</v>
      </c>
      <c r="W504">
        <v>16.247952000000002</v>
      </c>
      <c r="X504">
        <v>9.6490295916033073</v>
      </c>
      <c r="Y504" t="str">
        <f t="shared" si="10"/>
        <v>low burn risk, large patches</v>
      </c>
    </row>
    <row r="505" spans="1:25" x14ac:dyDescent="0.3">
      <c r="A505" t="s">
        <v>514</v>
      </c>
      <c r="B505">
        <v>0.38733613391943489</v>
      </c>
      <c r="C505">
        <v>12.628971999999999</v>
      </c>
      <c r="D505">
        <v>2.0502629270626449</v>
      </c>
      <c r="T505" t="s">
        <v>514</v>
      </c>
      <c r="U505" t="s">
        <v>963</v>
      </c>
      <c r="V505">
        <v>0.38733613391943489</v>
      </c>
      <c r="W505">
        <v>12.628971999999999</v>
      </c>
      <c r="X505">
        <v>2.0502629270626449</v>
      </c>
      <c r="Y505" t="str">
        <f t="shared" si="10"/>
        <v>low burn risk, large patches</v>
      </c>
    </row>
    <row r="506" spans="1:25" x14ac:dyDescent="0.3">
      <c r="A506" t="s">
        <v>515</v>
      </c>
      <c r="B506">
        <v>1.6556354340582173</v>
      </c>
      <c r="C506">
        <v>15.803969</v>
      </c>
      <c r="D506">
        <v>1.4138505109874691</v>
      </c>
      <c r="T506" t="s">
        <v>515</v>
      </c>
      <c r="U506" t="s">
        <v>963</v>
      </c>
      <c r="V506">
        <v>1.6556354340582173</v>
      </c>
      <c r="W506">
        <v>15.803969</v>
      </c>
      <c r="X506">
        <v>1.4138505109874691</v>
      </c>
      <c r="Y506" t="str">
        <f t="shared" si="10"/>
        <v>low burn risk, large patches</v>
      </c>
    </row>
    <row r="507" spans="1:25" x14ac:dyDescent="0.3">
      <c r="A507" t="s">
        <v>516</v>
      </c>
      <c r="B507">
        <v>5.1888729025106488E-2</v>
      </c>
      <c r="C507">
        <v>42.041373999999998</v>
      </c>
      <c r="D507">
        <v>16.575406337188131</v>
      </c>
      <c r="T507" t="s">
        <v>516</v>
      </c>
      <c r="U507" t="s">
        <v>963</v>
      </c>
      <c r="V507">
        <v>5.1888729025106488E-2</v>
      </c>
      <c r="W507">
        <v>42.041373999999998</v>
      </c>
      <c r="X507">
        <v>16.575406337188131</v>
      </c>
      <c r="Y507" t="str">
        <f t="shared" si="10"/>
        <v>low burn risk, large patches</v>
      </c>
    </row>
    <row r="508" spans="1:25" x14ac:dyDescent="0.3">
      <c r="A508" t="s">
        <v>517</v>
      </c>
      <c r="B508">
        <v>7.2517874481515792</v>
      </c>
      <c r="C508">
        <v>53.970632000000002</v>
      </c>
      <c r="D508">
        <v>2.7142947774752275</v>
      </c>
      <c r="T508" t="s">
        <v>517</v>
      </c>
      <c r="U508" t="s">
        <v>963</v>
      </c>
      <c r="V508">
        <v>7.2517874481515792</v>
      </c>
      <c r="W508">
        <v>53.970632000000002</v>
      </c>
      <c r="X508">
        <v>2.7142947774752275</v>
      </c>
      <c r="Y508" t="str">
        <f t="shared" si="10"/>
        <v>high burn risk, large patches</v>
      </c>
    </row>
    <row r="509" spans="1:25" x14ac:dyDescent="0.3">
      <c r="A509" t="s">
        <v>518</v>
      </c>
      <c r="B509">
        <v>0.13451357479956833</v>
      </c>
      <c r="C509">
        <v>10.074059999999999</v>
      </c>
      <c r="D509">
        <v>1.2527579320025846</v>
      </c>
      <c r="T509" t="s">
        <v>518</v>
      </c>
      <c r="U509" t="s">
        <v>963</v>
      </c>
      <c r="V509">
        <v>0.13451357479956833</v>
      </c>
      <c r="W509">
        <v>10.074059999999999</v>
      </c>
      <c r="X509">
        <v>1.2527579320025846</v>
      </c>
      <c r="Y509" t="str">
        <f t="shared" si="10"/>
        <v>low burn risk, large patches</v>
      </c>
    </row>
    <row r="510" spans="1:25" x14ac:dyDescent="0.3">
      <c r="A510" t="s">
        <v>519</v>
      </c>
      <c r="B510">
        <v>20.95069388815881</v>
      </c>
      <c r="C510">
        <v>27.891749000000001</v>
      </c>
      <c r="D510">
        <v>8.5030517344174541</v>
      </c>
      <c r="T510" t="s">
        <v>519</v>
      </c>
      <c r="U510" t="s">
        <v>963</v>
      </c>
      <c r="V510">
        <v>20.95069388815881</v>
      </c>
      <c r="W510">
        <v>27.891749000000001</v>
      </c>
      <c r="X510">
        <v>8.5030517344174541</v>
      </c>
      <c r="Y510" t="str">
        <f t="shared" si="10"/>
        <v>high burn risk, large patches</v>
      </c>
    </row>
    <row r="511" spans="1:25" x14ac:dyDescent="0.3">
      <c r="A511" t="s">
        <v>520</v>
      </c>
      <c r="B511">
        <v>35.690461972905005</v>
      </c>
      <c r="C511">
        <v>45.702731999999997</v>
      </c>
      <c r="D511">
        <v>4.9480545325449716</v>
      </c>
      <c r="T511" t="s">
        <v>520</v>
      </c>
      <c r="U511" t="s">
        <v>963</v>
      </c>
      <c r="V511">
        <v>35.690461972905005</v>
      </c>
      <c r="W511">
        <v>45.702731999999997</v>
      </c>
      <c r="X511">
        <v>4.9480545325449716</v>
      </c>
      <c r="Y511" t="str">
        <f t="shared" si="10"/>
        <v>high burn risk, large patches</v>
      </c>
    </row>
    <row r="512" spans="1:25" x14ac:dyDescent="0.3">
      <c r="A512" t="s">
        <v>521</v>
      </c>
      <c r="B512">
        <v>1.947407994499968</v>
      </c>
      <c r="C512">
        <v>16.965921999999999</v>
      </c>
      <c r="D512">
        <v>3.6657127017813211</v>
      </c>
      <c r="T512" t="s">
        <v>521</v>
      </c>
      <c r="U512" t="s">
        <v>963</v>
      </c>
      <c r="V512">
        <v>1.947407994499968</v>
      </c>
      <c r="W512">
        <v>16.965921999999999</v>
      </c>
      <c r="X512">
        <v>3.6657127017813211</v>
      </c>
      <c r="Y512" t="str">
        <f t="shared" si="10"/>
        <v>low burn risk, large patches</v>
      </c>
    </row>
    <row r="513" spans="1:25" x14ac:dyDescent="0.3">
      <c r="A513" t="s">
        <v>522</v>
      </c>
      <c r="B513">
        <v>0.10311656363413008</v>
      </c>
      <c r="C513">
        <v>0</v>
      </c>
      <c r="D513">
        <v>0</v>
      </c>
      <c r="T513" t="s">
        <v>522</v>
      </c>
      <c r="U513" t="s">
        <v>963</v>
      </c>
      <c r="V513">
        <v>0.10311656363413008</v>
      </c>
      <c r="W513">
        <v>0</v>
      </c>
      <c r="X513">
        <v>0</v>
      </c>
      <c r="Y513" t="s">
        <v>973</v>
      </c>
    </row>
    <row r="514" spans="1:25" x14ac:dyDescent="0.3">
      <c r="A514" t="s">
        <v>523</v>
      </c>
      <c r="B514">
        <v>3.631133160346349E-2</v>
      </c>
      <c r="C514">
        <v>1.0400510000000001</v>
      </c>
      <c r="D514">
        <v>0.25442152934516826</v>
      </c>
      <c r="T514" t="s">
        <v>523</v>
      </c>
      <c r="U514" t="s">
        <v>963</v>
      </c>
      <c r="V514">
        <v>3.631133160346349E-2</v>
      </c>
      <c r="W514">
        <v>1.0400510000000001</v>
      </c>
      <c r="X514">
        <v>0.25442152934516826</v>
      </c>
      <c r="Y514" t="s">
        <v>973</v>
      </c>
    </row>
    <row r="515" spans="1:25" x14ac:dyDescent="0.3">
      <c r="A515" t="s">
        <v>524</v>
      </c>
      <c r="B515">
        <v>0</v>
      </c>
      <c r="C515">
        <v>0.179592</v>
      </c>
      <c r="D515">
        <v>2.6578735922491381E-2</v>
      </c>
      <c r="T515" t="s">
        <v>524</v>
      </c>
      <c r="U515" t="s">
        <v>963</v>
      </c>
      <c r="V515">
        <v>0</v>
      </c>
      <c r="W515">
        <v>0.179592</v>
      </c>
      <c r="X515">
        <v>2.6578735922491381E-2</v>
      </c>
      <c r="Y515" t="s">
        <v>973</v>
      </c>
    </row>
    <row r="516" spans="1:25" x14ac:dyDescent="0.3">
      <c r="A516" t="s">
        <v>525</v>
      </c>
      <c r="B516">
        <v>0.15492977853813725</v>
      </c>
      <c r="C516">
        <v>0</v>
      </c>
      <c r="D516">
        <v>0</v>
      </c>
      <c r="T516" t="s">
        <v>525</v>
      </c>
      <c r="U516" t="s">
        <v>963</v>
      </c>
      <c r="V516">
        <v>0.15492977853813725</v>
      </c>
      <c r="W516">
        <v>0</v>
      </c>
      <c r="X516">
        <v>0</v>
      </c>
      <c r="Y516" t="s">
        <v>973</v>
      </c>
    </row>
    <row r="517" spans="1:25" x14ac:dyDescent="0.3">
      <c r="A517" t="s">
        <v>526</v>
      </c>
      <c r="B517">
        <v>4.8241147567654092</v>
      </c>
      <c r="C517">
        <v>16.682175999999998</v>
      </c>
      <c r="D517">
        <v>2.1430422951139287</v>
      </c>
      <c r="T517" t="s">
        <v>526</v>
      </c>
      <c r="U517" t="s">
        <v>963</v>
      </c>
      <c r="V517">
        <v>4.8241147567654092</v>
      </c>
      <c r="W517">
        <v>16.682175999999998</v>
      </c>
      <c r="X517">
        <v>2.1430422951139287</v>
      </c>
      <c r="Y517" t="str">
        <f>IF(V517&gt;2.27,"high burn risk, large patches","low burn risk, large patches")</f>
        <v>high burn risk, large patches</v>
      </c>
    </row>
    <row r="518" spans="1:25" x14ac:dyDescent="0.3">
      <c r="A518" t="s">
        <v>527</v>
      </c>
      <c r="B518">
        <v>7.0374310696573635E-3</v>
      </c>
      <c r="C518">
        <v>0.11877699999999999</v>
      </c>
      <c r="D518">
        <v>6.8884880474877577E-2</v>
      </c>
      <c r="T518" t="s">
        <v>527</v>
      </c>
      <c r="U518" t="s">
        <v>963</v>
      </c>
      <c r="V518">
        <v>7.0374310696573635E-3</v>
      </c>
      <c r="W518">
        <v>0.11877699999999999</v>
      </c>
      <c r="X518">
        <v>6.8884880474877577E-2</v>
      </c>
      <c r="Y518" t="s">
        <v>973</v>
      </c>
    </row>
    <row r="519" spans="1:25" x14ac:dyDescent="0.3">
      <c r="A519" t="s">
        <v>528</v>
      </c>
      <c r="B519">
        <v>5.8544901400363884E-2</v>
      </c>
      <c r="C519">
        <v>7.6686000000000004E-2</v>
      </c>
      <c r="D519">
        <v>1.2567635165383935E-2</v>
      </c>
      <c r="T519" t="s">
        <v>528</v>
      </c>
      <c r="U519" t="s">
        <v>963</v>
      </c>
      <c r="V519">
        <v>5.8544901400363884E-2</v>
      </c>
      <c r="W519">
        <v>7.6686000000000004E-2</v>
      </c>
      <c r="X519">
        <v>1.2567635165383935E-2</v>
      </c>
      <c r="Y519" t="s">
        <v>973</v>
      </c>
    </row>
    <row r="520" spans="1:25" x14ac:dyDescent="0.3">
      <c r="A520" t="s">
        <v>529</v>
      </c>
      <c r="B520">
        <v>1.4401365876459201E-2</v>
      </c>
      <c r="C520">
        <v>2.1048110000000002</v>
      </c>
      <c r="D520">
        <v>0.59441679202361963</v>
      </c>
      <c r="T520" t="s">
        <v>529</v>
      </c>
      <c r="U520" t="s">
        <v>963</v>
      </c>
      <c r="V520">
        <v>1.4401365876459201E-2</v>
      </c>
      <c r="W520">
        <v>2.1048110000000002</v>
      </c>
      <c r="X520">
        <v>0.59441679202361963</v>
      </c>
      <c r="Y520" t="s">
        <v>973</v>
      </c>
    </row>
    <row r="521" spans="1:25" x14ac:dyDescent="0.3">
      <c r="A521" t="s">
        <v>530</v>
      </c>
      <c r="B521">
        <v>1.0995439627581798E-2</v>
      </c>
      <c r="C521">
        <v>2.0441000000000001E-2</v>
      </c>
      <c r="D521">
        <v>8.1696774444261523E-3</v>
      </c>
      <c r="T521" t="s">
        <v>530</v>
      </c>
      <c r="U521" t="s">
        <v>963</v>
      </c>
      <c r="V521">
        <v>1.0995439627581798E-2</v>
      </c>
      <c r="W521">
        <v>2.0441000000000001E-2</v>
      </c>
      <c r="X521">
        <v>8.1696774444261523E-3</v>
      </c>
      <c r="Y521" t="s">
        <v>973</v>
      </c>
    </row>
    <row r="522" spans="1:25" x14ac:dyDescent="0.3">
      <c r="A522" t="s">
        <v>531</v>
      </c>
      <c r="B522">
        <v>2.5518028807968458E-2</v>
      </c>
      <c r="C522">
        <v>17.955511999999999</v>
      </c>
      <c r="D522">
        <v>2.8751586886436016</v>
      </c>
      <c r="T522" t="s">
        <v>531</v>
      </c>
      <c r="U522" t="s">
        <v>963</v>
      </c>
      <c r="V522">
        <v>2.5518028807968458E-2</v>
      </c>
      <c r="W522">
        <v>17.955511999999999</v>
      </c>
      <c r="X522">
        <v>2.8751586886436016</v>
      </c>
      <c r="Y522" t="str">
        <f t="shared" ref="Y522:Y529" si="11">IF(V522&gt;2.27,"high burn risk, large patches","low burn risk, large patches")</f>
        <v>low burn risk, large patches</v>
      </c>
    </row>
    <row r="523" spans="1:25" x14ac:dyDescent="0.3">
      <c r="A523" t="s">
        <v>532</v>
      </c>
      <c r="B523">
        <v>0.21559528943945111</v>
      </c>
      <c r="C523">
        <v>47.492347000000002</v>
      </c>
      <c r="D523">
        <v>1.6479361956506784</v>
      </c>
      <c r="T523" t="s">
        <v>532</v>
      </c>
      <c r="U523" t="s">
        <v>963</v>
      </c>
      <c r="V523">
        <v>0.21559528943945111</v>
      </c>
      <c r="W523">
        <v>47.492347000000002</v>
      </c>
      <c r="X523">
        <v>1.6479361956506784</v>
      </c>
      <c r="Y523" t="str">
        <f t="shared" si="11"/>
        <v>low burn risk, large patches</v>
      </c>
    </row>
    <row r="524" spans="1:25" x14ac:dyDescent="0.3">
      <c r="A524" t="s">
        <v>533</v>
      </c>
      <c r="B524">
        <v>1.4261850721190893E-2</v>
      </c>
      <c r="C524">
        <v>8.5249179999999996</v>
      </c>
      <c r="D524">
        <v>1.6218810570580382</v>
      </c>
      <c r="T524" t="s">
        <v>533</v>
      </c>
      <c r="U524" t="s">
        <v>963</v>
      </c>
      <c r="V524">
        <v>1.4261850721190893E-2</v>
      </c>
      <c r="W524">
        <v>8.5249179999999996</v>
      </c>
      <c r="X524">
        <v>1.6218810570580382</v>
      </c>
      <c r="Y524" t="str">
        <f t="shared" si="11"/>
        <v>low burn risk, large patches</v>
      </c>
    </row>
    <row r="525" spans="1:25" x14ac:dyDescent="0.3">
      <c r="A525" t="s">
        <v>534</v>
      </c>
      <c r="B525">
        <v>11.661214850679597</v>
      </c>
      <c r="C525">
        <v>49.521759000000003</v>
      </c>
      <c r="D525">
        <v>1.2518029840188611</v>
      </c>
      <c r="T525" t="s">
        <v>534</v>
      </c>
      <c r="U525" t="s">
        <v>963</v>
      </c>
      <c r="V525">
        <v>11.661214850679597</v>
      </c>
      <c r="W525">
        <v>49.521759000000003</v>
      </c>
      <c r="X525">
        <v>1.2518029840188611</v>
      </c>
      <c r="Y525" t="str">
        <f t="shared" si="11"/>
        <v>high burn risk, large patches</v>
      </c>
    </row>
    <row r="526" spans="1:25" x14ac:dyDescent="0.3">
      <c r="A526" t="s">
        <v>535</v>
      </c>
      <c r="B526">
        <v>6.6367808683902139</v>
      </c>
      <c r="C526">
        <v>17.399739</v>
      </c>
      <c r="D526">
        <v>2.3909935646510112</v>
      </c>
      <c r="T526" t="s">
        <v>535</v>
      </c>
      <c r="U526" t="s">
        <v>963</v>
      </c>
      <c r="V526">
        <v>6.6367808683902139</v>
      </c>
      <c r="W526">
        <v>17.399739</v>
      </c>
      <c r="X526">
        <v>2.3909935646510112</v>
      </c>
      <c r="Y526" t="str">
        <f t="shared" si="11"/>
        <v>high burn risk, large patches</v>
      </c>
    </row>
    <row r="527" spans="1:25" x14ac:dyDescent="0.3">
      <c r="A527" t="s">
        <v>536</v>
      </c>
      <c r="B527">
        <v>6.3111587698538987</v>
      </c>
      <c r="C527">
        <v>15.117119000000001</v>
      </c>
      <c r="D527">
        <v>12.526571102834867</v>
      </c>
      <c r="T527" t="s">
        <v>536</v>
      </c>
      <c r="U527" t="s">
        <v>963</v>
      </c>
      <c r="V527">
        <v>6.3111587698538987</v>
      </c>
      <c r="W527">
        <v>15.117119000000001</v>
      </c>
      <c r="X527">
        <v>12.526571102834867</v>
      </c>
      <c r="Y527" t="str">
        <f t="shared" si="11"/>
        <v>high burn risk, large patches</v>
      </c>
    </row>
    <row r="528" spans="1:25" x14ac:dyDescent="0.3">
      <c r="A528" t="s">
        <v>537</v>
      </c>
      <c r="B528">
        <v>16.967083288610205</v>
      </c>
      <c r="C528">
        <v>20.623418000000001</v>
      </c>
      <c r="D528">
        <v>2.8468948268233016</v>
      </c>
      <c r="T528" t="s">
        <v>537</v>
      </c>
      <c r="U528" t="s">
        <v>963</v>
      </c>
      <c r="V528">
        <v>16.967083288610205</v>
      </c>
      <c r="W528">
        <v>20.623418000000001</v>
      </c>
      <c r="X528">
        <v>2.8468948268233016</v>
      </c>
      <c r="Y528" t="str">
        <f t="shared" si="11"/>
        <v>high burn risk, large patches</v>
      </c>
    </row>
    <row r="529" spans="1:25" x14ac:dyDescent="0.3">
      <c r="A529" t="s">
        <v>538</v>
      </c>
      <c r="B529">
        <v>0.6919761436422418</v>
      </c>
      <c r="C529">
        <v>18.903441000000001</v>
      </c>
      <c r="D529">
        <v>1.7906470003856041</v>
      </c>
      <c r="T529" t="s">
        <v>538</v>
      </c>
      <c r="U529" t="s">
        <v>963</v>
      </c>
      <c r="V529">
        <v>0.6919761436422418</v>
      </c>
      <c r="W529">
        <v>18.903441000000001</v>
      </c>
      <c r="X529">
        <v>1.7906470003856041</v>
      </c>
      <c r="Y529" t="str">
        <f t="shared" si="11"/>
        <v>low burn risk, large patches</v>
      </c>
    </row>
    <row r="530" spans="1:25" x14ac:dyDescent="0.3">
      <c r="A530" t="s">
        <v>539</v>
      </c>
      <c r="B530">
        <v>0.76819276704798556</v>
      </c>
      <c r="C530">
        <v>0.165524</v>
      </c>
      <c r="D530">
        <v>2.775975322481062E-2</v>
      </c>
      <c r="T530" t="s">
        <v>539</v>
      </c>
      <c r="U530" t="s">
        <v>963</v>
      </c>
      <c r="V530">
        <v>0.76819276704798556</v>
      </c>
      <c r="W530">
        <v>0.165524</v>
      </c>
      <c r="X530">
        <v>2.775975322481062E-2</v>
      </c>
      <c r="Y530" t="s">
        <v>973</v>
      </c>
    </row>
    <row r="531" spans="1:25" x14ac:dyDescent="0.3">
      <c r="A531" t="s">
        <v>540</v>
      </c>
      <c r="B531">
        <v>0.10228642940197155</v>
      </c>
      <c r="C531">
        <v>20.611508000000001</v>
      </c>
      <c r="D531">
        <v>35.331083649116877</v>
      </c>
      <c r="T531" t="s">
        <v>540</v>
      </c>
      <c r="U531" t="s">
        <v>963</v>
      </c>
      <c r="V531">
        <v>0.10228642940197155</v>
      </c>
      <c r="W531">
        <v>20.611508000000001</v>
      </c>
      <c r="X531">
        <v>35.331083649116877</v>
      </c>
      <c r="Y531" t="str">
        <f>IF(V531&gt;2.27,"high burn risk, large patches","low burn risk, large patches")</f>
        <v>low burn risk, large patches</v>
      </c>
    </row>
    <row r="532" spans="1:25" x14ac:dyDescent="0.3">
      <c r="A532" t="s">
        <v>541</v>
      </c>
      <c r="B532">
        <v>2.9378139653814079</v>
      </c>
      <c r="C532">
        <v>17.709056</v>
      </c>
      <c r="D532">
        <v>3.2093476077312229</v>
      </c>
      <c r="T532" t="s">
        <v>541</v>
      </c>
      <c r="U532" t="s">
        <v>963</v>
      </c>
      <c r="V532">
        <v>2.9378139653814079</v>
      </c>
      <c r="W532">
        <v>17.709056</v>
      </c>
      <c r="X532">
        <v>3.2093476077312229</v>
      </c>
      <c r="Y532" t="str">
        <f>IF(V532&gt;2.27,"high burn risk, large patches","low burn risk, large patches")</f>
        <v>high burn risk, large patches</v>
      </c>
    </row>
    <row r="533" spans="1:25" x14ac:dyDescent="0.3">
      <c r="A533" t="s">
        <v>542</v>
      </c>
      <c r="B533">
        <v>5.1562525604820628</v>
      </c>
      <c r="C533">
        <v>24.10886</v>
      </c>
      <c r="D533">
        <v>11.116535186786461</v>
      </c>
      <c r="T533" t="s">
        <v>542</v>
      </c>
      <c r="U533" t="s">
        <v>963</v>
      </c>
      <c r="V533">
        <v>5.1562525604820628</v>
      </c>
      <c r="W533">
        <v>24.10886</v>
      </c>
      <c r="X533">
        <v>11.116535186786461</v>
      </c>
      <c r="Y533" t="str">
        <f>IF(V533&gt;2.27,"high burn risk, large patches","low burn risk, large patches")</f>
        <v>high burn risk, large patches</v>
      </c>
    </row>
    <row r="534" spans="1:25" x14ac:dyDescent="0.3">
      <c r="A534" t="s">
        <v>543</v>
      </c>
      <c r="B534">
        <v>1.5449863889283064</v>
      </c>
      <c r="C534">
        <v>15.418559</v>
      </c>
      <c r="D534">
        <v>8.4728753781317927</v>
      </c>
      <c r="T534" t="s">
        <v>543</v>
      </c>
      <c r="U534" t="s">
        <v>963</v>
      </c>
      <c r="V534">
        <v>1.5449863889283064</v>
      </c>
      <c r="W534">
        <v>15.418559</v>
      </c>
      <c r="X534">
        <v>8.4728753781317927</v>
      </c>
      <c r="Y534" t="str">
        <f>IF(V534&gt;2.27,"high burn risk, large patches","low burn risk, large patches")</f>
        <v>low burn risk, large patches</v>
      </c>
    </row>
    <row r="535" spans="1:25" x14ac:dyDescent="0.3">
      <c r="A535" t="s">
        <v>544</v>
      </c>
      <c r="B535">
        <v>7.9723554010018988E-2</v>
      </c>
      <c r="C535">
        <v>0.26854800000000001</v>
      </c>
      <c r="D535">
        <v>0.25433188116710442</v>
      </c>
      <c r="T535" t="s">
        <v>544</v>
      </c>
      <c r="U535" t="s">
        <v>963</v>
      </c>
      <c r="V535">
        <v>7.9723554010018988E-2</v>
      </c>
      <c r="W535">
        <v>0.26854800000000001</v>
      </c>
      <c r="X535">
        <v>0.25433188116710442</v>
      </c>
      <c r="Y535" t="s">
        <v>973</v>
      </c>
    </row>
    <row r="536" spans="1:25" x14ac:dyDescent="0.3">
      <c r="A536" t="s">
        <v>545</v>
      </c>
      <c r="B536">
        <v>3.5875714439895803</v>
      </c>
      <c r="C536">
        <v>28.814391000000001</v>
      </c>
      <c r="D536">
        <v>4.1130077388594826</v>
      </c>
      <c r="T536" t="s">
        <v>545</v>
      </c>
      <c r="U536" t="s">
        <v>963</v>
      </c>
      <c r="V536">
        <v>3.5875714439895803</v>
      </c>
      <c r="W536">
        <v>28.814391000000001</v>
      </c>
      <c r="X536">
        <v>4.1130077388594826</v>
      </c>
      <c r="Y536" t="str">
        <f>IF(V536&gt;2.27,"high burn risk, large patches","low burn risk, large patches")</f>
        <v>high burn risk, large patches</v>
      </c>
    </row>
    <row r="537" spans="1:25" x14ac:dyDescent="0.3">
      <c r="A537" t="s">
        <v>546</v>
      </c>
      <c r="B537">
        <v>0.18872342316800259</v>
      </c>
      <c r="C537">
        <v>0</v>
      </c>
      <c r="D537">
        <v>0</v>
      </c>
      <c r="T537" t="s">
        <v>546</v>
      </c>
      <c r="U537" t="s">
        <v>963</v>
      </c>
      <c r="V537">
        <v>0.18872342316800259</v>
      </c>
      <c r="W537">
        <v>0</v>
      </c>
      <c r="X537">
        <v>0</v>
      </c>
      <c r="Y537" t="s">
        <v>973</v>
      </c>
    </row>
    <row r="538" spans="1:25" x14ac:dyDescent="0.3">
      <c r="A538" t="s">
        <v>547</v>
      </c>
      <c r="B538">
        <v>1.0556547514384185</v>
      </c>
      <c r="C538">
        <v>12.334153000000001</v>
      </c>
      <c r="D538">
        <v>7.8645345350312148</v>
      </c>
      <c r="T538" t="s">
        <v>547</v>
      </c>
      <c r="U538" t="s">
        <v>963</v>
      </c>
      <c r="V538">
        <v>1.0556547514384185</v>
      </c>
      <c r="W538">
        <v>12.334153000000001</v>
      </c>
      <c r="X538">
        <v>7.8645345350312148</v>
      </c>
      <c r="Y538" t="str">
        <f>IF(V538&gt;2.27,"high burn risk, large patches","low burn risk, large patches")</f>
        <v>low burn risk, large patches</v>
      </c>
    </row>
    <row r="539" spans="1:25" x14ac:dyDescent="0.3">
      <c r="A539" t="s">
        <v>548</v>
      </c>
      <c r="B539">
        <v>1.6325282379550214</v>
      </c>
      <c r="C539">
        <v>8.2506210000000006</v>
      </c>
      <c r="D539">
        <v>12.038230192693042</v>
      </c>
      <c r="T539" t="s">
        <v>548</v>
      </c>
      <c r="U539" t="s">
        <v>963</v>
      </c>
      <c r="V539">
        <v>1.6325282379550214</v>
      </c>
      <c r="W539">
        <v>8.2506210000000006</v>
      </c>
      <c r="X539">
        <v>12.038230192693042</v>
      </c>
      <c r="Y539" t="str">
        <f>IF(V539&gt;2.27,"high burn risk, large patches","low burn risk, large patches")</f>
        <v>low burn risk, large patches</v>
      </c>
    </row>
    <row r="540" spans="1:25" x14ac:dyDescent="0.3">
      <c r="A540" t="s">
        <v>549</v>
      </c>
      <c r="B540">
        <v>0</v>
      </c>
      <c r="C540">
        <v>12.652574</v>
      </c>
      <c r="D540">
        <v>2.1032787807712663</v>
      </c>
      <c r="T540" t="s">
        <v>549</v>
      </c>
      <c r="U540" t="s">
        <v>963</v>
      </c>
      <c r="V540">
        <v>0</v>
      </c>
      <c r="W540">
        <v>12.652574</v>
      </c>
      <c r="X540">
        <v>2.1032787807712663</v>
      </c>
      <c r="Y540" t="str">
        <f>IF(V540&gt;2.27,"high burn risk, large patches","low burn risk, large patches")</f>
        <v>low burn risk, large patches</v>
      </c>
    </row>
    <row r="541" spans="1:25" x14ac:dyDescent="0.3">
      <c r="A541" t="s">
        <v>550</v>
      </c>
      <c r="B541">
        <v>0.18293983974190772</v>
      </c>
      <c r="C541">
        <v>3.8440180000000002</v>
      </c>
      <c r="D541">
        <v>1.3917256004911058</v>
      </c>
      <c r="T541" t="s">
        <v>550</v>
      </c>
      <c r="U541" t="s">
        <v>963</v>
      </c>
      <c r="V541">
        <v>0.18293983974190772</v>
      </c>
      <c r="W541">
        <v>3.8440180000000002</v>
      </c>
      <c r="X541">
        <v>1.3917256004911058</v>
      </c>
      <c r="Y541" t="s">
        <v>973</v>
      </c>
    </row>
    <row r="542" spans="1:25" x14ac:dyDescent="0.3">
      <c r="A542" t="s">
        <v>551</v>
      </c>
      <c r="B542">
        <v>0.33156056795027905</v>
      </c>
      <c r="C542">
        <v>7.8511829999999998</v>
      </c>
      <c r="D542">
        <v>1.7798905182669011</v>
      </c>
      <c r="T542" t="s">
        <v>551</v>
      </c>
      <c r="U542" t="s">
        <v>963</v>
      </c>
      <c r="V542">
        <v>0.33156056795027905</v>
      </c>
      <c r="W542">
        <v>7.8511829999999998</v>
      </c>
      <c r="X542">
        <v>1.7798905182669011</v>
      </c>
      <c r="Y542" t="str">
        <f>IF(V542&gt;2.27,"high burn risk, large patches","low burn risk, large patches")</f>
        <v>low burn risk, large patches</v>
      </c>
    </row>
    <row r="543" spans="1:25" x14ac:dyDescent="0.3">
      <c r="A543" t="s">
        <v>552</v>
      </c>
      <c r="B543">
        <v>0</v>
      </c>
      <c r="C543">
        <v>1.58985</v>
      </c>
      <c r="D543">
        <v>0.41325341514409519</v>
      </c>
      <c r="T543" t="s">
        <v>552</v>
      </c>
      <c r="U543" t="s">
        <v>963</v>
      </c>
      <c r="V543">
        <v>0</v>
      </c>
      <c r="W543">
        <v>1.58985</v>
      </c>
      <c r="X543">
        <v>0.41325341514409519</v>
      </c>
      <c r="Y543" t="s">
        <v>973</v>
      </c>
    </row>
    <row r="544" spans="1:25" x14ac:dyDescent="0.3">
      <c r="A544" t="s">
        <v>553</v>
      </c>
      <c r="B544">
        <v>0.1014873593400058</v>
      </c>
      <c r="C544">
        <v>2.0491980000000001</v>
      </c>
      <c r="D544">
        <v>0.9078268225347923</v>
      </c>
      <c r="T544" t="s">
        <v>553</v>
      </c>
      <c r="U544" t="s">
        <v>963</v>
      </c>
      <c r="V544">
        <v>0.1014873593400058</v>
      </c>
      <c r="W544">
        <v>2.0491980000000001</v>
      </c>
      <c r="X544">
        <v>0.9078268225347923</v>
      </c>
      <c r="Y544" t="s">
        <v>973</v>
      </c>
    </row>
    <row r="545" spans="1:25" x14ac:dyDescent="0.3">
      <c r="A545" t="s">
        <v>554</v>
      </c>
      <c r="B545">
        <v>0</v>
      </c>
      <c r="C545">
        <v>8.7102000000000004</v>
      </c>
      <c r="D545">
        <v>0.70374989104173435</v>
      </c>
      <c r="T545" t="s">
        <v>554</v>
      </c>
      <c r="U545" t="s">
        <v>963</v>
      </c>
      <c r="V545">
        <v>0</v>
      </c>
      <c r="W545">
        <v>8.7102000000000004</v>
      </c>
      <c r="X545">
        <v>0.70374989104173435</v>
      </c>
      <c r="Y545" t="str">
        <f>IF(V545&gt;2.27,"high burn risk, small patches","low burn risk, small patches")</f>
        <v>low burn risk, small patches</v>
      </c>
    </row>
    <row r="546" spans="1:25" x14ac:dyDescent="0.3">
      <c r="A546" t="s">
        <v>555</v>
      </c>
      <c r="B546">
        <v>0.23318311516197032</v>
      </c>
      <c r="C546">
        <v>2.591561</v>
      </c>
      <c r="D546">
        <v>0.22821178012659182</v>
      </c>
      <c r="T546" t="s">
        <v>555</v>
      </c>
      <c r="U546" t="s">
        <v>963</v>
      </c>
      <c r="V546">
        <v>0.23318311516197032</v>
      </c>
      <c r="W546">
        <v>2.591561</v>
      </c>
      <c r="X546">
        <v>0.22821178012659182</v>
      </c>
      <c r="Y546" t="s">
        <v>973</v>
      </c>
    </row>
    <row r="547" spans="1:25" x14ac:dyDescent="0.3">
      <c r="A547" t="s">
        <v>556</v>
      </c>
      <c r="B547">
        <v>0.47841702907420713</v>
      </c>
      <c r="C547">
        <v>2.5972599999999999</v>
      </c>
      <c r="D547">
        <v>0.47106219825673795</v>
      </c>
      <c r="T547" t="s">
        <v>556</v>
      </c>
      <c r="U547" t="s">
        <v>963</v>
      </c>
      <c r="V547">
        <v>0.47841702907420713</v>
      </c>
      <c r="W547">
        <v>2.5972599999999999</v>
      </c>
      <c r="X547">
        <v>0.47106219825673795</v>
      </c>
      <c r="Y547" t="s">
        <v>973</v>
      </c>
    </row>
    <row r="548" spans="1:25" x14ac:dyDescent="0.3">
      <c r="A548" t="s">
        <v>557</v>
      </c>
      <c r="B548">
        <v>1.4388632441080644</v>
      </c>
      <c r="C548">
        <v>9.2679220000000004</v>
      </c>
      <c r="D548">
        <v>0.74507120488437573</v>
      </c>
      <c r="T548" t="s">
        <v>557</v>
      </c>
      <c r="U548" t="s">
        <v>963</v>
      </c>
      <c r="V548">
        <v>1.4388632441080644</v>
      </c>
      <c r="W548">
        <v>9.2679220000000004</v>
      </c>
      <c r="X548">
        <v>0.74507120488437573</v>
      </c>
      <c r="Y548" t="str">
        <f>IF(V548&gt;2.27,"high burn risk, small patches","low burn risk, small patches")</f>
        <v>low burn risk, small patches</v>
      </c>
    </row>
    <row r="549" spans="1:25" x14ac:dyDescent="0.3">
      <c r="A549" t="s">
        <v>558</v>
      </c>
      <c r="B549">
        <v>4.1650940667110814E-3</v>
      </c>
      <c r="C549">
        <v>0.220466</v>
      </c>
      <c r="D549">
        <v>6.8087141615005176E-2</v>
      </c>
      <c r="T549" t="s">
        <v>558</v>
      </c>
      <c r="U549" t="s">
        <v>963</v>
      </c>
      <c r="V549">
        <v>4.1650940667110814E-3</v>
      </c>
      <c r="W549">
        <v>0.220466</v>
      </c>
      <c r="X549">
        <v>6.8087141615005176E-2</v>
      </c>
      <c r="Y549" t="s">
        <v>973</v>
      </c>
    </row>
    <row r="550" spans="1:25" x14ac:dyDescent="0.3">
      <c r="A550" t="s">
        <v>559</v>
      </c>
      <c r="B550">
        <v>7.2987381113323813E-2</v>
      </c>
      <c r="C550">
        <v>0.70643900000000004</v>
      </c>
      <c r="D550">
        <v>0.23823158808642234</v>
      </c>
      <c r="T550" t="s">
        <v>559</v>
      </c>
      <c r="U550" t="s">
        <v>963</v>
      </c>
      <c r="V550">
        <v>7.2987381113323813E-2</v>
      </c>
      <c r="W550">
        <v>0.70643900000000004</v>
      </c>
      <c r="X550">
        <v>0.23823158808642234</v>
      </c>
      <c r="Y550" t="s">
        <v>973</v>
      </c>
    </row>
    <row r="551" spans="1:25" x14ac:dyDescent="0.3">
      <c r="A551" t="s">
        <v>560</v>
      </c>
      <c r="B551">
        <v>0.4735899863929442</v>
      </c>
      <c r="C551">
        <v>23.101234999999999</v>
      </c>
      <c r="D551">
        <v>1.2645590102830748</v>
      </c>
      <c r="T551" t="s">
        <v>560</v>
      </c>
      <c r="U551" t="s">
        <v>963</v>
      </c>
      <c r="V551">
        <v>0.4735899863929442</v>
      </c>
      <c r="W551">
        <v>23.101234999999999</v>
      </c>
      <c r="X551">
        <v>1.2645590102830748</v>
      </c>
      <c r="Y551" t="str">
        <f>IF(V551&gt;2.27,"high burn risk, large patches","low burn risk, large patches")</f>
        <v>low burn risk, large patches</v>
      </c>
    </row>
    <row r="552" spans="1:25" x14ac:dyDescent="0.3">
      <c r="A552" t="s">
        <v>561</v>
      </c>
      <c r="B552">
        <v>2.2527188513767609</v>
      </c>
      <c r="C552">
        <v>25.440380000000001</v>
      </c>
      <c r="D552">
        <v>3.0892099543829796</v>
      </c>
      <c r="T552" t="s">
        <v>561</v>
      </c>
      <c r="U552" t="s">
        <v>963</v>
      </c>
      <c r="V552">
        <v>2.2527188513767609</v>
      </c>
      <c r="W552">
        <v>25.440380000000001</v>
      </c>
      <c r="X552">
        <v>3.0892099543829796</v>
      </c>
      <c r="Y552" t="str">
        <f>IF(V552&gt;2.27,"high burn risk, large patches","low burn risk, large patches")</f>
        <v>low burn risk, large patches</v>
      </c>
    </row>
    <row r="553" spans="1:25" x14ac:dyDescent="0.3">
      <c r="A553" t="s">
        <v>562</v>
      </c>
      <c r="B553">
        <v>5.194951015909508</v>
      </c>
      <c r="C553">
        <v>53.976252000000002</v>
      </c>
      <c r="D553">
        <v>1.8942724987336548</v>
      </c>
      <c r="T553" t="s">
        <v>562</v>
      </c>
      <c r="U553" t="s">
        <v>963</v>
      </c>
      <c r="V553">
        <v>5.194951015909508</v>
      </c>
      <c r="W553">
        <v>53.976252000000002</v>
      </c>
      <c r="X553">
        <v>1.8942724987336548</v>
      </c>
      <c r="Y553" t="str">
        <f>IF(V553&gt;2.27,"high burn risk, large patches","low burn risk, large patches")</f>
        <v>high burn risk, large patches</v>
      </c>
    </row>
    <row r="554" spans="1:25" x14ac:dyDescent="0.3">
      <c r="A554" t="s">
        <v>563</v>
      </c>
      <c r="B554">
        <v>0.10275356969433727</v>
      </c>
      <c r="C554">
        <v>0.151588</v>
      </c>
      <c r="D554">
        <v>2.8287248301534066E-2</v>
      </c>
      <c r="T554" t="s">
        <v>563</v>
      </c>
      <c r="U554" t="s">
        <v>963</v>
      </c>
      <c r="V554">
        <v>0.10275356969433727</v>
      </c>
      <c r="W554">
        <v>0.151588</v>
      </c>
      <c r="X554">
        <v>2.8287248301534066E-2</v>
      </c>
      <c r="Y554" t="s">
        <v>973</v>
      </c>
    </row>
    <row r="555" spans="1:25" x14ac:dyDescent="0.3">
      <c r="A555" t="s">
        <v>564</v>
      </c>
      <c r="B555">
        <v>0.1865080748272219</v>
      </c>
      <c r="C555">
        <v>2.6678820000000001</v>
      </c>
      <c r="D555">
        <v>0.35137278579881392</v>
      </c>
      <c r="T555" t="s">
        <v>564</v>
      </c>
      <c r="U555" t="s">
        <v>963</v>
      </c>
      <c r="V555">
        <v>0.1865080748272219</v>
      </c>
      <c r="W555">
        <v>2.6678820000000001</v>
      </c>
      <c r="X555">
        <v>0.35137278579881392</v>
      </c>
      <c r="Y555" t="s">
        <v>973</v>
      </c>
    </row>
    <row r="556" spans="1:25" x14ac:dyDescent="0.3">
      <c r="A556" t="s">
        <v>565</v>
      </c>
      <c r="B556">
        <v>6.0618573800239424E-3</v>
      </c>
      <c r="C556">
        <v>0.220218</v>
      </c>
      <c r="D556">
        <v>2.9696933420363957E-2</v>
      </c>
      <c r="T556" t="s">
        <v>565</v>
      </c>
      <c r="U556" t="s">
        <v>963</v>
      </c>
      <c r="V556">
        <v>6.0618573800239424E-3</v>
      </c>
      <c r="W556">
        <v>0.220218</v>
      </c>
      <c r="X556">
        <v>2.9696933420363957E-2</v>
      </c>
      <c r="Y556" t="s">
        <v>973</v>
      </c>
    </row>
    <row r="557" spans="1:25" x14ac:dyDescent="0.3">
      <c r="A557" t="s">
        <v>566</v>
      </c>
      <c r="B557">
        <v>0.41071284722397156</v>
      </c>
      <c r="C557">
        <v>2.748E-3</v>
      </c>
      <c r="D557">
        <v>5.8427225616387414E-3</v>
      </c>
      <c r="T557" t="s">
        <v>566</v>
      </c>
      <c r="U557" t="s">
        <v>963</v>
      </c>
      <c r="V557">
        <v>0.41071284722397156</v>
      </c>
      <c r="W557">
        <v>2.748E-3</v>
      </c>
      <c r="X557">
        <v>5.8427225616387414E-3</v>
      </c>
      <c r="Y557" t="s">
        <v>973</v>
      </c>
    </row>
    <row r="558" spans="1:25" x14ac:dyDescent="0.3">
      <c r="A558" t="s">
        <v>567</v>
      </c>
      <c r="B558">
        <v>0</v>
      </c>
      <c r="C558">
        <v>0.51048499999999997</v>
      </c>
      <c r="D558">
        <v>3.5182362518704803E-2</v>
      </c>
      <c r="T558" t="s">
        <v>567</v>
      </c>
      <c r="U558" t="s">
        <v>963</v>
      </c>
      <c r="V558">
        <v>0</v>
      </c>
      <c r="W558">
        <v>0.51048499999999997</v>
      </c>
      <c r="X558">
        <v>3.5182362518704803E-2</v>
      </c>
      <c r="Y558" t="s">
        <v>973</v>
      </c>
    </row>
    <row r="559" spans="1:25" x14ac:dyDescent="0.3">
      <c r="A559" t="s">
        <v>568</v>
      </c>
      <c r="B559">
        <v>5.108757369778087</v>
      </c>
      <c r="C559">
        <v>22.832435</v>
      </c>
      <c r="D559">
        <v>0.74609371381388645</v>
      </c>
      <c r="T559" t="s">
        <v>568</v>
      </c>
      <c r="U559" t="s">
        <v>963</v>
      </c>
      <c r="V559">
        <v>5.108757369778087</v>
      </c>
      <c r="W559">
        <v>22.832435</v>
      </c>
      <c r="X559">
        <v>0.74609371381388645</v>
      </c>
      <c r="Y559" t="str">
        <f>IF(V559&gt;2.27,"high burn risk, small patches","low burn risk, small patches")</f>
        <v>high burn risk, small patches</v>
      </c>
    </row>
    <row r="560" spans="1:25" x14ac:dyDescent="0.3">
      <c r="A560" t="s">
        <v>569</v>
      </c>
      <c r="B560">
        <v>1.9629730526601417E-2</v>
      </c>
      <c r="C560">
        <v>2.5267999999999999E-2</v>
      </c>
      <c r="D560">
        <v>1.0488836833468882E-2</v>
      </c>
      <c r="T560" t="s">
        <v>569</v>
      </c>
      <c r="U560" t="s">
        <v>963</v>
      </c>
      <c r="V560">
        <v>1.9629730526601417E-2</v>
      </c>
      <c r="W560">
        <v>2.5267999999999999E-2</v>
      </c>
      <c r="X560">
        <v>1.0488836833468882E-2</v>
      </c>
      <c r="Y560" t="s">
        <v>973</v>
      </c>
    </row>
    <row r="561" spans="1:25" x14ac:dyDescent="0.3">
      <c r="A561" t="s">
        <v>570</v>
      </c>
      <c r="B561">
        <v>0</v>
      </c>
      <c r="C561">
        <v>0.21782099999999999</v>
      </c>
      <c r="D561">
        <v>2.8861516340725597E-2</v>
      </c>
      <c r="T561" t="s">
        <v>570</v>
      </c>
      <c r="U561" t="s">
        <v>963</v>
      </c>
      <c r="V561">
        <v>0</v>
      </c>
      <c r="W561">
        <v>0.21782099999999999</v>
      </c>
      <c r="X561">
        <v>2.8861516340725597E-2</v>
      </c>
      <c r="Y561" t="s">
        <v>973</v>
      </c>
    </row>
    <row r="562" spans="1:25" x14ac:dyDescent="0.3">
      <c r="A562" t="s">
        <v>571</v>
      </c>
      <c r="B562">
        <v>2.269939089727425</v>
      </c>
      <c r="C562">
        <v>11.798515999999999</v>
      </c>
      <c r="D562">
        <v>1.0018105943696292</v>
      </c>
      <c r="T562" t="s">
        <v>571</v>
      </c>
      <c r="U562" t="s">
        <v>963</v>
      </c>
      <c r="V562">
        <v>2.269939089727425</v>
      </c>
      <c r="W562">
        <v>11.798515999999999</v>
      </c>
      <c r="X562">
        <v>1.0018105943696292</v>
      </c>
      <c r="Y562" t="str">
        <f>IF(V562&gt;2.27,"high burn risk, small patches","low burn risk, small patches")</f>
        <v>low burn risk, small patches</v>
      </c>
    </row>
    <row r="563" spans="1:25" x14ac:dyDescent="0.3">
      <c r="A563" t="s">
        <v>572</v>
      </c>
      <c r="B563">
        <v>9.8493847603509627E-2</v>
      </c>
      <c r="C563">
        <v>1.05244</v>
      </c>
      <c r="D563">
        <v>0.4487475974125873</v>
      </c>
      <c r="T563" t="s">
        <v>572</v>
      </c>
      <c r="U563" t="s">
        <v>963</v>
      </c>
      <c r="V563">
        <v>9.8493847603509627E-2</v>
      </c>
      <c r="W563">
        <v>1.05244</v>
      </c>
      <c r="X563">
        <v>0.4487475974125873</v>
      </c>
      <c r="Y563" t="s">
        <v>973</v>
      </c>
    </row>
    <row r="564" spans="1:25" x14ac:dyDescent="0.3">
      <c r="A564" t="s">
        <v>573</v>
      </c>
      <c r="B564">
        <v>0</v>
      </c>
      <c r="C564">
        <v>0.141904</v>
      </c>
      <c r="D564">
        <v>1.8901473832937606E-2</v>
      </c>
      <c r="T564" t="s">
        <v>573</v>
      </c>
      <c r="U564" t="s">
        <v>963</v>
      </c>
      <c r="V564">
        <v>0</v>
      </c>
      <c r="W564">
        <v>0.141904</v>
      </c>
      <c r="X564">
        <v>1.8901473832937606E-2</v>
      </c>
      <c r="Y564" t="s">
        <v>973</v>
      </c>
    </row>
    <row r="565" spans="1:25" x14ac:dyDescent="0.3">
      <c r="A565" t="s">
        <v>574</v>
      </c>
      <c r="B565">
        <v>7.9935846195911555</v>
      </c>
      <c r="C565">
        <v>43.392113000000002</v>
      </c>
      <c r="D565">
        <v>1.0443064292698028</v>
      </c>
      <c r="T565" t="s">
        <v>574</v>
      </c>
      <c r="U565" t="s">
        <v>963</v>
      </c>
      <c r="V565">
        <v>7.9935846195911555</v>
      </c>
      <c r="W565">
        <v>43.392113000000002</v>
      </c>
      <c r="X565">
        <v>1.0443064292698028</v>
      </c>
      <c r="Y565" t="str">
        <f>IF(V565&gt;2.27,"high burn risk, small patches","low burn risk, small patches")</f>
        <v>high burn risk, small patches</v>
      </c>
    </row>
    <row r="566" spans="1:25" x14ac:dyDescent="0.3">
      <c r="A566" t="s">
        <v>575</v>
      </c>
      <c r="B566">
        <v>0.18096406457564093</v>
      </c>
      <c r="C566">
        <v>17.822333</v>
      </c>
      <c r="D566">
        <v>0.68527976786266909</v>
      </c>
      <c r="T566" t="s">
        <v>575</v>
      </c>
      <c r="U566" t="s">
        <v>963</v>
      </c>
      <c r="V566">
        <v>0.18096406457564093</v>
      </c>
      <c r="W566">
        <v>17.822333</v>
      </c>
      <c r="X566">
        <v>0.68527976786266909</v>
      </c>
      <c r="Y566" t="str">
        <f>IF(V566&gt;2.27,"high burn risk, small patches","low burn risk, small patches")</f>
        <v>low burn risk, small patches</v>
      </c>
    </row>
    <row r="567" spans="1:25" x14ac:dyDescent="0.3">
      <c r="A567" t="s">
        <v>576</v>
      </c>
      <c r="B567">
        <v>1.0484076230628248E-2</v>
      </c>
      <c r="C567">
        <v>0</v>
      </c>
      <c r="D567">
        <v>0</v>
      </c>
      <c r="T567" t="s">
        <v>576</v>
      </c>
      <c r="U567" t="s">
        <v>963</v>
      </c>
      <c r="V567">
        <v>1.0484076230628248E-2</v>
      </c>
      <c r="W567">
        <v>0</v>
      </c>
      <c r="X567">
        <v>0</v>
      </c>
      <c r="Y567" t="s">
        <v>973</v>
      </c>
    </row>
    <row r="568" spans="1:25" x14ac:dyDescent="0.3">
      <c r="A568" t="s">
        <v>577</v>
      </c>
      <c r="B568">
        <v>2.1558113569187101</v>
      </c>
      <c r="C568">
        <v>22.581436</v>
      </c>
      <c r="D568">
        <v>0.75780124616944056</v>
      </c>
      <c r="T568" t="s">
        <v>577</v>
      </c>
      <c r="U568" t="s">
        <v>963</v>
      </c>
      <c r="V568">
        <v>2.1558113569187101</v>
      </c>
      <c r="W568">
        <v>22.581436</v>
      </c>
      <c r="X568">
        <v>0.75780124616944056</v>
      </c>
      <c r="Y568" t="str">
        <f>IF(V568&gt;2.27,"high burn risk, small patches","low burn risk, small patches")</f>
        <v>low burn risk, small patches</v>
      </c>
    </row>
    <row r="569" spans="1:25" x14ac:dyDescent="0.3">
      <c r="A569" t="s">
        <v>578</v>
      </c>
      <c r="B569">
        <v>0.52783787762966905</v>
      </c>
      <c r="C569">
        <v>12.750087000000001</v>
      </c>
      <c r="D569">
        <v>1.5329617576593293</v>
      </c>
      <c r="T569" t="s">
        <v>578</v>
      </c>
      <c r="U569" t="s">
        <v>963</v>
      </c>
      <c r="V569">
        <v>0.52783787762966905</v>
      </c>
      <c r="W569">
        <v>12.750087000000001</v>
      </c>
      <c r="X569">
        <v>1.5329617576593293</v>
      </c>
      <c r="Y569" t="str">
        <f>IF(V569&gt;2.27,"high burn risk, large patches","low burn risk, large patches")</f>
        <v>low burn risk, large patches</v>
      </c>
    </row>
    <row r="570" spans="1:25" x14ac:dyDescent="0.3">
      <c r="A570" t="s">
        <v>579</v>
      </c>
      <c r="B570">
        <v>15.742856499197025</v>
      </c>
      <c r="C570">
        <v>39.261145999999997</v>
      </c>
      <c r="D570">
        <v>4.297786925587582</v>
      </c>
      <c r="T570" t="s">
        <v>579</v>
      </c>
      <c r="U570" t="s">
        <v>963</v>
      </c>
      <c r="V570">
        <v>15.742856499197025</v>
      </c>
      <c r="W570">
        <v>39.261145999999997</v>
      </c>
      <c r="X570">
        <v>4.297786925587582</v>
      </c>
      <c r="Y570" t="str">
        <f>IF(V570&gt;2.27,"high burn risk, large patches","low burn risk, large patches")</f>
        <v>high burn risk, large patches</v>
      </c>
    </row>
    <row r="571" spans="1:25" x14ac:dyDescent="0.3">
      <c r="A571" t="s">
        <v>580</v>
      </c>
      <c r="B571">
        <v>0.11715382128255357</v>
      </c>
      <c r="C571">
        <v>9.1590530000000001</v>
      </c>
      <c r="D571">
        <v>6.0514547021463319</v>
      </c>
      <c r="T571" t="s">
        <v>580</v>
      </c>
      <c r="U571" t="s">
        <v>963</v>
      </c>
      <c r="V571">
        <v>0.11715382128255357</v>
      </c>
      <c r="W571">
        <v>9.1590530000000001</v>
      </c>
      <c r="X571">
        <v>6.0514547021463319</v>
      </c>
      <c r="Y571" t="str">
        <f>IF(V571&gt;2.27,"high burn risk, large patches","low burn risk, large patches")</f>
        <v>low burn risk, large patches</v>
      </c>
    </row>
    <row r="572" spans="1:25" x14ac:dyDescent="0.3">
      <c r="A572" t="s">
        <v>581</v>
      </c>
      <c r="B572">
        <v>4.5607469650855688</v>
      </c>
      <c r="C572">
        <v>13.346325</v>
      </c>
      <c r="D572">
        <v>2.466300632722549</v>
      </c>
      <c r="T572" t="s">
        <v>581</v>
      </c>
      <c r="U572" t="s">
        <v>963</v>
      </c>
      <c r="V572">
        <v>4.5607469650855688</v>
      </c>
      <c r="W572">
        <v>13.346325</v>
      </c>
      <c r="X572">
        <v>2.466300632722549</v>
      </c>
      <c r="Y572" t="str">
        <f>IF(V572&gt;2.27,"high burn risk, large patches","low burn risk, large patches")</f>
        <v>high burn risk, large patches</v>
      </c>
    </row>
    <row r="573" spans="1:25" x14ac:dyDescent="0.3">
      <c r="A573" t="s">
        <v>582</v>
      </c>
      <c r="B573">
        <v>0.10558226394079849</v>
      </c>
      <c r="C573">
        <v>37.332096999999997</v>
      </c>
      <c r="D573">
        <v>6.7408219072291287</v>
      </c>
      <c r="T573" t="s">
        <v>582</v>
      </c>
      <c r="U573" t="s">
        <v>963</v>
      </c>
      <c r="V573">
        <v>0.10558226394079849</v>
      </c>
      <c r="W573">
        <v>37.332096999999997</v>
      </c>
      <c r="X573">
        <v>6.7408219072291287</v>
      </c>
      <c r="Y573" t="str">
        <f>IF(V573&gt;2.27,"high burn risk, large patches","low burn risk, large patches")</f>
        <v>low burn risk, large patches</v>
      </c>
    </row>
    <row r="574" spans="1:25" x14ac:dyDescent="0.3">
      <c r="A574" t="s">
        <v>583</v>
      </c>
      <c r="B574">
        <v>0</v>
      </c>
      <c r="C574">
        <v>0.124837</v>
      </c>
      <c r="D574">
        <v>3.797574777721565E-2</v>
      </c>
      <c r="T574" t="s">
        <v>583</v>
      </c>
      <c r="U574" t="s">
        <v>963</v>
      </c>
      <c r="V574">
        <v>0</v>
      </c>
      <c r="W574">
        <v>0.124837</v>
      </c>
      <c r="X574">
        <v>3.797574777721565E-2</v>
      </c>
      <c r="Y574" t="s">
        <v>973</v>
      </c>
    </row>
    <row r="575" spans="1:25" x14ac:dyDescent="0.3">
      <c r="A575" t="s">
        <v>584</v>
      </c>
      <c r="B575">
        <v>19.845287435162092</v>
      </c>
      <c r="C575">
        <v>77.160920000000004</v>
      </c>
      <c r="D575">
        <v>11.149642648720125</v>
      </c>
      <c r="T575" t="s">
        <v>584</v>
      </c>
      <c r="U575" t="s">
        <v>963</v>
      </c>
      <c r="V575">
        <v>19.845287435162092</v>
      </c>
      <c r="W575">
        <v>77.160920000000004</v>
      </c>
      <c r="X575">
        <v>11.149642648720125</v>
      </c>
      <c r="Y575" t="str">
        <f>IF(V575&gt;2.27,"high burn risk, large patches","low burn risk, large patches")</f>
        <v>high burn risk, large patches</v>
      </c>
    </row>
    <row r="576" spans="1:25" x14ac:dyDescent="0.3">
      <c r="A576" t="s">
        <v>585</v>
      </c>
      <c r="B576">
        <v>0.27912857060689555</v>
      </c>
      <c r="C576">
        <v>16.934854000000001</v>
      </c>
      <c r="D576">
        <v>1.19921978021307</v>
      </c>
      <c r="T576" t="s">
        <v>585</v>
      </c>
      <c r="U576" t="s">
        <v>963</v>
      </c>
      <c r="V576">
        <v>0.27912857060689555</v>
      </c>
      <c r="W576">
        <v>16.934854000000001</v>
      </c>
      <c r="X576">
        <v>1.19921978021307</v>
      </c>
      <c r="Y576" t="str">
        <f>IF(V576&gt;2.27,"high burn risk, large patches","low burn risk, large patches")</f>
        <v>low burn risk, large patches</v>
      </c>
    </row>
    <row r="577" spans="1:25" x14ac:dyDescent="0.3">
      <c r="A577" t="s">
        <v>586</v>
      </c>
      <c r="B577">
        <v>2.4873182464949535</v>
      </c>
      <c r="C577">
        <v>32.989893000000002</v>
      </c>
      <c r="D577">
        <v>2.2227499194043392</v>
      </c>
      <c r="T577" t="s">
        <v>586</v>
      </c>
      <c r="U577" t="s">
        <v>963</v>
      </c>
      <c r="V577">
        <v>2.4873182464949535</v>
      </c>
      <c r="W577">
        <v>32.989893000000002</v>
      </c>
      <c r="X577">
        <v>2.2227499194043392</v>
      </c>
      <c r="Y577" t="str">
        <f>IF(V577&gt;2.27,"high burn risk, large patches","low burn risk, large patches")</f>
        <v>high burn risk, large patches</v>
      </c>
    </row>
    <row r="578" spans="1:25" x14ac:dyDescent="0.3">
      <c r="A578" t="s">
        <v>587</v>
      </c>
      <c r="B578">
        <v>1.1978123845499105E-2</v>
      </c>
      <c r="C578">
        <v>5.7665620000000004</v>
      </c>
      <c r="D578">
        <v>0.50483097790974052</v>
      </c>
      <c r="T578" t="s">
        <v>587</v>
      </c>
      <c r="U578" t="s">
        <v>963</v>
      </c>
      <c r="V578">
        <v>1.1978123845499105E-2</v>
      </c>
      <c r="W578">
        <v>5.7665620000000004</v>
      </c>
      <c r="X578">
        <v>0.50483097790974052</v>
      </c>
      <c r="Y578" t="str">
        <f>IF(V578&gt;2.27,"high burn risk, small patches","low burn risk, small patches")</f>
        <v>low burn risk, small patches</v>
      </c>
    </row>
    <row r="579" spans="1:25" x14ac:dyDescent="0.3">
      <c r="A579" t="s">
        <v>588</v>
      </c>
      <c r="B579">
        <v>0.18617892463076596</v>
      </c>
      <c r="C579">
        <v>0</v>
      </c>
      <c r="D579">
        <v>0</v>
      </c>
      <c r="T579" t="s">
        <v>588</v>
      </c>
      <c r="U579" t="s">
        <v>963</v>
      </c>
      <c r="V579">
        <v>0.18617892463076596</v>
      </c>
      <c r="W579">
        <v>0</v>
      </c>
      <c r="X579">
        <v>0</v>
      </c>
      <c r="Y579" t="s">
        <v>973</v>
      </c>
    </row>
    <row r="580" spans="1:25" x14ac:dyDescent="0.3">
      <c r="A580" t="s">
        <v>589</v>
      </c>
      <c r="B580">
        <v>9.1483515898122825</v>
      </c>
      <c r="C580">
        <v>43.813021999999997</v>
      </c>
      <c r="D580">
        <v>7.6685181440701573</v>
      </c>
      <c r="T580" t="s">
        <v>589</v>
      </c>
      <c r="U580" t="s">
        <v>963</v>
      </c>
      <c r="V580">
        <v>9.1483515898122825</v>
      </c>
      <c r="W580">
        <v>43.813021999999997</v>
      </c>
      <c r="X580">
        <v>7.6685181440701573</v>
      </c>
      <c r="Y580" t="str">
        <f>IF(V580&gt;2.27,"high burn risk, large patches","low burn risk, large patches")</f>
        <v>high burn risk, large patches</v>
      </c>
    </row>
    <row r="581" spans="1:25" x14ac:dyDescent="0.3">
      <c r="A581" t="s">
        <v>590</v>
      </c>
      <c r="B581">
        <v>5.6265792395732293</v>
      </c>
      <c r="C581">
        <v>43.624986</v>
      </c>
      <c r="D581">
        <v>1.9932038105984493</v>
      </c>
      <c r="T581" t="s">
        <v>590</v>
      </c>
      <c r="U581" t="s">
        <v>963</v>
      </c>
      <c r="V581">
        <v>5.6265792395732293</v>
      </c>
      <c r="W581">
        <v>43.624986</v>
      </c>
      <c r="X581">
        <v>1.9932038105984493</v>
      </c>
      <c r="Y581" t="str">
        <f>IF(V581&gt;2.27,"high burn risk, large patches","low burn risk, large patches")</f>
        <v>high burn risk, large patches</v>
      </c>
    </row>
    <row r="582" spans="1:25" x14ac:dyDescent="0.3">
      <c r="A582" t="s">
        <v>591</v>
      </c>
      <c r="B582">
        <v>6.9177870390776483E-2</v>
      </c>
      <c r="C582">
        <v>2.3904329999999998</v>
      </c>
      <c r="D582">
        <v>2.238005700662681</v>
      </c>
      <c r="T582" t="s">
        <v>591</v>
      </c>
      <c r="U582" t="s">
        <v>963</v>
      </c>
      <c r="V582">
        <v>6.9177870390776483E-2</v>
      </c>
      <c r="W582">
        <v>2.3904329999999998</v>
      </c>
      <c r="X582">
        <v>2.238005700662681</v>
      </c>
      <c r="Y582" t="s">
        <v>973</v>
      </c>
    </row>
    <row r="583" spans="1:25" x14ac:dyDescent="0.3">
      <c r="A583" t="s">
        <v>592</v>
      </c>
      <c r="B583">
        <v>0.20620591577026273</v>
      </c>
      <c r="C583">
        <v>31.780984</v>
      </c>
      <c r="D583">
        <v>0.85068585338627745</v>
      </c>
      <c r="T583" t="s">
        <v>592</v>
      </c>
      <c r="U583" t="s">
        <v>963</v>
      </c>
      <c r="V583">
        <v>0.20620591577026273</v>
      </c>
      <c r="W583">
        <v>31.780984</v>
      </c>
      <c r="X583">
        <v>0.85068585338627745</v>
      </c>
      <c r="Y583" t="str">
        <f>IF(V583&gt;2.27,"high burn risk, small patches","low burn risk, small patches")</f>
        <v>low burn risk, small patches</v>
      </c>
    </row>
    <row r="584" spans="1:25" x14ac:dyDescent="0.3">
      <c r="A584" t="s">
        <v>593</v>
      </c>
      <c r="B584">
        <v>0</v>
      </c>
      <c r="C584">
        <v>6.7712620000000001</v>
      </c>
      <c r="D584">
        <v>0.20406263975452615</v>
      </c>
      <c r="T584" t="s">
        <v>593</v>
      </c>
      <c r="U584" t="s">
        <v>963</v>
      </c>
      <c r="V584">
        <v>0</v>
      </c>
      <c r="W584">
        <v>6.7712620000000001</v>
      </c>
      <c r="X584">
        <v>0.20406263975452615</v>
      </c>
      <c r="Y584" t="str">
        <f>IF(V584&gt;2.27,"high burn risk, small patches","low burn risk, small patches")</f>
        <v>low burn risk, small patches</v>
      </c>
    </row>
    <row r="585" spans="1:25" x14ac:dyDescent="0.3">
      <c r="A585" t="s">
        <v>594</v>
      </c>
      <c r="B585">
        <v>2.6776326070993424</v>
      </c>
      <c r="C585">
        <v>9.9955529999999992</v>
      </c>
      <c r="D585">
        <v>2.4253145251109292</v>
      </c>
      <c r="T585" t="s">
        <v>594</v>
      </c>
      <c r="U585" t="s">
        <v>963</v>
      </c>
      <c r="V585">
        <v>2.6776326070993424</v>
      </c>
      <c r="W585">
        <v>9.9955529999999992</v>
      </c>
      <c r="X585">
        <v>2.4253145251109292</v>
      </c>
      <c r="Y585" t="str">
        <f>IF(V585&gt;2.27,"high burn risk, large patches","low burn risk, large patches")</f>
        <v>high burn risk, large patches</v>
      </c>
    </row>
    <row r="586" spans="1:25" x14ac:dyDescent="0.3">
      <c r="A586" t="s">
        <v>595</v>
      </c>
      <c r="B586">
        <v>0.2858750745716313</v>
      </c>
      <c r="C586">
        <v>35.414082999999998</v>
      </c>
      <c r="D586">
        <v>1.3317288821341224</v>
      </c>
      <c r="T586" t="s">
        <v>595</v>
      </c>
      <c r="U586" t="s">
        <v>963</v>
      </c>
      <c r="V586">
        <v>0.2858750745716313</v>
      </c>
      <c r="W586">
        <v>35.414082999999998</v>
      </c>
      <c r="X586">
        <v>1.3317288821341224</v>
      </c>
      <c r="Y586" t="str">
        <f>IF(V586&gt;2.27,"high burn risk, large patches","low burn risk, large patches")</f>
        <v>low burn risk, large patches</v>
      </c>
    </row>
    <row r="587" spans="1:25" x14ac:dyDescent="0.3">
      <c r="A587" t="s">
        <v>596</v>
      </c>
      <c r="B587">
        <v>2.0366593871977265</v>
      </c>
      <c r="C587">
        <v>11.827477</v>
      </c>
      <c r="D587">
        <v>2.6786498823276714</v>
      </c>
      <c r="T587" t="s">
        <v>596</v>
      </c>
      <c r="U587" t="s">
        <v>963</v>
      </c>
      <c r="V587">
        <v>2.0366593871977265</v>
      </c>
      <c r="W587">
        <v>11.827477</v>
      </c>
      <c r="X587">
        <v>2.6786498823276714</v>
      </c>
      <c r="Y587" t="str">
        <f>IF(V587&gt;2.27,"high burn risk, large patches","low burn risk, large patches")</f>
        <v>low burn risk, large patches</v>
      </c>
    </row>
    <row r="588" spans="1:25" x14ac:dyDescent="0.3">
      <c r="A588" t="s">
        <v>597</v>
      </c>
      <c r="B588">
        <v>0</v>
      </c>
      <c r="C588">
        <v>1.5711930000000001</v>
      </c>
      <c r="D588">
        <v>8.4616186851644723E-2</v>
      </c>
      <c r="T588" t="s">
        <v>597</v>
      </c>
      <c r="U588" t="s">
        <v>963</v>
      </c>
      <c r="V588">
        <v>0</v>
      </c>
      <c r="W588">
        <v>1.5711930000000001</v>
      </c>
      <c r="X588">
        <v>8.4616186851644723E-2</v>
      </c>
      <c r="Y588" t="s">
        <v>973</v>
      </c>
    </row>
    <row r="589" spans="1:25" x14ac:dyDescent="0.3">
      <c r="A589" t="s">
        <v>598</v>
      </c>
      <c r="B589">
        <v>0</v>
      </c>
      <c r="C589">
        <v>0.21434600000000001</v>
      </c>
      <c r="D589">
        <v>4.2469849921024504E-2</v>
      </c>
      <c r="T589" t="s">
        <v>598</v>
      </c>
      <c r="U589" t="s">
        <v>963</v>
      </c>
      <c r="V589">
        <v>0</v>
      </c>
      <c r="W589">
        <v>0.21434600000000001</v>
      </c>
      <c r="X589">
        <v>4.2469849921024504E-2</v>
      </c>
      <c r="Y589" t="s">
        <v>973</v>
      </c>
    </row>
    <row r="590" spans="1:25" x14ac:dyDescent="0.3">
      <c r="A590" t="s">
        <v>599</v>
      </c>
      <c r="B590">
        <v>0</v>
      </c>
      <c r="C590">
        <v>1.420838</v>
      </c>
      <c r="D590">
        <v>0.21917680287650601</v>
      </c>
      <c r="T590" t="s">
        <v>599</v>
      </c>
      <c r="U590" t="s">
        <v>963</v>
      </c>
      <c r="V590">
        <v>0</v>
      </c>
      <c r="W590">
        <v>1.420838</v>
      </c>
      <c r="X590">
        <v>0.21917680287650601</v>
      </c>
      <c r="Y590" t="s">
        <v>973</v>
      </c>
    </row>
    <row r="591" spans="1:25" x14ac:dyDescent="0.3">
      <c r="A591" t="s">
        <v>600</v>
      </c>
      <c r="B591">
        <v>0</v>
      </c>
      <c r="C591">
        <v>0.109726</v>
      </c>
      <c r="D591">
        <v>4.6118140993535416E-2</v>
      </c>
      <c r="T591" t="s">
        <v>600</v>
      </c>
      <c r="U591" t="s">
        <v>963</v>
      </c>
      <c r="V591">
        <v>0</v>
      </c>
      <c r="W591">
        <v>0.109726</v>
      </c>
      <c r="X591">
        <v>4.6118140993535416E-2</v>
      </c>
      <c r="Y591" t="s">
        <v>973</v>
      </c>
    </row>
    <row r="592" spans="1:25" x14ac:dyDescent="0.3">
      <c r="A592" t="s">
        <v>601</v>
      </c>
      <c r="B592">
        <v>0</v>
      </c>
      <c r="C592">
        <v>11.421231000000001</v>
      </c>
      <c r="D592">
        <v>0.24167199932574177</v>
      </c>
      <c r="T592" t="s">
        <v>601</v>
      </c>
      <c r="U592" t="s">
        <v>963</v>
      </c>
      <c r="V592">
        <v>0</v>
      </c>
      <c r="W592">
        <v>11.421231000000001</v>
      </c>
      <c r="X592">
        <v>0.24167199932574177</v>
      </c>
      <c r="Y592" t="str">
        <f>IF(V592&gt;2.27,"high burn risk, small patches","low burn risk, small patches")</f>
        <v>low burn risk, small patches</v>
      </c>
    </row>
    <row r="593" spans="1:25" x14ac:dyDescent="0.3">
      <c r="A593" t="s">
        <v>602</v>
      </c>
      <c r="B593">
        <v>0.85763341457217579</v>
      </c>
      <c r="C593">
        <v>33.851652999999999</v>
      </c>
      <c r="D593">
        <v>1.1111891671012546</v>
      </c>
      <c r="T593" t="s">
        <v>602</v>
      </c>
      <c r="U593" t="s">
        <v>963</v>
      </c>
      <c r="V593">
        <v>0.85763341457217579</v>
      </c>
      <c r="W593">
        <v>33.851652999999999</v>
      </c>
      <c r="X593">
        <v>1.1111891671012546</v>
      </c>
      <c r="Y593" t="str">
        <f>IF(V593&gt;2.27,"high burn risk, small patches","low burn risk, small patches")</f>
        <v>low burn risk, small patches</v>
      </c>
    </row>
    <row r="594" spans="1:25" x14ac:dyDescent="0.3">
      <c r="A594" t="s">
        <v>603</v>
      </c>
      <c r="B594">
        <v>0.19752379645520987</v>
      </c>
      <c r="C594">
        <v>8.6615610000000007</v>
      </c>
      <c r="D594">
        <v>1.0232650924039501</v>
      </c>
      <c r="T594" t="s">
        <v>603</v>
      </c>
      <c r="U594" t="s">
        <v>963</v>
      </c>
      <c r="V594">
        <v>0.19752379645520987</v>
      </c>
      <c r="W594">
        <v>8.6615610000000007</v>
      </c>
      <c r="X594">
        <v>1.0232650924039501</v>
      </c>
      <c r="Y594" t="str">
        <f>IF(V594&gt;2.27,"high burn risk, small patches","low burn risk, small patches")</f>
        <v>low burn risk, small patches</v>
      </c>
    </row>
    <row r="595" spans="1:25" x14ac:dyDescent="0.3">
      <c r="A595" t="s">
        <v>604</v>
      </c>
      <c r="B595">
        <v>1.107450467011095E-2</v>
      </c>
      <c r="C595">
        <v>4.2087089999999998</v>
      </c>
      <c r="D595">
        <v>0.14956564223441562</v>
      </c>
      <c r="T595" t="s">
        <v>604</v>
      </c>
      <c r="U595" t="s">
        <v>963</v>
      </c>
      <c r="V595">
        <v>1.107450467011095E-2</v>
      </c>
      <c r="W595">
        <v>4.2087089999999998</v>
      </c>
      <c r="X595">
        <v>0.14956564223441562</v>
      </c>
      <c r="Y595" t="s">
        <v>973</v>
      </c>
    </row>
    <row r="596" spans="1:25" x14ac:dyDescent="0.3">
      <c r="A596" t="s">
        <v>605</v>
      </c>
      <c r="B596">
        <v>0.24765126693789585</v>
      </c>
      <c r="C596">
        <v>11.071686</v>
      </c>
      <c r="D596">
        <v>0.97424832698635067</v>
      </c>
      <c r="T596" t="s">
        <v>605</v>
      </c>
      <c r="U596" t="s">
        <v>963</v>
      </c>
      <c r="V596">
        <v>0.24765126693789585</v>
      </c>
      <c r="W596">
        <v>11.071686</v>
      </c>
      <c r="X596">
        <v>0.97424832698635067</v>
      </c>
      <c r="Y596" t="str">
        <f>IF(V596&gt;2.27,"high burn risk, small patches","low burn risk, small patches")</f>
        <v>low burn risk, small patches</v>
      </c>
    </row>
    <row r="597" spans="1:25" x14ac:dyDescent="0.3">
      <c r="A597" t="s">
        <v>606</v>
      </c>
      <c r="B597">
        <v>3.3548287516047615</v>
      </c>
      <c r="C597">
        <v>27.113410999999999</v>
      </c>
      <c r="D597">
        <v>0.73534242869101329</v>
      </c>
      <c r="T597" t="s">
        <v>606</v>
      </c>
      <c r="U597" t="s">
        <v>963</v>
      </c>
      <c r="V597">
        <v>3.3548287516047615</v>
      </c>
      <c r="W597">
        <v>27.113410999999999</v>
      </c>
      <c r="X597">
        <v>0.73534242869101329</v>
      </c>
      <c r="Y597" t="str">
        <f>IF(V597&gt;2.27,"high burn risk, small patches","low burn risk, small patches")</f>
        <v>high burn risk, small patches</v>
      </c>
    </row>
    <row r="598" spans="1:25" x14ac:dyDescent="0.3">
      <c r="A598" t="s">
        <v>607</v>
      </c>
      <c r="B598">
        <v>1.6425356511973459E-2</v>
      </c>
      <c r="C598">
        <v>17.632418999999999</v>
      </c>
      <c r="D598">
        <v>0.73256333517103445</v>
      </c>
      <c r="T598" t="s">
        <v>607</v>
      </c>
      <c r="U598" t="s">
        <v>963</v>
      </c>
      <c r="V598">
        <v>1.6425356511973459E-2</v>
      </c>
      <c r="W598">
        <v>17.632418999999999</v>
      </c>
      <c r="X598">
        <v>0.73256333517103445</v>
      </c>
      <c r="Y598" t="str">
        <f>IF(V598&gt;2.27,"high burn risk, small patches","low burn risk, small patches")</f>
        <v>low burn risk, small patches</v>
      </c>
    </row>
    <row r="599" spans="1:25" x14ac:dyDescent="0.3">
      <c r="A599" t="s">
        <v>608</v>
      </c>
      <c r="B599">
        <v>0</v>
      </c>
      <c r="C599">
        <v>3.2182439999999999</v>
      </c>
      <c r="D599">
        <v>8.9115485991283369E-2</v>
      </c>
      <c r="T599" t="s">
        <v>608</v>
      </c>
      <c r="U599" t="s">
        <v>963</v>
      </c>
      <c r="V599">
        <v>0</v>
      </c>
      <c r="W599">
        <v>3.2182439999999999</v>
      </c>
      <c r="X599">
        <v>8.9115485991283369E-2</v>
      </c>
      <c r="Y599" t="s">
        <v>973</v>
      </c>
    </row>
    <row r="600" spans="1:25" x14ac:dyDescent="0.3">
      <c r="A600" t="s">
        <v>609</v>
      </c>
      <c r="B600">
        <v>2.5007546543538688E-3</v>
      </c>
      <c r="C600">
        <v>2.728691</v>
      </c>
      <c r="D600">
        <v>0.44439641265409757</v>
      </c>
      <c r="T600" t="s">
        <v>609</v>
      </c>
      <c r="U600" t="s">
        <v>963</v>
      </c>
      <c r="V600">
        <v>2.5007546543538688E-3</v>
      </c>
      <c r="W600">
        <v>2.728691</v>
      </c>
      <c r="X600">
        <v>0.44439641265409757</v>
      </c>
      <c r="Y600" t="s">
        <v>973</v>
      </c>
    </row>
    <row r="601" spans="1:25" x14ac:dyDescent="0.3">
      <c r="A601" t="s">
        <v>610</v>
      </c>
      <c r="B601">
        <v>0</v>
      </c>
      <c r="C601">
        <v>0</v>
      </c>
      <c r="D601">
        <v>0</v>
      </c>
      <c r="T601" t="s">
        <v>610</v>
      </c>
      <c r="U601" t="s">
        <v>963</v>
      </c>
      <c r="V601">
        <v>0</v>
      </c>
      <c r="W601">
        <v>0</v>
      </c>
      <c r="X601">
        <v>0</v>
      </c>
      <c r="Y601" t="s">
        <v>973</v>
      </c>
    </row>
    <row r="602" spans="1:25" x14ac:dyDescent="0.3">
      <c r="A602" t="s">
        <v>611</v>
      </c>
      <c r="B602">
        <v>0.42487183774336551</v>
      </c>
      <c r="C602">
        <v>13.790003</v>
      </c>
      <c r="D602">
        <v>1.6070228459806752</v>
      </c>
      <c r="T602" t="s">
        <v>611</v>
      </c>
      <c r="U602" t="s">
        <v>963</v>
      </c>
      <c r="V602">
        <v>0.42487183774336551</v>
      </c>
      <c r="W602">
        <v>13.790003</v>
      </c>
      <c r="X602">
        <v>1.6070228459806752</v>
      </c>
      <c r="Y602" t="str">
        <f>IF(V602&gt;2.27,"high burn risk, large patches","low burn risk, large patches")</f>
        <v>low burn risk, large patches</v>
      </c>
    </row>
    <row r="603" spans="1:25" x14ac:dyDescent="0.3">
      <c r="A603" t="s">
        <v>612</v>
      </c>
      <c r="B603">
        <v>1.3746497267743156E-2</v>
      </c>
      <c r="C603">
        <v>1.3110000000000001E-3</v>
      </c>
      <c r="D603">
        <v>2.3347503765320924E-3</v>
      </c>
      <c r="T603" t="s">
        <v>612</v>
      </c>
      <c r="U603" t="s">
        <v>963</v>
      </c>
      <c r="V603">
        <v>1.3746497267743156E-2</v>
      </c>
      <c r="W603">
        <v>1.3110000000000001E-3</v>
      </c>
      <c r="X603">
        <v>2.3347503765320924E-3</v>
      </c>
      <c r="Y603" t="s">
        <v>973</v>
      </c>
    </row>
    <row r="604" spans="1:25" x14ac:dyDescent="0.3">
      <c r="A604" t="s">
        <v>613</v>
      </c>
      <c r="B604">
        <v>0</v>
      </c>
      <c r="C604">
        <v>12.486014000000001</v>
      </c>
      <c r="D604">
        <v>0.24732503153959329</v>
      </c>
      <c r="T604" t="s">
        <v>613</v>
      </c>
      <c r="U604" t="s">
        <v>963</v>
      </c>
      <c r="V604">
        <v>0</v>
      </c>
      <c r="W604">
        <v>12.486014000000001</v>
      </c>
      <c r="X604">
        <v>0.24732503153959329</v>
      </c>
      <c r="Y604" t="str">
        <f>IF(V604&gt;2.27,"high burn risk, small patches","low burn risk, small patches")</f>
        <v>low burn risk, small patches</v>
      </c>
    </row>
    <row r="605" spans="1:25" x14ac:dyDescent="0.3">
      <c r="A605" t="s">
        <v>614</v>
      </c>
      <c r="B605">
        <v>0</v>
      </c>
      <c r="C605">
        <v>11.939081</v>
      </c>
      <c r="D605">
        <v>0.31194707618508749</v>
      </c>
      <c r="T605" t="s">
        <v>614</v>
      </c>
      <c r="U605" t="s">
        <v>963</v>
      </c>
      <c r="V605">
        <v>0</v>
      </c>
      <c r="W605">
        <v>11.939081</v>
      </c>
      <c r="X605">
        <v>0.31194707618508749</v>
      </c>
      <c r="Y605" t="str">
        <f>IF(V605&gt;2.27,"high burn risk, small patches","low burn risk, small patches")</f>
        <v>low burn risk, small patches</v>
      </c>
    </row>
    <row r="606" spans="1:25" x14ac:dyDescent="0.3">
      <c r="A606" t="s">
        <v>615</v>
      </c>
      <c r="B606">
        <v>2.3005280779031956E-2</v>
      </c>
      <c r="C606">
        <v>17.805785</v>
      </c>
      <c r="D606">
        <v>0.79449593447461353</v>
      </c>
      <c r="T606" t="s">
        <v>615</v>
      </c>
      <c r="U606" t="s">
        <v>963</v>
      </c>
      <c r="V606">
        <v>2.3005280779031956E-2</v>
      </c>
      <c r="W606">
        <v>17.805785</v>
      </c>
      <c r="X606">
        <v>0.79449593447461353</v>
      </c>
      <c r="Y606" t="str">
        <f>IF(V606&gt;2.27,"high burn risk, small patches","low burn risk, small patches")</f>
        <v>low burn risk, small patches</v>
      </c>
    </row>
    <row r="607" spans="1:25" x14ac:dyDescent="0.3">
      <c r="A607" t="s">
        <v>616</v>
      </c>
      <c r="B607">
        <v>5.3571176935053269E-2</v>
      </c>
      <c r="C607">
        <v>0</v>
      </c>
      <c r="D607">
        <v>0</v>
      </c>
      <c r="T607" t="s">
        <v>616</v>
      </c>
      <c r="U607" t="s">
        <v>963</v>
      </c>
      <c r="V607">
        <v>5.3571176935053269E-2</v>
      </c>
      <c r="W607">
        <v>0</v>
      </c>
      <c r="X607">
        <v>0</v>
      </c>
      <c r="Y607" t="s">
        <v>973</v>
      </c>
    </row>
    <row r="608" spans="1:25" x14ac:dyDescent="0.3">
      <c r="A608" t="s">
        <v>617</v>
      </c>
      <c r="B608">
        <v>9.0138196150343335E-3</v>
      </c>
      <c r="C608">
        <v>4.306578</v>
      </c>
      <c r="D608">
        <v>0.11825504160890261</v>
      </c>
      <c r="T608" t="s">
        <v>617</v>
      </c>
      <c r="U608" t="s">
        <v>963</v>
      </c>
      <c r="V608">
        <v>9.0138196150343335E-3</v>
      </c>
      <c r="W608">
        <v>4.306578</v>
      </c>
      <c r="X608">
        <v>0.11825504160890261</v>
      </c>
      <c r="Y608" t="s">
        <v>973</v>
      </c>
    </row>
    <row r="609" spans="1:25" x14ac:dyDescent="0.3">
      <c r="A609" t="s">
        <v>618</v>
      </c>
      <c r="B609">
        <v>0</v>
      </c>
      <c r="C609">
        <v>6.5835850000000002</v>
      </c>
      <c r="D609">
        <v>0.33470082317685523</v>
      </c>
      <c r="T609" t="s">
        <v>618</v>
      </c>
      <c r="U609" t="s">
        <v>963</v>
      </c>
      <c r="V609">
        <v>0</v>
      </c>
      <c r="W609">
        <v>6.5835850000000002</v>
      </c>
      <c r="X609">
        <v>0.33470082317685523</v>
      </c>
      <c r="Y609" t="str">
        <f>IF(V609&gt;2.27,"high burn risk, small patches","low burn risk, small patches")</f>
        <v>low burn risk, small patches</v>
      </c>
    </row>
    <row r="610" spans="1:25" x14ac:dyDescent="0.3">
      <c r="A610" t="s">
        <v>619</v>
      </c>
      <c r="B610">
        <v>0</v>
      </c>
      <c r="C610">
        <v>0</v>
      </c>
      <c r="D610">
        <v>0</v>
      </c>
      <c r="T610" t="s">
        <v>619</v>
      </c>
      <c r="U610" t="s">
        <v>963</v>
      </c>
      <c r="V610">
        <v>0</v>
      </c>
      <c r="W610">
        <v>0</v>
      </c>
      <c r="X610">
        <v>0</v>
      </c>
      <c r="Y610" t="s">
        <v>973</v>
      </c>
    </row>
    <row r="611" spans="1:25" x14ac:dyDescent="0.3">
      <c r="A611" t="s">
        <v>620</v>
      </c>
      <c r="B611">
        <v>1.9399033430557006E-3</v>
      </c>
      <c r="C611">
        <v>0</v>
      </c>
      <c r="D611">
        <v>0</v>
      </c>
      <c r="T611" t="s">
        <v>620</v>
      </c>
      <c r="U611" t="s">
        <v>963</v>
      </c>
      <c r="V611">
        <v>1.9399033430557006E-3</v>
      </c>
      <c r="W611">
        <v>0</v>
      </c>
      <c r="X611">
        <v>0</v>
      </c>
      <c r="Y611" t="s">
        <v>973</v>
      </c>
    </row>
    <row r="612" spans="1:25" x14ac:dyDescent="0.3">
      <c r="A612" t="s">
        <v>621</v>
      </c>
      <c r="B612">
        <v>0</v>
      </c>
      <c r="C612">
        <v>0</v>
      </c>
      <c r="D612">
        <v>0</v>
      </c>
      <c r="T612" t="s">
        <v>621</v>
      </c>
      <c r="U612" t="s">
        <v>963</v>
      </c>
      <c r="V612">
        <v>0</v>
      </c>
      <c r="W612">
        <v>0</v>
      </c>
      <c r="X612">
        <v>0</v>
      </c>
      <c r="Y612" t="s">
        <v>973</v>
      </c>
    </row>
    <row r="613" spans="1:25" x14ac:dyDescent="0.3">
      <c r="A613" t="s">
        <v>622</v>
      </c>
      <c r="B613">
        <v>0.69768747971802136</v>
      </c>
      <c r="C613">
        <v>0</v>
      </c>
      <c r="D613">
        <v>0</v>
      </c>
      <c r="T613" t="s">
        <v>622</v>
      </c>
      <c r="U613" t="s">
        <v>963</v>
      </c>
      <c r="V613">
        <v>0.69768747971802136</v>
      </c>
      <c r="W613">
        <v>0</v>
      </c>
      <c r="X613">
        <v>0</v>
      </c>
      <c r="Y613" t="s">
        <v>973</v>
      </c>
    </row>
    <row r="614" spans="1:25" x14ac:dyDescent="0.3">
      <c r="A614" t="s">
        <v>623</v>
      </c>
      <c r="B614">
        <v>9.0275910623918917E-3</v>
      </c>
      <c r="C614">
        <v>0</v>
      </c>
      <c r="D614">
        <v>0</v>
      </c>
      <c r="T614" t="s">
        <v>623</v>
      </c>
      <c r="U614" t="s">
        <v>963</v>
      </c>
      <c r="V614">
        <v>9.0275910623918917E-3</v>
      </c>
      <c r="W614">
        <v>0</v>
      </c>
      <c r="X614">
        <v>0</v>
      </c>
      <c r="Y614" t="s">
        <v>973</v>
      </c>
    </row>
    <row r="615" spans="1:25" x14ac:dyDescent="0.3">
      <c r="A615" t="s">
        <v>624</v>
      </c>
      <c r="B615">
        <v>2.419649659337211E-3</v>
      </c>
      <c r="C615">
        <v>0</v>
      </c>
      <c r="D615">
        <v>0</v>
      </c>
      <c r="T615" t="s">
        <v>624</v>
      </c>
      <c r="U615" t="s">
        <v>963</v>
      </c>
      <c r="V615">
        <v>2.419649659337211E-3</v>
      </c>
      <c r="W615">
        <v>0</v>
      </c>
      <c r="X615">
        <v>0</v>
      </c>
      <c r="Y615" t="s">
        <v>973</v>
      </c>
    </row>
    <row r="616" spans="1:25" x14ac:dyDescent="0.3">
      <c r="A616" t="s">
        <v>625</v>
      </c>
      <c r="B616">
        <v>0.20676705777009877</v>
      </c>
      <c r="C616">
        <v>38.729706</v>
      </c>
      <c r="D616">
        <v>0.58426965766595929</v>
      </c>
      <c r="T616" t="s">
        <v>625</v>
      </c>
      <c r="U616" t="s">
        <v>963</v>
      </c>
      <c r="V616">
        <v>0.20676705777009877</v>
      </c>
      <c r="W616">
        <v>38.729706</v>
      </c>
      <c r="X616">
        <v>0.58426965766595929</v>
      </c>
      <c r="Y616" t="str">
        <f>IF(V616&gt;2.27,"high burn risk, small patches","low burn risk, small patches")</f>
        <v>low burn risk, small patches</v>
      </c>
    </row>
    <row r="617" spans="1:25" x14ac:dyDescent="0.3">
      <c r="A617" t="s">
        <v>626</v>
      </c>
      <c r="B617">
        <v>0.18030672881793239</v>
      </c>
      <c r="C617">
        <v>30.962736</v>
      </c>
      <c r="D617">
        <v>1.7130116781823219</v>
      </c>
      <c r="T617" t="s">
        <v>626</v>
      </c>
      <c r="U617" t="s">
        <v>963</v>
      </c>
      <c r="V617">
        <v>0.18030672881793239</v>
      </c>
      <c r="W617">
        <v>30.962736</v>
      </c>
      <c r="X617">
        <v>1.7130116781823219</v>
      </c>
      <c r="Y617" t="str">
        <f>IF(V617&gt;2.27,"high burn risk, large patches","low burn risk, large patches")</f>
        <v>low burn risk, large patches</v>
      </c>
    </row>
    <row r="618" spans="1:25" x14ac:dyDescent="0.3">
      <c r="A618" t="s">
        <v>627</v>
      </c>
      <c r="B618">
        <v>0.44993555079119196</v>
      </c>
      <c r="C618">
        <v>14.328792</v>
      </c>
      <c r="D618">
        <v>0.29023142911031991</v>
      </c>
      <c r="T618" t="s">
        <v>627</v>
      </c>
      <c r="U618" t="s">
        <v>963</v>
      </c>
      <c r="V618">
        <v>0.44993555079119196</v>
      </c>
      <c r="W618">
        <v>14.328792</v>
      </c>
      <c r="X618">
        <v>0.29023142911031991</v>
      </c>
      <c r="Y618" t="str">
        <f>IF(V618&gt;2.27,"high burn risk, small patches","low burn risk, small patches")</f>
        <v>low burn risk, small patches</v>
      </c>
    </row>
    <row r="619" spans="1:25" x14ac:dyDescent="0.3">
      <c r="A619" t="s">
        <v>628</v>
      </c>
      <c r="B619">
        <v>8.2145684345550443</v>
      </c>
      <c r="C619">
        <v>72.748497999999998</v>
      </c>
      <c r="D619">
        <v>3.0006882251652494</v>
      </c>
      <c r="T619" t="s">
        <v>628</v>
      </c>
      <c r="U619" t="s">
        <v>963</v>
      </c>
      <c r="V619">
        <v>8.2145684345550443</v>
      </c>
      <c r="W619">
        <v>72.748497999999998</v>
      </c>
      <c r="X619">
        <v>3.0006882251652494</v>
      </c>
      <c r="Y619" t="str">
        <f>IF(V619&gt;2.27,"high burn risk, large patches","low burn risk, large patches")</f>
        <v>high burn risk, large patches</v>
      </c>
    </row>
    <row r="620" spans="1:25" x14ac:dyDescent="0.3">
      <c r="A620" t="s">
        <v>629</v>
      </c>
      <c r="B620">
        <v>1.181058529789035</v>
      </c>
      <c r="C620">
        <v>52.583696000000003</v>
      </c>
      <c r="D620">
        <v>1.7084565113375128</v>
      </c>
      <c r="T620" t="s">
        <v>629</v>
      </c>
      <c r="U620" t="s">
        <v>963</v>
      </c>
      <c r="V620">
        <v>1.181058529789035</v>
      </c>
      <c r="W620">
        <v>52.583696000000003</v>
      </c>
      <c r="X620">
        <v>1.7084565113375128</v>
      </c>
      <c r="Y620" t="str">
        <f>IF(V620&gt;2.27,"high burn risk, large patches","low burn risk, large patches")</f>
        <v>low burn risk, large patches</v>
      </c>
    </row>
    <row r="621" spans="1:25" x14ac:dyDescent="0.3">
      <c r="A621" t="s">
        <v>630</v>
      </c>
      <c r="B621">
        <v>24.905959355112202</v>
      </c>
      <c r="C621">
        <v>74.530966000000006</v>
      </c>
      <c r="D621">
        <v>2.8825774001906233</v>
      </c>
      <c r="T621" t="s">
        <v>630</v>
      </c>
      <c r="U621" t="s">
        <v>963</v>
      </c>
      <c r="V621">
        <v>24.905959355112202</v>
      </c>
      <c r="W621">
        <v>74.530966000000006</v>
      </c>
      <c r="X621">
        <v>2.8825774001906233</v>
      </c>
      <c r="Y621" t="str">
        <f>IF(V621&gt;2.27,"high burn risk, large patches","low burn risk, large patches")</f>
        <v>high burn risk, large patches</v>
      </c>
    </row>
    <row r="622" spans="1:25" x14ac:dyDescent="0.3">
      <c r="A622" t="s">
        <v>631</v>
      </c>
      <c r="B622">
        <v>0</v>
      </c>
      <c r="C622">
        <v>11.333050999999999</v>
      </c>
      <c r="D622">
        <v>0.36888926024311314</v>
      </c>
      <c r="T622" t="s">
        <v>631</v>
      </c>
      <c r="U622" t="s">
        <v>963</v>
      </c>
      <c r="V622">
        <v>0</v>
      </c>
      <c r="W622">
        <v>11.333050999999999</v>
      </c>
      <c r="X622">
        <v>0.36888926024311314</v>
      </c>
      <c r="Y622" t="str">
        <f>IF(V622&gt;2.27,"high burn risk, small patches","low burn risk, small patches")</f>
        <v>low burn risk, small patches</v>
      </c>
    </row>
    <row r="623" spans="1:25" x14ac:dyDescent="0.3">
      <c r="A623" t="s">
        <v>632</v>
      </c>
      <c r="B623">
        <v>0.79828639965481973</v>
      </c>
      <c r="C623">
        <v>34.978622000000001</v>
      </c>
      <c r="D623">
        <v>0.88699986174691847</v>
      </c>
      <c r="T623" t="s">
        <v>632</v>
      </c>
      <c r="U623" t="s">
        <v>963</v>
      </c>
      <c r="V623">
        <v>0.79828639965481973</v>
      </c>
      <c r="W623">
        <v>34.978622000000001</v>
      </c>
      <c r="X623">
        <v>0.88699986174691847</v>
      </c>
      <c r="Y623" t="str">
        <f>IF(V623&gt;2.27,"high burn risk, small patches","low burn risk, small patches")</f>
        <v>low burn risk, small patches</v>
      </c>
    </row>
    <row r="624" spans="1:25" x14ac:dyDescent="0.3">
      <c r="A624" t="s">
        <v>633</v>
      </c>
      <c r="B624">
        <v>0</v>
      </c>
      <c r="C624">
        <v>32.790407000000002</v>
      </c>
      <c r="D624">
        <v>0.77652472289520802</v>
      </c>
      <c r="T624" t="s">
        <v>633</v>
      </c>
      <c r="U624" t="s">
        <v>964</v>
      </c>
      <c r="V624">
        <v>0</v>
      </c>
      <c r="W624">
        <v>32.790407000000002</v>
      </c>
      <c r="X624">
        <v>0.77652472289520802</v>
      </c>
      <c r="Y624" t="s">
        <v>973</v>
      </c>
    </row>
    <row r="625" spans="1:25" x14ac:dyDescent="0.3">
      <c r="A625" t="s">
        <v>634</v>
      </c>
      <c r="B625">
        <v>0</v>
      </c>
      <c r="C625">
        <v>36.698372999999997</v>
      </c>
      <c r="D625">
        <v>0.71173377588524556</v>
      </c>
      <c r="T625" t="s">
        <v>634</v>
      </c>
      <c r="U625" t="s">
        <v>964</v>
      </c>
      <c r="V625">
        <v>0</v>
      </c>
      <c r="W625">
        <v>36.698372999999997</v>
      </c>
      <c r="X625">
        <v>0.71173377588524556</v>
      </c>
      <c r="Y625" t="s">
        <v>973</v>
      </c>
    </row>
    <row r="626" spans="1:25" x14ac:dyDescent="0.3">
      <c r="A626" t="s">
        <v>635</v>
      </c>
      <c r="B626">
        <v>14.83167171834525</v>
      </c>
      <c r="C626">
        <v>45.468218</v>
      </c>
      <c r="D626">
        <v>0.79199228173361336</v>
      </c>
      <c r="T626" t="s">
        <v>635</v>
      </c>
      <c r="U626" t="s">
        <v>963</v>
      </c>
      <c r="V626">
        <v>14.83167171834525</v>
      </c>
      <c r="W626">
        <v>45.468218</v>
      </c>
      <c r="X626">
        <v>0.79199228173361336</v>
      </c>
      <c r="Y626" t="str">
        <f t="shared" ref="Y626:Y631" si="12">IF(V626&gt;2.27,"high burn risk, small patches","low burn risk, small patches")</f>
        <v>high burn risk, small patches</v>
      </c>
    </row>
    <row r="627" spans="1:25" x14ac:dyDescent="0.3">
      <c r="A627" t="s">
        <v>636</v>
      </c>
      <c r="B627">
        <v>1.9229802461912811E-2</v>
      </c>
      <c r="C627">
        <v>27.406274</v>
      </c>
      <c r="D627">
        <v>0.28472910977553229</v>
      </c>
      <c r="T627" t="s">
        <v>636</v>
      </c>
      <c r="U627" t="s">
        <v>963</v>
      </c>
      <c r="V627">
        <v>1.9229802461912811E-2</v>
      </c>
      <c r="W627">
        <v>27.406274</v>
      </c>
      <c r="X627">
        <v>0.28472910977553229</v>
      </c>
      <c r="Y627" t="str">
        <f t="shared" si="12"/>
        <v>low burn risk, small patches</v>
      </c>
    </row>
    <row r="628" spans="1:25" x14ac:dyDescent="0.3">
      <c r="A628" t="s">
        <v>637</v>
      </c>
      <c r="B628">
        <v>1.0932050283543855</v>
      </c>
      <c r="C628">
        <v>45.120593999999997</v>
      </c>
      <c r="D628">
        <v>0.36626607659802785</v>
      </c>
      <c r="T628" t="s">
        <v>637</v>
      </c>
      <c r="U628" t="s">
        <v>963</v>
      </c>
      <c r="V628">
        <v>1.0932050283543855</v>
      </c>
      <c r="W628">
        <v>45.120593999999997</v>
      </c>
      <c r="X628">
        <v>0.36626607659802785</v>
      </c>
      <c r="Y628" t="str">
        <f t="shared" si="12"/>
        <v>low burn risk, small patches</v>
      </c>
    </row>
    <row r="629" spans="1:25" x14ac:dyDescent="0.3">
      <c r="A629" t="s">
        <v>638</v>
      </c>
      <c r="B629">
        <v>0.48432134578167219</v>
      </c>
      <c r="C629">
        <v>20.275048000000002</v>
      </c>
      <c r="D629">
        <v>0.40135359394283904</v>
      </c>
      <c r="T629" t="s">
        <v>638</v>
      </c>
      <c r="U629" t="s">
        <v>963</v>
      </c>
      <c r="V629">
        <v>0.48432134578167219</v>
      </c>
      <c r="W629">
        <v>20.275048000000002</v>
      </c>
      <c r="X629">
        <v>0.40135359394283904</v>
      </c>
      <c r="Y629" t="str">
        <f t="shared" si="12"/>
        <v>low burn risk, small patches</v>
      </c>
    </row>
    <row r="630" spans="1:25" x14ac:dyDescent="0.3">
      <c r="A630" t="s">
        <v>639</v>
      </c>
      <c r="B630">
        <v>22.761628824965136</v>
      </c>
      <c r="C630">
        <v>43.373142999999999</v>
      </c>
      <c r="D630">
        <v>0.76779506915012219</v>
      </c>
      <c r="T630" t="s">
        <v>639</v>
      </c>
      <c r="U630" t="s">
        <v>963</v>
      </c>
      <c r="V630">
        <v>22.761628824965136</v>
      </c>
      <c r="W630">
        <v>43.373142999999999</v>
      </c>
      <c r="X630">
        <v>0.76779506915012219</v>
      </c>
      <c r="Y630" t="str">
        <f t="shared" si="12"/>
        <v>high burn risk, small patches</v>
      </c>
    </row>
    <row r="631" spans="1:25" x14ac:dyDescent="0.3">
      <c r="A631" t="s">
        <v>640</v>
      </c>
      <c r="B631">
        <v>0.90618836353886523</v>
      </c>
      <c r="C631">
        <v>18.842776000000001</v>
      </c>
      <c r="D631">
        <v>0.52804335978348693</v>
      </c>
      <c r="T631" t="s">
        <v>640</v>
      </c>
      <c r="U631" t="s">
        <v>963</v>
      </c>
      <c r="V631">
        <v>0.90618836353886523</v>
      </c>
      <c r="W631">
        <v>18.842776000000001</v>
      </c>
      <c r="X631">
        <v>0.52804335978348693</v>
      </c>
      <c r="Y631" t="str">
        <f t="shared" si="12"/>
        <v>low burn risk, small patches</v>
      </c>
    </row>
    <row r="632" spans="1:25" x14ac:dyDescent="0.3">
      <c r="A632" t="s">
        <v>641</v>
      </c>
      <c r="B632">
        <v>3.8850667393909639E-2</v>
      </c>
      <c r="C632">
        <v>1.1169150000000001</v>
      </c>
      <c r="D632">
        <v>0.10556527704151866</v>
      </c>
      <c r="T632" t="s">
        <v>641</v>
      </c>
      <c r="U632" t="s">
        <v>963</v>
      </c>
      <c r="V632">
        <v>3.8850667393909639E-2</v>
      </c>
      <c r="W632">
        <v>1.1169150000000001</v>
      </c>
      <c r="X632">
        <v>0.10556527704151866</v>
      </c>
      <c r="Y632" t="s">
        <v>973</v>
      </c>
    </row>
    <row r="633" spans="1:25" x14ac:dyDescent="0.3">
      <c r="A633" t="s">
        <v>642</v>
      </c>
      <c r="B633">
        <v>0</v>
      </c>
      <c r="C633">
        <v>75.781857000000002</v>
      </c>
      <c r="D633">
        <v>3.3077202425443151</v>
      </c>
      <c r="T633" t="s">
        <v>642</v>
      </c>
      <c r="U633" t="s">
        <v>964</v>
      </c>
      <c r="V633">
        <v>0</v>
      </c>
      <c r="W633">
        <v>75.781857000000002</v>
      </c>
      <c r="X633">
        <v>3.3077202425443151</v>
      </c>
      <c r="Y633" t="s">
        <v>973</v>
      </c>
    </row>
    <row r="634" spans="1:25" x14ac:dyDescent="0.3">
      <c r="A634" t="s">
        <v>643</v>
      </c>
      <c r="B634">
        <v>0</v>
      </c>
      <c r="C634">
        <v>12.672027</v>
      </c>
      <c r="D634">
        <v>0.25416817579846612</v>
      </c>
      <c r="T634" t="s">
        <v>643</v>
      </c>
      <c r="U634" t="s">
        <v>964</v>
      </c>
      <c r="V634">
        <v>0</v>
      </c>
      <c r="W634">
        <v>12.672027</v>
      </c>
      <c r="X634">
        <v>0.25416817579846612</v>
      </c>
      <c r="Y634" t="s">
        <v>973</v>
      </c>
    </row>
    <row r="635" spans="1:25" x14ac:dyDescent="0.3">
      <c r="A635" t="s">
        <v>644</v>
      </c>
      <c r="B635">
        <v>0</v>
      </c>
      <c r="C635">
        <v>69.143872000000002</v>
      </c>
      <c r="D635">
        <v>2.0677027458184547</v>
      </c>
      <c r="T635" t="s">
        <v>644</v>
      </c>
      <c r="U635" t="s">
        <v>964</v>
      </c>
      <c r="V635">
        <v>0</v>
      </c>
      <c r="W635">
        <v>69.143872000000002</v>
      </c>
      <c r="X635">
        <v>2.0677027458184547</v>
      </c>
      <c r="Y635" t="s">
        <v>973</v>
      </c>
    </row>
    <row r="636" spans="1:25" x14ac:dyDescent="0.3">
      <c r="A636" t="s">
        <v>645</v>
      </c>
      <c r="B636">
        <v>0</v>
      </c>
      <c r="C636">
        <v>18.844878000000001</v>
      </c>
      <c r="D636">
        <v>0.495616704303527</v>
      </c>
      <c r="T636" t="s">
        <v>645</v>
      </c>
      <c r="U636" t="s">
        <v>964</v>
      </c>
      <c r="V636">
        <v>0</v>
      </c>
      <c r="W636">
        <v>18.844878000000001</v>
      </c>
      <c r="X636">
        <v>0.495616704303527</v>
      </c>
      <c r="Y636" t="s">
        <v>973</v>
      </c>
    </row>
    <row r="637" spans="1:25" x14ac:dyDescent="0.3">
      <c r="A637" t="s">
        <v>646</v>
      </c>
      <c r="B637">
        <v>0</v>
      </c>
      <c r="C637">
        <v>45.370403000000003</v>
      </c>
      <c r="D637">
        <v>0.80071803773182681</v>
      </c>
      <c r="T637" t="s">
        <v>646</v>
      </c>
      <c r="U637" t="s">
        <v>964</v>
      </c>
      <c r="V637">
        <v>0</v>
      </c>
      <c r="W637">
        <v>45.370403000000003</v>
      </c>
      <c r="X637">
        <v>0.80071803773182681</v>
      </c>
      <c r="Y637" t="s">
        <v>973</v>
      </c>
    </row>
    <row r="638" spans="1:25" x14ac:dyDescent="0.3">
      <c r="A638" t="s">
        <v>647</v>
      </c>
      <c r="B638">
        <v>8.2122488089802275</v>
      </c>
      <c r="C638">
        <v>25.421413999999999</v>
      </c>
      <c r="D638">
        <v>1.1124858175607866</v>
      </c>
      <c r="T638" t="s">
        <v>647</v>
      </c>
      <c r="U638" t="s">
        <v>963</v>
      </c>
      <c r="V638">
        <v>8.2122488089802275</v>
      </c>
      <c r="W638">
        <v>25.421413999999999</v>
      </c>
      <c r="X638">
        <v>1.1124858175607866</v>
      </c>
      <c r="Y638" t="str">
        <f>IF(V638&gt;2.27,"high burn risk, large patches","low burn risk, large patches")</f>
        <v>high burn risk, large patches</v>
      </c>
    </row>
    <row r="639" spans="1:25" x14ac:dyDescent="0.3">
      <c r="A639" t="s">
        <v>648</v>
      </c>
      <c r="B639">
        <v>0.22874090816784298</v>
      </c>
      <c r="C639">
        <v>17.436858000000001</v>
      </c>
      <c r="D639">
        <v>0.34979289906655847</v>
      </c>
      <c r="T639" t="s">
        <v>648</v>
      </c>
      <c r="U639" t="s">
        <v>963</v>
      </c>
      <c r="V639">
        <v>0.22874090816784298</v>
      </c>
      <c r="W639">
        <v>17.436858000000001</v>
      </c>
      <c r="X639">
        <v>0.34979289906655847</v>
      </c>
      <c r="Y639" t="str">
        <f>IF(V639&gt;2.27,"high burn risk, small patches","low burn risk, small patches")</f>
        <v>low burn risk, small patches</v>
      </c>
    </row>
    <row r="640" spans="1:25" x14ac:dyDescent="0.3">
      <c r="A640" t="s">
        <v>649</v>
      </c>
      <c r="B640">
        <v>3.238787332974119E-2</v>
      </c>
      <c r="C640">
        <v>12.495882</v>
      </c>
      <c r="D640">
        <v>2.8427229384209394</v>
      </c>
      <c r="T640" t="s">
        <v>649</v>
      </c>
      <c r="U640" t="s">
        <v>963</v>
      </c>
      <c r="V640">
        <v>3.238787332974119E-2</v>
      </c>
      <c r="W640">
        <v>12.495882</v>
      </c>
      <c r="X640">
        <v>2.8427229384209394</v>
      </c>
      <c r="Y640" t="str">
        <f>IF(V640&gt;2.27,"high burn risk, large patches","low burn risk, large patches")</f>
        <v>low burn risk, large patches</v>
      </c>
    </row>
    <row r="641" spans="1:25" x14ac:dyDescent="0.3">
      <c r="A641" t="s">
        <v>650</v>
      </c>
      <c r="B641">
        <v>1.743146692656064E-2</v>
      </c>
      <c r="C641">
        <v>19.537931</v>
      </c>
      <c r="D641">
        <v>0.39219648729075318</v>
      </c>
      <c r="T641" t="s">
        <v>650</v>
      </c>
      <c r="U641" t="s">
        <v>963</v>
      </c>
      <c r="V641">
        <v>1.743146692656064E-2</v>
      </c>
      <c r="W641">
        <v>19.537931</v>
      </c>
      <c r="X641">
        <v>0.39219648729075318</v>
      </c>
      <c r="Y641" t="str">
        <f>IF(V641&gt;2.27,"high burn risk, small patches","low burn risk, small patches")</f>
        <v>low burn risk, small patches</v>
      </c>
    </row>
    <row r="642" spans="1:25" x14ac:dyDescent="0.3">
      <c r="A642" t="s">
        <v>651</v>
      </c>
      <c r="B642">
        <v>1.5162497725380067E-2</v>
      </c>
      <c r="C642">
        <v>8.3893640000000005</v>
      </c>
      <c r="D642">
        <v>0.17907808230282213</v>
      </c>
      <c r="T642" t="s">
        <v>651</v>
      </c>
      <c r="U642" t="s">
        <v>963</v>
      </c>
      <c r="V642">
        <v>1.5162497725380067E-2</v>
      </c>
      <c r="W642">
        <v>8.3893640000000005</v>
      </c>
      <c r="X642">
        <v>0.17907808230282213</v>
      </c>
      <c r="Y642" t="str">
        <f>IF(V642&gt;2.27,"high burn risk, small patches","low burn risk, small patches")</f>
        <v>low burn risk, small patches</v>
      </c>
    </row>
    <row r="643" spans="1:25" x14ac:dyDescent="0.3">
      <c r="A643" t="s">
        <v>652</v>
      </c>
      <c r="B643">
        <v>9.820379232534758E-2</v>
      </c>
      <c r="C643">
        <v>0</v>
      </c>
      <c r="D643">
        <v>0</v>
      </c>
      <c r="T643" t="s">
        <v>652</v>
      </c>
      <c r="U643" t="s">
        <v>963</v>
      </c>
      <c r="V643">
        <v>9.820379232534758E-2</v>
      </c>
      <c r="W643">
        <v>0</v>
      </c>
      <c r="X643">
        <v>0</v>
      </c>
      <c r="Y643" t="s">
        <v>973</v>
      </c>
    </row>
    <row r="644" spans="1:25" x14ac:dyDescent="0.3">
      <c r="A644" t="s">
        <v>653</v>
      </c>
      <c r="B644">
        <v>0</v>
      </c>
      <c r="C644">
        <v>4.8591939999999996</v>
      </c>
      <c r="D644">
        <v>0.16035980257288451</v>
      </c>
      <c r="T644" t="s">
        <v>653</v>
      </c>
      <c r="U644" t="s">
        <v>963</v>
      </c>
      <c r="V644">
        <v>0</v>
      </c>
      <c r="W644">
        <v>4.8591939999999996</v>
      </c>
      <c r="X644">
        <v>0.16035980257288451</v>
      </c>
      <c r="Y644" t="s">
        <v>973</v>
      </c>
    </row>
    <row r="645" spans="1:25" x14ac:dyDescent="0.3">
      <c r="A645" t="s">
        <v>654</v>
      </c>
      <c r="B645">
        <v>0</v>
      </c>
      <c r="C645">
        <v>3.6704829999999999</v>
      </c>
      <c r="D645">
        <v>7.9934992857963516E-2</v>
      </c>
      <c r="T645" t="s">
        <v>654</v>
      </c>
      <c r="U645" t="s">
        <v>963</v>
      </c>
      <c r="V645">
        <v>0</v>
      </c>
      <c r="W645">
        <v>3.6704829999999999</v>
      </c>
      <c r="X645">
        <v>7.9934992857963516E-2</v>
      </c>
      <c r="Y645" t="s">
        <v>973</v>
      </c>
    </row>
    <row r="646" spans="1:25" x14ac:dyDescent="0.3">
      <c r="A646" t="s">
        <v>655</v>
      </c>
      <c r="B646">
        <v>0.12783288206045332</v>
      </c>
      <c r="C646">
        <v>0</v>
      </c>
      <c r="D646">
        <v>0</v>
      </c>
      <c r="T646" t="s">
        <v>655</v>
      </c>
      <c r="U646" t="s">
        <v>963</v>
      </c>
      <c r="V646">
        <v>0.12783288206045332</v>
      </c>
      <c r="W646">
        <v>0</v>
      </c>
      <c r="X646">
        <v>0</v>
      </c>
      <c r="Y646" t="s">
        <v>973</v>
      </c>
    </row>
    <row r="647" spans="1:25" x14ac:dyDescent="0.3">
      <c r="A647" t="s">
        <v>656</v>
      </c>
      <c r="B647">
        <v>1.9209093443908757E-2</v>
      </c>
      <c r="C647">
        <v>0.11773</v>
      </c>
      <c r="D647">
        <v>1.3916255583213823E-2</v>
      </c>
      <c r="T647" t="s">
        <v>656</v>
      </c>
      <c r="U647" t="s">
        <v>963</v>
      </c>
      <c r="V647">
        <v>1.9209093443908757E-2</v>
      </c>
      <c r="W647">
        <v>0.11773</v>
      </c>
      <c r="X647">
        <v>1.3916255583213823E-2</v>
      </c>
      <c r="Y647" t="s">
        <v>973</v>
      </c>
    </row>
    <row r="648" spans="1:25" x14ac:dyDescent="0.3">
      <c r="A648" t="s">
        <v>657</v>
      </c>
      <c r="B648">
        <v>0.35636167721778195</v>
      </c>
      <c r="C648">
        <v>0</v>
      </c>
      <c r="D648">
        <v>0</v>
      </c>
      <c r="T648" t="s">
        <v>657</v>
      </c>
      <c r="U648" t="s">
        <v>963</v>
      </c>
      <c r="V648">
        <v>0.35636167721778195</v>
      </c>
      <c r="W648">
        <v>0</v>
      </c>
      <c r="X648">
        <v>0</v>
      </c>
      <c r="Y648" t="s">
        <v>973</v>
      </c>
    </row>
    <row r="649" spans="1:25" x14ac:dyDescent="0.3">
      <c r="A649" t="s">
        <v>658</v>
      </c>
      <c r="B649">
        <v>0</v>
      </c>
      <c r="C649">
        <v>15.882588</v>
      </c>
      <c r="D649">
        <v>0.26911603505389281</v>
      </c>
      <c r="T649" t="s">
        <v>658</v>
      </c>
      <c r="U649" t="s">
        <v>963</v>
      </c>
      <c r="V649">
        <v>0</v>
      </c>
      <c r="W649">
        <v>15.882588</v>
      </c>
      <c r="X649">
        <v>0.26911603505389281</v>
      </c>
      <c r="Y649" t="str">
        <f>IF(V649&gt;2.27,"high burn risk, small patches","low burn risk, small patches")</f>
        <v>low burn risk, small patches</v>
      </c>
    </row>
    <row r="650" spans="1:25" x14ac:dyDescent="0.3">
      <c r="A650" t="s">
        <v>659</v>
      </c>
      <c r="B650">
        <v>2.5552035190406306E-3</v>
      </c>
      <c r="C650">
        <v>10.814406999999999</v>
      </c>
      <c r="D650">
        <v>0.13384862759618038</v>
      </c>
      <c r="T650" t="s">
        <v>659</v>
      </c>
      <c r="U650" t="s">
        <v>963</v>
      </c>
      <c r="V650">
        <v>2.5552035190406306E-3</v>
      </c>
      <c r="W650">
        <v>10.814406999999999</v>
      </c>
      <c r="X650">
        <v>0.13384862759618038</v>
      </c>
      <c r="Y650" t="str">
        <f>IF(V650&gt;2.27,"high burn risk, small patches","low burn risk, small patches")</f>
        <v>low burn risk, small patches</v>
      </c>
    </row>
    <row r="651" spans="1:25" x14ac:dyDescent="0.3">
      <c r="A651" t="s">
        <v>660</v>
      </c>
      <c r="B651">
        <v>15.750044756181202</v>
      </c>
      <c r="C651">
        <v>25.612721000000001</v>
      </c>
      <c r="D651">
        <v>0.8580798792031078</v>
      </c>
      <c r="T651" t="s">
        <v>660</v>
      </c>
      <c r="U651" t="s">
        <v>963</v>
      </c>
      <c r="V651">
        <v>15.750044756181202</v>
      </c>
      <c r="W651">
        <v>25.612721000000001</v>
      </c>
      <c r="X651">
        <v>0.8580798792031078</v>
      </c>
      <c r="Y651" t="str">
        <f>IF(V651&gt;2.27,"high burn risk, small patches","low burn risk, small patches")</f>
        <v>high burn risk, small patches</v>
      </c>
    </row>
    <row r="652" spans="1:25" x14ac:dyDescent="0.3">
      <c r="A652" t="s">
        <v>661</v>
      </c>
      <c r="B652">
        <v>7.2660397106811436E-2</v>
      </c>
      <c r="C652">
        <v>3.2621380000000002</v>
      </c>
      <c r="D652">
        <v>0.23051015153231541</v>
      </c>
      <c r="T652" t="s">
        <v>661</v>
      </c>
      <c r="U652" t="s">
        <v>963</v>
      </c>
      <c r="V652">
        <v>7.2660397106811436E-2</v>
      </c>
      <c r="W652">
        <v>3.2621380000000002</v>
      </c>
      <c r="X652">
        <v>0.23051015153231541</v>
      </c>
      <c r="Y652" t="s">
        <v>973</v>
      </c>
    </row>
    <row r="653" spans="1:25" x14ac:dyDescent="0.3">
      <c r="A653" t="s">
        <v>662</v>
      </c>
      <c r="B653">
        <v>13.360410323327297</v>
      </c>
      <c r="C653">
        <v>27.940237</v>
      </c>
      <c r="D653">
        <v>0.78874805708686846</v>
      </c>
      <c r="T653" t="s">
        <v>662</v>
      </c>
      <c r="U653" t="s">
        <v>963</v>
      </c>
      <c r="V653">
        <v>13.360410323327297</v>
      </c>
      <c r="W653">
        <v>27.940237</v>
      </c>
      <c r="X653">
        <v>0.78874805708686846</v>
      </c>
      <c r="Y653" t="str">
        <f>IF(V653&gt;2.27,"high burn risk, small patches","low burn risk, small patches")</f>
        <v>high burn risk, small patches</v>
      </c>
    </row>
    <row r="654" spans="1:25" x14ac:dyDescent="0.3">
      <c r="A654" t="s">
        <v>663</v>
      </c>
      <c r="B654">
        <v>0.13081042384319969</v>
      </c>
      <c r="C654">
        <v>1.8597220000000001</v>
      </c>
      <c r="D654">
        <v>0.10748686624958263</v>
      </c>
      <c r="T654" t="s">
        <v>663</v>
      </c>
      <c r="U654" t="s">
        <v>963</v>
      </c>
      <c r="V654">
        <v>0.13081042384319969</v>
      </c>
      <c r="W654">
        <v>1.8597220000000001</v>
      </c>
      <c r="X654">
        <v>0.10748686624958263</v>
      </c>
      <c r="Y654" t="s">
        <v>973</v>
      </c>
    </row>
    <row r="655" spans="1:25" x14ac:dyDescent="0.3">
      <c r="A655" t="s">
        <v>664</v>
      </c>
      <c r="B655">
        <v>2.5746271382001917</v>
      </c>
      <c r="C655">
        <v>5.6164540000000001</v>
      </c>
      <c r="D655">
        <v>0.7421920691946734</v>
      </c>
      <c r="T655" t="s">
        <v>664</v>
      </c>
      <c r="U655" t="s">
        <v>963</v>
      </c>
      <c r="V655">
        <v>2.5746271382001917</v>
      </c>
      <c r="W655">
        <v>5.6164540000000001</v>
      </c>
      <c r="X655">
        <v>0.7421920691946734</v>
      </c>
      <c r="Y655" t="str">
        <f>IF(V655&gt;2.27,"high burn risk, small patches","low burn risk, small patches")</f>
        <v>high burn risk, small patches</v>
      </c>
    </row>
    <row r="656" spans="1:25" x14ac:dyDescent="0.3">
      <c r="A656" t="s">
        <v>665</v>
      </c>
      <c r="B656">
        <v>23.249460313600188</v>
      </c>
      <c r="C656">
        <v>50.854191999999998</v>
      </c>
      <c r="D656">
        <v>1.7329902294009827</v>
      </c>
      <c r="T656" t="s">
        <v>665</v>
      </c>
      <c r="U656" t="s">
        <v>963</v>
      </c>
      <c r="V656">
        <v>23.249460313600188</v>
      </c>
      <c r="W656">
        <v>50.854191999999998</v>
      </c>
      <c r="X656">
        <v>1.7329902294009827</v>
      </c>
      <c r="Y656" t="str">
        <f>IF(V656&gt;2.27,"high burn risk, large patches","low burn risk, large patches")</f>
        <v>high burn risk, large patches</v>
      </c>
    </row>
    <row r="657" spans="1:25" x14ac:dyDescent="0.3">
      <c r="A657" t="s">
        <v>666</v>
      </c>
      <c r="B657">
        <v>3.8746807658414348</v>
      </c>
      <c r="C657">
        <v>4.4049250000000004</v>
      </c>
      <c r="D657">
        <v>0.49788259448531441</v>
      </c>
      <c r="T657" t="s">
        <v>666</v>
      </c>
      <c r="U657" t="s">
        <v>963</v>
      </c>
      <c r="V657">
        <v>3.8746807658414348</v>
      </c>
      <c r="W657">
        <v>4.4049250000000004</v>
      </c>
      <c r="X657">
        <v>0.49788259448531441</v>
      </c>
      <c r="Y657" t="s">
        <v>973</v>
      </c>
    </row>
    <row r="658" spans="1:25" x14ac:dyDescent="0.3">
      <c r="A658" t="s">
        <v>667</v>
      </c>
      <c r="B658">
        <v>0.30868425759689821</v>
      </c>
      <c r="C658">
        <v>1.4823170000000001</v>
      </c>
      <c r="D658">
        <v>0.29468655378540537</v>
      </c>
      <c r="T658" t="s">
        <v>667</v>
      </c>
      <c r="U658" t="s">
        <v>963</v>
      </c>
      <c r="V658">
        <v>0.30868425759689821</v>
      </c>
      <c r="W658">
        <v>1.4823170000000001</v>
      </c>
      <c r="X658">
        <v>0.29468655378540537</v>
      </c>
      <c r="Y658" t="s">
        <v>973</v>
      </c>
    </row>
    <row r="659" spans="1:25" x14ac:dyDescent="0.3">
      <c r="A659" t="s">
        <v>668</v>
      </c>
      <c r="B659">
        <v>2.8142743497896765</v>
      </c>
      <c r="C659">
        <v>35.651330999999999</v>
      </c>
      <c r="D659">
        <v>1.4739316805266864</v>
      </c>
      <c r="T659" t="s">
        <v>668</v>
      </c>
      <c r="U659" t="s">
        <v>963</v>
      </c>
      <c r="V659">
        <v>2.8142743497896765</v>
      </c>
      <c r="W659">
        <v>35.651330999999999</v>
      </c>
      <c r="X659">
        <v>1.4739316805266864</v>
      </c>
      <c r="Y659" t="str">
        <f>IF(V659&gt;2.27,"high burn risk, large patches","low burn risk, large patches")</f>
        <v>high burn risk, large patches</v>
      </c>
    </row>
    <row r="660" spans="1:25" x14ac:dyDescent="0.3">
      <c r="A660" t="s">
        <v>669</v>
      </c>
      <c r="B660">
        <v>2.9512462659560357</v>
      </c>
      <c r="C660">
        <v>0</v>
      </c>
      <c r="D660">
        <v>0</v>
      </c>
      <c r="T660" t="s">
        <v>669</v>
      </c>
      <c r="U660" t="s">
        <v>963</v>
      </c>
      <c r="V660">
        <v>2.9512462659560357</v>
      </c>
      <c r="W660">
        <v>0</v>
      </c>
      <c r="X660">
        <v>0</v>
      </c>
      <c r="Y660" t="s">
        <v>973</v>
      </c>
    </row>
    <row r="661" spans="1:25" x14ac:dyDescent="0.3">
      <c r="A661" t="s">
        <v>670</v>
      </c>
      <c r="B661">
        <v>1.2497554422768147</v>
      </c>
      <c r="C661">
        <v>25.807023999999998</v>
      </c>
      <c r="D661">
        <v>2.7235454300522495</v>
      </c>
      <c r="T661" t="s">
        <v>670</v>
      </c>
      <c r="U661" t="s">
        <v>963</v>
      </c>
      <c r="V661">
        <v>1.2497554422768147</v>
      </c>
      <c r="W661">
        <v>25.807023999999998</v>
      </c>
      <c r="X661">
        <v>2.7235454300522495</v>
      </c>
      <c r="Y661" t="str">
        <f>IF(V661&gt;2.27,"high burn risk, large patches","low burn risk, large patches")</f>
        <v>low burn risk, large patches</v>
      </c>
    </row>
    <row r="662" spans="1:25" x14ac:dyDescent="0.3">
      <c r="A662" t="s">
        <v>671</v>
      </c>
      <c r="B662">
        <v>4.0846993517163579</v>
      </c>
      <c r="C662">
        <v>0</v>
      </c>
      <c r="D662">
        <v>0</v>
      </c>
      <c r="T662" t="s">
        <v>671</v>
      </c>
      <c r="U662" t="s">
        <v>963</v>
      </c>
      <c r="V662">
        <v>4.0846993517163579</v>
      </c>
      <c r="W662">
        <v>0</v>
      </c>
      <c r="X662">
        <v>0</v>
      </c>
      <c r="Y662" t="s">
        <v>973</v>
      </c>
    </row>
    <row r="663" spans="1:25" x14ac:dyDescent="0.3">
      <c r="A663" t="s">
        <v>672</v>
      </c>
      <c r="B663">
        <v>1.2184715523335914</v>
      </c>
      <c r="C663">
        <v>15.479991</v>
      </c>
      <c r="D663">
        <v>1.8441526709511826</v>
      </c>
      <c r="T663" t="s">
        <v>672</v>
      </c>
      <c r="U663" t="s">
        <v>963</v>
      </c>
      <c r="V663">
        <v>1.2184715523335914</v>
      </c>
      <c r="W663">
        <v>15.479991</v>
      </c>
      <c r="X663">
        <v>1.8441526709511826</v>
      </c>
      <c r="Y663" t="str">
        <f>IF(V663&gt;2.27,"high burn risk, large patches","low burn risk, large patches")</f>
        <v>low burn risk, large patches</v>
      </c>
    </row>
    <row r="664" spans="1:25" x14ac:dyDescent="0.3">
      <c r="A664" t="s">
        <v>673</v>
      </c>
      <c r="B664">
        <v>3.1683260430733928</v>
      </c>
      <c r="C664">
        <v>0</v>
      </c>
      <c r="D664">
        <v>0</v>
      </c>
      <c r="T664" t="s">
        <v>673</v>
      </c>
      <c r="U664" t="s">
        <v>963</v>
      </c>
      <c r="V664">
        <v>3.1683260430733928</v>
      </c>
      <c r="W664">
        <v>0</v>
      </c>
      <c r="X664">
        <v>0</v>
      </c>
      <c r="Y664" t="s">
        <v>973</v>
      </c>
    </row>
    <row r="665" spans="1:25" x14ac:dyDescent="0.3">
      <c r="A665" t="s">
        <v>674</v>
      </c>
      <c r="B665">
        <v>5.2337272070693483E-2</v>
      </c>
      <c r="C665">
        <v>4.910285</v>
      </c>
      <c r="D665">
        <v>0.54098387939965809</v>
      </c>
      <c r="T665" t="s">
        <v>674</v>
      </c>
      <c r="U665" t="s">
        <v>963</v>
      </c>
      <c r="V665">
        <v>5.2337272070693483E-2</v>
      </c>
      <c r="W665">
        <v>4.910285</v>
      </c>
      <c r="X665">
        <v>0.54098387939965809</v>
      </c>
      <c r="Y665" t="s">
        <v>973</v>
      </c>
    </row>
    <row r="666" spans="1:25" x14ac:dyDescent="0.3">
      <c r="A666" t="s">
        <v>675</v>
      </c>
      <c r="B666">
        <v>9.4533693577144237E-2</v>
      </c>
      <c r="C666">
        <v>3.0778129999999999</v>
      </c>
      <c r="D666">
        <v>0.63439858019113327</v>
      </c>
      <c r="T666" t="s">
        <v>675</v>
      </c>
      <c r="U666" t="s">
        <v>963</v>
      </c>
      <c r="V666">
        <v>9.4533693577144237E-2</v>
      </c>
      <c r="W666">
        <v>3.0778129999999999</v>
      </c>
      <c r="X666">
        <v>0.63439858019113327</v>
      </c>
      <c r="Y666" t="s">
        <v>973</v>
      </c>
    </row>
    <row r="667" spans="1:25" x14ac:dyDescent="0.3">
      <c r="A667" t="s">
        <v>676</v>
      </c>
      <c r="B667">
        <v>8.1336822342885889E-2</v>
      </c>
      <c r="C667">
        <v>0.79999500000000001</v>
      </c>
      <c r="D667">
        <v>0.32256973566117347</v>
      </c>
      <c r="T667" t="s">
        <v>676</v>
      </c>
      <c r="U667" t="s">
        <v>963</v>
      </c>
      <c r="V667">
        <v>8.1336822342885889E-2</v>
      </c>
      <c r="W667">
        <v>0.79999500000000001</v>
      </c>
      <c r="X667">
        <v>0.32256973566117347</v>
      </c>
      <c r="Y667" t="s">
        <v>973</v>
      </c>
    </row>
    <row r="668" spans="1:25" x14ac:dyDescent="0.3">
      <c r="A668" t="s">
        <v>677</v>
      </c>
      <c r="B668">
        <v>5.521962734900962E-2</v>
      </c>
      <c r="C668">
        <v>0.79114399999999996</v>
      </c>
      <c r="D668">
        <v>0.21437737722769715</v>
      </c>
      <c r="T668" t="s">
        <v>677</v>
      </c>
      <c r="U668" t="s">
        <v>963</v>
      </c>
      <c r="V668">
        <v>5.521962734900962E-2</v>
      </c>
      <c r="W668">
        <v>0.79114399999999996</v>
      </c>
      <c r="X668">
        <v>0.21437737722769715</v>
      </c>
      <c r="Y668" t="s">
        <v>973</v>
      </c>
    </row>
    <row r="669" spans="1:25" x14ac:dyDescent="0.3">
      <c r="A669" t="s">
        <v>678</v>
      </c>
      <c r="B669">
        <v>0.11838994266117032</v>
      </c>
      <c r="C669">
        <v>0.75512999999999997</v>
      </c>
      <c r="D669">
        <v>0.67816508057168978</v>
      </c>
      <c r="T669" t="s">
        <v>678</v>
      </c>
      <c r="U669" t="s">
        <v>963</v>
      </c>
      <c r="V669">
        <v>0.11838994266117032</v>
      </c>
      <c r="W669">
        <v>0.75512999999999997</v>
      </c>
      <c r="X669">
        <v>0.67816508057168978</v>
      </c>
      <c r="Y669" t="s">
        <v>973</v>
      </c>
    </row>
    <row r="670" spans="1:25" x14ac:dyDescent="0.3">
      <c r="A670" t="s">
        <v>679</v>
      </c>
      <c r="B670">
        <v>6.8155796648267835</v>
      </c>
      <c r="C670">
        <v>0.46681800000000001</v>
      </c>
      <c r="D670">
        <v>0.86955224749736393</v>
      </c>
      <c r="T670" t="s">
        <v>679</v>
      </c>
      <c r="U670" t="s">
        <v>963</v>
      </c>
      <c r="V670">
        <v>6.8155796648267835</v>
      </c>
      <c r="W670">
        <v>0.46681800000000001</v>
      </c>
      <c r="X670">
        <v>0.86955224749736393</v>
      </c>
      <c r="Y670" t="s">
        <v>973</v>
      </c>
    </row>
    <row r="671" spans="1:25" x14ac:dyDescent="0.3">
      <c r="A671" t="s">
        <v>680</v>
      </c>
      <c r="B671">
        <v>5.6368569402747255</v>
      </c>
      <c r="C671">
        <v>59.815415000000002</v>
      </c>
      <c r="D671">
        <v>1.4603831123984301</v>
      </c>
      <c r="T671" t="s">
        <v>680</v>
      </c>
      <c r="U671" t="s">
        <v>963</v>
      </c>
      <c r="V671">
        <v>5.6368569402747255</v>
      </c>
      <c r="W671">
        <v>59.815415000000002</v>
      </c>
      <c r="X671">
        <v>1.4603831123984301</v>
      </c>
      <c r="Y671" t="str">
        <f>IF(V671&gt;2.27,"high burn risk, large patches","low burn risk, large patches")</f>
        <v>high burn risk, large patches</v>
      </c>
    </row>
    <row r="672" spans="1:25" x14ac:dyDescent="0.3">
      <c r="A672" t="s">
        <v>681</v>
      </c>
      <c r="B672">
        <v>6.0558244938798751E-2</v>
      </c>
      <c r="C672">
        <v>0</v>
      </c>
      <c r="D672">
        <v>0</v>
      </c>
      <c r="T672" t="s">
        <v>681</v>
      </c>
      <c r="U672" t="s">
        <v>963</v>
      </c>
      <c r="V672">
        <v>6.0558244938798751E-2</v>
      </c>
      <c r="W672">
        <v>0</v>
      </c>
      <c r="X672">
        <v>0</v>
      </c>
      <c r="Y672" t="s">
        <v>973</v>
      </c>
    </row>
    <row r="673" spans="1:25" x14ac:dyDescent="0.3">
      <c r="A673" t="s">
        <v>682</v>
      </c>
      <c r="B673">
        <v>5.971058935575678E-2</v>
      </c>
      <c r="C673">
        <v>0</v>
      </c>
      <c r="D673">
        <v>0</v>
      </c>
      <c r="T673" t="s">
        <v>682</v>
      </c>
      <c r="U673" t="s">
        <v>963</v>
      </c>
      <c r="V673">
        <v>5.971058935575678E-2</v>
      </c>
      <c r="W673">
        <v>0</v>
      </c>
      <c r="X673">
        <v>0</v>
      </c>
      <c r="Y673" t="s">
        <v>973</v>
      </c>
    </row>
    <row r="674" spans="1:25" x14ac:dyDescent="0.3">
      <c r="A674" t="s">
        <v>683</v>
      </c>
      <c r="B674">
        <v>2.1145254825437232</v>
      </c>
      <c r="C674">
        <v>37.194583999999999</v>
      </c>
      <c r="D674">
        <v>1.3167095641860362</v>
      </c>
      <c r="T674" t="s">
        <v>683</v>
      </c>
      <c r="U674" t="s">
        <v>963</v>
      </c>
      <c r="V674">
        <v>2.1145254825437232</v>
      </c>
      <c r="W674">
        <v>37.194583999999999</v>
      </c>
      <c r="X674">
        <v>1.3167095641860362</v>
      </c>
      <c r="Y674" t="str">
        <f>IF(V674&gt;2.27,"high burn risk, large patches","low burn risk, large patches")</f>
        <v>low burn risk, large patches</v>
      </c>
    </row>
    <row r="675" spans="1:25" x14ac:dyDescent="0.3">
      <c r="A675" t="s">
        <v>684</v>
      </c>
      <c r="B675">
        <v>0.76186927231037427</v>
      </c>
      <c r="C675">
        <v>0</v>
      </c>
      <c r="D675">
        <v>0</v>
      </c>
      <c r="T675" t="s">
        <v>684</v>
      </c>
      <c r="U675" t="s">
        <v>963</v>
      </c>
      <c r="V675">
        <v>0.76186927231037427</v>
      </c>
      <c r="W675">
        <v>0</v>
      </c>
      <c r="X675">
        <v>0</v>
      </c>
      <c r="Y675" t="s">
        <v>973</v>
      </c>
    </row>
    <row r="676" spans="1:25" x14ac:dyDescent="0.3">
      <c r="A676" t="s">
        <v>685</v>
      </c>
      <c r="B676">
        <v>0.89583767603261344</v>
      </c>
      <c r="C676">
        <v>10.186356</v>
      </c>
      <c r="D676">
        <v>1.078635185223465</v>
      </c>
      <c r="T676" t="s">
        <v>685</v>
      </c>
      <c r="U676" t="s">
        <v>963</v>
      </c>
      <c r="V676">
        <v>0.89583767603261344</v>
      </c>
      <c r="W676">
        <v>10.186356</v>
      </c>
      <c r="X676">
        <v>1.078635185223465</v>
      </c>
      <c r="Y676" t="str">
        <f>IF(V676&gt;2.27,"high burn risk, small patches","low burn risk, small patches")</f>
        <v>low burn risk, small patches</v>
      </c>
    </row>
    <row r="677" spans="1:25" x14ac:dyDescent="0.3">
      <c r="A677" t="s">
        <v>686</v>
      </c>
      <c r="B677">
        <v>3.8568063239254462</v>
      </c>
      <c r="C677">
        <v>1.140765</v>
      </c>
      <c r="D677">
        <v>0.17935352308180086</v>
      </c>
      <c r="T677" t="s">
        <v>686</v>
      </c>
      <c r="U677" t="s">
        <v>963</v>
      </c>
      <c r="V677">
        <v>3.8568063239254462</v>
      </c>
      <c r="W677">
        <v>1.140765</v>
      </c>
      <c r="X677">
        <v>0.17935352308180086</v>
      </c>
      <c r="Y677" t="s">
        <v>973</v>
      </c>
    </row>
    <row r="678" spans="1:25" x14ac:dyDescent="0.3">
      <c r="A678" t="s">
        <v>687</v>
      </c>
      <c r="B678">
        <v>0.14613934463180533</v>
      </c>
      <c r="C678">
        <v>0</v>
      </c>
      <c r="D678">
        <v>0</v>
      </c>
      <c r="T678" t="s">
        <v>687</v>
      </c>
      <c r="U678" t="s">
        <v>963</v>
      </c>
      <c r="V678">
        <v>0.14613934463180533</v>
      </c>
      <c r="W678">
        <v>0</v>
      </c>
      <c r="X678">
        <v>0</v>
      </c>
      <c r="Y678" t="s">
        <v>973</v>
      </c>
    </row>
    <row r="679" spans="1:25" x14ac:dyDescent="0.3">
      <c r="A679" t="s">
        <v>688</v>
      </c>
      <c r="B679">
        <v>0.28672077055151457</v>
      </c>
      <c r="C679">
        <v>0</v>
      </c>
      <c r="D679">
        <v>0</v>
      </c>
      <c r="T679" t="s">
        <v>688</v>
      </c>
      <c r="U679" t="s">
        <v>963</v>
      </c>
      <c r="V679">
        <v>0.28672077055151457</v>
      </c>
      <c r="W679">
        <v>0</v>
      </c>
      <c r="X679">
        <v>0</v>
      </c>
      <c r="Y679" t="s">
        <v>973</v>
      </c>
    </row>
    <row r="680" spans="1:25" x14ac:dyDescent="0.3">
      <c r="A680" t="s">
        <v>689</v>
      </c>
      <c r="B680">
        <v>0.27012697066227376</v>
      </c>
      <c r="C680">
        <v>0</v>
      </c>
      <c r="D680">
        <v>0</v>
      </c>
      <c r="T680" t="s">
        <v>689</v>
      </c>
      <c r="U680" t="s">
        <v>963</v>
      </c>
      <c r="V680">
        <v>0.27012697066227376</v>
      </c>
      <c r="W680">
        <v>0</v>
      </c>
      <c r="X680">
        <v>0</v>
      </c>
      <c r="Y680" t="s">
        <v>973</v>
      </c>
    </row>
    <row r="681" spans="1:25" x14ac:dyDescent="0.3">
      <c r="A681" t="s">
        <v>690</v>
      </c>
      <c r="B681">
        <v>0.35377005696224534</v>
      </c>
      <c r="C681">
        <v>0</v>
      </c>
      <c r="D681">
        <v>0</v>
      </c>
      <c r="T681" t="s">
        <v>690</v>
      </c>
      <c r="U681" t="s">
        <v>963</v>
      </c>
      <c r="V681">
        <v>0.35377005696224534</v>
      </c>
      <c r="W681">
        <v>0</v>
      </c>
      <c r="X681">
        <v>0</v>
      </c>
      <c r="Y681" t="s">
        <v>973</v>
      </c>
    </row>
    <row r="682" spans="1:25" x14ac:dyDescent="0.3">
      <c r="A682" t="s">
        <v>691</v>
      </c>
      <c r="B682">
        <v>0.53289937563009926</v>
      </c>
      <c r="C682">
        <v>0</v>
      </c>
      <c r="D682">
        <v>0</v>
      </c>
      <c r="T682" t="s">
        <v>691</v>
      </c>
      <c r="U682" t="s">
        <v>963</v>
      </c>
      <c r="V682">
        <v>0.53289937563009926</v>
      </c>
      <c r="W682">
        <v>0</v>
      </c>
      <c r="X682">
        <v>0</v>
      </c>
      <c r="Y682" t="s">
        <v>973</v>
      </c>
    </row>
    <row r="683" spans="1:25" x14ac:dyDescent="0.3">
      <c r="A683" t="s">
        <v>692</v>
      </c>
      <c r="B683">
        <v>2.6881039275498364</v>
      </c>
      <c r="C683">
        <v>0</v>
      </c>
      <c r="D683">
        <v>0</v>
      </c>
      <c r="T683" t="s">
        <v>692</v>
      </c>
      <c r="U683" t="s">
        <v>963</v>
      </c>
      <c r="V683">
        <v>2.6881039275498364</v>
      </c>
      <c r="W683">
        <v>0</v>
      </c>
      <c r="X683">
        <v>0</v>
      </c>
      <c r="Y683" t="s">
        <v>973</v>
      </c>
    </row>
    <row r="684" spans="1:25" x14ac:dyDescent="0.3">
      <c r="A684" t="s">
        <v>693</v>
      </c>
      <c r="B684">
        <v>0.87586392937596069</v>
      </c>
      <c r="C684">
        <v>0</v>
      </c>
      <c r="D684">
        <v>0</v>
      </c>
      <c r="T684" t="s">
        <v>693</v>
      </c>
      <c r="U684" t="s">
        <v>963</v>
      </c>
      <c r="V684">
        <v>0.87586392937596069</v>
      </c>
      <c r="W684">
        <v>0</v>
      </c>
      <c r="X684">
        <v>0</v>
      </c>
      <c r="Y684" t="s">
        <v>973</v>
      </c>
    </row>
    <row r="685" spans="1:25" x14ac:dyDescent="0.3">
      <c r="A685" t="s">
        <v>694</v>
      </c>
      <c r="B685">
        <v>0.66636396933301179</v>
      </c>
      <c r="C685">
        <v>0</v>
      </c>
      <c r="D685">
        <v>0</v>
      </c>
      <c r="T685" t="s">
        <v>694</v>
      </c>
      <c r="U685" t="s">
        <v>963</v>
      </c>
      <c r="V685">
        <v>0.66636396933301179</v>
      </c>
      <c r="W685">
        <v>0</v>
      </c>
      <c r="X685">
        <v>0</v>
      </c>
      <c r="Y685" t="s">
        <v>973</v>
      </c>
    </row>
    <row r="686" spans="1:25" x14ac:dyDescent="0.3">
      <c r="A686" t="s">
        <v>695</v>
      </c>
      <c r="B686">
        <v>2.154615399334554</v>
      </c>
      <c r="C686">
        <v>41.794151999999997</v>
      </c>
      <c r="D686">
        <v>2.8582177814874514</v>
      </c>
      <c r="T686" t="s">
        <v>695</v>
      </c>
      <c r="U686" t="s">
        <v>963</v>
      </c>
      <c r="V686">
        <v>2.154615399334554</v>
      </c>
      <c r="W686">
        <v>41.794151999999997</v>
      </c>
      <c r="X686">
        <v>2.8582177814874514</v>
      </c>
      <c r="Y686" t="str">
        <f>IF(V686&gt;2.27,"high burn risk, large patches","low burn risk, large patches")</f>
        <v>low burn risk, large patches</v>
      </c>
    </row>
    <row r="687" spans="1:25" x14ac:dyDescent="0.3">
      <c r="A687" t="s">
        <v>696</v>
      </c>
      <c r="B687">
        <v>2.0276389089378369E-3</v>
      </c>
      <c r="C687">
        <v>4.0018099999999999</v>
      </c>
      <c r="D687">
        <v>0.20763297588959023</v>
      </c>
      <c r="T687" t="s">
        <v>696</v>
      </c>
      <c r="U687" t="s">
        <v>963</v>
      </c>
      <c r="V687">
        <v>2.0276389089378369E-3</v>
      </c>
      <c r="W687">
        <v>4.0018099999999999</v>
      </c>
      <c r="X687">
        <v>0.20763297588959023</v>
      </c>
      <c r="Y687" t="s">
        <v>973</v>
      </c>
    </row>
    <row r="688" spans="1:25" x14ac:dyDescent="0.3">
      <c r="A688" t="s">
        <v>697</v>
      </c>
      <c r="B688">
        <v>3.8552545838637903E-2</v>
      </c>
      <c r="C688">
        <v>15.954397999999999</v>
      </c>
      <c r="D688">
        <v>1.9843195462274272</v>
      </c>
      <c r="T688" t="s">
        <v>697</v>
      </c>
      <c r="U688" t="s">
        <v>963</v>
      </c>
      <c r="V688">
        <v>3.8552545838637903E-2</v>
      </c>
      <c r="W688">
        <v>15.954397999999999</v>
      </c>
      <c r="X688">
        <v>1.9843195462274272</v>
      </c>
      <c r="Y688" t="str">
        <f>IF(V688&gt;2.27,"high burn risk, large patches","low burn risk, large patches")</f>
        <v>low burn risk, large patches</v>
      </c>
    </row>
    <row r="689" spans="1:25" x14ac:dyDescent="0.3">
      <c r="A689" t="s">
        <v>698</v>
      </c>
      <c r="B689">
        <v>21.728211851043969</v>
      </c>
      <c r="C689">
        <v>54.085209999999996</v>
      </c>
      <c r="D689">
        <v>1.9626675623515748</v>
      </c>
      <c r="T689" t="s">
        <v>698</v>
      </c>
      <c r="U689" t="s">
        <v>963</v>
      </c>
      <c r="V689">
        <v>21.728211851043969</v>
      </c>
      <c r="W689">
        <v>54.085209999999996</v>
      </c>
      <c r="X689">
        <v>1.9626675623515748</v>
      </c>
      <c r="Y689" t="str">
        <f>IF(V689&gt;2.27,"high burn risk, large patches","low burn risk, large patches")</f>
        <v>high burn risk, large patches</v>
      </c>
    </row>
    <row r="690" spans="1:25" x14ac:dyDescent="0.3">
      <c r="A690" t="s">
        <v>699</v>
      </c>
      <c r="B690">
        <v>3.830841046232094E-2</v>
      </c>
      <c r="C690">
        <v>1.400617</v>
      </c>
      <c r="D690">
        <v>0.10003177573175229</v>
      </c>
      <c r="T690" t="s">
        <v>699</v>
      </c>
      <c r="U690" t="s">
        <v>963</v>
      </c>
      <c r="V690">
        <v>3.830841046232094E-2</v>
      </c>
      <c r="W690">
        <v>1.400617</v>
      </c>
      <c r="X690">
        <v>0.10003177573175229</v>
      </c>
      <c r="Y690" t="s">
        <v>973</v>
      </c>
    </row>
    <row r="691" spans="1:25" x14ac:dyDescent="0.3">
      <c r="A691" t="s">
        <v>700</v>
      </c>
      <c r="B691">
        <v>19.179506021824491</v>
      </c>
      <c r="C691">
        <v>54.329731000000002</v>
      </c>
      <c r="D691">
        <v>1.5623000983674378</v>
      </c>
      <c r="T691" t="s">
        <v>700</v>
      </c>
      <c r="U691" t="s">
        <v>963</v>
      </c>
      <c r="V691">
        <v>19.179506021824491</v>
      </c>
      <c r="W691">
        <v>54.329731000000002</v>
      </c>
      <c r="X691">
        <v>1.5623000983674378</v>
      </c>
      <c r="Y691" t="str">
        <f>IF(V691&gt;2.27,"high burn risk, large patches","low burn risk, large patches")</f>
        <v>high burn risk, large patches</v>
      </c>
    </row>
    <row r="692" spans="1:25" x14ac:dyDescent="0.3">
      <c r="A692" t="s">
        <v>701</v>
      </c>
      <c r="B692">
        <v>5.917493241000959E-3</v>
      </c>
      <c r="C692">
        <v>0.88841499999999995</v>
      </c>
      <c r="D692">
        <v>3.8935892756768918E-2</v>
      </c>
      <c r="T692" t="s">
        <v>701</v>
      </c>
      <c r="U692" t="s">
        <v>963</v>
      </c>
      <c r="V692">
        <v>5.917493241000959E-3</v>
      </c>
      <c r="W692">
        <v>0.88841499999999995</v>
      </c>
      <c r="X692">
        <v>3.8935892756768918E-2</v>
      </c>
      <c r="Y692" t="s">
        <v>973</v>
      </c>
    </row>
    <row r="693" spans="1:25" x14ac:dyDescent="0.3">
      <c r="A693" t="s">
        <v>702</v>
      </c>
      <c r="B693">
        <v>0.74836405563520769</v>
      </c>
      <c r="C693">
        <v>3.492283</v>
      </c>
      <c r="D693">
        <v>0.75852622708769601</v>
      </c>
      <c r="T693" t="s">
        <v>702</v>
      </c>
      <c r="U693" t="s">
        <v>963</v>
      </c>
      <c r="V693">
        <v>0.74836405563520769</v>
      </c>
      <c r="W693">
        <v>3.492283</v>
      </c>
      <c r="X693">
        <v>0.75852622708769601</v>
      </c>
      <c r="Y693" t="s">
        <v>973</v>
      </c>
    </row>
    <row r="694" spans="1:25" x14ac:dyDescent="0.3">
      <c r="A694" t="s">
        <v>703</v>
      </c>
      <c r="B694">
        <v>2.089641537114705</v>
      </c>
      <c r="C694">
        <v>7.1951489999999998</v>
      </c>
      <c r="D694">
        <v>0.41746947801101042</v>
      </c>
      <c r="T694" t="s">
        <v>703</v>
      </c>
      <c r="U694" t="s">
        <v>963</v>
      </c>
      <c r="V694">
        <v>2.089641537114705</v>
      </c>
      <c r="W694">
        <v>7.1951489999999998</v>
      </c>
      <c r="X694">
        <v>0.41746947801101042</v>
      </c>
      <c r="Y694" t="str">
        <f>IF(V694&gt;2.27,"high burn risk, small patches","low burn risk, small patches")</f>
        <v>low burn risk, small patches</v>
      </c>
    </row>
    <row r="695" spans="1:25" x14ac:dyDescent="0.3">
      <c r="A695" t="s">
        <v>704</v>
      </c>
      <c r="B695">
        <v>0.1750807501791494</v>
      </c>
      <c r="C695">
        <v>7.6436830000000002</v>
      </c>
      <c r="D695">
        <v>0.21399409878525033</v>
      </c>
      <c r="T695" t="s">
        <v>704</v>
      </c>
      <c r="U695" t="s">
        <v>963</v>
      </c>
      <c r="V695">
        <v>0.1750807501791494</v>
      </c>
      <c r="W695">
        <v>7.6436830000000002</v>
      </c>
      <c r="X695">
        <v>0.21399409878525033</v>
      </c>
      <c r="Y695" t="str">
        <f>IF(V695&gt;2.27,"high burn risk, small patches","low burn risk, small patches")</f>
        <v>low burn risk, small patches</v>
      </c>
    </row>
    <row r="696" spans="1:25" x14ac:dyDescent="0.3">
      <c r="A696" t="s">
        <v>705</v>
      </c>
      <c r="B696">
        <v>0.38060230065910411</v>
      </c>
      <c r="C696">
        <v>7.6504000000000003E-2</v>
      </c>
      <c r="D696">
        <v>1.5844341036065034E-2</v>
      </c>
      <c r="T696" t="s">
        <v>705</v>
      </c>
      <c r="U696" t="s">
        <v>963</v>
      </c>
      <c r="V696">
        <v>0.38060230065910411</v>
      </c>
      <c r="W696">
        <v>7.6504000000000003E-2</v>
      </c>
      <c r="X696">
        <v>1.5844341036065034E-2</v>
      </c>
      <c r="Y696" t="s">
        <v>973</v>
      </c>
    </row>
    <row r="697" spans="1:25" x14ac:dyDescent="0.3">
      <c r="A697" t="s">
        <v>706</v>
      </c>
      <c r="B697">
        <v>6.6163380046909355</v>
      </c>
      <c r="C697">
        <v>23.142873000000002</v>
      </c>
      <c r="D697">
        <v>2.6766464404352885</v>
      </c>
      <c r="T697" t="s">
        <v>706</v>
      </c>
      <c r="U697" t="s">
        <v>963</v>
      </c>
      <c r="V697">
        <v>6.6163380046909355</v>
      </c>
      <c r="W697">
        <v>23.142873000000002</v>
      </c>
      <c r="X697">
        <v>2.6766464404352885</v>
      </c>
      <c r="Y697" t="str">
        <f>IF(V697&gt;2.27,"high burn risk, large patches","low burn risk, large patches")</f>
        <v>high burn risk, large patches</v>
      </c>
    </row>
    <row r="698" spans="1:25" x14ac:dyDescent="0.3">
      <c r="A698" t="s">
        <v>707</v>
      </c>
      <c r="B698">
        <v>36.803370349645284</v>
      </c>
      <c r="C698">
        <v>55.678238</v>
      </c>
      <c r="D698">
        <v>3.4713580502368382</v>
      </c>
      <c r="T698" t="s">
        <v>707</v>
      </c>
      <c r="U698" t="s">
        <v>963</v>
      </c>
      <c r="V698">
        <v>36.803370349645284</v>
      </c>
      <c r="W698">
        <v>55.678238</v>
      </c>
      <c r="X698">
        <v>3.4713580502368382</v>
      </c>
      <c r="Y698" t="str">
        <f>IF(V698&gt;2.27,"high burn risk, large patches","low burn risk, large patches")</f>
        <v>high burn risk, large patches</v>
      </c>
    </row>
    <row r="699" spans="1:25" x14ac:dyDescent="0.3">
      <c r="A699" t="s">
        <v>708</v>
      </c>
      <c r="B699">
        <v>0.24707102521483199</v>
      </c>
      <c r="C699">
        <v>3.9541629999999999</v>
      </c>
      <c r="D699">
        <v>5.7712093005229494</v>
      </c>
      <c r="T699" t="s">
        <v>708</v>
      </c>
      <c r="U699" t="s">
        <v>963</v>
      </c>
      <c r="V699">
        <v>0.24707102521483199</v>
      </c>
      <c r="W699">
        <v>3.9541629999999999</v>
      </c>
      <c r="X699">
        <v>5.7712093005229494</v>
      </c>
      <c r="Y699" t="s">
        <v>973</v>
      </c>
    </row>
    <row r="700" spans="1:25" x14ac:dyDescent="0.3">
      <c r="A700" t="s">
        <v>709</v>
      </c>
      <c r="B700">
        <v>0.29423701725549239</v>
      </c>
      <c r="C700">
        <v>0</v>
      </c>
      <c r="D700">
        <v>0</v>
      </c>
      <c r="T700" t="s">
        <v>709</v>
      </c>
      <c r="U700" t="s">
        <v>963</v>
      </c>
      <c r="V700">
        <v>0.29423701725549239</v>
      </c>
      <c r="W700">
        <v>0</v>
      </c>
      <c r="X700">
        <v>0</v>
      </c>
      <c r="Y700" t="s">
        <v>973</v>
      </c>
    </row>
    <row r="701" spans="1:25" x14ac:dyDescent="0.3">
      <c r="A701" t="s">
        <v>710</v>
      </c>
      <c r="B701">
        <v>0.40921981033790139</v>
      </c>
      <c r="C701">
        <v>0</v>
      </c>
      <c r="D701">
        <v>0</v>
      </c>
      <c r="T701" t="s">
        <v>710</v>
      </c>
      <c r="U701" t="s">
        <v>963</v>
      </c>
      <c r="V701">
        <v>0.40921981033790139</v>
      </c>
      <c r="W701">
        <v>0</v>
      </c>
      <c r="X701">
        <v>0</v>
      </c>
      <c r="Y701" t="s">
        <v>973</v>
      </c>
    </row>
    <row r="702" spans="1:25" x14ac:dyDescent="0.3">
      <c r="A702" t="s">
        <v>711</v>
      </c>
      <c r="B702">
        <v>0.69127564776725192</v>
      </c>
      <c r="C702">
        <v>6.651999</v>
      </c>
      <c r="D702">
        <v>6.6603919005183787</v>
      </c>
      <c r="T702" t="s">
        <v>711</v>
      </c>
      <c r="U702" t="s">
        <v>963</v>
      </c>
      <c r="V702">
        <v>0.69127564776725192</v>
      </c>
      <c r="W702">
        <v>6.651999</v>
      </c>
      <c r="X702">
        <v>6.6603919005183787</v>
      </c>
      <c r="Y702" t="str">
        <f>IF(V702&gt;2.27,"high burn risk, large patches","low burn risk, large patches")</f>
        <v>low burn risk, large patches</v>
      </c>
    </row>
    <row r="703" spans="1:25" x14ac:dyDescent="0.3">
      <c r="A703" t="s">
        <v>712</v>
      </c>
      <c r="B703">
        <v>4.3028587189893672</v>
      </c>
      <c r="C703">
        <v>25.520524000000002</v>
      </c>
      <c r="D703">
        <v>1.765670238427645</v>
      </c>
      <c r="T703" t="s">
        <v>712</v>
      </c>
      <c r="U703" t="s">
        <v>963</v>
      </c>
      <c r="V703">
        <v>4.3028587189893672</v>
      </c>
      <c r="W703">
        <v>25.520524000000002</v>
      </c>
      <c r="X703">
        <v>1.765670238427645</v>
      </c>
      <c r="Y703" t="str">
        <f>IF(V703&gt;2.27,"high burn risk, large patches","low burn risk, large patches")</f>
        <v>high burn risk, large patches</v>
      </c>
    </row>
    <row r="704" spans="1:25" x14ac:dyDescent="0.3">
      <c r="A704" t="s">
        <v>713</v>
      </c>
      <c r="B704">
        <v>0.4650939592981484</v>
      </c>
      <c r="C704">
        <v>15.455655</v>
      </c>
      <c r="D704">
        <v>0.4448797332662679</v>
      </c>
      <c r="T704" t="s">
        <v>713</v>
      </c>
      <c r="U704" t="s">
        <v>963</v>
      </c>
      <c r="V704">
        <v>0.4650939592981484</v>
      </c>
      <c r="W704">
        <v>15.455655</v>
      </c>
      <c r="X704">
        <v>0.4448797332662679</v>
      </c>
      <c r="Y704" t="str">
        <f>IF(V704&gt;2.27,"high burn risk, small patches","low burn risk, small patches")</f>
        <v>low burn risk, small patches</v>
      </c>
    </row>
    <row r="705" spans="1:25" x14ac:dyDescent="0.3">
      <c r="A705" t="s">
        <v>714</v>
      </c>
      <c r="B705">
        <v>3.0755722481691072</v>
      </c>
      <c r="C705">
        <v>8.0769459999999995</v>
      </c>
      <c r="D705">
        <v>0.86079011252834192</v>
      </c>
      <c r="T705" t="s">
        <v>714</v>
      </c>
      <c r="U705" t="s">
        <v>963</v>
      </c>
      <c r="V705">
        <v>3.0755722481691072</v>
      </c>
      <c r="W705">
        <v>8.0769459999999995</v>
      </c>
      <c r="X705">
        <v>0.86079011252834192</v>
      </c>
      <c r="Y705" t="str">
        <f>IF(V705&gt;2.27,"high burn risk, small patches","low burn risk, small patches")</f>
        <v>high burn risk, small patches</v>
      </c>
    </row>
    <row r="706" spans="1:25" x14ac:dyDescent="0.3">
      <c r="A706" t="s">
        <v>715</v>
      </c>
      <c r="B706">
        <v>4.8041642829553783</v>
      </c>
      <c r="C706">
        <v>63.192442</v>
      </c>
      <c r="D706">
        <v>1.062788245689485</v>
      </c>
      <c r="T706" t="s">
        <v>715</v>
      </c>
      <c r="U706" t="s">
        <v>963</v>
      </c>
      <c r="V706">
        <v>4.8041642829553783</v>
      </c>
      <c r="W706">
        <v>63.192442</v>
      </c>
      <c r="X706">
        <v>1.062788245689485</v>
      </c>
      <c r="Y706" t="str">
        <f>IF(V706&gt;2.27,"high burn risk, small patches","low burn risk, small patches")</f>
        <v>high burn risk, small patches</v>
      </c>
    </row>
    <row r="707" spans="1:25" x14ac:dyDescent="0.3">
      <c r="A707" t="s">
        <v>716</v>
      </c>
      <c r="B707">
        <v>11.915305335637571</v>
      </c>
      <c r="C707">
        <v>50.504533000000002</v>
      </c>
      <c r="D707">
        <v>2.0522611719591985</v>
      </c>
      <c r="T707" t="s">
        <v>716</v>
      </c>
      <c r="U707" t="s">
        <v>963</v>
      </c>
      <c r="V707">
        <v>11.915305335637571</v>
      </c>
      <c r="W707">
        <v>50.504533000000002</v>
      </c>
      <c r="X707">
        <v>2.0522611719591985</v>
      </c>
      <c r="Y707" t="str">
        <f>IF(V707&gt;2.27,"high burn risk, large patches","low burn risk, large patches")</f>
        <v>high burn risk, large patches</v>
      </c>
    </row>
    <row r="708" spans="1:25" x14ac:dyDescent="0.3">
      <c r="A708" t="s">
        <v>717</v>
      </c>
      <c r="B708">
        <v>3.3822478656990134</v>
      </c>
      <c r="C708">
        <v>16.994897000000002</v>
      </c>
      <c r="D708">
        <v>1.8302974800689689</v>
      </c>
      <c r="T708" t="s">
        <v>717</v>
      </c>
      <c r="U708" t="s">
        <v>963</v>
      </c>
      <c r="V708">
        <v>3.3822478656990134</v>
      </c>
      <c r="W708">
        <v>16.994897000000002</v>
      </c>
      <c r="X708">
        <v>1.8302974800689689</v>
      </c>
      <c r="Y708" t="str">
        <f>IF(V708&gt;2.27,"high burn risk, large patches","low burn risk, large patches")</f>
        <v>high burn risk, large patches</v>
      </c>
    </row>
    <row r="709" spans="1:25" x14ac:dyDescent="0.3">
      <c r="A709" t="s">
        <v>718</v>
      </c>
      <c r="B709">
        <v>2.5101148236135868</v>
      </c>
      <c r="C709">
        <v>3.9183949999999999</v>
      </c>
      <c r="D709">
        <v>0.88863951393121643</v>
      </c>
      <c r="T709" t="s">
        <v>718</v>
      </c>
      <c r="U709" t="s">
        <v>963</v>
      </c>
      <c r="V709">
        <v>2.5101148236135868</v>
      </c>
      <c r="W709">
        <v>3.9183949999999999</v>
      </c>
      <c r="X709">
        <v>0.88863951393121643</v>
      </c>
      <c r="Y709" t="s">
        <v>973</v>
      </c>
    </row>
    <row r="710" spans="1:25" x14ac:dyDescent="0.3">
      <c r="A710" t="s">
        <v>719</v>
      </c>
      <c r="B710">
        <v>2.3472706693917575</v>
      </c>
      <c r="C710">
        <v>6.4900630000000001</v>
      </c>
      <c r="D710">
        <v>1.5909251513979081</v>
      </c>
      <c r="T710" t="s">
        <v>719</v>
      </c>
      <c r="U710" t="s">
        <v>963</v>
      </c>
      <c r="V710">
        <v>2.3472706693917575</v>
      </c>
      <c r="W710">
        <v>6.4900630000000001</v>
      </c>
      <c r="X710">
        <v>1.5909251513979081</v>
      </c>
      <c r="Y710" t="str">
        <f>IF(V710&gt;2.27,"high burn risk, large patches","low burn risk, large patches")</f>
        <v>high burn risk, large patches</v>
      </c>
    </row>
    <row r="711" spans="1:25" x14ac:dyDescent="0.3">
      <c r="A711" t="s">
        <v>720</v>
      </c>
      <c r="B711">
        <v>0</v>
      </c>
      <c r="C711">
        <v>3.6403970000000001</v>
      </c>
      <c r="D711">
        <v>4.6517010423471616E-2</v>
      </c>
      <c r="T711" t="s">
        <v>720</v>
      </c>
      <c r="U711" t="s">
        <v>963</v>
      </c>
      <c r="V711">
        <v>0</v>
      </c>
      <c r="W711">
        <v>3.6403970000000001</v>
      </c>
      <c r="X711">
        <v>4.6517010423471616E-2</v>
      </c>
      <c r="Y711" t="s">
        <v>973</v>
      </c>
    </row>
    <row r="712" spans="1:25" x14ac:dyDescent="0.3">
      <c r="A712" t="s">
        <v>721</v>
      </c>
      <c r="B712">
        <v>0</v>
      </c>
      <c r="C712">
        <v>0.242087</v>
      </c>
      <c r="D712">
        <v>3.0572627217683175E-2</v>
      </c>
      <c r="T712" t="s">
        <v>721</v>
      </c>
      <c r="U712" t="s">
        <v>963</v>
      </c>
      <c r="V712">
        <v>0</v>
      </c>
      <c r="W712">
        <v>0.242087</v>
      </c>
      <c r="X712">
        <v>3.0572627217683175E-2</v>
      </c>
      <c r="Y712" t="s">
        <v>973</v>
      </c>
    </row>
    <row r="713" spans="1:25" x14ac:dyDescent="0.3">
      <c r="A713" t="s">
        <v>722</v>
      </c>
      <c r="B713">
        <v>1.2510484905316158E-2</v>
      </c>
      <c r="C713">
        <v>0.22909199999999999</v>
      </c>
      <c r="D713">
        <v>3.2069362016662016E-2</v>
      </c>
      <c r="T713" t="s">
        <v>722</v>
      </c>
      <c r="U713" t="s">
        <v>963</v>
      </c>
      <c r="V713">
        <v>1.2510484905316158E-2</v>
      </c>
      <c r="W713">
        <v>0.22909199999999999</v>
      </c>
      <c r="X713">
        <v>3.2069362016662016E-2</v>
      </c>
      <c r="Y713" t="s">
        <v>973</v>
      </c>
    </row>
    <row r="714" spans="1:25" x14ac:dyDescent="0.3">
      <c r="A714" t="s">
        <v>723</v>
      </c>
      <c r="B714">
        <v>0</v>
      </c>
      <c r="C714">
        <v>5.7175999999999998E-2</v>
      </c>
      <c r="D714">
        <v>2.1596116170682491E-2</v>
      </c>
      <c r="T714" t="s">
        <v>723</v>
      </c>
      <c r="U714" t="s">
        <v>963</v>
      </c>
      <c r="V714">
        <v>0</v>
      </c>
      <c r="W714">
        <v>5.7175999999999998E-2</v>
      </c>
      <c r="X714">
        <v>2.1596116170682491E-2</v>
      </c>
      <c r="Y714" t="s">
        <v>973</v>
      </c>
    </row>
    <row r="715" spans="1:25" x14ac:dyDescent="0.3">
      <c r="A715" t="s">
        <v>724</v>
      </c>
      <c r="B715">
        <v>0</v>
      </c>
      <c r="C715">
        <v>0</v>
      </c>
      <c r="D715">
        <v>0</v>
      </c>
      <c r="T715" t="s">
        <v>724</v>
      </c>
      <c r="U715" t="s">
        <v>963</v>
      </c>
      <c r="V715">
        <v>0</v>
      </c>
      <c r="W715">
        <v>0</v>
      </c>
      <c r="X715">
        <v>0</v>
      </c>
      <c r="Y715" t="s">
        <v>973</v>
      </c>
    </row>
    <row r="716" spans="1:25" x14ac:dyDescent="0.3">
      <c r="A716" t="s">
        <v>725</v>
      </c>
      <c r="B716">
        <v>3.7696024944626295E-2</v>
      </c>
      <c r="C716">
        <v>1.6773E-2</v>
      </c>
      <c r="D716">
        <v>1.6315968407618262E-2</v>
      </c>
      <c r="T716" t="s">
        <v>725</v>
      </c>
      <c r="U716" t="s">
        <v>963</v>
      </c>
      <c r="V716">
        <v>3.7696024944626295E-2</v>
      </c>
      <c r="W716">
        <v>1.6773E-2</v>
      </c>
      <c r="X716">
        <v>1.6315968407618262E-2</v>
      </c>
      <c r="Y716" t="s">
        <v>973</v>
      </c>
    </row>
    <row r="717" spans="1:25" x14ac:dyDescent="0.3">
      <c r="A717" t="s">
        <v>726</v>
      </c>
      <c r="B717">
        <v>0</v>
      </c>
      <c r="C717">
        <v>0</v>
      </c>
      <c r="D717">
        <v>0</v>
      </c>
      <c r="T717" t="s">
        <v>726</v>
      </c>
      <c r="U717" t="s">
        <v>963</v>
      </c>
      <c r="V717">
        <v>0</v>
      </c>
      <c r="W717">
        <v>0</v>
      </c>
      <c r="X717">
        <v>0</v>
      </c>
      <c r="Y717" t="s">
        <v>973</v>
      </c>
    </row>
    <row r="718" spans="1:25" x14ac:dyDescent="0.3">
      <c r="A718" t="s">
        <v>727</v>
      </c>
      <c r="B718">
        <v>0</v>
      </c>
      <c r="C718">
        <v>0</v>
      </c>
      <c r="D718">
        <v>0</v>
      </c>
      <c r="T718" t="s">
        <v>727</v>
      </c>
      <c r="U718" t="s">
        <v>963</v>
      </c>
      <c r="V718">
        <v>0</v>
      </c>
      <c r="W718">
        <v>0</v>
      </c>
      <c r="X718">
        <v>0</v>
      </c>
      <c r="Y718" t="s">
        <v>973</v>
      </c>
    </row>
    <row r="719" spans="1:25" x14ac:dyDescent="0.3">
      <c r="A719" t="s">
        <v>728</v>
      </c>
      <c r="B719">
        <v>0</v>
      </c>
      <c r="C719">
        <v>0.54411100000000001</v>
      </c>
      <c r="D719">
        <v>3.3842836843577043E-2</v>
      </c>
      <c r="T719" t="s">
        <v>728</v>
      </c>
      <c r="U719" t="s">
        <v>963</v>
      </c>
      <c r="V719">
        <v>0</v>
      </c>
      <c r="W719">
        <v>0.54411100000000001</v>
      </c>
      <c r="X719">
        <v>3.3842836843577043E-2</v>
      </c>
      <c r="Y719" t="s">
        <v>973</v>
      </c>
    </row>
    <row r="720" spans="1:25" x14ac:dyDescent="0.3">
      <c r="A720" t="s">
        <v>729</v>
      </c>
      <c r="B720">
        <v>0</v>
      </c>
      <c r="C720">
        <v>0</v>
      </c>
      <c r="D720">
        <v>0</v>
      </c>
      <c r="T720" t="s">
        <v>729</v>
      </c>
      <c r="U720" t="s">
        <v>963</v>
      </c>
      <c r="V720">
        <v>0</v>
      </c>
      <c r="W720">
        <v>0</v>
      </c>
      <c r="X720">
        <v>0</v>
      </c>
      <c r="Y720" t="s">
        <v>973</v>
      </c>
    </row>
    <row r="721" spans="1:25" x14ac:dyDescent="0.3">
      <c r="A721" t="s">
        <v>730</v>
      </c>
      <c r="B721">
        <v>0</v>
      </c>
      <c r="C721">
        <v>0.10485800000000001</v>
      </c>
      <c r="D721">
        <v>2.9181131584257537E-2</v>
      </c>
      <c r="T721" t="s">
        <v>730</v>
      </c>
      <c r="U721" t="s">
        <v>963</v>
      </c>
      <c r="V721">
        <v>0</v>
      </c>
      <c r="W721">
        <v>0.10485800000000001</v>
      </c>
      <c r="X721">
        <v>2.9181131584257537E-2</v>
      </c>
      <c r="Y721" t="s">
        <v>973</v>
      </c>
    </row>
    <row r="722" spans="1:25" x14ac:dyDescent="0.3">
      <c r="A722" t="s">
        <v>731</v>
      </c>
      <c r="B722">
        <v>0</v>
      </c>
      <c r="C722">
        <v>6.4823320000000004</v>
      </c>
      <c r="D722">
        <v>0.13679792272958485</v>
      </c>
      <c r="T722" t="s">
        <v>731</v>
      </c>
      <c r="U722" t="s">
        <v>963</v>
      </c>
      <c r="V722">
        <v>0</v>
      </c>
      <c r="W722">
        <v>6.4823320000000004</v>
      </c>
      <c r="X722">
        <v>0.13679792272958485</v>
      </c>
      <c r="Y722" t="str">
        <f>IF(V722&gt;2.27,"high burn risk, small patches","low burn risk, small patches")</f>
        <v>low burn risk, small patches</v>
      </c>
    </row>
    <row r="723" spans="1:25" x14ac:dyDescent="0.3">
      <c r="A723" t="s">
        <v>732</v>
      </c>
      <c r="B723">
        <v>0</v>
      </c>
      <c r="C723">
        <v>0</v>
      </c>
      <c r="D723">
        <v>0</v>
      </c>
      <c r="T723" t="s">
        <v>732</v>
      </c>
      <c r="U723" t="s">
        <v>963</v>
      </c>
      <c r="V723">
        <v>0</v>
      </c>
      <c r="W723">
        <v>0</v>
      </c>
      <c r="X723">
        <v>0</v>
      </c>
      <c r="Y723" t="s">
        <v>973</v>
      </c>
    </row>
    <row r="724" spans="1:25" x14ac:dyDescent="0.3">
      <c r="A724" t="s">
        <v>733</v>
      </c>
      <c r="B724">
        <v>0</v>
      </c>
      <c r="C724">
        <v>12.483022</v>
      </c>
      <c r="D724">
        <v>0.62403447125757938</v>
      </c>
      <c r="T724" t="s">
        <v>733</v>
      </c>
      <c r="U724" t="s">
        <v>963</v>
      </c>
      <c r="V724">
        <v>0</v>
      </c>
      <c r="W724">
        <v>12.483022</v>
      </c>
      <c r="X724">
        <v>0.62403447125757938</v>
      </c>
      <c r="Y724" t="str">
        <f>IF(V724&gt;2.27,"high burn risk, small patches","low burn risk, small patches")</f>
        <v>low burn risk, small patches</v>
      </c>
    </row>
    <row r="725" spans="1:25" x14ac:dyDescent="0.3">
      <c r="A725" t="s">
        <v>734</v>
      </c>
      <c r="B725">
        <v>0</v>
      </c>
      <c r="C725">
        <v>0.41651500000000002</v>
      </c>
      <c r="D725">
        <v>4.9854780995152725E-2</v>
      </c>
      <c r="T725" t="s">
        <v>734</v>
      </c>
      <c r="U725" t="s">
        <v>963</v>
      </c>
      <c r="V725">
        <v>0</v>
      </c>
      <c r="W725">
        <v>0.41651500000000002</v>
      </c>
      <c r="X725">
        <v>4.9854780995152725E-2</v>
      </c>
      <c r="Y725" t="s">
        <v>973</v>
      </c>
    </row>
    <row r="726" spans="1:25" x14ac:dyDescent="0.3">
      <c r="A726" t="s">
        <v>735</v>
      </c>
      <c r="B726">
        <v>5.6768884885428439E-3</v>
      </c>
      <c r="C726">
        <v>1.6236E-2</v>
      </c>
      <c r="D726">
        <v>2.5692648133512592E-2</v>
      </c>
      <c r="T726" t="s">
        <v>735</v>
      </c>
      <c r="U726" t="s">
        <v>963</v>
      </c>
      <c r="V726">
        <v>5.6768884885428439E-3</v>
      </c>
      <c r="W726">
        <v>1.6236E-2</v>
      </c>
      <c r="X726">
        <v>2.5692648133512592E-2</v>
      </c>
      <c r="Y726" t="s">
        <v>973</v>
      </c>
    </row>
    <row r="727" spans="1:25" x14ac:dyDescent="0.3">
      <c r="A727" t="s">
        <v>736</v>
      </c>
      <c r="B727">
        <v>0</v>
      </c>
      <c r="C727">
        <v>5.9217120000000003</v>
      </c>
      <c r="D727">
        <v>0.44444448486552313</v>
      </c>
      <c r="T727" t="s">
        <v>736</v>
      </c>
      <c r="U727" t="s">
        <v>963</v>
      </c>
      <c r="V727">
        <v>0</v>
      </c>
      <c r="W727">
        <v>5.9217120000000003</v>
      </c>
      <c r="X727">
        <v>0.44444448486552313</v>
      </c>
      <c r="Y727" t="str">
        <f>IF(V727&gt;2.27,"high burn risk, small patches","low burn risk, small patches")</f>
        <v>low burn risk, small patches</v>
      </c>
    </row>
    <row r="728" spans="1:25" x14ac:dyDescent="0.3">
      <c r="A728" t="s">
        <v>737</v>
      </c>
      <c r="B728">
        <v>1.8744598181282619E-2</v>
      </c>
      <c r="C728">
        <v>17.246863999999999</v>
      </c>
      <c r="D728">
        <v>0.4322419386571818</v>
      </c>
      <c r="T728" t="s">
        <v>737</v>
      </c>
      <c r="U728" t="s">
        <v>963</v>
      </c>
      <c r="V728">
        <v>1.8744598181282619E-2</v>
      </c>
      <c r="W728">
        <v>17.246863999999999</v>
      </c>
      <c r="X728">
        <v>0.4322419386571818</v>
      </c>
      <c r="Y728" t="str">
        <f>IF(V728&gt;2.27,"high burn risk, small patches","low burn risk, small patches")</f>
        <v>low burn risk, small patches</v>
      </c>
    </row>
    <row r="729" spans="1:25" x14ac:dyDescent="0.3">
      <c r="A729" t="s">
        <v>738</v>
      </c>
      <c r="B729">
        <v>7.7643278808229646E-2</v>
      </c>
      <c r="C729">
        <v>3.5891009999999999</v>
      </c>
      <c r="D729">
        <v>2.6752068725904374</v>
      </c>
      <c r="T729" t="s">
        <v>738</v>
      </c>
      <c r="U729" t="s">
        <v>963</v>
      </c>
      <c r="V729">
        <v>7.7643278808229646E-2</v>
      </c>
      <c r="W729">
        <v>3.5891009999999999</v>
      </c>
      <c r="X729">
        <v>2.6752068725904374</v>
      </c>
      <c r="Y729" t="s">
        <v>973</v>
      </c>
    </row>
    <row r="730" spans="1:25" x14ac:dyDescent="0.3">
      <c r="A730" t="s">
        <v>739</v>
      </c>
      <c r="B730">
        <v>3.2247373338364554E-2</v>
      </c>
      <c r="C730">
        <v>11.089124</v>
      </c>
      <c r="D730">
        <v>0.36558527014432568</v>
      </c>
      <c r="T730" t="s">
        <v>739</v>
      </c>
      <c r="U730" t="s">
        <v>963</v>
      </c>
      <c r="V730">
        <v>3.2247373338364554E-2</v>
      </c>
      <c r="W730">
        <v>11.089124</v>
      </c>
      <c r="X730">
        <v>0.36558527014432568</v>
      </c>
      <c r="Y730" t="str">
        <f>IF(V730&gt;2.27,"high burn risk, small patches","low burn risk, small patches")</f>
        <v>low burn risk, small patches</v>
      </c>
    </row>
    <row r="731" spans="1:25" x14ac:dyDescent="0.3">
      <c r="A731" t="s">
        <v>740</v>
      </c>
      <c r="B731">
        <v>7.3690479831332298E-2</v>
      </c>
      <c r="C731">
        <v>0</v>
      </c>
      <c r="D731">
        <v>1.1667255637873228E-3</v>
      </c>
      <c r="T731" t="s">
        <v>740</v>
      </c>
      <c r="U731" t="s">
        <v>963</v>
      </c>
      <c r="V731">
        <v>7.3690479831332298E-2</v>
      </c>
      <c r="W731">
        <v>0</v>
      </c>
      <c r="X731">
        <v>1.1667255637873228E-3</v>
      </c>
      <c r="Y731" t="s">
        <v>973</v>
      </c>
    </row>
    <row r="732" spans="1:25" x14ac:dyDescent="0.3">
      <c r="A732" t="s">
        <v>741</v>
      </c>
      <c r="B732">
        <v>6.4465988213127474E-3</v>
      </c>
      <c r="C732">
        <v>2.2127999999999998E-2</v>
      </c>
      <c r="D732">
        <v>1.4018896250852128E-2</v>
      </c>
      <c r="T732" t="s">
        <v>741</v>
      </c>
      <c r="U732" t="s">
        <v>963</v>
      </c>
      <c r="V732">
        <v>6.4465988213127474E-3</v>
      </c>
      <c r="W732">
        <v>2.2127999999999998E-2</v>
      </c>
      <c r="X732">
        <v>1.4018896250852128E-2</v>
      </c>
      <c r="Y732" t="s">
        <v>973</v>
      </c>
    </row>
    <row r="733" spans="1:25" x14ac:dyDescent="0.3">
      <c r="A733" t="s">
        <v>742</v>
      </c>
      <c r="B733">
        <v>7.1367359679642292E-2</v>
      </c>
      <c r="C733">
        <v>0.99987199999999998</v>
      </c>
      <c r="D733">
        <v>0.5788426947707036</v>
      </c>
      <c r="T733" t="s">
        <v>742</v>
      </c>
      <c r="U733" t="s">
        <v>963</v>
      </c>
      <c r="V733">
        <v>7.1367359679642292E-2</v>
      </c>
      <c r="W733">
        <v>0.99987199999999998</v>
      </c>
      <c r="X733">
        <v>0.5788426947707036</v>
      </c>
      <c r="Y733" t="s">
        <v>973</v>
      </c>
    </row>
    <row r="734" spans="1:25" x14ac:dyDescent="0.3">
      <c r="A734" t="s">
        <v>743</v>
      </c>
      <c r="B734">
        <v>0.78028559559599042</v>
      </c>
      <c r="C734">
        <v>12.762505000000001</v>
      </c>
      <c r="D734">
        <v>0.62903787899270736</v>
      </c>
      <c r="T734" t="s">
        <v>743</v>
      </c>
      <c r="U734" t="s">
        <v>963</v>
      </c>
      <c r="V734">
        <v>0.78028559559599042</v>
      </c>
      <c r="W734">
        <v>12.762505000000001</v>
      </c>
      <c r="X734">
        <v>0.62903787899270736</v>
      </c>
      <c r="Y734" t="str">
        <f>IF(V734&gt;2.27,"high burn risk, small patches","low burn risk, small patches")</f>
        <v>low burn risk, small patches</v>
      </c>
    </row>
    <row r="735" spans="1:25" x14ac:dyDescent="0.3">
      <c r="A735" t="s">
        <v>744</v>
      </c>
      <c r="B735">
        <v>7.1470582361197405E-3</v>
      </c>
      <c r="C735">
        <v>8.140034</v>
      </c>
      <c r="D735">
        <v>0.9291474979264962</v>
      </c>
      <c r="T735" t="s">
        <v>744</v>
      </c>
      <c r="U735" t="s">
        <v>963</v>
      </c>
      <c r="V735">
        <v>7.1470582361197405E-3</v>
      </c>
      <c r="W735">
        <v>8.140034</v>
      </c>
      <c r="X735">
        <v>0.9291474979264962</v>
      </c>
      <c r="Y735" t="str">
        <f>IF(V735&gt;2.27,"high burn risk, small patches","low burn risk, small patches")</f>
        <v>low burn risk, small patches</v>
      </c>
    </row>
    <row r="736" spans="1:25" x14ac:dyDescent="0.3">
      <c r="A736" t="s">
        <v>745</v>
      </c>
      <c r="B736">
        <v>0</v>
      </c>
      <c r="C736">
        <v>1.0362499999999999</v>
      </c>
      <c r="D736">
        <v>0.31724671268251348</v>
      </c>
      <c r="T736" t="s">
        <v>745</v>
      </c>
      <c r="U736" t="s">
        <v>963</v>
      </c>
      <c r="V736">
        <v>0</v>
      </c>
      <c r="W736">
        <v>1.0362499999999999</v>
      </c>
      <c r="X736">
        <v>0.31724671268251348</v>
      </c>
      <c r="Y736" t="s">
        <v>973</v>
      </c>
    </row>
    <row r="737" spans="1:25" x14ac:dyDescent="0.3">
      <c r="A737" t="s">
        <v>746</v>
      </c>
      <c r="B737">
        <v>6.5712746339102374E-2</v>
      </c>
      <c r="C737">
        <v>1.867966</v>
      </c>
      <c r="D737">
        <v>1.4143052481225755</v>
      </c>
      <c r="T737" t="s">
        <v>746</v>
      </c>
      <c r="U737" t="s">
        <v>963</v>
      </c>
      <c r="V737">
        <v>6.5712746339102374E-2</v>
      </c>
      <c r="W737">
        <v>1.867966</v>
      </c>
      <c r="X737">
        <v>1.4143052481225755</v>
      </c>
      <c r="Y737" t="s">
        <v>973</v>
      </c>
    </row>
    <row r="738" spans="1:25" x14ac:dyDescent="0.3">
      <c r="A738" t="s">
        <v>747</v>
      </c>
      <c r="B738">
        <v>1.1973611229502745E-2</v>
      </c>
      <c r="C738">
        <v>0.70369499999999996</v>
      </c>
      <c r="D738">
        <v>0.95664480286190245</v>
      </c>
      <c r="T738" t="s">
        <v>747</v>
      </c>
      <c r="U738" t="s">
        <v>963</v>
      </c>
      <c r="V738">
        <v>1.1973611229502745E-2</v>
      </c>
      <c r="W738">
        <v>0.70369499999999996</v>
      </c>
      <c r="X738">
        <v>0.95664480286190245</v>
      </c>
      <c r="Y738" t="s">
        <v>973</v>
      </c>
    </row>
    <row r="739" spans="1:25" x14ac:dyDescent="0.3">
      <c r="A739" t="s">
        <v>748</v>
      </c>
      <c r="B739">
        <v>1.2843384953066885E-2</v>
      </c>
      <c r="C739">
        <v>0</v>
      </c>
      <c r="D739">
        <v>0</v>
      </c>
      <c r="T739" t="s">
        <v>748</v>
      </c>
      <c r="U739" t="s">
        <v>963</v>
      </c>
      <c r="V739">
        <v>1.2843384953066885E-2</v>
      </c>
      <c r="W739">
        <v>0</v>
      </c>
      <c r="X739">
        <v>0</v>
      </c>
      <c r="Y739" t="s">
        <v>973</v>
      </c>
    </row>
    <row r="740" spans="1:25" x14ac:dyDescent="0.3">
      <c r="A740" t="s">
        <v>749</v>
      </c>
      <c r="B740">
        <v>0.10712752697076951</v>
      </c>
      <c r="C740">
        <v>0</v>
      </c>
      <c r="D740">
        <v>0</v>
      </c>
      <c r="T740" t="s">
        <v>749</v>
      </c>
      <c r="U740" t="s">
        <v>963</v>
      </c>
      <c r="V740">
        <v>0.10712752697076951</v>
      </c>
      <c r="W740">
        <v>0</v>
      </c>
      <c r="X740">
        <v>0</v>
      </c>
      <c r="Y740" t="s">
        <v>973</v>
      </c>
    </row>
    <row r="741" spans="1:25" x14ac:dyDescent="0.3">
      <c r="A741" t="s">
        <v>750</v>
      </c>
      <c r="B741">
        <v>0.31263939224094889</v>
      </c>
      <c r="C741">
        <v>0</v>
      </c>
      <c r="D741">
        <v>0</v>
      </c>
      <c r="T741" t="s">
        <v>750</v>
      </c>
      <c r="U741" t="s">
        <v>963</v>
      </c>
      <c r="V741">
        <v>0.31263939224094889</v>
      </c>
      <c r="W741">
        <v>0</v>
      </c>
      <c r="X741">
        <v>0</v>
      </c>
      <c r="Y741" t="s">
        <v>973</v>
      </c>
    </row>
    <row r="742" spans="1:25" x14ac:dyDescent="0.3">
      <c r="A742" t="s">
        <v>751</v>
      </c>
      <c r="B742">
        <v>9.0648087503864532E-3</v>
      </c>
      <c r="C742">
        <v>0</v>
      </c>
      <c r="D742">
        <v>0</v>
      </c>
      <c r="T742" t="s">
        <v>751</v>
      </c>
      <c r="U742" t="s">
        <v>963</v>
      </c>
      <c r="V742">
        <v>9.0648087503864532E-3</v>
      </c>
      <c r="W742">
        <v>0</v>
      </c>
      <c r="X742">
        <v>0</v>
      </c>
      <c r="Y742" t="s">
        <v>973</v>
      </c>
    </row>
    <row r="743" spans="1:25" x14ac:dyDescent="0.3">
      <c r="A743" t="s">
        <v>752</v>
      </c>
      <c r="B743">
        <v>0.16514827164827103</v>
      </c>
      <c r="C743">
        <v>0.16212299999999999</v>
      </c>
      <c r="D743">
        <v>0.29786581598427792</v>
      </c>
      <c r="T743" t="s">
        <v>752</v>
      </c>
      <c r="U743" t="s">
        <v>963</v>
      </c>
      <c r="V743">
        <v>0.16514827164827103</v>
      </c>
      <c r="W743">
        <v>0.16212299999999999</v>
      </c>
      <c r="X743">
        <v>0.29786581598427792</v>
      </c>
      <c r="Y743" t="s">
        <v>973</v>
      </c>
    </row>
    <row r="744" spans="1:25" x14ac:dyDescent="0.3">
      <c r="A744" t="s">
        <v>753</v>
      </c>
      <c r="B744">
        <v>5.0358017497983435E-3</v>
      </c>
      <c r="C744">
        <v>0</v>
      </c>
      <c r="D744">
        <v>0</v>
      </c>
      <c r="T744" t="s">
        <v>753</v>
      </c>
      <c r="U744" t="s">
        <v>963</v>
      </c>
      <c r="V744">
        <v>5.0358017497983435E-3</v>
      </c>
      <c r="W744">
        <v>0</v>
      </c>
      <c r="X744">
        <v>0</v>
      </c>
      <c r="Y744" t="s">
        <v>973</v>
      </c>
    </row>
    <row r="745" spans="1:25" x14ac:dyDescent="0.3">
      <c r="A745" t="s">
        <v>754</v>
      </c>
      <c r="B745">
        <v>0.10842614250438196</v>
      </c>
      <c r="C745">
        <v>0</v>
      </c>
      <c r="D745">
        <v>0</v>
      </c>
      <c r="T745" t="s">
        <v>754</v>
      </c>
      <c r="U745" t="s">
        <v>963</v>
      </c>
      <c r="V745">
        <v>0.10842614250438196</v>
      </c>
      <c r="W745">
        <v>0</v>
      </c>
      <c r="X745">
        <v>0</v>
      </c>
      <c r="Y745" t="s">
        <v>973</v>
      </c>
    </row>
    <row r="746" spans="1:25" x14ac:dyDescent="0.3">
      <c r="A746" t="s">
        <v>755</v>
      </c>
      <c r="B746">
        <v>3.1910096769571177E-2</v>
      </c>
      <c r="C746">
        <v>0</v>
      </c>
      <c r="D746">
        <v>0</v>
      </c>
      <c r="T746" t="s">
        <v>755</v>
      </c>
      <c r="U746" t="s">
        <v>963</v>
      </c>
      <c r="V746">
        <v>3.1910096769571177E-2</v>
      </c>
      <c r="W746">
        <v>0</v>
      </c>
      <c r="X746">
        <v>0</v>
      </c>
      <c r="Y746" t="s">
        <v>973</v>
      </c>
    </row>
    <row r="747" spans="1:25" x14ac:dyDescent="0.3">
      <c r="A747" t="s">
        <v>756</v>
      </c>
      <c r="B747">
        <v>0</v>
      </c>
      <c r="C747">
        <v>0</v>
      </c>
      <c r="D747">
        <v>0</v>
      </c>
      <c r="T747" t="s">
        <v>756</v>
      </c>
      <c r="U747" t="s">
        <v>963</v>
      </c>
      <c r="V747">
        <v>0</v>
      </c>
      <c r="W747">
        <v>0</v>
      </c>
      <c r="X747">
        <v>0</v>
      </c>
      <c r="Y747" t="s">
        <v>973</v>
      </c>
    </row>
    <row r="748" spans="1:25" x14ac:dyDescent="0.3">
      <c r="A748" t="s">
        <v>757</v>
      </c>
      <c r="B748">
        <v>6.0690833562249205E-3</v>
      </c>
      <c r="C748">
        <v>0</v>
      </c>
      <c r="D748">
        <v>0</v>
      </c>
      <c r="T748" t="s">
        <v>757</v>
      </c>
      <c r="U748" t="s">
        <v>963</v>
      </c>
      <c r="V748">
        <v>6.0690833562249205E-3</v>
      </c>
      <c r="W748">
        <v>0</v>
      </c>
      <c r="X748">
        <v>0</v>
      </c>
      <c r="Y748" t="s">
        <v>973</v>
      </c>
    </row>
    <row r="749" spans="1:25" x14ac:dyDescent="0.3">
      <c r="A749" t="s">
        <v>758</v>
      </c>
      <c r="B749">
        <v>3.8774507568581217E-2</v>
      </c>
      <c r="C749">
        <v>0</v>
      </c>
      <c r="D749">
        <v>0</v>
      </c>
      <c r="T749" t="s">
        <v>758</v>
      </c>
      <c r="U749" t="s">
        <v>963</v>
      </c>
      <c r="V749">
        <v>3.8774507568581217E-2</v>
      </c>
      <c r="W749">
        <v>0</v>
      </c>
      <c r="X749">
        <v>0</v>
      </c>
      <c r="Y749" t="s">
        <v>973</v>
      </c>
    </row>
    <row r="750" spans="1:25" x14ac:dyDescent="0.3">
      <c r="A750" t="s">
        <v>759</v>
      </c>
      <c r="B750">
        <v>3.0899280998888036E-2</v>
      </c>
      <c r="C750">
        <v>0</v>
      </c>
      <c r="D750">
        <v>0</v>
      </c>
      <c r="T750" t="s">
        <v>759</v>
      </c>
      <c r="U750" t="s">
        <v>963</v>
      </c>
      <c r="V750">
        <v>3.0899280998888036E-2</v>
      </c>
      <c r="W750">
        <v>0</v>
      </c>
      <c r="X750">
        <v>0</v>
      </c>
      <c r="Y750" t="s">
        <v>973</v>
      </c>
    </row>
    <row r="751" spans="1:25" x14ac:dyDescent="0.3">
      <c r="A751" t="s">
        <v>760</v>
      </c>
      <c r="B751">
        <v>0.14079396749167933</v>
      </c>
      <c r="C751">
        <v>0</v>
      </c>
      <c r="D751">
        <v>0</v>
      </c>
      <c r="T751" t="s">
        <v>760</v>
      </c>
      <c r="U751" t="s">
        <v>963</v>
      </c>
      <c r="V751">
        <v>0.14079396749167933</v>
      </c>
      <c r="W751">
        <v>0</v>
      </c>
      <c r="X751">
        <v>0</v>
      </c>
      <c r="Y751" t="s">
        <v>973</v>
      </c>
    </row>
    <row r="752" spans="1:25" x14ac:dyDescent="0.3">
      <c r="A752" t="s">
        <v>761</v>
      </c>
      <c r="B752">
        <v>0</v>
      </c>
      <c r="C752">
        <v>43.917107999999999</v>
      </c>
      <c r="D752">
        <v>1.129374754758639</v>
      </c>
      <c r="T752" t="s">
        <v>761</v>
      </c>
      <c r="U752" t="s">
        <v>964</v>
      </c>
      <c r="V752">
        <v>0</v>
      </c>
      <c r="W752">
        <v>43.917107999999999</v>
      </c>
      <c r="X752">
        <v>1.129374754758639</v>
      </c>
      <c r="Y752" t="s">
        <v>973</v>
      </c>
    </row>
    <row r="753" spans="1:25" x14ac:dyDescent="0.3">
      <c r="A753" t="s">
        <v>762</v>
      </c>
      <c r="B753">
        <v>0</v>
      </c>
      <c r="C753">
        <v>21.623331</v>
      </c>
      <c r="D753">
        <v>0.5967788266282581</v>
      </c>
      <c r="T753" t="s">
        <v>762</v>
      </c>
      <c r="U753" t="s">
        <v>964</v>
      </c>
      <c r="V753">
        <v>0</v>
      </c>
      <c r="W753">
        <v>21.623331</v>
      </c>
      <c r="X753">
        <v>0.5967788266282581</v>
      </c>
      <c r="Y753" t="s">
        <v>973</v>
      </c>
    </row>
    <row r="754" spans="1:25" x14ac:dyDescent="0.3">
      <c r="A754" t="s">
        <v>763</v>
      </c>
      <c r="B754">
        <v>0</v>
      </c>
      <c r="C754">
        <v>47.381599000000001</v>
      </c>
      <c r="D754">
        <v>1.4028107925960427</v>
      </c>
      <c r="T754" t="s">
        <v>763</v>
      </c>
      <c r="U754" t="s">
        <v>964</v>
      </c>
      <c r="V754">
        <v>0</v>
      </c>
      <c r="W754">
        <v>47.381599000000001</v>
      </c>
      <c r="X754">
        <v>1.4028107925960427</v>
      </c>
      <c r="Y754" t="s">
        <v>973</v>
      </c>
    </row>
    <row r="755" spans="1:25" x14ac:dyDescent="0.3">
      <c r="A755" t="s">
        <v>764</v>
      </c>
      <c r="B755">
        <v>0</v>
      </c>
      <c r="C755">
        <v>38.359996000000002</v>
      </c>
      <c r="D755">
        <v>1.08829640047104</v>
      </c>
      <c r="T755" t="s">
        <v>764</v>
      </c>
      <c r="U755" t="s">
        <v>964</v>
      </c>
      <c r="V755">
        <v>0</v>
      </c>
      <c r="W755">
        <v>38.359996000000002</v>
      </c>
      <c r="X755">
        <v>1.08829640047104</v>
      </c>
      <c r="Y755" t="s">
        <v>973</v>
      </c>
    </row>
    <row r="756" spans="1:25" x14ac:dyDescent="0.3">
      <c r="A756" t="s">
        <v>765</v>
      </c>
      <c r="B756">
        <v>0</v>
      </c>
      <c r="C756">
        <v>57.581175000000002</v>
      </c>
      <c r="D756">
        <v>1.5837896761236099</v>
      </c>
      <c r="T756" t="s">
        <v>765</v>
      </c>
      <c r="U756" t="s">
        <v>964</v>
      </c>
      <c r="V756">
        <v>0</v>
      </c>
      <c r="W756">
        <v>57.581175000000002</v>
      </c>
      <c r="X756">
        <v>1.5837896761236099</v>
      </c>
      <c r="Y756" t="s">
        <v>973</v>
      </c>
    </row>
    <row r="757" spans="1:25" x14ac:dyDescent="0.3">
      <c r="A757" t="s">
        <v>766</v>
      </c>
      <c r="B757">
        <v>0</v>
      </c>
      <c r="C757">
        <v>18.795680999999998</v>
      </c>
      <c r="D757">
        <v>0.8348012356325315</v>
      </c>
      <c r="T757" t="s">
        <v>766</v>
      </c>
      <c r="U757" t="s">
        <v>964</v>
      </c>
      <c r="V757">
        <v>0</v>
      </c>
      <c r="W757">
        <v>18.795680999999998</v>
      </c>
      <c r="X757">
        <v>0.8348012356325315</v>
      </c>
      <c r="Y757" t="s">
        <v>973</v>
      </c>
    </row>
    <row r="758" spans="1:25" x14ac:dyDescent="0.3">
      <c r="A758" t="s">
        <v>767</v>
      </c>
      <c r="B758">
        <v>0</v>
      </c>
      <c r="C758">
        <v>49.057080999999997</v>
      </c>
      <c r="D758">
        <v>1.220320882530965</v>
      </c>
      <c r="T758" t="s">
        <v>767</v>
      </c>
      <c r="U758" t="s">
        <v>964</v>
      </c>
      <c r="V758">
        <v>0</v>
      </c>
      <c r="W758">
        <v>49.057080999999997</v>
      </c>
      <c r="X758">
        <v>1.220320882530965</v>
      </c>
      <c r="Y758" t="s">
        <v>973</v>
      </c>
    </row>
    <row r="759" spans="1:25" x14ac:dyDescent="0.3">
      <c r="A759" t="s">
        <v>768</v>
      </c>
      <c r="B759">
        <v>0</v>
      </c>
      <c r="C759">
        <v>53.508499</v>
      </c>
      <c r="D759">
        <v>1.4013101600501916</v>
      </c>
      <c r="T759" t="s">
        <v>768</v>
      </c>
      <c r="U759" t="s">
        <v>964</v>
      </c>
      <c r="V759">
        <v>0</v>
      </c>
      <c r="W759">
        <v>53.508499</v>
      </c>
      <c r="X759">
        <v>1.4013101600501916</v>
      </c>
      <c r="Y759" t="s">
        <v>973</v>
      </c>
    </row>
    <row r="760" spans="1:25" x14ac:dyDescent="0.3">
      <c r="A760" t="s">
        <v>769</v>
      </c>
      <c r="B760">
        <v>0</v>
      </c>
      <c r="C760">
        <v>16.661552</v>
      </c>
      <c r="D760">
        <v>0.29780085353640562</v>
      </c>
      <c r="T760" t="s">
        <v>769</v>
      </c>
      <c r="U760" t="s">
        <v>964</v>
      </c>
      <c r="V760">
        <v>0</v>
      </c>
      <c r="W760">
        <v>16.661552</v>
      </c>
      <c r="X760">
        <v>0.29780085353640562</v>
      </c>
      <c r="Y760" t="s">
        <v>973</v>
      </c>
    </row>
    <row r="761" spans="1:25" x14ac:dyDescent="0.3">
      <c r="A761" t="s">
        <v>770</v>
      </c>
      <c r="B761">
        <v>0</v>
      </c>
      <c r="C761">
        <v>27.689247999999999</v>
      </c>
      <c r="D761">
        <v>0.9666165386103075</v>
      </c>
      <c r="T761" t="s">
        <v>770</v>
      </c>
      <c r="U761" t="s">
        <v>964</v>
      </c>
      <c r="V761">
        <v>0</v>
      </c>
      <c r="W761">
        <v>27.689247999999999</v>
      </c>
      <c r="X761">
        <v>0.9666165386103075</v>
      </c>
      <c r="Y761" t="s">
        <v>973</v>
      </c>
    </row>
    <row r="762" spans="1:25" x14ac:dyDescent="0.3">
      <c r="A762" t="s">
        <v>771</v>
      </c>
      <c r="B762">
        <v>0</v>
      </c>
      <c r="C762">
        <v>53.804808999999999</v>
      </c>
      <c r="D762">
        <v>3.2266847858193941</v>
      </c>
      <c r="T762" t="s">
        <v>771</v>
      </c>
      <c r="U762" t="s">
        <v>964</v>
      </c>
      <c r="V762">
        <v>0</v>
      </c>
      <c r="W762">
        <v>53.804808999999999</v>
      </c>
      <c r="X762">
        <v>3.2266847858193941</v>
      </c>
      <c r="Y762" t="s">
        <v>973</v>
      </c>
    </row>
    <row r="763" spans="1:25" x14ac:dyDescent="0.3">
      <c r="A763" t="s">
        <v>772</v>
      </c>
      <c r="B763">
        <v>0</v>
      </c>
      <c r="C763">
        <v>41.545479</v>
      </c>
      <c r="D763">
        <v>2.0222732067723665</v>
      </c>
      <c r="T763" t="s">
        <v>772</v>
      </c>
      <c r="U763" t="s">
        <v>964</v>
      </c>
      <c r="V763">
        <v>0</v>
      </c>
      <c r="W763">
        <v>41.545479</v>
      </c>
      <c r="X763">
        <v>2.0222732067723665</v>
      </c>
      <c r="Y763" t="s">
        <v>973</v>
      </c>
    </row>
    <row r="764" spans="1:25" x14ac:dyDescent="0.3">
      <c r="A764" t="s">
        <v>773</v>
      </c>
      <c r="B764">
        <v>0</v>
      </c>
      <c r="C764">
        <v>49.900191999999997</v>
      </c>
      <c r="D764">
        <v>10.249383951362461</v>
      </c>
      <c r="T764" t="s">
        <v>773</v>
      </c>
      <c r="U764" t="s">
        <v>964</v>
      </c>
      <c r="V764">
        <v>0</v>
      </c>
      <c r="W764">
        <v>49.900191999999997</v>
      </c>
      <c r="X764">
        <v>10.249383951362461</v>
      </c>
      <c r="Y764" t="s">
        <v>973</v>
      </c>
    </row>
    <row r="765" spans="1:25" x14ac:dyDescent="0.3">
      <c r="A765" t="s">
        <v>774</v>
      </c>
      <c r="B765">
        <v>0</v>
      </c>
      <c r="C765">
        <v>59.323628999999997</v>
      </c>
      <c r="D765">
        <v>3.3173359840783796</v>
      </c>
      <c r="T765" t="s">
        <v>774</v>
      </c>
      <c r="U765" t="s">
        <v>964</v>
      </c>
      <c r="V765">
        <v>0</v>
      </c>
      <c r="W765">
        <v>59.323628999999997</v>
      </c>
      <c r="X765">
        <v>3.3173359840783796</v>
      </c>
      <c r="Y765" t="s">
        <v>973</v>
      </c>
    </row>
    <row r="766" spans="1:25" x14ac:dyDescent="0.3">
      <c r="A766" t="s">
        <v>775</v>
      </c>
      <c r="B766">
        <v>0</v>
      </c>
      <c r="C766">
        <v>37.261425000000003</v>
      </c>
      <c r="D766">
        <v>1.4056158710951707</v>
      </c>
      <c r="T766" t="s">
        <v>775</v>
      </c>
      <c r="U766" t="s">
        <v>964</v>
      </c>
      <c r="V766">
        <v>0</v>
      </c>
      <c r="W766">
        <v>37.261425000000003</v>
      </c>
      <c r="X766">
        <v>1.4056158710951707</v>
      </c>
      <c r="Y766" t="s">
        <v>973</v>
      </c>
    </row>
    <row r="767" spans="1:25" x14ac:dyDescent="0.3">
      <c r="A767" t="s">
        <v>776</v>
      </c>
      <c r="B767">
        <v>0</v>
      </c>
      <c r="C767">
        <v>30.188593999999998</v>
      </c>
      <c r="D767">
        <v>1.112268842984893</v>
      </c>
      <c r="T767" t="s">
        <v>776</v>
      </c>
      <c r="U767" t="s">
        <v>964</v>
      </c>
      <c r="V767">
        <v>0</v>
      </c>
      <c r="W767">
        <v>30.188593999999998</v>
      </c>
      <c r="X767">
        <v>1.112268842984893</v>
      </c>
      <c r="Y767" t="s">
        <v>973</v>
      </c>
    </row>
    <row r="768" spans="1:25" x14ac:dyDescent="0.3">
      <c r="A768" t="s">
        <v>777</v>
      </c>
      <c r="B768">
        <v>0</v>
      </c>
      <c r="C768">
        <v>11.604117</v>
      </c>
      <c r="D768">
        <v>1.1151492779235528</v>
      </c>
      <c r="T768" t="s">
        <v>777</v>
      </c>
      <c r="U768" t="s">
        <v>964</v>
      </c>
      <c r="V768">
        <v>0</v>
      </c>
      <c r="W768">
        <v>11.604117</v>
      </c>
      <c r="X768">
        <v>1.1151492779235528</v>
      </c>
      <c r="Y768" t="s">
        <v>973</v>
      </c>
    </row>
    <row r="769" spans="1:25" x14ac:dyDescent="0.3">
      <c r="A769" t="s">
        <v>778</v>
      </c>
      <c r="B769">
        <v>0</v>
      </c>
      <c r="C769">
        <v>41.990701999999999</v>
      </c>
      <c r="D769">
        <v>2.7885702418745524</v>
      </c>
      <c r="T769" t="s">
        <v>778</v>
      </c>
      <c r="U769" t="s">
        <v>963</v>
      </c>
      <c r="V769">
        <v>0</v>
      </c>
      <c r="W769">
        <v>41.990701999999999</v>
      </c>
      <c r="X769">
        <v>2.7885702418745524</v>
      </c>
      <c r="Y769" t="str">
        <f>IF(V769&gt;2.27,"high burn risk, large patches","low burn risk, large patches")</f>
        <v>low burn risk, large patches</v>
      </c>
    </row>
    <row r="770" spans="1:25" x14ac:dyDescent="0.3">
      <c r="A770" t="s">
        <v>779</v>
      </c>
      <c r="B770">
        <v>0</v>
      </c>
      <c r="C770">
        <v>7.9869459999999997</v>
      </c>
      <c r="D770">
        <v>0.97205779324409525</v>
      </c>
      <c r="T770" t="s">
        <v>779</v>
      </c>
      <c r="U770" t="s">
        <v>963</v>
      </c>
      <c r="V770">
        <v>0</v>
      </c>
      <c r="W770">
        <v>7.9869459999999997</v>
      </c>
      <c r="X770">
        <v>0.97205779324409525</v>
      </c>
      <c r="Y770" t="str">
        <f>IF(V770&gt;2.27,"high burn risk, small patches","low burn risk, small patches")</f>
        <v>low burn risk, small patches</v>
      </c>
    </row>
    <row r="771" spans="1:25" x14ac:dyDescent="0.3">
      <c r="A771" t="s">
        <v>780</v>
      </c>
      <c r="B771">
        <v>0</v>
      </c>
      <c r="C771">
        <v>24.772075999999998</v>
      </c>
      <c r="D771">
        <v>3.2562193131200772</v>
      </c>
      <c r="T771" t="s">
        <v>780</v>
      </c>
      <c r="U771" t="s">
        <v>963</v>
      </c>
      <c r="V771">
        <v>0</v>
      </c>
      <c r="W771">
        <v>24.772075999999998</v>
      </c>
      <c r="X771">
        <v>3.2562193131200772</v>
      </c>
      <c r="Y771" t="str">
        <f>IF(V771&gt;2.27,"high burn risk, large patches","low burn risk, large patches")</f>
        <v>low burn risk, large patches</v>
      </c>
    </row>
    <row r="772" spans="1:25" x14ac:dyDescent="0.3">
      <c r="A772" t="s">
        <v>781</v>
      </c>
      <c r="B772">
        <v>0</v>
      </c>
      <c r="C772">
        <v>4.811159</v>
      </c>
      <c r="D772">
        <v>2.946862939356139</v>
      </c>
      <c r="T772" t="s">
        <v>781</v>
      </c>
      <c r="U772" t="s">
        <v>963</v>
      </c>
      <c r="V772">
        <v>0</v>
      </c>
      <c r="W772">
        <v>4.811159</v>
      </c>
      <c r="X772">
        <v>2.946862939356139</v>
      </c>
      <c r="Y772" t="s">
        <v>973</v>
      </c>
    </row>
    <row r="773" spans="1:25" x14ac:dyDescent="0.3">
      <c r="A773" t="s">
        <v>782</v>
      </c>
      <c r="B773">
        <v>2.9938202717690224E-2</v>
      </c>
      <c r="C773">
        <v>2.9656090000000002</v>
      </c>
      <c r="D773">
        <v>0.81377159200729587</v>
      </c>
      <c r="T773" t="s">
        <v>782</v>
      </c>
      <c r="U773" t="s">
        <v>963</v>
      </c>
      <c r="V773">
        <v>2.9938202717690224E-2</v>
      </c>
      <c r="W773">
        <v>2.9656090000000002</v>
      </c>
      <c r="X773">
        <v>0.81377159200729587</v>
      </c>
      <c r="Y773" t="s">
        <v>973</v>
      </c>
    </row>
    <row r="774" spans="1:25" x14ac:dyDescent="0.3">
      <c r="A774" t="s">
        <v>783</v>
      </c>
      <c r="B774">
        <v>2.5901180501239272E-2</v>
      </c>
      <c r="C774">
        <v>11.361166000000001</v>
      </c>
      <c r="D774">
        <v>1.3439119396081021</v>
      </c>
      <c r="T774" t="s">
        <v>783</v>
      </c>
      <c r="U774" t="s">
        <v>963</v>
      </c>
      <c r="V774">
        <v>2.5901180501239272E-2</v>
      </c>
      <c r="W774">
        <v>11.361166000000001</v>
      </c>
      <c r="X774">
        <v>1.3439119396081021</v>
      </c>
      <c r="Y774" t="str">
        <f>IF(V774&gt;2.27,"high burn risk, large patches","low burn risk, large patches")</f>
        <v>low burn risk, large patches</v>
      </c>
    </row>
    <row r="775" spans="1:25" x14ac:dyDescent="0.3">
      <c r="A775" t="s">
        <v>784</v>
      </c>
      <c r="B775">
        <v>0.86179874506044574</v>
      </c>
      <c r="C775">
        <v>2.9800529999999998</v>
      </c>
      <c r="D775">
        <v>0.60482637467068423</v>
      </c>
      <c r="T775" t="s">
        <v>784</v>
      </c>
      <c r="U775" t="s">
        <v>963</v>
      </c>
      <c r="V775">
        <v>0.86179874506044574</v>
      </c>
      <c r="W775">
        <v>2.9800529999999998</v>
      </c>
      <c r="X775">
        <v>0.60482637467068423</v>
      </c>
      <c r="Y775" t="s">
        <v>973</v>
      </c>
    </row>
    <row r="776" spans="1:25" x14ac:dyDescent="0.3">
      <c r="A776" t="s">
        <v>785</v>
      </c>
      <c r="B776">
        <v>0.1491824419208794</v>
      </c>
      <c r="C776">
        <v>2.052673</v>
      </c>
      <c r="D776">
        <v>0.78619373363652789</v>
      </c>
      <c r="T776" t="s">
        <v>785</v>
      </c>
      <c r="U776" t="s">
        <v>963</v>
      </c>
      <c r="V776">
        <v>0.1491824419208794</v>
      </c>
      <c r="W776">
        <v>2.052673</v>
      </c>
      <c r="X776">
        <v>0.78619373363652789</v>
      </c>
      <c r="Y776" t="s">
        <v>973</v>
      </c>
    </row>
    <row r="777" spans="1:25" x14ac:dyDescent="0.3">
      <c r="A777" t="s">
        <v>786</v>
      </c>
      <c r="B777">
        <v>5.2127178519295612</v>
      </c>
      <c r="C777">
        <v>96.094104000000002</v>
      </c>
      <c r="D777">
        <v>14.325081157910939</v>
      </c>
      <c r="T777" t="s">
        <v>786</v>
      </c>
      <c r="U777" t="s">
        <v>963</v>
      </c>
      <c r="V777">
        <v>5.2127178519295612</v>
      </c>
      <c r="W777">
        <v>96.094104000000002</v>
      </c>
      <c r="X777">
        <v>14.325081157910939</v>
      </c>
      <c r="Y777" t="str">
        <f>IF(V777&gt;2.27,"high burn risk, large patches","low burn risk, large patches")</f>
        <v>high burn risk, large patches</v>
      </c>
    </row>
    <row r="778" spans="1:25" x14ac:dyDescent="0.3">
      <c r="A778" t="s">
        <v>787</v>
      </c>
      <c r="B778">
        <v>20.735714773083519</v>
      </c>
      <c r="C778">
        <v>89.199481000000006</v>
      </c>
      <c r="D778">
        <v>18.871439094788308</v>
      </c>
      <c r="T778" t="s">
        <v>787</v>
      </c>
      <c r="U778" t="s">
        <v>963</v>
      </c>
      <c r="V778">
        <v>20.735714773083519</v>
      </c>
      <c r="W778">
        <v>89.199481000000006</v>
      </c>
      <c r="X778">
        <v>18.871439094788308</v>
      </c>
      <c r="Y778" t="str">
        <f>IF(V778&gt;2.27,"high burn risk, large patches","low burn risk, large patches")</f>
        <v>high burn risk, large patches</v>
      </c>
    </row>
    <row r="779" spans="1:25" x14ac:dyDescent="0.3">
      <c r="A779" t="s">
        <v>788</v>
      </c>
      <c r="B779">
        <v>0.3084857521281596</v>
      </c>
      <c r="C779">
        <v>80.304486999999995</v>
      </c>
      <c r="D779">
        <v>3.3558808028989571</v>
      </c>
      <c r="T779" t="s">
        <v>788</v>
      </c>
      <c r="U779" t="s">
        <v>963</v>
      </c>
      <c r="V779">
        <v>0.3084857521281596</v>
      </c>
      <c r="W779">
        <v>80.304486999999995</v>
      </c>
      <c r="X779">
        <v>3.3558808028989571</v>
      </c>
      <c r="Y779" t="str">
        <f>IF(V779&gt;2.27,"high burn risk, large patches","low burn risk, large patches")</f>
        <v>low burn risk, large patches</v>
      </c>
    </row>
    <row r="780" spans="1:25" x14ac:dyDescent="0.3">
      <c r="A780" t="s">
        <v>789</v>
      </c>
      <c r="B780">
        <v>0.14619766084898958</v>
      </c>
      <c r="C780">
        <v>24.249047000000001</v>
      </c>
      <c r="D780">
        <v>1.5653702236538849</v>
      </c>
      <c r="T780" t="s">
        <v>789</v>
      </c>
      <c r="U780" t="s">
        <v>963</v>
      </c>
      <c r="V780">
        <v>0.14619766084898958</v>
      </c>
      <c r="W780">
        <v>24.249047000000001</v>
      </c>
      <c r="X780">
        <v>1.5653702236538849</v>
      </c>
      <c r="Y780" t="str">
        <f>IF(V780&gt;2.27,"high burn risk, large patches","low burn risk, large patches")</f>
        <v>low burn risk, large patches</v>
      </c>
    </row>
    <row r="781" spans="1:25" x14ac:dyDescent="0.3">
      <c r="A781" t="s">
        <v>790</v>
      </c>
      <c r="B781">
        <v>0.1603922369089042</v>
      </c>
      <c r="C781">
        <v>3.6994400000000001</v>
      </c>
      <c r="D781">
        <v>0.58346022556546984</v>
      </c>
      <c r="T781" t="s">
        <v>790</v>
      </c>
      <c r="U781" t="s">
        <v>963</v>
      </c>
      <c r="V781">
        <v>0.1603922369089042</v>
      </c>
      <c r="W781">
        <v>3.6994400000000001</v>
      </c>
      <c r="X781">
        <v>0.58346022556546984</v>
      </c>
      <c r="Y781" t="s">
        <v>973</v>
      </c>
    </row>
    <row r="782" spans="1:25" x14ac:dyDescent="0.3">
      <c r="A782" t="s">
        <v>791</v>
      </c>
      <c r="B782">
        <v>4.0797915870757866E-3</v>
      </c>
      <c r="C782">
        <v>7.5436129999999997</v>
      </c>
      <c r="D782">
        <v>1.511351349750115</v>
      </c>
      <c r="T782" t="s">
        <v>791</v>
      </c>
      <c r="U782" t="s">
        <v>963</v>
      </c>
      <c r="V782">
        <v>4.0797915870757866E-3</v>
      </c>
      <c r="W782">
        <v>7.5436129999999997</v>
      </c>
      <c r="X782">
        <v>1.511351349750115</v>
      </c>
      <c r="Y782" t="str">
        <f>IF(V782&gt;2.27,"high burn risk, large patches","low burn risk, large patches")</f>
        <v>low burn risk, large patches</v>
      </c>
    </row>
    <row r="783" spans="1:25" x14ac:dyDescent="0.3">
      <c r="A783" t="s">
        <v>792</v>
      </c>
      <c r="B783">
        <v>8.6870899629901216E-2</v>
      </c>
      <c r="C783">
        <v>6.7423999999999999</v>
      </c>
      <c r="D783">
        <v>1.8923145305547822</v>
      </c>
      <c r="T783" t="s">
        <v>792</v>
      </c>
      <c r="U783" t="s">
        <v>963</v>
      </c>
      <c r="V783">
        <v>8.6870899629901216E-2</v>
      </c>
      <c r="W783">
        <v>6.7423999999999999</v>
      </c>
      <c r="X783">
        <v>1.8923145305547822</v>
      </c>
      <c r="Y783" t="str">
        <f>IF(V783&gt;2.27,"high burn risk, large patches","low burn risk, large patches")</f>
        <v>low burn risk, large patches</v>
      </c>
    </row>
    <row r="784" spans="1:25" x14ac:dyDescent="0.3">
      <c r="A784" t="s">
        <v>793</v>
      </c>
      <c r="B784">
        <v>0.86852437684646511</v>
      </c>
      <c r="C784">
        <v>27.978020999999998</v>
      </c>
      <c r="D784">
        <v>6.0892979265298877</v>
      </c>
      <c r="T784" t="s">
        <v>793</v>
      </c>
      <c r="U784" t="s">
        <v>963</v>
      </c>
      <c r="V784">
        <v>0.86852437684646511</v>
      </c>
      <c r="W784">
        <v>27.978020999999998</v>
      </c>
      <c r="X784">
        <v>6.0892979265298877</v>
      </c>
      <c r="Y784" t="str">
        <f>IF(V784&gt;2.27,"high burn risk, large patches","low burn risk, large patches")</f>
        <v>low burn risk, large patches</v>
      </c>
    </row>
    <row r="785" spans="1:25" x14ac:dyDescent="0.3">
      <c r="A785" t="s">
        <v>794</v>
      </c>
      <c r="B785">
        <v>0.54115950395208934</v>
      </c>
      <c r="C785">
        <v>1.2753140000000001</v>
      </c>
      <c r="D785">
        <v>0.50978111643761326</v>
      </c>
      <c r="T785" t="s">
        <v>794</v>
      </c>
      <c r="U785" t="s">
        <v>963</v>
      </c>
      <c r="V785">
        <v>0.54115950395208934</v>
      </c>
      <c r="W785">
        <v>1.2753140000000001</v>
      </c>
      <c r="X785">
        <v>0.50978111643761326</v>
      </c>
      <c r="Y785" t="s">
        <v>973</v>
      </c>
    </row>
    <row r="786" spans="1:25" x14ac:dyDescent="0.3">
      <c r="A786" t="s">
        <v>795</v>
      </c>
      <c r="B786">
        <v>0.97974152290237093</v>
      </c>
      <c r="C786">
        <v>51.834733999999997</v>
      </c>
      <c r="D786">
        <v>6.6257149458441198</v>
      </c>
      <c r="T786" t="s">
        <v>795</v>
      </c>
      <c r="U786" t="s">
        <v>963</v>
      </c>
      <c r="V786">
        <v>0.97974152290237093</v>
      </c>
      <c r="W786">
        <v>51.834733999999997</v>
      </c>
      <c r="X786">
        <v>6.6257149458441198</v>
      </c>
      <c r="Y786" t="str">
        <f>IF(V786&gt;2.27,"high burn risk, large patches","low burn risk, large patches")</f>
        <v>low burn risk, large patches</v>
      </c>
    </row>
    <row r="787" spans="1:25" x14ac:dyDescent="0.3">
      <c r="A787" t="s">
        <v>796</v>
      </c>
      <c r="B787">
        <v>0.9804281839923592</v>
      </c>
      <c r="C787">
        <v>51.640039999999999</v>
      </c>
      <c r="D787">
        <v>2.0333934785991548</v>
      </c>
      <c r="T787" t="s">
        <v>796</v>
      </c>
      <c r="U787" t="s">
        <v>963</v>
      </c>
      <c r="V787">
        <v>0.9804281839923592</v>
      </c>
      <c r="W787">
        <v>51.640039999999999</v>
      </c>
      <c r="X787">
        <v>2.0333934785991548</v>
      </c>
      <c r="Y787" t="str">
        <f>IF(V787&gt;2.27,"high burn risk, large patches","low burn risk, large patches")</f>
        <v>low burn risk, large patches</v>
      </c>
    </row>
    <row r="788" spans="1:25" x14ac:dyDescent="0.3">
      <c r="A788" t="s">
        <v>797</v>
      </c>
      <c r="B788">
        <v>6.4959384258265765E-2</v>
      </c>
      <c r="C788">
        <v>15.643580999999999</v>
      </c>
      <c r="D788">
        <v>0.83868988776217013</v>
      </c>
      <c r="T788" t="s">
        <v>797</v>
      </c>
      <c r="U788" t="s">
        <v>963</v>
      </c>
      <c r="V788">
        <v>6.4959384258265765E-2</v>
      </c>
      <c r="W788">
        <v>15.643580999999999</v>
      </c>
      <c r="X788">
        <v>0.83868988776217013</v>
      </c>
      <c r="Y788" t="str">
        <f>IF(V788&gt;2.27,"high burn risk, small patches","low burn risk, small patches")</f>
        <v>low burn risk, small patches</v>
      </c>
    </row>
    <row r="789" spans="1:25" x14ac:dyDescent="0.3">
      <c r="A789" t="s">
        <v>798</v>
      </c>
      <c r="B789">
        <v>4.6181819529367365</v>
      </c>
      <c r="C789">
        <v>51.541955999999999</v>
      </c>
      <c r="D789">
        <v>9.6097091211551344</v>
      </c>
      <c r="T789" t="s">
        <v>798</v>
      </c>
      <c r="U789" t="s">
        <v>963</v>
      </c>
      <c r="V789">
        <v>4.6181819529367365</v>
      </c>
      <c r="W789">
        <v>51.541955999999999</v>
      </c>
      <c r="X789">
        <v>9.6097091211551344</v>
      </c>
      <c r="Y789" t="str">
        <f>IF(V789&gt;2.27,"high burn risk, large patches","low burn risk, large patches")</f>
        <v>high burn risk, large patches</v>
      </c>
    </row>
    <row r="790" spans="1:25" x14ac:dyDescent="0.3">
      <c r="A790" t="s">
        <v>799</v>
      </c>
      <c r="B790">
        <v>3.2536653257566575</v>
      </c>
      <c r="C790">
        <v>33.015994999999997</v>
      </c>
      <c r="D790">
        <v>2.9264205562596692</v>
      </c>
      <c r="T790" t="s">
        <v>799</v>
      </c>
      <c r="U790" t="s">
        <v>963</v>
      </c>
      <c r="V790">
        <v>3.2536653257566575</v>
      </c>
      <c r="W790">
        <v>33.015994999999997</v>
      </c>
      <c r="X790">
        <v>2.9264205562596692</v>
      </c>
      <c r="Y790" t="str">
        <f>IF(V790&gt;2.27,"high burn risk, large patches","low burn risk, large patches")</f>
        <v>high burn risk, large patches</v>
      </c>
    </row>
    <row r="791" spans="1:25" x14ac:dyDescent="0.3">
      <c r="A791" t="s">
        <v>800</v>
      </c>
      <c r="B791">
        <v>1.4206696900627864E-2</v>
      </c>
      <c r="C791">
        <v>4.9071280000000002</v>
      </c>
      <c r="D791">
        <v>4.2254759256119163</v>
      </c>
      <c r="T791" t="s">
        <v>800</v>
      </c>
      <c r="U791" t="s">
        <v>963</v>
      </c>
      <c r="V791">
        <v>1.4206696900627864E-2</v>
      </c>
      <c r="W791">
        <v>4.9071280000000002</v>
      </c>
      <c r="X791">
        <v>4.2254759256119163</v>
      </c>
      <c r="Y791" t="s">
        <v>973</v>
      </c>
    </row>
    <row r="792" spans="1:25" x14ac:dyDescent="0.3">
      <c r="A792" t="s">
        <v>801</v>
      </c>
      <c r="B792">
        <v>7.0300724045692237E-3</v>
      </c>
      <c r="C792">
        <v>5.4020349999999997</v>
      </c>
      <c r="D792">
        <v>0.89299199793866357</v>
      </c>
      <c r="T792" t="s">
        <v>801</v>
      </c>
      <c r="U792" t="s">
        <v>963</v>
      </c>
      <c r="V792">
        <v>7.0300724045692237E-3</v>
      </c>
      <c r="W792">
        <v>5.4020349999999997</v>
      </c>
      <c r="X792">
        <v>0.89299199793866357</v>
      </c>
      <c r="Y792" t="str">
        <f>IF(V792&gt;2.27,"high burn risk, small patches","low burn risk, small patches")</f>
        <v>low burn risk, small patches</v>
      </c>
    </row>
    <row r="793" spans="1:25" x14ac:dyDescent="0.3">
      <c r="A793" t="s">
        <v>802</v>
      </c>
      <c r="B793">
        <v>1.8208856921526441E-2</v>
      </c>
      <c r="C793">
        <v>0.20571300000000001</v>
      </c>
      <c r="D793">
        <v>2.1025745878363301E-2</v>
      </c>
      <c r="T793" t="s">
        <v>802</v>
      </c>
      <c r="U793" t="s">
        <v>963</v>
      </c>
      <c r="V793">
        <v>1.8208856921526441E-2</v>
      </c>
      <c r="W793">
        <v>0.20571300000000001</v>
      </c>
      <c r="X793">
        <v>2.1025745878363301E-2</v>
      </c>
      <c r="Y793" t="s">
        <v>973</v>
      </c>
    </row>
    <row r="794" spans="1:25" x14ac:dyDescent="0.3">
      <c r="A794" t="s">
        <v>803</v>
      </c>
      <c r="B794">
        <v>0</v>
      </c>
      <c r="C794">
        <v>4.3508269999999998</v>
      </c>
      <c r="D794">
        <v>0.55032937715057373</v>
      </c>
      <c r="T794" t="s">
        <v>803</v>
      </c>
      <c r="U794" t="s">
        <v>963</v>
      </c>
      <c r="V794">
        <v>0</v>
      </c>
      <c r="W794">
        <v>4.3508269999999998</v>
      </c>
      <c r="X794">
        <v>0.55032937715057373</v>
      </c>
      <c r="Y794" t="s">
        <v>973</v>
      </c>
    </row>
    <row r="795" spans="1:25" x14ac:dyDescent="0.3">
      <c r="A795" t="s">
        <v>804</v>
      </c>
      <c r="B795">
        <v>0</v>
      </c>
      <c r="C795">
        <v>3.4439449999999998</v>
      </c>
      <c r="D795">
        <v>0.58538181477353379</v>
      </c>
      <c r="T795" t="s">
        <v>804</v>
      </c>
      <c r="U795" t="s">
        <v>964</v>
      </c>
      <c r="V795">
        <v>0</v>
      </c>
      <c r="W795">
        <v>3.4439449999999998</v>
      </c>
      <c r="X795">
        <v>0.58538181477353379</v>
      </c>
      <c r="Y795" t="s">
        <v>973</v>
      </c>
    </row>
    <row r="796" spans="1:25" x14ac:dyDescent="0.3">
      <c r="A796" t="s">
        <v>805</v>
      </c>
      <c r="B796">
        <v>0</v>
      </c>
      <c r="C796">
        <v>0.113085</v>
      </c>
      <c r="D796">
        <v>6.7616813492409389E-2</v>
      </c>
      <c r="T796" t="s">
        <v>805</v>
      </c>
      <c r="U796" t="s">
        <v>964</v>
      </c>
      <c r="V796">
        <v>0</v>
      </c>
      <c r="W796">
        <v>0.113085</v>
      </c>
      <c r="X796">
        <v>6.7616813492409389E-2</v>
      </c>
      <c r="Y796" t="s">
        <v>973</v>
      </c>
    </row>
    <row r="797" spans="1:25" x14ac:dyDescent="0.3">
      <c r="A797" t="s">
        <v>806</v>
      </c>
      <c r="B797">
        <v>2.5186264529341311E-3</v>
      </c>
      <c r="C797">
        <v>1.3573390000000001</v>
      </c>
      <c r="D797">
        <v>0.43794953932724606</v>
      </c>
      <c r="T797" t="s">
        <v>806</v>
      </c>
      <c r="U797" t="s">
        <v>963</v>
      </c>
      <c r="V797">
        <v>2.5186264529341311E-3</v>
      </c>
      <c r="W797">
        <v>1.3573390000000001</v>
      </c>
      <c r="X797">
        <v>0.43794953932724606</v>
      </c>
      <c r="Y797" t="s">
        <v>973</v>
      </c>
    </row>
    <row r="798" spans="1:25" x14ac:dyDescent="0.3">
      <c r="A798" t="s">
        <v>807</v>
      </c>
      <c r="B798">
        <v>5.5566253199763584E-2</v>
      </c>
      <c r="C798">
        <v>0</v>
      </c>
      <c r="D798">
        <v>0</v>
      </c>
      <c r="T798" t="s">
        <v>807</v>
      </c>
      <c r="U798" t="s">
        <v>963</v>
      </c>
      <c r="V798">
        <v>5.5566253199763584E-2</v>
      </c>
      <c r="W798">
        <v>0</v>
      </c>
      <c r="X798">
        <v>0</v>
      </c>
      <c r="Y798" t="s">
        <v>973</v>
      </c>
    </row>
    <row r="799" spans="1:25" x14ac:dyDescent="0.3">
      <c r="A799" t="s">
        <v>808</v>
      </c>
      <c r="B799">
        <v>7.5424851553684653E-3</v>
      </c>
      <c r="C799">
        <v>0</v>
      </c>
      <c r="D799">
        <v>0</v>
      </c>
      <c r="T799" t="s">
        <v>808</v>
      </c>
      <c r="U799" t="s">
        <v>963</v>
      </c>
      <c r="V799">
        <v>7.5424851553684653E-3</v>
      </c>
      <c r="W799">
        <v>0</v>
      </c>
      <c r="X799">
        <v>0</v>
      </c>
      <c r="Y799" t="s">
        <v>973</v>
      </c>
    </row>
    <row r="800" spans="1:25" x14ac:dyDescent="0.3">
      <c r="A800" t="s">
        <v>809</v>
      </c>
      <c r="B800">
        <v>9.4574879802680253E-3</v>
      </c>
      <c r="C800">
        <v>8.3031220000000001</v>
      </c>
      <c r="D800">
        <v>0.71563412125550119</v>
      </c>
      <c r="T800" t="s">
        <v>809</v>
      </c>
      <c r="U800" t="s">
        <v>963</v>
      </c>
      <c r="V800">
        <v>9.4574879802680253E-3</v>
      </c>
      <c r="W800">
        <v>8.3031220000000001</v>
      </c>
      <c r="X800">
        <v>0.71563412125550119</v>
      </c>
      <c r="Y800" t="str">
        <f>IF(V800&gt;2.27,"high burn risk, small patches","low burn risk, small patches")</f>
        <v>low burn risk, small patches</v>
      </c>
    </row>
    <row r="801" spans="1:25" x14ac:dyDescent="0.3">
      <c r="A801" t="s">
        <v>810</v>
      </c>
      <c r="B801">
        <v>0</v>
      </c>
      <c r="C801">
        <v>0</v>
      </c>
      <c r="D801">
        <v>0</v>
      </c>
      <c r="T801" t="s">
        <v>810</v>
      </c>
      <c r="U801" t="s">
        <v>963</v>
      </c>
      <c r="V801">
        <v>0</v>
      </c>
      <c r="W801">
        <v>0</v>
      </c>
      <c r="X801">
        <v>0</v>
      </c>
      <c r="Y801" t="s">
        <v>973</v>
      </c>
    </row>
    <row r="802" spans="1:25" x14ac:dyDescent="0.3">
      <c r="A802" t="s">
        <v>811</v>
      </c>
      <c r="B802">
        <v>1.8038568736338918E-2</v>
      </c>
      <c r="C802">
        <v>1.313685</v>
      </c>
      <c r="D802">
        <v>0.12459407727228607</v>
      </c>
      <c r="T802" t="s">
        <v>811</v>
      </c>
      <c r="U802" t="s">
        <v>963</v>
      </c>
      <c r="V802">
        <v>1.8038568736338918E-2</v>
      </c>
      <c r="W802">
        <v>1.313685</v>
      </c>
      <c r="X802">
        <v>0.12459407727228607</v>
      </c>
      <c r="Y802" t="s">
        <v>973</v>
      </c>
    </row>
    <row r="803" spans="1:25" x14ac:dyDescent="0.3">
      <c r="A803" t="s">
        <v>812</v>
      </c>
      <c r="B803">
        <v>8.6811567169309073E-2</v>
      </c>
      <c r="C803">
        <v>0</v>
      </c>
      <c r="D803">
        <v>0</v>
      </c>
      <c r="T803" t="s">
        <v>812</v>
      </c>
      <c r="U803" t="s">
        <v>963</v>
      </c>
      <c r="V803">
        <v>8.6811567169309073E-2</v>
      </c>
      <c r="W803">
        <v>0</v>
      </c>
      <c r="X803">
        <v>0</v>
      </c>
      <c r="Y803" t="s">
        <v>973</v>
      </c>
    </row>
    <row r="804" spans="1:25" x14ac:dyDescent="0.3">
      <c r="A804" t="s">
        <v>813</v>
      </c>
      <c r="B804">
        <v>0</v>
      </c>
      <c r="C804">
        <v>0</v>
      </c>
      <c r="D804">
        <v>0</v>
      </c>
      <c r="T804" t="s">
        <v>813</v>
      </c>
      <c r="U804" t="s">
        <v>964</v>
      </c>
      <c r="V804">
        <v>0</v>
      </c>
      <c r="W804">
        <v>0</v>
      </c>
      <c r="X804">
        <v>0</v>
      </c>
      <c r="Y804" t="s">
        <v>973</v>
      </c>
    </row>
    <row r="805" spans="1:25" x14ac:dyDescent="0.3">
      <c r="A805" t="s">
        <v>814</v>
      </c>
      <c r="B805">
        <v>0</v>
      </c>
      <c r="C805">
        <v>20.032489999999999</v>
      </c>
      <c r="D805">
        <v>0.69445896174703148</v>
      </c>
      <c r="T805" t="s">
        <v>814</v>
      </c>
      <c r="U805" t="s">
        <v>964</v>
      </c>
      <c r="V805">
        <v>0</v>
      </c>
      <c r="W805">
        <v>20.032489999999999</v>
      </c>
      <c r="X805">
        <v>0.69445896174703148</v>
      </c>
      <c r="Y805" t="s">
        <v>973</v>
      </c>
    </row>
    <row r="806" spans="1:25" x14ac:dyDescent="0.3">
      <c r="A806" t="s">
        <v>815</v>
      </c>
      <c r="B806">
        <v>0</v>
      </c>
      <c r="C806">
        <v>3.188895</v>
      </c>
      <c r="D806">
        <v>0.25621059515957267</v>
      </c>
      <c r="T806" t="s">
        <v>815</v>
      </c>
      <c r="U806" t="s">
        <v>964</v>
      </c>
      <c r="V806">
        <v>0</v>
      </c>
      <c r="W806">
        <v>3.188895</v>
      </c>
      <c r="X806">
        <v>0.25621059515957267</v>
      </c>
      <c r="Y806" t="s">
        <v>973</v>
      </c>
    </row>
    <row r="807" spans="1:25" x14ac:dyDescent="0.3">
      <c r="A807" t="s">
        <v>816</v>
      </c>
      <c r="B807">
        <v>0</v>
      </c>
      <c r="C807">
        <v>3.3573249999999999</v>
      </c>
      <c r="D807">
        <v>0.278875993222234</v>
      </c>
      <c r="T807" t="s">
        <v>816</v>
      </c>
      <c r="U807" t="s">
        <v>964</v>
      </c>
      <c r="V807">
        <v>0</v>
      </c>
      <c r="W807">
        <v>3.3573249999999999</v>
      </c>
      <c r="X807">
        <v>0.278875993222234</v>
      </c>
      <c r="Y807" t="s">
        <v>973</v>
      </c>
    </row>
    <row r="808" spans="1:25" x14ac:dyDescent="0.3">
      <c r="A808" t="s">
        <v>817</v>
      </c>
      <c r="B808">
        <v>0</v>
      </c>
      <c r="C808">
        <v>0.204293</v>
      </c>
      <c r="D808">
        <v>4.4934525193301288E-2</v>
      </c>
      <c r="T808" t="s">
        <v>817</v>
      </c>
      <c r="U808" t="s">
        <v>964</v>
      </c>
      <c r="V808">
        <v>0</v>
      </c>
      <c r="W808">
        <v>0.204293</v>
      </c>
      <c r="X808">
        <v>4.4934525193301288E-2</v>
      </c>
      <c r="Y808" t="s">
        <v>973</v>
      </c>
    </row>
    <row r="809" spans="1:25" x14ac:dyDescent="0.3">
      <c r="A809" t="s">
        <v>818</v>
      </c>
      <c r="B809">
        <v>0</v>
      </c>
      <c r="C809">
        <v>0.11891599999999999</v>
      </c>
      <c r="D809">
        <v>3.6859692922768764E-2</v>
      </c>
      <c r="T809" t="s">
        <v>818</v>
      </c>
      <c r="U809" t="s">
        <v>964</v>
      </c>
      <c r="V809">
        <v>0</v>
      </c>
      <c r="W809">
        <v>0.11891599999999999</v>
      </c>
      <c r="X809">
        <v>3.6859692922768764E-2</v>
      </c>
      <c r="Y809" t="s">
        <v>973</v>
      </c>
    </row>
    <row r="810" spans="1:25" x14ac:dyDescent="0.3">
      <c r="A810" t="s">
        <v>819</v>
      </c>
      <c r="B810">
        <v>0</v>
      </c>
      <c r="C810">
        <v>69.077663999999999</v>
      </c>
      <c r="D810">
        <v>5.2397255295001424</v>
      </c>
      <c r="T810" t="s">
        <v>819</v>
      </c>
      <c r="U810" t="s">
        <v>964</v>
      </c>
      <c r="V810">
        <v>0</v>
      </c>
      <c r="W810">
        <v>69.077663999999999</v>
      </c>
      <c r="X810">
        <v>5.2397255295001424</v>
      </c>
      <c r="Y810" t="s">
        <v>973</v>
      </c>
    </row>
    <row r="811" spans="1:25" x14ac:dyDescent="0.3">
      <c r="A811" t="s">
        <v>820</v>
      </c>
      <c r="B811">
        <v>0</v>
      </c>
      <c r="C811">
        <v>19.756703000000002</v>
      </c>
      <c r="D811">
        <v>1.0131387460296091</v>
      </c>
      <c r="T811" t="s">
        <v>820</v>
      </c>
      <c r="U811" t="s">
        <v>964</v>
      </c>
      <c r="V811">
        <v>0</v>
      </c>
      <c r="W811">
        <v>19.756703000000002</v>
      </c>
      <c r="X811">
        <v>1.0131387460296091</v>
      </c>
      <c r="Y811" t="s">
        <v>973</v>
      </c>
    </row>
    <row r="812" spans="1:25" x14ac:dyDescent="0.3">
      <c r="A812" t="s">
        <v>821</v>
      </c>
      <c r="B812">
        <v>0</v>
      </c>
      <c r="C812">
        <v>3.9053330000000002</v>
      </c>
      <c r="D812">
        <v>0.52756393691818904</v>
      </c>
      <c r="T812" t="s">
        <v>821</v>
      </c>
      <c r="U812" t="s">
        <v>964</v>
      </c>
      <c r="V812">
        <v>0</v>
      </c>
      <c r="W812">
        <v>3.9053330000000002</v>
      </c>
      <c r="X812">
        <v>0.52756393691818904</v>
      </c>
      <c r="Y812" t="s">
        <v>973</v>
      </c>
    </row>
    <row r="813" spans="1:25" x14ac:dyDescent="0.3">
      <c r="A813" t="s">
        <v>822</v>
      </c>
      <c r="B813">
        <v>0</v>
      </c>
      <c r="C813">
        <v>0</v>
      </c>
      <c r="D813">
        <v>0</v>
      </c>
      <c r="T813" t="s">
        <v>822</v>
      </c>
      <c r="U813" t="s">
        <v>964</v>
      </c>
      <c r="V813">
        <v>0</v>
      </c>
      <c r="W813">
        <v>0</v>
      </c>
      <c r="X813">
        <v>0</v>
      </c>
      <c r="Y813" t="s">
        <v>973</v>
      </c>
    </row>
    <row r="814" spans="1:25" x14ac:dyDescent="0.3">
      <c r="A814" t="s">
        <v>823</v>
      </c>
      <c r="B814">
        <v>0</v>
      </c>
      <c r="C814">
        <v>63.661771999999999</v>
      </c>
      <c r="D814">
        <v>2.0185508585092808</v>
      </c>
      <c r="T814" t="s">
        <v>823</v>
      </c>
      <c r="U814" t="s">
        <v>964</v>
      </c>
      <c r="V814">
        <v>0</v>
      </c>
      <c r="W814">
        <v>63.661771999999999</v>
      </c>
      <c r="X814">
        <v>2.0185508585092808</v>
      </c>
      <c r="Y814" t="s">
        <v>973</v>
      </c>
    </row>
    <row r="815" spans="1:25" x14ac:dyDescent="0.3">
      <c r="A815" t="s">
        <v>824</v>
      </c>
      <c r="B815">
        <v>0</v>
      </c>
      <c r="C815">
        <v>71.891569000000004</v>
      </c>
      <c r="D815">
        <v>4.0653006163909904</v>
      </c>
      <c r="T815" t="s">
        <v>824</v>
      </c>
      <c r="U815" t="s">
        <v>964</v>
      </c>
      <c r="V815">
        <v>0</v>
      </c>
      <c r="W815">
        <v>71.891569000000004</v>
      </c>
      <c r="X815">
        <v>4.0653006163909904</v>
      </c>
      <c r="Y815" t="s">
        <v>973</v>
      </c>
    </row>
    <row r="816" spans="1:25" x14ac:dyDescent="0.3">
      <c r="A816" t="s">
        <v>825</v>
      </c>
      <c r="B816">
        <v>0</v>
      </c>
      <c r="C816">
        <v>20.8399</v>
      </c>
      <c r="D816">
        <v>0.94019631106062462</v>
      </c>
      <c r="T816" t="s">
        <v>825</v>
      </c>
      <c r="U816" t="s">
        <v>964</v>
      </c>
      <c r="V816">
        <v>0</v>
      </c>
      <c r="W816">
        <v>20.8399</v>
      </c>
      <c r="X816">
        <v>0.94019631106062462</v>
      </c>
      <c r="Y816" t="s">
        <v>973</v>
      </c>
    </row>
    <row r="817" spans="1:25" x14ac:dyDescent="0.3">
      <c r="A817" t="s">
        <v>826</v>
      </c>
      <c r="B817">
        <v>0</v>
      </c>
      <c r="C817">
        <v>26.819365999999999</v>
      </c>
      <c r="D817">
        <v>1.8040708406139454</v>
      </c>
      <c r="T817" t="s">
        <v>826</v>
      </c>
      <c r="U817" t="s">
        <v>964</v>
      </c>
      <c r="V817">
        <v>0</v>
      </c>
      <c r="W817">
        <v>26.819365999999999</v>
      </c>
      <c r="X817">
        <v>1.8040708406139454</v>
      </c>
      <c r="Y817" t="s">
        <v>973</v>
      </c>
    </row>
    <row r="818" spans="1:25" x14ac:dyDescent="0.3">
      <c r="A818" t="s">
        <v>827</v>
      </c>
      <c r="B818">
        <v>0</v>
      </c>
      <c r="C818">
        <v>0.68925899999999996</v>
      </c>
      <c r="D818">
        <v>0.19539794845731273</v>
      </c>
      <c r="T818" t="s">
        <v>827</v>
      </c>
      <c r="U818" t="s">
        <v>964</v>
      </c>
      <c r="V818">
        <v>0</v>
      </c>
      <c r="W818">
        <v>0.68925899999999996</v>
      </c>
      <c r="X818">
        <v>0.19539794845731273</v>
      </c>
      <c r="Y818" t="s">
        <v>973</v>
      </c>
    </row>
    <row r="819" spans="1:25" x14ac:dyDescent="0.3">
      <c r="A819" t="s">
        <v>828</v>
      </c>
      <c r="B819">
        <v>0</v>
      </c>
      <c r="C819">
        <v>0</v>
      </c>
      <c r="D819">
        <v>0</v>
      </c>
      <c r="T819" t="s">
        <v>828</v>
      </c>
      <c r="U819" t="s">
        <v>964</v>
      </c>
      <c r="V819">
        <v>0</v>
      </c>
      <c r="W819">
        <v>0</v>
      </c>
      <c r="X819">
        <v>0</v>
      </c>
      <c r="Y819" t="s">
        <v>973</v>
      </c>
    </row>
    <row r="820" spans="1:25" x14ac:dyDescent="0.3">
      <c r="A820" t="s">
        <v>829</v>
      </c>
      <c r="B820">
        <v>0</v>
      </c>
      <c r="C820">
        <v>10.011888000000001</v>
      </c>
      <c r="D820">
        <v>0.55237829275646755</v>
      </c>
      <c r="T820" t="s">
        <v>829</v>
      </c>
      <c r="U820" t="s">
        <v>964</v>
      </c>
      <c r="V820">
        <v>0</v>
      </c>
      <c r="W820">
        <v>10.011888000000001</v>
      </c>
      <c r="X820">
        <v>0.55237829275646755</v>
      </c>
      <c r="Y820" t="s">
        <v>973</v>
      </c>
    </row>
    <row r="821" spans="1:25" x14ac:dyDescent="0.3">
      <c r="A821" t="s">
        <v>830</v>
      </c>
      <c r="B821">
        <v>0</v>
      </c>
      <c r="C821">
        <v>0.46135199999999998</v>
      </c>
      <c r="D821">
        <v>7.5459080199558923E-2</v>
      </c>
      <c r="T821" t="s">
        <v>830</v>
      </c>
      <c r="U821" t="s">
        <v>964</v>
      </c>
      <c r="V821">
        <v>0</v>
      </c>
      <c r="W821">
        <v>0.46135199999999998</v>
      </c>
      <c r="X821">
        <v>7.5459080199558923E-2</v>
      </c>
      <c r="Y821" t="s">
        <v>973</v>
      </c>
    </row>
    <row r="822" spans="1:25" x14ac:dyDescent="0.3">
      <c r="A822" t="s">
        <v>831</v>
      </c>
      <c r="B822">
        <v>0</v>
      </c>
      <c r="C822">
        <v>68.472256999999999</v>
      </c>
      <c r="D822">
        <v>2.8941017384431773</v>
      </c>
      <c r="T822" t="s">
        <v>831</v>
      </c>
      <c r="U822" t="s">
        <v>964</v>
      </c>
      <c r="V822">
        <v>0</v>
      </c>
      <c r="W822">
        <v>68.472256999999999</v>
      </c>
      <c r="X822">
        <v>2.8941017384431773</v>
      </c>
      <c r="Y822" t="s">
        <v>973</v>
      </c>
    </row>
    <row r="823" spans="1:25" x14ac:dyDescent="0.3">
      <c r="A823" t="s">
        <v>832</v>
      </c>
      <c r="B823">
        <v>0</v>
      </c>
      <c r="C823">
        <v>83.008449999999996</v>
      </c>
      <c r="D823">
        <v>3.8976455309220412</v>
      </c>
      <c r="T823" t="s">
        <v>832</v>
      </c>
      <c r="U823" t="s">
        <v>964</v>
      </c>
      <c r="V823">
        <v>0</v>
      </c>
      <c r="W823">
        <v>83.008449999999996</v>
      </c>
      <c r="X823">
        <v>3.8976455309220412</v>
      </c>
      <c r="Y823" t="s">
        <v>973</v>
      </c>
    </row>
    <row r="824" spans="1:25" x14ac:dyDescent="0.3">
      <c r="A824" t="s">
        <v>833</v>
      </c>
      <c r="B824">
        <v>0</v>
      </c>
      <c r="C824">
        <v>52.398533</v>
      </c>
      <c r="D824">
        <v>1.5126531972054766</v>
      </c>
      <c r="T824" t="s">
        <v>833</v>
      </c>
      <c r="U824" t="s">
        <v>964</v>
      </c>
      <c r="V824">
        <v>0</v>
      </c>
      <c r="W824">
        <v>52.398533</v>
      </c>
      <c r="X824">
        <v>1.5126531972054766</v>
      </c>
      <c r="Y824" t="s">
        <v>973</v>
      </c>
    </row>
    <row r="825" spans="1:25" x14ac:dyDescent="0.3">
      <c r="A825" t="s">
        <v>834</v>
      </c>
      <c r="B825">
        <v>0</v>
      </c>
      <c r="C825">
        <v>18.136419</v>
      </c>
      <c r="D825">
        <v>0.30566001048000196</v>
      </c>
      <c r="T825" t="s">
        <v>834</v>
      </c>
      <c r="U825" t="s">
        <v>964</v>
      </c>
      <c r="V825">
        <v>0</v>
      </c>
      <c r="W825">
        <v>18.136419</v>
      </c>
      <c r="X825">
        <v>0.30566001048000196</v>
      </c>
      <c r="Y825" t="s">
        <v>973</v>
      </c>
    </row>
    <row r="826" spans="1:25" x14ac:dyDescent="0.3">
      <c r="A826" t="s">
        <v>835</v>
      </c>
      <c r="B826">
        <v>0</v>
      </c>
      <c r="C826">
        <v>26.192945999999999</v>
      </c>
      <c r="D826">
        <v>0.66433587466862498</v>
      </c>
      <c r="T826" t="s">
        <v>835</v>
      </c>
      <c r="U826" t="s">
        <v>964</v>
      </c>
      <c r="V826">
        <v>0</v>
      </c>
      <c r="W826">
        <v>26.192945999999999</v>
      </c>
      <c r="X826">
        <v>0.66433587466862498</v>
      </c>
      <c r="Y826" t="s">
        <v>973</v>
      </c>
    </row>
    <row r="827" spans="1:25" x14ac:dyDescent="0.3">
      <c r="A827" t="s">
        <v>836</v>
      </c>
      <c r="B827">
        <v>0</v>
      </c>
      <c r="C827">
        <v>8.7839950000000009</v>
      </c>
      <c r="D827">
        <v>0.87424903247853447</v>
      </c>
      <c r="T827" t="s">
        <v>836</v>
      </c>
      <c r="U827" t="s">
        <v>964</v>
      </c>
      <c r="V827">
        <v>0</v>
      </c>
      <c r="W827">
        <v>8.7839950000000009</v>
      </c>
      <c r="X827">
        <v>0.87424903247853447</v>
      </c>
      <c r="Y827" t="s">
        <v>973</v>
      </c>
    </row>
    <row r="828" spans="1:25" x14ac:dyDescent="0.3">
      <c r="A828" t="s">
        <v>837</v>
      </c>
      <c r="B828">
        <v>0</v>
      </c>
      <c r="C828">
        <v>2.3136E-2</v>
      </c>
      <c r="D828">
        <v>1.8693593999746103E-2</v>
      </c>
      <c r="T828" t="s">
        <v>837</v>
      </c>
      <c r="U828" t="s">
        <v>964</v>
      </c>
      <c r="V828">
        <v>0</v>
      </c>
      <c r="W828">
        <v>2.3136E-2</v>
      </c>
      <c r="X828">
        <v>1.8693593999746103E-2</v>
      </c>
      <c r="Y828" t="s">
        <v>973</v>
      </c>
    </row>
    <row r="829" spans="1:25" x14ac:dyDescent="0.3">
      <c r="A829" t="s">
        <v>838</v>
      </c>
      <c r="B829">
        <v>0</v>
      </c>
      <c r="C829">
        <v>1.503244</v>
      </c>
      <c r="D829">
        <v>0.12685866820511602</v>
      </c>
      <c r="T829" t="s">
        <v>838</v>
      </c>
      <c r="U829" t="s">
        <v>964</v>
      </c>
      <c r="V829">
        <v>0</v>
      </c>
      <c r="W829">
        <v>1.503244</v>
      </c>
      <c r="X829">
        <v>0.12685866820511602</v>
      </c>
      <c r="Y829" t="s">
        <v>973</v>
      </c>
    </row>
    <row r="830" spans="1:25" x14ac:dyDescent="0.3">
      <c r="A830" t="s">
        <v>839</v>
      </c>
      <c r="B830">
        <v>0</v>
      </c>
      <c r="C830">
        <v>5.8342999999999999E-2</v>
      </c>
      <c r="D830">
        <v>1.9803152609405759E-2</v>
      </c>
      <c r="T830" t="s">
        <v>839</v>
      </c>
      <c r="U830" t="s">
        <v>964</v>
      </c>
      <c r="V830">
        <v>0</v>
      </c>
      <c r="W830">
        <v>5.8342999999999999E-2</v>
      </c>
      <c r="X830">
        <v>1.9803152609405759E-2</v>
      </c>
      <c r="Y830" t="s">
        <v>973</v>
      </c>
    </row>
    <row r="831" spans="1:25" x14ac:dyDescent="0.3">
      <c r="A831" t="s">
        <v>840</v>
      </c>
      <c r="B831">
        <v>0</v>
      </c>
      <c r="C831">
        <v>0.75079700000000005</v>
      </c>
      <c r="D831">
        <v>8.5194352637708595E-2</v>
      </c>
      <c r="T831" t="s">
        <v>840</v>
      </c>
      <c r="U831" t="s">
        <v>964</v>
      </c>
      <c r="V831">
        <v>0</v>
      </c>
      <c r="W831">
        <v>0.75079700000000005</v>
      </c>
      <c r="X831">
        <v>8.5194352637708595E-2</v>
      </c>
      <c r="Y831" t="s">
        <v>973</v>
      </c>
    </row>
    <row r="832" spans="1:25" x14ac:dyDescent="0.3">
      <c r="A832" t="s">
        <v>841</v>
      </c>
      <c r="B832">
        <v>0</v>
      </c>
      <c r="C832">
        <v>2.3466550000000002</v>
      </c>
      <c r="D832">
        <v>0.60216031581000318</v>
      </c>
      <c r="T832" t="s">
        <v>841</v>
      </c>
      <c r="U832" t="s">
        <v>964</v>
      </c>
      <c r="V832">
        <v>0</v>
      </c>
      <c r="W832">
        <v>2.3466550000000002</v>
      </c>
      <c r="X832">
        <v>0.60216031581000318</v>
      </c>
      <c r="Y832" t="s">
        <v>973</v>
      </c>
    </row>
    <row r="833" spans="1:25" x14ac:dyDescent="0.3">
      <c r="A833" t="s">
        <v>842</v>
      </c>
      <c r="B833">
        <v>0</v>
      </c>
      <c r="C833">
        <v>0</v>
      </c>
      <c r="D833">
        <v>0</v>
      </c>
      <c r="T833" t="s">
        <v>842</v>
      </c>
      <c r="U833" t="s">
        <v>964</v>
      </c>
      <c r="V833">
        <v>0</v>
      </c>
      <c r="W833">
        <v>0</v>
      </c>
      <c r="X833">
        <v>0</v>
      </c>
      <c r="Y833" t="s">
        <v>973</v>
      </c>
    </row>
    <row r="834" spans="1:25" x14ac:dyDescent="0.3">
      <c r="A834" t="s">
        <v>843</v>
      </c>
      <c r="B834">
        <v>0</v>
      </c>
      <c r="C834">
        <v>0.22522900000000001</v>
      </c>
      <c r="D834">
        <v>8.1753941398389193E-2</v>
      </c>
      <c r="T834" t="s">
        <v>843</v>
      </c>
      <c r="U834" t="s">
        <v>964</v>
      </c>
      <c r="V834">
        <v>0</v>
      </c>
      <c r="W834">
        <v>0.22522900000000001</v>
      </c>
      <c r="X834">
        <v>8.1753941398389193E-2</v>
      </c>
      <c r="Y834" t="s">
        <v>973</v>
      </c>
    </row>
    <row r="835" spans="1:25" x14ac:dyDescent="0.3">
      <c r="A835" t="s">
        <v>844</v>
      </c>
      <c r="B835">
        <v>0</v>
      </c>
      <c r="C835">
        <v>5.9516210000000003</v>
      </c>
      <c r="D835">
        <v>0.17261431873952376</v>
      </c>
      <c r="T835" t="s">
        <v>844</v>
      </c>
      <c r="U835" t="s">
        <v>964</v>
      </c>
      <c r="V835">
        <v>0</v>
      </c>
      <c r="W835">
        <v>5.9516210000000003</v>
      </c>
      <c r="X835">
        <v>0.17261431873952376</v>
      </c>
      <c r="Y835" t="s">
        <v>973</v>
      </c>
    </row>
    <row r="836" spans="1:25" x14ac:dyDescent="0.3">
      <c r="A836" t="s">
        <v>845</v>
      </c>
      <c r="B836">
        <v>0</v>
      </c>
      <c r="C836">
        <v>0.34084500000000001</v>
      </c>
      <c r="D836">
        <v>3.3885712059172783E-2</v>
      </c>
      <c r="T836" t="s">
        <v>845</v>
      </c>
      <c r="U836" t="s">
        <v>964</v>
      </c>
      <c r="V836">
        <v>0</v>
      </c>
      <c r="W836">
        <v>0.34084500000000001</v>
      </c>
      <c r="X836">
        <v>3.3885712059172783E-2</v>
      </c>
      <c r="Y836" t="s">
        <v>973</v>
      </c>
    </row>
    <row r="837" spans="1:25" x14ac:dyDescent="0.3">
      <c r="A837" t="s">
        <v>846</v>
      </c>
      <c r="B837">
        <v>0</v>
      </c>
      <c r="C837">
        <v>6.9672070000000001</v>
      </c>
      <c r="D837">
        <v>0.17396813615318343</v>
      </c>
      <c r="T837" t="s">
        <v>846</v>
      </c>
      <c r="U837" t="s">
        <v>964</v>
      </c>
      <c r="V837">
        <v>0</v>
      </c>
      <c r="W837">
        <v>6.9672070000000001</v>
      </c>
      <c r="X837">
        <v>0.17396813615318343</v>
      </c>
      <c r="Y837" t="s">
        <v>973</v>
      </c>
    </row>
    <row r="838" spans="1:25" x14ac:dyDescent="0.3">
      <c r="A838" t="s">
        <v>847</v>
      </c>
      <c r="B838">
        <v>3.7724110629430124E-2</v>
      </c>
      <c r="C838">
        <v>1.8915919999999999</v>
      </c>
      <c r="D838">
        <v>0.28253207978848954</v>
      </c>
      <c r="T838" t="s">
        <v>847</v>
      </c>
      <c r="U838" t="s">
        <v>963</v>
      </c>
      <c r="V838">
        <v>3.7724110629430124E-2</v>
      </c>
      <c r="W838">
        <v>1.8915919999999999</v>
      </c>
      <c r="X838">
        <v>0.28253207978848954</v>
      </c>
      <c r="Y838" t="s">
        <v>973</v>
      </c>
    </row>
    <row r="839" spans="1:25" x14ac:dyDescent="0.3">
      <c r="A839" t="s">
        <v>848</v>
      </c>
      <c r="B839">
        <v>6.9085790127723742E-2</v>
      </c>
      <c r="C839">
        <v>0.18773699999999999</v>
      </c>
      <c r="D839">
        <v>7.9706325041452863E-2</v>
      </c>
      <c r="T839" t="s">
        <v>848</v>
      </c>
      <c r="U839" t="s">
        <v>963</v>
      </c>
      <c r="V839">
        <v>6.9085790127723742E-2</v>
      </c>
      <c r="W839">
        <v>0.18773699999999999</v>
      </c>
      <c r="X839">
        <v>7.9706325041452863E-2</v>
      </c>
      <c r="Y839" t="s">
        <v>973</v>
      </c>
    </row>
    <row r="840" spans="1:25" x14ac:dyDescent="0.3">
      <c r="A840" t="s">
        <v>849</v>
      </c>
      <c r="B840">
        <v>0</v>
      </c>
      <c r="C840">
        <v>0.10620300000000001</v>
      </c>
      <c r="D840">
        <v>8.7590167715240697E-2</v>
      </c>
      <c r="T840" t="s">
        <v>849</v>
      </c>
      <c r="U840" t="s">
        <v>963</v>
      </c>
      <c r="V840">
        <v>0</v>
      </c>
      <c r="W840">
        <v>0.10620300000000001</v>
      </c>
      <c r="X840">
        <v>8.7590167715240697E-2</v>
      </c>
      <c r="Y840" t="s">
        <v>973</v>
      </c>
    </row>
    <row r="841" spans="1:25" x14ac:dyDescent="0.3">
      <c r="A841" t="s">
        <v>850</v>
      </c>
      <c r="B841">
        <v>3.1225231723024466E-2</v>
      </c>
      <c r="C841">
        <v>0.14734800000000001</v>
      </c>
      <c r="D841">
        <v>7.8308333163239985E-2</v>
      </c>
      <c r="T841" t="s">
        <v>850</v>
      </c>
      <c r="U841" t="s">
        <v>963</v>
      </c>
      <c r="V841">
        <v>3.1225231723024466E-2</v>
      </c>
      <c r="W841">
        <v>0.14734800000000001</v>
      </c>
      <c r="X841">
        <v>7.8308333163239985E-2</v>
      </c>
      <c r="Y841" t="s">
        <v>973</v>
      </c>
    </row>
    <row r="842" spans="1:25" x14ac:dyDescent="0.3">
      <c r="A842" t="s">
        <v>851</v>
      </c>
      <c r="B842">
        <v>0</v>
      </c>
      <c r="C842">
        <v>0.232461</v>
      </c>
      <c r="D842">
        <v>4.0170179266343482E-2</v>
      </c>
      <c r="T842" t="s">
        <v>851</v>
      </c>
      <c r="U842" t="s">
        <v>964</v>
      </c>
      <c r="V842">
        <v>0</v>
      </c>
      <c r="W842">
        <v>0.232461</v>
      </c>
      <c r="X842">
        <v>4.0170179266343482E-2</v>
      </c>
      <c r="Y842" t="s">
        <v>973</v>
      </c>
    </row>
    <row r="843" spans="1:25" x14ac:dyDescent="0.3">
      <c r="A843" t="s">
        <v>852</v>
      </c>
      <c r="B843">
        <v>0</v>
      </c>
      <c r="C843">
        <v>0.43327900000000003</v>
      </c>
      <c r="D843">
        <v>7.7575556751239935E-2</v>
      </c>
      <c r="T843" t="s">
        <v>852</v>
      </c>
      <c r="U843" t="s">
        <v>964</v>
      </c>
      <c r="V843">
        <v>0</v>
      </c>
      <c r="W843">
        <v>0.43327900000000003</v>
      </c>
      <c r="X843">
        <v>7.7575556751239935E-2</v>
      </c>
      <c r="Y843" t="s">
        <v>973</v>
      </c>
    </row>
    <row r="844" spans="1:25" x14ac:dyDescent="0.3">
      <c r="A844" t="s">
        <v>853</v>
      </c>
      <c r="B844">
        <v>0</v>
      </c>
      <c r="C844">
        <v>0.32735300000000001</v>
      </c>
      <c r="D844">
        <v>5.3983794181919002E-2</v>
      </c>
      <c r="T844" t="s">
        <v>853</v>
      </c>
      <c r="U844" t="s">
        <v>964</v>
      </c>
      <c r="V844">
        <v>0</v>
      </c>
      <c r="W844">
        <v>0.32735300000000001</v>
      </c>
      <c r="X844">
        <v>5.3983794181919002E-2</v>
      </c>
      <c r="Y844" t="s">
        <v>973</v>
      </c>
    </row>
    <row r="845" spans="1:25" x14ac:dyDescent="0.3">
      <c r="A845" t="s">
        <v>854</v>
      </c>
      <c r="B845">
        <v>0</v>
      </c>
      <c r="C845">
        <v>0.76424899999999996</v>
      </c>
      <c r="D845">
        <v>4.3450782883896921E-2</v>
      </c>
      <c r="T845" t="s">
        <v>854</v>
      </c>
      <c r="U845" t="s">
        <v>964</v>
      </c>
      <c r="V845">
        <v>0</v>
      </c>
      <c r="W845">
        <v>0.76424899999999996</v>
      </c>
      <c r="X845">
        <v>4.3450782883896921E-2</v>
      </c>
      <c r="Y845" t="s">
        <v>973</v>
      </c>
    </row>
    <row r="846" spans="1:25" x14ac:dyDescent="0.3">
      <c r="A846" t="s">
        <v>855</v>
      </c>
      <c r="B846">
        <v>0</v>
      </c>
      <c r="C846">
        <v>1.474933</v>
      </c>
      <c r="D846">
        <v>7.8920279422197481E-2</v>
      </c>
      <c r="T846" t="s">
        <v>855</v>
      </c>
      <c r="U846" t="s">
        <v>964</v>
      </c>
      <c r="V846">
        <v>0</v>
      </c>
      <c r="W846">
        <v>1.474933</v>
      </c>
      <c r="X846">
        <v>7.8920279422197481E-2</v>
      </c>
      <c r="Y846" t="s">
        <v>973</v>
      </c>
    </row>
    <row r="847" spans="1:25" x14ac:dyDescent="0.3">
      <c r="A847" t="s">
        <v>856</v>
      </c>
      <c r="B847">
        <v>0.20786921140952688</v>
      </c>
      <c r="C847">
        <v>22.129542000000001</v>
      </c>
      <c r="D847">
        <v>2.4883852665012318</v>
      </c>
      <c r="T847" t="s">
        <v>856</v>
      </c>
      <c r="U847" t="s">
        <v>963</v>
      </c>
      <c r="V847">
        <v>0.20786921140952688</v>
      </c>
      <c r="W847">
        <v>22.129542000000001</v>
      </c>
      <c r="X847">
        <v>2.4883852665012318</v>
      </c>
      <c r="Y847" t="str">
        <f>IF(V847&gt;2.27,"high burn risk, large patches","low burn risk, large patches")</f>
        <v>low burn risk, large patches</v>
      </c>
    </row>
    <row r="848" spans="1:25" x14ac:dyDescent="0.3">
      <c r="A848" t="s">
        <v>857</v>
      </c>
      <c r="B848">
        <v>0</v>
      </c>
      <c r="C848">
        <v>6.8191170000000003</v>
      </c>
      <c r="D848">
        <v>0.47702575097141919</v>
      </c>
      <c r="T848" t="s">
        <v>857</v>
      </c>
      <c r="U848" t="s">
        <v>963</v>
      </c>
      <c r="V848">
        <v>0</v>
      </c>
      <c r="W848">
        <v>6.8191170000000003</v>
      </c>
      <c r="X848">
        <v>0.47702575097141919</v>
      </c>
      <c r="Y848" t="str">
        <f>IF(V848&gt;2.27,"high burn risk, small patches","low burn risk, small patches")</f>
        <v>low burn risk, small patches</v>
      </c>
    </row>
    <row r="849" spans="1:25" x14ac:dyDescent="0.3">
      <c r="A849" t="s">
        <v>858</v>
      </c>
      <c r="B849">
        <v>0</v>
      </c>
      <c r="C849">
        <v>4.921354</v>
      </c>
      <c r="D849">
        <v>0.27002550932410563</v>
      </c>
      <c r="T849" t="s">
        <v>858</v>
      </c>
      <c r="U849" t="s">
        <v>963</v>
      </c>
      <c r="V849">
        <v>0</v>
      </c>
      <c r="W849">
        <v>4.921354</v>
      </c>
      <c r="X849">
        <v>0.27002550932410563</v>
      </c>
      <c r="Y849" t="s">
        <v>973</v>
      </c>
    </row>
    <row r="850" spans="1:25" x14ac:dyDescent="0.3">
      <c r="A850" t="s">
        <v>859</v>
      </c>
      <c r="B850">
        <v>0</v>
      </c>
      <c r="C850">
        <v>0.40773599999999999</v>
      </c>
      <c r="D850">
        <v>0.14006033686173402</v>
      </c>
      <c r="T850" t="s">
        <v>859</v>
      </c>
      <c r="U850" t="s">
        <v>963</v>
      </c>
      <c r="V850">
        <v>0</v>
      </c>
      <c r="W850">
        <v>0.40773599999999999</v>
      </c>
      <c r="X850">
        <v>0.14006033686173402</v>
      </c>
      <c r="Y850" t="s">
        <v>973</v>
      </c>
    </row>
    <row r="851" spans="1:25" x14ac:dyDescent="0.3">
      <c r="A851" t="s">
        <v>860</v>
      </c>
      <c r="B851">
        <v>0</v>
      </c>
      <c r="C851">
        <v>0</v>
      </c>
      <c r="D851">
        <v>0</v>
      </c>
      <c r="T851" t="s">
        <v>860</v>
      </c>
      <c r="U851" t="s">
        <v>963</v>
      </c>
      <c r="V851">
        <v>0</v>
      </c>
      <c r="W851">
        <v>0</v>
      </c>
      <c r="X851">
        <v>0</v>
      </c>
      <c r="Y851" t="s">
        <v>973</v>
      </c>
    </row>
    <row r="852" spans="1:25" x14ac:dyDescent="0.3">
      <c r="A852" t="s">
        <v>861</v>
      </c>
      <c r="B852">
        <v>0</v>
      </c>
      <c r="C852">
        <v>8.2809229999999996</v>
      </c>
      <c r="D852">
        <v>2.452301225206059</v>
      </c>
      <c r="T852" t="s">
        <v>861</v>
      </c>
      <c r="U852" t="s">
        <v>963</v>
      </c>
      <c r="V852">
        <v>0</v>
      </c>
      <c r="W852">
        <v>8.2809229999999996</v>
      </c>
      <c r="X852">
        <v>2.452301225206059</v>
      </c>
      <c r="Y852" t="str">
        <f>IF(V852&gt;2.27,"high burn risk, large patches","low burn risk, large patches")</f>
        <v>low burn risk, large patches</v>
      </c>
    </row>
    <row r="853" spans="1:25" x14ac:dyDescent="0.3">
      <c r="A853" t="s">
        <v>862</v>
      </c>
      <c r="B853">
        <v>0</v>
      </c>
      <c r="C853">
        <v>5.462307</v>
      </c>
      <c r="D853">
        <v>3.7800972807459892</v>
      </c>
      <c r="T853" t="s">
        <v>862</v>
      </c>
      <c r="U853" t="s">
        <v>963</v>
      </c>
      <c r="V853">
        <v>0</v>
      </c>
      <c r="W853">
        <v>5.462307</v>
      </c>
      <c r="X853">
        <v>3.7800972807459892</v>
      </c>
      <c r="Y853" t="str">
        <f>IF(V853&gt;2.27,"high burn risk, large patches","low burn risk, large patches")</f>
        <v>low burn risk, large patches</v>
      </c>
    </row>
    <row r="854" spans="1:25" x14ac:dyDescent="0.3">
      <c r="A854" t="s">
        <v>863</v>
      </c>
      <c r="B854">
        <v>3.1680077991823722E-3</v>
      </c>
      <c r="C854">
        <v>34.053584000000001</v>
      </c>
      <c r="D854">
        <v>4.3896581186176098</v>
      </c>
      <c r="T854" t="s">
        <v>863</v>
      </c>
      <c r="U854" t="s">
        <v>963</v>
      </c>
      <c r="V854">
        <v>3.1680077991823722E-3</v>
      </c>
      <c r="W854">
        <v>34.053584000000001</v>
      </c>
      <c r="X854">
        <v>4.3896581186176098</v>
      </c>
      <c r="Y854" t="str">
        <f>IF(V854&gt;2.27,"high burn risk, large patches","low burn risk, large patches")</f>
        <v>low burn risk, large patches</v>
      </c>
    </row>
    <row r="855" spans="1:25" x14ac:dyDescent="0.3">
      <c r="A855" t="s">
        <v>864</v>
      </c>
      <c r="B855">
        <v>0</v>
      </c>
      <c r="C855">
        <v>0.90923799999999999</v>
      </c>
      <c r="D855">
        <v>0.25950808901357292</v>
      </c>
      <c r="T855" t="s">
        <v>864</v>
      </c>
      <c r="U855" t="s">
        <v>963</v>
      </c>
      <c r="V855">
        <v>0</v>
      </c>
      <c r="W855">
        <v>0.90923799999999999</v>
      </c>
      <c r="X855">
        <v>0.25950808901357292</v>
      </c>
      <c r="Y855" t="s">
        <v>973</v>
      </c>
    </row>
    <row r="856" spans="1:25" x14ac:dyDescent="0.3">
      <c r="A856" t="s">
        <v>865</v>
      </c>
      <c r="B856">
        <v>7.2890159290832533E-3</v>
      </c>
      <c r="C856">
        <v>1.5984999999999999E-2</v>
      </c>
      <c r="D856">
        <v>2.6854176701470125E-2</v>
      </c>
      <c r="T856" t="s">
        <v>865</v>
      </c>
      <c r="U856" t="s">
        <v>963</v>
      </c>
      <c r="V856">
        <v>7.2890159290832533E-3</v>
      </c>
      <c r="W856">
        <v>1.5984999999999999E-2</v>
      </c>
      <c r="X856">
        <v>2.6854176701470125E-2</v>
      </c>
      <c r="Y856" t="s">
        <v>973</v>
      </c>
    </row>
    <row r="857" spans="1:25" x14ac:dyDescent="0.3">
      <c r="A857" t="s">
        <v>866</v>
      </c>
      <c r="B857">
        <v>0</v>
      </c>
      <c r="C857">
        <v>94.760727000000003</v>
      </c>
      <c r="D857">
        <v>86.416291085191588</v>
      </c>
      <c r="T857" t="s">
        <v>866</v>
      </c>
      <c r="U857" t="s">
        <v>964</v>
      </c>
      <c r="V857">
        <v>0</v>
      </c>
      <c r="W857">
        <v>94.760727000000003</v>
      </c>
      <c r="X857">
        <v>86.416291085191588</v>
      </c>
      <c r="Y857" t="s">
        <v>973</v>
      </c>
    </row>
    <row r="858" spans="1:25" x14ac:dyDescent="0.3">
      <c r="A858" t="s">
        <v>867</v>
      </c>
      <c r="B858">
        <v>0</v>
      </c>
      <c r="C858">
        <v>96.843839000000003</v>
      </c>
      <c r="D858">
        <v>17.182774042819585</v>
      </c>
      <c r="T858" t="s">
        <v>867</v>
      </c>
      <c r="U858" t="s">
        <v>964</v>
      </c>
      <c r="V858">
        <v>0</v>
      </c>
      <c r="W858">
        <v>96.843839000000003</v>
      </c>
      <c r="X858">
        <v>17.182774042819585</v>
      </c>
      <c r="Y858" t="s">
        <v>973</v>
      </c>
    </row>
    <row r="859" spans="1:25" x14ac:dyDescent="0.3">
      <c r="A859" t="s">
        <v>868</v>
      </c>
      <c r="B859">
        <v>0</v>
      </c>
      <c r="C859">
        <v>55.213504999999998</v>
      </c>
      <c r="D859">
        <v>3.5926143569374434</v>
      </c>
      <c r="T859" t="s">
        <v>868</v>
      </c>
      <c r="U859" t="s">
        <v>963</v>
      </c>
      <c r="V859">
        <v>0</v>
      </c>
      <c r="W859">
        <v>55.213504999999998</v>
      </c>
      <c r="X859">
        <v>3.5926143569374434</v>
      </c>
      <c r="Y859" t="str">
        <f>IF(V859&gt;2.27,"high burn risk, large patches","low burn risk, large patches")</f>
        <v>low burn risk, large patches</v>
      </c>
    </row>
    <row r="860" spans="1:25" x14ac:dyDescent="0.3">
      <c r="A860" t="s">
        <v>869</v>
      </c>
      <c r="B860">
        <v>0</v>
      </c>
      <c r="C860">
        <v>56.393856999999997</v>
      </c>
      <c r="D860">
        <v>2.002532418112918</v>
      </c>
      <c r="T860" t="s">
        <v>869</v>
      </c>
      <c r="U860" t="s">
        <v>964</v>
      </c>
      <c r="V860">
        <v>0</v>
      </c>
      <c r="W860">
        <v>56.393856999999997</v>
      </c>
      <c r="X860">
        <v>2.002532418112918</v>
      </c>
      <c r="Y860" t="s">
        <v>973</v>
      </c>
    </row>
    <row r="861" spans="1:25" x14ac:dyDescent="0.3">
      <c r="A861" t="s">
        <v>870</v>
      </c>
      <c r="B861">
        <v>0</v>
      </c>
      <c r="C861">
        <v>19.898627000000001</v>
      </c>
      <c r="D861">
        <v>0.31443773643651324</v>
      </c>
      <c r="T861" t="s">
        <v>870</v>
      </c>
      <c r="U861" t="s">
        <v>963</v>
      </c>
      <c r="V861">
        <v>0</v>
      </c>
      <c r="W861">
        <v>19.898627000000001</v>
      </c>
      <c r="X861">
        <v>0.31443773643651324</v>
      </c>
      <c r="Y861" t="str">
        <f>IF(V861&gt;2.27,"high burn risk, small patches","low burn risk, small patches")</f>
        <v>low burn risk, small patches</v>
      </c>
    </row>
    <row r="862" spans="1:25" x14ac:dyDescent="0.3">
      <c r="A862" t="s">
        <v>871</v>
      </c>
      <c r="B862">
        <v>0</v>
      </c>
      <c r="C862">
        <v>9.1423729999999992</v>
      </c>
      <c r="D862">
        <v>0.18321099323646073</v>
      </c>
      <c r="T862" t="s">
        <v>871</v>
      </c>
      <c r="U862" t="s">
        <v>963</v>
      </c>
      <c r="V862">
        <v>0</v>
      </c>
      <c r="W862">
        <v>9.1423729999999992</v>
      </c>
      <c r="X862">
        <v>0.18321099323646073</v>
      </c>
      <c r="Y862" t="str">
        <f>IF(V862&gt;2.27,"high burn risk, small patches","low burn risk, small patches")</f>
        <v>low burn risk, small patches</v>
      </c>
    </row>
    <row r="863" spans="1:25" x14ac:dyDescent="0.3">
      <c r="A863" t="s">
        <v>872</v>
      </c>
      <c r="B863">
        <v>0</v>
      </c>
      <c r="C863">
        <v>50.643681999999998</v>
      </c>
      <c r="D863">
        <v>3.7120361241101332</v>
      </c>
      <c r="T863" t="s">
        <v>872</v>
      </c>
      <c r="U863" t="s">
        <v>964</v>
      </c>
      <c r="V863">
        <v>0</v>
      </c>
      <c r="W863">
        <v>50.643681999999998</v>
      </c>
      <c r="X863">
        <v>3.7120361241101332</v>
      </c>
      <c r="Y863" t="s">
        <v>973</v>
      </c>
    </row>
    <row r="864" spans="1:25" x14ac:dyDescent="0.3">
      <c r="A864" t="s">
        <v>873</v>
      </c>
      <c r="B864">
        <v>0</v>
      </c>
      <c r="C864">
        <v>10.441141</v>
      </c>
      <c r="D864">
        <v>0.31370366077555573</v>
      </c>
      <c r="T864" t="s">
        <v>873</v>
      </c>
      <c r="U864" t="s">
        <v>964</v>
      </c>
      <c r="V864">
        <v>0</v>
      </c>
      <c r="W864">
        <v>10.441141</v>
      </c>
      <c r="X864">
        <v>0.31370366077555573</v>
      </c>
      <c r="Y864" t="s">
        <v>973</v>
      </c>
    </row>
    <row r="865" spans="1:25" x14ac:dyDescent="0.3">
      <c r="A865" t="s">
        <v>874</v>
      </c>
      <c r="B865">
        <v>0</v>
      </c>
      <c r="C865">
        <v>0.49688599999999999</v>
      </c>
      <c r="D865">
        <v>6.636303824847313E-2</v>
      </c>
      <c r="T865" t="s">
        <v>874</v>
      </c>
      <c r="U865" t="s">
        <v>964</v>
      </c>
      <c r="V865">
        <v>0</v>
      </c>
      <c r="W865">
        <v>0.49688599999999999</v>
      </c>
      <c r="X865">
        <v>6.636303824847313E-2</v>
      </c>
      <c r="Y865" t="s">
        <v>973</v>
      </c>
    </row>
    <row r="866" spans="1:25" x14ac:dyDescent="0.3">
      <c r="A866" t="s">
        <v>875</v>
      </c>
      <c r="B866">
        <v>0</v>
      </c>
      <c r="C866">
        <v>29.262951000000001</v>
      </c>
      <c r="D866">
        <v>1.0521383019852928</v>
      </c>
      <c r="T866" t="s">
        <v>875</v>
      </c>
      <c r="U866" t="s">
        <v>963</v>
      </c>
      <c r="V866">
        <v>0</v>
      </c>
      <c r="W866">
        <v>29.262951000000001</v>
      </c>
      <c r="X866">
        <v>1.0521383019852928</v>
      </c>
      <c r="Y866" t="str">
        <f>IF(V866&gt;2.27,"high burn risk, small patches","low burn risk, small patches")</f>
        <v>low burn risk, small patches</v>
      </c>
    </row>
    <row r="867" spans="1:25" x14ac:dyDescent="0.3">
      <c r="A867" t="s">
        <v>876</v>
      </c>
      <c r="B867">
        <v>0</v>
      </c>
      <c r="C867">
        <v>1.8086999999999999E-2</v>
      </c>
      <c r="D867">
        <v>1.5196015806299026E-2</v>
      </c>
      <c r="T867" t="s">
        <v>876</v>
      </c>
      <c r="U867" t="s">
        <v>963</v>
      </c>
      <c r="V867">
        <v>0</v>
      </c>
      <c r="W867">
        <v>1.8086999999999999E-2</v>
      </c>
      <c r="X867">
        <v>1.5196015806299026E-2</v>
      </c>
      <c r="Y867" t="s">
        <v>973</v>
      </c>
    </row>
    <row r="868" spans="1:25" x14ac:dyDescent="0.3">
      <c r="A868" t="s">
        <v>877</v>
      </c>
      <c r="B868">
        <v>0</v>
      </c>
      <c r="C868">
        <v>17.544934000000001</v>
      </c>
      <c r="D868">
        <v>0.67664625854043436</v>
      </c>
      <c r="T868" t="s">
        <v>877</v>
      </c>
      <c r="U868" t="s">
        <v>963</v>
      </c>
      <c r="V868">
        <v>0</v>
      </c>
      <c r="W868">
        <v>17.544934000000001</v>
      </c>
      <c r="X868">
        <v>0.67664625854043436</v>
      </c>
      <c r="Y868" t="str">
        <f>IF(V868&gt;2.27,"high burn risk, small patches","low burn risk, small patches")</f>
        <v>low burn risk, small patches</v>
      </c>
    </row>
    <row r="869" spans="1:25" x14ac:dyDescent="0.3">
      <c r="A869" t="s">
        <v>878</v>
      </c>
      <c r="B869">
        <v>0</v>
      </c>
      <c r="C869">
        <v>0.16911599999999999</v>
      </c>
      <c r="D869">
        <v>3.3368610974108918E-2</v>
      </c>
      <c r="T869" t="s">
        <v>878</v>
      </c>
      <c r="U869" t="s">
        <v>963</v>
      </c>
      <c r="V869">
        <v>0</v>
      </c>
      <c r="W869">
        <v>0.16911599999999999</v>
      </c>
      <c r="X869">
        <v>3.3368610974108918E-2</v>
      </c>
      <c r="Y869" t="s">
        <v>973</v>
      </c>
    </row>
    <row r="870" spans="1:25" x14ac:dyDescent="0.3">
      <c r="A870" t="s">
        <v>879</v>
      </c>
      <c r="B870">
        <v>0</v>
      </c>
      <c r="C870">
        <v>2.2165000000000001E-2</v>
      </c>
      <c r="D870">
        <v>1.5176527071937323E-2</v>
      </c>
      <c r="T870" t="s">
        <v>879</v>
      </c>
      <c r="U870" t="s">
        <v>964</v>
      </c>
      <c r="V870">
        <v>0</v>
      </c>
      <c r="W870">
        <v>2.2165000000000001E-2</v>
      </c>
      <c r="X870">
        <v>1.5176527071937323E-2</v>
      </c>
      <c r="Y870" t="s">
        <v>973</v>
      </c>
    </row>
    <row r="871" spans="1:25" x14ac:dyDescent="0.3">
      <c r="A871" t="s">
        <v>880</v>
      </c>
      <c r="B871">
        <v>0</v>
      </c>
      <c r="C871">
        <v>0</v>
      </c>
      <c r="D871">
        <v>0</v>
      </c>
      <c r="T871" t="s">
        <v>880</v>
      </c>
      <c r="U871" t="s">
        <v>964</v>
      </c>
      <c r="V871">
        <v>0</v>
      </c>
      <c r="W871">
        <v>0</v>
      </c>
      <c r="X871">
        <v>0</v>
      </c>
      <c r="Y871" t="s">
        <v>973</v>
      </c>
    </row>
    <row r="872" spans="1:25" x14ac:dyDescent="0.3">
      <c r="A872" t="s">
        <v>881</v>
      </c>
      <c r="B872">
        <v>0</v>
      </c>
      <c r="C872">
        <v>0</v>
      </c>
      <c r="D872">
        <v>0</v>
      </c>
      <c r="T872" t="s">
        <v>881</v>
      </c>
      <c r="U872" t="s">
        <v>964</v>
      </c>
      <c r="V872">
        <v>0</v>
      </c>
      <c r="W872">
        <v>0</v>
      </c>
      <c r="X872">
        <v>0</v>
      </c>
      <c r="Y872" t="s">
        <v>973</v>
      </c>
    </row>
    <row r="873" spans="1:25" x14ac:dyDescent="0.3">
      <c r="A873" t="s">
        <v>882</v>
      </c>
      <c r="B873">
        <v>0</v>
      </c>
      <c r="C873">
        <v>0.81821299999999997</v>
      </c>
      <c r="D873">
        <v>5.2798879132727412E-2</v>
      </c>
      <c r="T873" t="s">
        <v>882</v>
      </c>
      <c r="U873" t="s">
        <v>964</v>
      </c>
      <c r="V873">
        <v>0</v>
      </c>
      <c r="W873">
        <v>0.81821299999999997</v>
      </c>
      <c r="X873">
        <v>5.2798879132727412E-2</v>
      </c>
      <c r="Y873" t="s">
        <v>973</v>
      </c>
    </row>
    <row r="874" spans="1:25" x14ac:dyDescent="0.3">
      <c r="A874" t="s">
        <v>883</v>
      </c>
      <c r="B874">
        <v>0</v>
      </c>
      <c r="C874">
        <v>0</v>
      </c>
      <c r="D874">
        <v>0</v>
      </c>
      <c r="T874" t="s">
        <v>883</v>
      </c>
      <c r="U874" t="s">
        <v>964</v>
      </c>
      <c r="V874">
        <v>0</v>
      </c>
      <c r="W874">
        <v>0</v>
      </c>
      <c r="X874">
        <v>0</v>
      </c>
      <c r="Y874" t="s">
        <v>973</v>
      </c>
    </row>
    <row r="875" spans="1:25" x14ac:dyDescent="0.3">
      <c r="A875" t="s">
        <v>884</v>
      </c>
      <c r="B875">
        <v>0</v>
      </c>
      <c r="C875">
        <v>53.251232999999999</v>
      </c>
      <c r="D875">
        <v>1.975695131647895</v>
      </c>
      <c r="T875" t="s">
        <v>884</v>
      </c>
      <c r="U875" t="s">
        <v>964</v>
      </c>
      <c r="V875">
        <v>0</v>
      </c>
      <c r="W875">
        <v>53.251232999999999</v>
      </c>
      <c r="X875">
        <v>1.975695131647895</v>
      </c>
      <c r="Y875" t="s">
        <v>973</v>
      </c>
    </row>
    <row r="876" spans="1:25" x14ac:dyDescent="0.3">
      <c r="A876" t="s">
        <v>885</v>
      </c>
      <c r="B876">
        <v>0</v>
      </c>
      <c r="C876">
        <v>5.3171379999999999</v>
      </c>
      <c r="D876">
        <v>0.36459524243875113</v>
      </c>
      <c r="T876" t="s">
        <v>885</v>
      </c>
      <c r="U876" t="s">
        <v>964</v>
      </c>
      <c r="V876">
        <v>0</v>
      </c>
      <c r="W876">
        <v>5.3171379999999999</v>
      </c>
      <c r="X876">
        <v>0.36459524243875113</v>
      </c>
      <c r="Y876" t="s">
        <v>973</v>
      </c>
    </row>
    <row r="877" spans="1:25" x14ac:dyDescent="0.3">
      <c r="A877" t="s">
        <v>886</v>
      </c>
      <c r="B877">
        <v>0</v>
      </c>
      <c r="C877">
        <v>0</v>
      </c>
      <c r="D877">
        <v>0</v>
      </c>
      <c r="T877" t="s">
        <v>886</v>
      </c>
      <c r="U877" t="s">
        <v>964</v>
      </c>
      <c r="V877">
        <v>0</v>
      </c>
      <c r="W877">
        <v>0</v>
      </c>
      <c r="X877">
        <v>0</v>
      </c>
      <c r="Y877" t="s">
        <v>973</v>
      </c>
    </row>
    <row r="878" spans="1:25" x14ac:dyDescent="0.3">
      <c r="A878" t="s">
        <v>887</v>
      </c>
      <c r="B878">
        <v>0</v>
      </c>
      <c r="C878">
        <v>1.5169999999999999E-3</v>
      </c>
      <c r="D878">
        <v>1.1693240617022165E-3</v>
      </c>
      <c r="T878" t="s">
        <v>887</v>
      </c>
      <c r="U878" t="s">
        <v>964</v>
      </c>
      <c r="V878">
        <v>0</v>
      </c>
      <c r="W878">
        <v>1.5169999999999999E-3</v>
      </c>
      <c r="X878">
        <v>1.1693240617022165E-3</v>
      </c>
      <c r="Y878" t="s">
        <v>973</v>
      </c>
    </row>
    <row r="879" spans="1:25" x14ac:dyDescent="0.3">
      <c r="A879" t="s">
        <v>888</v>
      </c>
      <c r="B879">
        <v>0</v>
      </c>
      <c r="C879">
        <v>37.475732000000001</v>
      </c>
      <c r="D879">
        <v>2.6625145095251384</v>
      </c>
      <c r="T879" t="s">
        <v>888</v>
      </c>
      <c r="U879" t="s">
        <v>964</v>
      </c>
      <c r="V879">
        <v>0</v>
      </c>
      <c r="W879">
        <v>37.475732000000001</v>
      </c>
      <c r="X879">
        <v>2.6625145095251384</v>
      </c>
      <c r="Y879" t="s">
        <v>973</v>
      </c>
    </row>
    <row r="880" spans="1:25" x14ac:dyDescent="0.3">
      <c r="A880" t="s">
        <v>889</v>
      </c>
      <c r="B880">
        <v>0</v>
      </c>
      <c r="C880">
        <v>9.0089670000000002</v>
      </c>
      <c r="D880">
        <v>0.22849241790140035</v>
      </c>
      <c r="T880" t="s">
        <v>889</v>
      </c>
      <c r="U880" t="s">
        <v>964</v>
      </c>
      <c r="V880">
        <v>0</v>
      </c>
      <c r="W880">
        <v>9.0089670000000002</v>
      </c>
      <c r="X880">
        <v>0.22849241790140035</v>
      </c>
      <c r="Y880" t="s">
        <v>973</v>
      </c>
    </row>
    <row r="881" spans="1:25" x14ac:dyDescent="0.3">
      <c r="A881" t="s">
        <v>890</v>
      </c>
      <c r="B881">
        <v>0</v>
      </c>
      <c r="C881">
        <v>4.3030229999999996</v>
      </c>
      <c r="D881">
        <v>0.11236164833792342</v>
      </c>
      <c r="T881" t="s">
        <v>890</v>
      </c>
      <c r="U881" t="s">
        <v>964</v>
      </c>
      <c r="V881">
        <v>0</v>
      </c>
      <c r="W881">
        <v>4.3030229999999996</v>
      </c>
      <c r="X881">
        <v>0.11236164833792342</v>
      </c>
      <c r="Y881" t="s">
        <v>973</v>
      </c>
    </row>
    <row r="882" spans="1:25" x14ac:dyDescent="0.3">
      <c r="A882" t="s">
        <v>891</v>
      </c>
      <c r="B882">
        <v>0</v>
      </c>
      <c r="C882">
        <v>5.805631</v>
      </c>
      <c r="D882">
        <v>0.32507338840217365</v>
      </c>
      <c r="T882" t="s">
        <v>891</v>
      </c>
      <c r="U882" t="s">
        <v>964</v>
      </c>
      <c r="V882">
        <v>0</v>
      </c>
      <c r="W882">
        <v>5.805631</v>
      </c>
      <c r="X882">
        <v>0.32507338840217365</v>
      </c>
      <c r="Y882" t="s">
        <v>973</v>
      </c>
    </row>
    <row r="883" spans="1:25" x14ac:dyDescent="0.3">
      <c r="A883" t="s">
        <v>892</v>
      </c>
      <c r="B883">
        <v>0</v>
      </c>
      <c r="C883">
        <v>8.6673880000000008</v>
      </c>
      <c r="D883">
        <v>0.45866996170060936</v>
      </c>
      <c r="T883" t="s">
        <v>892</v>
      </c>
      <c r="U883" t="s">
        <v>964</v>
      </c>
      <c r="V883">
        <v>0</v>
      </c>
      <c r="W883">
        <v>8.6673880000000008</v>
      </c>
      <c r="X883">
        <v>0.45866996170060936</v>
      </c>
      <c r="Y883" t="s">
        <v>973</v>
      </c>
    </row>
    <row r="884" spans="1:25" x14ac:dyDescent="0.3">
      <c r="A884" t="s">
        <v>893</v>
      </c>
      <c r="B884">
        <v>0</v>
      </c>
      <c r="C884">
        <v>4.0378480000000003</v>
      </c>
      <c r="D884">
        <v>0.23075181183840052</v>
      </c>
      <c r="T884" t="s">
        <v>893</v>
      </c>
      <c r="U884" t="s">
        <v>964</v>
      </c>
      <c r="V884">
        <v>0</v>
      </c>
      <c r="W884">
        <v>4.0378480000000003</v>
      </c>
      <c r="X884">
        <v>0.23075181183840052</v>
      </c>
      <c r="Y884" t="s">
        <v>973</v>
      </c>
    </row>
    <row r="885" spans="1:25" x14ac:dyDescent="0.3">
      <c r="A885" t="s">
        <v>894</v>
      </c>
      <c r="B885">
        <v>0</v>
      </c>
      <c r="C885">
        <v>2.9405000000000001</v>
      </c>
      <c r="D885">
        <v>0.38692933201726343</v>
      </c>
      <c r="T885" t="s">
        <v>894</v>
      </c>
      <c r="U885" t="s">
        <v>964</v>
      </c>
      <c r="V885">
        <v>0</v>
      </c>
      <c r="W885">
        <v>2.9405000000000001</v>
      </c>
      <c r="X885">
        <v>0.38692933201726343</v>
      </c>
      <c r="Y885" t="s">
        <v>973</v>
      </c>
    </row>
    <row r="886" spans="1:25" x14ac:dyDescent="0.3">
      <c r="A886" t="s">
        <v>895</v>
      </c>
      <c r="B886">
        <v>0</v>
      </c>
      <c r="C886">
        <v>33.037633999999997</v>
      </c>
      <c r="D886">
        <v>2.2233021002112539</v>
      </c>
      <c r="T886" t="s">
        <v>895</v>
      </c>
      <c r="U886" t="s">
        <v>964</v>
      </c>
      <c r="V886">
        <v>0</v>
      </c>
      <c r="W886">
        <v>33.037633999999997</v>
      </c>
      <c r="X886">
        <v>2.2233021002112539</v>
      </c>
      <c r="Y886" t="s">
        <v>973</v>
      </c>
    </row>
    <row r="887" spans="1:25" x14ac:dyDescent="0.3">
      <c r="A887" t="s">
        <v>896</v>
      </c>
      <c r="B887">
        <v>3.0340851949973494E-2</v>
      </c>
      <c r="C887">
        <v>85.809038999999999</v>
      </c>
      <c r="D887">
        <v>3.850798511263378</v>
      </c>
      <c r="T887" t="s">
        <v>896</v>
      </c>
      <c r="U887" t="s">
        <v>963</v>
      </c>
      <c r="V887">
        <v>3.0340851949973494E-2</v>
      </c>
      <c r="W887">
        <v>85.809038999999999</v>
      </c>
      <c r="X887">
        <v>3.850798511263378</v>
      </c>
      <c r="Y887" t="str">
        <f>IF(V887&gt;2.27,"high burn risk, large patches","low burn risk, large patches")</f>
        <v>low burn risk, large patches</v>
      </c>
    </row>
    <row r="888" spans="1:25" x14ac:dyDescent="0.3">
      <c r="A888" t="s">
        <v>897</v>
      </c>
      <c r="B888">
        <v>1.0771144529456008E-2</v>
      </c>
      <c r="C888">
        <v>23.213736000000001</v>
      </c>
      <c r="D888">
        <v>0.40093783427645602</v>
      </c>
      <c r="T888" t="s">
        <v>897</v>
      </c>
      <c r="U888" t="s">
        <v>963</v>
      </c>
      <c r="V888">
        <v>1.0771144529456008E-2</v>
      </c>
      <c r="W888">
        <v>23.213736000000001</v>
      </c>
      <c r="X888">
        <v>0.40093783427645602</v>
      </c>
      <c r="Y888" t="str">
        <f>IF(V888&gt;2.27,"high burn risk, small patches","low burn risk, small patches")</f>
        <v>low burn risk, small patches</v>
      </c>
    </row>
    <row r="889" spans="1:25" x14ac:dyDescent="0.3">
      <c r="A889" t="s">
        <v>898</v>
      </c>
      <c r="B889">
        <v>0</v>
      </c>
      <c r="C889">
        <v>39.149957999999998</v>
      </c>
      <c r="D889">
        <v>1.4743032657285162</v>
      </c>
      <c r="T889" t="s">
        <v>898</v>
      </c>
      <c r="U889" t="s">
        <v>963</v>
      </c>
      <c r="V889">
        <v>0</v>
      </c>
      <c r="W889">
        <v>39.149957999999998</v>
      </c>
      <c r="X889">
        <v>1.4743032657285162</v>
      </c>
      <c r="Y889" t="str">
        <f>IF(V889&gt;2.27,"high burn risk, large patches","low burn risk, large patches")</f>
        <v>low burn risk, large patches</v>
      </c>
    </row>
    <row r="890" spans="1:25" x14ac:dyDescent="0.3">
      <c r="A890" t="s">
        <v>899</v>
      </c>
      <c r="B890">
        <v>0</v>
      </c>
      <c r="C890">
        <v>0</v>
      </c>
      <c r="D890">
        <v>0</v>
      </c>
      <c r="T890" t="s">
        <v>899</v>
      </c>
      <c r="U890" t="s">
        <v>963</v>
      </c>
      <c r="V890">
        <v>0</v>
      </c>
      <c r="W890">
        <v>0</v>
      </c>
      <c r="X890">
        <v>0</v>
      </c>
      <c r="Y890" t="s">
        <v>973</v>
      </c>
    </row>
  </sheetData>
  <sortState xmlns:xlrd2="http://schemas.microsoft.com/office/spreadsheetml/2017/richdata2" ref="T2:X890">
    <sortCondition ref="T2:T890"/>
  </sortState>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54C6B-B63C-4AC5-87C4-3B529944EFD0}">
  <dimension ref="A1:AL890"/>
  <sheetViews>
    <sheetView workbookViewId="0">
      <pane xSplit="1" ySplit="1" topLeftCell="B2" activePane="bottomRight" state="frozen"/>
      <selection pane="topRight" activeCell="B1" sqref="B1"/>
      <selection pane="bottomLeft" activeCell="A2" sqref="A2"/>
      <selection pane="bottomRight" activeCell="AG1" sqref="AG1"/>
    </sheetView>
  </sheetViews>
  <sheetFormatPr defaultRowHeight="14.4" x14ac:dyDescent="0.3"/>
  <cols>
    <col min="1" max="1" width="13.109375" style="7" bestFit="1" customWidth="1"/>
    <col min="2" max="2" width="10" bestFit="1" customWidth="1"/>
    <col min="3" max="3" width="12" bestFit="1" customWidth="1"/>
    <col min="4" max="4" width="12" hidden="1" customWidth="1"/>
    <col min="5" max="5" width="8" bestFit="1" customWidth="1"/>
    <col min="6" max="6" width="14" bestFit="1" customWidth="1"/>
    <col min="7" max="7" width="12" bestFit="1" customWidth="1"/>
    <col min="8" max="8" width="15.5546875" bestFit="1" customWidth="1"/>
    <col min="9" max="9" width="13.44140625" bestFit="1" customWidth="1"/>
    <col min="10" max="10" width="17.21875" bestFit="1" customWidth="1"/>
    <col min="11" max="11" width="13.21875" bestFit="1" customWidth="1"/>
    <col min="12" max="12" width="16.88671875" bestFit="1" customWidth="1"/>
    <col min="14" max="14" width="9.88671875" bestFit="1" customWidth="1"/>
    <col min="15" max="15" width="11.77734375" bestFit="1" customWidth="1"/>
    <col min="17" max="17" width="23.88671875" bestFit="1" customWidth="1"/>
    <col min="23" max="23" width="4.77734375" customWidth="1"/>
    <col min="24" max="24" width="3.6640625" customWidth="1"/>
    <col min="25" max="25" width="13.109375" style="7" bestFit="1" customWidth="1"/>
    <col min="26" max="26" width="10" bestFit="1" customWidth="1"/>
    <col min="27" max="27" width="9.88671875" bestFit="1" customWidth="1"/>
    <col min="28" max="28" width="12" bestFit="1" customWidth="1"/>
    <col min="29" max="29" width="22.44140625" bestFit="1" customWidth="1"/>
    <col min="31" max="31" width="13.109375" style="7" bestFit="1" customWidth="1"/>
    <col min="32" max="32" width="12.6640625" bestFit="1" customWidth="1"/>
    <col min="33" max="33" width="15.77734375" bestFit="1" customWidth="1"/>
    <col min="35" max="35" width="15.77734375" bestFit="1" customWidth="1"/>
    <col min="38" max="38" width="10.21875" customWidth="1"/>
  </cols>
  <sheetData>
    <row r="1" spans="1:38" x14ac:dyDescent="0.3">
      <c r="A1" s="1" t="s">
        <v>0</v>
      </c>
      <c r="B1" t="s">
        <v>905</v>
      </c>
      <c r="C1" t="s">
        <v>906</v>
      </c>
      <c r="D1" t="s">
        <v>907</v>
      </c>
      <c r="E1" t="s">
        <v>908</v>
      </c>
      <c r="F1" t="s">
        <v>909</v>
      </c>
      <c r="G1" t="s">
        <v>923</v>
      </c>
      <c r="H1" t="s">
        <v>946</v>
      </c>
      <c r="I1" t="s">
        <v>924</v>
      </c>
      <c r="J1" t="s">
        <v>945</v>
      </c>
      <c r="K1" t="s">
        <v>925</v>
      </c>
      <c r="L1" t="s">
        <v>944</v>
      </c>
      <c r="N1" t="s">
        <v>953</v>
      </c>
      <c r="O1" t="s">
        <v>906</v>
      </c>
      <c r="Y1" s="1" t="s">
        <v>0</v>
      </c>
      <c r="Z1" t="s">
        <v>905</v>
      </c>
      <c r="AA1" t="s">
        <v>953</v>
      </c>
      <c r="AB1" t="s">
        <v>906</v>
      </c>
      <c r="AC1" t="s">
        <v>1052</v>
      </c>
      <c r="AE1" s="1" t="s">
        <v>0</v>
      </c>
      <c r="AF1" t="s">
        <v>954</v>
      </c>
      <c r="AG1" t="s">
        <v>1101</v>
      </c>
    </row>
    <row r="2" spans="1:38" x14ac:dyDescent="0.3">
      <c r="A2" s="7" t="s">
        <v>11</v>
      </c>
      <c r="B2">
        <v>22.154724000000002</v>
      </c>
      <c r="C2">
        <v>0.95201330119643524</v>
      </c>
      <c r="D2">
        <v>8.9437162683114888</v>
      </c>
      <c r="E2">
        <v>7.7929000000000004</v>
      </c>
      <c r="F2">
        <v>0.15990144747936821</v>
      </c>
      <c r="G2">
        <v>18.32927697284282</v>
      </c>
      <c r="H2">
        <v>-13.682534185303524</v>
      </c>
      <c r="I2">
        <v>84.695337070176038</v>
      </c>
      <c r="J2">
        <v>14.013305723905717</v>
      </c>
      <c r="K2">
        <v>8.7098044702870511E-2</v>
      </c>
      <c r="L2">
        <v>0.98205888880778502</v>
      </c>
      <c r="N2" s="11">
        <f>IF(B2&lt;5,0,(F2+I2)/2)</f>
        <v>42.427619258827704</v>
      </c>
      <c r="O2" s="11">
        <f t="shared" ref="O2:O65" si="0">IF(B2&lt;5,FALSE,C2)</f>
        <v>0.95201330119643524</v>
      </c>
      <c r="Y2" s="7" t="s">
        <v>11</v>
      </c>
      <c r="Z2">
        <v>22.154724000000002</v>
      </c>
      <c r="AA2" s="11">
        <v>42.427619258827704</v>
      </c>
      <c r="AB2" s="11">
        <v>0.95201330119643524</v>
      </c>
      <c r="AC2" t="str">
        <f>IF(AB2&gt;4.31,"high mod, good grass","low mod, good grass")</f>
        <v>low mod, good grass</v>
      </c>
      <c r="AE2" s="7" t="s">
        <v>11</v>
      </c>
      <c r="AF2">
        <v>0.98205888880778502</v>
      </c>
      <c r="AG2" t="s">
        <v>990</v>
      </c>
      <c r="AI2" s="87" t="s">
        <v>982</v>
      </c>
      <c r="AK2" t="s">
        <v>991</v>
      </c>
      <c r="AL2" t="s">
        <v>1144</v>
      </c>
    </row>
    <row r="3" spans="1:38" x14ac:dyDescent="0.3">
      <c r="A3" s="7" t="s">
        <v>12</v>
      </c>
      <c r="B3">
        <v>28.334088000000001</v>
      </c>
      <c r="C3">
        <v>0.59185641793640964</v>
      </c>
      <c r="D3">
        <v>6.8619892058596772</v>
      </c>
      <c r="E3">
        <v>18.924900000000001</v>
      </c>
      <c r="F3">
        <v>0.31347909672103358</v>
      </c>
      <c r="G3">
        <v>18.889136451844795</v>
      </c>
      <c r="H3">
        <v>-1.954632587882088E-3</v>
      </c>
      <c r="I3">
        <v>84.380983880513853</v>
      </c>
      <c r="J3">
        <v>1.4982683501683312</v>
      </c>
      <c r="K3">
        <v>5.2881122287692463E-2</v>
      </c>
      <c r="L3">
        <v>0.73701623890940482</v>
      </c>
      <c r="N3" s="11">
        <f t="shared" ref="N3:N66" si="1">IF(B3&lt;5,0,(E3+F3+I3)/3)</f>
        <v>34.539787659078293</v>
      </c>
      <c r="O3" s="11">
        <f t="shared" si="0"/>
        <v>0.59185641793640964</v>
      </c>
      <c r="Y3" s="7" t="s">
        <v>12</v>
      </c>
      <c r="Z3">
        <v>28.334088000000001</v>
      </c>
      <c r="AA3" s="11">
        <v>34.539787659078293</v>
      </c>
      <c r="AB3" s="11">
        <v>0.59185641793640964</v>
      </c>
      <c r="AC3" t="str">
        <f>IF(AB3&gt;4.31,"high mod, good grass","low mod, good grass")</f>
        <v>low mod, good grass</v>
      </c>
      <c r="AE3" s="7" t="s">
        <v>12</v>
      </c>
      <c r="AF3">
        <v>0.73701623890940482</v>
      </c>
      <c r="AG3" t="s">
        <v>990</v>
      </c>
      <c r="AI3" t="s">
        <v>983</v>
      </c>
      <c r="AJ3">
        <v>110</v>
      </c>
      <c r="AK3">
        <v>26.161641651403741</v>
      </c>
      <c r="AL3" s="88">
        <f>AJ3/SUM(AJ3:AJ8)</f>
        <v>0.18456375838926176</v>
      </c>
    </row>
    <row r="4" spans="1:38" x14ac:dyDescent="0.3">
      <c r="A4" s="7" t="s">
        <v>13</v>
      </c>
      <c r="B4">
        <v>33.760742</v>
      </c>
      <c r="C4">
        <v>1.1990731672627066</v>
      </c>
      <c r="D4">
        <v>9.0979182729375481</v>
      </c>
      <c r="E4">
        <v>11.058299999999999</v>
      </c>
      <c r="F4">
        <v>0.16215309474689185</v>
      </c>
      <c r="G4">
        <v>37.790568135662603</v>
      </c>
      <c r="H4">
        <v>-29.959564696485629</v>
      </c>
      <c r="I4">
        <v>68.74586568255404</v>
      </c>
      <c r="J4">
        <v>30.58554831649829</v>
      </c>
      <c r="K4">
        <v>3.9677295647352082</v>
      </c>
      <c r="L4">
        <v>3.0342013462315833</v>
      </c>
      <c r="N4" s="11">
        <f t="shared" si="1"/>
        <v>26.655439592433641</v>
      </c>
      <c r="O4" s="11">
        <f t="shared" si="0"/>
        <v>1.1990731672627066</v>
      </c>
      <c r="Y4" s="7" t="s">
        <v>13</v>
      </c>
      <c r="Z4">
        <v>33.760742</v>
      </c>
      <c r="AA4" s="11">
        <v>26.655439592433641</v>
      </c>
      <c r="AB4" s="11">
        <v>1.1990731672627066</v>
      </c>
      <c r="AC4" t="str">
        <f>IF(AB4&gt;4.31,"high mod, poor-mod grass","low mod, poor-mod grass")</f>
        <v>low mod, poor-mod grass</v>
      </c>
      <c r="AE4" s="7" t="s">
        <v>13</v>
      </c>
      <c r="AF4">
        <v>3.0342013462315833</v>
      </c>
      <c r="AG4" t="s">
        <v>990</v>
      </c>
      <c r="AI4" t="s">
        <v>984</v>
      </c>
      <c r="AJ4">
        <v>110</v>
      </c>
      <c r="AK4">
        <v>12.49</v>
      </c>
      <c r="AL4" s="88">
        <v>0.18456375838926176</v>
      </c>
    </row>
    <row r="5" spans="1:38" x14ac:dyDescent="0.3">
      <c r="A5" s="7" t="s">
        <v>14</v>
      </c>
      <c r="B5">
        <v>39.206532000000003</v>
      </c>
      <c r="C5">
        <v>1.548847590957273</v>
      </c>
      <c r="D5">
        <v>15.420200462606015</v>
      </c>
      <c r="E5">
        <v>14.237299999999999</v>
      </c>
      <c r="F5">
        <v>0.24635758868345584</v>
      </c>
      <c r="G5">
        <v>19.940094502716494</v>
      </c>
      <c r="H5">
        <v>-21.046227955271576</v>
      </c>
      <c r="I5">
        <v>83.336669800044092</v>
      </c>
      <c r="J5">
        <v>21.47634175084174</v>
      </c>
      <c r="K5">
        <v>0.22919419785140158</v>
      </c>
      <c r="L5">
        <v>0.8160713252791254</v>
      </c>
      <c r="N5" s="11">
        <f t="shared" si="1"/>
        <v>32.606775796242516</v>
      </c>
      <c r="O5" s="11">
        <f t="shared" si="0"/>
        <v>1.548847590957273</v>
      </c>
      <c r="Y5" s="7" t="s">
        <v>14</v>
      </c>
      <c r="Z5">
        <v>39.206532000000003</v>
      </c>
      <c r="AA5" s="11">
        <v>32.606775796242516</v>
      </c>
      <c r="AB5" s="11">
        <v>1.548847590957273</v>
      </c>
      <c r="AC5" t="str">
        <f>IF(AB5&gt;4.31,"high mod, good grass","low mod, good grass")</f>
        <v>low mod, good grass</v>
      </c>
      <c r="AE5" s="7" t="s">
        <v>14</v>
      </c>
      <c r="AF5">
        <v>0.8160713252791254</v>
      </c>
      <c r="AG5" t="s">
        <v>990</v>
      </c>
      <c r="AI5" t="s">
        <v>985</v>
      </c>
      <c r="AJ5">
        <v>110</v>
      </c>
      <c r="AK5">
        <v>5.44</v>
      </c>
      <c r="AL5" s="88">
        <v>0.18456375838926176</v>
      </c>
    </row>
    <row r="6" spans="1:38" x14ac:dyDescent="0.3">
      <c r="A6" s="7" t="s">
        <v>15</v>
      </c>
      <c r="B6">
        <v>31.801549000000001</v>
      </c>
      <c r="C6">
        <v>6.6821405967532721E-2</v>
      </c>
      <c r="D6">
        <v>45.258288357748654</v>
      </c>
      <c r="E6">
        <v>9.0300999999999991</v>
      </c>
      <c r="F6">
        <v>0.21871158544520117</v>
      </c>
      <c r="G6">
        <v>29.931214218120967</v>
      </c>
      <c r="H6">
        <v>-25.814015335463282</v>
      </c>
      <c r="I6">
        <v>75.317254465062831</v>
      </c>
      <c r="J6">
        <v>25.904510942760936</v>
      </c>
      <c r="K6">
        <v>1.0331047921104046</v>
      </c>
      <c r="L6">
        <v>3.2059557046012372</v>
      </c>
      <c r="N6" s="11">
        <f t="shared" si="1"/>
        <v>28.188688683502676</v>
      </c>
      <c r="O6" s="11">
        <f t="shared" si="0"/>
        <v>6.6821405967532721E-2</v>
      </c>
      <c r="Y6" s="7" t="s">
        <v>15</v>
      </c>
      <c r="Z6">
        <v>31.801549000000001</v>
      </c>
      <c r="AA6" s="11">
        <v>28.188688683502676</v>
      </c>
      <c r="AB6" s="11">
        <v>6.6821405967532721E-2</v>
      </c>
      <c r="AC6" t="str">
        <f>IF(AB6&gt;4.31,"high mod, poor-mod grass","low mod, poor-mod grass")</f>
        <v>low mod, poor-mod grass</v>
      </c>
      <c r="AE6" s="7" t="s">
        <v>15</v>
      </c>
      <c r="AF6">
        <v>3.2059557046012372</v>
      </c>
      <c r="AG6" t="s">
        <v>990</v>
      </c>
      <c r="AI6" t="s">
        <v>986</v>
      </c>
      <c r="AJ6">
        <v>111</v>
      </c>
      <c r="AK6">
        <v>0</v>
      </c>
      <c r="AL6" s="88">
        <f>AJ6/SUM(AJ3:AJ8)</f>
        <v>0.18624161073825504</v>
      </c>
    </row>
    <row r="7" spans="1:38" x14ac:dyDescent="0.3">
      <c r="A7" s="7" t="s">
        <v>16</v>
      </c>
      <c r="B7">
        <v>35.828963000000002</v>
      </c>
      <c r="C7">
        <v>2.9488909804696308</v>
      </c>
      <c r="D7">
        <v>10.871241326137241</v>
      </c>
      <c r="E7">
        <v>17.020199999999999</v>
      </c>
      <c r="F7">
        <v>0.26122341880010785</v>
      </c>
      <c r="G7">
        <v>41.74956176026501</v>
      </c>
      <c r="H7">
        <v>-13.584280031948879</v>
      </c>
      <c r="I7">
        <v>63.307570007775404</v>
      </c>
      <c r="J7">
        <v>13.522940740740708</v>
      </c>
      <c r="K7">
        <v>4.3835605789710979</v>
      </c>
      <c r="L7">
        <v>0.96456695144686933</v>
      </c>
      <c r="N7" s="11">
        <f t="shared" si="1"/>
        <v>26.862997808858506</v>
      </c>
      <c r="O7" s="11">
        <f t="shared" si="0"/>
        <v>2.9488909804696308</v>
      </c>
      <c r="Y7" s="7" t="s">
        <v>16</v>
      </c>
      <c r="Z7">
        <v>35.828963000000002</v>
      </c>
      <c r="AA7" s="11">
        <v>26.862997808858506</v>
      </c>
      <c r="AB7" s="11">
        <v>2.9488909804696308</v>
      </c>
      <c r="AC7" t="str">
        <f>IF(AB7&gt;4.31,"high mod, poor-mod grass","low mod, poor-mod grass")</f>
        <v>low mod, poor-mod grass</v>
      </c>
      <c r="AE7" s="7" t="s">
        <v>16</v>
      </c>
      <c r="AF7">
        <v>0.96456695144686933</v>
      </c>
      <c r="AG7" t="s">
        <v>990</v>
      </c>
      <c r="AI7" t="s">
        <v>989</v>
      </c>
      <c r="AJ7">
        <v>143</v>
      </c>
      <c r="AL7" s="88">
        <f>AJ7/SUM(AJ3:AJ8)</f>
        <v>0.23993288590604026</v>
      </c>
    </row>
    <row r="8" spans="1:38" x14ac:dyDescent="0.3">
      <c r="A8" s="7" t="s">
        <v>17</v>
      </c>
      <c r="B8">
        <v>24.630701999999999</v>
      </c>
      <c r="C8">
        <v>0.72606289853158268</v>
      </c>
      <c r="D8">
        <v>6.9390902081727068</v>
      </c>
      <c r="E8">
        <v>13.447800000000001</v>
      </c>
      <c r="F8">
        <v>0.20451510571300685</v>
      </c>
      <c r="G8">
        <v>24.219794683840192</v>
      </c>
      <c r="H8">
        <v>8.4272570287539992</v>
      </c>
      <c r="I8">
        <v>80.392890714758195</v>
      </c>
      <c r="J8">
        <v>-9.0071441077441392</v>
      </c>
      <c r="K8">
        <v>0.56381793400807412</v>
      </c>
      <c r="L8">
        <v>-3.6896538595405701</v>
      </c>
      <c r="N8" s="11">
        <f t="shared" si="1"/>
        <v>31.348401940157071</v>
      </c>
      <c r="O8" s="11">
        <f t="shared" si="0"/>
        <v>0.72606289853158268</v>
      </c>
      <c r="Y8" s="7" t="s">
        <v>17</v>
      </c>
      <c r="Z8">
        <v>24.630701999999999</v>
      </c>
      <c r="AA8" s="11">
        <v>31.348401940157071</v>
      </c>
      <c r="AB8" s="11">
        <v>0.72606289853158268</v>
      </c>
      <c r="AC8" t="str">
        <f>IF(AB8&gt;4.31,"high mod, good grass","low mod, good grass")</f>
        <v>low mod, good grass</v>
      </c>
      <c r="AE8" s="7" t="s">
        <v>17</v>
      </c>
      <c r="AF8">
        <v>-3.6896538595405701</v>
      </c>
      <c r="AG8" t="s">
        <v>989</v>
      </c>
      <c r="AI8" t="s">
        <v>1143</v>
      </c>
      <c r="AJ8">
        <v>12</v>
      </c>
      <c r="AL8" s="88">
        <f>AJ8/SUM(AJ3:AJ8)</f>
        <v>2.0134228187919462E-2</v>
      </c>
    </row>
    <row r="9" spans="1:38" x14ac:dyDescent="0.3">
      <c r="A9" s="7" t="s">
        <v>18</v>
      </c>
      <c r="B9">
        <v>36.961446000000002</v>
      </c>
      <c r="C9">
        <v>1.7531652265797368</v>
      </c>
      <c r="D9">
        <v>8.1727062451811889</v>
      </c>
      <c r="E9">
        <v>9.5901999999999994</v>
      </c>
      <c r="F9">
        <v>0.28859025658011039</v>
      </c>
      <c r="G9">
        <v>40.379318566972948</v>
      </c>
      <c r="H9">
        <v>-8.0857346645367443</v>
      </c>
      <c r="I9">
        <v>67.172794160312861</v>
      </c>
      <c r="J9">
        <v>12.038190740740717</v>
      </c>
      <c r="K9">
        <v>3.4068085591538275</v>
      </c>
      <c r="L9">
        <v>-1.8307328585757716</v>
      </c>
      <c r="N9" s="11">
        <f t="shared" si="1"/>
        <v>25.683861472297661</v>
      </c>
      <c r="O9" s="11">
        <f t="shared" si="0"/>
        <v>1.7531652265797368</v>
      </c>
      <c r="Y9" s="7" t="s">
        <v>18</v>
      </c>
      <c r="Z9">
        <v>36.961446000000002</v>
      </c>
      <c r="AA9" s="11">
        <v>25.683861472297661</v>
      </c>
      <c r="AB9" s="11">
        <v>1.7531652265797368</v>
      </c>
      <c r="AC9" t="str">
        <f t="shared" ref="AC9:AC14" si="2">IF(AB9&gt;4.31,"high mod, poor-mod grass","low mod, poor-mod grass")</f>
        <v>low mod, poor-mod grass</v>
      </c>
      <c r="AE9" s="7" t="s">
        <v>18</v>
      </c>
      <c r="AF9">
        <v>-1.8307328585757716</v>
      </c>
      <c r="AG9" t="s">
        <v>989</v>
      </c>
      <c r="AI9" t="s">
        <v>973</v>
      </c>
      <c r="AJ9">
        <v>293</v>
      </c>
    </row>
    <row r="10" spans="1:38" x14ac:dyDescent="0.3">
      <c r="A10" s="7" t="s">
        <v>19</v>
      </c>
      <c r="B10">
        <v>24.846678000000001</v>
      </c>
      <c r="C10">
        <v>1.9904322506815311</v>
      </c>
      <c r="D10">
        <v>20.971472629144181</v>
      </c>
      <c r="E10">
        <v>7.6806000000000001</v>
      </c>
      <c r="F10">
        <v>0.16628991725180123</v>
      </c>
      <c r="G10">
        <v>41.410554497194305</v>
      </c>
      <c r="H10">
        <v>-15.441342971246002</v>
      </c>
      <c r="I10">
        <v>64.507827641031</v>
      </c>
      <c r="J10">
        <v>15.440098316498293</v>
      </c>
      <c r="K10">
        <v>3.7152614749977975</v>
      </c>
      <c r="L10">
        <v>2.1606167207052209</v>
      </c>
      <c r="N10" s="11">
        <f t="shared" si="1"/>
        <v>24.118239186094268</v>
      </c>
      <c r="O10" s="11">
        <f t="shared" si="0"/>
        <v>1.9904322506815311</v>
      </c>
      <c r="Y10" s="7" t="s">
        <v>19</v>
      </c>
      <c r="Z10">
        <v>24.846678000000001</v>
      </c>
      <c r="AA10" s="11">
        <v>24.118239186094268</v>
      </c>
      <c r="AB10" s="11">
        <v>1.9904322506815311</v>
      </c>
      <c r="AC10" t="str">
        <f t="shared" si="2"/>
        <v>low mod, poor-mod grass</v>
      </c>
      <c r="AE10" s="7" t="s">
        <v>19</v>
      </c>
      <c r="AF10">
        <v>2.1606167207052209</v>
      </c>
      <c r="AG10" t="s">
        <v>990</v>
      </c>
      <c r="AI10" s="69"/>
      <c r="AJ10" s="69"/>
    </row>
    <row r="11" spans="1:38" x14ac:dyDescent="0.3">
      <c r="A11" s="7" t="s">
        <v>20</v>
      </c>
      <c r="B11">
        <v>17.950507999999999</v>
      </c>
      <c r="C11">
        <v>2.1914111225781405</v>
      </c>
      <c r="D11">
        <v>24.903623747108714</v>
      </c>
      <c r="E11">
        <v>2.1080000000000001</v>
      </c>
      <c r="F11">
        <v>9.1985557423520992E-2</v>
      </c>
      <c r="G11">
        <v>16.469711975307192</v>
      </c>
      <c r="H11">
        <v>-6.6660015974440938</v>
      </c>
      <c r="I11">
        <v>86.319616103238957</v>
      </c>
      <c r="J11">
        <v>8.8984220538720393</v>
      </c>
      <c r="K11">
        <v>0.62080295186123768</v>
      </c>
      <c r="L11">
        <v>5.1485334534598053</v>
      </c>
      <c r="N11" s="11">
        <f t="shared" si="1"/>
        <v>29.506533886887492</v>
      </c>
      <c r="O11" s="11">
        <f t="shared" si="0"/>
        <v>2.1914111225781405</v>
      </c>
      <c r="Y11" s="7" t="s">
        <v>20</v>
      </c>
      <c r="Z11">
        <v>17.950507999999999</v>
      </c>
      <c r="AA11" s="9">
        <v>29.506533886887492</v>
      </c>
      <c r="AB11" s="11">
        <v>2.1914111225781405</v>
      </c>
      <c r="AC11" t="str">
        <f t="shared" si="2"/>
        <v>low mod, poor-mod grass</v>
      </c>
      <c r="AE11" s="7" t="s">
        <v>20</v>
      </c>
      <c r="AF11">
        <v>5.1485334534598053</v>
      </c>
      <c r="AG11" t="s">
        <v>990</v>
      </c>
    </row>
    <row r="12" spans="1:38" x14ac:dyDescent="0.3">
      <c r="A12" s="7" t="s">
        <v>21</v>
      </c>
      <c r="B12">
        <v>11.758732</v>
      </c>
      <c r="C12">
        <v>1.6361326200200146</v>
      </c>
      <c r="D12">
        <v>19.583654587509638</v>
      </c>
      <c r="E12">
        <v>1.6312</v>
      </c>
      <c r="F12">
        <v>7.569587568389205E-2</v>
      </c>
      <c r="G12">
        <v>26.662139462755217</v>
      </c>
      <c r="H12">
        <v>-10.493725878594262</v>
      </c>
      <c r="I12">
        <v>78.081154475507418</v>
      </c>
      <c r="J12">
        <v>10.225209595959598</v>
      </c>
      <c r="K12">
        <v>1.1358550602965336</v>
      </c>
      <c r="L12">
        <v>3.0074472140787947</v>
      </c>
      <c r="N12" s="11">
        <f t="shared" si="1"/>
        <v>26.596016783730438</v>
      </c>
      <c r="O12" s="11">
        <f t="shared" si="0"/>
        <v>1.6361326200200146</v>
      </c>
      <c r="Y12" s="7" t="s">
        <v>21</v>
      </c>
      <c r="Z12">
        <v>11.758732</v>
      </c>
      <c r="AA12" s="11">
        <v>26.596016783730438</v>
      </c>
      <c r="AB12" s="11">
        <v>1.6361326200200146</v>
      </c>
      <c r="AC12" t="str">
        <f t="shared" si="2"/>
        <v>low mod, poor-mod grass</v>
      </c>
      <c r="AE12" s="7" t="s">
        <v>21</v>
      </c>
      <c r="AF12">
        <v>3.0074472140787947</v>
      </c>
      <c r="AG12" t="s">
        <v>990</v>
      </c>
    </row>
    <row r="13" spans="1:38" x14ac:dyDescent="0.3">
      <c r="A13" s="7" t="s">
        <v>22</v>
      </c>
      <c r="B13">
        <v>25.956938999999998</v>
      </c>
      <c r="C13">
        <v>0.95685566188518523</v>
      </c>
      <c r="D13">
        <v>11.410948342328451</v>
      </c>
      <c r="E13">
        <v>8.0411000000000001</v>
      </c>
      <c r="F13">
        <v>0.13972392864354119</v>
      </c>
      <c r="G13">
        <v>38.885590023662985</v>
      </c>
      <c r="H13">
        <v>-25.089553354632599</v>
      </c>
      <c r="I13">
        <v>66.512608942891276</v>
      </c>
      <c r="J13">
        <v>23.280680134680111</v>
      </c>
      <c r="K13">
        <v>3.9521877251079225</v>
      </c>
      <c r="L13">
        <v>11.081159452457271</v>
      </c>
      <c r="N13" s="11">
        <f t="shared" si="1"/>
        <v>24.897810957178269</v>
      </c>
      <c r="O13" s="11">
        <f t="shared" si="0"/>
        <v>0.95685566188518523</v>
      </c>
      <c r="Y13" s="7" t="s">
        <v>22</v>
      </c>
      <c r="Z13">
        <v>25.956938999999998</v>
      </c>
      <c r="AA13" s="11">
        <v>24.897810957178269</v>
      </c>
      <c r="AB13" s="11">
        <v>0.95685566188518523</v>
      </c>
      <c r="AC13" t="str">
        <f t="shared" si="2"/>
        <v>low mod, poor-mod grass</v>
      </c>
      <c r="AE13" s="7" t="s">
        <v>22</v>
      </c>
      <c r="AF13">
        <v>11.081159452457271</v>
      </c>
      <c r="AG13" t="s">
        <v>985</v>
      </c>
    </row>
    <row r="14" spans="1:38" x14ac:dyDescent="0.3">
      <c r="A14" s="7" t="s">
        <v>23</v>
      </c>
      <c r="B14">
        <v>15.803029</v>
      </c>
      <c r="C14">
        <v>0.55282776925331045</v>
      </c>
      <c r="D14">
        <v>8.4811102544333075</v>
      </c>
      <c r="E14">
        <v>1.7219</v>
      </c>
      <c r="F14">
        <v>7.7371946292316793E-2</v>
      </c>
      <c r="G14">
        <v>27.701903877582129</v>
      </c>
      <c r="H14">
        <v>-14.036266613418519</v>
      </c>
      <c r="I14">
        <v>77.656988011930039</v>
      </c>
      <c r="J14">
        <v>14.81868636363636</v>
      </c>
      <c r="K14">
        <v>2.315516446158072</v>
      </c>
      <c r="L14">
        <v>6.9453359779223405</v>
      </c>
      <c r="N14" s="11">
        <f t="shared" si="1"/>
        <v>26.48541998607412</v>
      </c>
      <c r="O14" s="11">
        <f t="shared" si="0"/>
        <v>0.55282776925331045</v>
      </c>
      <c r="Y14" s="7" t="s">
        <v>23</v>
      </c>
      <c r="Z14">
        <v>15.803029</v>
      </c>
      <c r="AA14" s="11">
        <v>26.48541998607412</v>
      </c>
      <c r="AB14" s="11">
        <v>0.55282776925331045</v>
      </c>
      <c r="AC14" t="str">
        <f t="shared" si="2"/>
        <v>low mod, poor-mod grass</v>
      </c>
      <c r="AE14" s="7" t="s">
        <v>23</v>
      </c>
      <c r="AF14">
        <v>6.9453359779223405</v>
      </c>
      <c r="AG14" t="s">
        <v>985</v>
      </c>
    </row>
    <row r="15" spans="1:38" x14ac:dyDescent="0.3">
      <c r="A15" s="7" t="s">
        <v>24</v>
      </c>
      <c r="B15">
        <v>24.969738</v>
      </c>
      <c r="C15">
        <v>1.3997839001036128</v>
      </c>
      <c r="D15">
        <v>5.2428681572860452</v>
      </c>
      <c r="E15">
        <v>19.710899999999999</v>
      </c>
      <c r="F15">
        <v>0.14710941790973173</v>
      </c>
      <c r="G15">
        <v>24.390897406239084</v>
      </c>
      <c r="H15">
        <v>-4.0391319488818027</v>
      </c>
      <c r="I15">
        <v>77.840638744792187</v>
      </c>
      <c r="J15">
        <v>1.2398930976430904</v>
      </c>
      <c r="K15">
        <v>1.1546151334711836</v>
      </c>
      <c r="L15">
        <v>3.0230280164741288</v>
      </c>
      <c r="N15" s="11">
        <f t="shared" si="1"/>
        <v>32.566216054233969</v>
      </c>
      <c r="O15" s="11">
        <f t="shared" si="0"/>
        <v>1.3997839001036128</v>
      </c>
      <c r="Y15" s="7" t="s">
        <v>24</v>
      </c>
      <c r="Z15">
        <v>24.969738</v>
      </c>
      <c r="AA15" s="11">
        <v>32.566216054233969</v>
      </c>
      <c r="AB15" s="11">
        <v>1.3997839001036128</v>
      </c>
      <c r="AC15" t="str">
        <f>IF(AB15&gt;4.31,"high mod, good grass","low mod, good grass")</f>
        <v>low mod, good grass</v>
      </c>
      <c r="AE15" s="7" t="s">
        <v>24</v>
      </c>
      <c r="AF15">
        <v>3.0230280164741288</v>
      </c>
      <c r="AG15" t="s">
        <v>990</v>
      </c>
    </row>
    <row r="16" spans="1:38" x14ac:dyDescent="0.3">
      <c r="A16" s="7" t="s">
        <v>25</v>
      </c>
      <c r="B16">
        <v>52.139716999999997</v>
      </c>
      <c r="C16">
        <v>0</v>
      </c>
      <c r="D16">
        <v>5.8596761757902858</v>
      </c>
      <c r="E16">
        <v>47.969700000000003</v>
      </c>
      <c r="F16">
        <v>0.43813886920808337</v>
      </c>
      <c r="G16">
        <v>78.011434565734888</v>
      </c>
      <c r="H16">
        <v>-40.557535463258787</v>
      </c>
      <c r="I16">
        <v>30.588146549223037</v>
      </c>
      <c r="J16">
        <v>44.972856565656542</v>
      </c>
      <c r="K16">
        <v>20.504708156485957</v>
      </c>
      <c r="L16">
        <v>-1.6735602403228995</v>
      </c>
      <c r="N16" s="11">
        <f t="shared" si="1"/>
        <v>26.331995139477041</v>
      </c>
      <c r="O16" s="11">
        <f t="shared" si="0"/>
        <v>0</v>
      </c>
      <c r="Y16" s="7" t="s">
        <v>25</v>
      </c>
      <c r="Z16">
        <v>52.139716999999997</v>
      </c>
      <c r="AA16" s="11">
        <v>26.331995139477041</v>
      </c>
      <c r="AB16" s="11">
        <v>0</v>
      </c>
      <c r="AC16" t="str">
        <f>IF(AB16&gt;4.31,"high mod, poor-mod grass","low mod, poor-mod grass")</f>
        <v>low mod, poor-mod grass</v>
      </c>
      <c r="AE16" s="7" t="s">
        <v>25</v>
      </c>
      <c r="AF16">
        <v>-1.6735602403228995</v>
      </c>
      <c r="AG16" t="s">
        <v>989</v>
      </c>
    </row>
    <row r="17" spans="1:33" x14ac:dyDescent="0.3">
      <c r="A17" s="7" t="s">
        <v>26</v>
      </c>
      <c r="B17">
        <v>69.753232999999994</v>
      </c>
      <c r="C17">
        <v>0</v>
      </c>
      <c r="D17">
        <v>3.7008481110254436</v>
      </c>
      <c r="E17">
        <v>64.816900000000004</v>
      </c>
      <c r="F17">
        <v>0.7734586210664226</v>
      </c>
      <c r="G17">
        <v>72.84530501592161</v>
      </c>
      <c r="H17">
        <v>-59.817657507987228</v>
      </c>
      <c r="I17">
        <v>37.436171941185336</v>
      </c>
      <c r="J17">
        <v>64.168024074074083</v>
      </c>
      <c r="K17">
        <v>11.603364375553863</v>
      </c>
      <c r="L17">
        <v>14.701852532977426</v>
      </c>
      <c r="N17" s="11">
        <f t="shared" si="1"/>
        <v>34.342176854083924</v>
      </c>
      <c r="O17" s="11">
        <f t="shared" si="0"/>
        <v>0</v>
      </c>
      <c r="Y17" s="7" t="s">
        <v>26</v>
      </c>
      <c r="Z17">
        <v>69.753232999999994</v>
      </c>
      <c r="AA17" s="11">
        <v>34.342176854083924</v>
      </c>
      <c r="AB17" s="11">
        <v>0</v>
      </c>
      <c r="AC17" t="str">
        <f>IF(AB17&gt;4.31,"high mod, good grass","low mod, good grass")</f>
        <v>low mod, good grass</v>
      </c>
      <c r="AE17" s="7" t="s">
        <v>26</v>
      </c>
      <c r="AF17">
        <v>14.701852532977426</v>
      </c>
      <c r="AG17" t="s">
        <v>988</v>
      </c>
    </row>
    <row r="18" spans="1:33" x14ac:dyDescent="0.3">
      <c r="A18" s="7" t="s">
        <v>27</v>
      </c>
      <c r="B18">
        <v>24.164435999999998</v>
      </c>
      <c r="C18">
        <v>0</v>
      </c>
      <c r="D18">
        <v>9.5605242868157294</v>
      </c>
      <c r="E18">
        <v>20.6327</v>
      </c>
      <c r="F18">
        <v>0.29523202319690345</v>
      </c>
      <c r="G18">
        <v>76.160753406330059</v>
      </c>
      <c r="H18">
        <v>-25.756649361022355</v>
      </c>
      <c r="I18">
        <v>29.812055379544841</v>
      </c>
      <c r="J18">
        <v>29.735522558922554</v>
      </c>
      <c r="K18">
        <v>27.205163684229621</v>
      </c>
      <c r="L18">
        <v>-5.3945637427611075</v>
      </c>
      <c r="N18" s="11">
        <f t="shared" si="1"/>
        <v>16.913329134247249</v>
      </c>
      <c r="O18" s="11">
        <f t="shared" si="0"/>
        <v>0</v>
      </c>
      <c r="Y18" s="7" t="s">
        <v>27</v>
      </c>
      <c r="Z18">
        <v>24.164435999999998</v>
      </c>
      <c r="AA18" s="11">
        <v>16.913329134247249</v>
      </c>
      <c r="AB18" s="11">
        <v>0</v>
      </c>
      <c r="AC18" t="str">
        <f>IF(AB18&gt;4.31,"high mod, poor-mod grass","low mod, poor-mod grass")</f>
        <v>low mod, poor-mod grass</v>
      </c>
      <c r="AE18" s="7" t="s">
        <v>27</v>
      </c>
      <c r="AF18">
        <v>-5.3945637427611075</v>
      </c>
      <c r="AG18" t="s">
        <v>989</v>
      </c>
    </row>
    <row r="19" spans="1:33" x14ac:dyDescent="0.3">
      <c r="A19" s="7" t="s">
        <v>28</v>
      </c>
      <c r="B19">
        <v>58.799391</v>
      </c>
      <c r="C19">
        <v>0.11608691182562866</v>
      </c>
      <c r="D19">
        <v>6.0138781804163459</v>
      </c>
      <c r="E19">
        <v>52.084499999999998</v>
      </c>
      <c r="F19">
        <v>0.6630082626185132</v>
      </c>
      <c r="G19">
        <v>69.150339060566097</v>
      </c>
      <c r="H19">
        <v>-54.096570766773155</v>
      </c>
      <c r="I19">
        <v>39.781272847543775</v>
      </c>
      <c r="J19">
        <v>53.649374410774385</v>
      </c>
      <c r="K19">
        <v>13.026694236718956</v>
      </c>
      <c r="L19">
        <v>16.9249304164546</v>
      </c>
      <c r="N19" s="11">
        <f t="shared" si="1"/>
        <v>30.842927036720763</v>
      </c>
      <c r="O19" s="11">
        <f t="shared" si="0"/>
        <v>0.11608691182562866</v>
      </c>
      <c r="Y19" s="7" t="s">
        <v>28</v>
      </c>
      <c r="Z19">
        <v>58.799391</v>
      </c>
      <c r="AA19" s="11">
        <v>30.842927036720763</v>
      </c>
      <c r="AB19" s="11">
        <v>0.11608691182562866</v>
      </c>
      <c r="AC19" t="str">
        <f>IF(AB19&gt;4.31,"high mod, good grass","low mod, good grass")</f>
        <v>low mod, good grass</v>
      </c>
      <c r="AE19" s="7" t="s">
        <v>28</v>
      </c>
      <c r="AF19">
        <v>16.9249304164546</v>
      </c>
      <c r="AG19" t="s">
        <v>988</v>
      </c>
    </row>
    <row r="20" spans="1:33" x14ac:dyDescent="0.3">
      <c r="A20" s="7" t="s">
        <v>29</v>
      </c>
      <c r="B20">
        <v>81.119049000000004</v>
      </c>
      <c r="C20">
        <v>0.47585888579601548</v>
      </c>
      <c r="D20">
        <v>2.6985350809560527</v>
      </c>
      <c r="E20">
        <v>80.115200000000002</v>
      </c>
      <c r="F20">
        <v>2.9029348923312184</v>
      </c>
      <c r="G20">
        <v>59.897821647354974</v>
      </c>
      <c r="H20">
        <v>-72.059451916932915</v>
      </c>
      <c r="I20">
        <v>48.956411238380376</v>
      </c>
      <c r="J20">
        <v>73.091840067340058</v>
      </c>
      <c r="K20">
        <v>5.7945305576716786</v>
      </c>
      <c r="L20">
        <v>6.692251623561873</v>
      </c>
      <c r="N20" s="11">
        <f t="shared" si="1"/>
        <v>43.991515376903862</v>
      </c>
      <c r="O20" s="11">
        <f t="shared" si="0"/>
        <v>0.47585888579601548</v>
      </c>
      <c r="Y20" s="7" t="s">
        <v>29</v>
      </c>
      <c r="Z20">
        <v>81.119049000000004</v>
      </c>
      <c r="AA20" s="11">
        <v>43.991515376903862</v>
      </c>
      <c r="AB20" s="11">
        <v>0.47585888579601548</v>
      </c>
      <c r="AC20" t="str">
        <f>IF(AB20&gt;4.31,"high mod, good grass","low mod, good grass")</f>
        <v>low mod, good grass</v>
      </c>
      <c r="AE20" s="7" t="s">
        <v>29</v>
      </c>
      <c r="AF20">
        <v>6.692251623561873</v>
      </c>
      <c r="AG20" t="s">
        <v>985</v>
      </c>
    </row>
    <row r="21" spans="1:33" x14ac:dyDescent="0.3">
      <c r="A21" s="7" t="s">
        <v>30</v>
      </c>
      <c r="B21">
        <v>62.925713999999999</v>
      </c>
      <c r="C21">
        <v>0</v>
      </c>
      <c r="D21">
        <v>4.0863531225905945</v>
      </c>
      <c r="E21">
        <v>61.892099999999999</v>
      </c>
      <c r="F21">
        <v>1.3710042005131882</v>
      </c>
      <c r="G21">
        <v>38.52259639763917</v>
      </c>
      <c r="H21">
        <v>-28.419550319488835</v>
      </c>
      <c r="I21">
        <v>67.828337337093373</v>
      </c>
      <c r="J21">
        <v>29.854037542087497</v>
      </c>
      <c r="K21">
        <v>2.8071029161030872</v>
      </c>
      <c r="L21">
        <v>1.4166017737493917</v>
      </c>
      <c r="N21" s="11">
        <f t="shared" si="1"/>
        <v>43.697147179202183</v>
      </c>
      <c r="O21" s="11">
        <f t="shared" si="0"/>
        <v>0</v>
      </c>
      <c r="Y21" s="7" t="s">
        <v>30</v>
      </c>
      <c r="Z21">
        <v>62.925713999999999</v>
      </c>
      <c r="AA21" s="11">
        <v>43.697147179202183</v>
      </c>
      <c r="AB21" s="11">
        <v>0</v>
      </c>
      <c r="AC21" t="str">
        <f>IF(AB21&gt;4.31,"high mod, good grass","low mod, good grass")</f>
        <v>low mod, good grass</v>
      </c>
      <c r="AE21" s="7" t="s">
        <v>30</v>
      </c>
      <c r="AF21">
        <v>1.4166017737493917</v>
      </c>
      <c r="AG21" t="s">
        <v>990</v>
      </c>
    </row>
    <row r="22" spans="1:33" x14ac:dyDescent="0.3">
      <c r="A22" s="7" t="s">
        <v>31</v>
      </c>
      <c r="B22">
        <v>41.60183</v>
      </c>
      <c r="C22">
        <v>7.5458467689380759</v>
      </c>
      <c r="D22">
        <v>10.639938319198151</v>
      </c>
      <c r="E22">
        <v>27.085899999999999</v>
      </c>
      <c r="F22">
        <v>0.3996345152886257</v>
      </c>
      <c r="G22">
        <v>67.329152243755459</v>
      </c>
      <c r="H22">
        <v>-68.313995367412133</v>
      </c>
      <c r="I22">
        <v>42.789895438034549</v>
      </c>
      <c r="J22">
        <v>70.977377609427606</v>
      </c>
      <c r="K22">
        <v>7.0121733182008983</v>
      </c>
      <c r="L22">
        <v>14.460901029929516</v>
      </c>
      <c r="N22" s="11">
        <f t="shared" si="1"/>
        <v>23.425143317774388</v>
      </c>
      <c r="O22" s="11">
        <f t="shared" si="0"/>
        <v>7.5458467689380759</v>
      </c>
      <c r="Y22" s="7" t="s">
        <v>31</v>
      </c>
      <c r="Z22">
        <v>41.60183</v>
      </c>
      <c r="AA22" s="11">
        <v>23.425143317774388</v>
      </c>
      <c r="AB22" s="11">
        <v>7.5458467689380759</v>
      </c>
      <c r="AC22" t="str">
        <f t="shared" ref="AC22:AC27" si="3">IF(AB22&gt;4.31,"high mod, poor-mod grass","low mod, poor-mod grass")</f>
        <v>high mod, poor-mod grass</v>
      </c>
      <c r="AE22" s="7" t="s">
        <v>31</v>
      </c>
      <c r="AF22">
        <v>14.460901029929516</v>
      </c>
      <c r="AG22" t="s">
        <v>988</v>
      </c>
    </row>
    <row r="23" spans="1:33" x14ac:dyDescent="0.3">
      <c r="A23" s="7" t="s">
        <v>32</v>
      </c>
      <c r="B23">
        <v>18.013542999999999</v>
      </c>
      <c r="C23">
        <v>0.17461330636027428</v>
      </c>
      <c r="D23">
        <v>4.9344641480339249</v>
      </c>
      <c r="E23">
        <v>11.990600000000001</v>
      </c>
      <c r="F23">
        <v>0.20265256551277669</v>
      </c>
      <c r="G23">
        <v>68.678962609346712</v>
      </c>
      <c r="H23">
        <v>-7.1823530351437768</v>
      </c>
      <c r="I23">
        <v>37.223073263006413</v>
      </c>
      <c r="J23">
        <v>6.5011553872053867</v>
      </c>
      <c r="K23">
        <v>19.393925260283059</v>
      </c>
      <c r="L23">
        <v>1.0104921836820466</v>
      </c>
      <c r="N23" s="11">
        <f t="shared" si="1"/>
        <v>16.472108609506396</v>
      </c>
      <c r="O23" s="11">
        <f t="shared" si="0"/>
        <v>0.17461330636027428</v>
      </c>
      <c r="Y23" s="7" t="s">
        <v>32</v>
      </c>
      <c r="Z23">
        <v>18.013542999999999</v>
      </c>
      <c r="AA23" s="11">
        <v>16.472108609506396</v>
      </c>
      <c r="AB23" s="11">
        <v>0.17461330636027428</v>
      </c>
      <c r="AC23" t="str">
        <f t="shared" si="3"/>
        <v>low mod, poor-mod grass</v>
      </c>
      <c r="AE23" s="7" t="s">
        <v>32</v>
      </c>
      <c r="AF23">
        <v>1.0104921836820466</v>
      </c>
      <c r="AG23" t="s">
        <v>990</v>
      </c>
    </row>
    <row r="24" spans="1:33" x14ac:dyDescent="0.3">
      <c r="A24" s="7" t="s">
        <v>33</v>
      </c>
      <c r="B24">
        <v>38.673211999999999</v>
      </c>
      <c r="C24">
        <v>0</v>
      </c>
      <c r="D24">
        <v>17.810331534309949</v>
      </c>
      <c r="E24">
        <v>24.0883</v>
      </c>
      <c r="F24">
        <v>0.29103484059291251</v>
      </c>
      <c r="G24">
        <v>44.127409874350541</v>
      </c>
      <c r="H24">
        <v>-27.169834025559112</v>
      </c>
      <c r="I24">
        <v>63.474103215773646</v>
      </c>
      <c r="J24">
        <v>28.000593434343415</v>
      </c>
      <c r="K24">
        <v>2.8733746884117681</v>
      </c>
      <c r="L24">
        <v>4.0332293561683343</v>
      </c>
      <c r="N24" s="11">
        <f t="shared" si="1"/>
        <v>29.284479352122187</v>
      </c>
      <c r="O24" s="11">
        <f t="shared" si="0"/>
        <v>0</v>
      </c>
      <c r="Q24" t="s">
        <v>951</v>
      </c>
      <c r="R24" t="s">
        <v>952</v>
      </c>
      <c r="S24" t="s">
        <v>978</v>
      </c>
      <c r="Y24" s="7" t="s">
        <v>33</v>
      </c>
      <c r="Z24">
        <v>38.673211999999999</v>
      </c>
      <c r="AA24" s="11">
        <v>29.284479352122187</v>
      </c>
      <c r="AB24" s="11">
        <v>0</v>
      </c>
      <c r="AC24" t="str">
        <f t="shared" si="3"/>
        <v>low mod, poor-mod grass</v>
      </c>
      <c r="AE24" s="7" t="s">
        <v>33</v>
      </c>
      <c r="AF24">
        <v>4.0332293561683343</v>
      </c>
      <c r="AG24" t="s">
        <v>990</v>
      </c>
    </row>
    <row r="25" spans="1:33" x14ac:dyDescent="0.3">
      <c r="A25" s="7" t="s">
        <v>34</v>
      </c>
      <c r="B25">
        <v>40.454434999999997</v>
      </c>
      <c r="C25">
        <v>3.8275725747546825</v>
      </c>
      <c r="D25">
        <v>17.964533538936006</v>
      </c>
      <c r="E25">
        <v>10.414999999999999</v>
      </c>
      <c r="F25">
        <v>0.24906732598865183</v>
      </c>
      <c r="G25">
        <v>63.239210845105305</v>
      </c>
      <c r="H25">
        <v>-39.923516453674125</v>
      </c>
      <c r="I25">
        <v>45.818246701249862</v>
      </c>
      <c r="J25">
        <v>42.145579797979764</v>
      </c>
      <c r="K25">
        <v>8.8822209439115269</v>
      </c>
      <c r="L25">
        <v>3.9428884686500822</v>
      </c>
      <c r="N25" s="11">
        <f t="shared" si="1"/>
        <v>18.827438009079504</v>
      </c>
      <c r="O25" s="11">
        <f t="shared" si="0"/>
        <v>3.8275725747546825</v>
      </c>
      <c r="Q25" s="36" t="s">
        <v>973</v>
      </c>
      <c r="R25" s="36">
        <v>293</v>
      </c>
      <c r="S25" s="37">
        <f>R25/SUM(R$25:R$29)</f>
        <v>0.32958380202474691</v>
      </c>
      <c r="Y25" s="7" t="s">
        <v>34</v>
      </c>
      <c r="Z25">
        <v>40.454434999999997</v>
      </c>
      <c r="AA25" s="11">
        <v>18.827438009079504</v>
      </c>
      <c r="AB25" s="11">
        <v>3.8275725747546825</v>
      </c>
      <c r="AC25" t="str">
        <f t="shared" si="3"/>
        <v>low mod, poor-mod grass</v>
      </c>
      <c r="AE25" s="7" t="s">
        <v>34</v>
      </c>
      <c r="AF25">
        <v>3.9428884686500822</v>
      </c>
      <c r="AG25" t="s">
        <v>990</v>
      </c>
    </row>
    <row r="26" spans="1:33" x14ac:dyDescent="0.3">
      <c r="A26" s="7" t="s">
        <v>35</v>
      </c>
      <c r="B26">
        <v>33.744720999999998</v>
      </c>
      <c r="C26">
        <v>0.7070134927140348</v>
      </c>
      <c r="D26">
        <v>21.819583654587511</v>
      </c>
      <c r="E26">
        <v>7.7609000000000004</v>
      </c>
      <c r="F26">
        <v>0.20067253869111992</v>
      </c>
      <c r="G26">
        <v>45.746755888829782</v>
      </c>
      <c r="H26">
        <v>-19.66808290734825</v>
      </c>
      <c r="I26">
        <v>61.382863906973505</v>
      </c>
      <c r="J26">
        <v>20.657144444444441</v>
      </c>
      <c r="K26">
        <v>4.971248374040619</v>
      </c>
      <c r="L26">
        <v>-0.87420409686004064</v>
      </c>
      <c r="N26" s="11">
        <f t="shared" si="1"/>
        <v>23.114812148554876</v>
      </c>
      <c r="O26" s="11">
        <f t="shared" si="0"/>
        <v>0.7070134927140348</v>
      </c>
      <c r="Q26" s="32" t="s">
        <v>993</v>
      </c>
      <c r="R26" s="32">
        <v>112</v>
      </c>
      <c r="S26" s="33">
        <f t="shared" ref="S26:S29" si="4">R26/SUM(R$25:R$29)</f>
        <v>0.12598425196850394</v>
      </c>
      <c r="T26" s="88">
        <f>R26/SUM(R$26:R$29)</f>
        <v>0.18791946308724833</v>
      </c>
      <c r="Y26" s="7" t="s">
        <v>35</v>
      </c>
      <c r="Z26">
        <v>33.744720999999998</v>
      </c>
      <c r="AA26" s="11">
        <v>23.114812148554876</v>
      </c>
      <c r="AB26" s="11">
        <v>0.7070134927140348</v>
      </c>
      <c r="AC26" t="str">
        <f t="shared" si="3"/>
        <v>low mod, poor-mod grass</v>
      </c>
      <c r="AE26" s="7" t="s">
        <v>35</v>
      </c>
      <c r="AF26">
        <v>-0.87420409686004064</v>
      </c>
      <c r="AG26" t="s">
        <v>989</v>
      </c>
    </row>
    <row r="27" spans="1:33" x14ac:dyDescent="0.3">
      <c r="A27" s="7" t="s">
        <v>36</v>
      </c>
      <c r="B27">
        <v>28.958064</v>
      </c>
      <c r="C27">
        <v>2.863798636910786</v>
      </c>
      <c r="D27">
        <v>14.957594448727836</v>
      </c>
      <c r="E27">
        <v>13.646599999999999</v>
      </c>
      <c r="F27">
        <v>0.18810147019847834</v>
      </c>
      <c r="G27">
        <v>33.374767554375303</v>
      </c>
      <c r="H27">
        <v>1.9458049520766565</v>
      </c>
      <c r="I27">
        <v>72.314869616683495</v>
      </c>
      <c r="J27">
        <v>-1.0842245791246086</v>
      </c>
      <c r="K27">
        <v>3.5365950985422079</v>
      </c>
      <c r="L27">
        <v>1.5183971695028049</v>
      </c>
      <c r="N27" s="11">
        <f t="shared" si="1"/>
        <v>28.716523695627327</v>
      </c>
      <c r="O27" s="11">
        <f t="shared" si="0"/>
        <v>2.863798636910786</v>
      </c>
      <c r="Q27" s="29" t="s">
        <v>996</v>
      </c>
      <c r="R27" s="29">
        <v>37</v>
      </c>
      <c r="S27" s="30">
        <f t="shared" si="4"/>
        <v>4.1619797525309338E-2</v>
      </c>
      <c r="T27" s="88">
        <f t="shared" ref="T27:T29" si="5">R27/SUM(R$26:R$29)</f>
        <v>6.2080536912751678E-2</v>
      </c>
      <c r="Y27" s="7" t="s">
        <v>36</v>
      </c>
      <c r="Z27">
        <v>28.958064</v>
      </c>
      <c r="AA27" s="11">
        <v>28.716523695627327</v>
      </c>
      <c r="AB27" s="11">
        <v>2.863798636910786</v>
      </c>
      <c r="AC27" t="str">
        <f t="shared" si="3"/>
        <v>low mod, poor-mod grass</v>
      </c>
      <c r="AE27" s="7" t="s">
        <v>36</v>
      </c>
      <c r="AF27">
        <v>1.5183971695028049</v>
      </c>
      <c r="AG27" t="s">
        <v>990</v>
      </c>
    </row>
    <row r="28" spans="1:33" x14ac:dyDescent="0.3">
      <c r="A28" s="7" t="s">
        <v>37</v>
      </c>
      <c r="B28">
        <v>14.047890000000001</v>
      </c>
      <c r="C28">
        <v>5.5042028418328594E-2</v>
      </c>
      <c r="D28">
        <v>9.4063222821896701</v>
      </c>
      <c r="E28">
        <v>7.4596999999999998</v>
      </c>
      <c r="F28">
        <v>9.4957214444374341E-2</v>
      </c>
      <c r="G28">
        <v>15.525182305242279</v>
      </c>
      <c r="H28">
        <v>-39.524640255591066</v>
      </c>
      <c r="I28">
        <v>87.095707272917167</v>
      </c>
      <c r="J28">
        <v>41.056397643097625</v>
      </c>
      <c r="K28">
        <v>0.15823966252597649</v>
      </c>
      <c r="L28">
        <v>5.0923636591263062</v>
      </c>
      <c r="N28" s="11">
        <f t="shared" si="1"/>
        <v>31.550121495787181</v>
      </c>
      <c r="O28" s="11">
        <f t="shared" si="0"/>
        <v>5.5042028418328594E-2</v>
      </c>
      <c r="Q28" s="24" t="s">
        <v>995</v>
      </c>
      <c r="R28" s="24">
        <v>112</v>
      </c>
      <c r="S28" s="31">
        <f t="shared" si="4"/>
        <v>0.12598425196850394</v>
      </c>
      <c r="T28" s="88">
        <f t="shared" si="5"/>
        <v>0.18791946308724833</v>
      </c>
      <c r="Y28" s="7" t="s">
        <v>37</v>
      </c>
      <c r="Z28">
        <v>14.047890000000001</v>
      </c>
      <c r="AA28" s="11">
        <v>31.550121495787181</v>
      </c>
      <c r="AB28" s="11">
        <v>5.5042028418328594E-2</v>
      </c>
      <c r="AC28" t="str">
        <f>IF(AB28&gt;4.31,"high mod, good grass","low mod, good grass")</f>
        <v>low mod, good grass</v>
      </c>
      <c r="AE28" s="7" t="s">
        <v>37</v>
      </c>
      <c r="AF28">
        <v>5.0923636591263062</v>
      </c>
      <c r="AG28" t="s">
        <v>990</v>
      </c>
    </row>
    <row r="29" spans="1:33" x14ac:dyDescent="0.3">
      <c r="A29" s="7" t="s">
        <v>38</v>
      </c>
      <c r="B29">
        <v>17.514371000000001</v>
      </c>
      <c r="C29">
        <v>0.73850109085743421</v>
      </c>
      <c r="D29">
        <v>10.023130300693911</v>
      </c>
      <c r="E29">
        <v>4.0758999999999999</v>
      </c>
      <c r="F29">
        <v>0.14667396290921494</v>
      </c>
      <c r="G29">
        <v>16.830395803417005</v>
      </c>
      <c r="H29">
        <v>-36.280818690095813</v>
      </c>
      <c r="I29">
        <v>86.479331314045638</v>
      </c>
      <c r="J29">
        <v>35.721692255892236</v>
      </c>
      <c r="K29">
        <v>0.66001254126438746</v>
      </c>
      <c r="L29">
        <v>4.6628125708465546</v>
      </c>
      <c r="N29" s="11">
        <f t="shared" si="1"/>
        <v>30.233968425651614</v>
      </c>
      <c r="O29" s="11">
        <f t="shared" si="0"/>
        <v>0.73850109085743421</v>
      </c>
      <c r="Q29" s="34" t="s">
        <v>994</v>
      </c>
      <c r="R29" s="34">
        <v>335</v>
      </c>
      <c r="S29" s="35">
        <f t="shared" si="4"/>
        <v>0.37682789651293586</v>
      </c>
      <c r="T29" s="88">
        <f t="shared" si="5"/>
        <v>0.56208053691275173</v>
      </c>
      <c r="Y29" s="7" t="s">
        <v>38</v>
      </c>
      <c r="Z29">
        <v>17.514371000000001</v>
      </c>
      <c r="AA29" s="11">
        <v>30.233968425651614</v>
      </c>
      <c r="AB29" s="11">
        <v>0.73850109085743421</v>
      </c>
      <c r="AC29" t="str">
        <f>IF(AB29&gt;4.31,"high mod, good grass","low mod, good grass")</f>
        <v>low mod, good grass</v>
      </c>
      <c r="AE29" s="7" t="s">
        <v>38</v>
      </c>
      <c r="AF29">
        <v>4.6628125708465546</v>
      </c>
      <c r="AG29" t="s">
        <v>990</v>
      </c>
    </row>
    <row r="30" spans="1:33" x14ac:dyDescent="0.3">
      <c r="A30" s="7" t="s">
        <v>39</v>
      </c>
      <c r="B30">
        <v>16.678740000000001</v>
      </c>
      <c r="C30">
        <v>1.0660242977521026</v>
      </c>
      <c r="D30">
        <v>11.642251349267541</v>
      </c>
      <c r="E30">
        <v>3.6821999999999999</v>
      </c>
      <c r="F30">
        <v>7.5529885411417835E-2</v>
      </c>
      <c r="G30">
        <v>17.060664887766915</v>
      </c>
      <c r="H30">
        <v>-19.46546325878596</v>
      </c>
      <c r="I30">
        <v>85.706721674848239</v>
      </c>
      <c r="J30">
        <v>19.984398316498286</v>
      </c>
      <c r="K30">
        <v>0.1515306043127439</v>
      </c>
      <c r="L30">
        <v>0.76049639916250555</v>
      </c>
      <c r="N30" s="11">
        <f t="shared" si="1"/>
        <v>29.821483853419888</v>
      </c>
      <c r="O30" s="11">
        <f t="shared" si="0"/>
        <v>1.0660242977521026</v>
      </c>
      <c r="Y30" s="7" t="s">
        <v>39</v>
      </c>
      <c r="Z30">
        <v>16.678740000000001</v>
      </c>
      <c r="AA30" s="11">
        <v>29.821483853419888</v>
      </c>
      <c r="AB30" s="11">
        <v>1.0660242977521026</v>
      </c>
      <c r="AC30" t="str">
        <f>IF(AB30&gt;4.31,"high mod, good grass","low mod, good grass")</f>
        <v>low mod, good grass</v>
      </c>
      <c r="AE30" s="7" t="s">
        <v>39</v>
      </c>
      <c r="AF30">
        <v>0.76049639916250555</v>
      </c>
      <c r="AG30" t="s">
        <v>990</v>
      </c>
    </row>
    <row r="31" spans="1:33" x14ac:dyDescent="0.3">
      <c r="A31" s="7" t="s">
        <v>40</v>
      </c>
      <c r="B31">
        <v>14.583667</v>
      </c>
      <c r="C31">
        <v>0.54603058835201357</v>
      </c>
      <c r="D31">
        <v>9.4063222821896701</v>
      </c>
      <c r="E31">
        <v>2.2054</v>
      </c>
      <c r="F31">
        <v>7.966670791632724E-2</v>
      </c>
      <c r="G31">
        <v>22.440184229481616</v>
      </c>
      <c r="H31">
        <v>-22.153186900958445</v>
      </c>
      <c r="I31">
        <v>82.515173670345476</v>
      </c>
      <c r="J31">
        <v>25.015475084175065</v>
      </c>
      <c r="K31">
        <v>0.62405227945253749</v>
      </c>
      <c r="L31">
        <v>3.4453598473390628</v>
      </c>
      <c r="N31" s="11">
        <f t="shared" si="1"/>
        <v>28.266746792753935</v>
      </c>
      <c r="O31" s="11">
        <f t="shared" si="0"/>
        <v>0.54603058835201357</v>
      </c>
      <c r="Q31" s="38" t="s">
        <v>979</v>
      </c>
      <c r="Y31" s="7" t="s">
        <v>40</v>
      </c>
      <c r="Z31">
        <v>14.583667</v>
      </c>
      <c r="AA31" s="11">
        <v>28.266746792753935</v>
      </c>
      <c r="AB31" s="11">
        <v>0.54603058835201357</v>
      </c>
      <c r="AC31" t="str">
        <f>IF(AB31&gt;4.31,"high mod, poor-mod grass","low mod, poor-mod grass")</f>
        <v>low mod, poor-mod grass</v>
      </c>
      <c r="AE31" s="7" t="s">
        <v>40</v>
      </c>
      <c r="AF31">
        <v>3.4453598473390628</v>
      </c>
      <c r="AG31" t="s">
        <v>990</v>
      </c>
    </row>
    <row r="32" spans="1:33" x14ac:dyDescent="0.3">
      <c r="A32" s="7" t="s">
        <v>41</v>
      </c>
      <c r="B32">
        <v>12.894382999999999</v>
      </c>
      <c r="C32">
        <v>0</v>
      </c>
      <c r="D32">
        <v>17.039321511179647</v>
      </c>
      <c r="E32">
        <v>2.2709999999999999</v>
      </c>
      <c r="F32">
        <v>0.10221982779457746</v>
      </c>
      <c r="G32">
        <v>18.421668889402966</v>
      </c>
      <c r="H32">
        <v>-19.74431533546327</v>
      </c>
      <c r="I32">
        <v>85.331006510461975</v>
      </c>
      <c r="J32">
        <v>18.826459090909069</v>
      </c>
      <c r="K32">
        <v>1.2917865082943363</v>
      </c>
      <c r="L32">
        <v>3.956638974892158</v>
      </c>
      <c r="N32" s="11">
        <f t="shared" si="1"/>
        <v>29.234742112752183</v>
      </c>
      <c r="O32" s="11">
        <f t="shared" si="0"/>
        <v>0</v>
      </c>
      <c r="Q32" s="38" t="s">
        <v>992</v>
      </c>
      <c r="R32" t="s">
        <v>997</v>
      </c>
      <c r="Y32" s="7" t="s">
        <v>41</v>
      </c>
      <c r="Z32">
        <v>12.894382999999999</v>
      </c>
      <c r="AA32" s="11">
        <v>29.234742112752183</v>
      </c>
      <c r="AB32" s="11">
        <v>0</v>
      </c>
      <c r="AC32" t="str">
        <f>IF(AB32&gt;4.31,"high mod, poor-mod grass","low mod, poor-mod grass")</f>
        <v>low mod, poor-mod grass</v>
      </c>
      <c r="AE32" s="7" t="s">
        <v>41</v>
      </c>
      <c r="AF32">
        <v>3.956638974892158</v>
      </c>
      <c r="AG32" t="s">
        <v>990</v>
      </c>
    </row>
    <row r="33" spans="1:33" x14ac:dyDescent="0.3">
      <c r="A33" s="7" t="s">
        <v>42</v>
      </c>
      <c r="B33">
        <v>8.2166730000000001</v>
      </c>
      <c r="C33">
        <v>0</v>
      </c>
      <c r="D33">
        <v>1.7733230531996917</v>
      </c>
      <c r="E33">
        <v>4.3125999999999998</v>
      </c>
      <c r="F33">
        <v>0.37416255347621846</v>
      </c>
      <c r="G33">
        <v>28.425936685240991</v>
      </c>
      <c r="H33">
        <v>-19.901275079872207</v>
      </c>
      <c r="I33">
        <v>76.626890180923525</v>
      </c>
      <c r="J33">
        <v>20.486331313131302</v>
      </c>
      <c r="K33">
        <v>2.9876349351948299</v>
      </c>
      <c r="L33">
        <v>8.8540466578251795</v>
      </c>
      <c r="N33" s="11">
        <f t="shared" si="1"/>
        <v>27.104550911466578</v>
      </c>
      <c r="O33" s="11">
        <f t="shared" si="0"/>
        <v>0</v>
      </c>
      <c r="Q33" t="s">
        <v>1051</v>
      </c>
      <c r="R33" t="s">
        <v>998</v>
      </c>
      <c r="Y33" s="7" t="s">
        <v>42</v>
      </c>
      <c r="Z33">
        <v>8.2166730000000001</v>
      </c>
      <c r="AA33" s="11">
        <v>27.104550911466578</v>
      </c>
      <c r="AB33" s="11">
        <v>0</v>
      </c>
      <c r="AC33" t="str">
        <f>IF(AB33&gt;4.31,"high mod, poor-mod grass","low mod, poor-mod grass")</f>
        <v>low mod, poor-mod grass</v>
      </c>
      <c r="AE33" s="7" t="s">
        <v>42</v>
      </c>
      <c r="AF33">
        <v>8.8540466578251795</v>
      </c>
      <c r="AG33" t="s">
        <v>985</v>
      </c>
    </row>
    <row r="34" spans="1:33" x14ac:dyDescent="0.3">
      <c r="A34" s="7" t="s">
        <v>43</v>
      </c>
      <c r="B34">
        <v>26.19979</v>
      </c>
      <c r="C34">
        <v>4.555480731304009E-2</v>
      </c>
      <c r="D34">
        <v>1.4649190439475714</v>
      </c>
      <c r="E34">
        <v>25.407299999999999</v>
      </c>
      <c r="F34">
        <v>1.4517466116238611</v>
      </c>
      <c r="G34">
        <v>22.817036642989461</v>
      </c>
      <c r="H34">
        <v>-7.7386036741214355</v>
      </c>
      <c r="I34">
        <v>80.862752265896077</v>
      </c>
      <c r="J34">
        <v>6.3114755892255801</v>
      </c>
      <c r="K34">
        <v>2.9682892575260542</v>
      </c>
      <c r="L34">
        <v>5.3896686012009667</v>
      </c>
      <c r="N34" s="11">
        <f t="shared" si="1"/>
        <v>35.907266292506648</v>
      </c>
      <c r="O34" s="11">
        <f t="shared" si="0"/>
        <v>4.555480731304009E-2</v>
      </c>
      <c r="Y34" s="7" t="s">
        <v>43</v>
      </c>
      <c r="Z34">
        <v>26.19979</v>
      </c>
      <c r="AA34" s="11">
        <v>35.907266292506648</v>
      </c>
      <c r="AB34" s="11">
        <v>4.555480731304009E-2</v>
      </c>
      <c r="AC34" t="str">
        <f>IF(AB34&gt;4.31,"high mod, good grass","low mod, good grass")</f>
        <v>low mod, good grass</v>
      </c>
      <c r="AE34" s="7" t="s">
        <v>43</v>
      </c>
      <c r="AF34">
        <v>5.3896686012009667</v>
      </c>
      <c r="AG34" t="s">
        <v>990</v>
      </c>
    </row>
    <row r="35" spans="1:33" x14ac:dyDescent="0.3">
      <c r="A35" s="7" t="s">
        <v>44</v>
      </c>
      <c r="B35">
        <v>6.2138900000000001</v>
      </c>
      <c r="C35">
        <v>0</v>
      </c>
      <c r="D35">
        <v>6.0138781804163459</v>
      </c>
      <c r="E35">
        <v>0.90429999999999999</v>
      </c>
      <c r="F35">
        <v>5.3469347056029404E-2</v>
      </c>
      <c r="G35">
        <v>28.05690204928824</v>
      </c>
      <c r="H35">
        <v>-17.849957827476047</v>
      </c>
      <c r="I35">
        <v>76.776305864057818</v>
      </c>
      <c r="J35">
        <v>20.09035370370367</v>
      </c>
      <c r="K35">
        <v>0.9596917543777822</v>
      </c>
      <c r="L35">
        <v>2.4000981875244065</v>
      </c>
      <c r="N35" s="11">
        <f t="shared" si="1"/>
        <v>25.911358403704615</v>
      </c>
      <c r="O35" s="11">
        <f t="shared" si="0"/>
        <v>0</v>
      </c>
      <c r="Y35" s="7" t="s">
        <v>44</v>
      </c>
      <c r="Z35">
        <v>6.2138900000000001</v>
      </c>
      <c r="AA35" s="11">
        <v>25.911358403704615</v>
      </c>
      <c r="AB35" s="11">
        <v>0</v>
      </c>
      <c r="AC35" t="str">
        <f>IF(AB35&gt;4.31,"high mod, poor-mod grass","low mod, poor-mod grass")</f>
        <v>low mod, poor-mod grass</v>
      </c>
      <c r="AE35" s="7" t="s">
        <v>44</v>
      </c>
      <c r="AF35">
        <v>2.4000981875244065</v>
      </c>
      <c r="AG35" t="s">
        <v>990</v>
      </c>
    </row>
    <row r="36" spans="1:33" x14ac:dyDescent="0.3">
      <c r="A36" s="7" t="s">
        <v>45</v>
      </c>
      <c r="B36">
        <v>12.942579</v>
      </c>
      <c r="C36">
        <v>3.5271818687599737E-2</v>
      </c>
      <c r="D36">
        <v>10.871241326137241</v>
      </c>
      <c r="E36">
        <v>3.6061999999999999</v>
      </c>
      <c r="F36">
        <v>0.12030845605861853</v>
      </c>
      <c r="G36">
        <v>31.220614484422892</v>
      </c>
      <c r="H36">
        <v>-7.1058736421725399</v>
      </c>
      <c r="I36">
        <v>72.28382596989637</v>
      </c>
      <c r="J36">
        <v>6.5974531986531986</v>
      </c>
      <c r="K36">
        <v>3.9419422376310487</v>
      </c>
      <c r="L36">
        <v>3.2348986354663367</v>
      </c>
      <c r="N36" s="11">
        <f t="shared" si="1"/>
        <v>25.336778141984997</v>
      </c>
      <c r="O36" s="11">
        <f t="shared" si="0"/>
        <v>3.5271818687599737E-2</v>
      </c>
      <c r="Y36" s="7" t="s">
        <v>45</v>
      </c>
      <c r="Z36">
        <v>12.942579</v>
      </c>
      <c r="AA36" s="11">
        <v>25.336778141984997</v>
      </c>
      <c r="AB36" s="11">
        <v>3.5271818687599737E-2</v>
      </c>
      <c r="AC36" t="str">
        <f>IF(AB36&gt;4.31,"high mod, poor-mod grass","low mod, poor-mod grass")</f>
        <v>low mod, poor-mod grass</v>
      </c>
      <c r="AE36" s="7" t="s">
        <v>45</v>
      </c>
      <c r="AF36">
        <v>3.2348986354663367</v>
      </c>
      <c r="AG36" t="s">
        <v>990</v>
      </c>
    </row>
    <row r="37" spans="1:33" x14ac:dyDescent="0.3">
      <c r="A37" s="7" t="s">
        <v>46</v>
      </c>
      <c r="B37">
        <v>20.218443000000001</v>
      </c>
      <c r="C37">
        <v>0</v>
      </c>
      <c r="D37">
        <v>4.0863531225905945</v>
      </c>
      <c r="E37">
        <v>10.1165</v>
      </c>
      <c r="F37">
        <v>0.34271494185473933</v>
      </c>
      <c r="G37">
        <v>48.812035397475356</v>
      </c>
      <c r="H37">
        <v>-8.6628466453674235</v>
      </c>
      <c r="I37">
        <v>58.437634183987264</v>
      </c>
      <c r="J37">
        <v>9.446281144781139</v>
      </c>
      <c r="K37">
        <v>7.4439659416572086</v>
      </c>
      <c r="L37">
        <v>-1.0013846370529365</v>
      </c>
      <c r="N37" s="11">
        <f t="shared" si="1"/>
        <v>22.965616375280671</v>
      </c>
      <c r="O37" s="11">
        <f t="shared" si="0"/>
        <v>0</v>
      </c>
      <c r="Y37" s="7" t="s">
        <v>46</v>
      </c>
      <c r="Z37">
        <v>20.218443000000001</v>
      </c>
      <c r="AA37" s="11">
        <v>22.965616375280671</v>
      </c>
      <c r="AB37" s="11">
        <v>0</v>
      </c>
      <c r="AC37" t="str">
        <f>IF(AB37&gt;4.31,"high mod, poor-mod grass","low mod, poor-mod grass")</f>
        <v>low mod, poor-mod grass</v>
      </c>
      <c r="AE37" s="7" t="s">
        <v>46</v>
      </c>
      <c r="AF37">
        <v>-1.0013846370529365</v>
      </c>
      <c r="AG37" t="s">
        <v>989</v>
      </c>
    </row>
    <row r="38" spans="1:33" x14ac:dyDescent="0.3">
      <c r="A38" s="7" t="s">
        <v>47</v>
      </c>
      <c r="B38">
        <v>37.894472999999998</v>
      </c>
      <c r="C38">
        <v>8.5549333239801822E-2</v>
      </c>
      <c r="D38">
        <v>8.4811102544333075</v>
      </c>
      <c r="E38">
        <v>21.144400000000001</v>
      </c>
      <c r="F38">
        <v>0.36059446548981938</v>
      </c>
      <c r="G38">
        <v>38.6963642714773</v>
      </c>
      <c r="H38">
        <v>-17.813894888178922</v>
      </c>
      <c r="I38">
        <v>67.813540832549975</v>
      </c>
      <c r="J38">
        <v>19.565047811447798</v>
      </c>
      <c r="K38">
        <v>3.1544700279328164</v>
      </c>
      <c r="L38">
        <v>-0.73263952016752398</v>
      </c>
      <c r="N38" s="11">
        <f t="shared" si="1"/>
        <v>29.772845099346597</v>
      </c>
      <c r="O38" s="11">
        <f t="shared" si="0"/>
        <v>8.5549333239801822E-2</v>
      </c>
      <c r="Y38" s="7" t="s">
        <v>47</v>
      </c>
      <c r="Z38">
        <v>37.894472999999998</v>
      </c>
      <c r="AA38" s="11">
        <v>29.772845099346597</v>
      </c>
      <c r="AB38" s="11">
        <v>8.5549333239801822E-2</v>
      </c>
      <c r="AC38" t="str">
        <f>IF(AB38&gt;4.31,"high mod, good grass","low mod, good grass")</f>
        <v>low mod, good grass</v>
      </c>
      <c r="AE38" s="7" t="s">
        <v>47</v>
      </c>
      <c r="AF38">
        <v>-0.73263952016752398</v>
      </c>
      <c r="AG38" t="s">
        <v>989</v>
      </c>
    </row>
    <row r="39" spans="1:33" x14ac:dyDescent="0.3">
      <c r="A39" s="7" t="s">
        <v>48</v>
      </c>
      <c r="B39">
        <v>47.844464000000002</v>
      </c>
      <c r="C39">
        <v>3.6822858964060909</v>
      </c>
      <c r="D39">
        <v>5.7054741711642256</v>
      </c>
      <c r="E39">
        <v>17.935199999999998</v>
      </c>
      <c r="F39">
        <v>0.431507881180412</v>
      </c>
      <c r="G39">
        <v>42.163193263634291</v>
      </c>
      <c r="H39">
        <v>-49.763731469648562</v>
      </c>
      <c r="I39">
        <v>66.582529680047344</v>
      </c>
      <c r="J39">
        <v>54.748906902356879</v>
      </c>
      <c r="K39">
        <v>1.3539435021221686</v>
      </c>
      <c r="L39">
        <v>3.9540767360141587</v>
      </c>
      <c r="N39" s="11">
        <f t="shared" si="1"/>
        <v>28.316412520409255</v>
      </c>
      <c r="O39" s="11">
        <f t="shared" si="0"/>
        <v>3.6822858964060909</v>
      </c>
      <c r="Y39" s="7" t="s">
        <v>48</v>
      </c>
      <c r="Z39">
        <v>47.844464000000002</v>
      </c>
      <c r="AA39" s="11">
        <v>28.316412520409255</v>
      </c>
      <c r="AB39" s="11">
        <v>3.6822858964060909</v>
      </c>
      <c r="AC39" t="str">
        <f>IF(AB39&gt;4.31,"high mod, poor-mod grass","low mod, poor-mod grass")</f>
        <v>low mod, poor-mod grass</v>
      </c>
      <c r="AE39" s="7" t="s">
        <v>48</v>
      </c>
      <c r="AF39">
        <v>3.9540767360141587</v>
      </c>
      <c r="AG39" t="s">
        <v>990</v>
      </c>
    </row>
    <row r="40" spans="1:33" x14ac:dyDescent="0.3">
      <c r="A40" s="7" t="s">
        <v>49</v>
      </c>
      <c r="B40">
        <v>41.037247000000001</v>
      </c>
      <c r="C40">
        <v>2.1390576927559773E-2</v>
      </c>
      <c r="D40">
        <v>0.92521202775636091</v>
      </c>
      <c r="E40">
        <v>39.837899999999998</v>
      </c>
      <c r="F40">
        <v>3.5002347199460089</v>
      </c>
      <c r="G40">
        <v>24.066637314465481</v>
      </c>
      <c r="H40">
        <v>-18.218336581469643</v>
      </c>
      <c r="I40">
        <v>80.701586417389066</v>
      </c>
      <c r="J40">
        <v>16.685523400673389</v>
      </c>
      <c r="K40">
        <v>0.80311251379798199</v>
      </c>
      <c r="L40">
        <v>0.55752947240311812</v>
      </c>
      <c r="N40" s="11">
        <f t="shared" si="1"/>
        <v>41.346573712445029</v>
      </c>
      <c r="O40" s="11">
        <f t="shared" si="0"/>
        <v>2.1390576927559773E-2</v>
      </c>
      <c r="Y40" s="7" t="s">
        <v>49</v>
      </c>
      <c r="Z40">
        <v>41.037247000000001</v>
      </c>
      <c r="AA40" s="11">
        <v>41.346573712445029</v>
      </c>
      <c r="AB40" s="11">
        <v>2.1390576927559773E-2</v>
      </c>
      <c r="AC40" t="str">
        <f t="shared" ref="AC40:AC48" si="6">IF(AB40&gt;4.31,"high mod, good grass","low mod, good grass")</f>
        <v>low mod, good grass</v>
      </c>
      <c r="AE40" s="7" t="s">
        <v>49</v>
      </c>
      <c r="AF40">
        <v>0.55752947240311812</v>
      </c>
      <c r="AG40" t="s">
        <v>990</v>
      </c>
    </row>
    <row r="41" spans="1:33" x14ac:dyDescent="0.3">
      <c r="A41" s="7" t="s">
        <v>50</v>
      </c>
      <c r="B41">
        <v>22.933956999999999</v>
      </c>
      <c r="C41">
        <v>0</v>
      </c>
      <c r="D41">
        <v>6.8619892058596772</v>
      </c>
      <c r="E41">
        <v>17.078099999999999</v>
      </c>
      <c r="F41">
        <v>0.30728356369387899</v>
      </c>
      <c r="G41">
        <v>21.556242335468649</v>
      </c>
      <c r="H41">
        <v>-12.078047284345033</v>
      </c>
      <c r="I41">
        <v>82.326590769302157</v>
      </c>
      <c r="J41">
        <v>13.098151851851839</v>
      </c>
      <c r="K41">
        <v>0.66333960396552716</v>
      </c>
      <c r="L41">
        <v>2.3863309863102131</v>
      </c>
      <c r="N41" s="11">
        <f t="shared" si="1"/>
        <v>33.237324777665343</v>
      </c>
      <c r="O41" s="11">
        <f t="shared" si="0"/>
        <v>0</v>
      </c>
      <c r="Y41" s="7" t="s">
        <v>50</v>
      </c>
      <c r="Z41">
        <v>22.933956999999999</v>
      </c>
      <c r="AA41" s="11">
        <v>33.237324777665343</v>
      </c>
      <c r="AB41" s="11">
        <v>0</v>
      </c>
      <c r="AC41" t="str">
        <f t="shared" si="6"/>
        <v>low mod, good grass</v>
      </c>
      <c r="AE41" s="7" t="s">
        <v>50</v>
      </c>
      <c r="AF41">
        <v>2.3863309863102131</v>
      </c>
      <c r="AG41" t="s">
        <v>990</v>
      </c>
    </row>
    <row r="42" spans="1:33" x14ac:dyDescent="0.3">
      <c r="A42" s="7" t="s">
        <v>51</v>
      </c>
      <c r="B42">
        <v>62.949578000000002</v>
      </c>
      <c r="C42">
        <v>0</v>
      </c>
      <c r="D42">
        <v>1.3107170393215113</v>
      </c>
      <c r="E42">
        <v>60.478900000000003</v>
      </c>
      <c r="F42">
        <v>2.8946601694624876</v>
      </c>
      <c r="G42">
        <v>20.062691468921315</v>
      </c>
      <c r="H42">
        <v>-29.080166134185305</v>
      </c>
      <c r="I42">
        <v>82.885376411470475</v>
      </c>
      <c r="J42">
        <v>29.44373973063972</v>
      </c>
      <c r="K42">
        <v>0.86752900815182188</v>
      </c>
      <c r="L42">
        <v>5.9456243528117199</v>
      </c>
      <c r="N42" s="11">
        <f t="shared" si="1"/>
        <v>48.752978860310996</v>
      </c>
      <c r="O42" s="11">
        <f t="shared" si="0"/>
        <v>0</v>
      </c>
      <c r="Y42" s="7" t="s">
        <v>51</v>
      </c>
      <c r="Z42">
        <v>62.949578000000002</v>
      </c>
      <c r="AA42" s="11">
        <v>48.752978860310996</v>
      </c>
      <c r="AB42" s="11">
        <v>0</v>
      </c>
      <c r="AC42" t="str">
        <f t="shared" si="6"/>
        <v>low mod, good grass</v>
      </c>
      <c r="AE42" s="7" t="s">
        <v>51</v>
      </c>
      <c r="AF42">
        <v>5.9456243528117199</v>
      </c>
      <c r="AG42" t="s">
        <v>985</v>
      </c>
    </row>
    <row r="43" spans="1:33" x14ac:dyDescent="0.3">
      <c r="A43" s="7" t="s">
        <v>52</v>
      </c>
      <c r="B43">
        <v>35.089010000000002</v>
      </c>
      <c r="C43">
        <v>0.47992998629766187</v>
      </c>
      <c r="D43">
        <v>1.8504240555127218</v>
      </c>
      <c r="E43">
        <v>25.036300000000001</v>
      </c>
      <c r="F43">
        <v>0.81040978029344302</v>
      </c>
      <c r="G43">
        <v>9.9926832709154887</v>
      </c>
      <c r="H43">
        <v>-19.876770287539941</v>
      </c>
      <c r="I43">
        <v>93.451966484466553</v>
      </c>
      <c r="J43">
        <v>22.821415488215465</v>
      </c>
      <c r="K43">
        <v>0.24141312065007284</v>
      </c>
      <c r="L43">
        <v>3.0562852796063851</v>
      </c>
      <c r="N43" s="11">
        <f t="shared" si="1"/>
        <v>39.766225421586661</v>
      </c>
      <c r="O43" s="11">
        <f t="shared" si="0"/>
        <v>0.47992998629766187</v>
      </c>
      <c r="Y43" s="7" t="s">
        <v>52</v>
      </c>
      <c r="Z43">
        <v>35.089010000000002</v>
      </c>
      <c r="AA43" s="11">
        <v>39.766225421586661</v>
      </c>
      <c r="AB43" s="11">
        <v>0.47992998629766187</v>
      </c>
      <c r="AC43" t="str">
        <f t="shared" si="6"/>
        <v>low mod, good grass</v>
      </c>
      <c r="AE43" s="7" t="s">
        <v>52</v>
      </c>
      <c r="AF43">
        <v>3.0562852796063851</v>
      </c>
      <c r="AG43" t="s">
        <v>990</v>
      </c>
    </row>
    <row r="44" spans="1:33" x14ac:dyDescent="0.3">
      <c r="A44" s="7" t="s">
        <v>53</v>
      </c>
      <c r="B44">
        <v>80.802217999999996</v>
      </c>
      <c r="C44">
        <v>1.753715920769407E-2</v>
      </c>
      <c r="D44">
        <v>1.5420200462606015</v>
      </c>
      <c r="E44">
        <v>72.433199999999999</v>
      </c>
      <c r="F44">
        <v>4.5103006179763954</v>
      </c>
      <c r="G44">
        <v>21.610256071303816</v>
      </c>
      <c r="H44">
        <v>-20.243793130990426</v>
      </c>
      <c r="I44">
        <v>83.000702108646948</v>
      </c>
      <c r="J44">
        <v>21.36427979797979</v>
      </c>
      <c r="K44">
        <v>0.71755725190839703</v>
      </c>
      <c r="L44">
        <v>5.5262431385970956</v>
      </c>
      <c r="N44" s="11">
        <f t="shared" si="1"/>
        <v>53.314734242207784</v>
      </c>
      <c r="O44" s="11">
        <f t="shared" si="0"/>
        <v>1.753715920769407E-2</v>
      </c>
      <c r="Y44" s="7" t="s">
        <v>53</v>
      </c>
      <c r="Z44">
        <v>80.802217999999996</v>
      </c>
      <c r="AA44" s="11">
        <v>53.314734242207784</v>
      </c>
      <c r="AB44" s="11">
        <v>1.753715920769407E-2</v>
      </c>
      <c r="AC44" t="str">
        <f t="shared" si="6"/>
        <v>low mod, good grass</v>
      </c>
      <c r="AE44" s="7" t="s">
        <v>53</v>
      </c>
      <c r="AF44">
        <v>5.5262431385970956</v>
      </c>
      <c r="AG44" t="s">
        <v>985</v>
      </c>
    </row>
    <row r="45" spans="1:33" x14ac:dyDescent="0.3">
      <c r="A45" s="7" t="s">
        <v>54</v>
      </c>
      <c r="B45">
        <v>94.619784999999993</v>
      </c>
      <c r="C45">
        <v>0.60001303501796599</v>
      </c>
      <c r="D45">
        <v>0.38550501156515038</v>
      </c>
      <c r="E45">
        <v>94.424999999999997</v>
      </c>
      <c r="F45">
        <v>11.425836931307224</v>
      </c>
      <c r="G45">
        <v>2.2860958338708044</v>
      </c>
      <c r="H45">
        <v>13.32963130990413</v>
      </c>
      <c r="I45">
        <v>98.025101834766559</v>
      </c>
      <c r="J45">
        <v>-15.155562457912481</v>
      </c>
      <c r="K45">
        <v>2.9278773650907166E-2</v>
      </c>
      <c r="L45">
        <v>-0.3623898515165962</v>
      </c>
      <c r="N45" s="11">
        <f t="shared" si="1"/>
        <v>67.95864625535792</v>
      </c>
      <c r="O45" s="11">
        <f t="shared" si="0"/>
        <v>0.60001303501796599</v>
      </c>
      <c r="Y45" s="7" t="s">
        <v>54</v>
      </c>
      <c r="Z45">
        <v>94.619784999999993</v>
      </c>
      <c r="AA45" s="11">
        <v>67.95864625535792</v>
      </c>
      <c r="AB45" s="11">
        <v>0.60001303501796599</v>
      </c>
      <c r="AC45" t="str">
        <f t="shared" si="6"/>
        <v>low mod, good grass</v>
      </c>
      <c r="AE45" s="7" t="s">
        <v>54</v>
      </c>
      <c r="AF45">
        <v>-0.3623898515165962</v>
      </c>
      <c r="AG45" t="s">
        <v>989</v>
      </c>
    </row>
    <row r="46" spans="1:33" x14ac:dyDescent="0.3">
      <c r="A46" s="7" t="s">
        <v>55</v>
      </c>
      <c r="B46">
        <v>89.828141000000002</v>
      </c>
      <c r="C46">
        <v>0.16812462953381879</v>
      </c>
      <c r="D46">
        <v>0.23130300693909023</v>
      </c>
      <c r="E46">
        <v>89.724999999999994</v>
      </c>
      <c r="F46">
        <v>22.70624698246661</v>
      </c>
      <c r="G46">
        <v>4.4740430240727127</v>
      </c>
      <c r="H46">
        <v>12.576310543130973</v>
      </c>
      <c r="I46">
        <v>96.722574243637482</v>
      </c>
      <c r="J46">
        <v>-13.201014141414149</v>
      </c>
      <c r="K46">
        <v>0.35658286821825946</v>
      </c>
      <c r="L46">
        <v>0.32976436127641762</v>
      </c>
      <c r="N46" s="11">
        <f t="shared" si="1"/>
        <v>69.717940408701352</v>
      </c>
      <c r="O46" s="11">
        <f t="shared" si="0"/>
        <v>0.16812462953381879</v>
      </c>
      <c r="Y46" s="7" t="s">
        <v>55</v>
      </c>
      <c r="Z46">
        <v>89.828141000000002</v>
      </c>
      <c r="AA46" s="11">
        <v>69.717940408701352</v>
      </c>
      <c r="AB46" s="11">
        <v>0.16812462953381879</v>
      </c>
      <c r="AC46" t="str">
        <f t="shared" si="6"/>
        <v>low mod, good grass</v>
      </c>
      <c r="AE46" s="7" t="s">
        <v>55</v>
      </c>
      <c r="AF46">
        <v>0.32976436127641762</v>
      </c>
      <c r="AG46" t="s">
        <v>990</v>
      </c>
    </row>
    <row r="47" spans="1:33" x14ac:dyDescent="0.3">
      <c r="A47" s="7" t="s">
        <v>56</v>
      </c>
      <c r="B47">
        <v>54.522928999999998</v>
      </c>
      <c r="C47">
        <v>3.071724616922634</v>
      </c>
      <c r="D47">
        <v>3.1611410948342331</v>
      </c>
      <c r="E47">
        <v>38.628900000000002</v>
      </c>
      <c r="F47">
        <v>1.4666598675326485</v>
      </c>
      <c r="G47">
        <v>18.927869986095018</v>
      </c>
      <c r="H47">
        <v>-15.847584504792309</v>
      </c>
      <c r="I47">
        <v>83.77809885225544</v>
      </c>
      <c r="J47">
        <v>17.097264646464623</v>
      </c>
      <c r="K47">
        <v>1.0829951856055307</v>
      </c>
      <c r="L47">
        <v>2.6537159023097843</v>
      </c>
      <c r="N47" s="11">
        <f t="shared" si="1"/>
        <v>41.291219573262701</v>
      </c>
      <c r="O47" s="11">
        <f t="shared" si="0"/>
        <v>3.071724616922634</v>
      </c>
      <c r="Y47" s="7" t="s">
        <v>56</v>
      </c>
      <c r="Z47">
        <v>54.522928999999998</v>
      </c>
      <c r="AA47" s="11">
        <v>41.291219573262701</v>
      </c>
      <c r="AB47" s="11">
        <v>3.071724616922634</v>
      </c>
      <c r="AC47" t="str">
        <f t="shared" si="6"/>
        <v>low mod, good grass</v>
      </c>
      <c r="AE47" s="7" t="s">
        <v>56</v>
      </c>
      <c r="AF47">
        <v>2.6537159023097843</v>
      </c>
      <c r="AG47" t="s">
        <v>990</v>
      </c>
    </row>
    <row r="48" spans="1:33" x14ac:dyDescent="0.3">
      <c r="A48" s="7" t="s">
        <v>57</v>
      </c>
      <c r="B48">
        <v>65.083673000000005</v>
      </c>
      <c r="C48">
        <v>0.27019767167938219</v>
      </c>
      <c r="D48">
        <v>4.3947571318427148</v>
      </c>
      <c r="E48">
        <v>60.9009</v>
      </c>
      <c r="F48">
        <v>0.91058383187272141</v>
      </c>
      <c r="G48">
        <v>27.991161647120446</v>
      </c>
      <c r="H48">
        <v>-19.534015654952071</v>
      </c>
      <c r="I48">
        <v>76.150790887674219</v>
      </c>
      <c r="J48">
        <v>18.732205218855214</v>
      </c>
      <c r="K48">
        <v>2.2274011079844325</v>
      </c>
      <c r="L48">
        <v>4.4237739601297079</v>
      </c>
      <c r="N48" s="11">
        <f t="shared" si="1"/>
        <v>45.987424906515649</v>
      </c>
      <c r="O48" s="11">
        <f t="shared" si="0"/>
        <v>0.27019767167938219</v>
      </c>
      <c r="Y48" s="7" t="s">
        <v>57</v>
      </c>
      <c r="Z48">
        <v>65.083673000000005</v>
      </c>
      <c r="AA48" s="11">
        <v>45.987424906515649</v>
      </c>
      <c r="AB48" s="11">
        <v>0.27019767167938219</v>
      </c>
      <c r="AC48" t="str">
        <f t="shared" si="6"/>
        <v>low mod, good grass</v>
      </c>
      <c r="AE48" s="7" t="s">
        <v>57</v>
      </c>
      <c r="AF48">
        <v>4.4237739601297079</v>
      </c>
      <c r="AG48" t="s">
        <v>990</v>
      </c>
    </row>
    <row r="49" spans="1:33" x14ac:dyDescent="0.3">
      <c r="A49" s="7" t="s">
        <v>58</v>
      </c>
      <c r="B49">
        <v>52.673797</v>
      </c>
      <c r="C49">
        <v>18.587834706918898</v>
      </c>
      <c r="D49">
        <v>10.639938319198151</v>
      </c>
      <c r="E49">
        <v>38.2363</v>
      </c>
      <c r="F49">
        <v>0.49417244261616583</v>
      </c>
      <c r="G49">
        <v>64.63166363372433</v>
      </c>
      <c r="H49">
        <v>-46.834695527156555</v>
      </c>
      <c r="I49">
        <v>45.554085576019204</v>
      </c>
      <c r="J49">
        <v>45.334496801346802</v>
      </c>
      <c r="K49">
        <v>6.0529220627788751</v>
      </c>
      <c r="L49">
        <v>16.966943753118827</v>
      </c>
      <c r="N49" s="11">
        <f t="shared" si="1"/>
        <v>28.09485267287846</v>
      </c>
      <c r="O49" s="11">
        <f t="shared" si="0"/>
        <v>18.587834706918898</v>
      </c>
      <c r="Y49" s="7" t="s">
        <v>58</v>
      </c>
      <c r="Z49">
        <v>52.673797</v>
      </c>
      <c r="AA49" s="11">
        <v>28.09485267287846</v>
      </c>
      <c r="AB49" s="11">
        <v>18.587834706918898</v>
      </c>
      <c r="AC49" t="str">
        <f>IF(AB49&gt;4.31,"high mod, poor-mod grass","low mod, poor-mod grass")</f>
        <v>high mod, poor-mod grass</v>
      </c>
      <c r="AE49" s="7" t="s">
        <v>58</v>
      </c>
      <c r="AF49">
        <v>16.966943753118827</v>
      </c>
      <c r="AG49" t="s">
        <v>988</v>
      </c>
    </row>
    <row r="50" spans="1:33" x14ac:dyDescent="0.3">
      <c r="A50" s="7" t="s">
        <v>59</v>
      </c>
      <c r="B50">
        <v>52.619399000000001</v>
      </c>
      <c r="C50">
        <v>17.853430665503982</v>
      </c>
      <c r="D50">
        <v>5.7825751734772552</v>
      </c>
      <c r="E50">
        <v>45.828899999999997</v>
      </c>
      <c r="F50">
        <v>0.46109187474274882</v>
      </c>
      <c r="G50">
        <v>51.402384919649236</v>
      </c>
      <c r="H50">
        <v>-48.434675878594234</v>
      </c>
      <c r="I50">
        <v>60.14169829056852</v>
      </c>
      <c r="J50">
        <v>50.398297811447776</v>
      </c>
      <c r="K50">
        <v>3.6540373024880419</v>
      </c>
      <c r="L50">
        <v>14.76799186171074</v>
      </c>
      <c r="N50" s="11">
        <f t="shared" si="1"/>
        <v>35.477230055103753</v>
      </c>
      <c r="O50" s="11">
        <f t="shared" si="0"/>
        <v>17.853430665503982</v>
      </c>
      <c r="Y50" s="7" t="s">
        <v>59</v>
      </c>
      <c r="Z50">
        <v>52.619399000000001</v>
      </c>
      <c r="AA50" s="11">
        <v>35.477230055103753</v>
      </c>
      <c r="AB50" s="11">
        <v>17.853430665503982</v>
      </c>
      <c r="AC50" t="str">
        <f>IF(AB50&gt;4.31,"high mod, good grass","low mod, good grass")</f>
        <v>high mod, good grass</v>
      </c>
      <c r="AE50" s="7" t="s">
        <v>59</v>
      </c>
      <c r="AF50">
        <v>14.76799186171074</v>
      </c>
      <c r="AG50" t="s">
        <v>988</v>
      </c>
    </row>
    <row r="51" spans="1:33" x14ac:dyDescent="0.3">
      <c r="A51" s="7" t="s">
        <v>60</v>
      </c>
      <c r="B51">
        <v>48.497171999999999</v>
      </c>
      <c r="C51">
        <v>2.6493436150533443</v>
      </c>
      <c r="D51">
        <v>8.9437162683114888</v>
      </c>
      <c r="E51">
        <v>32.330300000000001</v>
      </c>
      <c r="F51">
        <v>0.40113812847110319</v>
      </c>
      <c r="G51">
        <v>46.383016375756497</v>
      </c>
      <c r="H51">
        <v>-54.645437220447292</v>
      </c>
      <c r="I51">
        <v>60.60706286483537</v>
      </c>
      <c r="J51">
        <v>54.042985690235668</v>
      </c>
      <c r="K51">
        <v>3.2685696221555429</v>
      </c>
      <c r="L51">
        <v>15.981748845601999</v>
      </c>
      <c r="N51" s="11">
        <f t="shared" si="1"/>
        <v>31.112833664435488</v>
      </c>
      <c r="O51" s="11">
        <f t="shared" si="0"/>
        <v>2.6493436150533443</v>
      </c>
      <c r="Y51" s="7" t="s">
        <v>60</v>
      </c>
      <c r="Z51">
        <v>48.497171999999999</v>
      </c>
      <c r="AA51" s="11">
        <v>31.112833664435488</v>
      </c>
      <c r="AB51" s="11">
        <v>2.6493436150533443</v>
      </c>
      <c r="AC51" t="str">
        <f>IF(AB51&gt;4.31,"high mod, good grass","low mod, good grass")</f>
        <v>low mod, good grass</v>
      </c>
      <c r="AE51" s="7" t="s">
        <v>60</v>
      </c>
      <c r="AF51">
        <v>15.981748845601999</v>
      </c>
      <c r="AG51" t="s">
        <v>988</v>
      </c>
    </row>
    <row r="52" spans="1:33" x14ac:dyDescent="0.3">
      <c r="A52" s="7" t="s">
        <v>61</v>
      </c>
      <c r="B52">
        <v>79.535275999999996</v>
      </c>
      <c r="C52">
        <v>0.80551423066587302</v>
      </c>
      <c r="D52">
        <v>0.53970701619121053</v>
      </c>
      <c r="E52">
        <v>79.241600000000005</v>
      </c>
      <c r="F52">
        <v>21.540001483780582</v>
      </c>
      <c r="G52">
        <v>29.013691415973643</v>
      </c>
      <c r="H52">
        <v>-22.586241373801911</v>
      </c>
      <c r="I52">
        <v>75.850944075015363</v>
      </c>
      <c r="J52">
        <v>22.814149158249137</v>
      </c>
      <c r="K52">
        <v>0.81911039940299435</v>
      </c>
      <c r="L52">
        <v>2.1153759823266682</v>
      </c>
      <c r="N52" s="11">
        <f t="shared" si="1"/>
        <v>58.87751518626532</v>
      </c>
      <c r="O52" s="11">
        <f t="shared" si="0"/>
        <v>0.80551423066587302</v>
      </c>
      <c r="Y52" s="7" t="s">
        <v>61</v>
      </c>
      <c r="Z52">
        <v>79.535275999999996</v>
      </c>
      <c r="AA52" s="11">
        <v>58.87751518626532</v>
      </c>
      <c r="AB52" s="11">
        <v>0.80551423066587302</v>
      </c>
      <c r="AC52" t="str">
        <f>IF(AB52&gt;4.31,"high mod, good grass","low mod, good grass")</f>
        <v>low mod, good grass</v>
      </c>
      <c r="AE52" s="7" t="s">
        <v>61</v>
      </c>
      <c r="AF52">
        <v>2.1153759823266682</v>
      </c>
      <c r="AG52" t="s">
        <v>990</v>
      </c>
    </row>
    <row r="53" spans="1:33" x14ac:dyDescent="0.3">
      <c r="A53" s="7" t="s">
        <v>62</v>
      </c>
      <c r="B53">
        <v>25.223279999999999</v>
      </c>
      <c r="C53">
        <v>0</v>
      </c>
      <c r="D53">
        <v>15.959907478797225</v>
      </c>
      <c r="E53">
        <v>3.1535000000000002</v>
      </c>
      <c r="F53">
        <v>9.9775243781775352E-2</v>
      </c>
      <c r="G53">
        <v>27.338554898033081</v>
      </c>
      <c r="H53">
        <v>-57.891934504792346</v>
      </c>
      <c r="I53">
        <v>75.994267079808282</v>
      </c>
      <c r="J53">
        <v>57.690730134680166</v>
      </c>
      <c r="K53">
        <v>8.935080818602531E-2</v>
      </c>
      <c r="L53">
        <v>12.070334792799002</v>
      </c>
      <c r="N53" s="11">
        <f t="shared" si="1"/>
        <v>26.415847441196686</v>
      </c>
      <c r="O53" s="11">
        <f t="shared" si="0"/>
        <v>0</v>
      </c>
      <c r="Y53" s="7" t="s">
        <v>62</v>
      </c>
      <c r="Z53">
        <v>25.223279999999999</v>
      </c>
      <c r="AA53" s="11">
        <v>26.415847441196686</v>
      </c>
      <c r="AB53" s="11">
        <v>0</v>
      </c>
      <c r="AC53" t="str">
        <f>IF(AB53&gt;4.31,"high mod, poor-mod grass","low mod, poor-mod grass")</f>
        <v>low mod, poor-mod grass</v>
      </c>
      <c r="AE53" s="7" t="s">
        <v>62</v>
      </c>
      <c r="AF53">
        <v>12.070334792799002</v>
      </c>
      <c r="AG53" t="s">
        <v>985</v>
      </c>
    </row>
    <row r="54" spans="1:33" x14ac:dyDescent="0.3">
      <c r="A54" s="7" t="s">
        <v>63</v>
      </c>
      <c r="B54">
        <v>12.218703</v>
      </c>
      <c r="C54">
        <v>0</v>
      </c>
      <c r="D54">
        <v>15.497301464919046</v>
      </c>
      <c r="E54">
        <v>1.8162</v>
      </c>
      <c r="F54">
        <v>8.5353491536937456E-2</v>
      </c>
      <c r="G54">
        <v>0</v>
      </c>
      <c r="H54">
        <v>0</v>
      </c>
      <c r="I54">
        <v>0</v>
      </c>
      <c r="J54">
        <v>0</v>
      </c>
      <c r="K54">
        <v>0</v>
      </c>
      <c r="L54">
        <v>0</v>
      </c>
      <c r="N54" s="11">
        <f t="shared" si="1"/>
        <v>0.63385116384564577</v>
      </c>
      <c r="O54" s="11">
        <f t="shared" si="0"/>
        <v>0</v>
      </c>
      <c r="Y54" s="7" t="s">
        <v>63</v>
      </c>
      <c r="Z54">
        <v>12.218703</v>
      </c>
      <c r="AA54" s="11">
        <v>0.63385116384564577</v>
      </c>
      <c r="AB54" s="11">
        <v>0</v>
      </c>
      <c r="AC54" t="str">
        <f>IF(AB54&gt;4.31,"high mod, poor-mod grass","low mod, poor-mod grass")</f>
        <v>low mod, poor-mod grass</v>
      </c>
      <c r="AE54" s="7" t="s">
        <v>63</v>
      </c>
      <c r="AF54">
        <v>0</v>
      </c>
      <c r="AG54" t="s">
        <v>1143</v>
      </c>
    </row>
    <row r="55" spans="1:33" x14ac:dyDescent="0.3">
      <c r="A55" s="7" t="s">
        <v>64</v>
      </c>
      <c r="B55">
        <v>15.96613</v>
      </c>
      <c r="C55">
        <v>0.60250269173409321</v>
      </c>
      <c r="D55">
        <v>6.7077872012336162</v>
      </c>
      <c r="E55">
        <v>7.7194000000000003</v>
      </c>
      <c r="F55">
        <v>0.19847370651029261</v>
      </c>
      <c r="G55">
        <v>36.412151811290215</v>
      </c>
      <c r="H55">
        <v>-25.733372204472843</v>
      </c>
      <c r="I55">
        <v>71.395745569752464</v>
      </c>
      <c r="J55">
        <v>22.985602188552164</v>
      </c>
      <c r="K55">
        <v>1.5900353953866804</v>
      </c>
      <c r="L55">
        <v>5.0524301645142629</v>
      </c>
      <c r="N55" s="11">
        <f t="shared" si="1"/>
        <v>26.437873092087585</v>
      </c>
      <c r="O55" s="11">
        <f t="shared" si="0"/>
        <v>0.60250269173409321</v>
      </c>
      <c r="Y55" s="7" t="s">
        <v>64</v>
      </c>
      <c r="Z55">
        <v>15.96613</v>
      </c>
      <c r="AA55" s="11">
        <v>26.437873092087585</v>
      </c>
      <c r="AB55" s="11">
        <v>0.60250269173409321</v>
      </c>
      <c r="AC55" t="str">
        <f>IF(AB55&gt;4.31,"high mod, poor-mod grass","low mod, poor-mod grass")</f>
        <v>low mod, poor-mod grass</v>
      </c>
      <c r="AE55" s="7" t="s">
        <v>64</v>
      </c>
      <c r="AF55">
        <v>5.0524301645142629</v>
      </c>
      <c r="AG55" t="s">
        <v>990</v>
      </c>
    </row>
    <row r="56" spans="1:33" x14ac:dyDescent="0.3">
      <c r="A56" s="7" t="s">
        <v>65</v>
      </c>
      <c r="B56">
        <v>10.430498</v>
      </c>
      <c r="C56">
        <v>13.67449213201443</v>
      </c>
      <c r="D56">
        <v>9.6376252891287599</v>
      </c>
      <c r="E56">
        <v>2.5196000000000001</v>
      </c>
      <c r="F56">
        <v>9.8628401899226198E-2</v>
      </c>
      <c r="G56">
        <v>39.444205765326664</v>
      </c>
      <c r="H56">
        <v>-24.897868530351445</v>
      </c>
      <c r="I56">
        <v>67.36427833675684</v>
      </c>
      <c r="J56">
        <v>25.371775420875409</v>
      </c>
      <c r="K56">
        <v>2.5911703279903402</v>
      </c>
      <c r="L56">
        <v>-2.7584830030993146</v>
      </c>
      <c r="N56" s="11">
        <f t="shared" si="1"/>
        <v>23.327502246218689</v>
      </c>
      <c r="O56" s="11">
        <f t="shared" si="0"/>
        <v>13.67449213201443</v>
      </c>
      <c r="Y56" s="7" t="s">
        <v>65</v>
      </c>
      <c r="Z56">
        <v>10.430498</v>
      </c>
      <c r="AA56" s="11">
        <v>23.327502246218689</v>
      </c>
      <c r="AB56" s="11">
        <v>13.67449213201443</v>
      </c>
      <c r="AC56" t="str">
        <f>IF(AB56&gt;4.31,"high mod, poor-mod grass","low mod, poor-mod grass")</f>
        <v>high mod, poor-mod grass</v>
      </c>
      <c r="AE56" s="7" t="s">
        <v>65</v>
      </c>
      <c r="AF56">
        <v>-2.7584830030993146</v>
      </c>
      <c r="AG56" t="s">
        <v>989</v>
      </c>
    </row>
    <row r="57" spans="1:33" x14ac:dyDescent="0.3">
      <c r="A57" s="7" t="s">
        <v>66</v>
      </c>
      <c r="B57">
        <v>30.635739999999998</v>
      </c>
      <c r="C57">
        <v>0</v>
      </c>
      <c r="D57">
        <v>4.1634541249036241</v>
      </c>
      <c r="E57">
        <v>28.148900000000001</v>
      </c>
      <c r="F57">
        <v>0.97145591393753594</v>
      </c>
      <c r="G57">
        <v>30.734668538669034</v>
      </c>
      <c r="H57">
        <v>-15.026711341853002</v>
      </c>
      <c r="I57">
        <v>72.401472687393365</v>
      </c>
      <c r="J57">
        <v>14.866255723905695</v>
      </c>
      <c r="K57">
        <v>6.427812585832517</v>
      </c>
      <c r="L57">
        <v>6.0612976638048934</v>
      </c>
      <c r="N57" s="11">
        <f t="shared" si="1"/>
        <v>33.840609533776963</v>
      </c>
      <c r="O57" s="11">
        <f t="shared" si="0"/>
        <v>0</v>
      </c>
      <c r="Y57" s="7" t="s">
        <v>66</v>
      </c>
      <c r="Z57">
        <v>30.635739999999998</v>
      </c>
      <c r="AA57" s="11">
        <v>33.840609533776963</v>
      </c>
      <c r="AB57" s="11">
        <v>0</v>
      </c>
      <c r="AC57" t="str">
        <f t="shared" ref="AC57:AC69" si="7">IF(AB57&gt;4.31,"high mod, good grass","low mod, good grass")</f>
        <v>low mod, good grass</v>
      </c>
      <c r="AE57" s="7" t="s">
        <v>66</v>
      </c>
      <c r="AF57">
        <v>6.0612976638048934</v>
      </c>
      <c r="AG57" t="s">
        <v>985</v>
      </c>
    </row>
    <row r="58" spans="1:33" x14ac:dyDescent="0.3">
      <c r="A58" s="7" t="s">
        <v>67</v>
      </c>
      <c r="B58">
        <v>33.251300999999998</v>
      </c>
      <c r="C58">
        <v>4.4561539520676652E-2</v>
      </c>
      <c r="D58">
        <v>1.3107170393215113</v>
      </c>
      <c r="E58">
        <v>24.903500000000001</v>
      </c>
      <c r="F58">
        <v>1.5406473368407509</v>
      </c>
      <c r="G58">
        <v>24.274163773200588</v>
      </c>
      <c r="H58">
        <v>-17.730380670926536</v>
      </c>
      <c r="I58">
        <v>79.206269075885743</v>
      </c>
      <c r="J58">
        <v>17.91007828282828</v>
      </c>
      <c r="K58">
        <v>1.902893300788234</v>
      </c>
      <c r="L58">
        <v>4.4792320214415327</v>
      </c>
      <c r="N58" s="11">
        <f t="shared" si="1"/>
        <v>35.216805470908831</v>
      </c>
      <c r="O58" s="11">
        <f t="shared" si="0"/>
        <v>4.4561539520676652E-2</v>
      </c>
      <c r="Y58" s="7" t="s">
        <v>67</v>
      </c>
      <c r="Z58">
        <v>33.251300999999998</v>
      </c>
      <c r="AA58" s="11">
        <v>35.216805470908831</v>
      </c>
      <c r="AB58" s="11">
        <v>4.4561539520676652E-2</v>
      </c>
      <c r="AC58" t="str">
        <f t="shared" si="7"/>
        <v>low mod, good grass</v>
      </c>
      <c r="AE58" s="7" t="s">
        <v>67</v>
      </c>
      <c r="AF58">
        <v>4.4792320214415327</v>
      </c>
      <c r="AG58" t="s">
        <v>990</v>
      </c>
    </row>
    <row r="59" spans="1:33" x14ac:dyDescent="0.3">
      <c r="A59" s="7" t="s">
        <v>68</v>
      </c>
      <c r="B59">
        <v>11.745127999999999</v>
      </c>
      <c r="C59">
        <v>0</v>
      </c>
      <c r="D59">
        <v>3.1611410948342331</v>
      </c>
      <c r="E59">
        <v>6.9908000000000001</v>
      </c>
      <c r="F59">
        <v>0.24885606564186646</v>
      </c>
      <c r="G59">
        <v>6.7431529594374613</v>
      </c>
      <c r="H59">
        <v>-11.182108626198101</v>
      </c>
      <c r="I59">
        <v>93.451966484466553</v>
      </c>
      <c r="J59">
        <v>5.4292929292929131</v>
      </c>
      <c r="K59">
        <v>0</v>
      </c>
      <c r="L59">
        <v>1.4058923884801402</v>
      </c>
      <c r="N59" s="11">
        <f t="shared" si="1"/>
        <v>33.563874183369471</v>
      </c>
      <c r="O59" s="11">
        <f t="shared" si="0"/>
        <v>0</v>
      </c>
      <c r="Y59" s="7" t="s">
        <v>68</v>
      </c>
      <c r="Z59">
        <v>11.745127999999999</v>
      </c>
      <c r="AA59" s="11">
        <v>33.563874183369471</v>
      </c>
      <c r="AB59" s="11">
        <v>0</v>
      </c>
      <c r="AC59" t="str">
        <f t="shared" si="7"/>
        <v>low mod, good grass</v>
      </c>
      <c r="AE59" s="7" t="s">
        <v>68</v>
      </c>
      <c r="AF59">
        <v>1.4058923884801402</v>
      </c>
      <c r="AG59" t="s">
        <v>990</v>
      </c>
    </row>
    <row r="60" spans="1:33" x14ac:dyDescent="0.3">
      <c r="A60" s="7" t="s">
        <v>69</v>
      </c>
      <c r="B60">
        <v>56.612324000000001</v>
      </c>
      <c r="C60">
        <v>0</v>
      </c>
      <c r="D60">
        <v>2.1588280647648421</v>
      </c>
      <c r="E60">
        <v>54.389000000000003</v>
      </c>
      <c r="F60">
        <v>2.5202012047854221</v>
      </c>
      <c r="G60">
        <v>0</v>
      </c>
      <c r="H60">
        <v>-7.0212605431310067</v>
      </c>
      <c r="I60">
        <v>100</v>
      </c>
      <c r="J60">
        <v>8.4213117845117722</v>
      </c>
      <c r="K60">
        <v>9.9448080720138055E-2</v>
      </c>
      <c r="L60">
        <v>0.83559565582413597</v>
      </c>
      <c r="N60" s="11">
        <f t="shared" si="1"/>
        <v>52.303067068261811</v>
      </c>
      <c r="O60" s="11">
        <f t="shared" si="0"/>
        <v>0</v>
      </c>
      <c r="Y60" s="7" t="s">
        <v>69</v>
      </c>
      <c r="Z60">
        <v>56.612324000000001</v>
      </c>
      <c r="AA60" s="11">
        <v>52.303067068261811</v>
      </c>
      <c r="AB60" s="11">
        <v>0</v>
      </c>
      <c r="AC60" t="str">
        <f t="shared" si="7"/>
        <v>low mod, good grass</v>
      </c>
      <c r="AE60" s="7" t="s">
        <v>69</v>
      </c>
      <c r="AF60">
        <v>0.83559565582413597</v>
      </c>
      <c r="AG60" t="s">
        <v>990</v>
      </c>
    </row>
    <row r="61" spans="1:33" x14ac:dyDescent="0.3">
      <c r="A61" s="7" t="s">
        <v>70</v>
      </c>
      <c r="B61">
        <v>98.187771999999995</v>
      </c>
      <c r="C61">
        <v>0</v>
      </c>
      <c r="D61">
        <v>7.7101002313030076E-2</v>
      </c>
      <c r="E61">
        <v>98.184399999999997</v>
      </c>
      <c r="F61">
        <v>43.030654275126352</v>
      </c>
      <c r="G61">
        <v>37.4856748110141</v>
      </c>
      <c r="H61">
        <v>-31.040796805111817</v>
      </c>
      <c r="I61">
        <v>68.049124395084078</v>
      </c>
      <c r="J61">
        <v>32.394851515151487</v>
      </c>
      <c r="K61">
        <v>2.3918471416800111</v>
      </c>
      <c r="L61">
        <v>2.6698353372264449</v>
      </c>
      <c r="N61" s="11">
        <f t="shared" si="1"/>
        <v>69.75472622340348</v>
      </c>
      <c r="O61" s="11">
        <f t="shared" si="0"/>
        <v>0</v>
      </c>
      <c r="Y61" s="7" t="s">
        <v>70</v>
      </c>
      <c r="Z61">
        <v>98.187771999999995</v>
      </c>
      <c r="AA61" s="11">
        <v>69.75472622340348</v>
      </c>
      <c r="AB61" s="11">
        <v>0</v>
      </c>
      <c r="AC61" t="str">
        <f t="shared" si="7"/>
        <v>low mod, good grass</v>
      </c>
      <c r="AE61" s="7" t="s">
        <v>70</v>
      </c>
      <c r="AF61">
        <v>2.6698353372264449</v>
      </c>
      <c r="AG61" t="s">
        <v>990</v>
      </c>
    </row>
    <row r="62" spans="1:33" x14ac:dyDescent="0.3">
      <c r="A62" s="7" t="s">
        <v>71</v>
      </c>
      <c r="B62">
        <v>84.524107000000001</v>
      </c>
      <c r="C62">
        <v>1.0793274547737712</v>
      </c>
      <c r="D62">
        <v>0.46260601387818046</v>
      </c>
      <c r="E62">
        <v>84.268900000000002</v>
      </c>
      <c r="F62">
        <v>6.022194990476093</v>
      </c>
      <c r="G62">
        <v>65.436361691610713</v>
      </c>
      <c r="H62">
        <v>-75.411699520766788</v>
      </c>
      <c r="I62">
        <v>44.35440819784376</v>
      </c>
      <c r="J62">
        <v>73.8627924242424</v>
      </c>
      <c r="K62">
        <v>8.2791001383684968</v>
      </c>
      <c r="L62">
        <v>16.309203149947578</v>
      </c>
      <c r="N62" s="11">
        <f t="shared" si="1"/>
        <v>44.881834396106619</v>
      </c>
      <c r="O62" s="11">
        <f t="shared" si="0"/>
        <v>1.0793274547737712</v>
      </c>
      <c r="Y62" s="7" t="s">
        <v>71</v>
      </c>
      <c r="Z62">
        <v>84.524107000000001</v>
      </c>
      <c r="AA62" s="11">
        <v>44.881834396106619</v>
      </c>
      <c r="AB62" s="11">
        <v>1.0793274547737712</v>
      </c>
      <c r="AC62" t="str">
        <f t="shared" si="7"/>
        <v>low mod, good grass</v>
      </c>
      <c r="AE62" s="7" t="s">
        <v>71</v>
      </c>
      <c r="AF62">
        <v>16.309203149947578</v>
      </c>
      <c r="AG62" t="s">
        <v>988</v>
      </c>
    </row>
    <row r="63" spans="1:33" x14ac:dyDescent="0.3">
      <c r="A63" s="7" t="s">
        <v>72</v>
      </c>
      <c r="B63">
        <v>62.135334</v>
      </c>
      <c r="C63">
        <v>6.3803846881469992</v>
      </c>
      <c r="D63">
        <v>3.3153430994602933</v>
      </c>
      <c r="E63">
        <v>54.910299999999999</v>
      </c>
      <c r="F63">
        <v>1.294738137464758</v>
      </c>
      <c r="G63">
        <v>65.773769863817861</v>
      </c>
      <c r="H63">
        <v>-80.644660063897788</v>
      </c>
      <c r="I63">
        <v>45.590641646067603</v>
      </c>
      <c r="J63">
        <v>84.069460606060574</v>
      </c>
      <c r="K63">
        <v>7.1648450739260898</v>
      </c>
      <c r="L63">
        <v>15.7985935786445</v>
      </c>
      <c r="N63" s="11">
        <f t="shared" si="1"/>
        <v>33.931893261177457</v>
      </c>
      <c r="O63" s="11">
        <f t="shared" si="0"/>
        <v>6.3803846881469992</v>
      </c>
      <c r="Y63" s="7" t="s">
        <v>72</v>
      </c>
      <c r="Z63">
        <v>62.135334</v>
      </c>
      <c r="AA63" s="11">
        <v>33.931893261177457</v>
      </c>
      <c r="AB63" s="11">
        <v>6.3803846881469992</v>
      </c>
      <c r="AC63" t="str">
        <f t="shared" si="7"/>
        <v>high mod, good grass</v>
      </c>
      <c r="AE63" s="7" t="s">
        <v>72</v>
      </c>
      <c r="AF63">
        <v>15.7985935786445</v>
      </c>
      <c r="AG63" t="s">
        <v>988</v>
      </c>
    </row>
    <row r="64" spans="1:33" x14ac:dyDescent="0.3">
      <c r="A64" s="7" t="s">
        <v>73</v>
      </c>
      <c r="B64">
        <v>65.959074999999999</v>
      </c>
      <c r="C64">
        <v>11.874649085624918</v>
      </c>
      <c r="D64">
        <v>3.7779491133384737</v>
      </c>
      <c r="E64">
        <v>59.826500000000003</v>
      </c>
      <c r="F64">
        <v>1.0593768654032631</v>
      </c>
      <c r="G64">
        <v>65.613860777463771</v>
      </c>
      <c r="H64">
        <v>-72.970000958466457</v>
      </c>
      <c r="I64">
        <v>43.404965822975768</v>
      </c>
      <c r="J64">
        <v>76.583568350168321</v>
      </c>
      <c r="K64">
        <v>8.6989215549094894</v>
      </c>
      <c r="L64">
        <v>17.565097364769827</v>
      </c>
      <c r="N64" s="11">
        <f t="shared" si="1"/>
        <v>34.763614229459677</v>
      </c>
      <c r="O64" s="11">
        <f t="shared" si="0"/>
        <v>11.874649085624918</v>
      </c>
      <c r="Y64" s="7" t="s">
        <v>73</v>
      </c>
      <c r="Z64">
        <v>65.959074999999999</v>
      </c>
      <c r="AA64" s="11">
        <v>34.763614229459677</v>
      </c>
      <c r="AB64" s="11">
        <v>11.874649085624918</v>
      </c>
      <c r="AC64" t="str">
        <f t="shared" si="7"/>
        <v>high mod, good grass</v>
      </c>
      <c r="AE64" s="7" t="s">
        <v>73</v>
      </c>
      <c r="AF64">
        <v>17.565097364769827</v>
      </c>
      <c r="AG64" t="s">
        <v>988</v>
      </c>
    </row>
    <row r="65" spans="1:33" x14ac:dyDescent="0.3">
      <c r="A65" s="7" t="s">
        <v>74</v>
      </c>
      <c r="B65">
        <v>78.609459999999999</v>
      </c>
      <c r="C65">
        <v>13.145916531224008</v>
      </c>
      <c r="D65">
        <v>2.081727062451812</v>
      </c>
      <c r="E65">
        <v>75.083799999999997</v>
      </c>
      <c r="F65">
        <v>2.5521133735980466</v>
      </c>
      <c r="G65">
        <v>51.419619565622952</v>
      </c>
      <c r="H65">
        <v>-76.45190623003198</v>
      </c>
      <c r="I65">
        <v>56.277199456881227</v>
      </c>
      <c r="J65">
        <v>75.079079966329942</v>
      </c>
      <c r="K65">
        <v>3.6051056420142724</v>
      </c>
      <c r="L65">
        <v>13.268798303551819</v>
      </c>
      <c r="N65" s="11">
        <f t="shared" si="1"/>
        <v>44.637704276826419</v>
      </c>
      <c r="O65" s="11">
        <f t="shared" si="0"/>
        <v>13.145916531224008</v>
      </c>
      <c r="Y65" s="7" t="s">
        <v>74</v>
      </c>
      <c r="Z65">
        <v>78.609459999999999</v>
      </c>
      <c r="AA65" s="11">
        <v>44.637704276826419</v>
      </c>
      <c r="AB65" s="11">
        <v>13.145916531224008</v>
      </c>
      <c r="AC65" t="str">
        <f t="shared" si="7"/>
        <v>high mod, good grass</v>
      </c>
      <c r="AE65" s="7" t="s">
        <v>74</v>
      </c>
      <c r="AF65">
        <v>13.268798303551819</v>
      </c>
      <c r="AG65" t="s">
        <v>988</v>
      </c>
    </row>
    <row r="66" spans="1:33" x14ac:dyDescent="0.3">
      <c r="A66" s="7" t="s">
        <v>75</v>
      </c>
      <c r="B66">
        <v>57.656218000000003</v>
      </c>
      <c r="C66">
        <v>3.8563009355184245E-2</v>
      </c>
      <c r="D66">
        <v>4.7031611410948351</v>
      </c>
      <c r="E66">
        <v>54.313000000000002</v>
      </c>
      <c r="F66">
        <v>1.246786350180128</v>
      </c>
      <c r="G66">
        <v>59.985238614561887</v>
      </c>
      <c r="H66">
        <v>-50.384202236421743</v>
      </c>
      <c r="I66">
        <v>49.217816151980394</v>
      </c>
      <c r="J66">
        <v>49.939591414141404</v>
      </c>
      <c r="K66">
        <v>7.0761752253022605</v>
      </c>
      <c r="L66">
        <v>7.4799977319440956</v>
      </c>
      <c r="N66" s="11">
        <f t="shared" si="1"/>
        <v>34.92586750072018</v>
      </c>
      <c r="O66" s="11">
        <f t="shared" ref="O66:O129" si="8">IF(B66&lt;5,FALSE,C66)</f>
        <v>3.8563009355184245E-2</v>
      </c>
      <c r="Y66" s="7" t="s">
        <v>75</v>
      </c>
      <c r="Z66">
        <v>57.656218000000003</v>
      </c>
      <c r="AA66" s="11">
        <v>34.92586750072018</v>
      </c>
      <c r="AB66" s="11">
        <v>3.8563009355184245E-2</v>
      </c>
      <c r="AC66" t="str">
        <f t="shared" si="7"/>
        <v>low mod, good grass</v>
      </c>
      <c r="AE66" s="7" t="s">
        <v>75</v>
      </c>
      <c r="AF66">
        <v>7.4799977319440956</v>
      </c>
      <c r="AG66" t="s">
        <v>985</v>
      </c>
    </row>
    <row r="67" spans="1:33" x14ac:dyDescent="0.3">
      <c r="A67" s="7" t="s">
        <v>76</v>
      </c>
      <c r="B67">
        <v>87.513982999999996</v>
      </c>
      <c r="C67">
        <v>9.6105636293042149</v>
      </c>
      <c r="D67">
        <v>1.5420200462606015</v>
      </c>
      <c r="E67">
        <v>84.766400000000004</v>
      </c>
      <c r="F67">
        <v>2.7978921520456672</v>
      </c>
      <c r="G67">
        <v>57.426693232896213</v>
      </c>
      <c r="H67">
        <v>-51.55636789137381</v>
      </c>
      <c r="I67">
        <v>50.786680824890617</v>
      </c>
      <c r="J67">
        <v>54.108990404040412</v>
      </c>
      <c r="K67">
        <v>6.5297492265356576</v>
      </c>
      <c r="L67">
        <v>1.9406305879005146</v>
      </c>
      <c r="N67" s="11">
        <f t="shared" ref="N67:N130" si="9">IF(B67&lt;5,0,(E67+F67+I67)/3)</f>
        <v>46.11699099231209</v>
      </c>
      <c r="O67" s="11">
        <f t="shared" si="8"/>
        <v>9.6105636293042149</v>
      </c>
      <c r="Y67" s="7" t="s">
        <v>76</v>
      </c>
      <c r="Z67">
        <v>87.513982999999996</v>
      </c>
      <c r="AA67" s="11">
        <v>46.11699099231209</v>
      </c>
      <c r="AB67" s="11">
        <v>9.6105636293042149</v>
      </c>
      <c r="AC67" t="str">
        <f t="shared" si="7"/>
        <v>high mod, good grass</v>
      </c>
      <c r="AE67" s="7" t="s">
        <v>76</v>
      </c>
      <c r="AF67">
        <v>1.9406305879005146</v>
      </c>
      <c r="AG67" t="s">
        <v>990</v>
      </c>
    </row>
    <row r="68" spans="1:33" x14ac:dyDescent="0.3">
      <c r="A68" s="7" t="s">
        <v>77</v>
      </c>
      <c r="B68">
        <v>76.882722999999999</v>
      </c>
      <c r="C68">
        <v>8.011983451553105</v>
      </c>
      <c r="D68">
        <v>2.9298380878951429</v>
      </c>
      <c r="E68">
        <v>63.296500000000002</v>
      </c>
      <c r="F68">
        <v>2.8854347750332221</v>
      </c>
      <c r="G68">
        <v>56.32953922374444</v>
      </c>
      <c r="H68">
        <v>-48.904608626198076</v>
      </c>
      <c r="I68">
        <v>52.402546159291617</v>
      </c>
      <c r="J68">
        <v>49.724400505050454</v>
      </c>
      <c r="K68">
        <v>3.9666516378787646</v>
      </c>
      <c r="L68">
        <v>7.5900729551829045</v>
      </c>
      <c r="N68" s="11">
        <f t="shared" si="9"/>
        <v>39.528160311441617</v>
      </c>
      <c r="O68" s="11">
        <f t="shared" si="8"/>
        <v>8.011983451553105</v>
      </c>
      <c r="Y68" s="7" t="s">
        <v>77</v>
      </c>
      <c r="Z68">
        <v>76.882722999999999</v>
      </c>
      <c r="AA68" s="11">
        <v>39.528160311441617</v>
      </c>
      <c r="AB68" s="11">
        <v>8.011983451553105</v>
      </c>
      <c r="AC68" t="str">
        <f t="shared" si="7"/>
        <v>high mod, good grass</v>
      </c>
      <c r="AE68" s="7" t="s">
        <v>77</v>
      </c>
      <c r="AF68">
        <v>7.5900729551829045</v>
      </c>
      <c r="AG68" t="s">
        <v>985</v>
      </c>
    </row>
    <row r="69" spans="1:33" x14ac:dyDescent="0.3">
      <c r="A69" s="7" t="s">
        <v>78</v>
      </c>
      <c r="B69">
        <v>72.415633</v>
      </c>
      <c r="C69">
        <v>3.3373754575176697</v>
      </c>
      <c r="D69">
        <v>1.3107170393215113</v>
      </c>
      <c r="E69">
        <v>71.646100000000004</v>
      </c>
      <c r="F69">
        <v>3.9506504021637117</v>
      </c>
      <c r="G69">
        <v>66.365611160090666</v>
      </c>
      <c r="H69">
        <v>-22.085826357827486</v>
      </c>
      <c r="I69">
        <v>40.810645359700111</v>
      </c>
      <c r="J69">
        <v>22.892418181818186</v>
      </c>
      <c r="K69">
        <v>14.891144934521126</v>
      </c>
      <c r="L69">
        <v>8.6337002650959533</v>
      </c>
      <c r="N69" s="11">
        <f t="shared" si="9"/>
        <v>38.802465253954608</v>
      </c>
      <c r="O69" s="11">
        <f t="shared" si="8"/>
        <v>3.3373754575176697</v>
      </c>
      <c r="Y69" s="7" t="s">
        <v>78</v>
      </c>
      <c r="Z69">
        <v>72.415633</v>
      </c>
      <c r="AA69" s="11">
        <v>38.802465253954608</v>
      </c>
      <c r="AB69" s="11">
        <v>3.3373754575176697</v>
      </c>
      <c r="AC69" t="str">
        <f t="shared" si="7"/>
        <v>low mod, good grass</v>
      </c>
      <c r="AE69" s="7" t="s">
        <v>78</v>
      </c>
      <c r="AF69">
        <v>8.6337002650959533</v>
      </c>
      <c r="AG69" t="s">
        <v>985</v>
      </c>
    </row>
    <row r="70" spans="1:33" x14ac:dyDescent="0.3">
      <c r="A70" s="7" t="s">
        <v>79</v>
      </c>
      <c r="B70">
        <v>66.139921000000001</v>
      </c>
      <c r="C70">
        <v>1.018007224271636</v>
      </c>
      <c r="D70">
        <v>2.5443330763299925</v>
      </c>
      <c r="E70">
        <v>28.016500000000001</v>
      </c>
      <c r="F70">
        <v>1.6914602779726995</v>
      </c>
      <c r="G70">
        <v>58.858945616341146</v>
      </c>
      <c r="H70">
        <v>-48.123888817891384</v>
      </c>
      <c r="I70">
        <v>50.95437454304912</v>
      </c>
      <c r="J70">
        <v>48.237806397306372</v>
      </c>
      <c r="K70">
        <v>4.7443965941657211</v>
      </c>
      <c r="L70">
        <v>10.247170907369707</v>
      </c>
      <c r="N70" s="11">
        <f t="shared" si="9"/>
        <v>26.887444940340604</v>
      </c>
      <c r="O70" s="11">
        <f t="shared" si="8"/>
        <v>1.018007224271636</v>
      </c>
      <c r="Y70" s="7" t="s">
        <v>79</v>
      </c>
      <c r="Z70">
        <v>66.139921000000001</v>
      </c>
      <c r="AA70" s="11">
        <v>26.887444940340604</v>
      </c>
      <c r="AB70" s="11">
        <v>1.018007224271636</v>
      </c>
      <c r="AC70" t="str">
        <f>IF(AB70&gt;4.31,"high mod, poor-mod grass","low mod, poor-mod grass")</f>
        <v>low mod, poor-mod grass</v>
      </c>
      <c r="AE70" s="7" t="s">
        <v>79</v>
      </c>
      <c r="AF70">
        <v>10.247170907369707</v>
      </c>
      <c r="AG70" t="s">
        <v>985</v>
      </c>
    </row>
    <row r="71" spans="1:33" x14ac:dyDescent="0.3">
      <c r="A71" s="7" t="s">
        <v>80</v>
      </c>
      <c r="B71">
        <v>6.7214939999999999</v>
      </c>
      <c r="C71">
        <v>0</v>
      </c>
      <c r="D71">
        <v>1.2336160370084812</v>
      </c>
      <c r="E71">
        <v>5.3731</v>
      </c>
      <c r="F71">
        <v>0.29050668972594912</v>
      </c>
      <c r="G71">
        <v>82.445180500046376</v>
      </c>
      <c r="H71">
        <v>11.932474760383386</v>
      </c>
      <c r="I71">
        <v>16.395687544244449</v>
      </c>
      <c r="J71">
        <v>-15.309700000000021</v>
      </c>
      <c r="K71">
        <v>54.76490311614144</v>
      </c>
      <c r="L71">
        <v>9.0670586857002604</v>
      </c>
      <c r="N71" s="11">
        <f t="shared" si="9"/>
        <v>7.3530980779901327</v>
      </c>
      <c r="O71" s="11">
        <f t="shared" si="8"/>
        <v>0</v>
      </c>
      <c r="Y71" s="7" t="s">
        <v>80</v>
      </c>
      <c r="Z71">
        <v>6.7214939999999999</v>
      </c>
      <c r="AA71" s="11">
        <v>7.3530980779901327</v>
      </c>
      <c r="AB71" s="11">
        <v>0</v>
      </c>
      <c r="AC71" t="str">
        <f>IF(AB71&gt;4.31,"high mod, poor-mod grass","low mod, poor-mod grass")</f>
        <v>low mod, poor-mod grass</v>
      </c>
      <c r="AE71" s="7" t="s">
        <v>80</v>
      </c>
      <c r="AF71">
        <v>9.0670586857002604</v>
      </c>
      <c r="AG71" t="s">
        <v>985</v>
      </c>
    </row>
    <row r="72" spans="1:33" x14ac:dyDescent="0.3">
      <c r="A72" s="7" t="s">
        <v>81</v>
      </c>
      <c r="B72">
        <v>32.081097999999997</v>
      </c>
      <c r="C72">
        <v>0.20308938575440341</v>
      </c>
      <c r="D72">
        <v>3.4695451040863534</v>
      </c>
      <c r="E72">
        <v>30.525600000000001</v>
      </c>
      <c r="F72">
        <v>0.99556438422604787</v>
      </c>
      <c r="G72">
        <v>82.725909784979137</v>
      </c>
      <c r="H72">
        <v>-1.6045437699680605</v>
      </c>
      <c r="I72">
        <v>20.628068098736193</v>
      </c>
      <c r="J72">
        <v>0.84570993265990069</v>
      </c>
      <c r="K72">
        <v>41.935086000943187</v>
      </c>
      <c r="L72">
        <v>4.7393159625311796</v>
      </c>
      <c r="N72" s="11">
        <f t="shared" si="9"/>
        <v>17.383077494320748</v>
      </c>
      <c r="O72" s="11">
        <f t="shared" si="8"/>
        <v>0.20308938575440341</v>
      </c>
      <c r="Y72" s="7" t="s">
        <v>81</v>
      </c>
      <c r="Z72">
        <v>32.081097999999997</v>
      </c>
      <c r="AA72" s="11">
        <v>17.383077494320748</v>
      </c>
      <c r="AB72" s="11">
        <v>0.20308938575440341</v>
      </c>
      <c r="AC72" t="str">
        <f>IF(AB72&gt;4.31,"high mod, poor-mod grass","low mod, poor-mod grass")</f>
        <v>low mod, poor-mod grass</v>
      </c>
      <c r="AE72" s="7" t="s">
        <v>81</v>
      </c>
      <c r="AF72">
        <v>4.7393159625311796</v>
      </c>
      <c r="AG72" t="s">
        <v>990</v>
      </c>
    </row>
    <row r="73" spans="1:33" x14ac:dyDescent="0.3">
      <c r="A73" s="7" t="s">
        <v>82</v>
      </c>
      <c r="B73">
        <v>0.56300700000000004</v>
      </c>
      <c r="C73">
        <v>0</v>
      </c>
      <c r="D73">
        <v>0.38550501156515038</v>
      </c>
      <c r="E73">
        <v>0.46089999999999998</v>
      </c>
      <c r="F73">
        <v>9.3759713192953217E-2</v>
      </c>
      <c r="G73">
        <v>0</v>
      </c>
      <c r="H73">
        <v>0</v>
      </c>
      <c r="I73">
        <v>0</v>
      </c>
      <c r="J73">
        <v>0</v>
      </c>
      <c r="K73">
        <v>0</v>
      </c>
      <c r="L73">
        <v>0</v>
      </c>
      <c r="N73" s="11">
        <f t="shared" si="9"/>
        <v>0</v>
      </c>
      <c r="O73" s="11" t="b">
        <f t="shared" si="8"/>
        <v>0</v>
      </c>
      <c r="Y73" s="7" t="s">
        <v>82</v>
      </c>
      <c r="Z73">
        <v>0.56300700000000004</v>
      </c>
      <c r="AA73" s="11">
        <v>0</v>
      </c>
      <c r="AB73" s="11" t="b">
        <v>0</v>
      </c>
      <c r="AC73" t="s">
        <v>973</v>
      </c>
      <c r="AE73" s="7" t="s">
        <v>82</v>
      </c>
      <c r="AF73">
        <v>0</v>
      </c>
      <c r="AG73" t="s">
        <v>973</v>
      </c>
    </row>
    <row r="74" spans="1:33" x14ac:dyDescent="0.3">
      <c r="A74" s="7" t="s">
        <v>83</v>
      </c>
      <c r="B74">
        <v>37.995339999999999</v>
      </c>
      <c r="C74">
        <v>0.334411209089026</v>
      </c>
      <c r="D74">
        <v>2.081727062451812</v>
      </c>
      <c r="E74">
        <v>36.438499999999998</v>
      </c>
      <c r="F74">
        <v>1.5900704015404932</v>
      </c>
      <c r="G74">
        <v>90.639988145406392</v>
      </c>
      <c r="H74">
        <v>-14.227306549520762</v>
      </c>
      <c r="I74">
        <v>11.343841752834539</v>
      </c>
      <c r="J74">
        <v>17.359358417508403</v>
      </c>
      <c r="K74">
        <v>50.989878888698868</v>
      </c>
      <c r="L74">
        <v>-7.6869442128456313</v>
      </c>
      <c r="N74" s="11">
        <f t="shared" si="9"/>
        <v>16.457470718125009</v>
      </c>
      <c r="O74" s="11">
        <f t="shared" si="8"/>
        <v>0.334411209089026</v>
      </c>
      <c r="Y74" s="7" t="s">
        <v>83</v>
      </c>
      <c r="Z74">
        <v>37.995339999999999</v>
      </c>
      <c r="AA74" s="11">
        <v>16.457470718125009</v>
      </c>
      <c r="AB74" s="11">
        <v>0.334411209089026</v>
      </c>
      <c r="AC74" t="str">
        <f t="shared" ref="AC74:AC81" si="10">IF(AB74&gt;4.31,"high mod, poor-mod grass","low mod, poor-mod grass")</f>
        <v>low mod, poor-mod grass</v>
      </c>
      <c r="AE74" s="7" t="s">
        <v>83</v>
      </c>
      <c r="AF74">
        <v>-7.6869442128456313</v>
      </c>
      <c r="AG74" t="s">
        <v>989</v>
      </c>
    </row>
    <row r="75" spans="1:33" x14ac:dyDescent="0.3">
      <c r="A75" s="7" t="s">
        <v>84</v>
      </c>
      <c r="B75">
        <v>59.810361999999998</v>
      </c>
      <c r="C75">
        <v>0</v>
      </c>
      <c r="D75">
        <v>2.6214340786430226</v>
      </c>
      <c r="E75">
        <v>54.563600000000001</v>
      </c>
      <c r="F75">
        <v>2.0631178873370342</v>
      </c>
      <c r="G75">
        <v>86.4599646281101</v>
      </c>
      <c r="H75">
        <v>-8.1160463258785995</v>
      </c>
      <c r="I75">
        <v>16.25367011338184</v>
      </c>
      <c r="J75">
        <v>6.4070848484848284</v>
      </c>
      <c r="K75">
        <v>45.82375895897141</v>
      </c>
      <c r="L75">
        <v>8.4876368327602734</v>
      </c>
      <c r="N75" s="11">
        <f t="shared" si="9"/>
        <v>24.293462666906294</v>
      </c>
      <c r="O75" s="11">
        <f t="shared" si="8"/>
        <v>0</v>
      </c>
      <c r="Y75" s="7" t="s">
        <v>84</v>
      </c>
      <c r="Z75">
        <v>59.810361999999998</v>
      </c>
      <c r="AA75" s="11">
        <v>24.293462666906294</v>
      </c>
      <c r="AB75" s="11">
        <v>0</v>
      </c>
      <c r="AC75" t="str">
        <f t="shared" si="10"/>
        <v>low mod, poor-mod grass</v>
      </c>
      <c r="AE75" s="7" t="s">
        <v>84</v>
      </c>
      <c r="AF75">
        <v>8.4876368327602734</v>
      </c>
      <c r="AG75" t="s">
        <v>985</v>
      </c>
    </row>
    <row r="76" spans="1:33" x14ac:dyDescent="0.3">
      <c r="A76" s="7" t="s">
        <v>85</v>
      </c>
      <c r="B76">
        <v>46.920127000000001</v>
      </c>
      <c r="C76">
        <v>1.7182898500443866</v>
      </c>
      <c r="D76">
        <v>1.0794140323824211</v>
      </c>
      <c r="E76">
        <v>46.354999999999997</v>
      </c>
      <c r="F76">
        <v>2.6774144721378375</v>
      </c>
      <c r="G76">
        <v>83.989191567176562</v>
      </c>
      <c r="H76">
        <v>-5.4859447284345038</v>
      </c>
      <c r="I76">
        <v>21.01451798210493</v>
      </c>
      <c r="J76">
        <v>10.453370033669998</v>
      </c>
      <c r="K76">
        <v>36.630856692733836</v>
      </c>
      <c r="L76">
        <v>-17.908533150841464</v>
      </c>
      <c r="N76" s="11">
        <f t="shared" si="9"/>
        <v>23.348977484747589</v>
      </c>
      <c r="O76" s="11">
        <f t="shared" si="8"/>
        <v>1.7182898500443866</v>
      </c>
      <c r="Y76" s="7" t="s">
        <v>85</v>
      </c>
      <c r="Z76">
        <v>46.920127000000001</v>
      </c>
      <c r="AA76" s="11">
        <v>23.348977484747589</v>
      </c>
      <c r="AB76" s="11">
        <v>1.7182898500443866</v>
      </c>
      <c r="AC76" t="str">
        <f t="shared" si="10"/>
        <v>low mod, poor-mod grass</v>
      </c>
      <c r="AE76" s="7" t="s">
        <v>85</v>
      </c>
      <c r="AF76">
        <v>-17.908533150841464</v>
      </c>
      <c r="AG76" t="s">
        <v>989</v>
      </c>
    </row>
    <row r="77" spans="1:33" x14ac:dyDescent="0.3">
      <c r="A77" s="7" t="s">
        <v>86</v>
      </c>
      <c r="B77">
        <v>47.990130999999998</v>
      </c>
      <c r="C77">
        <v>1.8169361903866874</v>
      </c>
      <c r="D77">
        <v>3.1611410948342331</v>
      </c>
      <c r="E77">
        <v>46.100999999999999</v>
      </c>
      <c r="F77">
        <v>1.5482042056739767</v>
      </c>
      <c r="G77">
        <v>77.470586500332786</v>
      </c>
      <c r="H77">
        <v>-10.596660862619814</v>
      </c>
      <c r="I77">
        <v>27.470000812357107</v>
      </c>
      <c r="J77">
        <v>12.617171212121221</v>
      </c>
      <c r="K77">
        <v>32.130512067080218</v>
      </c>
      <c r="L77">
        <v>-4.8461462104008177</v>
      </c>
      <c r="N77" s="11">
        <f t="shared" si="9"/>
        <v>25.039735006010361</v>
      </c>
      <c r="O77" s="11">
        <f t="shared" si="8"/>
        <v>1.8169361903866874</v>
      </c>
      <c r="Y77" s="7" t="s">
        <v>86</v>
      </c>
      <c r="Z77">
        <v>47.990130999999998</v>
      </c>
      <c r="AA77" s="11">
        <v>25.039735006010361</v>
      </c>
      <c r="AB77" s="11">
        <v>1.8169361903866874</v>
      </c>
      <c r="AC77" t="str">
        <f t="shared" si="10"/>
        <v>low mod, poor-mod grass</v>
      </c>
      <c r="AE77" s="7" t="s">
        <v>86</v>
      </c>
      <c r="AF77">
        <v>-4.8461462104008177</v>
      </c>
      <c r="AG77" t="s">
        <v>989</v>
      </c>
    </row>
    <row r="78" spans="1:33" x14ac:dyDescent="0.3">
      <c r="A78" s="7" t="s">
        <v>87</v>
      </c>
      <c r="B78">
        <v>44.918385000000001</v>
      </c>
      <c r="C78">
        <v>30.289411564949919</v>
      </c>
      <c r="D78">
        <v>4.8573631457208943</v>
      </c>
      <c r="E78">
        <v>36.756799999999998</v>
      </c>
      <c r="F78">
        <v>1.237701077409445</v>
      </c>
      <c r="G78">
        <v>69.296389359436191</v>
      </c>
      <c r="H78">
        <v>-21.750526996805121</v>
      </c>
      <c r="I78">
        <v>37.750670194617548</v>
      </c>
      <c r="J78">
        <v>22.231935185185165</v>
      </c>
      <c r="K78">
        <v>19.392733321932184</v>
      </c>
      <c r="L78">
        <v>5.8745072863404317</v>
      </c>
      <c r="N78" s="11">
        <f t="shared" si="9"/>
        <v>25.248390424008999</v>
      </c>
      <c r="O78" s="11">
        <f t="shared" si="8"/>
        <v>30.289411564949919</v>
      </c>
      <c r="Y78" s="7" t="s">
        <v>87</v>
      </c>
      <c r="Z78">
        <v>44.918385000000001</v>
      </c>
      <c r="AA78" s="11">
        <v>25.248390424008999</v>
      </c>
      <c r="AB78" s="11">
        <v>30.289411564949919</v>
      </c>
      <c r="AC78" t="str">
        <f t="shared" si="10"/>
        <v>high mod, poor-mod grass</v>
      </c>
      <c r="AE78" s="7" t="s">
        <v>87</v>
      </c>
      <c r="AF78">
        <v>5.8745072863404317</v>
      </c>
      <c r="AG78" t="s">
        <v>985</v>
      </c>
    </row>
    <row r="79" spans="1:33" x14ac:dyDescent="0.3">
      <c r="A79" s="7" t="s">
        <v>88</v>
      </c>
      <c r="B79">
        <v>31.593627000000001</v>
      </c>
      <c r="C79">
        <v>32.304764890125767</v>
      </c>
      <c r="D79">
        <v>5.7825751734772552</v>
      </c>
      <c r="E79">
        <v>25.1233</v>
      </c>
      <c r="F79">
        <v>0.59281916811689883</v>
      </c>
      <c r="G79">
        <v>60.741608593016799</v>
      </c>
      <c r="H79">
        <v>-42.926334504792322</v>
      </c>
      <c r="I79">
        <v>46.39197391173159</v>
      </c>
      <c r="J79">
        <v>43.436591919191926</v>
      </c>
      <c r="K79">
        <v>15.381446183983458</v>
      </c>
      <c r="L79">
        <v>16.619173425076951</v>
      </c>
      <c r="N79" s="11">
        <f t="shared" si="9"/>
        <v>24.036031026616161</v>
      </c>
      <c r="O79" s="11">
        <f t="shared" si="8"/>
        <v>32.304764890125767</v>
      </c>
      <c r="Y79" s="7" t="s">
        <v>88</v>
      </c>
      <c r="Z79">
        <v>31.593627000000001</v>
      </c>
      <c r="AA79" s="11">
        <v>24.036031026616161</v>
      </c>
      <c r="AB79" s="11">
        <v>32.304764890125767</v>
      </c>
      <c r="AC79" t="str">
        <f t="shared" si="10"/>
        <v>high mod, poor-mod grass</v>
      </c>
      <c r="AE79" s="7" t="s">
        <v>88</v>
      </c>
      <c r="AF79">
        <v>16.619173425076951</v>
      </c>
      <c r="AG79" t="s">
        <v>988</v>
      </c>
    </row>
    <row r="80" spans="1:33" x14ac:dyDescent="0.3">
      <c r="A80" s="7" t="s">
        <v>89</v>
      </c>
      <c r="B80">
        <v>44.415694000000002</v>
      </c>
      <c r="C80">
        <v>13.447918954768591</v>
      </c>
      <c r="D80">
        <v>4.0092521202775639</v>
      </c>
      <c r="E80">
        <v>36.734299999999998</v>
      </c>
      <c r="F80">
        <v>0.86822289876551861</v>
      </c>
      <c r="G80">
        <v>65.442402701539649</v>
      </c>
      <c r="H80">
        <v>-44.683298722044711</v>
      </c>
      <c r="I80">
        <v>42.161334122480227</v>
      </c>
      <c r="J80">
        <v>43.904538215488202</v>
      </c>
      <c r="K80">
        <v>11.71411099537217</v>
      </c>
      <c r="L80">
        <v>14.97654808939707</v>
      </c>
      <c r="N80" s="11">
        <f t="shared" si="9"/>
        <v>26.587952340415246</v>
      </c>
      <c r="O80" s="11">
        <f t="shared" si="8"/>
        <v>13.447918954768591</v>
      </c>
      <c r="Y80" s="7" t="s">
        <v>89</v>
      </c>
      <c r="Z80">
        <v>44.415694000000002</v>
      </c>
      <c r="AA80" s="11">
        <v>26.587952340415246</v>
      </c>
      <c r="AB80" s="11">
        <v>13.447918954768591</v>
      </c>
      <c r="AC80" t="str">
        <f t="shared" si="10"/>
        <v>high mod, poor-mod grass</v>
      </c>
      <c r="AE80" s="7" t="s">
        <v>89</v>
      </c>
      <c r="AF80">
        <v>14.97654808939707</v>
      </c>
      <c r="AG80" t="s">
        <v>988</v>
      </c>
    </row>
    <row r="81" spans="1:33" x14ac:dyDescent="0.3">
      <c r="A81" s="7" t="s">
        <v>90</v>
      </c>
      <c r="B81">
        <v>45.511507000000002</v>
      </c>
      <c r="C81">
        <v>57.282067856105577</v>
      </c>
      <c r="D81">
        <v>7.7101002313030076</v>
      </c>
      <c r="E81">
        <v>15.6822</v>
      </c>
      <c r="F81">
        <v>0.55122998199080997</v>
      </c>
      <c r="G81">
        <v>57.854183523749519</v>
      </c>
      <c r="H81">
        <v>-43.735614376996814</v>
      </c>
      <c r="I81">
        <v>50.130847520570036</v>
      </c>
      <c r="J81">
        <v>44.793545791245748</v>
      </c>
      <c r="K81">
        <v>9.9036602872053194</v>
      </c>
      <c r="L81">
        <v>6.9444318133800209</v>
      </c>
      <c r="N81" s="11">
        <f t="shared" si="9"/>
        <v>22.121425834186947</v>
      </c>
      <c r="O81" s="11">
        <f t="shared" si="8"/>
        <v>57.282067856105577</v>
      </c>
      <c r="Y81" s="7" t="s">
        <v>90</v>
      </c>
      <c r="Z81">
        <v>45.511507000000002</v>
      </c>
      <c r="AA81" s="11">
        <v>22.121425834186947</v>
      </c>
      <c r="AB81" s="11">
        <v>57.282067856105577</v>
      </c>
      <c r="AC81" t="str">
        <f t="shared" si="10"/>
        <v>high mod, poor-mod grass</v>
      </c>
      <c r="AE81" s="7" t="s">
        <v>90</v>
      </c>
      <c r="AF81">
        <v>6.9444318133800209</v>
      </c>
      <c r="AG81" t="s">
        <v>985</v>
      </c>
    </row>
    <row r="82" spans="1:33" x14ac:dyDescent="0.3">
      <c r="A82" s="7" t="s">
        <v>91</v>
      </c>
      <c r="B82">
        <v>76.981865999999997</v>
      </c>
      <c r="C82">
        <v>0.56103916743226867</v>
      </c>
      <c r="D82">
        <v>0.92521202775636091</v>
      </c>
      <c r="E82">
        <v>76.195999999999998</v>
      </c>
      <c r="F82">
        <v>6.3415624304343128</v>
      </c>
      <c r="G82">
        <v>63.735106689565647</v>
      </c>
      <c r="H82">
        <v>-33.847558306709267</v>
      </c>
      <c r="I82">
        <v>43.034472954310701</v>
      </c>
      <c r="J82">
        <v>32.712289393939386</v>
      </c>
      <c r="K82">
        <v>15.741359742541317</v>
      </c>
      <c r="L82">
        <v>18.105571605135196</v>
      </c>
      <c r="N82" s="11">
        <f t="shared" si="9"/>
        <v>41.857345128248333</v>
      </c>
      <c r="O82" s="11">
        <f t="shared" si="8"/>
        <v>0.56103916743226867</v>
      </c>
      <c r="Y82" s="7" t="s">
        <v>91</v>
      </c>
      <c r="Z82">
        <v>76.981865999999997</v>
      </c>
      <c r="AA82" s="11">
        <v>41.857345128248333</v>
      </c>
      <c r="AB82" s="11">
        <v>0.56103916743226867</v>
      </c>
      <c r="AC82" t="str">
        <f>IF(AB82&gt;4.31,"high mod, good grass","low mod, good grass")</f>
        <v>low mod, good grass</v>
      </c>
      <c r="AE82" s="7" t="s">
        <v>91</v>
      </c>
      <c r="AF82">
        <v>18.105571605135196</v>
      </c>
      <c r="AG82" t="s">
        <v>988</v>
      </c>
    </row>
    <row r="83" spans="1:33" x14ac:dyDescent="0.3">
      <c r="A83" s="7" t="s">
        <v>92</v>
      </c>
      <c r="B83">
        <v>73.075035999999997</v>
      </c>
      <c r="C83">
        <v>8.496401163014232</v>
      </c>
      <c r="D83">
        <v>2.3130300693909023</v>
      </c>
      <c r="E83">
        <v>70.981099999999998</v>
      </c>
      <c r="F83">
        <v>2.7425322404576908</v>
      </c>
      <c r="G83">
        <v>60.330642241086757</v>
      </c>
      <c r="H83">
        <v>-39.720594728434513</v>
      </c>
      <c r="I83">
        <v>47.555675474938781</v>
      </c>
      <c r="J83">
        <v>35.070655892255871</v>
      </c>
      <c r="K83">
        <v>12.663567626954391</v>
      </c>
      <c r="L83">
        <v>29.611349220954168</v>
      </c>
      <c r="N83" s="11">
        <f t="shared" si="9"/>
        <v>40.426435905132159</v>
      </c>
      <c r="O83" s="11">
        <f t="shared" si="8"/>
        <v>8.496401163014232</v>
      </c>
      <c r="Y83" s="7" t="s">
        <v>92</v>
      </c>
      <c r="Z83">
        <v>73.075035999999997</v>
      </c>
      <c r="AA83" s="11">
        <v>40.426435905132159</v>
      </c>
      <c r="AB83" s="11">
        <v>8.496401163014232</v>
      </c>
      <c r="AC83" t="str">
        <f>IF(AB83&gt;4.31,"high mod, good grass","low mod, good grass")</f>
        <v>high mod, good grass</v>
      </c>
      <c r="AE83" s="7" t="s">
        <v>92</v>
      </c>
      <c r="AF83">
        <v>29.611349220954168</v>
      </c>
      <c r="AG83" s="25" t="s">
        <v>987</v>
      </c>
    </row>
    <row r="84" spans="1:33" x14ac:dyDescent="0.3">
      <c r="A84" s="7" t="s">
        <v>93</v>
      </c>
      <c r="B84">
        <v>59.262183</v>
      </c>
      <c r="C84">
        <v>29.136846107773479</v>
      </c>
      <c r="D84">
        <v>2.7756360832690827</v>
      </c>
      <c r="E84">
        <v>57.965499999999999</v>
      </c>
      <c r="F84">
        <v>2.4054512671368653</v>
      </c>
      <c r="G84">
        <v>79.95077642968495</v>
      </c>
      <c r="H84">
        <v>-19.113939936102227</v>
      </c>
      <c r="I84">
        <v>29.527730390279562</v>
      </c>
      <c r="J84">
        <v>18.362001178451166</v>
      </c>
      <c r="K84">
        <v>19.423050014769672</v>
      </c>
      <c r="L84">
        <v>5.733793274542947</v>
      </c>
      <c r="N84" s="11">
        <f t="shared" si="9"/>
        <v>29.966227219138812</v>
      </c>
      <c r="O84" s="11">
        <f t="shared" si="8"/>
        <v>29.136846107773479</v>
      </c>
      <c r="Y84" s="7" t="s">
        <v>93</v>
      </c>
      <c r="Z84">
        <v>59.262183</v>
      </c>
      <c r="AA84" s="11">
        <v>29.966227219138812</v>
      </c>
      <c r="AB84" s="11">
        <v>29.136846107773479</v>
      </c>
      <c r="AC84" t="str">
        <f>IF(AB84&gt;4.31,"high mod, good grass","low mod, good grass")</f>
        <v>high mod, good grass</v>
      </c>
      <c r="AE84" s="7" t="s">
        <v>93</v>
      </c>
      <c r="AF84">
        <v>5.733793274542947</v>
      </c>
      <c r="AG84" t="s">
        <v>985</v>
      </c>
    </row>
    <row r="85" spans="1:33" x14ac:dyDescent="0.3">
      <c r="A85" s="7" t="s">
        <v>94</v>
      </c>
      <c r="B85">
        <v>55.259618000000003</v>
      </c>
      <c r="C85">
        <v>40.01234131627993</v>
      </c>
      <c r="D85">
        <v>2.3130300693909023</v>
      </c>
      <c r="E85">
        <v>51.052700000000002</v>
      </c>
      <c r="F85">
        <v>1.1958273365305432</v>
      </c>
      <c r="G85">
        <v>76.453209357595455</v>
      </c>
      <c r="H85">
        <v>-28.933652715654958</v>
      </c>
      <c r="I85">
        <v>34.903213452633764</v>
      </c>
      <c r="J85">
        <v>28.752139057239049</v>
      </c>
      <c r="K85">
        <v>10.103491342899934</v>
      </c>
      <c r="L85">
        <v>1.8715731537783853</v>
      </c>
      <c r="N85" s="11">
        <f t="shared" si="9"/>
        <v>29.050580263054769</v>
      </c>
      <c r="O85" s="11">
        <f t="shared" si="8"/>
        <v>40.01234131627993</v>
      </c>
      <c r="Y85" s="7" t="s">
        <v>94</v>
      </c>
      <c r="Z85">
        <v>55.259618000000003</v>
      </c>
      <c r="AA85" s="11">
        <v>29.050580263054769</v>
      </c>
      <c r="AB85" s="11">
        <v>40.01234131627993</v>
      </c>
      <c r="AC85" t="str">
        <f>IF(AB85&gt;4.31,"high mod, poor-mod grass","low mod, poor-mod grass")</f>
        <v>high mod, poor-mod grass</v>
      </c>
      <c r="AE85" s="7" t="s">
        <v>94</v>
      </c>
      <c r="AF85">
        <v>1.8715731537783853</v>
      </c>
      <c r="AG85" t="s">
        <v>990</v>
      </c>
    </row>
    <row r="86" spans="1:33" x14ac:dyDescent="0.3">
      <c r="A86" s="7" t="s">
        <v>95</v>
      </c>
      <c r="B86">
        <v>12.769488000000001</v>
      </c>
      <c r="C86">
        <v>0</v>
      </c>
      <c r="D86">
        <v>3.1611410948342331</v>
      </c>
      <c r="E86">
        <v>6.4383999999999997</v>
      </c>
      <c r="F86">
        <v>0.24072577586736629</v>
      </c>
      <c r="G86">
        <v>83.124438763526086</v>
      </c>
      <c r="H86">
        <v>8.2151825878594167</v>
      </c>
      <c r="I86">
        <v>16.660719052095295</v>
      </c>
      <c r="J86">
        <v>-8.5949821548821603</v>
      </c>
      <c r="K86">
        <v>57.612081072537229</v>
      </c>
      <c r="L86">
        <v>6.3884321276321145</v>
      </c>
      <c r="N86" s="11">
        <f t="shared" si="9"/>
        <v>7.7799482759875538</v>
      </c>
      <c r="O86" s="11">
        <f t="shared" si="8"/>
        <v>0</v>
      </c>
      <c r="Y86" s="7" t="s">
        <v>95</v>
      </c>
      <c r="Z86">
        <v>12.769488000000001</v>
      </c>
      <c r="AA86" s="11">
        <v>7.7799482759875538</v>
      </c>
      <c r="AB86" s="11">
        <v>0</v>
      </c>
      <c r="AC86" t="str">
        <f>IF(AB86&gt;4.31,"high mod, poor-mod grass","low mod, poor-mod grass")</f>
        <v>low mod, poor-mod grass</v>
      </c>
      <c r="AE86" s="7" t="s">
        <v>95</v>
      </c>
      <c r="AF86">
        <v>6.3884321276321145</v>
      </c>
      <c r="AG86" t="s">
        <v>985</v>
      </c>
    </row>
    <row r="87" spans="1:33" x14ac:dyDescent="0.3">
      <c r="A87" s="7" t="s">
        <v>96</v>
      </c>
      <c r="B87">
        <v>40.669500999999997</v>
      </c>
      <c r="C87">
        <v>5.3997698876755411</v>
      </c>
      <c r="D87">
        <v>2.3130300693909023</v>
      </c>
      <c r="E87">
        <v>39.650700000000001</v>
      </c>
      <c r="F87">
        <v>1.7342060067115472</v>
      </c>
      <c r="G87">
        <v>74.103789525528427</v>
      </c>
      <c r="H87">
        <v>-8.9204319488817845</v>
      </c>
      <c r="I87">
        <v>29.60171291299654</v>
      </c>
      <c r="J87">
        <v>8.4963442760942769</v>
      </c>
      <c r="K87">
        <v>33.675315993221503</v>
      </c>
      <c r="L87">
        <v>-2.7113557328719935</v>
      </c>
      <c r="N87" s="11">
        <f t="shared" si="9"/>
        <v>23.662206306569363</v>
      </c>
      <c r="O87" s="11">
        <f t="shared" si="8"/>
        <v>5.3997698876755411</v>
      </c>
      <c r="Y87" s="7" t="s">
        <v>96</v>
      </c>
      <c r="Z87">
        <v>40.669500999999997</v>
      </c>
      <c r="AA87" s="11">
        <v>23.662206306569363</v>
      </c>
      <c r="AB87" s="11">
        <v>5.3997698876755411</v>
      </c>
      <c r="AC87" t="str">
        <f>IF(AB87&gt;4.31,"high mod, poor-mod grass","low mod, poor-mod grass")</f>
        <v>high mod, poor-mod grass</v>
      </c>
      <c r="AE87" s="7" t="s">
        <v>96</v>
      </c>
      <c r="AF87">
        <v>-2.7113557328719935</v>
      </c>
      <c r="AG87" t="s">
        <v>989</v>
      </c>
    </row>
    <row r="88" spans="1:33" x14ac:dyDescent="0.3">
      <c r="A88" s="7" t="s">
        <v>97</v>
      </c>
      <c r="B88">
        <v>35.324438000000001</v>
      </c>
      <c r="C88">
        <v>52.169673838968343</v>
      </c>
      <c r="D88">
        <v>4.0092521202775639</v>
      </c>
      <c r="E88">
        <v>24.854199999999999</v>
      </c>
      <c r="F88">
        <v>0.65587714805559483</v>
      </c>
      <c r="G88">
        <v>61.347308676773636</v>
      </c>
      <c r="H88">
        <v>-26.423890894568686</v>
      </c>
      <c r="I88">
        <v>48.16929522217967</v>
      </c>
      <c r="J88">
        <v>28.806349158249134</v>
      </c>
      <c r="K88">
        <v>9.5794530557671678</v>
      </c>
      <c r="L88">
        <v>-1.9625625091608185</v>
      </c>
      <c r="N88" s="11">
        <f t="shared" si="9"/>
        <v>24.55979079007842</v>
      </c>
      <c r="O88" s="11">
        <f t="shared" si="8"/>
        <v>52.169673838968343</v>
      </c>
      <c r="Y88" s="7" t="s">
        <v>97</v>
      </c>
      <c r="Z88">
        <v>35.324438000000001</v>
      </c>
      <c r="AA88" s="11">
        <v>24.55979079007842</v>
      </c>
      <c r="AB88" s="11">
        <v>52.169673838968343</v>
      </c>
      <c r="AC88" t="str">
        <f>IF(AB88&gt;4.31,"high mod, poor-mod grass","low mod, poor-mod grass")</f>
        <v>high mod, poor-mod grass</v>
      </c>
      <c r="AE88" s="7" t="s">
        <v>97</v>
      </c>
      <c r="AF88">
        <v>-1.9625625091608185</v>
      </c>
      <c r="AG88" t="s">
        <v>989</v>
      </c>
    </row>
    <row r="89" spans="1:33" x14ac:dyDescent="0.3">
      <c r="A89" s="7" t="s">
        <v>98</v>
      </c>
      <c r="B89">
        <v>68.147907000000004</v>
      </c>
      <c r="C89">
        <v>0.87470708150777143</v>
      </c>
      <c r="D89">
        <v>2.9298380878951429</v>
      </c>
      <c r="E89">
        <v>65.502099999999999</v>
      </c>
      <c r="F89">
        <v>2.2919451786729534</v>
      </c>
      <c r="G89">
        <v>73.767980444184801</v>
      </c>
      <c r="H89">
        <v>-11.179917731629402</v>
      </c>
      <c r="I89">
        <v>32.718262948392102</v>
      </c>
      <c r="J89">
        <v>14.273621548821538</v>
      </c>
      <c r="K89">
        <v>25.97570518700476</v>
      </c>
      <c r="L89">
        <v>-13.914291826653937</v>
      </c>
      <c r="N89" s="11">
        <f t="shared" si="9"/>
        <v>33.50410270902168</v>
      </c>
      <c r="O89" s="11">
        <f t="shared" si="8"/>
        <v>0.87470708150777143</v>
      </c>
      <c r="Y89" s="7" t="s">
        <v>98</v>
      </c>
      <c r="Z89">
        <v>68.147907000000004</v>
      </c>
      <c r="AA89" s="11">
        <v>33.50410270902168</v>
      </c>
      <c r="AB89" s="11">
        <v>0.87470708150777143</v>
      </c>
      <c r="AC89" t="str">
        <f>IF(AB89&gt;4.31,"high mod, good grass","low mod, good grass")</f>
        <v>low mod, good grass</v>
      </c>
      <c r="AE89" s="7" t="s">
        <v>98</v>
      </c>
      <c r="AF89">
        <v>-13.914291826653937</v>
      </c>
      <c r="AG89" t="s">
        <v>989</v>
      </c>
    </row>
    <row r="90" spans="1:33" x14ac:dyDescent="0.3">
      <c r="A90" s="7" t="s">
        <v>99</v>
      </c>
      <c r="B90">
        <v>36.189487</v>
      </c>
      <c r="C90">
        <v>6.8547630427053408</v>
      </c>
      <c r="D90">
        <v>3.7779491133384737</v>
      </c>
      <c r="E90">
        <v>22.1754</v>
      </c>
      <c r="F90">
        <v>0.52252444344189197</v>
      </c>
      <c r="G90">
        <v>50.035517584846872</v>
      </c>
      <c r="H90">
        <v>-43.956466134185298</v>
      </c>
      <c r="I90">
        <v>58.407751047360399</v>
      </c>
      <c r="J90">
        <v>43.676617340067338</v>
      </c>
      <c r="K90">
        <v>3.1949389261153693</v>
      </c>
      <c r="L90">
        <v>12.137330837206534</v>
      </c>
      <c r="N90" s="11">
        <f t="shared" si="9"/>
        <v>27.035225163600767</v>
      </c>
      <c r="O90" s="11">
        <f t="shared" si="8"/>
        <v>6.8547630427053408</v>
      </c>
      <c r="Y90" s="7" t="s">
        <v>99</v>
      </c>
      <c r="Z90">
        <v>36.189487</v>
      </c>
      <c r="AA90" s="11">
        <v>27.035225163600767</v>
      </c>
      <c r="AB90" s="11">
        <v>6.8547630427053408</v>
      </c>
      <c r="AC90" t="str">
        <f>IF(AB90&gt;4.31,"high mod, poor-mod grass","low mod, poor-mod grass")</f>
        <v>high mod, poor-mod grass</v>
      </c>
      <c r="AE90" s="7" t="s">
        <v>99</v>
      </c>
      <c r="AF90">
        <v>12.137330837206534</v>
      </c>
      <c r="AG90" t="s">
        <v>985</v>
      </c>
    </row>
    <row r="91" spans="1:33" x14ac:dyDescent="0.3">
      <c r="A91" s="7" t="s">
        <v>100</v>
      </c>
      <c r="B91">
        <v>33.554386000000001</v>
      </c>
      <c r="C91">
        <v>61.339723923163298</v>
      </c>
      <c r="D91">
        <v>8.8666152659984583</v>
      </c>
      <c r="E91">
        <v>16.053999999999998</v>
      </c>
      <c r="F91">
        <v>0.59275773015890521</v>
      </c>
      <c r="G91">
        <v>62.340699456557857</v>
      </c>
      <c r="H91">
        <v>-23.299052555910549</v>
      </c>
      <c r="I91">
        <v>46.943216237858152</v>
      </c>
      <c r="J91">
        <v>25.528770370370353</v>
      </c>
      <c r="K91">
        <v>7.0983038199032977</v>
      </c>
      <c r="L91">
        <v>-1.1416224028038329</v>
      </c>
      <c r="N91" s="11">
        <f t="shared" si="9"/>
        <v>21.19665798933902</v>
      </c>
      <c r="O91" s="11">
        <f t="shared" si="8"/>
        <v>61.339723923163298</v>
      </c>
      <c r="Y91" s="7" t="s">
        <v>100</v>
      </c>
      <c r="Z91">
        <v>33.554386000000001</v>
      </c>
      <c r="AA91" s="11">
        <v>21.19665798933902</v>
      </c>
      <c r="AB91" s="11">
        <v>61.339723923163298</v>
      </c>
      <c r="AC91" t="str">
        <f>IF(AB91&gt;4.31,"high mod, poor-mod grass","low mod, poor-mod grass")</f>
        <v>high mod, poor-mod grass</v>
      </c>
      <c r="AE91" s="7" t="s">
        <v>100</v>
      </c>
      <c r="AF91">
        <v>-1.1416224028038329</v>
      </c>
      <c r="AG91" t="s">
        <v>989</v>
      </c>
    </row>
    <row r="92" spans="1:33" x14ac:dyDescent="0.3">
      <c r="A92" s="7" t="s">
        <v>101</v>
      </c>
      <c r="B92">
        <v>40.683853999999997</v>
      </c>
      <c r="C92">
        <v>9.7781764880596747</v>
      </c>
      <c r="D92">
        <v>5.0115651503469554</v>
      </c>
      <c r="E92">
        <v>19.672799999999999</v>
      </c>
      <c r="F92">
        <v>0.55647484345743037</v>
      </c>
      <c r="G92">
        <v>57.111139302490784</v>
      </c>
      <c r="H92">
        <v>-32.29832348242811</v>
      </c>
      <c r="I92">
        <v>52.743300955099848</v>
      </c>
      <c r="J92">
        <v>34.111603703703707</v>
      </c>
      <c r="K92">
        <v>3.752377398775931</v>
      </c>
      <c r="L92">
        <v>1.2682520089169742</v>
      </c>
      <c r="N92" s="11">
        <f t="shared" si="9"/>
        <v>24.324191932852425</v>
      </c>
      <c r="O92" s="11">
        <f t="shared" si="8"/>
        <v>9.7781764880596747</v>
      </c>
      <c r="Y92" s="7" t="s">
        <v>101</v>
      </c>
      <c r="Z92">
        <v>40.683853999999997</v>
      </c>
      <c r="AA92" s="11">
        <v>24.324191932852425</v>
      </c>
      <c r="AB92" s="11">
        <v>9.7781764880596747</v>
      </c>
      <c r="AC92" t="str">
        <f>IF(AB92&gt;4.31,"high mod, poor-mod grass","low mod, poor-mod grass")</f>
        <v>high mod, poor-mod grass</v>
      </c>
      <c r="AE92" s="7" t="s">
        <v>101</v>
      </c>
      <c r="AF92">
        <v>1.2682520089169742</v>
      </c>
      <c r="AG92" t="s">
        <v>990</v>
      </c>
    </row>
    <row r="93" spans="1:33" x14ac:dyDescent="0.3">
      <c r="A93" s="7" t="s">
        <v>102</v>
      </c>
      <c r="B93">
        <v>91.576059000000001</v>
      </c>
      <c r="C93">
        <v>6.676521209446113</v>
      </c>
      <c r="D93">
        <v>1.002313030069391</v>
      </c>
      <c r="E93">
        <v>91.319599999999994</v>
      </c>
      <c r="F93">
        <v>12.451056447783809</v>
      </c>
      <c r="G93">
        <v>43.150898387014813</v>
      </c>
      <c r="H93">
        <v>-46.282779712460076</v>
      </c>
      <c r="I93">
        <v>62.807100001160499</v>
      </c>
      <c r="J93">
        <v>47.378861952861939</v>
      </c>
      <c r="K93">
        <v>4.802402533128113</v>
      </c>
      <c r="L93">
        <v>8.2749033473146625</v>
      </c>
      <c r="N93" s="11">
        <f t="shared" si="9"/>
        <v>55.525918816314771</v>
      </c>
      <c r="O93" s="11">
        <f t="shared" si="8"/>
        <v>6.676521209446113</v>
      </c>
      <c r="Y93" s="7" t="s">
        <v>102</v>
      </c>
      <c r="Z93">
        <v>91.576059000000001</v>
      </c>
      <c r="AA93" s="11">
        <v>55.525918816314771</v>
      </c>
      <c r="AB93" s="11">
        <v>6.676521209446113</v>
      </c>
      <c r="AC93" t="str">
        <f>IF(AB93&gt;4.31,"high mod, good grass","low mod, good grass")</f>
        <v>high mod, good grass</v>
      </c>
      <c r="AE93" s="7" t="s">
        <v>102</v>
      </c>
      <c r="AF93">
        <v>8.2749033473146625</v>
      </c>
      <c r="AG93" t="s">
        <v>985</v>
      </c>
    </row>
    <row r="94" spans="1:33" x14ac:dyDescent="0.3">
      <c r="A94" s="7" t="s">
        <v>103</v>
      </c>
      <c r="B94">
        <v>48.088065</v>
      </c>
      <c r="C94">
        <v>10.893792095038631</v>
      </c>
      <c r="D94">
        <v>3.4695451040863534</v>
      </c>
      <c r="E94">
        <v>28.2</v>
      </c>
      <c r="F94">
        <v>0.87612144887390209</v>
      </c>
      <c r="G94">
        <v>36.644908370316749</v>
      </c>
      <c r="H94">
        <v>-42.116760383386584</v>
      </c>
      <c r="I94">
        <v>68.904275319430411</v>
      </c>
      <c r="J94">
        <v>41.886066329966326</v>
      </c>
      <c r="K94">
        <v>1.7026165637972046</v>
      </c>
      <c r="L94">
        <v>6.6794298849789442</v>
      </c>
      <c r="N94" s="11">
        <f t="shared" si="9"/>
        <v>32.660132256101441</v>
      </c>
      <c r="O94" s="11">
        <f t="shared" si="8"/>
        <v>10.893792095038631</v>
      </c>
      <c r="Y94" s="7" t="s">
        <v>103</v>
      </c>
      <c r="Z94">
        <v>48.088065</v>
      </c>
      <c r="AA94" s="11">
        <v>32.660132256101441</v>
      </c>
      <c r="AB94" s="11">
        <v>10.893792095038631</v>
      </c>
      <c r="AC94" t="str">
        <f>IF(AB94&gt;4.31,"high mod, good grass","low mod, good grass")</f>
        <v>high mod, good grass</v>
      </c>
      <c r="AE94" s="7" t="s">
        <v>103</v>
      </c>
      <c r="AF94">
        <v>6.6794298849789442</v>
      </c>
      <c r="AG94" t="s">
        <v>985</v>
      </c>
    </row>
    <row r="95" spans="1:33" x14ac:dyDescent="0.3">
      <c r="A95" s="7" t="s">
        <v>104</v>
      </c>
      <c r="B95">
        <v>76.838650999999999</v>
      </c>
      <c r="C95">
        <v>0.14581430681304006</v>
      </c>
      <c r="D95">
        <v>1.3107170393215113</v>
      </c>
      <c r="E95">
        <v>49.498399999999997</v>
      </c>
      <c r="F95">
        <v>5.7518496517022886</v>
      </c>
      <c r="G95">
        <v>51.262730984233322</v>
      </c>
      <c r="H95">
        <v>-29.235065654952066</v>
      </c>
      <c r="I95">
        <v>54.426620942566338</v>
      </c>
      <c r="J95">
        <v>27.992929797979784</v>
      </c>
      <c r="K95">
        <v>5.5178972134554298</v>
      </c>
      <c r="L95">
        <v>6.5654717626997012</v>
      </c>
      <c r="N95" s="11">
        <f t="shared" si="9"/>
        <v>36.558956864756205</v>
      </c>
      <c r="O95" s="11">
        <f t="shared" si="8"/>
        <v>0.14581430681304006</v>
      </c>
      <c r="Y95" s="7" t="s">
        <v>104</v>
      </c>
      <c r="Z95">
        <v>76.838650999999999</v>
      </c>
      <c r="AA95" s="11">
        <v>36.558956864756205</v>
      </c>
      <c r="AB95" s="11">
        <v>0.14581430681304006</v>
      </c>
      <c r="AC95" t="str">
        <f>IF(AB95&gt;4.31,"high mod, good grass","low mod, good grass")</f>
        <v>low mod, good grass</v>
      </c>
      <c r="AE95" s="7" t="s">
        <v>104</v>
      </c>
      <c r="AF95">
        <v>6.5654717626997012</v>
      </c>
      <c r="AG95" t="s">
        <v>985</v>
      </c>
    </row>
    <row r="96" spans="1:33" x14ac:dyDescent="0.3">
      <c r="A96" s="7" t="s">
        <v>105</v>
      </c>
      <c r="B96">
        <v>69.319906000000003</v>
      </c>
      <c r="C96">
        <v>0.44662019586174079</v>
      </c>
      <c r="D96">
        <v>1.2336160370084812</v>
      </c>
      <c r="E96">
        <v>53.8414</v>
      </c>
      <c r="F96">
        <v>5.9454449687760986</v>
      </c>
      <c r="G96">
        <v>28.623513245269613</v>
      </c>
      <c r="H96">
        <v>-21.341369169329084</v>
      </c>
      <c r="I96">
        <v>76.345756594598981</v>
      </c>
      <c r="J96">
        <v>21.937907575757563</v>
      </c>
      <c r="K96">
        <v>1.3837005021688096</v>
      </c>
      <c r="L96">
        <v>3.7637347229033082</v>
      </c>
      <c r="N96" s="11">
        <f t="shared" si="9"/>
        <v>45.377533854458363</v>
      </c>
      <c r="O96" s="11">
        <f t="shared" si="8"/>
        <v>0.44662019586174079</v>
      </c>
      <c r="Y96" s="7" t="s">
        <v>105</v>
      </c>
      <c r="Z96">
        <v>69.319906000000003</v>
      </c>
      <c r="AA96" s="11">
        <v>45.377533854458363</v>
      </c>
      <c r="AB96" s="11">
        <v>0.44662019586174079</v>
      </c>
      <c r="AC96" t="str">
        <f>IF(AB96&gt;4.31,"high mod, good grass","low mod, good grass")</f>
        <v>low mod, good grass</v>
      </c>
      <c r="AE96" s="7" t="s">
        <v>105</v>
      </c>
      <c r="AF96">
        <v>3.7637347229033082</v>
      </c>
      <c r="AG96" t="s">
        <v>990</v>
      </c>
    </row>
    <row r="97" spans="1:33" x14ac:dyDescent="0.3">
      <c r="A97" s="7" t="s">
        <v>106</v>
      </c>
      <c r="B97">
        <v>61.315209000000003</v>
      </c>
      <c r="C97">
        <v>10.552092116779519</v>
      </c>
      <c r="D97">
        <v>1.9275250578257519</v>
      </c>
      <c r="E97">
        <v>30.735600000000002</v>
      </c>
      <c r="F97">
        <v>1.8793440206709198</v>
      </c>
      <c r="G97">
        <v>36.670849177658638</v>
      </c>
      <c r="H97">
        <v>-44.914803035143791</v>
      </c>
      <c r="I97">
        <v>68.436734788613066</v>
      </c>
      <c r="J97">
        <v>44.433990909090909</v>
      </c>
      <c r="K97">
        <v>2.1888859522291839</v>
      </c>
      <c r="L97">
        <v>9.5792446138439402</v>
      </c>
      <c r="N97" s="11">
        <f t="shared" si="9"/>
        <v>33.683892936427995</v>
      </c>
      <c r="O97" s="11">
        <f t="shared" si="8"/>
        <v>10.552092116779519</v>
      </c>
      <c r="Y97" s="7" t="s">
        <v>106</v>
      </c>
      <c r="Z97">
        <v>61.315209000000003</v>
      </c>
      <c r="AA97" s="11">
        <v>33.683892936427995</v>
      </c>
      <c r="AB97" s="11">
        <v>10.552092116779519</v>
      </c>
      <c r="AC97" t="str">
        <f>IF(AB97&gt;4.31,"high mod, good grass","low mod, good grass")</f>
        <v>high mod, good grass</v>
      </c>
      <c r="AE97" s="7" t="s">
        <v>106</v>
      </c>
      <c r="AF97">
        <v>9.5792446138439402</v>
      </c>
      <c r="AG97" t="s">
        <v>985</v>
      </c>
    </row>
    <row r="98" spans="1:33" x14ac:dyDescent="0.3">
      <c r="A98" s="7" t="s">
        <v>107</v>
      </c>
      <c r="B98">
        <v>56.014431999999999</v>
      </c>
      <c r="C98">
        <v>13.885892386887811</v>
      </c>
      <c r="D98">
        <v>4.0863531225905945</v>
      </c>
      <c r="E98">
        <v>38.888800000000003</v>
      </c>
      <c r="F98">
        <v>0.89766353709253666</v>
      </c>
      <c r="G98">
        <v>69.871351363260501</v>
      </c>
      <c r="H98">
        <v>-73.162938178913748</v>
      </c>
      <c r="I98">
        <v>41.326056934628447</v>
      </c>
      <c r="J98">
        <v>73.554437542087555</v>
      </c>
      <c r="K98">
        <v>6.3912252608012938</v>
      </c>
      <c r="L98">
        <v>14.094566771580503</v>
      </c>
      <c r="N98" s="11">
        <f t="shared" si="9"/>
        <v>27.037506823906995</v>
      </c>
      <c r="O98" s="11">
        <f t="shared" si="8"/>
        <v>13.885892386887811</v>
      </c>
      <c r="Y98" s="7" t="s">
        <v>107</v>
      </c>
      <c r="Z98">
        <v>56.014431999999999</v>
      </c>
      <c r="AA98" s="11">
        <v>27.037506823906995</v>
      </c>
      <c r="AB98" s="11">
        <v>13.885892386887811</v>
      </c>
      <c r="AC98" t="str">
        <f>IF(AB98&gt;4.31,"high mod, poor-mod grass","low mod, poor-mod grass")</f>
        <v>high mod, poor-mod grass</v>
      </c>
      <c r="AE98" s="7" t="s">
        <v>107</v>
      </c>
      <c r="AF98">
        <v>14.094566771580503</v>
      </c>
      <c r="AG98" t="s">
        <v>988</v>
      </c>
    </row>
    <row r="99" spans="1:33" x14ac:dyDescent="0.3">
      <c r="A99" s="7" t="s">
        <v>108</v>
      </c>
      <c r="B99">
        <v>51.158631999999997</v>
      </c>
      <c r="C99">
        <v>3.7496680878180784</v>
      </c>
      <c r="D99">
        <v>1.5420200462606015</v>
      </c>
      <c r="E99">
        <v>43.110300000000002</v>
      </c>
      <c r="F99">
        <v>2.3198800480996695</v>
      </c>
      <c r="G99">
        <v>45.552377510528231</v>
      </c>
      <c r="H99">
        <v>-58.224260702875412</v>
      </c>
      <c r="I99">
        <v>60.844242128839831</v>
      </c>
      <c r="J99">
        <v>58.232886868686819</v>
      </c>
      <c r="K99">
        <v>3.4712820592548832</v>
      </c>
      <c r="L99">
        <v>12.244865788635906</v>
      </c>
      <c r="N99" s="11">
        <f t="shared" si="9"/>
        <v>35.42480739231317</v>
      </c>
      <c r="O99" s="11">
        <f t="shared" si="8"/>
        <v>3.7496680878180784</v>
      </c>
      <c r="Y99" s="7" t="s">
        <v>108</v>
      </c>
      <c r="Z99">
        <v>51.158631999999997</v>
      </c>
      <c r="AA99" s="11">
        <v>35.42480739231317</v>
      </c>
      <c r="AB99" s="11">
        <v>3.7496680878180784</v>
      </c>
      <c r="AC99" t="str">
        <f>IF(AB99&gt;4.31,"high mod, good grass","low mod, good grass")</f>
        <v>low mod, good grass</v>
      </c>
      <c r="AE99" s="7" t="s">
        <v>108</v>
      </c>
      <c r="AF99">
        <v>12.244865788635906</v>
      </c>
      <c r="AG99" t="s">
        <v>985</v>
      </c>
    </row>
    <row r="100" spans="1:33" x14ac:dyDescent="0.3">
      <c r="A100" s="7" t="s">
        <v>109</v>
      </c>
      <c r="B100">
        <v>40.694116000000001</v>
      </c>
      <c r="C100">
        <v>34.921920285632105</v>
      </c>
      <c r="D100">
        <v>3.7008481110254436</v>
      </c>
      <c r="E100">
        <v>14.529299999999999</v>
      </c>
      <c r="F100">
        <v>0.92077929932293967</v>
      </c>
      <c r="G100">
        <v>53.820032628560689</v>
      </c>
      <c r="H100">
        <v>-59.323909584664541</v>
      </c>
      <c r="I100">
        <v>55.52620431941881</v>
      </c>
      <c r="J100">
        <v>61.197830134680117</v>
      </c>
      <c r="K100">
        <v>5.297336795136891</v>
      </c>
      <c r="L100">
        <v>10.711296404213158</v>
      </c>
      <c r="N100" s="11">
        <f t="shared" si="9"/>
        <v>23.658761206247249</v>
      </c>
      <c r="O100" s="11">
        <f t="shared" si="8"/>
        <v>34.921920285632105</v>
      </c>
      <c r="Y100" s="7" t="s">
        <v>109</v>
      </c>
      <c r="Z100">
        <v>40.694116000000001</v>
      </c>
      <c r="AA100" s="11">
        <v>23.658761206247249</v>
      </c>
      <c r="AB100" s="11">
        <v>34.921920285632105</v>
      </c>
      <c r="AC100" t="str">
        <f>IF(AB100&gt;4.31,"high mod, poor-mod grass","low mod, poor-mod grass")</f>
        <v>high mod, poor-mod grass</v>
      </c>
      <c r="AE100" s="7" t="s">
        <v>109</v>
      </c>
      <c r="AF100">
        <v>10.711296404213158</v>
      </c>
      <c r="AG100" t="s">
        <v>985</v>
      </c>
    </row>
    <row r="101" spans="1:33" x14ac:dyDescent="0.3">
      <c r="A101" s="7" t="s">
        <v>110</v>
      </c>
      <c r="B101">
        <v>54.27093</v>
      </c>
      <c r="C101">
        <v>34.272334682289028</v>
      </c>
      <c r="D101">
        <v>6.0909791827293756</v>
      </c>
      <c r="E101">
        <v>30.7713</v>
      </c>
      <c r="F101">
        <v>0.97149902829402279</v>
      </c>
      <c r="G101">
        <v>51.954781974621355</v>
      </c>
      <c r="H101">
        <v>-64.073597444089458</v>
      </c>
      <c r="I101">
        <v>56.540925390801796</v>
      </c>
      <c r="J101">
        <v>64.916898821548784</v>
      </c>
      <c r="K101">
        <v>5.4561237128361393</v>
      </c>
      <c r="L101">
        <v>13.972569580887409</v>
      </c>
      <c r="N101" s="11">
        <f t="shared" si="9"/>
        <v>29.427908139698605</v>
      </c>
      <c r="O101" s="11">
        <f t="shared" si="8"/>
        <v>34.272334682289028</v>
      </c>
      <c r="Y101" s="7" t="s">
        <v>110</v>
      </c>
      <c r="Z101">
        <v>54.27093</v>
      </c>
      <c r="AA101" s="11">
        <v>29.427908139698605</v>
      </c>
      <c r="AB101" s="11">
        <v>34.272334682289028</v>
      </c>
      <c r="AC101" t="str">
        <f>IF(AB101&gt;4.31,"high mod, poor-mod grass","low mod, poor-mod grass")</f>
        <v>high mod, poor-mod grass</v>
      </c>
      <c r="AE101" s="7" t="s">
        <v>110</v>
      </c>
      <c r="AF101">
        <v>13.972569580887409</v>
      </c>
      <c r="AG101" t="s">
        <v>988</v>
      </c>
    </row>
    <row r="102" spans="1:33" x14ac:dyDescent="0.3">
      <c r="A102" s="7" t="s">
        <v>111</v>
      </c>
      <c r="B102">
        <v>57.532297999999997</v>
      </c>
      <c r="C102">
        <v>0.62280197153709693</v>
      </c>
      <c r="D102">
        <v>3.9321511179645339</v>
      </c>
      <c r="E102">
        <v>34.948</v>
      </c>
      <c r="F102">
        <v>1.8535799590933144</v>
      </c>
      <c r="G102">
        <v>32.915117769488567</v>
      </c>
      <c r="H102">
        <v>-37.713854792332256</v>
      </c>
      <c r="I102">
        <v>73.339890215738833</v>
      </c>
      <c r="J102">
        <v>38.525619360269332</v>
      </c>
      <c r="K102">
        <v>2.1962759700046126</v>
      </c>
      <c r="L102">
        <v>8.4703918052500882</v>
      </c>
      <c r="N102" s="11">
        <f t="shared" si="9"/>
        <v>36.713823391610717</v>
      </c>
      <c r="O102" s="11">
        <f t="shared" si="8"/>
        <v>0.62280197153709693</v>
      </c>
      <c r="Y102" s="7" t="s">
        <v>111</v>
      </c>
      <c r="Z102">
        <v>57.532297999999997</v>
      </c>
      <c r="AA102" s="11">
        <v>36.713823391610717</v>
      </c>
      <c r="AB102" s="11">
        <v>0.62280197153709693</v>
      </c>
      <c r="AC102" t="str">
        <f>IF(AB102&gt;4.31,"high mod, good grass","low mod, good grass")</f>
        <v>low mod, good grass</v>
      </c>
      <c r="AE102" s="7" t="s">
        <v>111</v>
      </c>
      <c r="AF102">
        <v>8.4703918052500882</v>
      </c>
      <c r="AG102" t="s">
        <v>985</v>
      </c>
    </row>
    <row r="103" spans="1:33" x14ac:dyDescent="0.3">
      <c r="A103" s="7" t="s">
        <v>112</v>
      </c>
      <c r="B103">
        <v>76.113767999999993</v>
      </c>
      <c r="C103">
        <v>0</v>
      </c>
      <c r="D103">
        <v>0.92521202775636091</v>
      </c>
      <c r="E103">
        <v>73.923199999999994</v>
      </c>
      <c r="F103">
        <v>4.3329798926174439</v>
      </c>
      <c r="G103">
        <v>38.246309031771794</v>
      </c>
      <c r="H103">
        <v>-50.286024121405767</v>
      </c>
      <c r="I103">
        <v>68.317202242105623</v>
      </c>
      <c r="J103">
        <v>50.792255387205358</v>
      </c>
      <c r="K103">
        <v>1.3828195042572928</v>
      </c>
      <c r="L103">
        <v>5.2896288135676741</v>
      </c>
      <c r="N103" s="11">
        <f t="shared" si="9"/>
        <v>48.857794044907685</v>
      </c>
      <c r="O103" s="11">
        <f t="shared" si="8"/>
        <v>0</v>
      </c>
      <c r="Y103" s="7" t="s">
        <v>112</v>
      </c>
      <c r="Z103">
        <v>76.113767999999993</v>
      </c>
      <c r="AA103" s="11">
        <v>48.857794044907685</v>
      </c>
      <c r="AB103" s="11">
        <v>0</v>
      </c>
      <c r="AC103" t="str">
        <f>IF(AB103&gt;4.31,"high mod, good grass","low mod, good grass")</f>
        <v>low mod, good grass</v>
      </c>
      <c r="AE103" s="7" t="s">
        <v>112</v>
      </c>
      <c r="AF103">
        <v>5.2896288135676741</v>
      </c>
      <c r="AG103" t="s">
        <v>990</v>
      </c>
    </row>
    <row r="104" spans="1:33" x14ac:dyDescent="0.3">
      <c r="A104" s="7" t="s">
        <v>113</v>
      </c>
      <c r="B104">
        <v>83.435657000000006</v>
      </c>
      <c r="C104">
        <v>9.7531126943905448</v>
      </c>
      <c r="D104">
        <v>2.3130300693909023</v>
      </c>
      <c r="E104">
        <v>78.627799999999993</v>
      </c>
      <c r="F104">
        <v>3.5713680188546841</v>
      </c>
      <c r="G104">
        <v>53.169558000624711</v>
      </c>
      <c r="H104">
        <v>-56.303907507987219</v>
      </c>
      <c r="I104">
        <v>55.458894730123347</v>
      </c>
      <c r="J104">
        <v>58.43616161616157</v>
      </c>
      <c r="K104">
        <v>3.5685131346423926</v>
      </c>
      <c r="L104">
        <v>9.1484317371455006</v>
      </c>
      <c r="N104" s="11">
        <f t="shared" si="9"/>
        <v>45.886020916326004</v>
      </c>
      <c r="O104" s="11">
        <f t="shared" si="8"/>
        <v>9.7531126943905448</v>
      </c>
      <c r="Y104" s="7" t="s">
        <v>113</v>
      </c>
      <c r="Z104">
        <v>83.435657000000006</v>
      </c>
      <c r="AA104" s="11">
        <v>45.886020916326004</v>
      </c>
      <c r="AB104" s="11">
        <v>9.7531126943905448</v>
      </c>
      <c r="AC104" t="str">
        <f>IF(AB104&gt;4.31,"high mod, good grass","low mod, good grass")</f>
        <v>high mod, good grass</v>
      </c>
      <c r="AE104" s="7" t="s">
        <v>113</v>
      </c>
      <c r="AF104">
        <v>9.1484317371455006</v>
      </c>
      <c r="AG104" t="s">
        <v>985</v>
      </c>
    </row>
    <row r="105" spans="1:33" x14ac:dyDescent="0.3">
      <c r="A105" s="7" t="s">
        <v>114</v>
      </c>
      <c r="B105">
        <v>0.19845299999999999</v>
      </c>
      <c r="C105">
        <v>0</v>
      </c>
      <c r="D105">
        <v>0.3084040092521203</v>
      </c>
      <c r="E105">
        <v>0.17299999999999999</v>
      </c>
      <c r="F105">
        <v>6.935590956250666E-2</v>
      </c>
      <c r="G105">
        <v>0</v>
      </c>
      <c r="H105">
        <v>0</v>
      </c>
      <c r="I105">
        <v>0</v>
      </c>
      <c r="J105">
        <v>0</v>
      </c>
      <c r="K105">
        <v>0</v>
      </c>
      <c r="L105">
        <v>0</v>
      </c>
      <c r="N105" s="11">
        <f t="shared" si="9"/>
        <v>0</v>
      </c>
      <c r="O105" s="11" t="b">
        <f t="shared" si="8"/>
        <v>0</v>
      </c>
      <c r="Y105" s="7" t="s">
        <v>114</v>
      </c>
      <c r="Z105">
        <v>0.19845299999999999</v>
      </c>
      <c r="AA105" s="11">
        <v>0</v>
      </c>
      <c r="AB105" s="11" t="b">
        <v>0</v>
      </c>
      <c r="AC105" t="s">
        <v>973</v>
      </c>
      <c r="AE105" s="7" t="s">
        <v>114</v>
      </c>
      <c r="AF105">
        <v>0</v>
      </c>
      <c r="AG105" t="s">
        <v>973</v>
      </c>
    </row>
    <row r="106" spans="1:33" x14ac:dyDescent="0.3">
      <c r="A106" s="7" t="s">
        <v>115</v>
      </c>
      <c r="B106">
        <v>0.35509099999999999</v>
      </c>
      <c r="C106">
        <v>0</v>
      </c>
      <c r="D106">
        <v>0.46260601387818046</v>
      </c>
      <c r="E106">
        <v>0.157</v>
      </c>
      <c r="F106">
        <v>4.2332908775486421E-2</v>
      </c>
      <c r="G106">
        <v>0</v>
      </c>
      <c r="H106">
        <v>0</v>
      </c>
      <c r="I106">
        <v>0</v>
      </c>
      <c r="J106">
        <v>0</v>
      </c>
      <c r="K106">
        <v>0</v>
      </c>
      <c r="L106">
        <v>0</v>
      </c>
      <c r="N106" s="11">
        <f t="shared" si="9"/>
        <v>0</v>
      </c>
      <c r="O106" s="11" t="b">
        <f t="shared" si="8"/>
        <v>0</v>
      </c>
      <c r="Y106" s="7" t="s">
        <v>115</v>
      </c>
      <c r="Z106">
        <v>0.35509099999999999</v>
      </c>
      <c r="AA106" s="11">
        <v>0</v>
      </c>
      <c r="AB106" s="11" t="b">
        <v>0</v>
      </c>
      <c r="AC106" t="s">
        <v>973</v>
      </c>
      <c r="AE106" s="7" t="s">
        <v>115</v>
      </c>
      <c r="AF106">
        <v>0</v>
      </c>
      <c r="AG106" t="s">
        <v>973</v>
      </c>
    </row>
    <row r="107" spans="1:33" x14ac:dyDescent="0.3">
      <c r="A107" s="7" t="s">
        <v>116</v>
      </c>
      <c r="B107">
        <v>1.428372</v>
      </c>
      <c r="C107">
        <v>0</v>
      </c>
      <c r="D107">
        <v>0.92521202775636091</v>
      </c>
      <c r="E107">
        <v>0.58389999999999997</v>
      </c>
      <c r="F107">
        <v>7.432376128869933E-2</v>
      </c>
      <c r="G107">
        <v>0</v>
      </c>
      <c r="H107">
        <v>0</v>
      </c>
      <c r="I107">
        <v>0</v>
      </c>
      <c r="J107">
        <v>0</v>
      </c>
      <c r="K107">
        <v>0</v>
      </c>
      <c r="L107">
        <v>0</v>
      </c>
      <c r="N107" s="11">
        <f t="shared" si="9"/>
        <v>0</v>
      </c>
      <c r="O107" s="11" t="b">
        <f t="shared" si="8"/>
        <v>0</v>
      </c>
      <c r="Y107" s="7" t="s">
        <v>116</v>
      </c>
      <c r="Z107">
        <v>1.428372</v>
      </c>
      <c r="AA107" s="11">
        <v>0</v>
      </c>
      <c r="AB107" s="11" t="b">
        <v>0</v>
      </c>
      <c r="AC107" t="s">
        <v>973</v>
      </c>
      <c r="AE107" s="7" t="s">
        <v>116</v>
      </c>
      <c r="AF107">
        <v>0</v>
      </c>
      <c r="AG107" t="s">
        <v>973</v>
      </c>
    </row>
    <row r="108" spans="1:33" x14ac:dyDescent="0.3">
      <c r="A108" s="7" t="s">
        <v>117</v>
      </c>
      <c r="B108">
        <v>1.340096</v>
      </c>
      <c r="C108">
        <v>1.6142778453723665</v>
      </c>
      <c r="D108">
        <v>0.77101002313030076</v>
      </c>
      <c r="E108">
        <v>0.48699999999999999</v>
      </c>
      <c r="F108">
        <v>6.30946271417097E-2</v>
      </c>
      <c r="G108">
        <v>89.714825242466588</v>
      </c>
      <c r="H108">
        <v>-9.1912196485622957</v>
      </c>
      <c r="I108">
        <v>10.443285868467774</v>
      </c>
      <c r="J108">
        <v>11.087060774410745</v>
      </c>
      <c r="K108">
        <v>54.030565445188977</v>
      </c>
      <c r="L108">
        <v>-13.375502021106499</v>
      </c>
      <c r="N108" s="11">
        <f t="shared" si="9"/>
        <v>0</v>
      </c>
      <c r="O108" s="11" t="b">
        <f t="shared" si="8"/>
        <v>0</v>
      </c>
      <c r="Y108" s="7" t="s">
        <v>117</v>
      </c>
      <c r="Z108">
        <v>1.340096</v>
      </c>
      <c r="AA108" s="11">
        <v>0</v>
      </c>
      <c r="AB108" s="11" t="b">
        <v>0</v>
      </c>
      <c r="AC108" t="s">
        <v>973</v>
      </c>
      <c r="AE108" s="7" t="s">
        <v>117</v>
      </c>
      <c r="AF108">
        <v>0</v>
      </c>
      <c r="AG108" t="s">
        <v>973</v>
      </c>
    </row>
    <row r="109" spans="1:33" x14ac:dyDescent="0.3">
      <c r="A109" s="7" t="s">
        <v>118</v>
      </c>
      <c r="B109">
        <v>2.3000769999999999</v>
      </c>
      <c r="C109">
        <v>0.19816629502737709</v>
      </c>
      <c r="D109">
        <v>3.8550501156515038</v>
      </c>
      <c r="E109">
        <v>0.25380000000000003</v>
      </c>
      <c r="F109">
        <v>6.0654354564556263E-2</v>
      </c>
      <c r="G109">
        <v>86.364552206585486</v>
      </c>
      <c r="H109">
        <v>3.5819615015974335</v>
      </c>
      <c r="I109">
        <v>10.970157481228743</v>
      </c>
      <c r="J109">
        <v>-3.610509259259274</v>
      </c>
      <c r="K109">
        <v>64.97877831501377</v>
      </c>
      <c r="L109">
        <v>-3.5485233521229986</v>
      </c>
      <c r="N109" s="11">
        <f t="shared" si="9"/>
        <v>0</v>
      </c>
      <c r="O109" s="11" t="b">
        <f t="shared" si="8"/>
        <v>0</v>
      </c>
      <c r="Y109" s="7" t="s">
        <v>118</v>
      </c>
      <c r="Z109">
        <v>2.3000769999999999</v>
      </c>
      <c r="AA109" s="11">
        <v>0</v>
      </c>
      <c r="AB109" s="11" t="b">
        <v>0</v>
      </c>
      <c r="AC109" t="s">
        <v>973</v>
      </c>
      <c r="AE109" s="7" t="s">
        <v>118</v>
      </c>
      <c r="AF109">
        <v>0</v>
      </c>
      <c r="AG109" t="s">
        <v>973</v>
      </c>
    </row>
    <row r="110" spans="1:33" x14ac:dyDescent="0.3">
      <c r="A110" s="7" t="s">
        <v>119</v>
      </c>
      <c r="B110">
        <v>8.9522390000000005</v>
      </c>
      <c r="C110">
        <v>0</v>
      </c>
      <c r="D110">
        <v>1.7733230531996917</v>
      </c>
      <c r="E110">
        <v>7.8895999999999997</v>
      </c>
      <c r="F110">
        <v>0.33540813628913718</v>
      </c>
      <c r="G110">
        <v>75.413089589243313</v>
      </c>
      <c r="H110">
        <v>6.0810268370607048</v>
      </c>
      <c r="I110">
        <v>24.467470900207726</v>
      </c>
      <c r="J110">
        <v>-4.6717166666666685</v>
      </c>
      <c r="K110">
        <v>49.341117208998618</v>
      </c>
      <c r="L110">
        <v>-9.000962412421373</v>
      </c>
      <c r="N110" s="11">
        <f t="shared" si="9"/>
        <v>10.89749301216562</v>
      </c>
      <c r="O110" s="11">
        <f t="shared" si="8"/>
        <v>0</v>
      </c>
      <c r="Y110" s="7" t="s">
        <v>119</v>
      </c>
      <c r="Z110">
        <v>8.9522390000000005</v>
      </c>
      <c r="AA110" s="11">
        <v>10.89749301216562</v>
      </c>
      <c r="AB110" s="11">
        <v>0</v>
      </c>
      <c r="AC110" t="str">
        <f>IF(AB110&gt;4.31,"high mod, poor-mod grass","low mod, poor-mod grass")</f>
        <v>low mod, poor-mod grass</v>
      </c>
      <c r="AE110" s="7" t="s">
        <v>119</v>
      </c>
      <c r="AF110">
        <v>-9.000962412421373</v>
      </c>
      <c r="AG110" t="s">
        <v>989</v>
      </c>
    </row>
    <row r="111" spans="1:33" x14ac:dyDescent="0.3">
      <c r="A111" s="7" t="s">
        <v>120</v>
      </c>
      <c r="B111">
        <v>25.218260000000001</v>
      </c>
      <c r="C111">
        <v>4.8191738684708456</v>
      </c>
      <c r="D111">
        <v>2.3901310717039324</v>
      </c>
      <c r="E111">
        <v>19.574999999999999</v>
      </c>
      <c r="F111">
        <v>0.51292610982901587</v>
      </c>
      <c r="G111">
        <v>84.540344884810381</v>
      </c>
      <c r="H111">
        <v>-3.1636196485623174</v>
      </c>
      <c r="I111">
        <v>20.037368427160576</v>
      </c>
      <c r="J111">
        <v>4.8102915824915442</v>
      </c>
      <c r="K111">
        <v>40.554562273596495</v>
      </c>
      <c r="L111">
        <v>-8.1137872009121139</v>
      </c>
      <c r="N111" s="11">
        <f t="shared" si="9"/>
        <v>13.375098178996531</v>
      </c>
      <c r="O111" s="11">
        <f t="shared" si="8"/>
        <v>4.8191738684708456</v>
      </c>
      <c r="Y111" s="7" t="s">
        <v>120</v>
      </c>
      <c r="Z111">
        <v>25.218260000000001</v>
      </c>
      <c r="AA111" s="11">
        <v>13.375098178996531</v>
      </c>
      <c r="AB111" s="11">
        <v>4.8191738684708456</v>
      </c>
      <c r="AC111" t="str">
        <f>IF(AB111&gt;4.31,"high mod, poor-mod grass","low mod, poor-mod grass")</f>
        <v>high mod, poor-mod grass</v>
      </c>
      <c r="AE111" s="7" t="s">
        <v>120</v>
      </c>
      <c r="AF111">
        <v>-8.1137872009121139</v>
      </c>
      <c r="AG111" t="s">
        <v>989</v>
      </c>
    </row>
    <row r="112" spans="1:33" x14ac:dyDescent="0.3">
      <c r="A112" s="7" t="s">
        <v>121</v>
      </c>
      <c r="B112">
        <v>9.4669430000000006</v>
      </c>
      <c r="C112">
        <v>0.3972581022792786</v>
      </c>
      <c r="D112">
        <v>1.6191210485736316</v>
      </c>
      <c r="E112">
        <v>8.5324000000000009</v>
      </c>
      <c r="F112">
        <v>0.40289611635685285</v>
      </c>
      <c r="G112">
        <v>86.530324626105894</v>
      </c>
      <c r="H112">
        <v>1.9594333865814519</v>
      </c>
      <c r="I112">
        <v>15.543437895298766</v>
      </c>
      <c r="J112">
        <v>9.3171964646464431</v>
      </c>
      <c r="K112">
        <v>48.923213258500333</v>
      </c>
      <c r="L112">
        <v>-48.77091659236747</v>
      </c>
      <c r="N112" s="11">
        <f t="shared" si="9"/>
        <v>8.1595780038852066</v>
      </c>
      <c r="O112" s="11">
        <f t="shared" si="8"/>
        <v>0.3972581022792786</v>
      </c>
      <c r="Y112" s="7" t="s">
        <v>121</v>
      </c>
      <c r="Z112">
        <v>9.4669430000000006</v>
      </c>
      <c r="AA112" s="11">
        <v>8.1595780038852066</v>
      </c>
      <c r="AB112" s="11">
        <v>0.3972581022792786</v>
      </c>
      <c r="AC112" t="str">
        <f>IF(AB112&gt;4.31,"high mod, poor-mod grass","low mod, poor-mod grass")</f>
        <v>low mod, poor-mod grass</v>
      </c>
      <c r="AE112" s="7" t="s">
        <v>121</v>
      </c>
      <c r="AF112">
        <v>-48.77091659236747</v>
      </c>
      <c r="AG112" t="s">
        <v>989</v>
      </c>
    </row>
    <row r="113" spans="1:33" x14ac:dyDescent="0.3">
      <c r="A113" s="7" t="s">
        <v>122</v>
      </c>
      <c r="B113">
        <v>44.090994999999999</v>
      </c>
      <c r="C113">
        <v>3.4888725823822297</v>
      </c>
      <c r="D113">
        <v>2.081727062451812</v>
      </c>
      <c r="E113">
        <v>42.708500000000001</v>
      </c>
      <c r="F113">
        <v>2.0944900488346616</v>
      </c>
      <c r="G113">
        <v>80.014384710701364</v>
      </c>
      <c r="H113">
        <v>-20.507230670926518</v>
      </c>
      <c r="I113">
        <v>23.100825122723947</v>
      </c>
      <c r="J113">
        <v>18.400854713804705</v>
      </c>
      <c r="K113">
        <v>39.367806263376913</v>
      </c>
      <c r="L113">
        <v>6.3051681509243878</v>
      </c>
      <c r="N113" s="11">
        <f t="shared" si="9"/>
        <v>22.634605057186207</v>
      </c>
      <c r="O113" s="11">
        <f t="shared" si="8"/>
        <v>3.4888725823822297</v>
      </c>
      <c r="Y113" s="7" t="s">
        <v>122</v>
      </c>
      <c r="Z113">
        <v>44.090994999999999</v>
      </c>
      <c r="AA113" s="11">
        <v>22.634605057186207</v>
      </c>
      <c r="AB113" s="11">
        <v>3.4888725823822297</v>
      </c>
      <c r="AC113" t="str">
        <f>IF(AB113&gt;4.31,"high mod, poor-mod grass","low mod, poor-mod grass")</f>
        <v>low mod, poor-mod grass</v>
      </c>
      <c r="AE113" s="7" t="s">
        <v>122</v>
      </c>
      <c r="AF113">
        <v>6.3051681509243878</v>
      </c>
      <c r="AG113" t="s">
        <v>985</v>
      </c>
    </row>
    <row r="114" spans="1:33" x14ac:dyDescent="0.3">
      <c r="A114" s="7" t="s">
        <v>123</v>
      </c>
      <c r="B114">
        <v>63.433956999999999</v>
      </c>
      <c r="C114">
        <v>3.3558410121655418</v>
      </c>
      <c r="D114">
        <v>1.8504240555127218</v>
      </c>
      <c r="E114">
        <v>62.669899999999998</v>
      </c>
      <c r="F114">
        <v>2.4936330604593375</v>
      </c>
      <c r="G114">
        <v>78.595813437977839</v>
      </c>
      <c r="H114">
        <v>-32.559394249201283</v>
      </c>
      <c r="I114">
        <v>29.971190335271384</v>
      </c>
      <c r="J114">
        <v>32.353958922558917</v>
      </c>
      <c r="K114">
        <v>22.05251784020771</v>
      </c>
      <c r="L114">
        <v>11.203200577287532</v>
      </c>
      <c r="N114" s="11">
        <f t="shared" si="9"/>
        <v>31.711574465243572</v>
      </c>
      <c r="O114" s="11">
        <f t="shared" si="8"/>
        <v>3.3558410121655418</v>
      </c>
      <c r="Y114" s="7" t="s">
        <v>123</v>
      </c>
      <c r="Z114">
        <v>63.433956999999999</v>
      </c>
      <c r="AA114" s="11">
        <v>31.711574465243572</v>
      </c>
      <c r="AB114" s="11">
        <v>3.3558410121655418</v>
      </c>
      <c r="AC114" t="str">
        <f>IF(AB114&gt;4.31,"high mod, good grass","low mod, good grass")</f>
        <v>low mod, good grass</v>
      </c>
      <c r="AE114" s="7" t="s">
        <v>123</v>
      </c>
      <c r="AF114">
        <v>11.203200577287532</v>
      </c>
      <c r="AG114" t="s">
        <v>985</v>
      </c>
    </row>
    <row r="115" spans="1:33" x14ac:dyDescent="0.3">
      <c r="A115" s="7" t="s">
        <v>124</v>
      </c>
      <c r="B115">
        <v>96.417896999999996</v>
      </c>
      <c r="C115">
        <v>4.3120277680192949</v>
      </c>
      <c r="D115">
        <v>0.15420200462606015</v>
      </c>
      <c r="E115">
        <v>96.332499999999996</v>
      </c>
      <c r="F115">
        <v>20.635411625318437</v>
      </c>
      <c r="G115">
        <v>71.260783646915044</v>
      </c>
      <c r="H115">
        <v>-65.370385623003187</v>
      </c>
      <c r="I115">
        <v>39.285009690259827</v>
      </c>
      <c r="J115">
        <v>65.031872222222177</v>
      </c>
      <c r="K115">
        <v>11.854345133523008</v>
      </c>
      <c r="L115">
        <v>26.573923987739249</v>
      </c>
      <c r="N115" s="11">
        <f t="shared" si="9"/>
        <v>52.08430710519275</v>
      </c>
      <c r="O115" s="11">
        <f t="shared" si="8"/>
        <v>4.3120277680192949</v>
      </c>
      <c r="Y115" s="7" t="s">
        <v>124</v>
      </c>
      <c r="Z115">
        <v>96.417896999999996</v>
      </c>
      <c r="AA115" s="11">
        <v>52.08430710519275</v>
      </c>
      <c r="AB115" s="11">
        <v>4.3120277680192949</v>
      </c>
      <c r="AC115" t="str">
        <f>IF(AB115&gt;4.31,"high mod, good grass","low mod, good grass")</f>
        <v>high mod, good grass</v>
      </c>
      <c r="AE115" s="7" t="s">
        <v>124</v>
      </c>
      <c r="AF115">
        <v>26.573923987739249</v>
      </c>
      <c r="AG115" s="25" t="s">
        <v>987</v>
      </c>
    </row>
    <row r="116" spans="1:33" x14ac:dyDescent="0.3">
      <c r="A116" s="7" t="s">
        <v>125</v>
      </c>
      <c r="B116">
        <v>90.543333000000004</v>
      </c>
      <c r="C116">
        <v>1.4887080372649282</v>
      </c>
      <c r="D116">
        <v>1.2336160370084812</v>
      </c>
      <c r="E116">
        <v>89.858500000000006</v>
      </c>
      <c r="F116">
        <v>9.1893853187273535</v>
      </c>
      <c r="G116">
        <v>63.982077389601436</v>
      </c>
      <c r="H116">
        <v>-71.511506869009608</v>
      </c>
      <c r="I116">
        <v>45.065220671006969</v>
      </c>
      <c r="J116">
        <v>72.919345622895605</v>
      </c>
      <c r="K116">
        <v>9.415898384664418</v>
      </c>
      <c r="L116">
        <v>16.233547687109748</v>
      </c>
      <c r="N116" s="11">
        <f t="shared" si="9"/>
        <v>48.037701996578107</v>
      </c>
      <c r="O116" s="11">
        <f t="shared" si="8"/>
        <v>1.4887080372649282</v>
      </c>
      <c r="Y116" s="7" t="s">
        <v>125</v>
      </c>
      <c r="Z116">
        <v>90.543333000000004</v>
      </c>
      <c r="AA116" s="11">
        <v>48.037701996578107</v>
      </c>
      <c r="AB116" s="11">
        <v>1.4887080372649282</v>
      </c>
      <c r="AC116" t="str">
        <f>IF(AB116&gt;4.31,"high mod, good grass","low mod, good grass")</f>
        <v>low mod, good grass</v>
      </c>
      <c r="AE116" s="7" t="s">
        <v>125</v>
      </c>
      <c r="AF116">
        <v>16.233547687109748</v>
      </c>
      <c r="AG116" t="s">
        <v>988</v>
      </c>
    </row>
    <row r="117" spans="1:33" x14ac:dyDescent="0.3">
      <c r="A117" s="7" t="s">
        <v>126</v>
      </c>
      <c r="B117">
        <v>41.611538000000003</v>
      </c>
      <c r="C117">
        <v>43.606846270531001</v>
      </c>
      <c r="D117">
        <v>2.7756360832690827</v>
      </c>
      <c r="E117">
        <v>37.536999999999999</v>
      </c>
      <c r="F117">
        <v>1.2792536163325203</v>
      </c>
      <c r="G117">
        <v>74.34187638743343</v>
      </c>
      <c r="H117">
        <v>-61.412269808306718</v>
      </c>
      <c r="I117">
        <v>37.376405667931614</v>
      </c>
      <c r="J117">
        <v>60.893497306397308</v>
      </c>
      <c r="K117">
        <v>11.422137922814219</v>
      </c>
      <c r="L117">
        <v>19.299540653658582</v>
      </c>
      <c r="N117" s="11">
        <f t="shared" si="9"/>
        <v>25.397553094754709</v>
      </c>
      <c r="O117" s="11">
        <f t="shared" si="8"/>
        <v>43.606846270531001</v>
      </c>
      <c r="Y117" s="7" t="s">
        <v>126</v>
      </c>
      <c r="Z117">
        <v>41.611538000000003</v>
      </c>
      <c r="AA117" s="11">
        <v>25.397553094754709</v>
      </c>
      <c r="AB117" s="11">
        <v>43.606846270531001</v>
      </c>
      <c r="AC117" t="str">
        <f>IF(AB117&gt;4.31,"high mod, poor-mod grass","low mod, poor-mod grass")</f>
        <v>high mod, poor-mod grass</v>
      </c>
      <c r="AE117" s="7" t="s">
        <v>126</v>
      </c>
      <c r="AF117">
        <v>19.299540653658582</v>
      </c>
      <c r="AG117" t="s">
        <v>988</v>
      </c>
    </row>
    <row r="118" spans="1:33" x14ac:dyDescent="0.3">
      <c r="A118" s="7" t="s">
        <v>127</v>
      </c>
      <c r="B118">
        <v>56.255412999999997</v>
      </c>
      <c r="C118">
        <v>4.5303289995574705</v>
      </c>
      <c r="D118">
        <v>1.8504240555127218</v>
      </c>
      <c r="E118">
        <v>42.852699999999999</v>
      </c>
      <c r="F118">
        <v>1.838580474471553</v>
      </c>
      <c r="G118">
        <v>66.734112765755569</v>
      </c>
      <c r="H118">
        <v>-75.10904520766772</v>
      </c>
      <c r="I118">
        <v>43.413089394097639</v>
      </c>
      <c r="J118">
        <v>77.250826262626219</v>
      </c>
      <c r="K118">
        <v>6.867482367085918</v>
      </c>
      <c r="L118">
        <v>19.53846327825336</v>
      </c>
      <c r="N118" s="11">
        <f t="shared" si="9"/>
        <v>29.368123289523066</v>
      </c>
      <c r="O118" s="11">
        <f t="shared" si="8"/>
        <v>4.5303289995574705</v>
      </c>
      <c r="Y118" s="7" t="s">
        <v>127</v>
      </c>
      <c r="Z118">
        <v>56.255412999999997</v>
      </c>
      <c r="AA118" s="11">
        <v>29.368123289523066</v>
      </c>
      <c r="AB118" s="11">
        <v>4.5303289995574705</v>
      </c>
      <c r="AC118" t="str">
        <f>IF(AB118&gt;4.31,"high mod, poor-mod grass","low mod, poor-mod grass")</f>
        <v>high mod, poor-mod grass</v>
      </c>
      <c r="AE118" s="7" t="s">
        <v>127</v>
      </c>
      <c r="AF118">
        <v>19.53846327825336</v>
      </c>
      <c r="AG118" t="s">
        <v>988</v>
      </c>
    </row>
    <row r="119" spans="1:33" x14ac:dyDescent="0.3">
      <c r="A119" s="7" t="s">
        <v>128</v>
      </c>
      <c r="B119">
        <v>90.862538999999998</v>
      </c>
      <c r="C119">
        <v>1.2902101724374879</v>
      </c>
      <c r="D119">
        <v>0.61680801850424061</v>
      </c>
      <c r="E119">
        <v>90.417400000000001</v>
      </c>
      <c r="F119">
        <v>14.511915142840936</v>
      </c>
      <c r="G119">
        <v>63.949384865280152</v>
      </c>
      <c r="H119">
        <v>-94.22235782747606</v>
      </c>
      <c r="I119">
        <v>45.670861910896015</v>
      </c>
      <c r="J119">
        <v>93.42498063973062</v>
      </c>
      <c r="K119">
        <v>7.1239564061504019</v>
      </c>
      <c r="L119">
        <v>30.594137416438485</v>
      </c>
      <c r="N119" s="11">
        <f t="shared" si="9"/>
        <v>50.200059017912317</v>
      </c>
      <c r="O119" s="11">
        <f t="shared" si="8"/>
        <v>1.2902101724374879</v>
      </c>
      <c r="Y119" s="7" t="s">
        <v>128</v>
      </c>
      <c r="Z119">
        <v>90.862538999999998</v>
      </c>
      <c r="AA119" s="11">
        <v>50.200059017912317</v>
      </c>
      <c r="AB119" s="11">
        <v>1.2902101724374879</v>
      </c>
      <c r="AC119" t="str">
        <f>IF(AB119&gt;4.31,"high mod, good grass","low mod, good grass")</f>
        <v>low mod, good grass</v>
      </c>
      <c r="AE119" s="7" t="s">
        <v>128</v>
      </c>
      <c r="AF119">
        <v>30.594137416438485</v>
      </c>
      <c r="AG119" s="25" t="s">
        <v>987</v>
      </c>
    </row>
    <row r="120" spans="1:33" x14ac:dyDescent="0.3">
      <c r="A120" s="7" t="s">
        <v>129</v>
      </c>
      <c r="B120">
        <v>58.932358999999998</v>
      </c>
      <c r="C120">
        <v>41.676736657735766</v>
      </c>
      <c r="D120">
        <v>5.3970701619121053</v>
      </c>
      <c r="E120">
        <v>52.426900000000003</v>
      </c>
      <c r="F120">
        <v>1.961030636188654</v>
      </c>
      <c r="G120">
        <v>74.292304570663646</v>
      </c>
      <c r="H120">
        <v>-61.813130990415345</v>
      </c>
      <c r="I120">
        <v>36.14466919657881</v>
      </c>
      <c r="J120">
        <v>60.504709595959582</v>
      </c>
      <c r="K120">
        <v>11.807911361245422</v>
      </c>
      <c r="L120">
        <v>27.416885640996298</v>
      </c>
      <c r="N120" s="11">
        <f t="shared" si="9"/>
        <v>30.177533277589152</v>
      </c>
      <c r="O120" s="11">
        <f t="shared" si="8"/>
        <v>41.676736657735766</v>
      </c>
      <c r="Y120" s="7" t="s">
        <v>129</v>
      </c>
      <c r="Z120">
        <v>58.932358999999998</v>
      </c>
      <c r="AA120" s="11">
        <v>30.177533277589152</v>
      </c>
      <c r="AB120" s="11">
        <v>41.676736657735766</v>
      </c>
      <c r="AC120" t="str">
        <f>IF(AB120&gt;4.31,"high mod, good grass","low mod, good grass")</f>
        <v>high mod, good grass</v>
      </c>
      <c r="AE120" s="7" t="s">
        <v>129</v>
      </c>
      <c r="AF120">
        <v>27.416885640996298</v>
      </c>
      <c r="AG120" s="25" t="s">
        <v>987</v>
      </c>
    </row>
    <row r="121" spans="1:33" x14ac:dyDescent="0.3">
      <c r="A121" s="7" t="s">
        <v>130</v>
      </c>
      <c r="B121">
        <v>26.964047999999998</v>
      </c>
      <c r="C121">
        <v>52.649651398324274</v>
      </c>
      <c r="D121">
        <v>2.3130300693909023</v>
      </c>
      <c r="E121">
        <v>18.751899999999999</v>
      </c>
      <c r="F121">
        <v>0.49674744755734052</v>
      </c>
      <c r="G121">
        <v>72.562088256312222</v>
      </c>
      <c r="H121">
        <v>-64.419193450479227</v>
      </c>
      <c r="I121">
        <v>36.538517332219229</v>
      </c>
      <c r="J121">
        <v>64.707920370370346</v>
      </c>
      <c r="K121">
        <v>9.7107735679897189</v>
      </c>
      <c r="L121">
        <v>11.541690258199964</v>
      </c>
      <c r="N121" s="11">
        <f t="shared" si="9"/>
        <v>18.595721593258855</v>
      </c>
      <c r="O121" s="11">
        <f t="shared" si="8"/>
        <v>52.649651398324274</v>
      </c>
      <c r="Y121" s="7" t="s">
        <v>130</v>
      </c>
      <c r="Z121">
        <v>26.964047999999998</v>
      </c>
      <c r="AA121" s="11">
        <v>18.595721593258855</v>
      </c>
      <c r="AB121" s="11">
        <v>52.649651398324274</v>
      </c>
      <c r="AC121" t="str">
        <f>IF(AB121&gt;4.31,"high mod, poor-mod grass","low mod, poor-mod grass")</f>
        <v>high mod, poor-mod grass</v>
      </c>
      <c r="AE121" s="7" t="s">
        <v>130</v>
      </c>
      <c r="AF121">
        <v>11.541690258199964</v>
      </c>
      <c r="AG121" t="s">
        <v>985</v>
      </c>
    </row>
    <row r="122" spans="1:33" x14ac:dyDescent="0.3">
      <c r="A122" s="7" t="s">
        <v>131</v>
      </c>
      <c r="B122">
        <v>47.167622000000001</v>
      </c>
      <c r="C122">
        <v>7.9702993612538462</v>
      </c>
      <c r="D122">
        <v>2.2359290670778722</v>
      </c>
      <c r="E122">
        <v>40.478999999999999</v>
      </c>
      <c r="F122">
        <v>1.5405309280782364</v>
      </c>
      <c r="G122">
        <v>83.009481898113748</v>
      </c>
      <c r="H122">
        <v>-55.856296325878589</v>
      </c>
      <c r="I122">
        <v>23.080951386229383</v>
      </c>
      <c r="J122">
        <v>42.97864932659931</v>
      </c>
      <c r="K122">
        <v>34.980799427869592</v>
      </c>
      <c r="L122">
        <v>88.754280843471108</v>
      </c>
      <c r="N122" s="11">
        <f t="shared" si="9"/>
        <v>21.700160771435872</v>
      </c>
      <c r="O122" s="11">
        <f t="shared" si="8"/>
        <v>7.9702993612538462</v>
      </c>
      <c r="Y122" s="7" t="s">
        <v>131</v>
      </c>
      <c r="Z122">
        <v>47.167622000000001</v>
      </c>
      <c r="AA122" s="11">
        <v>21.700160771435872</v>
      </c>
      <c r="AB122" s="11">
        <v>7.9702993612538462</v>
      </c>
      <c r="AC122" t="str">
        <f>IF(AB122&gt;4.31,"high mod, poor-mod grass","low mod, poor-mod grass")</f>
        <v>high mod, poor-mod grass</v>
      </c>
      <c r="AE122" s="7" t="s">
        <v>131</v>
      </c>
      <c r="AF122">
        <v>88.754280843471108</v>
      </c>
      <c r="AG122" s="25" t="s">
        <v>987</v>
      </c>
    </row>
    <row r="123" spans="1:33" x14ac:dyDescent="0.3">
      <c r="A123" s="7" t="s">
        <v>132</v>
      </c>
      <c r="B123">
        <v>67.076184999999995</v>
      </c>
      <c r="C123">
        <v>3.4103669449820324</v>
      </c>
      <c r="D123">
        <v>2.3901310717039324</v>
      </c>
      <c r="E123">
        <v>64.653099999999995</v>
      </c>
      <c r="F123">
        <v>2.3167801258682679</v>
      </c>
      <c r="G123">
        <v>68.919003915640488</v>
      </c>
      <c r="H123">
        <v>-70.556770287539948</v>
      </c>
      <c r="I123">
        <v>40.060085413547789</v>
      </c>
      <c r="J123">
        <v>59.338281481481431</v>
      </c>
      <c r="K123">
        <v>16.104330882086206</v>
      </c>
      <c r="L123">
        <v>66.356762292742999</v>
      </c>
      <c r="N123" s="11">
        <f t="shared" si="9"/>
        <v>35.676655179805351</v>
      </c>
      <c r="O123" s="11">
        <f t="shared" si="8"/>
        <v>3.4103669449820324</v>
      </c>
      <c r="Y123" s="7" t="s">
        <v>132</v>
      </c>
      <c r="Z123">
        <v>67.076184999999995</v>
      </c>
      <c r="AA123" s="11">
        <v>35.676655179805351</v>
      </c>
      <c r="AB123" s="11">
        <v>3.4103669449820324</v>
      </c>
      <c r="AC123" t="str">
        <f>IF(AB123&gt;4.31,"high mod, good grass","low mod, good grass")</f>
        <v>low mod, good grass</v>
      </c>
      <c r="AE123" s="7" t="s">
        <v>132</v>
      </c>
      <c r="AF123">
        <v>66.356762292742999</v>
      </c>
      <c r="AG123" s="25" t="s">
        <v>987</v>
      </c>
    </row>
    <row r="124" spans="1:33" x14ac:dyDescent="0.3">
      <c r="A124" s="7" t="s">
        <v>133</v>
      </c>
      <c r="B124">
        <v>32.948939000000003</v>
      </c>
      <c r="C124">
        <v>76.161085719832201</v>
      </c>
      <c r="D124">
        <v>2.6214340786430226</v>
      </c>
      <c r="E124">
        <v>30.612100000000002</v>
      </c>
      <c r="F124">
        <v>1.1400858628876589</v>
      </c>
      <c r="G124">
        <v>83.86730530802221</v>
      </c>
      <c r="H124">
        <v>-55.94438402555911</v>
      </c>
      <c r="I124">
        <v>28.925425617101276</v>
      </c>
      <c r="J124">
        <v>56.337806565656564</v>
      </c>
      <c r="K124">
        <v>10.940491182247374</v>
      </c>
      <c r="L124">
        <v>15.945152588047094</v>
      </c>
      <c r="N124" s="11">
        <f t="shared" si="9"/>
        <v>20.225870493329648</v>
      </c>
      <c r="O124" s="11">
        <f t="shared" si="8"/>
        <v>76.161085719832201</v>
      </c>
      <c r="Y124" s="7" t="s">
        <v>133</v>
      </c>
      <c r="Z124">
        <v>32.948939000000003</v>
      </c>
      <c r="AA124" s="11">
        <v>20.225870493329648</v>
      </c>
      <c r="AB124" s="11">
        <v>76.161085719832201</v>
      </c>
      <c r="AC124" t="str">
        <f>IF(AB124&gt;4.31,"high mod, poor-mod grass","low mod, poor-mod grass")</f>
        <v>high mod, poor-mod grass</v>
      </c>
      <c r="AE124" s="7" t="s">
        <v>133</v>
      </c>
      <c r="AF124">
        <v>15.945152588047094</v>
      </c>
      <c r="AG124" t="s">
        <v>988</v>
      </c>
    </row>
    <row r="125" spans="1:33" x14ac:dyDescent="0.3">
      <c r="A125" s="7" t="s">
        <v>134</v>
      </c>
      <c r="B125">
        <v>60.637763999999997</v>
      </c>
      <c r="C125">
        <v>0.41829981011285872</v>
      </c>
      <c r="D125">
        <v>1.8504240555127218</v>
      </c>
      <c r="E125">
        <v>37.940100000000001</v>
      </c>
      <c r="F125">
        <v>2.3438764210613159</v>
      </c>
      <c r="G125">
        <v>57.556752623130883</v>
      </c>
      <c r="H125">
        <v>-84.150483865814692</v>
      </c>
      <c r="I125">
        <v>51.350253571469999</v>
      </c>
      <c r="J125">
        <v>83.759092592592566</v>
      </c>
      <c r="K125">
        <v>5.8759451293771345</v>
      </c>
      <c r="L125">
        <v>31.464564056187228</v>
      </c>
      <c r="N125" s="11">
        <f t="shared" si="9"/>
        <v>30.544743330843772</v>
      </c>
      <c r="O125" s="11">
        <f t="shared" si="8"/>
        <v>0.41829981011285872</v>
      </c>
      <c r="Y125" s="7" t="s">
        <v>134</v>
      </c>
      <c r="Z125">
        <v>60.637763999999997</v>
      </c>
      <c r="AA125" s="11">
        <v>30.544743330843772</v>
      </c>
      <c r="AB125" s="11">
        <v>0.41829981011285872</v>
      </c>
      <c r="AC125" t="str">
        <f>IF(AB125&gt;4.31,"high mod, good grass","low mod, good grass")</f>
        <v>low mod, good grass</v>
      </c>
      <c r="AE125" s="7" t="s">
        <v>134</v>
      </c>
      <c r="AF125">
        <v>31.464564056187228</v>
      </c>
      <c r="AG125" s="25" t="s">
        <v>987</v>
      </c>
    </row>
    <row r="126" spans="1:33" x14ac:dyDescent="0.3">
      <c r="A126" s="7" t="s">
        <v>135</v>
      </c>
      <c r="B126">
        <v>75.475228000000001</v>
      </c>
      <c r="C126">
        <v>0.57643409740998874</v>
      </c>
      <c r="D126">
        <v>0.38550501156515038</v>
      </c>
      <c r="E126">
        <v>75.2864</v>
      </c>
      <c r="F126">
        <v>13.713194742449978</v>
      </c>
      <c r="G126">
        <v>60.268810727696504</v>
      </c>
      <c r="H126">
        <v>-70.349306709265164</v>
      </c>
      <c r="I126">
        <v>48.261120588610751</v>
      </c>
      <c r="J126">
        <v>70.114007070707089</v>
      </c>
      <c r="K126">
        <v>7.9264936801355699</v>
      </c>
      <c r="L126">
        <v>27.272638445889996</v>
      </c>
      <c r="N126" s="11">
        <f t="shared" si="9"/>
        <v>45.753571777020248</v>
      </c>
      <c r="O126" s="11">
        <f t="shared" si="8"/>
        <v>0.57643409740998874</v>
      </c>
      <c r="Y126" s="7" t="s">
        <v>135</v>
      </c>
      <c r="Z126">
        <v>75.475228000000001</v>
      </c>
      <c r="AA126" s="11">
        <v>45.753571777020248</v>
      </c>
      <c r="AB126" s="11">
        <v>0.57643409740998874</v>
      </c>
      <c r="AC126" t="str">
        <f>IF(AB126&gt;4.31,"high mod, good grass","low mod, good grass")</f>
        <v>low mod, good grass</v>
      </c>
      <c r="AE126" s="7" t="s">
        <v>135</v>
      </c>
      <c r="AF126">
        <v>27.272638445889996</v>
      </c>
      <c r="AG126" s="25" t="s">
        <v>987</v>
      </c>
    </row>
    <row r="127" spans="1:33" x14ac:dyDescent="0.3">
      <c r="A127" s="7" t="s">
        <v>136</v>
      </c>
      <c r="B127">
        <v>49.777773000000003</v>
      </c>
      <c r="C127">
        <v>17.1313105643775</v>
      </c>
      <c r="D127">
        <v>3.084040092521203</v>
      </c>
      <c r="E127">
        <v>29.169899999999998</v>
      </c>
      <c r="F127">
        <v>2.1285816483676943</v>
      </c>
      <c r="G127">
        <v>67.403954160816667</v>
      </c>
      <c r="H127">
        <v>-87.135429872204483</v>
      </c>
      <c r="I127">
        <v>40.869396186563606</v>
      </c>
      <c r="J127">
        <v>83.533271548821517</v>
      </c>
      <c r="K127">
        <v>12.524007193088829</v>
      </c>
      <c r="L127">
        <v>43.578760934141329</v>
      </c>
      <c r="N127" s="11">
        <f t="shared" si="9"/>
        <v>24.055959278310429</v>
      </c>
      <c r="O127" s="11">
        <f t="shared" si="8"/>
        <v>17.1313105643775</v>
      </c>
      <c r="Y127" s="7" t="s">
        <v>136</v>
      </c>
      <c r="Z127">
        <v>49.777773000000003</v>
      </c>
      <c r="AA127" s="11">
        <v>24.055959278310429</v>
      </c>
      <c r="AB127" s="11">
        <v>17.1313105643775</v>
      </c>
      <c r="AC127" t="str">
        <f>IF(AB127&gt;4.31,"high mod, poor-mod grass","low mod, poor-mod grass")</f>
        <v>high mod, poor-mod grass</v>
      </c>
      <c r="AE127" s="7" t="s">
        <v>136</v>
      </c>
      <c r="AF127">
        <v>43.578760934141329</v>
      </c>
      <c r="AG127" s="25" t="s">
        <v>987</v>
      </c>
    </row>
    <row r="128" spans="1:33" x14ac:dyDescent="0.3">
      <c r="A128" s="7" t="s">
        <v>137</v>
      </c>
      <c r="B128">
        <v>69.752764999999997</v>
      </c>
      <c r="C128">
        <v>41.279570818357378</v>
      </c>
      <c r="D128">
        <v>0.23130300693909023</v>
      </c>
      <c r="E128">
        <v>69.779600000000002</v>
      </c>
      <c r="F128">
        <v>11.269456848893913</v>
      </c>
      <c r="G128">
        <v>67.936806771901061</v>
      </c>
      <c r="H128">
        <v>-61.606765974440897</v>
      </c>
      <c r="I128">
        <v>42.963536770764421</v>
      </c>
      <c r="J128">
        <v>64.644349663299636</v>
      </c>
      <c r="K128">
        <v>7.1372231982297132</v>
      </c>
      <c r="L128">
        <v>18.580546197804011</v>
      </c>
      <c r="N128" s="11">
        <f t="shared" si="9"/>
        <v>41.337531206552775</v>
      </c>
      <c r="O128" s="11">
        <f t="shared" si="8"/>
        <v>41.279570818357378</v>
      </c>
      <c r="Y128" s="7" t="s">
        <v>137</v>
      </c>
      <c r="Z128">
        <v>69.752764999999997</v>
      </c>
      <c r="AA128" s="11">
        <v>41.337531206552775</v>
      </c>
      <c r="AB128" s="11">
        <v>41.279570818357378</v>
      </c>
      <c r="AC128" t="str">
        <f>IF(AB128&gt;4.31,"high mod, good grass","low mod, good grass")</f>
        <v>high mod, good grass</v>
      </c>
      <c r="AE128" s="7" t="s">
        <v>137</v>
      </c>
      <c r="AF128">
        <v>18.580546197804011</v>
      </c>
      <c r="AG128" t="s">
        <v>988</v>
      </c>
    </row>
    <row r="129" spans="1:33" x14ac:dyDescent="0.3">
      <c r="A129" s="7" t="s">
        <v>138</v>
      </c>
      <c r="B129">
        <v>66.406789000000003</v>
      </c>
      <c r="C129">
        <v>31.206771497216266</v>
      </c>
      <c r="D129">
        <v>1.1565150346954511</v>
      </c>
      <c r="E129">
        <v>66.030600000000007</v>
      </c>
      <c r="F129">
        <v>4.6134409372819665</v>
      </c>
      <c r="G129">
        <v>66.796299632671065</v>
      </c>
      <c r="H129">
        <v>-48.252115175718842</v>
      </c>
      <c r="I129">
        <v>40.320619944527607</v>
      </c>
      <c r="J129">
        <v>45.312352188552211</v>
      </c>
      <c r="K129">
        <v>13.033327632758612</v>
      </c>
      <c r="L129">
        <v>20.386618825203087</v>
      </c>
      <c r="N129" s="11">
        <f t="shared" si="9"/>
        <v>36.988220293936529</v>
      </c>
      <c r="O129" s="11">
        <f t="shared" si="8"/>
        <v>31.206771497216266</v>
      </c>
      <c r="Y129" s="7" t="s">
        <v>138</v>
      </c>
      <c r="Z129">
        <v>66.406789000000003</v>
      </c>
      <c r="AA129" s="11">
        <v>36.988220293936529</v>
      </c>
      <c r="AB129" s="11">
        <v>31.206771497216266</v>
      </c>
      <c r="AC129" t="str">
        <f>IF(AB129&gt;4.31,"high mod, good grass","low mod, good grass")</f>
        <v>high mod, good grass</v>
      </c>
      <c r="AE129" s="7" t="s">
        <v>138</v>
      </c>
      <c r="AF129">
        <v>20.386618825203087</v>
      </c>
      <c r="AG129" t="s">
        <v>988</v>
      </c>
    </row>
    <row r="130" spans="1:33" x14ac:dyDescent="0.3">
      <c r="A130" s="7" t="s">
        <v>139</v>
      </c>
      <c r="B130">
        <v>27.571940000000001</v>
      </c>
      <c r="C130">
        <v>60.69418491298881</v>
      </c>
      <c r="D130">
        <v>7.4016962220508873</v>
      </c>
      <c r="E130">
        <v>8.5426000000000002</v>
      </c>
      <c r="F130">
        <v>0.32838588547634806</v>
      </c>
      <c r="G130">
        <v>59.491119537727712</v>
      </c>
      <c r="H130">
        <v>-55.517918210862625</v>
      </c>
      <c r="I130">
        <v>50.507433067576486</v>
      </c>
      <c r="J130">
        <v>55.246188383838359</v>
      </c>
      <c r="K130">
        <v>6.5403730248804175</v>
      </c>
      <c r="L130">
        <v>11.209824087802758</v>
      </c>
      <c r="N130" s="11">
        <f t="shared" si="9"/>
        <v>19.792806317684278</v>
      </c>
      <c r="O130" s="11">
        <f t="shared" ref="O130:O193" si="11">IF(B130&lt;5,FALSE,C130)</f>
        <v>60.69418491298881</v>
      </c>
      <c r="Y130" s="7" t="s">
        <v>139</v>
      </c>
      <c r="Z130">
        <v>27.571940000000001</v>
      </c>
      <c r="AA130" s="11">
        <v>19.792806317684278</v>
      </c>
      <c r="AB130" s="11">
        <v>60.69418491298881</v>
      </c>
      <c r="AC130" t="str">
        <f>IF(AB130&gt;4.31,"high mod, poor-mod grass","low mod, poor-mod grass")</f>
        <v>high mod, poor-mod grass</v>
      </c>
      <c r="AE130" s="7" t="s">
        <v>139</v>
      </c>
      <c r="AF130">
        <v>11.209824087802758</v>
      </c>
      <c r="AG130" t="s">
        <v>985</v>
      </c>
    </row>
    <row r="131" spans="1:33" x14ac:dyDescent="0.3">
      <c r="A131" s="7" t="s">
        <v>140</v>
      </c>
      <c r="B131">
        <v>36.825111999999997</v>
      </c>
      <c r="C131">
        <v>40.163635174440969</v>
      </c>
      <c r="D131">
        <v>4.3947571318427148</v>
      </c>
      <c r="E131">
        <v>25.6648</v>
      </c>
      <c r="F131">
        <v>0.74676221152978994</v>
      </c>
      <c r="G131">
        <v>83.289145122470813</v>
      </c>
      <c r="H131">
        <v>-80.874896006389804</v>
      </c>
      <c r="I131">
        <v>26.926736993582377</v>
      </c>
      <c r="J131">
        <v>76.82545858585857</v>
      </c>
      <c r="K131">
        <v>20.164850256266746</v>
      </c>
      <c r="L131">
        <v>51.208192725422506</v>
      </c>
      <c r="N131" s="11">
        <f t="shared" ref="N131:N194" si="12">IF(B131&lt;5,0,(E131+F131+I131)/3)</f>
        <v>17.779433068370722</v>
      </c>
      <c r="O131" s="11">
        <f t="shared" si="11"/>
        <v>40.163635174440969</v>
      </c>
      <c r="Y131" s="7" t="s">
        <v>140</v>
      </c>
      <c r="Z131">
        <v>36.825111999999997</v>
      </c>
      <c r="AA131" s="11">
        <v>17.779433068370722</v>
      </c>
      <c r="AB131" s="11">
        <v>40.163635174440969</v>
      </c>
      <c r="AC131" t="str">
        <f>IF(AB131&gt;4.31,"high mod, poor-mod grass","low mod, poor-mod grass")</f>
        <v>high mod, poor-mod grass</v>
      </c>
      <c r="AE131" s="7" t="s">
        <v>140</v>
      </c>
      <c r="AF131">
        <v>51.208192725422506</v>
      </c>
      <c r="AG131" s="25" t="s">
        <v>987</v>
      </c>
    </row>
    <row r="132" spans="1:33" x14ac:dyDescent="0.3">
      <c r="A132" s="7" t="s">
        <v>141</v>
      </c>
      <c r="B132">
        <v>87.987420999999998</v>
      </c>
      <c r="C132">
        <v>11.347581406620872</v>
      </c>
      <c r="D132">
        <v>0.77101002313030076</v>
      </c>
      <c r="E132">
        <v>86.952100000000002</v>
      </c>
      <c r="F132">
        <v>4.485494772971709</v>
      </c>
      <c r="G132">
        <v>84.983648407536478</v>
      </c>
      <c r="H132">
        <v>-50.999266932907354</v>
      </c>
      <c r="I132">
        <v>21.21528623983102</v>
      </c>
      <c r="J132">
        <v>49.367549494949515</v>
      </c>
      <c r="K132">
        <v>35.221985561998935</v>
      </c>
      <c r="L132">
        <v>34.827796063605007</v>
      </c>
      <c r="N132" s="11">
        <f t="shared" si="12"/>
        <v>37.550960337600905</v>
      </c>
      <c r="O132" s="11">
        <f t="shared" si="11"/>
        <v>11.347581406620872</v>
      </c>
      <c r="Y132" s="7" t="s">
        <v>141</v>
      </c>
      <c r="Z132">
        <v>87.987420999999998</v>
      </c>
      <c r="AA132" s="11">
        <v>37.550960337600905</v>
      </c>
      <c r="AB132" s="11">
        <v>11.347581406620872</v>
      </c>
      <c r="AC132" t="str">
        <f t="shared" ref="AC132:AC137" si="13">IF(AB132&gt;4.31,"high mod, good grass","low mod, good grass")</f>
        <v>high mod, good grass</v>
      </c>
      <c r="AE132" s="7" t="s">
        <v>141</v>
      </c>
      <c r="AF132">
        <v>34.827796063605007</v>
      </c>
      <c r="AG132" s="25" t="s">
        <v>987</v>
      </c>
    </row>
    <row r="133" spans="1:33" x14ac:dyDescent="0.3">
      <c r="A133" s="7" t="s">
        <v>142</v>
      </c>
      <c r="B133">
        <v>74.438353000000006</v>
      </c>
      <c r="C133">
        <v>9.0918414180069771</v>
      </c>
      <c r="D133">
        <v>1.002313030069391</v>
      </c>
      <c r="E133">
        <v>69.0625</v>
      </c>
      <c r="F133">
        <v>2.899231369109001</v>
      </c>
      <c r="G133">
        <v>88.142741246843116</v>
      </c>
      <c r="H133">
        <v>-55.265286581469638</v>
      </c>
      <c r="I133">
        <v>20.235960728336167</v>
      </c>
      <c r="J133">
        <v>52.429889225589221</v>
      </c>
      <c r="K133">
        <v>27.450547514290307</v>
      </c>
      <c r="L133">
        <v>26.613716893112439</v>
      </c>
      <c r="N133" s="11">
        <f t="shared" si="12"/>
        <v>30.732564032481722</v>
      </c>
      <c r="O133" s="11">
        <f t="shared" si="11"/>
        <v>9.0918414180069771</v>
      </c>
      <c r="Y133" s="7" t="s">
        <v>142</v>
      </c>
      <c r="Z133">
        <v>74.438353000000006</v>
      </c>
      <c r="AA133" s="11">
        <v>30.732564032481722</v>
      </c>
      <c r="AB133" s="11">
        <v>9.0918414180069771</v>
      </c>
      <c r="AC133" t="str">
        <f t="shared" si="13"/>
        <v>high mod, good grass</v>
      </c>
      <c r="AE133" s="7" t="s">
        <v>142</v>
      </c>
      <c r="AF133">
        <v>26.613716893112439</v>
      </c>
      <c r="AG133" s="25" t="s">
        <v>987</v>
      </c>
    </row>
    <row r="134" spans="1:33" x14ac:dyDescent="0.3">
      <c r="A134" s="7" t="s">
        <v>143</v>
      </c>
      <c r="B134">
        <v>85.021625999999998</v>
      </c>
      <c r="C134">
        <v>20.85197638594483</v>
      </c>
      <c r="D134">
        <v>0.61680801850424061</v>
      </c>
      <c r="E134">
        <v>84.949700000000007</v>
      </c>
      <c r="F134">
        <v>11.901316066809621</v>
      </c>
      <c r="G134">
        <v>82.856502205501641</v>
      </c>
      <c r="H134">
        <v>-78.385046805111813</v>
      </c>
      <c r="I134">
        <v>27.836431895461239</v>
      </c>
      <c r="J134">
        <v>80.975148484848461</v>
      </c>
      <c r="K134">
        <v>13.148375595321383</v>
      </c>
      <c r="L134">
        <v>19.986637168584039</v>
      </c>
      <c r="N134" s="11">
        <f t="shared" si="12"/>
        <v>41.562482654090282</v>
      </c>
      <c r="O134" s="11">
        <f t="shared" si="11"/>
        <v>20.85197638594483</v>
      </c>
      <c r="Y134" s="7" t="s">
        <v>143</v>
      </c>
      <c r="Z134">
        <v>85.021625999999998</v>
      </c>
      <c r="AA134" s="11">
        <v>41.562482654090282</v>
      </c>
      <c r="AB134" s="11">
        <v>20.85197638594483</v>
      </c>
      <c r="AC134" t="str">
        <f t="shared" si="13"/>
        <v>high mod, good grass</v>
      </c>
      <c r="AE134" s="7" t="s">
        <v>143</v>
      </c>
      <c r="AF134">
        <v>19.986637168584039</v>
      </c>
      <c r="AG134" t="s">
        <v>988</v>
      </c>
    </row>
    <row r="135" spans="1:33" x14ac:dyDescent="0.3">
      <c r="A135" s="7" t="s">
        <v>144</v>
      </c>
      <c r="B135">
        <v>96.370957000000004</v>
      </c>
      <c r="C135">
        <v>1.4110889886779439</v>
      </c>
      <c r="D135">
        <v>0.69390902081727068</v>
      </c>
      <c r="E135">
        <v>96.207099999999997</v>
      </c>
      <c r="F135">
        <v>11.568004366104653</v>
      </c>
      <c r="G135">
        <v>82.581280900209975</v>
      </c>
      <c r="H135">
        <v>-74.371492651757194</v>
      </c>
      <c r="I135">
        <v>26.078839257737691</v>
      </c>
      <c r="J135">
        <v>66.089781313131283</v>
      </c>
      <c r="K135">
        <v>24.019267942558937</v>
      </c>
      <c r="L135">
        <v>64.736206831514082</v>
      </c>
      <c r="N135" s="11">
        <f t="shared" si="12"/>
        <v>44.617981207947444</v>
      </c>
      <c r="O135" s="11">
        <f t="shared" si="11"/>
        <v>1.4110889886779439</v>
      </c>
      <c r="Y135" s="7" t="s">
        <v>144</v>
      </c>
      <c r="Z135">
        <v>96.370957000000004</v>
      </c>
      <c r="AA135" s="11">
        <v>44.617981207947444</v>
      </c>
      <c r="AB135" s="11">
        <v>1.4110889886779439</v>
      </c>
      <c r="AC135" t="str">
        <f t="shared" si="13"/>
        <v>low mod, good grass</v>
      </c>
      <c r="AE135" s="7" t="s">
        <v>144</v>
      </c>
      <c r="AF135">
        <v>64.736206831514082</v>
      </c>
      <c r="AG135" s="25" t="s">
        <v>987</v>
      </c>
    </row>
    <row r="136" spans="1:33" x14ac:dyDescent="0.3">
      <c r="A136" s="7" t="s">
        <v>145</v>
      </c>
      <c r="B136">
        <v>98.026205000000004</v>
      </c>
      <c r="C136">
        <v>0.37176615108571881</v>
      </c>
      <c r="D136">
        <v>7.7101002313030076E-2</v>
      </c>
      <c r="E136">
        <v>98.051199999999994</v>
      </c>
      <c r="F136">
        <v>95.887297821827161</v>
      </c>
      <c r="G136">
        <v>75.047430811780245</v>
      </c>
      <c r="H136">
        <v>-92.360492012779574</v>
      </c>
      <c r="I136">
        <v>35.131688890436223</v>
      </c>
      <c r="J136">
        <v>87.595039898989853</v>
      </c>
      <c r="K136">
        <v>12.232500531189917</v>
      </c>
      <c r="L136">
        <v>42.60058933778771</v>
      </c>
      <c r="N136" s="11">
        <f t="shared" si="12"/>
        <v>76.356728904087788</v>
      </c>
      <c r="O136" s="11">
        <f t="shared" si="11"/>
        <v>0.37176615108571881</v>
      </c>
      <c r="Y136" s="7" t="s">
        <v>145</v>
      </c>
      <c r="Z136">
        <v>98.026205000000004</v>
      </c>
      <c r="AA136" s="11">
        <v>76.356728904087788</v>
      </c>
      <c r="AB136" s="11">
        <v>0.37176615108571881</v>
      </c>
      <c r="AC136" t="str">
        <f t="shared" si="13"/>
        <v>low mod, good grass</v>
      </c>
      <c r="AE136" s="7" t="s">
        <v>145</v>
      </c>
      <c r="AF136">
        <v>42.60058933778771</v>
      </c>
      <c r="AG136" s="25" t="s">
        <v>987</v>
      </c>
    </row>
    <row r="137" spans="1:33" x14ac:dyDescent="0.3">
      <c r="A137" s="7" t="s">
        <v>146</v>
      </c>
      <c r="B137">
        <v>44.146768999999999</v>
      </c>
      <c r="C137">
        <v>19.380084703974411</v>
      </c>
      <c r="D137">
        <v>2.1588280647648421</v>
      </c>
      <c r="E137">
        <v>42.153799999999997</v>
      </c>
      <c r="F137">
        <v>2.0558660525759529</v>
      </c>
      <c r="G137">
        <v>57.646479388251798</v>
      </c>
      <c r="H137">
        <v>-62.684236261980843</v>
      </c>
      <c r="I137">
        <v>50.166968399308331</v>
      </c>
      <c r="J137">
        <v>59.400811279461294</v>
      </c>
      <c r="K137">
        <v>10.536216787674322</v>
      </c>
      <c r="L137">
        <v>26.161440433055617</v>
      </c>
      <c r="N137" s="11">
        <f t="shared" si="12"/>
        <v>31.458878150628095</v>
      </c>
      <c r="O137" s="11">
        <f t="shared" si="11"/>
        <v>19.380084703974411</v>
      </c>
      <c r="Y137" s="7" t="s">
        <v>146</v>
      </c>
      <c r="Z137">
        <v>44.146768999999999</v>
      </c>
      <c r="AA137" s="11">
        <v>31.458878150628095</v>
      </c>
      <c r="AB137" s="11">
        <v>19.380084703974411</v>
      </c>
      <c r="AC137" t="str">
        <f t="shared" si="13"/>
        <v>high mod, good grass</v>
      </c>
      <c r="AE137" s="7">
        <v>130302012706</v>
      </c>
      <c r="AF137">
        <v>26.161440433055617</v>
      </c>
      <c r="AG137" t="s">
        <v>988</v>
      </c>
    </row>
    <row r="138" spans="1:33" x14ac:dyDescent="0.3">
      <c r="A138" s="7" t="s">
        <v>147</v>
      </c>
      <c r="B138">
        <v>33.515664999999998</v>
      </c>
      <c r="C138">
        <v>19.935697659548254</v>
      </c>
      <c r="D138">
        <v>1.8504240555127218</v>
      </c>
      <c r="E138">
        <v>25.742100000000001</v>
      </c>
      <c r="F138">
        <v>0.82555046443269853</v>
      </c>
      <c r="G138">
        <v>66.509173984284132</v>
      </c>
      <c r="H138">
        <v>-70.569985463258774</v>
      </c>
      <c r="I138">
        <v>42.381105734080684</v>
      </c>
      <c r="J138">
        <v>65.404213131313156</v>
      </c>
      <c r="K138">
        <v>10.935464311811073</v>
      </c>
      <c r="L138">
        <v>32.312600980966678</v>
      </c>
      <c r="N138" s="11">
        <f t="shared" si="12"/>
        <v>22.982918732837792</v>
      </c>
      <c r="O138" s="11">
        <f t="shared" si="11"/>
        <v>19.935697659548254</v>
      </c>
      <c r="Y138" s="7" t="s">
        <v>147</v>
      </c>
      <c r="Z138">
        <v>33.515664999999998</v>
      </c>
      <c r="AA138" s="11">
        <v>22.982918732837792</v>
      </c>
      <c r="AB138" s="11">
        <v>19.935697659548254</v>
      </c>
      <c r="AC138" t="str">
        <f>IF(AB138&gt;4.31,"high mod, poor-mod grass","low mod, poor-mod grass")</f>
        <v>high mod, poor-mod grass</v>
      </c>
      <c r="AE138" s="7" t="s">
        <v>147</v>
      </c>
      <c r="AF138">
        <v>32.312600980966678</v>
      </c>
      <c r="AG138" s="25" t="s">
        <v>987</v>
      </c>
    </row>
    <row r="139" spans="1:33" x14ac:dyDescent="0.3">
      <c r="A139" s="7" t="s">
        <v>148</v>
      </c>
      <c r="B139">
        <v>48.419075999999997</v>
      </c>
      <c r="C139">
        <v>9.5885272120704439</v>
      </c>
      <c r="D139">
        <v>2.5443330763299925</v>
      </c>
      <c r="E139">
        <v>37.198399999999999</v>
      </c>
      <c r="F139">
        <v>2.3158283764488217</v>
      </c>
      <c r="G139">
        <v>60.793312530937961</v>
      </c>
      <c r="H139">
        <v>-65.513269968051119</v>
      </c>
      <c r="I139">
        <v>48.617542271582579</v>
      </c>
      <c r="J139">
        <v>65.755030303030281</v>
      </c>
      <c r="K139">
        <v>7.6796587946912105</v>
      </c>
      <c r="L139">
        <v>20.989998841808273</v>
      </c>
      <c r="N139" s="11">
        <f t="shared" si="12"/>
        <v>29.377256882677131</v>
      </c>
      <c r="O139" s="11">
        <f t="shared" si="11"/>
        <v>9.5885272120704439</v>
      </c>
      <c r="Y139" s="7" t="s">
        <v>148</v>
      </c>
      <c r="Z139">
        <v>48.419075999999997</v>
      </c>
      <c r="AA139" s="11">
        <v>29.377256882677131</v>
      </c>
      <c r="AB139" s="11">
        <v>9.5885272120704439</v>
      </c>
      <c r="AC139" t="str">
        <f>IF(AB139&gt;4.31,"high mod, poor-mod grass","low mod, poor-mod grass")</f>
        <v>high mod, poor-mod grass</v>
      </c>
      <c r="AE139" s="7" t="s">
        <v>148</v>
      </c>
      <c r="AF139">
        <v>20.989998841808273</v>
      </c>
      <c r="AG139" t="s">
        <v>988</v>
      </c>
    </row>
    <row r="140" spans="1:33" x14ac:dyDescent="0.3">
      <c r="A140" s="7" t="s">
        <v>149</v>
      </c>
      <c r="B140">
        <v>55.433902000000003</v>
      </c>
      <c r="C140">
        <v>6.4049266197829855</v>
      </c>
      <c r="D140">
        <v>3.006939090208173</v>
      </c>
      <c r="E140">
        <v>49.811900000000001</v>
      </c>
      <c r="F140">
        <v>1.8731150740174878</v>
      </c>
      <c r="G140">
        <v>43.29001929214288</v>
      </c>
      <c r="H140">
        <v>-50.576798402555923</v>
      </c>
      <c r="I140">
        <v>62.276601794148711</v>
      </c>
      <c r="J140">
        <v>49.518508249158202</v>
      </c>
      <c r="K140">
        <v>5.3387436969781774</v>
      </c>
      <c r="L140">
        <v>15.090771573864629</v>
      </c>
      <c r="N140" s="11">
        <f t="shared" si="12"/>
        <v>37.987205622722065</v>
      </c>
      <c r="O140" s="11">
        <f t="shared" si="11"/>
        <v>6.4049266197829855</v>
      </c>
      <c r="Y140" s="7" t="s">
        <v>149</v>
      </c>
      <c r="Z140">
        <v>55.433902000000003</v>
      </c>
      <c r="AA140" s="11">
        <v>37.987205622722065</v>
      </c>
      <c r="AB140" s="11">
        <v>6.4049266197829855</v>
      </c>
      <c r="AC140" t="str">
        <f>IF(AB140&gt;4.31,"high mod, good grass","low mod, good grass")</f>
        <v>high mod, good grass</v>
      </c>
      <c r="AE140" s="7" t="s">
        <v>149</v>
      </c>
      <c r="AF140">
        <v>15.090771573864629</v>
      </c>
      <c r="AG140" t="s">
        <v>988</v>
      </c>
    </row>
    <row r="141" spans="1:33" x14ac:dyDescent="0.3">
      <c r="A141" s="7" t="s">
        <v>150</v>
      </c>
      <c r="B141">
        <v>69.432072000000005</v>
      </c>
      <c r="C141">
        <v>5.1652145278951336</v>
      </c>
      <c r="D141">
        <v>2.3130300693909023</v>
      </c>
      <c r="E141">
        <v>40.453499999999998</v>
      </c>
      <c r="F141">
        <v>4.2112174048863071</v>
      </c>
      <c r="G141">
        <v>50.122401521765944</v>
      </c>
      <c r="H141">
        <v>-52.215433706070293</v>
      </c>
      <c r="I141">
        <v>57.314840603929468</v>
      </c>
      <c r="J141">
        <v>50.260373737373754</v>
      </c>
      <c r="K141">
        <v>6.3187243150241237</v>
      </c>
      <c r="L141">
        <v>26.318963645722874</v>
      </c>
      <c r="N141" s="11">
        <f t="shared" si="12"/>
        <v>33.993186002938593</v>
      </c>
      <c r="O141" s="11">
        <f t="shared" si="11"/>
        <v>5.1652145278951336</v>
      </c>
      <c r="Y141" s="7" t="s">
        <v>150</v>
      </c>
      <c r="Z141">
        <v>69.432072000000005</v>
      </c>
      <c r="AA141" s="11">
        <v>33.993186002938593</v>
      </c>
      <c r="AB141" s="11">
        <v>5.1652145278951336</v>
      </c>
      <c r="AC141" t="str">
        <f>IF(AB141&gt;4.31,"high mod, good grass","low mod, good grass")</f>
        <v>high mod, good grass</v>
      </c>
      <c r="AE141" s="7" t="s">
        <v>150</v>
      </c>
      <c r="AF141">
        <v>26.318963645722874</v>
      </c>
      <c r="AG141" s="25" t="s">
        <v>987</v>
      </c>
    </row>
    <row r="142" spans="1:33" x14ac:dyDescent="0.3">
      <c r="A142" s="7" t="s">
        <v>151</v>
      </c>
      <c r="B142">
        <v>43.943615999999999</v>
      </c>
      <c r="C142">
        <v>1.6145877910550341</v>
      </c>
      <c r="D142">
        <v>1.7733230531996917</v>
      </c>
      <c r="E142">
        <v>36.812100000000001</v>
      </c>
      <c r="F142">
        <v>3.04505274561869</v>
      </c>
      <c r="G142">
        <v>56.848888400870045</v>
      </c>
      <c r="H142">
        <v>-57.171881629392978</v>
      </c>
      <c r="I142">
        <v>51.188797595422933</v>
      </c>
      <c r="J142">
        <v>55.8671904040404</v>
      </c>
      <c r="K142">
        <v>6.8761368759814063</v>
      </c>
      <c r="L142">
        <v>24.156638765765663</v>
      </c>
      <c r="N142" s="11">
        <f t="shared" si="12"/>
        <v>30.348650113680538</v>
      </c>
      <c r="O142" s="11">
        <f t="shared" si="11"/>
        <v>1.6145877910550341</v>
      </c>
      <c r="Y142" s="7" t="s">
        <v>151</v>
      </c>
      <c r="Z142">
        <v>43.943615999999999</v>
      </c>
      <c r="AA142" s="11">
        <v>30.348650113680538</v>
      </c>
      <c r="AB142" s="11">
        <v>1.6145877910550341</v>
      </c>
      <c r="AC142" t="str">
        <f>IF(AB142&gt;4.31,"high mod, good grass","low mod, good grass")</f>
        <v>low mod, good grass</v>
      </c>
      <c r="AE142" s="7" t="s">
        <v>151</v>
      </c>
      <c r="AF142">
        <v>24.156638765765663</v>
      </c>
      <c r="AG142" t="s">
        <v>988</v>
      </c>
    </row>
    <row r="143" spans="1:33" x14ac:dyDescent="0.3">
      <c r="A143" s="7" t="s">
        <v>152</v>
      </c>
      <c r="B143">
        <v>17.527132000000002</v>
      </c>
      <c r="C143">
        <v>6.0495472248595243</v>
      </c>
      <c r="D143">
        <v>1.1565150346954511</v>
      </c>
      <c r="E143">
        <v>16.4224</v>
      </c>
      <c r="F143">
        <v>0.96022462407272202</v>
      </c>
      <c r="G143">
        <v>65.485755831617865</v>
      </c>
      <c r="H143">
        <v>-57.275873801916937</v>
      </c>
      <c r="I143">
        <v>43.839576877995555</v>
      </c>
      <c r="J143">
        <v>56.263581144781114</v>
      </c>
      <c r="K143">
        <v>9.8994625912739753</v>
      </c>
      <c r="L143">
        <v>18.347781381870774</v>
      </c>
      <c r="N143" s="11">
        <f t="shared" si="12"/>
        <v>20.407400500689423</v>
      </c>
      <c r="O143" s="11">
        <f t="shared" si="11"/>
        <v>6.0495472248595243</v>
      </c>
      <c r="Y143" s="7" t="s">
        <v>152</v>
      </c>
      <c r="Z143">
        <v>17.527132000000002</v>
      </c>
      <c r="AA143" s="11">
        <v>20.407400500689423</v>
      </c>
      <c r="AB143" s="11">
        <v>6.0495472248595243</v>
      </c>
      <c r="AC143" t="str">
        <f>IF(AB143&gt;4.31,"high mod, poor-mod grass","low mod, poor-mod grass")</f>
        <v>high mod, poor-mod grass</v>
      </c>
      <c r="AE143" s="7" t="s">
        <v>152</v>
      </c>
      <c r="AF143">
        <v>18.347781381870774</v>
      </c>
      <c r="AG143" t="s">
        <v>988</v>
      </c>
    </row>
    <row r="144" spans="1:33" x14ac:dyDescent="0.3">
      <c r="A144" s="7" t="s">
        <v>153</v>
      </c>
      <c r="B144">
        <v>37.517142999999997</v>
      </c>
      <c r="C144">
        <v>2.7377747223380435</v>
      </c>
      <c r="D144">
        <v>2.1588280647648421</v>
      </c>
      <c r="E144">
        <v>30.613099999999999</v>
      </c>
      <c r="F144">
        <v>1.3050122886155648</v>
      </c>
      <c r="G144">
        <v>62.522462784713689</v>
      </c>
      <c r="H144">
        <v>-55.567544568690082</v>
      </c>
      <c r="I144">
        <v>44.770741217839351</v>
      </c>
      <c r="J144">
        <v>53.290329966329921</v>
      </c>
      <c r="K144">
        <v>12.946678896990615</v>
      </c>
      <c r="L144">
        <v>28.962268036213217</v>
      </c>
      <c r="N144" s="11">
        <f t="shared" si="12"/>
        <v>25.562951168818305</v>
      </c>
      <c r="O144" s="11">
        <f t="shared" si="11"/>
        <v>2.7377747223380435</v>
      </c>
      <c r="Y144" s="7" t="s">
        <v>153</v>
      </c>
      <c r="Z144">
        <v>37.517142999999997</v>
      </c>
      <c r="AA144" s="11">
        <v>25.562951168818305</v>
      </c>
      <c r="AB144" s="11">
        <v>2.7377747223380435</v>
      </c>
      <c r="AC144" t="str">
        <f>IF(AB144&gt;4.31,"high mod, poor-mod grass","low mod, poor-mod grass")</f>
        <v>low mod, poor-mod grass</v>
      </c>
      <c r="AE144" s="7" t="s">
        <v>153</v>
      </c>
      <c r="AF144">
        <v>28.962268036213217</v>
      </c>
      <c r="AG144" s="25" t="s">
        <v>987</v>
      </c>
    </row>
    <row r="145" spans="1:33" x14ac:dyDescent="0.3">
      <c r="A145" s="7" t="s">
        <v>154</v>
      </c>
      <c r="B145">
        <v>50.044829</v>
      </c>
      <c r="C145">
        <v>9.0780005412660749</v>
      </c>
      <c r="D145">
        <v>1.7733230531996917</v>
      </c>
      <c r="E145">
        <v>47.45</v>
      </c>
      <c r="F145">
        <v>2.4028353035570285</v>
      </c>
      <c r="G145">
        <v>59.435862064554236</v>
      </c>
      <c r="H145">
        <v>-39.614380830670932</v>
      </c>
      <c r="I145">
        <v>47.452825261985147</v>
      </c>
      <c r="J145">
        <v>38.441067676767659</v>
      </c>
      <c r="K145">
        <v>12.513279747930952</v>
      </c>
      <c r="L145">
        <v>24.918295026148684</v>
      </c>
      <c r="N145" s="11">
        <f t="shared" si="12"/>
        <v>32.435220188514059</v>
      </c>
      <c r="O145" s="11">
        <f t="shared" si="11"/>
        <v>9.0780005412660749</v>
      </c>
      <c r="Y145" s="7" t="s">
        <v>154</v>
      </c>
      <c r="Z145">
        <v>50.044829</v>
      </c>
      <c r="AA145" s="11">
        <v>32.435220188514059</v>
      </c>
      <c r="AB145" s="11">
        <v>9.0780005412660749</v>
      </c>
      <c r="AC145" t="str">
        <f>IF(AB145&gt;4.31,"high mod, good grass","low mod, good grass")</f>
        <v>high mod, good grass</v>
      </c>
      <c r="AE145" s="7" t="s">
        <v>154</v>
      </c>
      <c r="AF145">
        <v>24.918295026148684</v>
      </c>
      <c r="AG145" t="s">
        <v>988</v>
      </c>
    </row>
    <row r="146" spans="1:33" x14ac:dyDescent="0.3">
      <c r="A146" s="7" t="s">
        <v>155</v>
      </c>
      <c r="B146">
        <v>67.132881999999995</v>
      </c>
      <c r="C146">
        <v>24.927532897382481</v>
      </c>
      <c r="D146">
        <v>3.1611410948342331</v>
      </c>
      <c r="E146">
        <v>64.837599999999995</v>
      </c>
      <c r="F146">
        <v>1.4931827417844219</v>
      </c>
      <c r="G146">
        <v>75.202542625543728</v>
      </c>
      <c r="H146">
        <v>-34.838500319488816</v>
      </c>
      <c r="I146">
        <v>33.709338625259655</v>
      </c>
      <c r="J146">
        <v>35.13609191919187</v>
      </c>
      <c r="K146">
        <v>16.793530365925076</v>
      </c>
      <c r="L146">
        <v>17.495442426382553</v>
      </c>
      <c r="N146" s="11">
        <f t="shared" si="12"/>
        <v>33.346707122348022</v>
      </c>
      <c r="O146" s="11">
        <f t="shared" si="11"/>
        <v>24.927532897382481</v>
      </c>
      <c r="Y146" s="7" t="s">
        <v>155</v>
      </c>
      <c r="Z146">
        <v>67.132881999999995</v>
      </c>
      <c r="AA146" s="11">
        <v>33.346707122348022</v>
      </c>
      <c r="AB146" s="11">
        <v>24.927532897382481</v>
      </c>
      <c r="AC146" t="str">
        <f>IF(AB146&gt;4.31,"high mod, good grass","low mod, good grass")</f>
        <v>high mod, good grass</v>
      </c>
      <c r="AE146" s="7" t="s">
        <v>155</v>
      </c>
      <c r="AF146">
        <v>17.495442426382553</v>
      </c>
      <c r="AG146" t="s">
        <v>988</v>
      </c>
    </row>
    <row r="147" spans="1:33" x14ac:dyDescent="0.3">
      <c r="A147" s="7" t="s">
        <v>156</v>
      </c>
      <c r="B147">
        <v>69.785767000000007</v>
      </c>
      <c r="C147">
        <v>11.579588003764272</v>
      </c>
      <c r="D147">
        <v>3.9321511179645339</v>
      </c>
      <c r="E147">
        <v>45.362900000000003</v>
      </c>
      <c r="F147">
        <v>1.4859653985085299</v>
      </c>
      <c r="G147">
        <v>59.956632655780759</v>
      </c>
      <c r="H147">
        <v>-70.095641533546342</v>
      </c>
      <c r="I147">
        <v>48.08428785294015</v>
      </c>
      <c r="J147">
        <v>67.843029966329937</v>
      </c>
      <c r="K147">
        <v>8.1908967004037052</v>
      </c>
      <c r="L147">
        <v>20.628000004112238</v>
      </c>
      <c r="N147" s="11">
        <f t="shared" si="12"/>
        <v>31.644384417149563</v>
      </c>
      <c r="O147" s="11">
        <f t="shared" si="11"/>
        <v>11.579588003764272</v>
      </c>
      <c r="Y147" s="7" t="s">
        <v>156</v>
      </c>
      <c r="Z147">
        <v>69.785767000000007</v>
      </c>
      <c r="AA147" s="11">
        <v>31.644384417149563</v>
      </c>
      <c r="AB147" s="11">
        <v>11.579588003764272</v>
      </c>
      <c r="AC147" t="str">
        <f>IF(AB147&gt;4.31,"high mod, good grass","low mod, good grass")</f>
        <v>high mod, good grass</v>
      </c>
      <c r="AE147" s="7" t="s">
        <v>156</v>
      </c>
      <c r="AF147">
        <v>20.628000004112238</v>
      </c>
      <c r="AG147" t="s">
        <v>988</v>
      </c>
    </row>
    <row r="148" spans="1:33" x14ac:dyDescent="0.3">
      <c r="A148" s="7" t="s">
        <v>157</v>
      </c>
      <c r="B148">
        <v>21.509898</v>
      </c>
      <c r="C148">
        <v>12.788722152047159</v>
      </c>
      <c r="D148">
        <v>1.6962220508866617</v>
      </c>
      <c r="E148">
        <v>15.681800000000001</v>
      </c>
      <c r="F148">
        <v>0.66011097786259954</v>
      </c>
      <c r="G148">
        <v>59.896044879728827</v>
      </c>
      <c r="H148">
        <v>-56.998344408945691</v>
      </c>
      <c r="I148">
        <v>48.209768014018941</v>
      </c>
      <c r="J148">
        <v>58.989171548821503</v>
      </c>
      <c r="K148">
        <v>8.3917124008229553</v>
      </c>
      <c r="L148">
        <v>13.913959684577165</v>
      </c>
      <c r="N148" s="11">
        <f t="shared" si="12"/>
        <v>21.517226330627182</v>
      </c>
      <c r="O148" s="11">
        <f t="shared" si="11"/>
        <v>12.788722152047159</v>
      </c>
      <c r="Y148" s="7" t="s">
        <v>157</v>
      </c>
      <c r="Z148">
        <v>21.509898</v>
      </c>
      <c r="AA148" s="11">
        <v>21.517226330627182</v>
      </c>
      <c r="AB148" s="11">
        <v>12.788722152047159</v>
      </c>
      <c r="AC148" t="str">
        <f>IF(AB148&gt;4.31,"high mod, poor-mod grass","low mod, poor-mod grass")</f>
        <v>high mod, poor-mod grass</v>
      </c>
      <c r="AE148" s="7" t="s">
        <v>157</v>
      </c>
      <c r="AF148">
        <v>13.913959684577165</v>
      </c>
      <c r="AG148" t="s">
        <v>988</v>
      </c>
    </row>
    <row r="149" spans="1:33" x14ac:dyDescent="0.3">
      <c r="A149" s="7" t="s">
        <v>158</v>
      </c>
      <c r="B149">
        <v>28.779691</v>
      </c>
      <c r="C149">
        <v>46.849610448012356</v>
      </c>
      <c r="D149">
        <v>4.6260601387818046</v>
      </c>
      <c r="E149">
        <v>12.098599999999999</v>
      </c>
      <c r="F149">
        <v>0.44978082331843422</v>
      </c>
      <c r="G149">
        <v>57.390269496560002</v>
      </c>
      <c r="H149">
        <v>-47.192141054313097</v>
      </c>
      <c r="I149">
        <v>52.455494435353764</v>
      </c>
      <c r="J149">
        <v>46.30480101010096</v>
      </c>
      <c r="K149">
        <v>7.1447894155874438</v>
      </c>
      <c r="L149">
        <v>9.3989986654478628</v>
      </c>
      <c r="N149" s="11">
        <f t="shared" si="12"/>
        <v>21.667958419557397</v>
      </c>
      <c r="O149" s="11">
        <f t="shared" si="11"/>
        <v>46.849610448012356</v>
      </c>
      <c r="Y149" s="7" t="s">
        <v>158</v>
      </c>
      <c r="Z149">
        <v>28.779691</v>
      </c>
      <c r="AA149" s="11">
        <v>21.667958419557397</v>
      </c>
      <c r="AB149" s="11">
        <v>46.849610448012356</v>
      </c>
      <c r="AC149" t="str">
        <f>IF(AB149&gt;4.31,"high mod, poor-mod grass","low mod, poor-mod grass")</f>
        <v>high mod, poor-mod grass</v>
      </c>
      <c r="AE149" s="7" t="s">
        <v>158</v>
      </c>
      <c r="AF149">
        <v>9.3989986654478628</v>
      </c>
      <c r="AG149" t="s">
        <v>985</v>
      </c>
    </row>
    <row r="150" spans="1:33" x14ac:dyDescent="0.3">
      <c r="A150" s="7" t="s">
        <v>159</v>
      </c>
      <c r="B150">
        <v>27.685762</v>
      </c>
      <c r="C150">
        <v>23.849726338865523</v>
      </c>
      <c r="D150">
        <v>6.2451811873554366</v>
      </c>
      <c r="E150">
        <v>12.679500000000001</v>
      </c>
      <c r="F150">
        <v>0.26191971565736982</v>
      </c>
      <c r="G150">
        <v>56.158791854870778</v>
      </c>
      <c r="H150">
        <v>-24.822071086262</v>
      </c>
      <c r="I150">
        <v>50.201638640346289</v>
      </c>
      <c r="J150">
        <v>25.376376262626266</v>
      </c>
      <c r="K150">
        <v>8.5369734094100931</v>
      </c>
      <c r="L150">
        <v>-2.0260736978104177</v>
      </c>
      <c r="N150" s="11">
        <f t="shared" si="12"/>
        <v>21.047686118667887</v>
      </c>
      <c r="O150" s="11">
        <f t="shared" si="11"/>
        <v>23.849726338865523</v>
      </c>
      <c r="Y150" s="7" t="s">
        <v>159</v>
      </c>
      <c r="Z150">
        <v>27.685762</v>
      </c>
      <c r="AA150" s="11">
        <v>21.047686118667887</v>
      </c>
      <c r="AB150" s="11">
        <v>23.849726338865523</v>
      </c>
      <c r="AC150" t="str">
        <f>IF(AB150&gt;4.31,"high mod, poor-mod grass","low mod, poor-mod grass")</f>
        <v>high mod, poor-mod grass</v>
      </c>
      <c r="AE150" s="7" t="s">
        <v>159</v>
      </c>
      <c r="AF150">
        <v>-2.0260736978104177</v>
      </c>
      <c r="AG150" t="s">
        <v>989</v>
      </c>
    </row>
    <row r="151" spans="1:33" x14ac:dyDescent="0.3">
      <c r="A151" s="7" t="s">
        <v>160</v>
      </c>
      <c r="B151">
        <v>66.373080999999999</v>
      </c>
      <c r="C151">
        <v>3.6907438095233567</v>
      </c>
      <c r="D151">
        <v>3.084040092521203</v>
      </c>
      <c r="E151">
        <v>60.211199999999998</v>
      </c>
      <c r="F151">
        <v>1.8595071052513383</v>
      </c>
      <c r="G151">
        <v>32.753076561983072</v>
      </c>
      <c r="H151">
        <v>-40.314507987220452</v>
      </c>
      <c r="I151">
        <v>71.94089521753763</v>
      </c>
      <c r="J151">
        <v>38.631411784511783</v>
      </c>
      <c r="K151">
        <v>4.4385763073749898</v>
      </c>
      <c r="L151">
        <v>19.439492847518068</v>
      </c>
      <c r="N151" s="11">
        <f t="shared" si="12"/>
        <v>44.670534107596325</v>
      </c>
      <c r="O151" s="11">
        <f t="shared" si="11"/>
        <v>3.6907438095233567</v>
      </c>
      <c r="Y151" s="7" t="s">
        <v>160</v>
      </c>
      <c r="Z151">
        <v>66.373080999999999</v>
      </c>
      <c r="AA151" s="11">
        <v>44.670534107596325</v>
      </c>
      <c r="AB151" s="11">
        <v>3.6907438095233567</v>
      </c>
      <c r="AC151" t="str">
        <f>IF(AB151&gt;4.31,"high mod, good grass","low mod, good grass")</f>
        <v>low mod, good grass</v>
      </c>
      <c r="AE151" s="7" t="s">
        <v>160</v>
      </c>
      <c r="AF151">
        <v>19.439492847518068</v>
      </c>
      <c r="AG151" t="s">
        <v>988</v>
      </c>
    </row>
    <row r="152" spans="1:33" x14ac:dyDescent="0.3">
      <c r="A152" s="7" t="s">
        <v>161</v>
      </c>
      <c r="B152">
        <v>57.368859</v>
      </c>
      <c r="C152">
        <v>3.034565733590326</v>
      </c>
      <c r="D152">
        <v>2.3901310717039324</v>
      </c>
      <c r="E152">
        <v>42.306899999999999</v>
      </c>
      <c r="F152">
        <v>1.9153833112582439</v>
      </c>
      <c r="G152">
        <v>27.365206412425433</v>
      </c>
      <c r="H152">
        <v>-20.588299361022365</v>
      </c>
      <c r="I152">
        <v>76.352864719330611</v>
      </c>
      <c r="J152">
        <v>18.265894949494935</v>
      </c>
      <c r="K152">
        <v>2.0746723465120258</v>
      </c>
      <c r="L152">
        <v>5.7842938078199069</v>
      </c>
      <c r="N152" s="11">
        <f t="shared" si="12"/>
        <v>40.191716010196281</v>
      </c>
      <c r="O152" s="11">
        <f t="shared" si="11"/>
        <v>3.034565733590326</v>
      </c>
      <c r="Y152" s="7" t="s">
        <v>161</v>
      </c>
      <c r="Z152">
        <v>57.368859</v>
      </c>
      <c r="AA152" s="11">
        <v>40.191716010196281</v>
      </c>
      <c r="AB152" s="11">
        <v>3.034565733590326</v>
      </c>
      <c r="AC152" t="str">
        <f>IF(AB152&gt;4.31,"high mod, good grass","low mod, good grass")</f>
        <v>low mod, good grass</v>
      </c>
      <c r="AE152" s="7" t="s">
        <v>161</v>
      </c>
      <c r="AF152">
        <v>5.7842938078199069</v>
      </c>
      <c r="AG152" t="s">
        <v>985</v>
      </c>
    </row>
    <row r="153" spans="1:33" x14ac:dyDescent="0.3">
      <c r="A153" s="7" t="s">
        <v>162</v>
      </c>
      <c r="B153">
        <v>47.969762000000003</v>
      </c>
      <c r="C153">
        <v>2.5421312410068002E-2</v>
      </c>
      <c r="D153">
        <v>2.9298380878951429</v>
      </c>
      <c r="E153">
        <v>22.5992</v>
      </c>
      <c r="F153">
        <v>1.9868626028777261</v>
      </c>
      <c r="G153">
        <v>43.916507557125747</v>
      </c>
      <c r="H153">
        <v>-34.433257827476048</v>
      </c>
      <c r="I153">
        <v>61.796875906648552</v>
      </c>
      <c r="J153">
        <v>33.217427441077433</v>
      </c>
      <c r="K153">
        <v>7.5611904872954927</v>
      </c>
      <c r="L153">
        <v>21.372405964888586</v>
      </c>
      <c r="N153" s="11">
        <f t="shared" si="12"/>
        <v>28.794312836508755</v>
      </c>
      <c r="O153" s="11">
        <f t="shared" si="11"/>
        <v>2.5421312410068002E-2</v>
      </c>
      <c r="Y153" s="7" t="s">
        <v>162</v>
      </c>
      <c r="Z153">
        <v>47.969762000000003</v>
      </c>
      <c r="AA153" s="11">
        <v>28.794312836508755</v>
      </c>
      <c r="AB153" s="11">
        <v>2.5421312410068002E-2</v>
      </c>
      <c r="AC153" t="str">
        <f>IF(AB153&gt;4.31,"high mod, poor-mod grass","low mod, poor-mod grass")</f>
        <v>low mod, poor-mod grass</v>
      </c>
      <c r="AE153" s="7" t="s">
        <v>162</v>
      </c>
      <c r="AF153">
        <v>21.372405964888586</v>
      </c>
      <c r="AG153" t="s">
        <v>988</v>
      </c>
    </row>
    <row r="154" spans="1:33" x14ac:dyDescent="0.3">
      <c r="A154" s="7" t="s">
        <v>163</v>
      </c>
      <c r="B154">
        <v>28.244389000000002</v>
      </c>
      <c r="C154">
        <v>8.946894959105407</v>
      </c>
      <c r="D154">
        <v>3.006939090208173</v>
      </c>
      <c r="E154">
        <v>25.186499999999999</v>
      </c>
      <c r="F154">
        <v>0.60773565760242299</v>
      </c>
      <c r="G154">
        <v>45.428181453459885</v>
      </c>
      <c r="H154">
        <v>-37.449379233226843</v>
      </c>
      <c r="I154">
        <v>60.462289222342129</v>
      </c>
      <c r="J154">
        <v>36.469230976430964</v>
      </c>
      <c r="K154">
        <v>8.2259293232381339</v>
      </c>
      <c r="L154">
        <v>20.482674665280527</v>
      </c>
      <c r="N154" s="11">
        <f t="shared" si="12"/>
        <v>28.752174959981517</v>
      </c>
      <c r="O154" s="11">
        <f t="shared" si="11"/>
        <v>8.946894959105407</v>
      </c>
      <c r="Y154" s="7" t="s">
        <v>163</v>
      </c>
      <c r="Z154">
        <v>28.244389000000002</v>
      </c>
      <c r="AA154" s="11">
        <v>28.752174959981517</v>
      </c>
      <c r="AB154" s="11">
        <v>8.946894959105407</v>
      </c>
      <c r="AC154" t="str">
        <f>IF(AB154&gt;4.31,"high mod, poor-mod grass","low mod, poor-mod grass")</f>
        <v>high mod, poor-mod grass</v>
      </c>
      <c r="AE154" s="7" t="s">
        <v>163</v>
      </c>
      <c r="AF154">
        <v>20.482674665280527</v>
      </c>
      <c r="AG154" t="s">
        <v>988</v>
      </c>
    </row>
    <row r="155" spans="1:33" x14ac:dyDescent="0.3">
      <c r="A155" s="7" t="s">
        <v>164</v>
      </c>
      <c r="B155">
        <v>45.260697999999998</v>
      </c>
      <c r="C155">
        <v>0.98676181624306536</v>
      </c>
      <c r="D155">
        <v>2.004626060138782</v>
      </c>
      <c r="E155">
        <v>43.8782</v>
      </c>
      <c r="F155">
        <v>2.0962394138491138</v>
      </c>
      <c r="G155">
        <v>49.548683255279933</v>
      </c>
      <c r="H155">
        <v>-36.992832907348252</v>
      </c>
      <c r="I155">
        <v>57.953266255846053</v>
      </c>
      <c r="J155">
        <v>33.794541582491576</v>
      </c>
      <c r="K155">
        <v>7.5563190870788706</v>
      </c>
      <c r="L155">
        <v>29.583161078565126</v>
      </c>
      <c r="N155" s="11">
        <f t="shared" si="12"/>
        <v>34.64256855656506</v>
      </c>
      <c r="O155" s="11">
        <f t="shared" si="11"/>
        <v>0.98676181624306536</v>
      </c>
      <c r="Y155" s="7" t="s">
        <v>164</v>
      </c>
      <c r="Z155">
        <v>45.260697999999998</v>
      </c>
      <c r="AA155" s="11">
        <v>34.64256855656506</v>
      </c>
      <c r="AB155" s="11">
        <v>0.98676181624306536</v>
      </c>
      <c r="AC155" t="str">
        <f t="shared" ref="AC155:AC162" si="14">IF(AB155&gt;4.31,"high mod, good grass","low mod, good grass")</f>
        <v>low mod, good grass</v>
      </c>
      <c r="AE155" s="7" t="s">
        <v>164</v>
      </c>
      <c r="AF155">
        <v>29.583161078565126</v>
      </c>
      <c r="AG155" s="25" t="s">
        <v>987</v>
      </c>
    </row>
    <row r="156" spans="1:33" x14ac:dyDescent="0.3">
      <c r="A156" s="7" t="s">
        <v>165</v>
      </c>
      <c r="B156">
        <v>89.270166000000003</v>
      </c>
      <c r="C156">
        <v>0</v>
      </c>
      <c r="D156">
        <v>0.46260601387818046</v>
      </c>
      <c r="E156">
        <v>88.903499999999994</v>
      </c>
      <c r="F156">
        <v>21.35902142741481</v>
      </c>
      <c r="G156">
        <v>31.057151862816479</v>
      </c>
      <c r="H156">
        <v>-37.147353514377016</v>
      </c>
      <c r="I156">
        <v>71.980062435446612</v>
      </c>
      <c r="J156">
        <v>31.562458080808057</v>
      </c>
      <c r="K156">
        <v>9.0754704269730464</v>
      </c>
      <c r="L156">
        <v>32.089745949006755</v>
      </c>
      <c r="N156" s="11">
        <f t="shared" si="12"/>
        <v>60.747527954287136</v>
      </c>
      <c r="O156" s="11">
        <f t="shared" si="11"/>
        <v>0</v>
      </c>
      <c r="Y156" s="7" t="s">
        <v>165</v>
      </c>
      <c r="Z156">
        <v>89.270166000000003</v>
      </c>
      <c r="AA156" s="11">
        <v>60.747527954287136</v>
      </c>
      <c r="AB156" s="11">
        <v>0</v>
      </c>
      <c r="AC156" t="str">
        <f t="shared" si="14"/>
        <v>low mod, good grass</v>
      </c>
      <c r="AE156" s="7" t="s">
        <v>165</v>
      </c>
      <c r="AF156">
        <v>32.089745949006755</v>
      </c>
      <c r="AG156" s="25" t="s">
        <v>987</v>
      </c>
    </row>
    <row r="157" spans="1:33" x14ac:dyDescent="0.3">
      <c r="A157" s="7" t="s">
        <v>166</v>
      </c>
      <c r="B157">
        <v>52.759990000000002</v>
      </c>
      <c r="C157">
        <v>3.3820119606453182E-2</v>
      </c>
      <c r="D157">
        <v>1.002313030069391</v>
      </c>
      <c r="E157">
        <v>47.952599999999997</v>
      </c>
      <c r="F157">
        <v>4.5262615527478118</v>
      </c>
      <c r="G157">
        <v>35.891025866538456</v>
      </c>
      <c r="H157">
        <v>-36.051856070287542</v>
      </c>
      <c r="I157">
        <v>69.96991377409509</v>
      </c>
      <c r="J157">
        <v>35.364931649831647</v>
      </c>
      <c r="K157">
        <v>6.9336608572627911</v>
      </c>
      <c r="L157">
        <v>22.263115238389403</v>
      </c>
      <c r="N157" s="11">
        <f t="shared" si="12"/>
        <v>40.816258442280969</v>
      </c>
      <c r="O157" s="11">
        <f t="shared" si="11"/>
        <v>3.3820119606453182E-2</v>
      </c>
      <c r="Y157" s="7" t="s">
        <v>166</v>
      </c>
      <c r="Z157">
        <v>52.759990000000002</v>
      </c>
      <c r="AA157" s="11">
        <v>40.816258442280969</v>
      </c>
      <c r="AB157" s="11">
        <v>3.3820119606453182E-2</v>
      </c>
      <c r="AC157" t="str">
        <f t="shared" si="14"/>
        <v>low mod, good grass</v>
      </c>
      <c r="AE157" s="7" t="s">
        <v>166</v>
      </c>
      <c r="AF157">
        <v>22.263115238389403</v>
      </c>
      <c r="AG157" t="s">
        <v>988</v>
      </c>
    </row>
    <row r="158" spans="1:33" x14ac:dyDescent="0.3">
      <c r="A158" s="7" t="s">
        <v>167</v>
      </c>
      <c r="B158">
        <v>64.779734000000005</v>
      </c>
      <c r="C158">
        <v>0.74163370466411904</v>
      </c>
      <c r="D158">
        <v>0.53970701619121053</v>
      </c>
      <c r="E158">
        <v>64.610299999999995</v>
      </c>
      <c r="F158">
        <v>4.831715989867738</v>
      </c>
      <c r="G158">
        <v>19.387342094219139</v>
      </c>
      <c r="H158">
        <v>-17.514273801916929</v>
      </c>
      <c r="I158">
        <v>83.421532105513563</v>
      </c>
      <c r="J158">
        <v>16.359815488215489</v>
      </c>
      <c r="K158">
        <v>2.0797562226955426</v>
      </c>
      <c r="L158">
        <v>6.6751041298361287</v>
      </c>
      <c r="N158" s="11">
        <f t="shared" si="12"/>
        <v>50.954516031793766</v>
      </c>
      <c r="O158" s="11">
        <f t="shared" si="11"/>
        <v>0.74163370466411904</v>
      </c>
      <c r="Y158" s="7" t="s">
        <v>167</v>
      </c>
      <c r="Z158">
        <v>64.779734000000005</v>
      </c>
      <c r="AA158" s="11">
        <v>50.954516031793766</v>
      </c>
      <c r="AB158" s="11">
        <v>0.74163370466411904</v>
      </c>
      <c r="AC158" t="str">
        <f t="shared" si="14"/>
        <v>low mod, good grass</v>
      </c>
      <c r="AE158" s="7" t="s">
        <v>167</v>
      </c>
      <c r="AF158">
        <v>6.6751041298361287</v>
      </c>
      <c r="AG158" t="s">
        <v>985</v>
      </c>
    </row>
    <row r="159" spans="1:33" x14ac:dyDescent="0.3">
      <c r="A159" s="7" t="s">
        <v>168</v>
      </c>
      <c r="B159">
        <v>34.330174999999997</v>
      </c>
      <c r="C159">
        <v>0.86178018412878299</v>
      </c>
      <c r="D159">
        <v>2.6214340786430226</v>
      </c>
      <c r="E159">
        <v>17.0656</v>
      </c>
      <c r="F159">
        <v>1.2463056251053002</v>
      </c>
      <c r="G159">
        <v>14.695964854114939</v>
      </c>
      <c r="H159">
        <v>-28.784688658146976</v>
      </c>
      <c r="I159">
        <v>87.669724610938957</v>
      </c>
      <c r="J159">
        <v>28.364532323232311</v>
      </c>
      <c r="K159">
        <v>1.0684483553841928</v>
      </c>
      <c r="L159">
        <v>8.5378851840900438</v>
      </c>
      <c r="N159" s="11">
        <f t="shared" si="12"/>
        <v>35.327210078681418</v>
      </c>
      <c r="O159" s="11">
        <f t="shared" si="11"/>
        <v>0.86178018412878299</v>
      </c>
      <c r="Y159" s="7" t="s">
        <v>168</v>
      </c>
      <c r="Z159">
        <v>34.330174999999997</v>
      </c>
      <c r="AA159" s="11">
        <v>35.327210078681418</v>
      </c>
      <c r="AB159" s="11">
        <v>0.86178018412878299</v>
      </c>
      <c r="AC159" t="str">
        <f t="shared" si="14"/>
        <v>low mod, good grass</v>
      </c>
      <c r="AE159" s="7" t="s">
        <v>168</v>
      </c>
      <c r="AF159">
        <v>8.5378851840900438</v>
      </c>
      <c r="AG159" t="s">
        <v>985</v>
      </c>
    </row>
    <row r="160" spans="1:33" x14ac:dyDescent="0.3">
      <c r="A160" s="7" t="s">
        <v>169</v>
      </c>
      <c r="B160">
        <v>22.384789999999999</v>
      </c>
      <c r="C160">
        <v>0</v>
      </c>
      <c r="D160">
        <v>1.2336160370084812</v>
      </c>
      <c r="E160">
        <v>18.691500000000001</v>
      </c>
      <c r="F160">
        <v>1.2489161993905764</v>
      </c>
      <c r="G160">
        <v>6.5692074088367196</v>
      </c>
      <c r="H160">
        <v>-16.877291693290744</v>
      </c>
      <c r="I160">
        <v>95.713510659285802</v>
      </c>
      <c r="J160">
        <v>16.612515656565648</v>
      </c>
      <c r="K160">
        <v>0.47112192492861332</v>
      </c>
      <c r="L160">
        <v>5.3944618155629342</v>
      </c>
      <c r="N160" s="11">
        <f t="shared" si="12"/>
        <v>38.551308952892128</v>
      </c>
      <c r="O160" s="11">
        <f t="shared" si="11"/>
        <v>0</v>
      </c>
      <c r="Y160" s="7" t="s">
        <v>169</v>
      </c>
      <c r="Z160">
        <v>22.384789999999999</v>
      </c>
      <c r="AA160" s="11">
        <v>38.551308952892128</v>
      </c>
      <c r="AB160" s="11">
        <v>0</v>
      </c>
      <c r="AC160" t="str">
        <f t="shared" si="14"/>
        <v>low mod, good grass</v>
      </c>
      <c r="AE160" s="7" t="s">
        <v>169</v>
      </c>
      <c r="AF160">
        <v>5.3944618155629342</v>
      </c>
      <c r="AG160" t="s">
        <v>990</v>
      </c>
    </row>
    <row r="161" spans="1:33" x14ac:dyDescent="0.3">
      <c r="A161" s="7" t="s">
        <v>170</v>
      </c>
      <c r="B161">
        <v>43.587398999999998</v>
      </c>
      <c r="C161">
        <v>5.4210782929569978</v>
      </c>
      <c r="D161">
        <v>1.8504240555127218</v>
      </c>
      <c r="E161">
        <v>37.732300000000002</v>
      </c>
      <c r="F161">
        <v>1.4645321740400248</v>
      </c>
      <c r="G161">
        <v>12.700654809940943</v>
      </c>
      <c r="H161">
        <v>-12.87132028753993</v>
      </c>
      <c r="I161">
        <v>88.258683517274179</v>
      </c>
      <c r="J161">
        <v>13.747574747474744</v>
      </c>
      <c r="K161">
        <v>1.4475210273472117</v>
      </c>
      <c r="L161">
        <v>0.57393799394216671</v>
      </c>
      <c r="N161" s="11">
        <f t="shared" si="12"/>
        <v>42.485171897104735</v>
      </c>
      <c r="O161" s="11">
        <f t="shared" si="11"/>
        <v>5.4210782929569978</v>
      </c>
      <c r="Y161" s="7" t="s">
        <v>170</v>
      </c>
      <c r="Z161">
        <v>43.587398999999998</v>
      </c>
      <c r="AA161" s="11">
        <v>42.485171897104735</v>
      </c>
      <c r="AB161" s="11">
        <v>5.4210782929569978</v>
      </c>
      <c r="AC161" t="str">
        <f t="shared" si="14"/>
        <v>high mod, good grass</v>
      </c>
      <c r="AE161" s="7" t="s">
        <v>170</v>
      </c>
      <c r="AF161">
        <v>0.57393799394216671</v>
      </c>
      <c r="AG161" t="s">
        <v>990</v>
      </c>
    </row>
    <row r="162" spans="1:33" x14ac:dyDescent="0.3">
      <c r="A162" s="7" t="s">
        <v>171</v>
      </c>
      <c r="B162">
        <v>10.918741000000001</v>
      </c>
      <c r="C162">
        <v>0.97716503294297352</v>
      </c>
      <c r="D162">
        <v>2.6985350809560527</v>
      </c>
      <c r="E162">
        <v>5.3396999999999997</v>
      </c>
      <c r="F162">
        <v>0.34417005138616918</v>
      </c>
      <c r="G162">
        <v>8.4147359421257022</v>
      </c>
      <c r="H162">
        <v>-13.273420926517574</v>
      </c>
      <c r="I162">
        <v>92.64642736947161</v>
      </c>
      <c r="J162">
        <v>12.494958922558908</v>
      </c>
      <c r="K162">
        <v>0.41257494960173707</v>
      </c>
      <c r="L162">
        <v>3.8230458080423091</v>
      </c>
      <c r="N162" s="11">
        <f t="shared" si="12"/>
        <v>32.776765806952589</v>
      </c>
      <c r="O162" s="11">
        <f t="shared" si="11"/>
        <v>0.97716503294297352</v>
      </c>
      <c r="Y162" s="7" t="s">
        <v>171</v>
      </c>
      <c r="Z162">
        <v>10.918741000000001</v>
      </c>
      <c r="AA162" s="11">
        <v>32.776765806952589</v>
      </c>
      <c r="AB162" s="11">
        <v>0.97716503294297352</v>
      </c>
      <c r="AC162" t="str">
        <f t="shared" si="14"/>
        <v>low mod, good grass</v>
      </c>
      <c r="AE162" s="7" t="s">
        <v>171</v>
      </c>
      <c r="AF162">
        <v>3.8230458080423091</v>
      </c>
      <c r="AG162" t="s">
        <v>990</v>
      </c>
    </row>
    <row r="163" spans="1:33" x14ac:dyDescent="0.3">
      <c r="A163" s="7" t="s">
        <v>172</v>
      </c>
      <c r="B163">
        <v>37.795720000000003</v>
      </c>
      <c r="C163">
        <v>3.5419107759219144</v>
      </c>
      <c r="D163">
        <v>4.1634541249036241</v>
      </c>
      <c r="E163">
        <v>13.745699999999999</v>
      </c>
      <c r="F163">
        <v>0.62709292580608833</v>
      </c>
      <c r="G163">
        <v>34.799735190552994</v>
      </c>
      <c r="H163">
        <v>-49.829850638977625</v>
      </c>
      <c r="I163">
        <v>69.42041221320892</v>
      </c>
      <c r="J163">
        <v>48.295455723905718</v>
      </c>
      <c r="K163">
        <v>5.9382886874685816</v>
      </c>
      <c r="L163">
        <v>17.763861551970408</v>
      </c>
      <c r="N163" s="11">
        <f t="shared" si="12"/>
        <v>27.931068379671672</v>
      </c>
      <c r="O163" s="11">
        <f t="shared" si="11"/>
        <v>3.5419107759219144</v>
      </c>
      <c r="Y163" s="7" t="s">
        <v>172</v>
      </c>
      <c r="Z163">
        <v>37.795720000000003</v>
      </c>
      <c r="AA163" s="11">
        <v>27.931068379671672</v>
      </c>
      <c r="AB163" s="11">
        <v>3.5419107759219144</v>
      </c>
      <c r="AC163" t="str">
        <f>IF(AB163&gt;4.31,"high mod, poor-mod grass","low mod, poor-mod grass")</f>
        <v>low mod, poor-mod grass</v>
      </c>
      <c r="AE163" s="7" t="s">
        <v>172</v>
      </c>
      <c r="AF163">
        <v>17.763861551970408</v>
      </c>
      <c r="AG163" t="s">
        <v>988</v>
      </c>
    </row>
    <row r="164" spans="1:33" x14ac:dyDescent="0.3">
      <c r="A164" s="7" t="s">
        <v>173</v>
      </c>
      <c r="B164">
        <v>49.734138999999999</v>
      </c>
      <c r="C164">
        <v>22.481369489376601</v>
      </c>
      <c r="D164">
        <v>14.032382420971473</v>
      </c>
      <c r="E164">
        <v>27.547000000000001</v>
      </c>
      <c r="F164">
        <v>0.62270711789246769</v>
      </c>
      <c r="G164">
        <v>49.446874470301154</v>
      </c>
      <c r="H164">
        <v>-12.972749520766769</v>
      </c>
      <c r="I164">
        <v>59.172237115435927</v>
      </c>
      <c r="J164">
        <v>15.56390134680133</v>
      </c>
      <c r="K164">
        <v>6.1527857672196227</v>
      </c>
      <c r="L164">
        <v>-5.0047519602072015</v>
      </c>
      <c r="N164" s="11">
        <f t="shared" si="12"/>
        <v>29.113981411109464</v>
      </c>
      <c r="O164" s="11">
        <f t="shared" si="11"/>
        <v>22.481369489376601</v>
      </c>
      <c r="Y164" s="7" t="s">
        <v>173</v>
      </c>
      <c r="Z164">
        <v>49.734138999999999</v>
      </c>
      <c r="AA164" s="11">
        <v>29.113981411109464</v>
      </c>
      <c r="AB164" s="11">
        <v>22.481369489376601</v>
      </c>
      <c r="AC164" t="str">
        <f>IF(AB164&gt;4.31,"high mod, poor-mod grass","low mod, poor-mod grass")</f>
        <v>high mod, poor-mod grass</v>
      </c>
      <c r="AE164" s="7" t="s">
        <v>173</v>
      </c>
      <c r="AF164">
        <v>-5.0047519602072015</v>
      </c>
      <c r="AG164" t="s">
        <v>989</v>
      </c>
    </row>
    <row r="165" spans="1:33" x14ac:dyDescent="0.3">
      <c r="A165" s="7" t="s">
        <v>174</v>
      </c>
      <c r="B165">
        <v>2.9025820000000002</v>
      </c>
      <c r="C165">
        <v>0.55971865466332094</v>
      </c>
      <c r="D165">
        <v>0.92521202775636091</v>
      </c>
      <c r="E165">
        <v>1.0029999999999999</v>
      </c>
      <c r="F165">
        <v>0.18606647257230091</v>
      </c>
      <c r="G165">
        <v>5.1682261356121444</v>
      </c>
      <c r="H165">
        <v>-5.9435913738019224</v>
      </c>
      <c r="I165">
        <v>95.142249532894638</v>
      </c>
      <c r="J165">
        <v>4.3426685185184937</v>
      </c>
      <c r="K165">
        <v>4.5063820525178398E-2</v>
      </c>
      <c r="L165">
        <v>2.6587771149083039</v>
      </c>
      <c r="N165" s="11">
        <f t="shared" si="12"/>
        <v>0</v>
      </c>
      <c r="O165" s="11" t="b">
        <f t="shared" si="11"/>
        <v>0</v>
      </c>
      <c r="Y165" s="7" t="s">
        <v>174</v>
      </c>
      <c r="Z165">
        <v>2.9025820000000002</v>
      </c>
      <c r="AA165" s="11">
        <v>0</v>
      </c>
      <c r="AB165" s="11" t="b">
        <v>0</v>
      </c>
      <c r="AC165" t="s">
        <v>973</v>
      </c>
      <c r="AE165" s="7" t="s">
        <v>174</v>
      </c>
      <c r="AF165">
        <v>0</v>
      </c>
      <c r="AG165" t="s">
        <v>973</v>
      </c>
    </row>
    <row r="166" spans="1:33" x14ac:dyDescent="0.3">
      <c r="A166" s="7" t="s">
        <v>175</v>
      </c>
      <c r="B166">
        <v>3.7922609999999999</v>
      </c>
      <c r="C166">
        <v>0</v>
      </c>
      <c r="D166">
        <v>2.8527370855821128</v>
      </c>
      <c r="E166">
        <v>1.1517999999999999</v>
      </c>
      <c r="F166">
        <v>0.11163169181564805</v>
      </c>
      <c r="G166">
        <v>6.913544974785891</v>
      </c>
      <c r="H166">
        <v>-9.593538498402566</v>
      </c>
      <c r="I166">
        <v>93.730343859160484</v>
      </c>
      <c r="J166">
        <v>7.4279215488215442</v>
      </c>
      <c r="K166">
        <v>0.17012743375673056</v>
      </c>
      <c r="L166">
        <v>4.4111639840877785</v>
      </c>
      <c r="N166" s="11">
        <f t="shared" si="12"/>
        <v>0</v>
      </c>
      <c r="O166" s="11" t="b">
        <f t="shared" si="11"/>
        <v>0</v>
      </c>
      <c r="Y166" s="7" t="s">
        <v>175</v>
      </c>
      <c r="Z166">
        <v>3.7922609999999999</v>
      </c>
      <c r="AA166" s="11">
        <v>0</v>
      </c>
      <c r="AB166" s="11" t="b">
        <v>0</v>
      </c>
      <c r="AC166" t="s">
        <v>973</v>
      </c>
      <c r="AE166" s="7" t="s">
        <v>175</v>
      </c>
      <c r="AF166">
        <v>0</v>
      </c>
      <c r="AG166" t="s">
        <v>973</v>
      </c>
    </row>
    <row r="167" spans="1:33" x14ac:dyDescent="0.3">
      <c r="A167" s="7" t="s">
        <v>176</v>
      </c>
      <c r="B167">
        <v>75.951869000000002</v>
      </c>
      <c r="C167">
        <v>6.3329644403066458</v>
      </c>
      <c r="D167">
        <v>1.4649190439475714</v>
      </c>
      <c r="E167">
        <v>75.375500000000002</v>
      </c>
      <c r="F167">
        <v>3.1230261371839974</v>
      </c>
      <c r="G167">
        <v>16.851361661405658</v>
      </c>
      <c r="H167">
        <v>-2.5630861022364257</v>
      </c>
      <c r="I167">
        <v>85.690039341294423</v>
      </c>
      <c r="J167">
        <v>2.5887749158248994</v>
      </c>
      <c r="K167">
        <v>1.0929556443463255</v>
      </c>
      <c r="L167">
        <v>-0.90983468208060003</v>
      </c>
      <c r="N167" s="11">
        <f t="shared" si="12"/>
        <v>54.729521826159477</v>
      </c>
      <c r="O167" s="11">
        <f t="shared" si="11"/>
        <v>6.3329644403066458</v>
      </c>
      <c r="Y167" s="7" t="s">
        <v>176</v>
      </c>
      <c r="Z167">
        <v>75.951869000000002</v>
      </c>
      <c r="AA167" s="11">
        <v>54.729521826159477</v>
      </c>
      <c r="AB167" s="11">
        <v>6.3329644403066458</v>
      </c>
      <c r="AC167" t="str">
        <f>IF(AB167&gt;4.31,"high mod, good grass","low mod, good grass")</f>
        <v>high mod, good grass</v>
      </c>
      <c r="AE167" s="7" t="s">
        <v>176</v>
      </c>
      <c r="AF167">
        <v>-0.90983468208060003</v>
      </c>
      <c r="AG167" t="s">
        <v>989</v>
      </c>
    </row>
    <row r="168" spans="1:33" x14ac:dyDescent="0.3">
      <c r="A168" s="7" t="s">
        <v>177</v>
      </c>
      <c r="B168">
        <v>11.105286</v>
      </c>
      <c r="C168">
        <v>8.6257162682545574E-2</v>
      </c>
      <c r="D168">
        <v>1.0794140323824211</v>
      </c>
      <c r="E168">
        <v>8.1987000000000005</v>
      </c>
      <c r="F168">
        <v>0.63294785541699716</v>
      </c>
      <c r="G168">
        <v>6.8236405329023588</v>
      </c>
      <c r="H168">
        <v>-7.3317731629373384E-2</v>
      </c>
      <c r="I168">
        <v>94.77480300340028</v>
      </c>
      <c r="J168">
        <v>-0.19556245791247306</v>
      </c>
      <c r="K168">
        <v>9.4510864777185261E-2</v>
      </c>
      <c r="L168">
        <v>1.9362995606612685</v>
      </c>
      <c r="N168" s="11">
        <f t="shared" si="12"/>
        <v>34.535483619605763</v>
      </c>
      <c r="O168" s="11">
        <f t="shared" si="11"/>
        <v>8.6257162682545574E-2</v>
      </c>
      <c r="Y168" s="7" t="s">
        <v>177</v>
      </c>
      <c r="Z168">
        <v>11.105286</v>
      </c>
      <c r="AA168" s="11">
        <v>34.535483619605763</v>
      </c>
      <c r="AB168" s="11">
        <v>8.6257162682545574E-2</v>
      </c>
      <c r="AC168" t="str">
        <f>IF(AB168&gt;4.31,"high mod, good grass","low mod, good grass")</f>
        <v>low mod, good grass</v>
      </c>
      <c r="AE168" s="7" t="s">
        <v>177</v>
      </c>
      <c r="AF168">
        <v>1.9362995606612685</v>
      </c>
      <c r="AG168" t="s">
        <v>990</v>
      </c>
    </row>
    <row r="169" spans="1:33" x14ac:dyDescent="0.3">
      <c r="A169" s="7" t="s">
        <v>178</v>
      </c>
      <c r="B169">
        <v>26.945862000000002</v>
      </c>
      <c r="C169">
        <v>0.69964975993697753</v>
      </c>
      <c r="D169">
        <v>1.002313030069391</v>
      </c>
      <c r="E169">
        <v>13.3592</v>
      </c>
      <c r="F169">
        <v>0.87990473365561972</v>
      </c>
      <c r="G169">
        <v>6.0992523717182676</v>
      </c>
      <c r="H169">
        <v>-14.156306549520764</v>
      </c>
      <c r="I169">
        <v>95.123971497870457</v>
      </c>
      <c r="J169">
        <v>15.402147138047127</v>
      </c>
      <c r="K169">
        <v>6.2437876691386437E-2</v>
      </c>
      <c r="L169">
        <v>3.1971346085462642</v>
      </c>
      <c r="N169" s="11">
        <f t="shared" si="12"/>
        <v>36.454358743842029</v>
      </c>
      <c r="O169" s="11">
        <f t="shared" si="11"/>
        <v>0.69964975993697753</v>
      </c>
      <c r="Y169" s="7" t="s">
        <v>178</v>
      </c>
      <c r="Z169">
        <v>26.945862000000002</v>
      </c>
      <c r="AA169" s="11">
        <v>36.454358743842029</v>
      </c>
      <c r="AB169" s="11">
        <v>0.69964975993697753</v>
      </c>
      <c r="AC169" t="str">
        <f>IF(AB169&gt;4.31,"high mod, good grass","low mod, good grass")</f>
        <v>low mod, good grass</v>
      </c>
      <c r="AE169" s="7" t="s">
        <v>178</v>
      </c>
      <c r="AF169">
        <v>3.1971346085462642</v>
      </c>
      <c r="AG169" t="s">
        <v>990</v>
      </c>
    </row>
    <row r="170" spans="1:33" x14ac:dyDescent="0.3">
      <c r="A170" s="7" t="s">
        <v>179</v>
      </c>
      <c r="B170">
        <v>30.868879</v>
      </c>
      <c r="C170">
        <v>26.351198472737604</v>
      </c>
      <c r="D170">
        <v>5.7825751734772552</v>
      </c>
      <c r="E170">
        <v>7.4183000000000003</v>
      </c>
      <c r="F170">
        <v>0.43255987147869018</v>
      </c>
      <c r="G170">
        <v>61.613290790409287</v>
      </c>
      <c r="H170">
        <v>-79.110166134185306</v>
      </c>
      <c r="I170">
        <v>49.037356822058975</v>
      </c>
      <c r="J170">
        <v>81.403008585858572</v>
      </c>
      <c r="K170">
        <v>4.9038105750843428</v>
      </c>
      <c r="L170">
        <v>11.779221928012873</v>
      </c>
      <c r="N170" s="11">
        <f t="shared" si="12"/>
        <v>18.962738897845888</v>
      </c>
      <c r="O170" s="11">
        <f t="shared" si="11"/>
        <v>26.351198472737604</v>
      </c>
      <c r="Y170" s="7" t="s">
        <v>179</v>
      </c>
      <c r="Z170">
        <v>30.868879</v>
      </c>
      <c r="AA170" s="11">
        <v>18.962738897845888</v>
      </c>
      <c r="AB170" s="11">
        <v>26.351198472737604</v>
      </c>
      <c r="AC170" t="str">
        <f>IF(AB170&gt;4.31,"high mod, poor-mod grass","low mod, poor-mod grass")</f>
        <v>high mod, poor-mod grass</v>
      </c>
      <c r="AE170" s="7" t="s">
        <v>179</v>
      </c>
      <c r="AF170">
        <v>11.779221928012873</v>
      </c>
      <c r="AG170" t="s">
        <v>985</v>
      </c>
    </row>
    <row r="171" spans="1:33" x14ac:dyDescent="0.3">
      <c r="A171" s="7" t="s">
        <v>180</v>
      </c>
      <c r="B171">
        <v>58.633296999999999</v>
      </c>
      <c r="C171">
        <v>2.046800558300113</v>
      </c>
      <c r="D171">
        <v>2.081727062451812</v>
      </c>
      <c r="E171">
        <v>55.459899999999998</v>
      </c>
      <c r="F171">
        <v>2.4181840144663327</v>
      </c>
      <c r="G171">
        <v>29.758512404858532</v>
      </c>
      <c r="H171">
        <v>-17.983648242811512</v>
      </c>
      <c r="I171">
        <v>73.986439438777282</v>
      </c>
      <c r="J171">
        <v>16.245053535353506</v>
      </c>
      <c r="K171">
        <v>1.8479656721754947</v>
      </c>
      <c r="L171">
        <v>1.6577685540692784</v>
      </c>
      <c r="N171" s="11">
        <f t="shared" si="12"/>
        <v>43.954841151081204</v>
      </c>
      <c r="O171" s="11">
        <f t="shared" si="11"/>
        <v>2.046800558300113</v>
      </c>
      <c r="Y171" s="7" t="s">
        <v>180</v>
      </c>
      <c r="Z171">
        <v>58.633296999999999</v>
      </c>
      <c r="AA171" s="11">
        <v>43.954841151081204</v>
      </c>
      <c r="AB171" s="11">
        <v>2.046800558300113</v>
      </c>
      <c r="AC171" t="str">
        <f>IF(AB171&gt;4.31,"high mod, good grass","low mod, good grass")</f>
        <v>low mod, good grass</v>
      </c>
      <c r="AE171" s="7" t="s">
        <v>180</v>
      </c>
      <c r="AF171">
        <v>1.6577685540692784</v>
      </c>
      <c r="AG171" t="s">
        <v>990</v>
      </c>
    </row>
    <row r="172" spans="1:33" x14ac:dyDescent="0.3">
      <c r="A172" s="7" t="s">
        <v>181</v>
      </c>
      <c r="B172">
        <v>37.501221999999999</v>
      </c>
      <c r="C172">
        <v>1.734251331897867</v>
      </c>
      <c r="D172">
        <v>2.5443330763299925</v>
      </c>
      <c r="E172">
        <v>26.550699999999999</v>
      </c>
      <c r="F172">
        <v>1.4647445122457223</v>
      </c>
      <c r="G172">
        <v>30.923716614092111</v>
      </c>
      <c r="H172">
        <v>-40.537855111821074</v>
      </c>
      <c r="I172">
        <v>74.254227158258772</v>
      </c>
      <c r="J172">
        <v>41.282832491582468</v>
      </c>
      <c r="K172">
        <v>1.8537906230728172</v>
      </c>
      <c r="L172">
        <v>5.6394886491719376</v>
      </c>
      <c r="N172" s="11">
        <f t="shared" si="12"/>
        <v>34.089890556834831</v>
      </c>
      <c r="O172" s="11">
        <f t="shared" si="11"/>
        <v>1.734251331897867</v>
      </c>
      <c r="Y172" s="7" t="s">
        <v>181</v>
      </c>
      <c r="Z172">
        <v>37.501221999999999</v>
      </c>
      <c r="AA172" s="11">
        <v>34.089890556834831</v>
      </c>
      <c r="AB172" s="11">
        <v>1.734251331897867</v>
      </c>
      <c r="AC172" t="str">
        <f>IF(AB172&gt;4.31,"high mod, good grass","low mod, good grass")</f>
        <v>low mod, good grass</v>
      </c>
      <c r="AE172" s="7" t="s">
        <v>181</v>
      </c>
      <c r="AF172">
        <v>5.6394886491719376</v>
      </c>
      <c r="AG172" t="s">
        <v>985</v>
      </c>
    </row>
    <row r="173" spans="1:33" x14ac:dyDescent="0.3">
      <c r="A173" s="7" t="s">
        <v>182</v>
      </c>
      <c r="B173">
        <v>45.666592999999999</v>
      </c>
      <c r="C173">
        <v>22.207961357067909</v>
      </c>
      <c r="D173">
        <v>1.6191210485736316</v>
      </c>
      <c r="E173">
        <v>41.402099999999997</v>
      </c>
      <c r="F173">
        <v>1.13588975814258</v>
      </c>
      <c r="G173">
        <v>35.545977593538822</v>
      </c>
      <c r="H173">
        <v>-45.922066453674105</v>
      </c>
      <c r="I173">
        <v>74.498804674534924</v>
      </c>
      <c r="J173">
        <v>53.19167053872053</v>
      </c>
      <c r="K173">
        <v>2.7097215528365544</v>
      </c>
      <c r="L173">
        <v>8.4526468072592564</v>
      </c>
      <c r="N173" s="11">
        <f t="shared" si="12"/>
        <v>39.012264810892503</v>
      </c>
      <c r="O173" s="11">
        <f t="shared" si="11"/>
        <v>22.207961357067909</v>
      </c>
      <c r="Y173" s="7" t="s">
        <v>182</v>
      </c>
      <c r="Z173">
        <v>45.666592999999999</v>
      </c>
      <c r="AA173" s="11">
        <v>39.012264810892503</v>
      </c>
      <c r="AB173" s="11">
        <v>22.207961357067909</v>
      </c>
      <c r="AC173" t="str">
        <f>IF(AB173&gt;4.31,"high mod, good grass","low mod, good grass")</f>
        <v>high mod, good grass</v>
      </c>
      <c r="AE173" s="7" t="s">
        <v>182</v>
      </c>
      <c r="AF173">
        <v>8.4526468072592564</v>
      </c>
      <c r="AG173" t="s">
        <v>985</v>
      </c>
    </row>
    <row r="174" spans="1:33" x14ac:dyDescent="0.3">
      <c r="A174" s="7" t="s">
        <v>183</v>
      </c>
      <c r="B174">
        <v>0.66642999999999997</v>
      </c>
      <c r="C174">
        <v>0</v>
      </c>
      <c r="D174">
        <v>1.0794140323824211</v>
      </c>
      <c r="E174">
        <v>0.14810000000000001</v>
      </c>
      <c r="F174">
        <v>4.3781551153443225E-2</v>
      </c>
      <c r="G174">
        <v>8.3767131149259484</v>
      </c>
      <c r="H174">
        <v>-2.6313806709265322</v>
      </c>
      <c r="I174">
        <v>92.755225196996591</v>
      </c>
      <c r="J174">
        <v>4.978748989898989</v>
      </c>
      <c r="K174">
        <v>0.12241725097557564</v>
      </c>
      <c r="L174">
        <v>1.5359664309450665</v>
      </c>
      <c r="N174" s="11">
        <f t="shared" si="12"/>
        <v>0</v>
      </c>
      <c r="O174" s="11" t="b">
        <f t="shared" si="11"/>
        <v>0</v>
      </c>
      <c r="Y174" s="7" t="s">
        <v>183</v>
      </c>
      <c r="Z174">
        <v>0.66642999999999997</v>
      </c>
      <c r="AA174" s="11">
        <v>0</v>
      </c>
      <c r="AB174" s="11" t="b">
        <v>0</v>
      </c>
      <c r="AC174" t="s">
        <v>973</v>
      </c>
      <c r="AE174" s="7" t="s">
        <v>183</v>
      </c>
      <c r="AF174">
        <v>0</v>
      </c>
      <c r="AG174" t="s">
        <v>973</v>
      </c>
    </row>
    <row r="175" spans="1:33" x14ac:dyDescent="0.3">
      <c r="A175" s="7" t="s">
        <v>184</v>
      </c>
      <c r="B175">
        <v>67.047594000000004</v>
      </c>
      <c r="C175">
        <v>20.055711511092895</v>
      </c>
      <c r="D175">
        <v>2.8527370855821128</v>
      </c>
      <c r="E175">
        <v>66.025400000000005</v>
      </c>
      <c r="F175">
        <v>2.7541688052734807</v>
      </c>
      <c r="G175">
        <v>35.920342532370043</v>
      </c>
      <c r="H175">
        <v>-19.453183067092652</v>
      </c>
      <c r="I175">
        <v>68.517100117211513</v>
      </c>
      <c r="J175">
        <v>15.427413468013469</v>
      </c>
      <c r="K175">
        <v>4.4029891740903695</v>
      </c>
      <c r="L175">
        <v>4.328069593149408</v>
      </c>
      <c r="N175" s="11">
        <f t="shared" si="12"/>
        <v>45.765556307494997</v>
      </c>
      <c r="O175" s="11">
        <f t="shared" si="11"/>
        <v>20.055711511092895</v>
      </c>
      <c r="Y175" s="7" t="s">
        <v>184</v>
      </c>
      <c r="Z175">
        <v>67.047594000000004</v>
      </c>
      <c r="AA175" s="11">
        <v>45.765556307494997</v>
      </c>
      <c r="AB175" s="11">
        <v>20.055711511092895</v>
      </c>
      <c r="AC175" t="str">
        <f>IF(AB175&gt;4.31,"high mod, good grass","low mod, good grass")</f>
        <v>high mod, good grass</v>
      </c>
      <c r="AE175" s="7" t="s">
        <v>184</v>
      </c>
      <c r="AF175">
        <v>4.328069593149408</v>
      </c>
      <c r="AG175" t="s">
        <v>990</v>
      </c>
    </row>
    <row r="176" spans="1:33" x14ac:dyDescent="0.3">
      <c r="A176" s="7" t="s">
        <v>185</v>
      </c>
      <c r="B176">
        <v>40.177467999999998</v>
      </c>
      <c r="C176">
        <v>5.3269571595816476</v>
      </c>
      <c r="D176">
        <v>4.0863531225905945</v>
      </c>
      <c r="E176">
        <v>37.463200000000001</v>
      </c>
      <c r="F176">
        <v>1.6473241112371524</v>
      </c>
      <c r="G176">
        <v>15.880002800185775</v>
      </c>
      <c r="H176">
        <v>-14.734884504792333</v>
      </c>
      <c r="I176">
        <v>87.270218988267231</v>
      </c>
      <c r="J176">
        <v>15.406208417508395</v>
      </c>
      <c r="K176">
        <v>1.4271077875033038</v>
      </c>
      <c r="L176">
        <v>3.3045430296606639</v>
      </c>
      <c r="N176" s="11">
        <f t="shared" si="12"/>
        <v>42.12691436650146</v>
      </c>
      <c r="O176" s="11">
        <f t="shared" si="11"/>
        <v>5.3269571595816476</v>
      </c>
      <c r="Y176" s="7" t="s">
        <v>185</v>
      </c>
      <c r="Z176">
        <v>40.177467999999998</v>
      </c>
      <c r="AA176" s="11">
        <v>42.12691436650146</v>
      </c>
      <c r="AB176" s="11">
        <v>5.3269571595816476</v>
      </c>
      <c r="AC176" t="str">
        <f>IF(AB176&gt;4.31,"high mod, good grass","low mod, good grass")</f>
        <v>high mod, good grass</v>
      </c>
      <c r="AE176" s="7" t="s">
        <v>185</v>
      </c>
      <c r="AF176">
        <v>3.3045430296606639</v>
      </c>
      <c r="AG176" t="s">
        <v>990</v>
      </c>
    </row>
    <row r="177" spans="1:33" x14ac:dyDescent="0.3">
      <c r="A177" s="7" t="s">
        <v>186</v>
      </c>
      <c r="B177">
        <v>5.4712170000000002</v>
      </c>
      <c r="C177">
        <v>0</v>
      </c>
      <c r="D177">
        <v>1.3878180416345414</v>
      </c>
      <c r="E177">
        <v>3.4733000000000001</v>
      </c>
      <c r="F177">
        <v>0.38629816696834318</v>
      </c>
      <c r="G177">
        <v>27.403229239625187</v>
      </c>
      <c r="H177">
        <v>-20.195040255591067</v>
      </c>
      <c r="I177">
        <v>77.472902087757774</v>
      </c>
      <c r="J177">
        <v>21.373691414141391</v>
      </c>
      <c r="K177">
        <v>2.7343013945678702</v>
      </c>
      <c r="L177">
        <v>6.2127017298512897</v>
      </c>
      <c r="N177" s="11">
        <f t="shared" si="12"/>
        <v>27.110833418242038</v>
      </c>
      <c r="O177" s="11">
        <f t="shared" si="11"/>
        <v>0</v>
      </c>
      <c r="Y177" s="7" t="s">
        <v>186</v>
      </c>
      <c r="Z177">
        <v>5.4712170000000002</v>
      </c>
      <c r="AA177" s="11">
        <v>27.110833418242038</v>
      </c>
      <c r="AB177" s="11">
        <v>0</v>
      </c>
      <c r="AC177" t="str">
        <f>IF(AB177&gt;4.31,"high mod, poor-mod grass","low mod, poor-mod grass")</f>
        <v>low mod, poor-mod grass</v>
      </c>
      <c r="AE177" s="7" t="s">
        <v>186</v>
      </c>
      <c r="AF177">
        <v>6.2127017298512897</v>
      </c>
      <c r="AG177" t="s">
        <v>985</v>
      </c>
    </row>
    <row r="178" spans="1:33" x14ac:dyDescent="0.3">
      <c r="A178" s="7" t="s">
        <v>187</v>
      </c>
      <c r="B178">
        <v>0.80664400000000003</v>
      </c>
      <c r="C178">
        <v>0.12080385263348521</v>
      </c>
      <c r="D178">
        <v>1.2336160370084812</v>
      </c>
      <c r="E178">
        <v>0.19950000000000001</v>
      </c>
      <c r="F178">
        <v>3.50088574672896E-2</v>
      </c>
      <c r="G178">
        <v>12.961839650985981</v>
      </c>
      <c r="H178">
        <v>-22.38103466453677</v>
      </c>
      <c r="I178">
        <v>92.332219243579459</v>
      </c>
      <c r="J178">
        <v>25.18728956228955</v>
      </c>
      <c r="K178">
        <v>2.6366298202246026</v>
      </c>
      <c r="L178">
        <v>8.3706129863914356</v>
      </c>
      <c r="N178" s="11">
        <f t="shared" si="12"/>
        <v>0</v>
      </c>
      <c r="O178" s="11" t="b">
        <f t="shared" si="11"/>
        <v>0</v>
      </c>
      <c r="Y178" s="7" t="s">
        <v>187</v>
      </c>
      <c r="Z178">
        <v>0.80664400000000003</v>
      </c>
      <c r="AA178" s="11">
        <v>0</v>
      </c>
      <c r="AB178" s="11" t="b">
        <v>0</v>
      </c>
      <c r="AC178" t="s">
        <v>973</v>
      </c>
      <c r="AE178" s="7" t="s">
        <v>187</v>
      </c>
      <c r="AF178">
        <v>0</v>
      </c>
      <c r="AG178" t="s">
        <v>973</v>
      </c>
    </row>
    <row r="179" spans="1:33" x14ac:dyDescent="0.3">
      <c r="A179" s="7" t="s">
        <v>188</v>
      </c>
      <c r="B179">
        <v>15.058645</v>
      </c>
      <c r="C179">
        <v>0</v>
      </c>
      <c r="D179">
        <v>3.006939090208173</v>
      </c>
      <c r="E179">
        <v>4.7603999999999997</v>
      </c>
      <c r="F179">
        <v>0.19741632691745362</v>
      </c>
      <c r="G179">
        <v>29.276119994356979</v>
      </c>
      <c r="H179">
        <v>-21.046873482428097</v>
      </c>
      <c r="I179">
        <v>73.798871984124219</v>
      </c>
      <c r="J179">
        <v>17.892517508417512</v>
      </c>
      <c r="K179">
        <v>1.4908091188466184</v>
      </c>
      <c r="L179">
        <v>7.1979818695941731</v>
      </c>
      <c r="N179" s="11">
        <f t="shared" si="12"/>
        <v>26.252229437013892</v>
      </c>
      <c r="O179" s="11">
        <f t="shared" si="11"/>
        <v>0</v>
      </c>
      <c r="Y179" s="7" t="s">
        <v>188</v>
      </c>
      <c r="Z179">
        <v>15.058645</v>
      </c>
      <c r="AA179" s="11">
        <v>26.252229437013892</v>
      </c>
      <c r="AB179" s="11">
        <v>0</v>
      </c>
      <c r="AC179" t="str">
        <f>IF(AB179&gt;4.31,"high mod, poor-mod grass","low mod, poor-mod grass")</f>
        <v>low mod, poor-mod grass</v>
      </c>
      <c r="AE179" s="7" t="s">
        <v>188</v>
      </c>
      <c r="AF179">
        <v>7.1979818695941731</v>
      </c>
      <c r="AG179" t="s">
        <v>985</v>
      </c>
    </row>
    <row r="180" spans="1:33" x14ac:dyDescent="0.3">
      <c r="A180" s="7" t="s">
        <v>189</v>
      </c>
      <c r="B180">
        <v>11.909959000000001</v>
      </c>
      <c r="C180">
        <v>0.14772876200644883</v>
      </c>
      <c r="D180">
        <v>4.9344641480339249</v>
      </c>
      <c r="E180">
        <v>2.661</v>
      </c>
      <c r="F180">
        <v>0.35264956744821246</v>
      </c>
      <c r="G180">
        <v>27.232481870751524</v>
      </c>
      <c r="H180">
        <v>-11.256772204472867</v>
      </c>
      <c r="I180">
        <v>77.073106337545966</v>
      </c>
      <c r="J180">
        <v>9.1512861952861613</v>
      </c>
      <c r="K180">
        <v>2.1123686924436291</v>
      </c>
      <c r="L180">
        <v>9.8589117572223302</v>
      </c>
      <c r="N180" s="11">
        <f t="shared" si="12"/>
        <v>26.695585301664725</v>
      </c>
      <c r="O180" s="11">
        <f t="shared" si="11"/>
        <v>0.14772876200644883</v>
      </c>
      <c r="Y180" s="7" t="s">
        <v>189</v>
      </c>
      <c r="Z180">
        <v>11.909959000000001</v>
      </c>
      <c r="AA180" s="11">
        <v>26.695585301664725</v>
      </c>
      <c r="AB180" s="11">
        <v>0.14772876200644883</v>
      </c>
      <c r="AC180" t="str">
        <f>IF(AB180&gt;4.31,"high mod, poor-mod grass","low mod, poor-mod grass")</f>
        <v>low mod, poor-mod grass</v>
      </c>
      <c r="AE180" s="7" t="s">
        <v>189</v>
      </c>
      <c r="AF180">
        <v>9.8589117572223302</v>
      </c>
      <c r="AG180" t="s">
        <v>985</v>
      </c>
    </row>
    <row r="181" spans="1:33" x14ac:dyDescent="0.3">
      <c r="A181" s="7" t="s">
        <v>190</v>
      </c>
      <c r="B181">
        <v>12.648237</v>
      </c>
      <c r="C181">
        <v>7.337107722112159</v>
      </c>
      <c r="D181">
        <v>5.7825751734772552</v>
      </c>
      <c r="E181">
        <v>4.7561</v>
      </c>
      <c r="F181">
        <v>0.42226200743181569</v>
      </c>
      <c r="G181">
        <v>3.2052532622342018</v>
      </c>
      <c r="H181">
        <v>12.956793450479225</v>
      </c>
      <c r="I181">
        <v>97.598179159558526</v>
      </c>
      <c r="J181">
        <v>-13.214214478114499</v>
      </c>
      <c r="K181">
        <v>0.65128029725906011</v>
      </c>
      <c r="L181">
        <v>-2.1580641473373845</v>
      </c>
      <c r="N181" s="11">
        <f t="shared" si="12"/>
        <v>34.258847055663445</v>
      </c>
      <c r="O181" s="11">
        <f t="shared" si="11"/>
        <v>7.337107722112159</v>
      </c>
      <c r="Y181" s="7" t="s">
        <v>190</v>
      </c>
      <c r="Z181">
        <v>12.648237</v>
      </c>
      <c r="AA181" s="11">
        <v>34.258847055663445</v>
      </c>
      <c r="AB181" s="11">
        <v>7.337107722112159</v>
      </c>
      <c r="AC181" t="str">
        <f>IF(AB181&gt;4.31,"high mod, good grass","low mod, good grass")</f>
        <v>high mod, good grass</v>
      </c>
      <c r="AE181" s="7" t="s">
        <v>190</v>
      </c>
      <c r="AF181">
        <v>-2.1580641473373845</v>
      </c>
      <c r="AG181" t="s">
        <v>989</v>
      </c>
    </row>
    <row r="182" spans="1:33" x14ac:dyDescent="0.3">
      <c r="A182" s="7" t="s">
        <v>191</v>
      </c>
      <c r="B182">
        <v>48.777259999999998</v>
      </c>
      <c r="C182">
        <v>1.4408091756262233</v>
      </c>
      <c r="D182">
        <v>2.6985350809560527</v>
      </c>
      <c r="E182">
        <v>42.081600000000002</v>
      </c>
      <c r="F182">
        <v>1.937326362992206</v>
      </c>
      <c r="G182">
        <v>6.6767018502192004</v>
      </c>
      <c r="H182">
        <v>-0.65769329073482652</v>
      </c>
      <c r="I182">
        <v>95.671297102206111</v>
      </c>
      <c r="J182">
        <v>1.515796296296287</v>
      </c>
      <c r="K182">
        <v>0</v>
      </c>
      <c r="L182">
        <v>-0.71587688948312689</v>
      </c>
      <c r="N182" s="11">
        <f t="shared" si="12"/>
        <v>46.563407821732774</v>
      </c>
      <c r="O182" s="11">
        <f t="shared" si="11"/>
        <v>1.4408091756262233</v>
      </c>
      <c r="Y182" s="7" t="s">
        <v>191</v>
      </c>
      <c r="Z182">
        <v>48.777259999999998</v>
      </c>
      <c r="AA182" s="11">
        <v>46.563407821732774</v>
      </c>
      <c r="AB182" s="11">
        <v>1.4408091756262233</v>
      </c>
      <c r="AC182" t="str">
        <f>IF(AB182&gt;4.31,"high mod, good grass","low mod, good grass")</f>
        <v>low mod, good grass</v>
      </c>
      <c r="AE182" s="7" t="s">
        <v>191</v>
      </c>
      <c r="AF182">
        <v>-0.71587688948312689</v>
      </c>
      <c r="AG182" t="s">
        <v>989</v>
      </c>
    </row>
    <row r="183" spans="1:33" x14ac:dyDescent="0.3">
      <c r="A183" s="7" t="s">
        <v>192</v>
      </c>
      <c r="B183">
        <v>58.276054999999999</v>
      </c>
      <c r="C183">
        <v>0.92130561288709767</v>
      </c>
      <c r="D183">
        <v>1.4649190439475714</v>
      </c>
      <c r="E183">
        <v>55.807899999999997</v>
      </c>
      <c r="F183">
        <v>2.3379277177250484</v>
      </c>
      <c r="G183">
        <v>6.7443966967757714</v>
      </c>
      <c r="H183">
        <v>-4.613970447284359</v>
      </c>
      <c r="I183">
        <v>95.284412027527281</v>
      </c>
      <c r="J183">
        <v>6.1849203703703637</v>
      </c>
      <c r="K183">
        <v>7.7929965848375082E-2</v>
      </c>
      <c r="L183">
        <v>0.30060615313932715</v>
      </c>
      <c r="N183" s="11">
        <f t="shared" si="12"/>
        <v>51.143413248417438</v>
      </c>
      <c r="O183" s="11">
        <f t="shared" si="11"/>
        <v>0.92130561288709767</v>
      </c>
      <c r="Y183" s="7" t="s">
        <v>192</v>
      </c>
      <c r="Z183">
        <v>58.276054999999999</v>
      </c>
      <c r="AA183" s="11">
        <v>51.143413248417438</v>
      </c>
      <c r="AB183" s="11">
        <v>0.92130561288709767</v>
      </c>
      <c r="AC183" t="str">
        <f>IF(AB183&gt;4.31,"high mod, good grass","low mod, good grass")</f>
        <v>low mod, good grass</v>
      </c>
      <c r="AE183" s="7" t="s">
        <v>192</v>
      </c>
      <c r="AF183">
        <v>0.30060615313932715</v>
      </c>
      <c r="AG183" t="s">
        <v>990</v>
      </c>
    </row>
    <row r="184" spans="1:33" x14ac:dyDescent="0.3">
      <c r="A184" s="7" t="s">
        <v>193</v>
      </c>
      <c r="B184">
        <v>0.2135</v>
      </c>
      <c r="C184">
        <v>0</v>
      </c>
      <c r="D184">
        <v>1.8504240555127218</v>
      </c>
      <c r="E184">
        <v>6.4799999999999996E-2</v>
      </c>
      <c r="F184">
        <v>1.532068657758788E-2</v>
      </c>
      <c r="G184">
        <v>0</v>
      </c>
      <c r="H184">
        <v>0</v>
      </c>
      <c r="I184">
        <v>0</v>
      </c>
      <c r="J184">
        <v>0</v>
      </c>
      <c r="K184">
        <v>0</v>
      </c>
      <c r="L184">
        <v>0</v>
      </c>
      <c r="N184" s="11">
        <f t="shared" si="12"/>
        <v>0</v>
      </c>
      <c r="O184" s="11" t="b">
        <f t="shared" si="11"/>
        <v>0</v>
      </c>
      <c r="Y184" s="7" t="s">
        <v>193</v>
      </c>
      <c r="Z184">
        <v>0.2135</v>
      </c>
      <c r="AA184" s="11">
        <v>0</v>
      </c>
      <c r="AB184" s="11" t="b">
        <v>0</v>
      </c>
      <c r="AC184" t="s">
        <v>973</v>
      </c>
      <c r="AE184" s="7" t="s">
        <v>193</v>
      </c>
      <c r="AF184">
        <v>0</v>
      </c>
      <c r="AG184" t="s">
        <v>973</v>
      </c>
    </row>
    <row r="185" spans="1:33" x14ac:dyDescent="0.3">
      <c r="A185" s="7" t="s">
        <v>194</v>
      </c>
      <c r="B185">
        <v>0.88068299999999999</v>
      </c>
      <c r="C185">
        <v>0</v>
      </c>
      <c r="D185">
        <v>1.5420200462606015</v>
      </c>
      <c r="E185">
        <v>0.4698</v>
      </c>
      <c r="F185">
        <v>5.5800755883053645E-2</v>
      </c>
      <c r="G185">
        <v>0</v>
      </c>
      <c r="H185">
        <v>0</v>
      </c>
      <c r="I185">
        <v>0</v>
      </c>
      <c r="J185">
        <v>0</v>
      </c>
      <c r="K185">
        <v>0</v>
      </c>
      <c r="L185">
        <v>0</v>
      </c>
      <c r="N185" s="11">
        <f t="shared" si="12"/>
        <v>0</v>
      </c>
      <c r="O185" s="11" t="b">
        <f t="shared" si="11"/>
        <v>0</v>
      </c>
      <c r="Y185" s="7" t="s">
        <v>194</v>
      </c>
      <c r="Z185">
        <v>0.88068299999999999</v>
      </c>
      <c r="AA185" s="11">
        <v>0</v>
      </c>
      <c r="AB185" s="11" t="b">
        <v>0</v>
      </c>
      <c r="AC185" t="s">
        <v>973</v>
      </c>
      <c r="AE185" s="7" t="s">
        <v>194</v>
      </c>
      <c r="AF185">
        <v>0</v>
      </c>
      <c r="AG185" t="s">
        <v>973</v>
      </c>
    </row>
    <row r="186" spans="1:33" x14ac:dyDescent="0.3">
      <c r="A186" s="7" t="s">
        <v>195</v>
      </c>
      <c r="B186">
        <v>0.39538600000000002</v>
      </c>
      <c r="C186">
        <v>1.779670628075229</v>
      </c>
      <c r="D186">
        <v>1.002313030069391</v>
      </c>
      <c r="E186">
        <v>0.32019999999999998</v>
      </c>
      <c r="F186">
        <v>4.8628682681472822E-2</v>
      </c>
      <c r="G186">
        <v>77.296285596206815</v>
      </c>
      <c r="H186">
        <v>-27.162996805111817</v>
      </c>
      <c r="I186">
        <v>30.820828836356455</v>
      </c>
      <c r="J186">
        <v>17.525518686868679</v>
      </c>
      <c r="K186">
        <v>23.099765239968285</v>
      </c>
      <c r="L186">
        <v>55.727391631420275</v>
      </c>
      <c r="N186" s="11">
        <f t="shared" si="12"/>
        <v>0</v>
      </c>
      <c r="O186" s="11" t="b">
        <f t="shared" si="11"/>
        <v>0</v>
      </c>
      <c r="Y186" s="7" t="s">
        <v>195</v>
      </c>
      <c r="Z186">
        <v>0.39538600000000002</v>
      </c>
      <c r="AA186" s="11">
        <v>0</v>
      </c>
      <c r="AB186" s="11" t="b">
        <v>0</v>
      </c>
      <c r="AC186" t="s">
        <v>973</v>
      </c>
      <c r="AE186" s="7" t="s">
        <v>195</v>
      </c>
      <c r="AF186">
        <v>0</v>
      </c>
      <c r="AG186" t="s">
        <v>973</v>
      </c>
    </row>
    <row r="187" spans="1:33" x14ac:dyDescent="0.3">
      <c r="A187" s="7" t="s">
        <v>196</v>
      </c>
      <c r="B187">
        <v>2.0133220000000001</v>
      </c>
      <c r="C187">
        <v>0</v>
      </c>
      <c r="D187">
        <v>2.9298380878951429</v>
      </c>
      <c r="E187">
        <v>0.28000000000000003</v>
      </c>
      <c r="F187">
        <v>6.1444425147177052E-2</v>
      </c>
      <c r="G187">
        <v>79.867623704780826</v>
      </c>
      <c r="H187">
        <v>-24.215422364217247</v>
      </c>
      <c r="I187">
        <v>28.286564773874588</v>
      </c>
      <c r="J187">
        <v>27.317454545454538</v>
      </c>
      <c r="K187">
        <v>24.049325518363624</v>
      </c>
      <c r="L187">
        <v>-4.2881554295577189</v>
      </c>
      <c r="N187" s="11">
        <f t="shared" si="12"/>
        <v>0</v>
      </c>
      <c r="O187" s="11" t="b">
        <f t="shared" si="11"/>
        <v>0</v>
      </c>
      <c r="Y187" s="7" t="s">
        <v>196</v>
      </c>
      <c r="Z187">
        <v>2.0133220000000001</v>
      </c>
      <c r="AA187" s="11">
        <v>0</v>
      </c>
      <c r="AB187" s="11" t="b">
        <v>0</v>
      </c>
      <c r="AC187" t="s">
        <v>973</v>
      </c>
      <c r="AE187" s="7" t="s">
        <v>196</v>
      </c>
      <c r="AF187">
        <v>0</v>
      </c>
      <c r="AG187" t="s">
        <v>973</v>
      </c>
    </row>
    <row r="188" spans="1:33" x14ac:dyDescent="0.3">
      <c r="A188" s="7" t="s">
        <v>197</v>
      </c>
      <c r="B188">
        <v>0</v>
      </c>
      <c r="C188">
        <v>0.52706623739622105</v>
      </c>
      <c r="D188">
        <v>0</v>
      </c>
      <c r="E188">
        <v>0</v>
      </c>
      <c r="F188">
        <v>0</v>
      </c>
      <c r="G188">
        <v>82.115767782156908</v>
      </c>
      <c r="H188">
        <v>-26.93689936102237</v>
      </c>
      <c r="I188">
        <v>25.634653993895711</v>
      </c>
      <c r="J188">
        <v>23.103178956228945</v>
      </c>
      <c r="K188">
        <v>23.598150940853944</v>
      </c>
      <c r="L188">
        <v>23.332168112148111</v>
      </c>
      <c r="N188" s="11">
        <f t="shared" si="12"/>
        <v>0</v>
      </c>
      <c r="O188" s="11" t="b">
        <f t="shared" si="11"/>
        <v>0</v>
      </c>
      <c r="Y188" s="7" t="s">
        <v>197</v>
      </c>
      <c r="Z188">
        <v>0</v>
      </c>
      <c r="AA188" s="11">
        <v>0</v>
      </c>
      <c r="AB188" s="11" t="b">
        <v>0</v>
      </c>
      <c r="AC188" t="s">
        <v>973</v>
      </c>
      <c r="AE188" s="7" t="s">
        <v>197</v>
      </c>
      <c r="AF188">
        <v>0</v>
      </c>
      <c r="AG188" t="s">
        <v>973</v>
      </c>
    </row>
    <row r="189" spans="1:33" x14ac:dyDescent="0.3">
      <c r="A189" s="7" t="s">
        <v>198</v>
      </c>
      <c r="B189">
        <v>0.175485</v>
      </c>
      <c r="C189">
        <v>0</v>
      </c>
      <c r="D189">
        <v>0.92521202775636091</v>
      </c>
      <c r="E189">
        <v>2.6499999999999999E-2</v>
      </c>
      <c r="F189">
        <v>1.6398545489758127E-2</v>
      </c>
      <c r="G189">
        <v>75.404383427875146</v>
      </c>
      <c r="H189">
        <v>-4.8186191693290823</v>
      </c>
      <c r="I189">
        <v>35.674372454130832</v>
      </c>
      <c r="J189">
        <v>4.6545207070706738</v>
      </c>
      <c r="K189">
        <v>12.201458310660593</v>
      </c>
      <c r="L189">
        <v>0.49216074843522506</v>
      </c>
      <c r="N189" s="11">
        <f t="shared" si="12"/>
        <v>0</v>
      </c>
      <c r="O189" s="11" t="b">
        <f t="shared" si="11"/>
        <v>0</v>
      </c>
      <c r="Y189" s="7" t="s">
        <v>198</v>
      </c>
      <c r="Z189">
        <v>0.175485</v>
      </c>
      <c r="AA189" s="11">
        <v>0</v>
      </c>
      <c r="AB189" s="11" t="b">
        <v>0</v>
      </c>
      <c r="AC189" t="s">
        <v>973</v>
      </c>
      <c r="AE189" s="7" t="s">
        <v>198</v>
      </c>
      <c r="AF189">
        <v>0</v>
      </c>
      <c r="AG189" t="s">
        <v>973</v>
      </c>
    </row>
    <row r="190" spans="1:33" x14ac:dyDescent="0.3">
      <c r="A190" s="7" t="s">
        <v>199</v>
      </c>
      <c r="B190">
        <v>0.12787299999999999</v>
      </c>
      <c r="C190">
        <v>2.340882788446661</v>
      </c>
      <c r="D190">
        <v>0.15420200462606015</v>
      </c>
      <c r="E190">
        <v>0.1178</v>
      </c>
      <c r="F190">
        <v>8.7595438074251561E-2</v>
      </c>
      <c r="G190">
        <v>77.888837599530078</v>
      </c>
      <c r="H190">
        <v>-16.646709744408952</v>
      </c>
      <c r="I190">
        <v>32.429150854715722</v>
      </c>
      <c r="J190">
        <v>17.748836868686851</v>
      </c>
      <c r="K190">
        <v>13.89769023076963</v>
      </c>
      <c r="L190">
        <v>-1.8368467331001881</v>
      </c>
      <c r="N190" s="11">
        <f t="shared" si="12"/>
        <v>0</v>
      </c>
      <c r="O190" s="11" t="b">
        <f t="shared" si="11"/>
        <v>0</v>
      </c>
      <c r="Y190" s="7" t="s">
        <v>199</v>
      </c>
      <c r="Z190">
        <v>0.12787299999999999</v>
      </c>
      <c r="AA190" s="11">
        <v>0</v>
      </c>
      <c r="AB190" s="11" t="b">
        <v>0</v>
      </c>
      <c r="AC190" t="s">
        <v>973</v>
      </c>
      <c r="AE190" s="7" t="s">
        <v>199</v>
      </c>
      <c r="AF190">
        <v>0</v>
      </c>
      <c r="AG190" t="s">
        <v>973</v>
      </c>
    </row>
    <row r="191" spans="1:33" x14ac:dyDescent="0.3">
      <c r="A191" s="7" t="s">
        <v>200</v>
      </c>
      <c r="B191">
        <v>9.6849999999999992E-3</v>
      </c>
      <c r="C191">
        <v>3.0362163745515107</v>
      </c>
      <c r="D191">
        <v>0.23130300693909023</v>
      </c>
      <c r="E191">
        <v>4.1999999999999997E-3</v>
      </c>
      <c r="F191">
        <v>4.5151509830811615E-3</v>
      </c>
      <c r="G191">
        <v>73.422043787372075</v>
      </c>
      <c r="H191">
        <v>-27.86138801916934</v>
      </c>
      <c r="I191">
        <v>37.517407652403989</v>
      </c>
      <c r="J191">
        <v>28.809003367003356</v>
      </c>
      <c r="K191">
        <v>7.9275819716733267</v>
      </c>
      <c r="L191">
        <v>9.2508061848263878</v>
      </c>
      <c r="N191" s="11">
        <f t="shared" si="12"/>
        <v>0</v>
      </c>
      <c r="O191" s="11" t="b">
        <f t="shared" si="11"/>
        <v>0</v>
      </c>
      <c r="Y191" s="7" t="s">
        <v>200</v>
      </c>
      <c r="Z191">
        <v>9.6849999999999992E-3</v>
      </c>
      <c r="AA191" s="11">
        <v>0</v>
      </c>
      <c r="AB191" s="11" t="b">
        <v>0</v>
      </c>
      <c r="AC191" t="s">
        <v>973</v>
      </c>
      <c r="AE191" s="7" t="s">
        <v>200</v>
      </c>
      <c r="AF191">
        <v>0</v>
      </c>
      <c r="AG191" t="s">
        <v>973</v>
      </c>
    </row>
    <row r="192" spans="1:33" x14ac:dyDescent="0.3">
      <c r="A192" s="7" t="s">
        <v>201</v>
      </c>
      <c r="B192">
        <v>0.70634799999999998</v>
      </c>
      <c r="C192">
        <v>8.3074092601938224E-2</v>
      </c>
      <c r="D192">
        <v>3.5466461063993835</v>
      </c>
      <c r="E192">
        <v>0.1013</v>
      </c>
      <c r="F192">
        <v>2.3675171005819458E-2</v>
      </c>
      <c r="G192">
        <v>51.916403793896372</v>
      </c>
      <c r="H192">
        <v>-21.700451757188489</v>
      </c>
      <c r="I192">
        <v>54.985116457194572</v>
      </c>
      <c r="J192">
        <v>16.33192474747473</v>
      </c>
      <c r="K192">
        <v>3.8420785331903007</v>
      </c>
      <c r="L192">
        <v>6.2113731615441736</v>
      </c>
      <c r="N192" s="11">
        <f t="shared" si="12"/>
        <v>0</v>
      </c>
      <c r="O192" s="11" t="b">
        <f t="shared" si="11"/>
        <v>0</v>
      </c>
      <c r="Y192" s="7" t="s">
        <v>201</v>
      </c>
      <c r="Z192">
        <v>0.70634799999999998</v>
      </c>
      <c r="AA192" s="11">
        <v>0</v>
      </c>
      <c r="AB192" s="11" t="b">
        <v>0</v>
      </c>
      <c r="AC192" t="s">
        <v>973</v>
      </c>
      <c r="AE192" s="7" t="s">
        <v>201</v>
      </c>
      <c r="AF192">
        <v>0</v>
      </c>
      <c r="AG192" t="s">
        <v>973</v>
      </c>
    </row>
    <row r="193" spans="1:33" x14ac:dyDescent="0.3">
      <c r="A193" s="7" t="s">
        <v>202</v>
      </c>
      <c r="B193">
        <v>0.57091499999999995</v>
      </c>
      <c r="C193">
        <v>3.9089253876119447</v>
      </c>
      <c r="D193">
        <v>2.004626060138782</v>
      </c>
      <c r="E193">
        <v>7.7299999999999994E-2</v>
      </c>
      <c r="F193">
        <v>2.7440132186030128E-2</v>
      </c>
      <c r="G193">
        <v>71.820820802679648</v>
      </c>
      <c r="H193">
        <v>-25.306175718849829</v>
      </c>
      <c r="I193">
        <v>38.658189139945911</v>
      </c>
      <c r="J193">
        <v>21.737213973063973</v>
      </c>
      <c r="K193">
        <v>7.8886625933469112</v>
      </c>
      <c r="L193">
        <v>19.609268412350929</v>
      </c>
      <c r="N193" s="11">
        <f t="shared" si="12"/>
        <v>0</v>
      </c>
      <c r="O193" s="11" t="b">
        <f t="shared" si="11"/>
        <v>0</v>
      </c>
      <c r="Y193" s="7" t="s">
        <v>202</v>
      </c>
      <c r="Z193">
        <v>0.57091499999999995</v>
      </c>
      <c r="AA193" s="11">
        <v>0</v>
      </c>
      <c r="AB193" s="11" t="b">
        <v>0</v>
      </c>
      <c r="AC193" t="s">
        <v>973</v>
      </c>
      <c r="AE193" s="7" t="s">
        <v>202</v>
      </c>
      <c r="AF193">
        <v>0</v>
      </c>
      <c r="AG193" t="s">
        <v>973</v>
      </c>
    </row>
    <row r="194" spans="1:33" x14ac:dyDescent="0.3">
      <c r="A194" s="7" t="s">
        <v>203</v>
      </c>
      <c r="B194">
        <v>0.67144199999999998</v>
      </c>
      <c r="C194">
        <v>3.889365652623864</v>
      </c>
      <c r="D194">
        <v>2.081727062451812</v>
      </c>
      <c r="E194">
        <v>0.16289999999999999</v>
      </c>
      <c r="F194">
        <v>3.185504229027946E-2</v>
      </c>
      <c r="G194">
        <v>77.808527702827789</v>
      </c>
      <c r="H194">
        <v>-22.759422683706077</v>
      </c>
      <c r="I194">
        <v>33.573268808968407</v>
      </c>
      <c r="J194">
        <v>17.165009427609419</v>
      </c>
      <c r="K194">
        <v>9.8254587667065714</v>
      </c>
      <c r="L194">
        <v>28.392126830402688</v>
      </c>
      <c r="N194" s="11">
        <f t="shared" si="12"/>
        <v>0</v>
      </c>
      <c r="O194" s="11" t="b">
        <f t="shared" ref="O194:O257" si="15">IF(B194&lt;5,FALSE,C194)</f>
        <v>0</v>
      </c>
      <c r="Y194" s="7" t="s">
        <v>203</v>
      </c>
      <c r="Z194">
        <v>0.67144199999999998</v>
      </c>
      <c r="AA194" s="11">
        <v>0</v>
      </c>
      <c r="AB194" s="11" t="b">
        <v>0</v>
      </c>
      <c r="AC194" t="s">
        <v>973</v>
      </c>
      <c r="AE194" s="7" t="s">
        <v>203</v>
      </c>
      <c r="AF194">
        <v>0</v>
      </c>
      <c r="AG194" t="s">
        <v>973</v>
      </c>
    </row>
    <row r="195" spans="1:33" x14ac:dyDescent="0.3">
      <c r="A195" s="7" t="s">
        <v>204</v>
      </c>
      <c r="B195">
        <v>0.105395</v>
      </c>
      <c r="C195">
        <v>2.3218665396091196</v>
      </c>
      <c r="D195">
        <v>1.3107170393215113</v>
      </c>
      <c r="E195">
        <v>2.3900000000000001E-2</v>
      </c>
      <c r="F195">
        <v>1.0079058687703974E-2</v>
      </c>
      <c r="G195">
        <v>77.679356696406202</v>
      </c>
      <c r="H195">
        <v>-28.943985463258798</v>
      </c>
      <c r="I195">
        <v>33.610985389177074</v>
      </c>
      <c r="J195">
        <v>26.73239999999997</v>
      </c>
      <c r="K195">
        <v>11.039318418556928</v>
      </c>
      <c r="L195">
        <v>20.493065967396888</v>
      </c>
      <c r="N195" s="11">
        <f t="shared" ref="N195:N258" si="16">IF(B195&lt;5,0,(E195+F195+I195)/3)</f>
        <v>0</v>
      </c>
      <c r="O195" s="11" t="b">
        <f t="shared" si="15"/>
        <v>0</v>
      </c>
      <c r="Y195" s="7" t="s">
        <v>204</v>
      </c>
      <c r="Z195">
        <v>0.105395</v>
      </c>
      <c r="AA195" s="11">
        <v>0</v>
      </c>
      <c r="AB195" s="11" t="b">
        <v>0</v>
      </c>
      <c r="AC195" t="s">
        <v>973</v>
      </c>
      <c r="AE195" s="7" t="s">
        <v>204</v>
      </c>
      <c r="AF195">
        <v>0</v>
      </c>
      <c r="AG195" t="s">
        <v>973</v>
      </c>
    </row>
    <row r="196" spans="1:33" x14ac:dyDescent="0.3">
      <c r="A196" s="7" t="s">
        <v>205</v>
      </c>
      <c r="B196">
        <v>0</v>
      </c>
      <c r="C196">
        <v>6.431012513401007</v>
      </c>
      <c r="D196">
        <v>0</v>
      </c>
      <c r="E196">
        <v>0</v>
      </c>
      <c r="F196">
        <v>0</v>
      </c>
      <c r="G196">
        <v>78.864105349527492</v>
      </c>
      <c r="H196">
        <v>-23.117611821086271</v>
      </c>
      <c r="I196">
        <v>31.811179194373842</v>
      </c>
      <c r="J196">
        <v>21.198537542087522</v>
      </c>
      <c r="K196">
        <v>12.601068598643264</v>
      </c>
      <c r="L196">
        <v>15.67339095330567</v>
      </c>
      <c r="N196" s="11">
        <f t="shared" si="16"/>
        <v>0</v>
      </c>
      <c r="O196" s="11" t="b">
        <f t="shared" si="15"/>
        <v>0</v>
      </c>
      <c r="Y196" s="7" t="s">
        <v>205</v>
      </c>
      <c r="Z196">
        <v>0</v>
      </c>
      <c r="AA196" s="11">
        <v>0</v>
      </c>
      <c r="AB196" s="11" t="b">
        <v>0</v>
      </c>
      <c r="AC196" t="s">
        <v>973</v>
      </c>
      <c r="AE196" s="7" t="s">
        <v>205</v>
      </c>
      <c r="AF196">
        <v>0</v>
      </c>
      <c r="AG196" t="s">
        <v>973</v>
      </c>
    </row>
    <row r="197" spans="1:33" x14ac:dyDescent="0.3">
      <c r="A197" s="7" t="s">
        <v>206</v>
      </c>
      <c r="B197">
        <v>0.48605199999999998</v>
      </c>
      <c r="C197">
        <v>0</v>
      </c>
      <c r="D197">
        <v>2.1588280647648421</v>
      </c>
      <c r="E197">
        <v>4.7800000000000002E-2</v>
      </c>
      <c r="F197">
        <v>1.6580703645914897E-2</v>
      </c>
      <c r="G197">
        <v>0</v>
      </c>
      <c r="H197">
        <v>0</v>
      </c>
      <c r="I197">
        <v>0</v>
      </c>
      <c r="J197">
        <v>0</v>
      </c>
      <c r="K197">
        <v>0</v>
      </c>
      <c r="L197">
        <v>0</v>
      </c>
      <c r="N197" s="11">
        <f t="shared" si="16"/>
        <v>0</v>
      </c>
      <c r="O197" s="11" t="b">
        <f t="shared" si="15"/>
        <v>0</v>
      </c>
      <c r="Y197" s="7" t="s">
        <v>206</v>
      </c>
      <c r="Z197">
        <v>0.48605199999999998</v>
      </c>
      <c r="AA197" s="11">
        <v>0</v>
      </c>
      <c r="AB197" s="11" t="b">
        <v>0</v>
      </c>
      <c r="AC197" t="s">
        <v>973</v>
      </c>
      <c r="AE197" s="7" t="s">
        <v>206</v>
      </c>
      <c r="AF197">
        <v>0</v>
      </c>
      <c r="AG197" t="s">
        <v>973</v>
      </c>
    </row>
    <row r="198" spans="1:33" x14ac:dyDescent="0.3">
      <c r="A198" s="7" t="s">
        <v>207</v>
      </c>
      <c r="B198">
        <v>0.16080800000000001</v>
      </c>
      <c r="C198">
        <v>0</v>
      </c>
      <c r="D198">
        <v>0.69390902081727068</v>
      </c>
      <c r="E198">
        <v>4.0800000000000003E-2</v>
      </c>
      <c r="F198">
        <v>1.3985219385408946E-2</v>
      </c>
      <c r="G198">
        <v>77.369666099167091</v>
      </c>
      <c r="H198">
        <v>-20.852790415335463</v>
      </c>
      <c r="I198">
        <v>32.711154823660472</v>
      </c>
      <c r="J198">
        <v>20.535818518518511</v>
      </c>
      <c r="K198">
        <v>15.148396324684008</v>
      </c>
      <c r="L198">
        <v>10.003466491288606</v>
      </c>
      <c r="N198" s="11">
        <f t="shared" si="16"/>
        <v>0</v>
      </c>
      <c r="O198" s="11" t="b">
        <f t="shared" si="15"/>
        <v>0</v>
      </c>
      <c r="Y198" s="7" t="s">
        <v>207</v>
      </c>
      <c r="Z198">
        <v>0.16080800000000001</v>
      </c>
      <c r="AA198" s="11">
        <v>0</v>
      </c>
      <c r="AB198" s="11" t="b">
        <v>0</v>
      </c>
      <c r="AC198" t="s">
        <v>973</v>
      </c>
      <c r="AE198" s="7" t="s">
        <v>207</v>
      </c>
      <c r="AF198">
        <v>0</v>
      </c>
      <c r="AG198" t="s">
        <v>973</v>
      </c>
    </row>
    <row r="199" spans="1:33" x14ac:dyDescent="0.3">
      <c r="A199" s="7" t="s">
        <v>208</v>
      </c>
      <c r="B199">
        <v>5.0347999999999997E-2</v>
      </c>
      <c r="C199">
        <v>3.94508235350493</v>
      </c>
      <c r="D199">
        <v>0.61680801850424061</v>
      </c>
      <c r="E199">
        <v>1.29E-2</v>
      </c>
      <c r="F199">
        <v>9.0766498993856432E-3</v>
      </c>
      <c r="G199">
        <v>74.984177884289082</v>
      </c>
      <c r="H199">
        <v>-20.119719968051115</v>
      </c>
      <c r="I199">
        <v>37.1097784586104</v>
      </c>
      <c r="J199">
        <v>18.641453872053859</v>
      </c>
      <c r="K199">
        <v>8.644817918461051</v>
      </c>
      <c r="L199">
        <v>10.167619365250317</v>
      </c>
      <c r="N199" s="11">
        <f t="shared" si="16"/>
        <v>0</v>
      </c>
      <c r="O199" s="11" t="b">
        <f t="shared" si="15"/>
        <v>0</v>
      </c>
      <c r="Y199" s="7" t="s">
        <v>208</v>
      </c>
      <c r="Z199">
        <v>5.0347999999999997E-2</v>
      </c>
      <c r="AA199" s="11">
        <v>0</v>
      </c>
      <c r="AB199" s="11" t="b">
        <v>0</v>
      </c>
      <c r="AC199" t="s">
        <v>973</v>
      </c>
      <c r="AE199" s="7" t="s">
        <v>208</v>
      </c>
      <c r="AF199">
        <v>0</v>
      </c>
      <c r="AG199" t="s">
        <v>973</v>
      </c>
    </row>
    <row r="200" spans="1:33" x14ac:dyDescent="0.3">
      <c r="A200" s="7" t="s">
        <v>209</v>
      </c>
      <c r="B200">
        <v>3.8647000000000001E-2</v>
      </c>
      <c r="C200">
        <v>1.6774173849513705</v>
      </c>
      <c r="D200">
        <v>0.15420200462606015</v>
      </c>
      <c r="E200">
        <v>3.3599999999999998E-2</v>
      </c>
      <c r="F200">
        <v>1.5008107493058509E-2</v>
      </c>
      <c r="G200">
        <v>78.387753948954881</v>
      </c>
      <c r="H200">
        <v>-20.964856230031955</v>
      </c>
      <c r="I200">
        <v>32.200240225603174</v>
      </c>
      <c r="J200">
        <v>23.948493434343433</v>
      </c>
      <c r="K200">
        <v>14.842223638728669</v>
      </c>
      <c r="L200">
        <v>1.7854833333697968</v>
      </c>
      <c r="N200" s="11">
        <f t="shared" si="16"/>
        <v>0</v>
      </c>
      <c r="O200" s="11" t="b">
        <f t="shared" si="15"/>
        <v>0</v>
      </c>
      <c r="Y200" s="7" t="s">
        <v>209</v>
      </c>
      <c r="Z200">
        <v>3.8647000000000001E-2</v>
      </c>
      <c r="AA200" s="11">
        <v>0</v>
      </c>
      <c r="AB200" s="11" t="b">
        <v>0</v>
      </c>
      <c r="AC200" t="s">
        <v>973</v>
      </c>
      <c r="AE200" s="7" t="s">
        <v>209</v>
      </c>
      <c r="AF200">
        <v>0</v>
      </c>
      <c r="AG200" t="s">
        <v>973</v>
      </c>
    </row>
    <row r="201" spans="1:33" x14ac:dyDescent="0.3">
      <c r="A201" s="7" t="s">
        <v>210</v>
      </c>
      <c r="B201">
        <v>0.67609699999999995</v>
      </c>
      <c r="C201">
        <v>0</v>
      </c>
      <c r="D201">
        <v>2.2359290670778722</v>
      </c>
      <c r="E201">
        <v>0.32669999999999999</v>
      </c>
      <c r="F201">
        <v>3.7326254128455624E-2</v>
      </c>
      <c r="G201">
        <v>88.030271856107404</v>
      </c>
      <c r="H201">
        <v>-36.821086261980838</v>
      </c>
      <c r="I201">
        <v>12.216255265814848</v>
      </c>
      <c r="J201">
        <v>17.003367003367003</v>
      </c>
      <c r="K201">
        <v>41.458725247845443</v>
      </c>
      <c r="L201">
        <v>49.645574968205537</v>
      </c>
      <c r="N201" s="11">
        <f t="shared" si="16"/>
        <v>0</v>
      </c>
      <c r="O201" s="11" t="b">
        <f t="shared" si="15"/>
        <v>0</v>
      </c>
      <c r="Y201" s="7" t="s">
        <v>210</v>
      </c>
      <c r="Z201">
        <v>0.67609699999999995</v>
      </c>
      <c r="AA201" s="11">
        <v>0</v>
      </c>
      <c r="AB201" s="11" t="b">
        <v>0</v>
      </c>
      <c r="AC201" t="s">
        <v>973</v>
      </c>
      <c r="AE201" s="7" t="s">
        <v>210</v>
      </c>
      <c r="AF201">
        <v>0</v>
      </c>
      <c r="AG201" t="s">
        <v>973</v>
      </c>
    </row>
    <row r="202" spans="1:33" x14ac:dyDescent="0.3">
      <c r="A202" s="7" t="s">
        <v>211</v>
      </c>
      <c r="B202">
        <v>0</v>
      </c>
      <c r="C202">
        <v>0</v>
      </c>
      <c r="D202">
        <v>0</v>
      </c>
      <c r="E202">
        <v>0</v>
      </c>
      <c r="F202">
        <v>0</v>
      </c>
      <c r="G202">
        <v>78.152154561726505</v>
      </c>
      <c r="H202">
        <v>-15.98543785942492</v>
      </c>
      <c r="I202">
        <v>30.175730251018344</v>
      </c>
      <c r="J202">
        <v>16.602117845117832</v>
      </c>
      <c r="K202">
        <v>19.35868534382239</v>
      </c>
      <c r="L202">
        <v>1.7796488799576053</v>
      </c>
      <c r="N202" s="11">
        <f t="shared" si="16"/>
        <v>0</v>
      </c>
      <c r="O202" s="11" t="b">
        <f t="shared" si="15"/>
        <v>0</v>
      </c>
      <c r="Y202" s="7" t="s">
        <v>211</v>
      </c>
      <c r="Z202">
        <v>0</v>
      </c>
      <c r="AA202" s="11">
        <v>0</v>
      </c>
      <c r="AB202" s="11" t="b">
        <v>0</v>
      </c>
      <c r="AC202" t="s">
        <v>973</v>
      </c>
      <c r="AE202" s="7" t="s">
        <v>211</v>
      </c>
      <c r="AF202">
        <v>0</v>
      </c>
      <c r="AG202" t="s">
        <v>973</v>
      </c>
    </row>
    <row r="203" spans="1:33" x14ac:dyDescent="0.3">
      <c r="A203" s="7" t="s">
        <v>212</v>
      </c>
      <c r="B203">
        <v>0</v>
      </c>
      <c r="C203">
        <v>0</v>
      </c>
      <c r="D203">
        <v>0</v>
      </c>
      <c r="E203">
        <v>0</v>
      </c>
      <c r="F203">
        <v>0</v>
      </c>
      <c r="G203">
        <v>66.080617632855123</v>
      </c>
      <c r="H203">
        <v>7.6010247603833676</v>
      </c>
      <c r="I203">
        <v>44.074435121679485</v>
      </c>
      <c r="J203">
        <v>-8.1267803030303298</v>
      </c>
      <c r="K203">
        <v>6.5301119903815756</v>
      </c>
      <c r="L203">
        <v>-1.947262885243191</v>
      </c>
      <c r="N203" s="11">
        <f t="shared" si="16"/>
        <v>0</v>
      </c>
      <c r="O203" s="11" t="b">
        <f t="shared" si="15"/>
        <v>0</v>
      </c>
      <c r="Y203" s="7" t="s">
        <v>212</v>
      </c>
      <c r="Z203">
        <v>0</v>
      </c>
      <c r="AA203" s="11">
        <v>0</v>
      </c>
      <c r="AB203" s="11" t="b">
        <v>0</v>
      </c>
      <c r="AC203" t="s">
        <v>973</v>
      </c>
      <c r="AE203" s="7" t="s">
        <v>212</v>
      </c>
      <c r="AF203">
        <v>0</v>
      </c>
      <c r="AG203" t="s">
        <v>973</v>
      </c>
    </row>
    <row r="204" spans="1:33" x14ac:dyDescent="0.3">
      <c r="A204" s="7" t="s">
        <v>213</v>
      </c>
      <c r="B204">
        <v>0</v>
      </c>
      <c r="C204">
        <v>0.15629479571069199</v>
      </c>
      <c r="D204">
        <v>0</v>
      </c>
      <c r="E204">
        <v>0</v>
      </c>
      <c r="F204">
        <v>0</v>
      </c>
      <c r="G204">
        <v>80.789588425993529</v>
      </c>
      <c r="H204">
        <v>-1.6033332268370373</v>
      </c>
      <c r="I204">
        <v>22.878732490802953</v>
      </c>
      <c r="J204">
        <v>3.57496666666664</v>
      </c>
      <c r="K204">
        <v>41.888600405259041</v>
      </c>
      <c r="L204">
        <v>-16.04305541924991</v>
      </c>
      <c r="N204" s="11">
        <f t="shared" si="16"/>
        <v>0</v>
      </c>
      <c r="O204" s="11" t="b">
        <f t="shared" si="15"/>
        <v>0</v>
      </c>
      <c r="Y204" s="7" t="s">
        <v>213</v>
      </c>
      <c r="Z204">
        <v>0</v>
      </c>
      <c r="AA204" s="11">
        <v>0</v>
      </c>
      <c r="AB204" s="11" t="b">
        <v>0</v>
      </c>
      <c r="AC204" t="s">
        <v>973</v>
      </c>
      <c r="AE204" s="7" t="s">
        <v>213</v>
      </c>
      <c r="AF204">
        <v>0</v>
      </c>
      <c r="AG204" t="s">
        <v>973</v>
      </c>
    </row>
    <row r="205" spans="1:33" x14ac:dyDescent="0.3">
      <c r="A205" s="7" t="s">
        <v>214</v>
      </c>
      <c r="B205">
        <v>1.08866</v>
      </c>
      <c r="C205">
        <v>0</v>
      </c>
      <c r="D205">
        <v>3.9321511179645339</v>
      </c>
      <c r="E205">
        <v>0.1205</v>
      </c>
      <c r="F205">
        <v>2.395218074624721E-2</v>
      </c>
      <c r="G205">
        <v>76.865597123626415</v>
      </c>
      <c r="H205">
        <v>10.443579552715661</v>
      </c>
      <c r="I205">
        <v>34.900892432313242</v>
      </c>
      <c r="J205">
        <v>-4.2163274410774534</v>
      </c>
      <c r="K205">
        <v>9.9891689080290007</v>
      </c>
      <c r="L205">
        <v>-32.668322509148162</v>
      </c>
      <c r="N205" s="11">
        <f t="shared" si="16"/>
        <v>0</v>
      </c>
      <c r="O205" s="11" t="b">
        <f t="shared" si="15"/>
        <v>0</v>
      </c>
      <c r="Y205" s="7" t="s">
        <v>214</v>
      </c>
      <c r="Z205">
        <v>1.08866</v>
      </c>
      <c r="AA205" s="11">
        <v>0</v>
      </c>
      <c r="AB205" s="11" t="b">
        <v>0</v>
      </c>
      <c r="AC205" t="s">
        <v>973</v>
      </c>
      <c r="AE205" s="7" t="s">
        <v>214</v>
      </c>
      <c r="AF205">
        <v>0</v>
      </c>
      <c r="AG205" t="s">
        <v>973</v>
      </c>
    </row>
    <row r="206" spans="1:33" x14ac:dyDescent="0.3">
      <c r="A206" s="7" t="s">
        <v>215</v>
      </c>
      <c r="B206">
        <v>3.189E-3</v>
      </c>
      <c r="C206">
        <v>0.22911905666719617</v>
      </c>
      <c r="D206">
        <v>0.15420200462606015</v>
      </c>
      <c r="E206">
        <v>2.3999999999999998E-3</v>
      </c>
      <c r="F206">
        <v>1.9336788884334218E-3</v>
      </c>
      <c r="G206">
        <v>80.697551862958619</v>
      </c>
      <c r="H206">
        <v>-4.8911445686900805</v>
      </c>
      <c r="I206">
        <v>29.377154196984989</v>
      </c>
      <c r="J206">
        <v>7.1235646464646294</v>
      </c>
      <c r="K206">
        <v>17.016267367319124</v>
      </c>
      <c r="L206">
        <v>-8.148205203947569</v>
      </c>
      <c r="N206" s="11">
        <f t="shared" si="16"/>
        <v>0</v>
      </c>
      <c r="O206" s="11" t="b">
        <f t="shared" si="15"/>
        <v>0</v>
      </c>
      <c r="Y206" s="7" t="s">
        <v>215</v>
      </c>
      <c r="Z206">
        <v>3.189E-3</v>
      </c>
      <c r="AA206" s="11">
        <v>0</v>
      </c>
      <c r="AB206" s="11" t="b">
        <v>0</v>
      </c>
      <c r="AC206" t="s">
        <v>973</v>
      </c>
      <c r="AE206" s="7" t="s">
        <v>215</v>
      </c>
      <c r="AF206">
        <v>0</v>
      </c>
      <c r="AG206" t="s">
        <v>973</v>
      </c>
    </row>
    <row r="207" spans="1:33" x14ac:dyDescent="0.3">
      <c r="A207" s="7" t="s">
        <v>216</v>
      </c>
      <c r="B207">
        <v>8.2915000000000003E-2</v>
      </c>
      <c r="C207">
        <v>0</v>
      </c>
      <c r="D207">
        <v>0.15420200462606015</v>
      </c>
      <c r="E207">
        <v>6.5699999999999995E-2</v>
      </c>
      <c r="F207">
        <v>3.0535742981783076E-2</v>
      </c>
      <c r="G207">
        <v>83.184493509290178</v>
      </c>
      <c r="H207">
        <v>-14.527697603833872</v>
      </c>
      <c r="I207">
        <v>26.667943227842951</v>
      </c>
      <c r="J207">
        <v>16.758493265993252</v>
      </c>
      <c r="K207">
        <v>14.275897451843099</v>
      </c>
      <c r="L207">
        <v>2.0060485181019914</v>
      </c>
      <c r="N207" s="11">
        <f t="shared" si="16"/>
        <v>0</v>
      </c>
      <c r="O207" s="11" t="b">
        <f t="shared" si="15"/>
        <v>0</v>
      </c>
      <c r="Y207" s="7" t="s">
        <v>216</v>
      </c>
      <c r="Z207">
        <v>8.2915000000000003E-2</v>
      </c>
      <c r="AA207" s="11">
        <v>0</v>
      </c>
      <c r="AB207" s="11" t="b">
        <v>0</v>
      </c>
      <c r="AC207" t="s">
        <v>973</v>
      </c>
      <c r="AE207" s="7" t="s">
        <v>216</v>
      </c>
      <c r="AF207">
        <v>0</v>
      </c>
      <c r="AG207" t="s">
        <v>973</v>
      </c>
    </row>
    <row r="208" spans="1:33" x14ac:dyDescent="0.3">
      <c r="A208" s="7" t="s">
        <v>217</v>
      </c>
      <c r="B208">
        <v>5.8385280000000002</v>
      </c>
      <c r="C208">
        <v>0.48881461533153098</v>
      </c>
      <c r="D208">
        <v>8.0956052428681584</v>
      </c>
      <c r="E208">
        <v>0.54169999999999996</v>
      </c>
      <c r="F208">
        <v>3.5607069163544086E-2</v>
      </c>
      <c r="G208">
        <v>60.757244148126979</v>
      </c>
      <c r="H208">
        <v>15.461128594249175</v>
      </c>
      <c r="I208">
        <v>49.638791212617051</v>
      </c>
      <c r="J208">
        <v>-16.991846969696994</v>
      </c>
      <c r="K208">
        <v>3.6069090965625534</v>
      </c>
      <c r="L208">
        <v>-2.9968889622413286</v>
      </c>
      <c r="N208" s="11">
        <f t="shared" si="16"/>
        <v>16.738699427260197</v>
      </c>
      <c r="O208" s="11">
        <f t="shared" si="15"/>
        <v>0.48881461533153098</v>
      </c>
      <c r="Y208" s="7" t="s">
        <v>217</v>
      </c>
      <c r="Z208">
        <v>5.8385280000000002</v>
      </c>
      <c r="AA208" s="11">
        <v>16.738699427260197</v>
      </c>
      <c r="AB208" s="11">
        <v>0.48881461533153098</v>
      </c>
      <c r="AC208" t="str">
        <f>IF(AB208&gt;4.31,"high mod, poor-mod grass","low mod, poor-mod grass")</f>
        <v>low mod, poor-mod grass</v>
      </c>
      <c r="AE208" s="7" t="s">
        <v>217</v>
      </c>
      <c r="AF208">
        <v>-2.9968889622413286</v>
      </c>
      <c r="AG208" t="s">
        <v>989</v>
      </c>
    </row>
    <row r="209" spans="1:33" x14ac:dyDescent="0.3">
      <c r="A209" s="7" t="s">
        <v>218</v>
      </c>
      <c r="B209">
        <v>0.40895999999999999</v>
      </c>
      <c r="C209">
        <v>1.4670334635955748</v>
      </c>
      <c r="D209">
        <v>1.5420200462606015</v>
      </c>
      <c r="E209">
        <v>0.1706</v>
      </c>
      <c r="F209">
        <v>2.3510258592257412E-2</v>
      </c>
      <c r="G209">
        <v>69.564325917460607</v>
      </c>
      <c r="H209">
        <v>-2.8780367412140606</v>
      </c>
      <c r="I209">
        <v>40.845750792048172</v>
      </c>
      <c r="J209">
        <v>2.1888331649831372</v>
      </c>
      <c r="K209">
        <v>9.338007804605029</v>
      </c>
      <c r="L209">
        <v>1.2081922860811147</v>
      </c>
      <c r="N209" s="11">
        <f t="shared" si="16"/>
        <v>0</v>
      </c>
      <c r="O209" s="11" t="b">
        <f t="shared" si="15"/>
        <v>0</v>
      </c>
      <c r="Y209" s="7" t="s">
        <v>218</v>
      </c>
      <c r="Z209">
        <v>0.40895999999999999</v>
      </c>
      <c r="AA209" s="11">
        <v>0</v>
      </c>
      <c r="AB209" s="11" t="b">
        <v>0</v>
      </c>
      <c r="AC209" t="s">
        <v>973</v>
      </c>
      <c r="AE209" s="7" t="s">
        <v>218</v>
      </c>
      <c r="AF209">
        <v>0</v>
      </c>
      <c r="AG209" t="s">
        <v>973</v>
      </c>
    </row>
    <row r="210" spans="1:33" x14ac:dyDescent="0.3">
      <c r="A210" s="7" t="s">
        <v>219</v>
      </c>
      <c r="B210">
        <v>10.371938999999999</v>
      </c>
      <c r="C210">
        <v>0.6592357261327445</v>
      </c>
      <c r="D210">
        <v>16.422513492675407</v>
      </c>
      <c r="E210">
        <v>2.3551000000000002</v>
      </c>
      <c r="F210">
        <v>6.1908982338322427E-2</v>
      </c>
      <c r="G210">
        <v>53.217530726530946</v>
      </c>
      <c r="H210">
        <v>4.6119386581469399</v>
      </c>
      <c r="I210">
        <v>56.869204702387158</v>
      </c>
      <c r="J210">
        <v>-4.6444626262626372</v>
      </c>
      <c r="K210">
        <v>1.047247399760576</v>
      </c>
      <c r="L210">
        <v>1.1019375754080016</v>
      </c>
      <c r="N210" s="11">
        <f t="shared" si="16"/>
        <v>19.762071228241826</v>
      </c>
      <c r="O210" s="11">
        <f t="shared" si="15"/>
        <v>0.6592357261327445</v>
      </c>
      <c r="Y210" s="7" t="s">
        <v>219</v>
      </c>
      <c r="Z210">
        <v>10.371938999999999</v>
      </c>
      <c r="AA210" s="11">
        <v>19.762071228241826</v>
      </c>
      <c r="AB210" s="11">
        <v>0.6592357261327445</v>
      </c>
      <c r="AC210" t="str">
        <f>IF(AB210&gt;4.31,"high mod, poor-mod grass","low mod, poor-mod grass")</f>
        <v>low mod, poor-mod grass</v>
      </c>
      <c r="AE210" s="7" t="s">
        <v>219</v>
      </c>
      <c r="AF210">
        <v>1.1019375754080016</v>
      </c>
      <c r="AG210" t="s">
        <v>990</v>
      </c>
    </row>
    <row r="211" spans="1:33" x14ac:dyDescent="0.3">
      <c r="A211" s="7" t="s">
        <v>220</v>
      </c>
      <c r="B211">
        <v>0</v>
      </c>
      <c r="C211">
        <v>0.23681724245996943</v>
      </c>
      <c r="D211">
        <v>0</v>
      </c>
      <c r="E211">
        <v>0</v>
      </c>
      <c r="F211">
        <v>0</v>
      </c>
      <c r="G211">
        <v>56.978059407291646</v>
      </c>
      <c r="H211">
        <v>-13.65542875399359</v>
      </c>
      <c r="I211">
        <v>51.954444173658722</v>
      </c>
      <c r="J211">
        <v>12.031877441077441</v>
      </c>
      <c r="K211">
        <v>4.6089768504842894</v>
      </c>
      <c r="L211">
        <v>9.796375027734527</v>
      </c>
      <c r="N211" s="11">
        <f t="shared" si="16"/>
        <v>0</v>
      </c>
      <c r="O211" s="11" t="b">
        <f t="shared" si="15"/>
        <v>0</v>
      </c>
      <c r="Y211" s="7" t="s">
        <v>220</v>
      </c>
      <c r="Z211">
        <v>0</v>
      </c>
      <c r="AA211" s="11">
        <v>0</v>
      </c>
      <c r="AB211" s="11" t="b">
        <v>0</v>
      </c>
      <c r="AC211" t="s">
        <v>973</v>
      </c>
      <c r="AE211" s="7" t="s">
        <v>220</v>
      </c>
      <c r="AF211">
        <v>0</v>
      </c>
      <c r="AG211" t="s">
        <v>973</v>
      </c>
    </row>
    <row r="212" spans="1:33" x14ac:dyDescent="0.3">
      <c r="A212" s="7" t="s">
        <v>221</v>
      </c>
      <c r="B212">
        <v>0</v>
      </c>
      <c r="C212">
        <v>0</v>
      </c>
      <c r="D212">
        <v>0</v>
      </c>
      <c r="E212">
        <v>0</v>
      </c>
      <c r="F212">
        <v>0</v>
      </c>
      <c r="G212">
        <v>54.522211194417821</v>
      </c>
      <c r="H212">
        <v>16.965434345047925</v>
      </c>
      <c r="I212">
        <v>55.860721373115609</v>
      </c>
      <c r="J212">
        <v>-15.22597811447811</v>
      </c>
      <c r="K212">
        <v>3.9103092302669427</v>
      </c>
      <c r="L212">
        <v>-9.8126218716489007</v>
      </c>
      <c r="N212" s="11">
        <f t="shared" si="16"/>
        <v>0</v>
      </c>
      <c r="O212" s="11" t="b">
        <f t="shared" si="15"/>
        <v>0</v>
      </c>
      <c r="Y212" s="7" t="s">
        <v>221</v>
      </c>
      <c r="Z212">
        <v>0</v>
      </c>
      <c r="AA212" s="11">
        <v>0</v>
      </c>
      <c r="AB212" s="11" t="b">
        <v>0</v>
      </c>
      <c r="AC212" t="s">
        <v>973</v>
      </c>
      <c r="AE212" s="7" t="s">
        <v>221</v>
      </c>
      <c r="AF212">
        <v>0</v>
      </c>
      <c r="AG212" t="s">
        <v>973</v>
      </c>
    </row>
    <row r="213" spans="1:33" x14ac:dyDescent="0.3">
      <c r="A213" s="7" t="s">
        <v>222</v>
      </c>
      <c r="B213">
        <v>0.20153099999999999</v>
      </c>
      <c r="C213">
        <v>0.22634396160144932</v>
      </c>
      <c r="D213">
        <v>0.69390902081727068</v>
      </c>
      <c r="E213">
        <v>0.1103</v>
      </c>
      <c r="F213">
        <v>4.6381346849597861E-2</v>
      </c>
      <c r="G213">
        <v>38.677352857877423</v>
      </c>
      <c r="H213">
        <v>31.433114536741201</v>
      </c>
      <c r="I213">
        <v>67.543432092747963</v>
      </c>
      <c r="J213">
        <v>-32.525108754208759</v>
      </c>
      <c r="K213">
        <v>1.7463607012743374</v>
      </c>
      <c r="L213">
        <v>-3.2816928849341451</v>
      </c>
      <c r="N213" s="11">
        <f t="shared" si="16"/>
        <v>0</v>
      </c>
      <c r="O213" s="11" t="b">
        <f t="shared" si="15"/>
        <v>0</v>
      </c>
      <c r="Y213" s="7" t="s">
        <v>222</v>
      </c>
      <c r="Z213">
        <v>0.20153099999999999</v>
      </c>
      <c r="AA213" s="11">
        <v>0</v>
      </c>
      <c r="AB213" s="11" t="b">
        <v>0</v>
      </c>
      <c r="AC213" t="s">
        <v>973</v>
      </c>
      <c r="AE213" s="7" t="s">
        <v>222</v>
      </c>
      <c r="AF213">
        <v>0</v>
      </c>
      <c r="AG213" t="s">
        <v>973</v>
      </c>
    </row>
    <row r="214" spans="1:33" x14ac:dyDescent="0.3">
      <c r="A214" s="7" t="s">
        <v>223</v>
      </c>
      <c r="B214">
        <v>1.9407000000000001E-2</v>
      </c>
      <c r="C214">
        <v>0</v>
      </c>
      <c r="D214">
        <v>7.7101002313030076E-2</v>
      </c>
      <c r="E214">
        <v>1.9300000000000001E-2</v>
      </c>
      <c r="F214">
        <v>1.0625533156174287E-2</v>
      </c>
      <c r="G214">
        <v>67.724305363812704</v>
      </c>
      <c r="H214">
        <v>-13.227867731629402</v>
      </c>
      <c r="I214">
        <v>45.768054636818334</v>
      </c>
      <c r="J214">
        <v>9.9360942760942663</v>
      </c>
      <c r="K214">
        <v>5.5167052751045533</v>
      </c>
      <c r="L214">
        <v>3.1745884880487409</v>
      </c>
      <c r="N214" s="11">
        <f t="shared" si="16"/>
        <v>0</v>
      </c>
      <c r="O214" s="11" t="b">
        <f t="shared" si="15"/>
        <v>0</v>
      </c>
      <c r="Y214" s="7" t="s">
        <v>223</v>
      </c>
      <c r="Z214">
        <v>1.9407000000000001E-2</v>
      </c>
      <c r="AA214" s="11">
        <v>0</v>
      </c>
      <c r="AB214" s="11" t="b">
        <v>0</v>
      </c>
      <c r="AC214" t="s">
        <v>973</v>
      </c>
      <c r="AE214" s="7" t="s">
        <v>223</v>
      </c>
      <c r="AF214">
        <v>0</v>
      </c>
      <c r="AG214" t="s">
        <v>973</v>
      </c>
    </row>
    <row r="215" spans="1:33" x14ac:dyDescent="0.3">
      <c r="A215" s="7" t="s">
        <v>224</v>
      </c>
      <c r="B215">
        <v>6.6543000000000005E-2</v>
      </c>
      <c r="C215">
        <v>0</v>
      </c>
      <c r="D215">
        <v>0.46260601387818046</v>
      </c>
      <c r="E215">
        <v>1.6199999999999999E-2</v>
      </c>
      <c r="F215">
        <v>1.195237747705586E-2</v>
      </c>
      <c r="G215">
        <v>44.091163814776955</v>
      </c>
      <c r="H215">
        <v>29.826850319488798</v>
      </c>
      <c r="I215">
        <v>62.954339727744305</v>
      </c>
      <c r="J215">
        <v>-32.092612626262635</v>
      </c>
      <c r="K215">
        <v>2.1545477630426562</v>
      </c>
      <c r="L215">
        <v>1.3111036089178469</v>
      </c>
      <c r="N215" s="11">
        <f t="shared" si="16"/>
        <v>0</v>
      </c>
      <c r="O215" s="11" t="b">
        <f t="shared" si="15"/>
        <v>0</v>
      </c>
      <c r="Y215" s="7" t="s">
        <v>224</v>
      </c>
      <c r="Z215">
        <v>6.6543000000000005E-2</v>
      </c>
      <c r="AA215" s="11">
        <v>0</v>
      </c>
      <c r="AB215" s="11" t="b">
        <v>0</v>
      </c>
      <c r="AC215" t="s">
        <v>973</v>
      </c>
      <c r="AE215" s="7" t="s">
        <v>224</v>
      </c>
      <c r="AF215">
        <v>0</v>
      </c>
      <c r="AG215" t="s">
        <v>973</v>
      </c>
    </row>
    <row r="216" spans="1:33" x14ac:dyDescent="0.3">
      <c r="A216" s="7" t="s">
        <v>225</v>
      </c>
      <c r="B216">
        <v>0</v>
      </c>
      <c r="C216">
        <v>4.742024784035255E-2</v>
      </c>
      <c r="D216">
        <v>0</v>
      </c>
      <c r="E216">
        <v>0</v>
      </c>
      <c r="F216">
        <v>0</v>
      </c>
      <c r="G216">
        <v>54.13452049839043</v>
      </c>
      <c r="H216">
        <v>14.445257827476013</v>
      </c>
      <c r="I216">
        <v>54.621296521951045</v>
      </c>
      <c r="J216">
        <v>-18.351221212121231</v>
      </c>
      <c r="K216">
        <v>4.9083865818835735</v>
      </c>
      <c r="L216">
        <v>8.8577898463095011</v>
      </c>
      <c r="N216" s="11">
        <f t="shared" si="16"/>
        <v>0</v>
      </c>
      <c r="O216" s="11" t="b">
        <f t="shared" si="15"/>
        <v>0</v>
      </c>
      <c r="Y216" s="7" t="s">
        <v>225</v>
      </c>
      <c r="Z216">
        <v>0</v>
      </c>
      <c r="AA216" s="11">
        <v>0</v>
      </c>
      <c r="AB216" s="11" t="b">
        <v>0</v>
      </c>
      <c r="AC216" t="s">
        <v>973</v>
      </c>
      <c r="AE216" s="7" t="s">
        <v>225</v>
      </c>
      <c r="AF216">
        <v>0</v>
      </c>
      <c r="AG216" t="s">
        <v>973</v>
      </c>
    </row>
    <row r="217" spans="1:33" x14ac:dyDescent="0.3">
      <c r="A217" s="7" t="s">
        <v>226</v>
      </c>
      <c r="B217">
        <v>0</v>
      </c>
      <c r="C217">
        <v>0.12074186349695165</v>
      </c>
      <c r="D217">
        <v>0</v>
      </c>
      <c r="E217">
        <v>0</v>
      </c>
      <c r="F217">
        <v>0</v>
      </c>
      <c r="G217">
        <v>63.853617090230294</v>
      </c>
      <c r="H217">
        <v>9.8889720447284191</v>
      </c>
      <c r="I217">
        <v>43.723380798198875</v>
      </c>
      <c r="J217">
        <v>-15.476015993266003</v>
      </c>
      <c r="K217">
        <v>13.166876551463234</v>
      </c>
      <c r="L217">
        <v>15.64730813476838</v>
      </c>
      <c r="N217" s="11">
        <f t="shared" si="16"/>
        <v>0</v>
      </c>
      <c r="O217" s="11" t="b">
        <f t="shared" si="15"/>
        <v>0</v>
      </c>
      <c r="Y217" s="7" t="s">
        <v>226</v>
      </c>
      <c r="Z217">
        <v>0</v>
      </c>
      <c r="AA217" s="11">
        <v>0</v>
      </c>
      <c r="AB217" s="11" t="b">
        <v>0</v>
      </c>
      <c r="AC217" t="s">
        <v>973</v>
      </c>
      <c r="AE217" s="7" t="s">
        <v>226</v>
      </c>
      <c r="AF217">
        <v>0</v>
      </c>
      <c r="AG217" t="s">
        <v>973</v>
      </c>
    </row>
    <row r="218" spans="1:33" x14ac:dyDescent="0.3">
      <c r="A218" s="7" t="s">
        <v>227</v>
      </c>
      <c r="B218">
        <v>9.5895379999999992</v>
      </c>
      <c r="C218">
        <v>1.5319332063305673</v>
      </c>
      <c r="D218">
        <v>10.254433307633001</v>
      </c>
      <c r="E218">
        <v>3.1284999999999998</v>
      </c>
      <c r="F218">
        <v>0.10432273053222162</v>
      </c>
      <c r="G218">
        <v>24.47422780790583</v>
      </c>
      <c r="H218">
        <v>32.095213099041516</v>
      </c>
      <c r="I218">
        <v>80.890894637282528</v>
      </c>
      <c r="J218">
        <v>-34.060135016835034</v>
      </c>
      <c r="K218">
        <v>0.27691889118639323</v>
      </c>
      <c r="L218">
        <v>-1.8177327473960503</v>
      </c>
      <c r="N218" s="11">
        <f t="shared" si="16"/>
        <v>28.041239122604917</v>
      </c>
      <c r="O218" s="11">
        <f t="shared" si="15"/>
        <v>1.5319332063305673</v>
      </c>
      <c r="Y218" s="7" t="s">
        <v>227</v>
      </c>
      <c r="Z218">
        <v>9.5895379999999992</v>
      </c>
      <c r="AA218" s="11">
        <v>28.041239122604917</v>
      </c>
      <c r="AB218" s="11">
        <v>1.5319332063305673</v>
      </c>
      <c r="AC218" t="str">
        <f>IF(AB218&gt;4.31,"high mod, poor-mod grass","low mod, poor-mod grass")</f>
        <v>low mod, poor-mod grass</v>
      </c>
      <c r="AE218" s="7" t="s">
        <v>227</v>
      </c>
      <c r="AF218">
        <v>-1.8177327473960503</v>
      </c>
      <c r="AG218" t="s">
        <v>989</v>
      </c>
    </row>
    <row r="219" spans="1:33" x14ac:dyDescent="0.3">
      <c r="A219" s="7" t="s">
        <v>228</v>
      </c>
      <c r="B219">
        <v>0</v>
      </c>
      <c r="C219">
        <v>0</v>
      </c>
      <c r="D219">
        <v>0</v>
      </c>
      <c r="E219">
        <v>0</v>
      </c>
      <c r="F219">
        <v>0</v>
      </c>
      <c r="G219">
        <v>72.817765117716178</v>
      </c>
      <c r="H219">
        <v>-12.905727795527156</v>
      </c>
      <c r="I219">
        <v>34.585523796260823</v>
      </c>
      <c r="J219">
        <v>6.9509526936026873</v>
      </c>
      <c r="K219">
        <v>18.138192295932381</v>
      </c>
      <c r="L219">
        <v>23.896350091596972</v>
      </c>
      <c r="N219" s="11">
        <f t="shared" si="16"/>
        <v>0</v>
      </c>
      <c r="O219" s="11" t="b">
        <f t="shared" si="15"/>
        <v>0</v>
      </c>
      <c r="Y219" s="7" t="s">
        <v>228</v>
      </c>
      <c r="Z219">
        <v>0</v>
      </c>
      <c r="AA219" s="11">
        <v>0</v>
      </c>
      <c r="AB219" s="11" t="b">
        <v>0</v>
      </c>
      <c r="AC219" t="s">
        <v>973</v>
      </c>
      <c r="AE219" s="7" t="s">
        <v>228</v>
      </c>
      <c r="AF219">
        <v>0</v>
      </c>
      <c r="AG219" t="s">
        <v>973</v>
      </c>
    </row>
    <row r="220" spans="1:33" x14ac:dyDescent="0.3">
      <c r="A220" s="7" t="s">
        <v>229</v>
      </c>
      <c r="B220">
        <v>0</v>
      </c>
      <c r="C220">
        <v>0</v>
      </c>
      <c r="D220">
        <v>0</v>
      </c>
      <c r="E220">
        <v>0</v>
      </c>
      <c r="F220">
        <v>0</v>
      </c>
      <c r="G220">
        <v>59.711083369845909</v>
      </c>
      <c r="H220">
        <v>3.8117070287540002</v>
      </c>
      <c r="I220">
        <v>48.943935754157515</v>
      </c>
      <c r="J220">
        <v>-4.455157070707088</v>
      </c>
      <c r="K220">
        <v>7.1319890341671721</v>
      </c>
      <c r="L220">
        <v>-1.3378621344843395</v>
      </c>
      <c r="N220" s="11">
        <f t="shared" si="16"/>
        <v>0</v>
      </c>
      <c r="O220" s="11" t="b">
        <f t="shared" si="15"/>
        <v>0</v>
      </c>
      <c r="Y220" s="7" t="s">
        <v>229</v>
      </c>
      <c r="Z220">
        <v>0</v>
      </c>
      <c r="AA220" s="11">
        <v>0</v>
      </c>
      <c r="AB220" s="11" t="b">
        <v>0</v>
      </c>
      <c r="AC220" t="s">
        <v>973</v>
      </c>
      <c r="AE220" s="7" t="s">
        <v>229</v>
      </c>
      <c r="AF220">
        <v>0</v>
      </c>
      <c r="AG220" t="s">
        <v>973</v>
      </c>
    </row>
    <row r="221" spans="1:33" x14ac:dyDescent="0.3">
      <c r="A221" s="7" t="s">
        <v>230</v>
      </c>
      <c r="B221">
        <v>0</v>
      </c>
      <c r="C221">
        <v>0</v>
      </c>
      <c r="D221">
        <v>0</v>
      </c>
      <c r="E221">
        <v>0</v>
      </c>
      <c r="F221">
        <v>0</v>
      </c>
      <c r="G221">
        <v>54.469085842395735</v>
      </c>
      <c r="H221">
        <v>-8.8991597444089479</v>
      </c>
      <c r="I221">
        <v>55.017175550371924</v>
      </c>
      <c r="J221">
        <v>9.1844361952861817</v>
      </c>
      <c r="K221">
        <v>5.2829817115198248</v>
      </c>
      <c r="L221">
        <v>6.7650021612520135</v>
      </c>
      <c r="N221" s="11">
        <f t="shared" si="16"/>
        <v>0</v>
      </c>
      <c r="O221" s="11" t="b">
        <f t="shared" si="15"/>
        <v>0</v>
      </c>
      <c r="Y221" s="7" t="s">
        <v>230</v>
      </c>
      <c r="Z221">
        <v>0</v>
      </c>
      <c r="AA221" s="11">
        <v>0</v>
      </c>
      <c r="AB221" s="11" t="b">
        <v>0</v>
      </c>
      <c r="AC221" t="s">
        <v>973</v>
      </c>
      <c r="AE221" s="7" t="s">
        <v>230</v>
      </c>
      <c r="AF221">
        <v>0</v>
      </c>
      <c r="AG221" t="s">
        <v>973</v>
      </c>
    </row>
    <row r="222" spans="1:33" x14ac:dyDescent="0.3">
      <c r="A222" s="7" t="s">
        <v>231</v>
      </c>
      <c r="B222">
        <v>0</v>
      </c>
      <c r="C222">
        <v>1.4458202044306581</v>
      </c>
      <c r="D222">
        <v>0</v>
      </c>
      <c r="E222">
        <v>0</v>
      </c>
      <c r="F222">
        <v>0</v>
      </c>
      <c r="G222">
        <v>65.00602857255555</v>
      </c>
      <c r="H222">
        <v>-25.17421405750801</v>
      </c>
      <c r="I222">
        <v>42.938875929858753</v>
      </c>
      <c r="J222">
        <v>22.203580808080801</v>
      </c>
      <c r="K222">
        <v>11.792053398838119</v>
      </c>
      <c r="L222">
        <v>19.387706801388418</v>
      </c>
      <c r="N222" s="11">
        <f t="shared" si="16"/>
        <v>0</v>
      </c>
      <c r="O222" s="11" t="b">
        <f t="shared" si="15"/>
        <v>0</v>
      </c>
      <c r="Y222" s="7" t="s">
        <v>231</v>
      </c>
      <c r="Z222">
        <v>0</v>
      </c>
      <c r="AA222" s="11">
        <v>0</v>
      </c>
      <c r="AB222" s="11" t="b">
        <v>0</v>
      </c>
      <c r="AC222" t="s">
        <v>973</v>
      </c>
      <c r="AE222" s="7" t="s">
        <v>231</v>
      </c>
      <c r="AF222">
        <v>0</v>
      </c>
      <c r="AG222" t="s">
        <v>973</v>
      </c>
    </row>
    <row r="223" spans="1:33" x14ac:dyDescent="0.3">
      <c r="A223" s="7" t="s">
        <v>232</v>
      </c>
      <c r="B223">
        <v>2.807E-3</v>
      </c>
      <c r="C223">
        <v>0</v>
      </c>
      <c r="D223">
        <v>0</v>
      </c>
      <c r="E223">
        <v>0</v>
      </c>
      <c r="F223">
        <v>0</v>
      </c>
      <c r="G223">
        <v>60.188323154231597</v>
      </c>
      <c r="H223">
        <v>8.0094079872204418</v>
      </c>
      <c r="I223">
        <v>49.086678503870282</v>
      </c>
      <c r="J223">
        <v>-5.9966329966329965</v>
      </c>
      <c r="K223">
        <v>8.2053554308338903</v>
      </c>
      <c r="L223">
        <v>-17.378393098214175</v>
      </c>
      <c r="N223" s="11">
        <f t="shared" si="16"/>
        <v>0</v>
      </c>
      <c r="O223" s="11" t="b">
        <f t="shared" si="15"/>
        <v>0</v>
      </c>
      <c r="Y223" s="7" t="s">
        <v>232</v>
      </c>
      <c r="Z223">
        <v>2.807E-3</v>
      </c>
      <c r="AA223" s="11">
        <v>0</v>
      </c>
      <c r="AB223" s="11" t="b">
        <v>0</v>
      </c>
      <c r="AC223" t="s">
        <v>973</v>
      </c>
      <c r="AE223" s="7" t="s">
        <v>232</v>
      </c>
      <c r="AF223">
        <v>0</v>
      </c>
      <c r="AG223" t="s">
        <v>973</v>
      </c>
    </row>
    <row r="224" spans="1:33" x14ac:dyDescent="0.3">
      <c r="A224" s="7" t="s">
        <v>233</v>
      </c>
      <c r="B224">
        <v>0</v>
      </c>
      <c r="C224">
        <v>0</v>
      </c>
      <c r="D224">
        <v>0</v>
      </c>
      <c r="E224">
        <v>0</v>
      </c>
      <c r="F224">
        <v>0</v>
      </c>
      <c r="G224">
        <v>72.876931479667206</v>
      </c>
      <c r="H224">
        <v>4.4828268370606992</v>
      </c>
      <c r="I224">
        <v>36.997934291914717</v>
      </c>
      <c r="J224">
        <v>-3.2311193602693606</v>
      </c>
      <c r="K224">
        <v>10.634577613324835</v>
      </c>
      <c r="L224">
        <v>-12.814123039607196</v>
      </c>
      <c r="N224" s="11">
        <f t="shared" si="16"/>
        <v>0</v>
      </c>
      <c r="O224" s="11" t="b">
        <f t="shared" si="15"/>
        <v>0</v>
      </c>
      <c r="Y224" s="7" t="s">
        <v>233</v>
      </c>
      <c r="Z224">
        <v>0</v>
      </c>
      <c r="AA224" s="11">
        <v>0</v>
      </c>
      <c r="AB224" s="11" t="b">
        <v>0</v>
      </c>
      <c r="AC224" t="s">
        <v>973</v>
      </c>
      <c r="AE224" s="7" t="s">
        <v>233</v>
      </c>
      <c r="AF224">
        <v>0</v>
      </c>
      <c r="AG224" t="s">
        <v>973</v>
      </c>
    </row>
    <row r="225" spans="1:33" x14ac:dyDescent="0.3">
      <c r="A225" s="7" t="s">
        <v>234</v>
      </c>
      <c r="B225">
        <v>6.8241999999999997E-2</v>
      </c>
      <c r="C225">
        <v>0</v>
      </c>
      <c r="D225">
        <v>0.38550501156515038</v>
      </c>
      <c r="E225">
        <v>3.3300000000000003E-2</v>
      </c>
      <c r="F225">
        <v>7.5525573975769155E-3</v>
      </c>
      <c r="G225">
        <v>75.194902524751271</v>
      </c>
      <c r="H225">
        <v>3.248734664536741</v>
      </c>
      <c r="I225">
        <v>35.850189743411192</v>
      </c>
      <c r="J225">
        <v>0.75151515151513593</v>
      </c>
      <c r="K225">
        <v>9.491249617802378</v>
      </c>
      <c r="L225">
        <v>-19.686444875016576</v>
      </c>
      <c r="N225" s="11">
        <f t="shared" si="16"/>
        <v>0</v>
      </c>
      <c r="O225" s="11" t="b">
        <f t="shared" si="15"/>
        <v>0</v>
      </c>
      <c r="Y225" s="7" t="s">
        <v>234</v>
      </c>
      <c r="Z225">
        <v>6.8241999999999997E-2</v>
      </c>
      <c r="AA225" s="11">
        <v>0</v>
      </c>
      <c r="AB225" s="11" t="b">
        <v>0</v>
      </c>
      <c r="AC225" t="s">
        <v>973</v>
      </c>
      <c r="AE225" s="7" t="s">
        <v>234</v>
      </c>
      <c r="AF225">
        <v>0</v>
      </c>
      <c r="AG225" t="s">
        <v>973</v>
      </c>
    </row>
    <row r="226" spans="1:33" x14ac:dyDescent="0.3">
      <c r="A226" s="7" t="s">
        <v>235</v>
      </c>
      <c r="B226">
        <v>0.30956600000000001</v>
      </c>
      <c r="C226">
        <v>0</v>
      </c>
      <c r="D226">
        <v>1.4649190439475714</v>
      </c>
      <c r="E226">
        <v>8.5900000000000004E-2</v>
      </c>
      <c r="F226">
        <v>2.794564801583797E-2</v>
      </c>
      <c r="G226">
        <v>71.692893533596362</v>
      </c>
      <c r="H226">
        <v>7.5408126198083067</v>
      </c>
      <c r="I226">
        <v>40.088517912474316</v>
      </c>
      <c r="J226">
        <v>-1.907407407407419</v>
      </c>
      <c r="K226">
        <v>8.1130579437508743</v>
      </c>
      <c r="L226">
        <v>-17.260693544816107</v>
      </c>
      <c r="N226" s="11">
        <f t="shared" si="16"/>
        <v>0</v>
      </c>
      <c r="O226" s="11" t="b">
        <f t="shared" si="15"/>
        <v>0</v>
      </c>
      <c r="Y226" s="7" t="s">
        <v>235</v>
      </c>
      <c r="Z226">
        <v>0.30956600000000001</v>
      </c>
      <c r="AA226" s="11">
        <v>0</v>
      </c>
      <c r="AB226" s="11" t="b">
        <v>0</v>
      </c>
      <c r="AC226" t="s">
        <v>973</v>
      </c>
      <c r="AE226" s="7" t="s">
        <v>235</v>
      </c>
      <c r="AF226">
        <v>0</v>
      </c>
      <c r="AG226" t="s">
        <v>973</v>
      </c>
    </row>
    <row r="227" spans="1:33" x14ac:dyDescent="0.3">
      <c r="A227" s="7" t="s">
        <v>236</v>
      </c>
      <c r="B227">
        <v>0</v>
      </c>
      <c r="C227">
        <v>1.7900660621111255</v>
      </c>
      <c r="D227">
        <v>0</v>
      </c>
      <c r="E227">
        <v>0</v>
      </c>
      <c r="F227">
        <v>0</v>
      </c>
      <c r="G227">
        <v>75.632165037548432</v>
      </c>
      <c r="H227">
        <v>-11.824661022364225</v>
      </c>
      <c r="I227">
        <v>34.913658044076172</v>
      </c>
      <c r="J227">
        <v>9.4725560606060668</v>
      </c>
      <c r="K227">
        <v>11.454475728507539</v>
      </c>
      <c r="L227">
        <v>13.787663977906249</v>
      </c>
      <c r="N227" s="11">
        <f t="shared" si="16"/>
        <v>0</v>
      </c>
      <c r="O227" s="11" t="b">
        <f t="shared" si="15"/>
        <v>0</v>
      </c>
      <c r="Y227" s="7" t="s">
        <v>236</v>
      </c>
      <c r="Z227">
        <v>0</v>
      </c>
      <c r="AA227" s="11">
        <v>0</v>
      </c>
      <c r="AB227" s="11" t="b">
        <v>0</v>
      </c>
      <c r="AC227" t="s">
        <v>973</v>
      </c>
      <c r="AE227" s="7" t="s">
        <v>236</v>
      </c>
      <c r="AF227">
        <v>0</v>
      </c>
      <c r="AG227" t="s">
        <v>973</v>
      </c>
    </row>
    <row r="228" spans="1:33" x14ac:dyDescent="0.3">
      <c r="A228" s="7" t="s">
        <v>237</v>
      </c>
      <c r="B228">
        <v>0</v>
      </c>
      <c r="C228">
        <v>0</v>
      </c>
      <c r="D228">
        <v>0</v>
      </c>
      <c r="E228">
        <v>0</v>
      </c>
      <c r="F228">
        <v>0</v>
      </c>
      <c r="G228">
        <v>66.345711362677704</v>
      </c>
      <c r="H228">
        <v>5.1904052715654956</v>
      </c>
      <c r="I228">
        <v>44.867353688681533</v>
      </c>
      <c r="J228">
        <v>-5.9324306397306401</v>
      </c>
      <c r="K228">
        <v>6.2689738447267098</v>
      </c>
      <c r="L228">
        <v>1.0416652113483735</v>
      </c>
      <c r="N228" s="11">
        <f t="shared" si="16"/>
        <v>0</v>
      </c>
      <c r="O228" s="11" t="b">
        <f t="shared" si="15"/>
        <v>0</v>
      </c>
      <c r="Y228" s="7" t="s">
        <v>237</v>
      </c>
      <c r="Z228">
        <v>0</v>
      </c>
      <c r="AA228" s="11">
        <v>0</v>
      </c>
      <c r="AB228" s="11" t="b">
        <v>0</v>
      </c>
      <c r="AC228" t="s">
        <v>973</v>
      </c>
      <c r="AE228" s="7" t="s">
        <v>237</v>
      </c>
      <c r="AF228">
        <v>0</v>
      </c>
      <c r="AG228" t="s">
        <v>973</v>
      </c>
    </row>
    <row r="229" spans="1:33" x14ac:dyDescent="0.3">
      <c r="A229" s="7" t="s">
        <v>238</v>
      </c>
      <c r="B229">
        <v>0</v>
      </c>
      <c r="C229">
        <v>0</v>
      </c>
      <c r="D229">
        <v>0</v>
      </c>
      <c r="E229">
        <v>0</v>
      </c>
      <c r="F229">
        <v>0</v>
      </c>
      <c r="G229">
        <v>59.863352355407542</v>
      </c>
      <c r="H229">
        <v>11.980833067092647</v>
      </c>
      <c r="I229">
        <v>49.952419083429064</v>
      </c>
      <c r="J229">
        <v>-13.819567845117845</v>
      </c>
      <c r="K229">
        <v>3.8167213403605871</v>
      </c>
      <c r="L229">
        <v>7.9556348514009869</v>
      </c>
      <c r="N229" s="11">
        <f t="shared" si="16"/>
        <v>0</v>
      </c>
      <c r="O229" s="11" t="b">
        <f t="shared" si="15"/>
        <v>0</v>
      </c>
      <c r="Y229" s="7" t="s">
        <v>238</v>
      </c>
      <c r="Z229">
        <v>0</v>
      </c>
      <c r="AA229" s="11">
        <v>0</v>
      </c>
      <c r="AB229" s="11" t="b">
        <v>0</v>
      </c>
      <c r="AC229" t="s">
        <v>973</v>
      </c>
      <c r="AE229" s="7" t="s">
        <v>238</v>
      </c>
      <c r="AF229">
        <v>0</v>
      </c>
      <c r="AG229" t="s">
        <v>973</v>
      </c>
    </row>
    <row r="230" spans="1:33" x14ac:dyDescent="0.3">
      <c r="A230" s="7" t="s">
        <v>239</v>
      </c>
      <c r="B230">
        <v>0</v>
      </c>
      <c r="C230">
        <v>3.0192400007882711</v>
      </c>
      <c r="D230">
        <v>0</v>
      </c>
      <c r="E230">
        <v>0</v>
      </c>
      <c r="F230">
        <v>0</v>
      </c>
      <c r="G230">
        <v>71.252255162309496</v>
      </c>
      <c r="H230">
        <v>-13.862436421725249</v>
      </c>
      <c r="I230">
        <v>39.52973227030602</v>
      </c>
      <c r="J230">
        <v>7.668404377104352</v>
      </c>
      <c r="K230">
        <v>9.0814301187274253</v>
      </c>
      <c r="L230">
        <v>28.557183868906719</v>
      </c>
      <c r="N230" s="11">
        <f t="shared" si="16"/>
        <v>0</v>
      </c>
      <c r="O230" s="11" t="b">
        <f t="shared" si="15"/>
        <v>0</v>
      </c>
      <c r="Y230" s="7" t="s">
        <v>239</v>
      </c>
      <c r="Z230">
        <v>0</v>
      </c>
      <c r="AA230" s="11">
        <v>0</v>
      </c>
      <c r="AB230" s="11" t="b">
        <v>0</v>
      </c>
      <c r="AC230" t="s">
        <v>973</v>
      </c>
      <c r="AE230" s="7" t="s">
        <v>239</v>
      </c>
      <c r="AF230">
        <v>0</v>
      </c>
      <c r="AG230" t="s">
        <v>973</v>
      </c>
    </row>
    <row r="231" spans="1:33" x14ac:dyDescent="0.3">
      <c r="A231" s="7" t="s">
        <v>240</v>
      </c>
      <c r="B231">
        <v>0.197848</v>
      </c>
      <c r="C231">
        <v>0</v>
      </c>
      <c r="D231">
        <v>0.15420200462606015</v>
      </c>
      <c r="E231">
        <v>0.1676</v>
      </c>
      <c r="F231">
        <v>3.5774137294930473E-2</v>
      </c>
      <c r="G231">
        <v>73.540021157748896</v>
      </c>
      <c r="H231">
        <v>-0.93210031948882488</v>
      </c>
      <c r="I231">
        <v>38.736233448223828</v>
      </c>
      <c r="J231">
        <v>-1.3866151515151728</v>
      </c>
      <c r="K231">
        <v>6.2389162689220221</v>
      </c>
      <c r="L231">
        <v>21.787911309524688</v>
      </c>
      <c r="N231" s="11">
        <f t="shared" si="16"/>
        <v>0</v>
      </c>
      <c r="O231" s="11" t="b">
        <f t="shared" si="15"/>
        <v>0</v>
      </c>
      <c r="Y231" s="7" t="s">
        <v>240</v>
      </c>
      <c r="Z231">
        <v>0.197848</v>
      </c>
      <c r="AA231" s="11">
        <v>0</v>
      </c>
      <c r="AB231" s="11" t="b">
        <v>0</v>
      </c>
      <c r="AC231" t="s">
        <v>973</v>
      </c>
      <c r="AE231" s="7" t="s">
        <v>240</v>
      </c>
      <c r="AF231">
        <v>0</v>
      </c>
      <c r="AG231" t="s">
        <v>973</v>
      </c>
    </row>
    <row r="232" spans="1:33" x14ac:dyDescent="0.3">
      <c r="A232" s="7" t="s">
        <v>241</v>
      </c>
      <c r="B232">
        <v>0</v>
      </c>
      <c r="C232">
        <v>3.7400208482440633</v>
      </c>
      <c r="D232">
        <v>0</v>
      </c>
      <c r="E232">
        <v>0</v>
      </c>
      <c r="F232">
        <v>0</v>
      </c>
      <c r="G232">
        <v>70.714249925109243</v>
      </c>
      <c r="H232">
        <v>7.8015015974429502E-2</v>
      </c>
      <c r="I232">
        <v>41.903700866901083</v>
      </c>
      <c r="J232">
        <v>-4.0675101010101145</v>
      </c>
      <c r="K232">
        <v>3.7963651062638957</v>
      </c>
      <c r="L232">
        <v>11.514835956214483</v>
      </c>
      <c r="N232" s="11">
        <f t="shared" si="16"/>
        <v>0</v>
      </c>
      <c r="O232" s="11" t="b">
        <f t="shared" si="15"/>
        <v>0</v>
      </c>
      <c r="Y232" s="7" t="s">
        <v>241</v>
      </c>
      <c r="Z232">
        <v>0</v>
      </c>
      <c r="AA232" s="11">
        <v>0</v>
      </c>
      <c r="AB232" s="11" t="b">
        <v>0</v>
      </c>
      <c r="AC232" t="s">
        <v>973</v>
      </c>
      <c r="AE232" s="7" t="s">
        <v>241</v>
      </c>
      <c r="AF232">
        <v>0</v>
      </c>
      <c r="AG232" t="s">
        <v>973</v>
      </c>
    </row>
    <row r="233" spans="1:33" x14ac:dyDescent="0.3">
      <c r="A233" s="7" t="s">
        <v>242</v>
      </c>
      <c r="B233">
        <v>0</v>
      </c>
      <c r="C233">
        <v>2.6180506339665035</v>
      </c>
      <c r="D233">
        <v>0</v>
      </c>
      <c r="E233">
        <v>0</v>
      </c>
      <c r="F233">
        <v>0</v>
      </c>
      <c r="G233">
        <v>74.041958012138167</v>
      </c>
      <c r="H233">
        <v>-6.3614017571885171</v>
      </c>
      <c r="I233">
        <v>34.635860924462385</v>
      </c>
      <c r="J233">
        <v>2.3835143097642799</v>
      </c>
      <c r="K233">
        <v>16.870954535325424</v>
      </c>
      <c r="L233">
        <v>19.326749064789411</v>
      </c>
      <c r="N233" s="11">
        <f t="shared" si="16"/>
        <v>0</v>
      </c>
      <c r="O233" s="11" t="b">
        <f t="shared" si="15"/>
        <v>0</v>
      </c>
      <c r="Y233" s="7" t="s">
        <v>242</v>
      </c>
      <c r="Z233">
        <v>0</v>
      </c>
      <c r="AA233" s="11">
        <v>0</v>
      </c>
      <c r="AB233" s="11" t="b">
        <v>0</v>
      </c>
      <c r="AC233" t="s">
        <v>973</v>
      </c>
      <c r="AE233" s="7" t="s">
        <v>242</v>
      </c>
      <c r="AF233">
        <v>0</v>
      </c>
      <c r="AG233" t="s">
        <v>973</v>
      </c>
    </row>
    <row r="234" spans="1:33" x14ac:dyDescent="0.3">
      <c r="A234" s="7" t="s">
        <v>243</v>
      </c>
      <c r="B234">
        <v>0</v>
      </c>
      <c r="C234">
        <v>2.6849758356975344</v>
      </c>
      <c r="D234">
        <v>0</v>
      </c>
      <c r="E234">
        <v>0</v>
      </c>
      <c r="F234">
        <v>0</v>
      </c>
      <c r="G234">
        <v>76.119354720640601</v>
      </c>
      <c r="H234">
        <v>-17.850182108626214</v>
      </c>
      <c r="I234">
        <v>32.54650744467267</v>
      </c>
      <c r="J234">
        <v>12.234443265993249</v>
      </c>
      <c r="K234">
        <v>18.339163466571311</v>
      </c>
      <c r="L234">
        <v>24.190484746335585</v>
      </c>
      <c r="N234" s="11">
        <f t="shared" si="16"/>
        <v>0</v>
      </c>
      <c r="O234" s="11" t="b">
        <f t="shared" si="15"/>
        <v>0</v>
      </c>
      <c r="Y234" s="7" t="s">
        <v>243</v>
      </c>
      <c r="Z234">
        <v>0</v>
      </c>
      <c r="AA234" s="11">
        <v>0</v>
      </c>
      <c r="AB234" s="11" t="b">
        <v>0</v>
      </c>
      <c r="AC234" t="s">
        <v>973</v>
      </c>
      <c r="AE234" s="7" t="s">
        <v>243</v>
      </c>
      <c r="AF234">
        <v>0</v>
      </c>
      <c r="AG234" t="s">
        <v>973</v>
      </c>
    </row>
    <row r="235" spans="1:33" x14ac:dyDescent="0.3">
      <c r="A235" s="7" t="s">
        <v>244</v>
      </c>
      <c r="B235">
        <v>9.7241499999999998</v>
      </c>
      <c r="C235">
        <v>0</v>
      </c>
      <c r="D235">
        <v>16.730917501927525</v>
      </c>
      <c r="E235">
        <v>1.0630999999999999</v>
      </c>
      <c r="F235">
        <v>4.2263925805107523E-2</v>
      </c>
      <c r="G235">
        <v>41.631762066650808</v>
      </c>
      <c r="H235">
        <v>-10.519571884984046</v>
      </c>
      <c r="I235">
        <v>65.073141152850781</v>
      </c>
      <c r="J235">
        <v>9.2775823232322807</v>
      </c>
      <c r="K235">
        <v>1.2210216466369199</v>
      </c>
      <c r="L235">
        <v>2.7767077618677405</v>
      </c>
      <c r="N235" s="11">
        <f t="shared" si="16"/>
        <v>22.059501692885295</v>
      </c>
      <c r="O235" s="11">
        <f t="shared" si="15"/>
        <v>0</v>
      </c>
      <c r="Y235" s="7" t="s">
        <v>244</v>
      </c>
      <c r="Z235">
        <v>9.7241499999999998</v>
      </c>
      <c r="AA235" s="11">
        <v>22.059501692885295</v>
      </c>
      <c r="AB235" s="11">
        <v>0</v>
      </c>
      <c r="AC235" t="str">
        <f t="shared" ref="AC235:AC240" si="17">IF(AB235&gt;4.31,"high mod, poor-mod grass","low mod, poor-mod grass")</f>
        <v>low mod, poor-mod grass</v>
      </c>
      <c r="AE235" s="7" t="s">
        <v>244</v>
      </c>
      <c r="AF235">
        <v>2.7767077618677405</v>
      </c>
      <c r="AG235" t="s">
        <v>990</v>
      </c>
    </row>
    <row r="236" spans="1:33" x14ac:dyDescent="0.3">
      <c r="A236" s="7" t="s">
        <v>245</v>
      </c>
      <c r="B236">
        <v>14.690892</v>
      </c>
      <c r="C236">
        <v>0.40540606971387683</v>
      </c>
      <c r="D236">
        <v>11.179645335389361</v>
      </c>
      <c r="E236">
        <v>8.8023000000000007</v>
      </c>
      <c r="F236">
        <v>0.10250546040630258</v>
      </c>
      <c r="G236">
        <v>27.939457709199285</v>
      </c>
      <c r="H236">
        <v>-1.0380642172523977</v>
      </c>
      <c r="I236">
        <v>77.250664392066739</v>
      </c>
      <c r="J236">
        <v>0.9150621212121024</v>
      </c>
      <c r="K236">
        <v>2.6713100438944256E-2</v>
      </c>
      <c r="L236">
        <v>1.0341920146208565</v>
      </c>
      <c r="N236" s="11">
        <f t="shared" si="16"/>
        <v>28.718489950824349</v>
      </c>
      <c r="O236" s="11">
        <f t="shared" si="15"/>
        <v>0.40540606971387683</v>
      </c>
      <c r="Y236" s="7" t="s">
        <v>245</v>
      </c>
      <c r="Z236">
        <v>14.690892</v>
      </c>
      <c r="AA236" s="11">
        <v>28.718489950824349</v>
      </c>
      <c r="AB236" s="11">
        <v>0.40540606971387683</v>
      </c>
      <c r="AC236" t="str">
        <f t="shared" si="17"/>
        <v>low mod, poor-mod grass</v>
      </c>
      <c r="AE236" s="7" t="s">
        <v>245</v>
      </c>
      <c r="AF236">
        <v>1.0341920146208565</v>
      </c>
      <c r="AG236" t="s">
        <v>990</v>
      </c>
    </row>
    <row r="237" spans="1:33" x14ac:dyDescent="0.3">
      <c r="A237" s="7" t="s">
        <v>246</v>
      </c>
      <c r="B237">
        <v>23.364142999999999</v>
      </c>
      <c r="C237">
        <v>0.9595918335396203</v>
      </c>
      <c r="D237">
        <v>14.109483423284503</v>
      </c>
      <c r="E237">
        <v>5.4321000000000002</v>
      </c>
      <c r="F237">
        <v>0.12203734175373962</v>
      </c>
      <c r="G237">
        <v>27.505393378129199</v>
      </c>
      <c r="H237">
        <v>-8.9495554313099177</v>
      </c>
      <c r="I237">
        <v>77.674105536793974</v>
      </c>
      <c r="J237">
        <v>9.4413511784511712</v>
      </c>
      <c r="K237">
        <v>0.3638930779475858</v>
      </c>
      <c r="L237">
        <v>1.5786545959557969</v>
      </c>
      <c r="N237" s="11">
        <f t="shared" si="16"/>
        <v>27.742747626182574</v>
      </c>
      <c r="O237" s="11">
        <f t="shared" si="15"/>
        <v>0.9595918335396203</v>
      </c>
      <c r="Y237" s="7" t="s">
        <v>246</v>
      </c>
      <c r="Z237">
        <v>23.364142999999999</v>
      </c>
      <c r="AA237" s="11">
        <v>27.742747626182574</v>
      </c>
      <c r="AB237" s="11">
        <v>0.9595918335396203</v>
      </c>
      <c r="AC237" t="str">
        <f t="shared" si="17"/>
        <v>low mod, poor-mod grass</v>
      </c>
      <c r="AE237" s="7" t="s">
        <v>246</v>
      </c>
      <c r="AF237">
        <v>1.5786545959557969</v>
      </c>
      <c r="AG237" t="s">
        <v>990</v>
      </c>
    </row>
    <row r="238" spans="1:33" x14ac:dyDescent="0.3">
      <c r="A238" s="7" t="s">
        <v>247</v>
      </c>
      <c r="B238">
        <v>14.941159000000001</v>
      </c>
      <c r="C238">
        <v>1.4827916787455384</v>
      </c>
      <c r="D238">
        <v>21.048573631457209</v>
      </c>
      <c r="E238">
        <v>1.6497999999999999</v>
      </c>
      <c r="F238">
        <v>9.1213810442407089E-2</v>
      </c>
      <c r="G238">
        <v>24.930324057540265</v>
      </c>
      <c r="H238">
        <v>-8.5832247603833736</v>
      </c>
      <c r="I238">
        <v>80.107840406642737</v>
      </c>
      <c r="J238">
        <v>11.034981481481466</v>
      </c>
      <c r="K238">
        <v>7.576530215637195E-2</v>
      </c>
      <c r="L238">
        <v>-0.10919829786148227</v>
      </c>
      <c r="N238" s="11">
        <f t="shared" si="16"/>
        <v>27.282951405695048</v>
      </c>
      <c r="O238" s="11">
        <f t="shared" si="15"/>
        <v>1.4827916787455384</v>
      </c>
      <c r="Y238" s="7" t="s">
        <v>247</v>
      </c>
      <c r="Z238">
        <v>14.941159000000001</v>
      </c>
      <c r="AA238" s="11">
        <v>27.282951405695048</v>
      </c>
      <c r="AB238" s="11">
        <v>1.4827916787455384</v>
      </c>
      <c r="AC238" t="str">
        <f t="shared" si="17"/>
        <v>low mod, poor-mod grass</v>
      </c>
      <c r="AE238" s="7" t="s">
        <v>247</v>
      </c>
      <c r="AF238">
        <v>-0.10919829786148227</v>
      </c>
      <c r="AG238" t="s">
        <v>989</v>
      </c>
    </row>
    <row r="239" spans="1:33" x14ac:dyDescent="0.3">
      <c r="A239" s="7" t="s">
        <v>248</v>
      </c>
      <c r="B239">
        <v>19.353401000000002</v>
      </c>
      <c r="C239">
        <v>0.93053622779929357</v>
      </c>
      <c r="D239">
        <v>29.9922898997687</v>
      </c>
      <c r="E239">
        <v>4.5103</v>
      </c>
      <c r="F239">
        <v>6.0564892274846134E-2</v>
      </c>
      <c r="G239">
        <v>26.531902395757928</v>
      </c>
      <c r="H239">
        <v>16.393125239616595</v>
      </c>
      <c r="I239">
        <v>78.495166475182472</v>
      </c>
      <c r="J239">
        <v>-15.892322558922558</v>
      </c>
      <c r="K239">
        <v>2.8992138389224879E-2</v>
      </c>
      <c r="L239">
        <v>-0.9389059006261391</v>
      </c>
      <c r="N239" s="11">
        <f t="shared" si="16"/>
        <v>27.688677122485771</v>
      </c>
      <c r="O239" s="11">
        <f t="shared" si="15"/>
        <v>0.93053622779929357</v>
      </c>
      <c r="Y239" s="7" t="s">
        <v>248</v>
      </c>
      <c r="Z239">
        <v>19.353401000000002</v>
      </c>
      <c r="AA239" s="11">
        <v>27.688677122485771</v>
      </c>
      <c r="AB239" s="11">
        <v>0.93053622779929357</v>
      </c>
      <c r="AC239" t="str">
        <f t="shared" si="17"/>
        <v>low mod, poor-mod grass</v>
      </c>
      <c r="AE239" s="7" t="s">
        <v>248</v>
      </c>
      <c r="AF239">
        <v>-0.9389059006261391</v>
      </c>
      <c r="AG239" t="s">
        <v>989</v>
      </c>
    </row>
    <row r="240" spans="1:33" x14ac:dyDescent="0.3">
      <c r="A240" s="7" t="s">
        <v>249</v>
      </c>
      <c r="B240">
        <v>14.930593999999999</v>
      </c>
      <c r="C240">
        <v>0.82823973644064408</v>
      </c>
      <c r="D240">
        <v>18.81264456437934</v>
      </c>
      <c r="E240">
        <v>1.5873999999999999</v>
      </c>
      <c r="F240">
        <v>0.1006289080402142</v>
      </c>
      <c r="G240">
        <v>17.24900225613953</v>
      </c>
      <c r="H240">
        <v>-8.4224293929712388</v>
      </c>
      <c r="I240">
        <v>84.679670183012433</v>
      </c>
      <c r="J240">
        <v>10.099117508417478</v>
      </c>
      <c r="K240">
        <v>0.16322351953483311</v>
      </c>
      <c r="L240">
        <v>3.7430540458687602</v>
      </c>
      <c r="N240" s="11">
        <f t="shared" si="16"/>
        <v>28.789233030350882</v>
      </c>
      <c r="O240" s="11">
        <f t="shared" si="15"/>
        <v>0.82823973644064408</v>
      </c>
      <c r="Y240" s="7" t="s">
        <v>249</v>
      </c>
      <c r="Z240">
        <v>14.930593999999999</v>
      </c>
      <c r="AA240" s="11">
        <v>28.789233030350882</v>
      </c>
      <c r="AB240" s="11">
        <v>0.82823973644064408</v>
      </c>
      <c r="AC240" t="str">
        <f t="shared" si="17"/>
        <v>low mod, poor-mod grass</v>
      </c>
      <c r="AE240" s="7" t="s">
        <v>249</v>
      </c>
      <c r="AF240">
        <v>3.7430540458687602</v>
      </c>
      <c r="AG240" t="s">
        <v>990</v>
      </c>
    </row>
    <row r="241" spans="1:33" x14ac:dyDescent="0.3">
      <c r="A241" s="7" t="s">
        <v>250</v>
      </c>
      <c r="B241">
        <v>25.757487000000001</v>
      </c>
      <c r="C241">
        <v>0</v>
      </c>
      <c r="D241">
        <v>9.4063222821896701</v>
      </c>
      <c r="E241">
        <v>21.210899999999999</v>
      </c>
      <c r="F241">
        <v>0.20929109855283323</v>
      </c>
      <c r="G241">
        <v>28.171503561175353</v>
      </c>
      <c r="H241">
        <v>-18.10372715654951</v>
      </c>
      <c r="I241">
        <v>75.974393343313722</v>
      </c>
      <c r="J241">
        <v>20.212906060606045</v>
      </c>
      <c r="K241">
        <v>0.1873136300741593</v>
      </c>
      <c r="L241">
        <v>0.73135840072851011</v>
      </c>
      <c r="N241" s="11">
        <f t="shared" si="16"/>
        <v>32.464861480622183</v>
      </c>
      <c r="O241" s="11">
        <f t="shared" si="15"/>
        <v>0</v>
      </c>
      <c r="Y241" s="7" t="s">
        <v>250</v>
      </c>
      <c r="Z241">
        <v>25.757487000000001</v>
      </c>
      <c r="AA241" s="11">
        <v>32.464861480622183</v>
      </c>
      <c r="AB241" s="11">
        <v>0</v>
      </c>
      <c r="AC241" t="str">
        <f>IF(AB241&gt;4.31,"high mod, good grass","low mod, good grass")</f>
        <v>low mod, good grass</v>
      </c>
      <c r="AE241" s="7" t="s">
        <v>250</v>
      </c>
      <c r="AF241">
        <v>0.73135840072851011</v>
      </c>
      <c r="AG241" t="s">
        <v>990</v>
      </c>
    </row>
    <row r="242" spans="1:33" x14ac:dyDescent="0.3">
      <c r="A242" s="7" t="s">
        <v>251</v>
      </c>
      <c r="B242">
        <v>25.200576999999999</v>
      </c>
      <c r="C242">
        <v>0.32190670280316175</v>
      </c>
      <c r="D242">
        <v>15.420200462606015</v>
      </c>
      <c r="E242">
        <v>5.3438999999999997</v>
      </c>
      <c r="F242">
        <v>0.17722264019794406</v>
      </c>
      <c r="G242">
        <v>36.871446242651736</v>
      </c>
      <c r="H242">
        <v>16.225631309904131</v>
      </c>
      <c r="I242">
        <v>70.41366384662696</v>
      </c>
      <c r="J242">
        <v>-17.166293771043783</v>
      </c>
      <c r="K242">
        <v>0.44209563491446546</v>
      </c>
      <c r="L242">
        <v>0.4570881267563891</v>
      </c>
      <c r="N242" s="11">
        <f t="shared" si="16"/>
        <v>25.311595495608302</v>
      </c>
      <c r="O242" s="11">
        <f t="shared" si="15"/>
        <v>0.32190670280316175</v>
      </c>
      <c r="Y242" s="7" t="s">
        <v>251</v>
      </c>
      <c r="Z242">
        <v>25.200576999999999</v>
      </c>
      <c r="AA242" s="11">
        <v>25.311595495608302</v>
      </c>
      <c r="AB242" s="11">
        <v>0.32190670280316175</v>
      </c>
      <c r="AC242" t="str">
        <f>IF(AB242&gt;4.31,"high mod, poor-mod grass","low mod, poor-mod grass")</f>
        <v>low mod, poor-mod grass</v>
      </c>
      <c r="AE242" s="7" t="s">
        <v>251</v>
      </c>
      <c r="AF242">
        <v>0.4570881267563891</v>
      </c>
      <c r="AG242" t="s">
        <v>990</v>
      </c>
    </row>
    <row r="243" spans="1:33" x14ac:dyDescent="0.3">
      <c r="A243" s="7" t="s">
        <v>252</v>
      </c>
      <c r="B243">
        <v>2.3124639999999999</v>
      </c>
      <c r="C243">
        <v>0</v>
      </c>
      <c r="D243">
        <v>5.0115651503469554</v>
      </c>
      <c r="E243">
        <v>0.3014</v>
      </c>
      <c r="F243">
        <v>3.8847113053527844E-2</v>
      </c>
      <c r="G243">
        <v>77.477160540549562</v>
      </c>
      <c r="H243">
        <v>-17.382289456869017</v>
      </c>
      <c r="I243">
        <v>33.23585047987094</v>
      </c>
      <c r="J243">
        <v>12.889270707070693</v>
      </c>
      <c r="K243">
        <v>10.600218694775684</v>
      </c>
      <c r="L243">
        <v>29.813081598459931</v>
      </c>
      <c r="N243" s="11">
        <f t="shared" si="16"/>
        <v>0</v>
      </c>
      <c r="O243" s="11" t="b">
        <f t="shared" si="15"/>
        <v>0</v>
      </c>
      <c r="Y243" s="7" t="s">
        <v>252</v>
      </c>
      <c r="Z243">
        <v>2.3124639999999999</v>
      </c>
      <c r="AA243" s="11">
        <v>0</v>
      </c>
      <c r="AB243" s="11" t="b">
        <v>0</v>
      </c>
      <c r="AC243" t="s">
        <v>973</v>
      </c>
      <c r="AE243" s="7" t="s">
        <v>252</v>
      </c>
      <c r="AF243">
        <v>0</v>
      </c>
      <c r="AG243" t="s">
        <v>973</v>
      </c>
    </row>
    <row r="244" spans="1:33" x14ac:dyDescent="0.3">
      <c r="A244" s="7" t="s">
        <v>253</v>
      </c>
      <c r="B244">
        <v>0.809674</v>
      </c>
      <c r="C244">
        <v>0.17141726180922967</v>
      </c>
      <c r="D244">
        <v>3.8550501156515038</v>
      </c>
      <c r="E244">
        <v>0.1241</v>
      </c>
      <c r="F244">
        <v>1.9537270641997884E-2</v>
      </c>
      <c r="G244">
        <v>42.476792749650961</v>
      </c>
      <c r="H244">
        <v>-6.6603402555910662</v>
      </c>
      <c r="I244">
        <v>64.683064675231222</v>
      </c>
      <c r="J244">
        <v>6.1611786195286271</v>
      </c>
      <c r="K244">
        <v>2.3475536760933444</v>
      </c>
      <c r="L244">
        <v>5.571236967124932</v>
      </c>
      <c r="N244" s="11">
        <f t="shared" si="16"/>
        <v>0</v>
      </c>
      <c r="O244" s="11" t="b">
        <f t="shared" si="15"/>
        <v>0</v>
      </c>
      <c r="Y244" s="7" t="s">
        <v>253</v>
      </c>
      <c r="Z244">
        <v>0.809674</v>
      </c>
      <c r="AA244" s="11">
        <v>0</v>
      </c>
      <c r="AB244" s="11" t="b">
        <v>0</v>
      </c>
      <c r="AC244" t="s">
        <v>973</v>
      </c>
      <c r="AE244" s="7" t="s">
        <v>253</v>
      </c>
      <c r="AF244">
        <v>0</v>
      </c>
      <c r="AG244" t="s">
        <v>973</v>
      </c>
    </row>
    <row r="245" spans="1:33" x14ac:dyDescent="0.3">
      <c r="A245" s="7" t="s">
        <v>254</v>
      </c>
      <c r="B245">
        <v>6.0186549999999999</v>
      </c>
      <c r="C245">
        <v>0.30386065603276191</v>
      </c>
      <c r="D245">
        <v>15.265998457979954</v>
      </c>
      <c r="E245">
        <v>1.1324000000000001</v>
      </c>
      <c r="F245">
        <v>4.1954580297314664E-2</v>
      </c>
      <c r="G245">
        <v>43.958972303390887</v>
      </c>
      <c r="H245">
        <v>4.7277434504792097</v>
      </c>
      <c r="I245">
        <v>63.026146293910784</v>
      </c>
      <c r="J245">
        <v>-7.3109170033670239</v>
      </c>
      <c r="K245">
        <v>2.1102180210713972</v>
      </c>
      <c r="L245">
        <v>8.3481151934447553</v>
      </c>
      <c r="N245" s="11">
        <f t="shared" si="16"/>
        <v>21.400166958069367</v>
      </c>
      <c r="O245" s="11">
        <f t="shared" si="15"/>
        <v>0.30386065603276191</v>
      </c>
      <c r="Y245" s="7" t="s">
        <v>254</v>
      </c>
      <c r="Z245">
        <v>6.0186549999999999</v>
      </c>
      <c r="AA245" s="11">
        <v>21.400166958069367</v>
      </c>
      <c r="AB245" s="11">
        <v>0.30386065603276191</v>
      </c>
      <c r="AC245" t="str">
        <f>IF(AB245&gt;4.31,"high mod, poor-mod grass","low mod, poor-mod grass")</f>
        <v>low mod, poor-mod grass</v>
      </c>
      <c r="AE245" s="7" t="s">
        <v>254</v>
      </c>
      <c r="AF245">
        <v>8.3481151934447553</v>
      </c>
      <c r="AG245" t="s">
        <v>985</v>
      </c>
    </row>
    <row r="246" spans="1:33" x14ac:dyDescent="0.3">
      <c r="A246" s="7" t="s">
        <v>255</v>
      </c>
      <c r="B246">
        <v>21.311169</v>
      </c>
      <c r="C246">
        <v>1.2053023546804171</v>
      </c>
      <c r="D246">
        <v>18.658442559753279</v>
      </c>
      <c r="E246">
        <v>2.7641</v>
      </c>
      <c r="F246">
        <v>9.6140703529937296E-2</v>
      </c>
      <c r="G246">
        <v>32.37320364351077</v>
      </c>
      <c r="H246">
        <v>27.871644249201282</v>
      </c>
      <c r="I246">
        <v>73.238490640485537</v>
      </c>
      <c r="J246">
        <v>-28.676078619528624</v>
      </c>
      <c r="K246">
        <v>0.41426231971932448</v>
      </c>
      <c r="L246">
        <v>0.67484416275983961</v>
      </c>
      <c r="N246" s="11">
        <f t="shared" si="16"/>
        <v>25.366243781338493</v>
      </c>
      <c r="O246" s="11">
        <f t="shared" si="15"/>
        <v>1.2053023546804171</v>
      </c>
      <c r="Y246" s="7" t="s">
        <v>255</v>
      </c>
      <c r="Z246">
        <v>21.311169</v>
      </c>
      <c r="AA246" s="11">
        <v>25.366243781338493</v>
      </c>
      <c r="AB246" s="11">
        <v>1.2053023546804171</v>
      </c>
      <c r="AC246" t="str">
        <f>IF(AB246&gt;4.31,"high mod, poor-mod grass","low mod, poor-mod grass")</f>
        <v>low mod, poor-mod grass</v>
      </c>
      <c r="AE246" s="7" t="s">
        <v>255</v>
      </c>
      <c r="AF246">
        <v>0.67484416275983961</v>
      </c>
      <c r="AG246" t="s">
        <v>990</v>
      </c>
    </row>
    <row r="247" spans="1:33" x14ac:dyDescent="0.3">
      <c r="A247" s="7" t="s">
        <v>256</v>
      </c>
      <c r="B247">
        <v>12.608001</v>
      </c>
      <c r="C247">
        <v>0</v>
      </c>
      <c r="D247">
        <v>10.794140323824211</v>
      </c>
      <c r="E247">
        <v>2.3975</v>
      </c>
      <c r="F247">
        <v>7.7961535117273911E-2</v>
      </c>
      <c r="G247">
        <v>13.364988225360943</v>
      </c>
      <c r="H247">
        <v>2.7208648562300226</v>
      </c>
      <c r="I247">
        <v>89.241925750559943</v>
      </c>
      <c r="J247">
        <v>-0.30950437710440326</v>
      </c>
      <c r="K247">
        <v>5.6329969994247601E-2</v>
      </c>
      <c r="L247">
        <v>-0.477543861008769</v>
      </c>
      <c r="N247" s="11">
        <f t="shared" si="16"/>
        <v>30.572462428559074</v>
      </c>
      <c r="O247" s="11">
        <f t="shared" si="15"/>
        <v>0</v>
      </c>
      <c r="Y247" s="7" t="s">
        <v>256</v>
      </c>
      <c r="Z247">
        <v>12.608001</v>
      </c>
      <c r="AA247" s="11">
        <v>30.572462428559074</v>
      </c>
      <c r="AB247" s="11">
        <v>0</v>
      </c>
      <c r="AC247" t="str">
        <f>IF(AB247&gt;4.31,"high mod, good grass","low mod, good grass")</f>
        <v>low mod, good grass</v>
      </c>
      <c r="AE247" s="7" t="s">
        <v>256</v>
      </c>
      <c r="AF247">
        <v>-0.477543861008769</v>
      </c>
      <c r="AG247" t="s">
        <v>989</v>
      </c>
    </row>
    <row r="248" spans="1:33" x14ac:dyDescent="0.3">
      <c r="A248" s="7" t="s">
        <v>257</v>
      </c>
      <c r="B248">
        <v>25.465036000000001</v>
      </c>
      <c r="C248">
        <v>6.7506832824654808</v>
      </c>
      <c r="D248">
        <v>14.880493446414805</v>
      </c>
      <c r="E248">
        <v>7.0130999999999997</v>
      </c>
      <c r="F248">
        <v>0.14193892870805103</v>
      </c>
      <c r="G248">
        <v>35.761144153066397</v>
      </c>
      <c r="H248">
        <v>9.3083924920127714</v>
      </c>
      <c r="I248">
        <v>70.294276363889551</v>
      </c>
      <c r="J248">
        <v>-9.3730234006734037</v>
      </c>
      <c r="K248">
        <v>1.7524810455890509</v>
      </c>
      <c r="L248">
        <v>5.675352085319318</v>
      </c>
      <c r="N248" s="11">
        <f t="shared" si="16"/>
        <v>25.816438430865869</v>
      </c>
      <c r="O248" s="11">
        <f t="shared" si="15"/>
        <v>6.7506832824654808</v>
      </c>
      <c r="Y248" s="7" t="s">
        <v>257</v>
      </c>
      <c r="Z248">
        <v>25.465036000000001</v>
      </c>
      <c r="AA248" s="11">
        <v>25.816438430865869</v>
      </c>
      <c r="AB248" s="11">
        <v>6.7506832824654808</v>
      </c>
      <c r="AC248" t="str">
        <f t="shared" ref="AC248:AC255" si="18">IF(AB248&gt;4.31,"high mod, poor-mod grass","low mod, poor-mod grass")</f>
        <v>high mod, poor-mod grass</v>
      </c>
      <c r="AE248" s="7" t="s">
        <v>257</v>
      </c>
      <c r="AF248">
        <v>5.675352085319318</v>
      </c>
      <c r="AG248" t="s">
        <v>985</v>
      </c>
    </row>
    <row r="249" spans="1:33" x14ac:dyDescent="0.3">
      <c r="A249" s="7" t="s">
        <v>258</v>
      </c>
      <c r="B249">
        <v>11.702404</v>
      </c>
      <c r="C249">
        <v>0.9600315239266608</v>
      </c>
      <c r="D249">
        <v>8.8666152659984583</v>
      </c>
      <c r="E249">
        <v>3.9489000000000001</v>
      </c>
      <c r="F249">
        <v>0.12174308627071714</v>
      </c>
      <c r="G249">
        <v>29.791737959467667</v>
      </c>
      <c r="H249">
        <v>39.671769169329082</v>
      </c>
      <c r="I249">
        <v>76.085947382469328</v>
      </c>
      <c r="J249">
        <v>-41.400657744107747</v>
      </c>
      <c r="K249">
        <v>0.37865238413581881</v>
      </c>
      <c r="L249">
        <v>0.11581477891475345</v>
      </c>
      <c r="N249" s="11">
        <f t="shared" si="16"/>
        <v>26.718863489580016</v>
      </c>
      <c r="O249" s="11">
        <f t="shared" si="15"/>
        <v>0.9600315239266608</v>
      </c>
      <c r="Y249" s="7" t="s">
        <v>258</v>
      </c>
      <c r="Z249">
        <v>11.702404</v>
      </c>
      <c r="AA249" s="11">
        <v>26.718863489580016</v>
      </c>
      <c r="AB249" s="11">
        <v>0.9600315239266608</v>
      </c>
      <c r="AC249" t="str">
        <f t="shared" si="18"/>
        <v>low mod, poor-mod grass</v>
      </c>
      <c r="AE249" s="7" t="s">
        <v>258</v>
      </c>
      <c r="AF249">
        <v>0.11581477891475345</v>
      </c>
      <c r="AG249" t="s">
        <v>990</v>
      </c>
    </row>
    <row r="250" spans="1:33" x14ac:dyDescent="0.3">
      <c r="A250" s="7" t="s">
        <v>259</v>
      </c>
      <c r="B250">
        <v>22.489668000000002</v>
      </c>
      <c r="C250">
        <v>5.0708612956597392</v>
      </c>
      <c r="D250">
        <v>16.268311488049346</v>
      </c>
      <c r="E250">
        <v>7.3342000000000001</v>
      </c>
      <c r="F250">
        <v>0.17806013657270034</v>
      </c>
      <c r="G250">
        <v>36.448397870863815</v>
      </c>
      <c r="H250">
        <v>11.527219009584641</v>
      </c>
      <c r="I250">
        <v>69.370510276317461</v>
      </c>
      <c r="J250">
        <v>-13.702626262626268</v>
      </c>
      <c r="K250">
        <v>1.0487399138694984</v>
      </c>
      <c r="L250">
        <v>3.9063080273845685</v>
      </c>
      <c r="N250" s="11">
        <f t="shared" si="16"/>
        <v>25.627590137630055</v>
      </c>
      <c r="O250" s="11">
        <f t="shared" si="15"/>
        <v>5.0708612956597392</v>
      </c>
      <c r="Y250" s="7" t="s">
        <v>259</v>
      </c>
      <c r="Z250">
        <v>22.489668000000002</v>
      </c>
      <c r="AA250" s="11">
        <v>25.627590137630055</v>
      </c>
      <c r="AB250" s="11">
        <v>5.0708612956597392</v>
      </c>
      <c r="AC250" t="str">
        <f t="shared" si="18"/>
        <v>high mod, poor-mod grass</v>
      </c>
      <c r="AE250" s="7" t="s">
        <v>259</v>
      </c>
      <c r="AF250">
        <v>3.9063080273845685</v>
      </c>
      <c r="AG250" t="s">
        <v>990</v>
      </c>
    </row>
    <row r="251" spans="1:33" x14ac:dyDescent="0.3">
      <c r="A251" s="7" t="s">
        <v>260</v>
      </c>
      <c r="B251">
        <v>10.250095999999999</v>
      </c>
      <c r="C251">
        <v>0.95140926751718946</v>
      </c>
      <c r="D251">
        <v>5.7054741711642256</v>
      </c>
      <c r="E251">
        <v>4.8314000000000004</v>
      </c>
      <c r="F251">
        <v>0.11250260181668162</v>
      </c>
      <c r="G251">
        <v>29.686197962473955</v>
      </c>
      <c r="H251">
        <v>29.8781621405751</v>
      </c>
      <c r="I251">
        <v>76.392612192319731</v>
      </c>
      <c r="J251">
        <v>-31.133151178451186</v>
      </c>
      <c r="K251">
        <v>0.39864170851406744</v>
      </c>
      <c r="L251">
        <v>-0.19458165734486954</v>
      </c>
      <c r="N251" s="11">
        <f t="shared" si="16"/>
        <v>27.112171598045474</v>
      </c>
      <c r="O251" s="11">
        <f t="shared" si="15"/>
        <v>0.95140926751718946</v>
      </c>
      <c r="Y251" s="7" t="s">
        <v>260</v>
      </c>
      <c r="Z251">
        <v>10.250095999999999</v>
      </c>
      <c r="AA251" s="11">
        <v>27.112171598045474</v>
      </c>
      <c r="AB251" s="11">
        <v>0.95140926751718946</v>
      </c>
      <c r="AC251" t="str">
        <f t="shared" si="18"/>
        <v>low mod, poor-mod grass</v>
      </c>
      <c r="AE251" s="7" t="s">
        <v>260</v>
      </c>
      <c r="AF251">
        <v>-0.19458165734486954</v>
      </c>
      <c r="AG251" t="s">
        <v>989</v>
      </c>
    </row>
    <row r="252" spans="1:33" x14ac:dyDescent="0.3">
      <c r="A252" s="7" t="s">
        <v>261</v>
      </c>
      <c r="B252">
        <v>33.971066</v>
      </c>
      <c r="C252">
        <v>0</v>
      </c>
      <c r="D252">
        <v>13.107170393215114</v>
      </c>
      <c r="E252">
        <v>9.5413999999999994</v>
      </c>
      <c r="F252">
        <v>0.19345627327414014</v>
      </c>
      <c r="G252">
        <v>46.672096468532203</v>
      </c>
      <c r="H252">
        <v>-2.1349840255591204</v>
      </c>
      <c r="I252">
        <v>61.865926261184413</v>
      </c>
      <c r="J252">
        <v>-2.1401134680134675</v>
      </c>
      <c r="K252">
        <v>3.2812819037846634</v>
      </c>
      <c r="L252">
        <v>2.9040464649543196</v>
      </c>
      <c r="N252" s="11">
        <f t="shared" si="16"/>
        <v>23.866927511486182</v>
      </c>
      <c r="O252" s="11">
        <f t="shared" si="15"/>
        <v>0</v>
      </c>
      <c r="Y252" s="7" t="s">
        <v>261</v>
      </c>
      <c r="Z252">
        <v>33.971066</v>
      </c>
      <c r="AA252" s="11">
        <v>23.866927511486182</v>
      </c>
      <c r="AB252" s="11">
        <v>0</v>
      </c>
      <c r="AC252" t="str">
        <f t="shared" si="18"/>
        <v>low mod, poor-mod grass</v>
      </c>
      <c r="AE252" s="7" t="s">
        <v>261</v>
      </c>
      <c r="AF252">
        <v>2.9040464649543196</v>
      </c>
      <c r="AG252" t="s">
        <v>990</v>
      </c>
    </row>
    <row r="253" spans="1:33" x14ac:dyDescent="0.3">
      <c r="A253" s="7" t="s">
        <v>262</v>
      </c>
      <c r="B253">
        <v>22.590812</v>
      </c>
      <c r="C253">
        <v>1.5768724471017506</v>
      </c>
      <c r="D253">
        <v>11.102544333076331</v>
      </c>
      <c r="E253">
        <v>11.8017</v>
      </c>
      <c r="F253">
        <v>0.19241937300063236</v>
      </c>
      <c r="G253">
        <v>33.201355034062409</v>
      </c>
      <c r="H253">
        <v>17.54053562300318</v>
      </c>
      <c r="I253">
        <v>72.99492857059964</v>
      </c>
      <c r="J253">
        <v>-17.796610269360272</v>
      </c>
      <c r="K253">
        <v>0.96124127423392058</v>
      </c>
      <c r="L253">
        <v>-0.64247964129430102</v>
      </c>
      <c r="N253" s="11">
        <f t="shared" si="16"/>
        <v>28.329682647866758</v>
      </c>
      <c r="O253" s="11">
        <f t="shared" si="15"/>
        <v>1.5768724471017506</v>
      </c>
      <c r="Y253" s="7" t="s">
        <v>262</v>
      </c>
      <c r="Z253">
        <v>22.590812</v>
      </c>
      <c r="AA253" s="11">
        <v>28.329682647866758</v>
      </c>
      <c r="AB253" s="11">
        <v>1.5768724471017506</v>
      </c>
      <c r="AC253" t="str">
        <f t="shared" si="18"/>
        <v>low mod, poor-mod grass</v>
      </c>
      <c r="AE253" s="7" t="s">
        <v>262</v>
      </c>
      <c r="AF253">
        <v>-0.64247964129430102</v>
      </c>
      <c r="AG253" t="s">
        <v>989</v>
      </c>
    </row>
    <row r="254" spans="1:33" x14ac:dyDescent="0.3">
      <c r="A254" s="7" t="s">
        <v>263</v>
      </c>
      <c r="B254">
        <v>10.320107999999999</v>
      </c>
      <c r="C254">
        <v>1.1401258232427633</v>
      </c>
      <c r="D254">
        <v>11.796453353893602</v>
      </c>
      <c r="E254">
        <v>2.2267000000000001</v>
      </c>
      <c r="F254">
        <v>9.7579645177684568E-2</v>
      </c>
      <c r="G254">
        <v>35.032491749579528</v>
      </c>
      <c r="H254">
        <v>28.009153035143768</v>
      </c>
      <c r="I254">
        <v>70.906590537200131</v>
      </c>
      <c r="J254">
        <v>-29.82831094276095</v>
      </c>
      <c r="K254">
        <v>0.63751081813611943</v>
      </c>
      <c r="L254">
        <v>-3.0631899685993176</v>
      </c>
      <c r="N254" s="11">
        <f t="shared" si="16"/>
        <v>24.410290060792605</v>
      </c>
      <c r="O254" s="11">
        <f t="shared" si="15"/>
        <v>1.1401258232427633</v>
      </c>
      <c r="Y254" s="7" t="s">
        <v>263</v>
      </c>
      <c r="Z254">
        <v>10.320107999999999</v>
      </c>
      <c r="AA254" s="11">
        <v>24.410290060792605</v>
      </c>
      <c r="AB254" s="11">
        <v>1.1401258232427633</v>
      </c>
      <c r="AC254" t="str">
        <f t="shared" si="18"/>
        <v>low mod, poor-mod grass</v>
      </c>
      <c r="AE254" s="7" t="s">
        <v>263</v>
      </c>
      <c r="AF254">
        <v>-3.0631899685993176</v>
      </c>
      <c r="AG254" t="s">
        <v>989</v>
      </c>
    </row>
    <row r="255" spans="1:33" x14ac:dyDescent="0.3">
      <c r="A255" s="7" t="s">
        <v>264</v>
      </c>
      <c r="B255">
        <v>7.317577</v>
      </c>
      <c r="C255">
        <v>1.8944168446223411</v>
      </c>
      <c r="D255">
        <v>8.8666152659984583</v>
      </c>
      <c r="E255">
        <v>1.2665999999999999</v>
      </c>
      <c r="F255">
        <v>7.7832192047813484E-2</v>
      </c>
      <c r="G255">
        <v>45.451279432599918</v>
      </c>
      <c r="H255">
        <v>35.702101916932889</v>
      </c>
      <c r="I255">
        <v>64.138930473836297</v>
      </c>
      <c r="J255">
        <v>-34.791907912457901</v>
      </c>
      <c r="K255">
        <v>0.68162290179982699</v>
      </c>
      <c r="L255">
        <v>-3.7118757461060028</v>
      </c>
      <c r="N255" s="11">
        <f t="shared" si="16"/>
        <v>21.827787555294705</v>
      </c>
      <c r="O255" s="11">
        <f t="shared" si="15"/>
        <v>1.8944168446223411</v>
      </c>
      <c r="Y255" s="7" t="s">
        <v>264</v>
      </c>
      <c r="Z255">
        <v>7.317577</v>
      </c>
      <c r="AA255" s="11">
        <v>21.827787555294705</v>
      </c>
      <c r="AB255" s="11">
        <v>1.8944168446223411</v>
      </c>
      <c r="AC255" t="str">
        <f t="shared" si="18"/>
        <v>low mod, poor-mod grass</v>
      </c>
      <c r="AE255" s="7" t="s">
        <v>264</v>
      </c>
      <c r="AF255">
        <v>-3.7118757461060028</v>
      </c>
      <c r="AG255" t="s">
        <v>989</v>
      </c>
    </row>
    <row r="256" spans="1:33" x14ac:dyDescent="0.3">
      <c r="A256" s="7" t="s">
        <v>265</v>
      </c>
      <c r="B256">
        <v>3.1820430000000002</v>
      </c>
      <c r="C256">
        <v>0</v>
      </c>
      <c r="D256">
        <v>6.4764841942945264</v>
      </c>
      <c r="E256">
        <v>0.79730000000000001</v>
      </c>
      <c r="F256">
        <v>4.1737930655968446E-2</v>
      </c>
      <c r="G256">
        <v>61.378757463756607</v>
      </c>
      <c r="H256">
        <v>-1.3885463258785791</v>
      </c>
      <c r="I256">
        <v>48.928558994533986</v>
      </c>
      <c r="J256">
        <v>4.8709309764309552</v>
      </c>
      <c r="K256">
        <v>3.1891347045806708</v>
      </c>
      <c r="L256">
        <v>-1.4869965630061017</v>
      </c>
      <c r="N256" s="11">
        <f t="shared" si="16"/>
        <v>0</v>
      </c>
      <c r="O256" s="11" t="b">
        <f t="shared" si="15"/>
        <v>0</v>
      </c>
      <c r="Y256" s="7" t="s">
        <v>265</v>
      </c>
      <c r="Z256">
        <v>3.1820430000000002</v>
      </c>
      <c r="AA256" s="11">
        <v>0</v>
      </c>
      <c r="AB256" s="11" t="b">
        <v>0</v>
      </c>
      <c r="AC256" t="s">
        <v>973</v>
      </c>
      <c r="AE256" s="7" t="s">
        <v>265</v>
      </c>
      <c r="AF256">
        <v>0</v>
      </c>
      <c r="AG256" t="s">
        <v>973</v>
      </c>
    </row>
    <row r="257" spans="1:33" x14ac:dyDescent="0.3">
      <c r="A257" s="7" t="s">
        <v>266</v>
      </c>
      <c r="B257">
        <v>6.5094320000000003</v>
      </c>
      <c r="C257">
        <v>0.94051792038902438</v>
      </c>
      <c r="D257">
        <v>11.410948342328451</v>
      </c>
      <c r="E257">
        <v>1.3771</v>
      </c>
      <c r="F257">
        <v>4.473114485506522E-2</v>
      </c>
      <c r="G257">
        <v>46.714205861272113</v>
      </c>
      <c r="H257">
        <v>25.077177955271594</v>
      </c>
      <c r="I257">
        <v>62.960432406085701</v>
      </c>
      <c r="J257">
        <v>-23.374078282828293</v>
      </c>
      <c r="K257">
        <v>0.74033363909143213</v>
      </c>
      <c r="L257">
        <v>-2.7630899367198225</v>
      </c>
      <c r="N257" s="11">
        <f t="shared" si="16"/>
        <v>21.460754516980256</v>
      </c>
      <c r="O257" s="11">
        <f t="shared" si="15"/>
        <v>0.94051792038902438</v>
      </c>
      <c r="Y257" s="7" t="s">
        <v>266</v>
      </c>
      <c r="Z257">
        <v>6.5094320000000003</v>
      </c>
      <c r="AA257" s="11">
        <v>21.460754516980256</v>
      </c>
      <c r="AB257" s="11">
        <v>0.94051792038902438</v>
      </c>
      <c r="AC257" t="str">
        <f>IF(AB257&gt;4.31,"high mod, poor-mod grass","low mod, poor-mod grass")</f>
        <v>low mod, poor-mod grass</v>
      </c>
      <c r="AE257" s="7" t="s">
        <v>266</v>
      </c>
      <c r="AF257">
        <v>-2.7630899367198225</v>
      </c>
      <c r="AG257" t="s">
        <v>989</v>
      </c>
    </row>
    <row r="258" spans="1:33" x14ac:dyDescent="0.3">
      <c r="A258" s="7" t="s">
        <v>267</v>
      </c>
      <c r="B258">
        <v>10.569953999999999</v>
      </c>
      <c r="C258">
        <v>4.3426806752312306</v>
      </c>
      <c r="D258">
        <v>10.639938319198151</v>
      </c>
      <c r="E258">
        <v>4.9382000000000001</v>
      </c>
      <c r="F258">
        <v>9.7522518655339549E-2</v>
      </c>
      <c r="G258">
        <v>38.231561860474699</v>
      </c>
      <c r="H258">
        <v>39.373975718849806</v>
      </c>
      <c r="I258">
        <v>68.596449999419733</v>
      </c>
      <c r="J258">
        <v>-40.497676936026949</v>
      </c>
      <c r="K258">
        <v>0.16296647543829648</v>
      </c>
      <c r="L258">
        <v>-3.6476422802418256</v>
      </c>
      <c r="N258" s="11">
        <f t="shared" si="16"/>
        <v>24.544057506025023</v>
      </c>
      <c r="O258" s="11">
        <f t="shared" ref="O258:O321" si="19">IF(B258&lt;5,FALSE,C258)</f>
        <v>4.3426806752312306</v>
      </c>
      <c r="Y258" s="7" t="s">
        <v>267</v>
      </c>
      <c r="Z258">
        <v>10.569953999999999</v>
      </c>
      <c r="AA258" s="11">
        <v>24.544057506025023</v>
      </c>
      <c r="AB258" s="11">
        <v>4.3426806752312306</v>
      </c>
      <c r="AC258" t="str">
        <f>IF(AB258&gt;4.31,"high mod, poor-mod grass","low mod, poor-mod grass")</f>
        <v>high mod, poor-mod grass</v>
      </c>
      <c r="AE258" s="7" t="s">
        <v>267</v>
      </c>
      <c r="AF258">
        <v>-3.6476422802418256</v>
      </c>
      <c r="AG258" t="s">
        <v>989</v>
      </c>
    </row>
    <row r="259" spans="1:33" x14ac:dyDescent="0.3">
      <c r="A259" s="7" t="s">
        <v>268</v>
      </c>
      <c r="B259">
        <v>1.2125999999999999</v>
      </c>
      <c r="C259">
        <v>1.2536063081183295</v>
      </c>
      <c r="D259">
        <v>2.6214340786430226</v>
      </c>
      <c r="E259">
        <v>0.31690000000000002</v>
      </c>
      <c r="F259">
        <v>2.5918195402045738E-2</v>
      </c>
      <c r="G259">
        <v>27.699771756430739</v>
      </c>
      <c r="H259">
        <v>37.276828115015974</v>
      </c>
      <c r="I259">
        <v>78.086811962538718</v>
      </c>
      <c r="J259">
        <v>-37.488205723905736</v>
      </c>
      <c r="K259">
        <v>0</v>
      </c>
      <c r="L259">
        <v>-2.1811998639552996</v>
      </c>
      <c r="N259" s="11">
        <f t="shared" ref="N259:N322" si="20">IF(B259&lt;5,0,(E259+F259+I259)/3)</f>
        <v>0</v>
      </c>
      <c r="O259" s="11" t="b">
        <f t="shared" si="19"/>
        <v>0</v>
      </c>
      <c r="Y259" s="7" t="s">
        <v>268</v>
      </c>
      <c r="Z259">
        <v>1.2125999999999999</v>
      </c>
      <c r="AA259" s="11">
        <v>0</v>
      </c>
      <c r="AB259" s="11" t="b">
        <v>0</v>
      </c>
      <c r="AC259" t="s">
        <v>973</v>
      </c>
      <c r="AE259" s="7" t="s">
        <v>268</v>
      </c>
      <c r="AF259">
        <v>0</v>
      </c>
      <c r="AG259" t="s">
        <v>973</v>
      </c>
    </row>
    <row r="260" spans="1:33" x14ac:dyDescent="0.3">
      <c r="A260" s="7" t="s">
        <v>269</v>
      </c>
      <c r="B260">
        <v>14.192303000000001</v>
      </c>
      <c r="C260">
        <v>0.68370269416176088</v>
      </c>
      <c r="D260">
        <v>6.3993831919814959</v>
      </c>
      <c r="E260">
        <v>11.870699999999999</v>
      </c>
      <c r="F260">
        <v>0.22392195542663212</v>
      </c>
      <c r="G260">
        <v>26.59355623238557</v>
      </c>
      <c r="H260">
        <v>45.992750159744418</v>
      </c>
      <c r="I260">
        <v>78.114229015075026</v>
      </c>
      <c r="J260">
        <v>-47.328133333333341</v>
      </c>
      <c r="K260">
        <v>6.0337474023517461E-2</v>
      </c>
      <c r="L260">
        <v>-3.5749796108259631</v>
      </c>
      <c r="N260" s="11">
        <f t="shared" si="20"/>
        <v>30.069616990167219</v>
      </c>
      <c r="O260" s="11">
        <f t="shared" si="19"/>
        <v>0.68370269416176088</v>
      </c>
      <c r="Y260" s="7" t="s">
        <v>269</v>
      </c>
      <c r="Z260">
        <v>14.192303000000001</v>
      </c>
      <c r="AA260" s="11">
        <v>30.069616990167219</v>
      </c>
      <c r="AB260" s="11">
        <v>0.68370269416176088</v>
      </c>
      <c r="AC260" t="str">
        <f>IF(AB260&gt;4.31,"high mod, good grass","low mod, good grass")</f>
        <v>low mod, good grass</v>
      </c>
      <c r="AE260" s="7" t="s">
        <v>269</v>
      </c>
      <c r="AF260">
        <v>-3.5749796108259631</v>
      </c>
      <c r="AG260" t="s">
        <v>989</v>
      </c>
    </row>
    <row r="261" spans="1:33" x14ac:dyDescent="0.3">
      <c r="A261" s="7" t="s">
        <v>270</v>
      </c>
      <c r="B261">
        <v>26.092449999999999</v>
      </c>
      <c r="C261">
        <v>1.2773452641950329</v>
      </c>
      <c r="D261">
        <v>9.0208172706245193</v>
      </c>
      <c r="E261">
        <v>14.0207</v>
      </c>
      <c r="F261">
        <v>0.34580839693266796</v>
      </c>
      <c r="G261">
        <v>22.649309779080266</v>
      </c>
      <c r="H261">
        <v>36.085201277955292</v>
      </c>
      <c r="I261">
        <v>81.834824588889262</v>
      </c>
      <c r="J261">
        <v>-39.370079797979798</v>
      </c>
      <c r="K261">
        <v>0.1003498079942787</v>
      </c>
      <c r="L261">
        <v>-1.5261278202739561</v>
      </c>
      <c r="N261" s="11">
        <f t="shared" si="20"/>
        <v>32.067110995273978</v>
      </c>
      <c r="O261" s="11">
        <f t="shared" si="19"/>
        <v>1.2773452641950329</v>
      </c>
      <c r="Y261" s="7" t="s">
        <v>270</v>
      </c>
      <c r="Z261">
        <v>26.092449999999999</v>
      </c>
      <c r="AA261" s="11">
        <v>32.067110995273978</v>
      </c>
      <c r="AB261" s="11">
        <v>1.2773452641950329</v>
      </c>
      <c r="AC261" t="str">
        <f>IF(AB261&gt;4.31,"high mod, good grass","low mod, good grass")</f>
        <v>low mod, good grass</v>
      </c>
      <c r="AE261" s="7" t="s">
        <v>270</v>
      </c>
      <c r="AF261">
        <v>-1.5261278202739561</v>
      </c>
      <c r="AG261" t="s">
        <v>989</v>
      </c>
    </row>
    <row r="262" spans="1:33" x14ac:dyDescent="0.3">
      <c r="A262" s="7" t="s">
        <v>271</v>
      </c>
      <c r="B262">
        <v>39.130301000000003</v>
      </c>
      <c r="C262">
        <v>9.7524769453391197E-2</v>
      </c>
      <c r="D262">
        <v>3.6237471087124136</v>
      </c>
      <c r="E262">
        <v>35.641100000000002</v>
      </c>
      <c r="F262">
        <v>0.52760223677712603</v>
      </c>
      <c r="G262">
        <v>67.575945267028629</v>
      </c>
      <c r="H262">
        <v>-63.978975878594241</v>
      </c>
      <c r="I262">
        <v>43.246991377409501</v>
      </c>
      <c r="J262">
        <v>64.425167340067304</v>
      </c>
      <c r="K262">
        <v>6.2535304695718876</v>
      </c>
      <c r="L262">
        <v>2.3464335176906275</v>
      </c>
      <c r="N262" s="11">
        <f t="shared" si="20"/>
        <v>26.471897871395544</v>
      </c>
      <c r="O262" s="11">
        <f t="shared" si="19"/>
        <v>9.7524769453391197E-2</v>
      </c>
      <c r="Y262" s="7" t="s">
        <v>271</v>
      </c>
      <c r="Z262">
        <v>39.130301000000003</v>
      </c>
      <c r="AA262" s="11">
        <v>26.471897871395544</v>
      </c>
      <c r="AB262" s="11">
        <v>9.7524769453391197E-2</v>
      </c>
      <c r="AC262" t="str">
        <f>IF(AB262&gt;4.31,"high mod, poor-mod grass","low mod, poor-mod grass")</f>
        <v>low mod, poor-mod grass</v>
      </c>
      <c r="AE262" s="7" t="s">
        <v>271</v>
      </c>
      <c r="AF262">
        <v>2.3464335176906275</v>
      </c>
      <c r="AG262" t="s">
        <v>990</v>
      </c>
    </row>
    <row r="263" spans="1:33" x14ac:dyDescent="0.3">
      <c r="A263" s="7" t="s">
        <v>272</v>
      </c>
      <c r="B263">
        <v>44.236035999999999</v>
      </c>
      <c r="C263">
        <v>0.41701245432391748</v>
      </c>
      <c r="D263">
        <v>4.9344641480339249</v>
      </c>
      <c r="E263">
        <v>42.58</v>
      </c>
      <c r="F263">
        <v>1.1500097098920103</v>
      </c>
      <c r="G263">
        <v>65.79171521684205</v>
      </c>
      <c r="H263">
        <v>-37.454740894568687</v>
      </c>
      <c r="I263">
        <v>43.106714711787298</v>
      </c>
      <c r="J263">
        <v>39.824167340067305</v>
      </c>
      <c r="K263">
        <v>12.111337406653089</v>
      </c>
      <c r="L263">
        <v>-3.9947553535920832</v>
      </c>
      <c r="N263" s="11">
        <f t="shared" si="20"/>
        <v>28.945574807226436</v>
      </c>
      <c r="O263" s="11">
        <f t="shared" si="19"/>
        <v>0.41701245432391748</v>
      </c>
      <c r="Y263" s="7" t="s">
        <v>272</v>
      </c>
      <c r="Z263">
        <v>44.236035999999999</v>
      </c>
      <c r="AA263" s="11">
        <v>28.945574807226436</v>
      </c>
      <c r="AB263" s="11">
        <v>0.41701245432391748</v>
      </c>
      <c r="AC263" t="str">
        <f>IF(AB263&gt;4.31,"high mod, poor-mod grass","low mod, poor-mod grass")</f>
        <v>low mod, poor-mod grass</v>
      </c>
      <c r="AE263" s="7" t="s">
        <v>272</v>
      </c>
      <c r="AF263">
        <v>-3.9947553535920832</v>
      </c>
      <c r="AG263" t="s">
        <v>989</v>
      </c>
    </row>
    <row r="264" spans="1:33" x14ac:dyDescent="0.3">
      <c r="A264" s="7" t="s">
        <v>273</v>
      </c>
      <c r="B264">
        <v>22.688386999999999</v>
      </c>
      <c r="C264">
        <v>0</v>
      </c>
      <c r="D264">
        <v>6.6306861989205865</v>
      </c>
      <c r="E264">
        <v>17.634</v>
      </c>
      <c r="F264">
        <v>0.18335134597254407</v>
      </c>
      <c r="G264">
        <v>66.998851142052928</v>
      </c>
      <c r="H264">
        <v>-14.842206869009587</v>
      </c>
      <c r="I264">
        <v>41.651434970813163</v>
      </c>
      <c r="J264">
        <v>16.819712962962953</v>
      </c>
      <c r="K264">
        <v>11.754585075895381</v>
      </c>
      <c r="L264">
        <v>-3.2866776521340597</v>
      </c>
      <c r="N264" s="11">
        <f t="shared" si="20"/>
        <v>19.822928772261903</v>
      </c>
      <c r="O264" s="11">
        <f t="shared" si="19"/>
        <v>0</v>
      </c>
      <c r="Y264" s="7" t="s">
        <v>273</v>
      </c>
      <c r="Z264">
        <v>22.688386999999999</v>
      </c>
      <c r="AA264" s="11">
        <v>19.822928772261903</v>
      </c>
      <c r="AB264" s="11">
        <v>0</v>
      </c>
      <c r="AC264" t="str">
        <f>IF(AB264&gt;4.31,"high mod, poor-mod grass","low mod, poor-mod grass")</f>
        <v>low mod, poor-mod grass</v>
      </c>
      <c r="AE264" s="7" t="s">
        <v>273</v>
      </c>
      <c r="AF264">
        <v>-3.2866776521340597</v>
      </c>
      <c r="AG264" t="s">
        <v>989</v>
      </c>
    </row>
    <row r="265" spans="1:33" x14ac:dyDescent="0.3">
      <c r="A265" s="7" t="s">
        <v>274</v>
      </c>
      <c r="B265">
        <v>57.103667000000002</v>
      </c>
      <c r="C265">
        <v>0.11063042620284839</v>
      </c>
      <c r="D265">
        <v>4.9344641480339249</v>
      </c>
      <c r="E265">
        <v>39.134099999999997</v>
      </c>
      <c r="F265">
        <v>0.91233319688717374</v>
      </c>
      <c r="G265">
        <v>67.910332934271324</v>
      </c>
      <c r="H265">
        <v>-53.648319488817904</v>
      </c>
      <c r="I265">
        <v>42.245471109099547</v>
      </c>
      <c r="J265">
        <v>56.841112794612798</v>
      </c>
      <c r="K265">
        <v>8.3951327456559035</v>
      </c>
      <c r="L265">
        <v>-3.7151005117720786</v>
      </c>
      <c r="N265" s="11">
        <f t="shared" si="20"/>
        <v>27.430634768662241</v>
      </c>
      <c r="O265" s="11">
        <f t="shared" si="19"/>
        <v>0.11063042620284839</v>
      </c>
      <c r="Y265" s="7" t="s">
        <v>274</v>
      </c>
      <c r="Z265">
        <v>57.103667000000002</v>
      </c>
      <c r="AA265" s="11">
        <v>27.430634768662241</v>
      </c>
      <c r="AB265" s="11">
        <v>0.11063042620284839</v>
      </c>
      <c r="AC265" t="str">
        <f>IF(AB265&gt;4.31,"high mod, poor-mod grass","low mod, poor-mod grass")</f>
        <v>low mod, poor-mod grass</v>
      </c>
      <c r="AE265" s="7" t="s">
        <v>274</v>
      </c>
      <c r="AF265">
        <v>-3.7151005117720786</v>
      </c>
      <c r="AG265" t="s">
        <v>989</v>
      </c>
    </row>
    <row r="266" spans="1:33" x14ac:dyDescent="0.3">
      <c r="A266" s="7" t="s">
        <v>275</v>
      </c>
      <c r="B266">
        <v>55.886392000000001</v>
      </c>
      <c r="C266">
        <v>0</v>
      </c>
      <c r="D266">
        <v>3.9321511179645339</v>
      </c>
      <c r="E266">
        <v>47.886699999999998</v>
      </c>
      <c r="F266">
        <v>0.58946918261787373</v>
      </c>
      <c r="G266">
        <v>61.850489268501221</v>
      </c>
      <c r="H266">
        <v>-40.696624121405762</v>
      </c>
      <c r="I266">
        <v>48.05121331337255</v>
      </c>
      <c r="J266">
        <v>43.359280471380458</v>
      </c>
      <c r="K266">
        <v>4.8443639454195884</v>
      </c>
      <c r="L266">
        <v>-1.6905082730660155</v>
      </c>
      <c r="N266" s="11">
        <f t="shared" si="20"/>
        <v>32.175794165330139</v>
      </c>
      <c r="O266" s="11">
        <f t="shared" si="19"/>
        <v>0</v>
      </c>
      <c r="Y266" s="7" t="s">
        <v>275</v>
      </c>
      <c r="Z266">
        <v>55.886392000000001</v>
      </c>
      <c r="AA266" s="11">
        <v>32.175794165330139</v>
      </c>
      <c r="AB266" s="11">
        <v>0</v>
      </c>
      <c r="AC266" t="str">
        <f>IF(AB266&gt;4.31,"high mod, good grass","low mod, good grass")</f>
        <v>low mod, good grass</v>
      </c>
      <c r="AE266" s="7" t="s">
        <v>275</v>
      </c>
      <c r="AF266">
        <v>-1.6905082730660155</v>
      </c>
      <c r="AG266" t="s">
        <v>989</v>
      </c>
    </row>
    <row r="267" spans="1:33" x14ac:dyDescent="0.3">
      <c r="A267" s="7" t="s">
        <v>276</v>
      </c>
      <c r="B267">
        <v>29.869249</v>
      </c>
      <c r="C267">
        <v>7.9317262606438781E-3</v>
      </c>
      <c r="D267">
        <v>2.9298380878951429</v>
      </c>
      <c r="E267">
        <v>22.459299999999999</v>
      </c>
      <c r="F267">
        <v>0.3944855832651884</v>
      </c>
      <c r="G267">
        <v>60.272008909423583</v>
      </c>
      <c r="H267">
        <v>-15.215074121405749</v>
      </c>
      <c r="I267">
        <v>47.970557857234034</v>
      </c>
      <c r="J267">
        <v>14.848824579124567</v>
      </c>
      <c r="K267">
        <v>9.8139021470437342</v>
      </c>
      <c r="L267">
        <v>12.585964278611698</v>
      </c>
      <c r="N267" s="11">
        <f t="shared" si="20"/>
        <v>23.608114480166407</v>
      </c>
      <c r="O267" s="11">
        <f t="shared" si="19"/>
        <v>7.9317262606438781E-3</v>
      </c>
      <c r="Y267" s="7" t="s">
        <v>276</v>
      </c>
      <c r="Z267">
        <v>29.869249</v>
      </c>
      <c r="AA267" s="11">
        <v>23.608114480166407</v>
      </c>
      <c r="AB267" s="11">
        <v>7.9317262606438781E-3</v>
      </c>
      <c r="AC267" t="str">
        <f>IF(AB267&gt;4.31,"high mod, poor-mod grass","low mod, poor-mod grass")</f>
        <v>low mod, poor-mod grass</v>
      </c>
      <c r="AE267" s="7" t="s">
        <v>276</v>
      </c>
      <c r="AF267">
        <v>12.585964278611698</v>
      </c>
      <c r="AG267" t="s">
        <v>988</v>
      </c>
    </row>
    <row r="268" spans="1:33" x14ac:dyDescent="0.3">
      <c r="A268" s="7" t="s">
        <v>277</v>
      </c>
      <c r="B268">
        <v>9.4687710000000003</v>
      </c>
      <c r="C268">
        <v>0.12083556800566519</v>
      </c>
      <c r="D268">
        <v>6.7848882035466467</v>
      </c>
      <c r="E268">
        <v>3.6709999999999998</v>
      </c>
      <c r="F268">
        <v>0.10901788395363521</v>
      </c>
      <c r="G268">
        <v>68.699040083522291</v>
      </c>
      <c r="H268">
        <v>-27.155632907348235</v>
      </c>
      <c r="I268">
        <v>40.903921363831529</v>
      </c>
      <c r="J268">
        <v>26.563636363636334</v>
      </c>
      <c r="K268">
        <v>9.7094261594191629</v>
      </c>
      <c r="L268">
        <v>5.0347484316809101</v>
      </c>
      <c r="N268" s="11">
        <f t="shared" si="20"/>
        <v>14.894646415928387</v>
      </c>
      <c r="O268" s="11">
        <f t="shared" si="19"/>
        <v>0.12083556800566519</v>
      </c>
      <c r="Y268" s="7" t="s">
        <v>277</v>
      </c>
      <c r="Z268">
        <v>9.4687710000000003</v>
      </c>
      <c r="AA268" s="11">
        <v>14.894646415928387</v>
      </c>
      <c r="AB268" s="11">
        <v>0.12083556800566519</v>
      </c>
      <c r="AC268" t="str">
        <f>IF(AB268&gt;4.31,"high mod, poor-mod grass","low mod, poor-mod grass")</f>
        <v>low mod, poor-mod grass</v>
      </c>
      <c r="AE268" s="7" t="s">
        <v>277</v>
      </c>
      <c r="AF268">
        <v>5.0347484316809101</v>
      </c>
      <c r="AG268" t="s">
        <v>990</v>
      </c>
    </row>
    <row r="269" spans="1:33" x14ac:dyDescent="0.3">
      <c r="A269" s="7" t="s">
        <v>278</v>
      </c>
      <c r="B269">
        <v>45.633459999999999</v>
      </c>
      <c r="C269">
        <v>7.1017926350072591E-2</v>
      </c>
      <c r="D269">
        <v>11.256746337702392</v>
      </c>
      <c r="E269">
        <v>36.303400000000003</v>
      </c>
      <c r="F269">
        <v>0.41071813848247229</v>
      </c>
      <c r="G269">
        <v>51.66197066983073</v>
      </c>
      <c r="H269">
        <v>-36.899757987220461</v>
      </c>
      <c r="I269">
        <v>56.974375935661314</v>
      </c>
      <c r="J269">
        <v>40.221615824915801</v>
      </c>
      <c r="K269">
        <v>3.1405761726341317</v>
      </c>
      <c r="L269">
        <v>-5.5931785538953989</v>
      </c>
      <c r="N269" s="11">
        <f t="shared" si="20"/>
        <v>31.229498024714598</v>
      </c>
      <c r="O269" s="11">
        <f t="shared" si="19"/>
        <v>7.1017926350072591E-2</v>
      </c>
      <c r="Y269" s="7" t="s">
        <v>278</v>
      </c>
      <c r="Z269">
        <v>45.633459999999999</v>
      </c>
      <c r="AA269" s="11">
        <v>31.229498024714598</v>
      </c>
      <c r="AB269" s="11">
        <v>7.1017926350072591E-2</v>
      </c>
      <c r="AC269" t="str">
        <f>IF(AB269&gt;4.31,"high mod, good grass","low mod, good grass")</f>
        <v>low mod, good grass</v>
      </c>
      <c r="AE269" s="7" t="s">
        <v>278</v>
      </c>
      <c r="AF269">
        <v>-5.5931785538953989</v>
      </c>
      <c r="AG269" t="s">
        <v>989</v>
      </c>
    </row>
    <row r="270" spans="1:33" x14ac:dyDescent="0.3">
      <c r="A270" s="7" t="s">
        <v>279</v>
      </c>
      <c r="B270">
        <v>26.449618999999998</v>
      </c>
      <c r="C270">
        <v>0.14974268813987657</v>
      </c>
      <c r="D270">
        <v>5.9367771781033163</v>
      </c>
      <c r="E270">
        <v>20.001200000000001</v>
      </c>
      <c r="F270">
        <v>0.22074873878920293</v>
      </c>
      <c r="G270">
        <v>56.621639821484607</v>
      </c>
      <c r="H270">
        <v>-31.241991373801916</v>
      </c>
      <c r="I270">
        <v>52.465648899256102</v>
      </c>
      <c r="J270">
        <v>30.932026936026944</v>
      </c>
      <c r="K270">
        <v>6.5679949005767941</v>
      </c>
      <c r="L270">
        <v>2.8545476300041628</v>
      </c>
      <c r="N270" s="11">
        <f t="shared" si="20"/>
        <v>24.229199212681767</v>
      </c>
      <c r="O270" s="11">
        <f t="shared" si="19"/>
        <v>0.14974268813987657</v>
      </c>
      <c r="Y270" s="7" t="s">
        <v>279</v>
      </c>
      <c r="Z270">
        <v>26.449618999999998</v>
      </c>
      <c r="AA270" s="11">
        <v>24.229199212681767</v>
      </c>
      <c r="AB270" s="11">
        <v>0.14974268813987657</v>
      </c>
      <c r="AC270" t="str">
        <f>IF(AB270&gt;4.31,"high mod, poor-mod grass","low mod, poor-mod grass")</f>
        <v>low mod, poor-mod grass</v>
      </c>
      <c r="AE270" s="7" t="s">
        <v>279</v>
      </c>
      <c r="AF270">
        <v>2.8545476300041628</v>
      </c>
      <c r="AG270" t="s">
        <v>990</v>
      </c>
    </row>
    <row r="271" spans="1:33" x14ac:dyDescent="0.3">
      <c r="A271" s="7" t="s">
        <v>280</v>
      </c>
      <c r="B271">
        <v>43.641696000000003</v>
      </c>
      <c r="C271">
        <v>4.1150695403504092E-2</v>
      </c>
      <c r="D271">
        <v>17.964533538936006</v>
      </c>
      <c r="E271">
        <v>10.1426</v>
      </c>
      <c r="F271">
        <v>0.30617875830890445</v>
      </c>
      <c r="G271">
        <v>45.916614873890367</v>
      </c>
      <c r="H271">
        <v>-37.956363418530366</v>
      </c>
      <c r="I271">
        <v>61.624685211619017</v>
      </c>
      <c r="J271">
        <v>38.890676599326582</v>
      </c>
      <c r="K271">
        <v>3.083933189264263</v>
      </c>
      <c r="L271">
        <v>4.755769296890108</v>
      </c>
      <c r="N271" s="11">
        <f t="shared" si="20"/>
        <v>24.024487989975977</v>
      </c>
      <c r="O271" s="11">
        <f t="shared" si="19"/>
        <v>4.1150695403504092E-2</v>
      </c>
      <c r="Y271" s="7" t="s">
        <v>280</v>
      </c>
      <c r="Z271">
        <v>43.641696000000003</v>
      </c>
      <c r="AA271" s="11">
        <v>24.024487989975977</v>
      </c>
      <c r="AB271" s="11">
        <v>4.1150695403504092E-2</v>
      </c>
      <c r="AC271" t="str">
        <f>IF(AB271&gt;4.31,"high mod, poor-mod grass","low mod, poor-mod grass")</f>
        <v>low mod, poor-mod grass</v>
      </c>
      <c r="AE271" s="7" t="s">
        <v>280</v>
      </c>
      <c r="AF271">
        <v>4.755769296890108</v>
      </c>
      <c r="AG271" t="s">
        <v>990</v>
      </c>
    </row>
    <row r="272" spans="1:33" x14ac:dyDescent="0.3">
      <c r="A272" s="7" t="s">
        <v>281</v>
      </c>
      <c r="B272">
        <v>40.981181999999997</v>
      </c>
      <c r="C272">
        <v>1.360589466520482E-2</v>
      </c>
      <c r="D272">
        <v>15.497301464919046</v>
      </c>
      <c r="E272">
        <v>20.7193</v>
      </c>
      <c r="F272">
        <v>0.34489221685732324</v>
      </c>
      <c r="G272">
        <v>53.711116773077279</v>
      </c>
      <c r="H272">
        <v>-32.390627156549527</v>
      </c>
      <c r="I272">
        <v>53.557688960066841</v>
      </c>
      <c r="J272">
        <v>30.043251515151468</v>
      </c>
      <c r="K272">
        <v>7.0462731197172515</v>
      </c>
      <c r="L272">
        <v>19.27817636145015</v>
      </c>
      <c r="N272" s="11">
        <f t="shared" si="20"/>
        <v>24.873960392308053</v>
      </c>
      <c r="O272" s="11">
        <f t="shared" si="19"/>
        <v>1.360589466520482E-2</v>
      </c>
      <c r="Y272" s="7" t="s">
        <v>281</v>
      </c>
      <c r="Z272">
        <v>40.981181999999997</v>
      </c>
      <c r="AA272" s="11">
        <v>24.873960392308053</v>
      </c>
      <c r="AB272" s="11">
        <v>1.360589466520482E-2</v>
      </c>
      <c r="AC272" t="str">
        <f>IF(AB272&gt;4.31,"high mod, poor-mod grass","low mod, poor-mod grass")</f>
        <v>low mod, poor-mod grass</v>
      </c>
      <c r="AE272" s="7" t="s">
        <v>281</v>
      </c>
      <c r="AF272">
        <v>19.27817636145015</v>
      </c>
      <c r="AG272" t="s">
        <v>988</v>
      </c>
    </row>
    <row r="273" spans="1:33" x14ac:dyDescent="0.3">
      <c r="A273" s="7" t="s">
        <v>282</v>
      </c>
      <c r="B273">
        <v>50.819051000000002</v>
      </c>
      <c r="C273">
        <v>2.4246675937069955</v>
      </c>
      <c r="D273">
        <v>7.2474942174248271</v>
      </c>
      <c r="E273">
        <v>45.921300000000002</v>
      </c>
      <c r="F273">
        <v>0.53920862154337523</v>
      </c>
      <c r="G273">
        <v>41.526222069657109</v>
      </c>
      <c r="H273">
        <v>-28.585548402555929</v>
      </c>
      <c r="I273">
        <v>65.093450080655444</v>
      </c>
      <c r="J273">
        <v>30.268890235690236</v>
      </c>
      <c r="K273">
        <v>2.9919829190051983</v>
      </c>
      <c r="L273">
        <v>9.5697882301659121</v>
      </c>
      <c r="N273" s="11">
        <f t="shared" si="20"/>
        <v>37.184652900732942</v>
      </c>
      <c r="O273" s="11">
        <f t="shared" si="19"/>
        <v>2.4246675937069955</v>
      </c>
      <c r="Y273" s="7" t="s">
        <v>282</v>
      </c>
      <c r="Z273">
        <v>50.819051000000002</v>
      </c>
      <c r="AA273" s="11">
        <v>37.184652900732942</v>
      </c>
      <c r="AB273" s="11">
        <v>2.4246675937069955</v>
      </c>
      <c r="AC273" t="str">
        <f>IF(AB273&gt;4.31,"high mod, good grass","low mod, good grass")</f>
        <v>low mod, good grass</v>
      </c>
      <c r="AE273" s="7" t="s">
        <v>282</v>
      </c>
      <c r="AF273">
        <v>9.5697882301659121</v>
      </c>
      <c r="AG273" t="s">
        <v>985</v>
      </c>
    </row>
    <row r="274" spans="1:33" x14ac:dyDescent="0.3">
      <c r="A274" s="7" t="s">
        <v>283</v>
      </c>
      <c r="B274">
        <v>56.923487000000002</v>
      </c>
      <c r="C274">
        <v>7.7017407976730379</v>
      </c>
      <c r="D274">
        <v>5.628373168851196</v>
      </c>
      <c r="E274">
        <v>52.508000000000003</v>
      </c>
      <c r="F274">
        <v>0.76615612693646917</v>
      </c>
      <c r="G274">
        <v>29.294420700906393</v>
      </c>
      <c r="H274">
        <v>-9.8453730031948936</v>
      </c>
      <c r="I274">
        <v>75.513670809687937</v>
      </c>
      <c r="J274">
        <v>10.492380303030274</v>
      </c>
      <c r="K274">
        <v>0.74033363909143213</v>
      </c>
      <c r="L274">
        <v>-3.0411578775063361</v>
      </c>
      <c r="N274" s="11">
        <f t="shared" si="20"/>
        <v>42.929275645541473</v>
      </c>
      <c r="O274" s="11">
        <f t="shared" si="19"/>
        <v>7.7017407976730379</v>
      </c>
      <c r="Y274" s="7" t="s">
        <v>283</v>
      </c>
      <c r="Z274">
        <v>56.923487000000002</v>
      </c>
      <c r="AA274" s="11">
        <v>42.929275645541473</v>
      </c>
      <c r="AB274" s="11">
        <v>7.7017407976730379</v>
      </c>
      <c r="AC274" t="str">
        <f>IF(AB274&gt;4.31,"high mod, good grass","low mod, good grass")</f>
        <v>high mod, good grass</v>
      </c>
      <c r="AE274" s="7" t="s">
        <v>283</v>
      </c>
      <c r="AF274">
        <v>-3.0411578775063361</v>
      </c>
      <c r="AG274" t="s">
        <v>989</v>
      </c>
    </row>
    <row r="275" spans="1:33" x14ac:dyDescent="0.3">
      <c r="A275" s="7" t="s">
        <v>284</v>
      </c>
      <c r="B275">
        <v>45.686351000000002</v>
      </c>
      <c r="C275">
        <v>5.8461709591476749</v>
      </c>
      <c r="D275">
        <v>12.181958365458751</v>
      </c>
      <c r="E275">
        <v>40.305500000000002</v>
      </c>
      <c r="F275">
        <v>0.46149283825807613</v>
      </c>
      <c r="G275">
        <v>24.821052848531629</v>
      </c>
      <c r="H275">
        <v>-7.6464324281150198</v>
      </c>
      <c r="I275">
        <v>79.368740498323064</v>
      </c>
      <c r="J275">
        <v>8.1609744107743865</v>
      </c>
      <c r="K275">
        <v>0.27351253867321718</v>
      </c>
      <c r="L275">
        <v>-1.4351736122012255</v>
      </c>
      <c r="N275" s="11">
        <f t="shared" si="20"/>
        <v>40.045244445527047</v>
      </c>
      <c r="O275" s="11">
        <f t="shared" si="19"/>
        <v>5.8461709591476749</v>
      </c>
      <c r="Y275" s="7" t="s">
        <v>284</v>
      </c>
      <c r="Z275">
        <v>45.686351000000002</v>
      </c>
      <c r="AA275" s="11">
        <v>40.045244445527047</v>
      </c>
      <c r="AB275" s="11">
        <v>5.8461709591476749</v>
      </c>
      <c r="AC275" t="str">
        <f>IF(AB275&gt;4.31,"high mod, good grass","low mod, good grass")</f>
        <v>high mod, good grass</v>
      </c>
      <c r="AE275" s="7" t="s">
        <v>284</v>
      </c>
      <c r="AF275">
        <v>-1.4351736122012255</v>
      </c>
      <c r="AG275" t="s">
        <v>989</v>
      </c>
    </row>
    <row r="276" spans="1:33" x14ac:dyDescent="0.3">
      <c r="A276" s="7" t="s">
        <v>285</v>
      </c>
      <c r="B276">
        <v>35.760827999999997</v>
      </c>
      <c r="C276">
        <v>0.20658528473333135</v>
      </c>
      <c r="D276">
        <v>19.27525057825752</v>
      </c>
      <c r="E276">
        <v>14.0212</v>
      </c>
      <c r="F276">
        <v>0.23996049603972538</v>
      </c>
      <c r="G276">
        <v>41.139775110968017</v>
      </c>
      <c r="H276">
        <v>-10.726163099041528</v>
      </c>
      <c r="I276">
        <v>64.320550313917991</v>
      </c>
      <c r="J276">
        <v>10.000918518518503</v>
      </c>
      <c r="K276">
        <v>3.3532801625182032</v>
      </c>
      <c r="L276">
        <v>3.3416928573435172</v>
      </c>
      <c r="N276" s="11">
        <f t="shared" si="20"/>
        <v>26.193903603319239</v>
      </c>
      <c r="O276" s="11">
        <f t="shared" si="19"/>
        <v>0.20658528473333135</v>
      </c>
      <c r="Y276" s="7" t="s">
        <v>285</v>
      </c>
      <c r="Z276">
        <v>35.760827999999997</v>
      </c>
      <c r="AA276" s="11">
        <v>26.193903603319239</v>
      </c>
      <c r="AB276" s="11">
        <v>0.20658528473333135</v>
      </c>
      <c r="AC276" t="str">
        <f>IF(AB276&gt;4.31,"high mod, poor-mod grass","low mod, poor-mod grass")</f>
        <v>low mod, poor-mod grass</v>
      </c>
      <c r="AE276" s="7" t="s">
        <v>285</v>
      </c>
      <c r="AF276">
        <v>3.3416928573435172</v>
      </c>
      <c r="AG276" t="s">
        <v>990</v>
      </c>
    </row>
    <row r="277" spans="1:33" x14ac:dyDescent="0.3">
      <c r="A277" s="7" t="s">
        <v>286</v>
      </c>
      <c r="B277">
        <v>26.652235999999998</v>
      </c>
      <c r="C277">
        <v>15.762440502502395</v>
      </c>
      <c r="D277">
        <v>14.263685427910564</v>
      </c>
      <c r="E277">
        <v>12.1275</v>
      </c>
      <c r="F277">
        <v>0.11441903496252032</v>
      </c>
      <c r="G277">
        <v>30.705707226362676</v>
      </c>
      <c r="H277">
        <v>-6.4674241214057844</v>
      </c>
      <c r="I277">
        <v>74.564228434819924</v>
      </c>
      <c r="J277">
        <v>5.2568683501683608</v>
      </c>
      <c r="K277">
        <v>1.4431834082181558</v>
      </c>
      <c r="L277">
        <v>3.9930102896648805</v>
      </c>
      <c r="N277" s="11">
        <f t="shared" si="20"/>
        <v>28.935382489927481</v>
      </c>
      <c r="O277" s="11">
        <f t="shared" si="19"/>
        <v>15.762440502502395</v>
      </c>
      <c r="Y277" s="7" t="s">
        <v>286</v>
      </c>
      <c r="Z277">
        <v>26.652235999999998</v>
      </c>
      <c r="AA277" s="11">
        <v>28.935382489927481</v>
      </c>
      <c r="AB277" s="11">
        <v>15.762440502502395</v>
      </c>
      <c r="AC277" t="str">
        <f>IF(AB277&gt;4.31,"high mod, poor-mod grass","low mod, poor-mod grass")</f>
        <v>high mod, poor-mod grass</v>
      </c>
      <c r="AE277" s="7" t="s">
        <v>286</v>
      </c>
      <c r="AF277">
        <v>3.9930102896648805</v>
      </c>
      <c r="AG277" t="s">
        <v>990</v>
      </c>
    </row>
    <row r="278" spans="1:33" x14ac:dyDescent="0.3">
      <c r="A278" s="7" t="s">
        <v>287</v>
      </c>
      <c r="B278">
        <v>22.289929000000001</v>
      </c>
      <c r="C278">
        <v>9.0379195188697317</v>
      </c>
      <c r="D278">
        <v>18.350038550501157</v>
      </c>
      <c r="E278">
        <v>7.4679000000000002</v>
      </c>
      <c r="F278">
        <v>0.1629474767651613</v>
      </c>
      <c r="G278">
        <v>32.364852835667833</v>
      </c>
      <c r="H278">
        <v>-3.8053212460064003</v>
      </c>
      <c r="I278">
        <v>71.992537919669488</v>
      </c>
      <c r="J278">
        <v>2.0573218855218727</v>
      </c>
      <c r="K278">
        <v>2.5505563242694196</v>
      </c>
      <c r="L278">
        <v>1.0439506651623986</v>
      </c>
      <c r="N278" s="11">
        <f t="shared" si="20"/>
        <v>26.54112846547822</v>
      </c>
      <c r="O278" s="11">
        <f t="shared" si="19"/>
        <v>9.0379195188697317</v>
      </c>
      <c r="Y278" s="7" t="s">
        <v>287</v>
      </c>
      <c r="Z278">
        <v>22.289929000000001</v>
      </c>
      <c r="AA278" s="11">
        <v>26.54112846547822</v>
      </c>
      <c r="AB278" s="11">
        <v>9.0379195188697317</v>
      </c>
      <c r="AC278" t="str">
        <f>IF(AB278&gt;4.31,"high mod, poor-mod grass","low mod, poor-mod grass")</f>
        <v>high mod, poor-mod grass</v>
      </c>
      <c r="AE278" s="7" t="s">
        <v>287</v>
      </c>
      <c r="AF278">
        <v>1.0439506651623986</v>
      </c>
      <c r="AG278" t="s">
        <v>990</v>
      </c>
    </row>
    <row r="279" spans="1:33" x14ac:dyDescent="0.3">
      <c r="A279" s="7" t="s">
        <v>288</v>
      </c>
      <c r="B279">
        <v>29.882617</v>
      </c>
      <c r="C279">
        <v>21.933548424104245</v>
      </c>
      <c r="D279">
        <v>16.885119506553586</v>
      </c>
      <c r="E279">
        <v>10.2628</v>
      </c>
      <c r="F279">
        <v>0.21949195529761245</v>
      </c>
      <c r="G279">
        <v>27.471101762944372</v>
      </c>
      <c r="H279">
        <v>2.3016293929712361</v>
      </c>
      <c r="I279">
        <v>77.621882579581978</v>
      </c>
      <c r="J279">
        <v>-4.6219984848484756</v>
      </c>
      <c r="K279">
        <v>1.0485688966278508</v>
      </c>
      <c r="L279">
        <v>0.89412822805303449</v>
      </c>
      <c r="N279" s="11">
        <f t="shared" si="20"/>
        <v>29.368058178293197</v>
      </c>
      <c r="O279" s="11">
        <f t="shared" si="19"/>
        <v>21.933548424104245</v>
      </c>
      <c r="Y279" s="7" t="s">
        <v>288</v>
      </c>
      <c r="Z279">
        <v>29.882617</v>
      </c>
      <c r="AA279" s="11">
        <v>29.368058178293197</v>
      </c>
      <c r="AB279" s="11">
        <v>21.933548424104245</v>
      </c>
      <c r="AC279" t="str">
        <f>IF(AB279&gt;4.31,"high mod, poor-mod grass","low mod, poor-mod grass")</f>
        <v>high mod, poor-mod grass</v>
      </c>
      <c r="AE279" s="7" t="s">
        <v>288</v>
      </c>
      <c r="AF279">
        <v>0.89412822805303449</v>
      </c>
      <c r="AG279" t="s">
        <v>990</v>
      </c>
    </row>
    <row r="280" spans="1:33" x14ac:dyDescent="0.3">
      <c r="A280" s="7" t="s">
        <v>289</v>
      </c>
      <c r="B280">
        <v>29.874842000000001</v>
      </c>
      <c r="C280">
        <v>0.7062768311147638</v>
      </c>
      <c r="D280">
        <v>11.256746337702392</v>
      </c>
      <c r="E280">
        <v>11.980700000000001</v>
      </c>
      <c r="F280">
        <v>0.16215309474689185</v>
      </c>
      <c r="G280">
        <v>34.769885494433566</v>
      </c>
      <c r="H280">
        <v>0.79981645367413989</v>
      </c>
      <c r="I280">
        <v>74.083487100929574</v>
      </c>
      <c r="J280">
        <v>-1.6794580808080894</v>
      </c>
      <c r="K280">
        <v>1.6797935355482656</v>
      </c>
      <c r="L280">
        <v>2.7082733138102242</v>
      </c>
      <c r="N280" s="11">
        <f t="shared" si="20"/>
        <v>28.742113398558825</v>
      </c>
      <c r="O280" s="11">
        <f t="shared" si="19"/>
        <v>0.7062768311147638</v>
      </c>
      <c r="Y280" s="7" t="s">
        <v>289</v>
      </c>
      <c r="Z280">
        <v>29.874842000000001</v>
      </c>
      <c r="AA280" s="11">
        <v>28.742113398558825</v>
      </c>
      <c r="AB280" s="11">
        <v>0.7062768311147638</v>
      </c>
      <c r="AC280" t="str">
        <f>IF(AB280&gt;4.31,"high mod, poor-mod grass","low mod, poor-mod grass")</f>
        <v>low mod, poor-mod grass</v>
      </c>
      <c r="AE280" s="7" t="s">
        <v>289</v>
      </c>
      <c r="AF280">
        <v>2.7082733138102242</v>
      </c>
      <c r="AG280" t="s">
        <v>990</v>
      </c>
    </row>
    <row r="281" spans="1:33" x14ac:dyDescent="0.3">
      <c r="A281" s="7" t="s">
        <v>290</v>
      </c>
      <c r="B281">
        <v>32.494197</v>
      </c>
      <c r="C281">
        <v>0</v>
      </c>
      <c r="D281">
        <v>8.712413261372399</v>
      </c>
      <c r="E281">
        <v>25.023299999999999</v>
      </c>
      <c r="F281">
        <v>0.32632825281301509</v>
      </c>
      <c r="G281">
        <v>35.024673972024438</v>
      </c>
      <c r="H281">
        <v>30.735034185303519</v>
      </c>
      <c r="I281">
        <v>69.978617600297085</v>
      </c>
      <c r="J281">
        <v>-34.369882491582516</v>
      </c>
      <c r="K281">
        <v>3.3786839964138204</v>
      </c>
      <c r="L281">
        <v>1.7774275699838</v>
      </c>
      <c r="N281" s="11">
        <f t="shared" si="20"/>
        <v>31.776081951036701</v>
      </c>
      <c r="O281" s="11">
        <f t="shared" si="19"/>
        <v>0</v>
      </c>
      <c r="Y281" s="7" t="s">
        <v>290</v>
      </c>
      <c r="Z281">
        <v>32.494197</v>
      </c>
      <c r="AA281" s="11">
        <v>31.776081951036701</v>
      </c>
      <c r="AB281" s="11">
        <v>0</v>
      </c>
      <c r="AC281" t="str">
        <f>IF(AB281&gt;4.31,"high mod, good grass","low mod, good grass")</f>
        <v>low mod, good grass</v>
      </c>
      <c r="AE281" s="7" t="s">
        <v>290</v>
      </c>
      <c r="AF281">
        <v>1.7774275699838</v>
      </c>
      <c r="AG281" t="s">
        <v>990</v>
      </c>
    </row>
    <row r="282" spans="1:33" x14ac:dyDescent="0.3">
      <c r="A282" s="7" t="s">
        <v>291</v>
      </c>
      <c r="B282">
        <v>6.0304039999999999</v>
      </c>
      <c r="C282">
        <v>0.7548964966666496</v>
      </c>
      <c r="D282">
        <v>6.1680801850424061</v>
      </c>
      <c r="E282">
        <v>1.7101</v>
      </c>
      <c r="F282">
        <v>6.4400992143260047E-2</v>
      </c>
      <c r="G282">
        <v>37.47608026583287</v>
      </c>
      <c r="H282">
        <v>40.906135463258778</v>
      </c>
      <c r="I282">
        <v>69.559093177360751</v>
      </c>
      <c r="J282">
        <v>-42.133944781144798</v>
      </c>
      <c r="K282">
        <v>0.36581209869249548</v>
      </c>
      <c r="L282">
        <v>-4.0254284107777636</v>
      </c>
      <c r="N282" s="11">
        <f t="shared" si="20"/>
        <v>23.777864723168005</v>
      </c>
      <c r="O282" s="11">
        <f t="shared" si="19"/>
        <v>0.7548964966666496</v>
      </c>
      <c r="Y282" s="7" t="s">
        <v>291</v>
      </c>
      <c r="Z282">
        <v>6.0304039999999999</v>
      </c>
      <c r="AA282" s="11">
        <v>23.777864723168005</v>
      </c>
      <c r="AB282" s="11">
        <v>0.7548964966666496</v>
      </c>
      <c r="AC282" t="str">
        <f>IF(AB282&gt;4.31,"high mod, poor-mod grass","low mod, poor-mod grass")</f>
        <v>low mod, poor-mod grass</v>
      </c>
      <c r="AE282" s="7" t="s">
        <v>291</v>
      </c>
      <c r="AF282">
        <v>-4.0254284107777636</v>
      </c>
      <c r="AG282" t="s">
        <v>989</v>
      </c>
    </row>
    <row r="283" spans="1:33" x14ac:dyDescent="0.3">
      <c r="A283" s="7" t="s">
        <v>292</v>
      </c>
      <c r="B283">
        <v>28.118561</v>
      </c>
      <c r="C283">
        <v>1.4255483151763551</v>
      </c>
      <c r="D283">
        <v>4.2405551272166537</v>
      </c>
      <c r="E283">
        <v>15.527799999999999</v>
      </c>
      <c r="F283">
        <v>0.70063416152455205</v>
      </c>
      <c r="G283">
        <v>24.683175680741865</v>
      </c>
      <c r="H283">
        <v>39.347989936102209</v>
      </c>
      <c r="I283">
        <v>79.914470401188353</v>
      </c>
      <c r="J283">
        <v>-41.721477946127955</v>
      </c>
      <c r="K283">
        <v>1.9855723636137499E-2</v>
      </c>
      <c r="L283">
        <v>-3.7518171488627274</v>
      </c>
      <c r="N283" s="11">
        <f t="shared" si="20"/>
        <v>32.047634854237636</v>
      </c>
      <c r="O283" s="11">
        <f t="shared" si="19"/>
        <v>1.4255483151763551</v>
      </c>
      <c r="Y283" s="7" t="s">
        <v>292</v>
      </c>
      <c r="Z283">
        <v>28.118561</v>
      </c>
      <c r="AA283" s="11">
        <v>32.047634854237636</v>
      </c>
      <c r="AB283" s="11">
        <v>1.4255483151763551</v>
      </c>
      <c r="AC283" t="str">
        <f>IF(AB283&gt;4.31,"high mod, good grass","low mod, good grass")</f>
        <v>low mod, good grass</v>
      </c>
      <c r="AE283" s="7" t="s">
        <v>292</v>
      </c>
      <c r="AF283">
        <v>-3.7518171488627274</v>
      </c>
      <c r="AG283" t="s">
        <v>989</v>
      </c>
    </row>
    <row r="284" spans="1:33" x14ac:dyDescent="0.3">
      <c r="A284" s="7" t="s">
        <v>293</v>
      </c>
      <c r="B284">
        <v>36.176487999999999</v>
      </c>
      <c r="C284">
        <v>1.9600100007218135E-2</v>
      </c>
      <c r="D284">
        <v>15.420200462606015</v>
      </c>
      <c r="E284">
        <v>12.114800000000001</v>
      </c>
      <c r="F284">
        <v>0.32887523342247338</v>
      </c>
      <c r="G284">
        <v>31.293461957095325</v>
      </c>
      <c r="H284">
        <v>29.209660063897743</v>
      </c>
      <c r="I284">
        <v>74.049687242511794</v>
      </c>
      <c r="J284">
        <v>-30.028345959595953</v>
      </c>
      <c r="K284">
        <v>1.7332804734586424</v>
      </c>
      <c r="L284">
        <v>-1.1359601712092342</v>
      </c>
      <c r="N284" s="11">
        <f t="shared" si="20"/>
        <v>28.831120825311427</v>
      </c>
      <c r="O284" s="11">
        <f t="shared" si="19"/>
        <v>1.9600100007218135E-2</v>
      </c>
      <c r="Y284" s="7" t="s">
        <v>293</v>
      </c>
      <c r="Z284">
        <v>36.176487999999999</v>
      </c>
      <c r="AA284" s="11">
        <v>28.831120825311427</v>
      </c>
      <c r="AB284" s="11">
        <v>1.9600100007218135E-2</v>
      </c>
      <c r="AC284" t="str">
        <f>IF(AB284&gt;4.31,"high mod, poor-mod grass","low mod, poor-mod grass")</f>
        <v>low mod, poor-mod grass</v>
      </c>
      <c r="AE284" s="7" t="s">
        <v>293</v>
      </c>
      <c r="AF284">
        <v>-1.1359601712092342</v>
      </c>
      <c r="AG284" t="s">
        <v>989</v>
      </c>
    </row>
    <row r="285" spans="1:33" x14ac:dyDescent="0.3">
      <c r="A285" s="7" t="s">
        <v>294</v>
      </c>
      <c r="B285">
        <v>32.844586999999997</v>
      </c>
      <c r="C285">
        <v>2.1131116350971135</v>
      </c>
      <c r="D285">
        <v>20.35466461063994</v>
      </c>
      <c r="E285">
        <v>13.0177</v>
      </c>
      <c r="F285">
        <v>0.20950343675853078</v>
      </c>
      <c r="G285">
        <v>30.170367140601662</v>
      </c>
      <c r="H285">
        <v>7.0126206070287509</v>
      </c>
      <c r="I285">
        <v>74.967215587972447</v>
      </c>
      <c r="J285">
        <v>-6.4521851851851864</v>
      </c>
      <c r="K285">
        <v>1.1352487264397839</v>
      </c>
      <c r="L285">
        <v>2.2848281919101652</v>
      </c>
      <c r="N285" s="11">
        <f t="shared" si="20"/>
        <v>29.398139674910325</v>
      </c>
      <c r="O285" s="11">
        <f t="shared" si="19"/>
        <v>2.1131116350971135</v>
      </c>
      <c r="Y285" s="7" t="s">
        <v>294</v>
      </c>
      <c r="Z285">
        <v>32.844586999999997</v>
      </c>
      <c r="AA285" s="11">
        <v>29.398139674910325</v>
      </c>
      <c r="AB285" s="11">
        <v>2.1131116350971135</v>
      </c>
      <c r="AC285" t="str">
        <f>IF(AB285&gt;4.31,"high mod, poor-mod grass","low mod, poor-mod grass")</f>
        <v>low mod, poor-mod grass</v>
      </c>
      <c r="AE285" s="7" t="s">
        <v>294</v>
      </c>
      <c r="AF285">
        <v>2.2848281919101652</v>
      </c>
      <c r="AG285" t="s">
        <v>990</v>
      </c>
    </row>
    <row r="286" spans="1:33" x14ac:dyDescent="0.3">
      <c r="A286" s="7" t="s">
        <v>295</v>
      </c>
      <c r="B286">
        <v>18.379951999999999</v>
      </c>
      <c r="C286">
        <v>3.7016899377489234</v>
      </c>
      <c r="D286">
        <v>15.959907478797225</v>
      </c>
      <c r="E286">
        <v>1.2665</v>
      </c>
      <c r="F286">
        <v>8.9981817705796496E-2</v>
      </c>
      <c r="G286">
        <v>10.001389432283654</v>
      </c>
      <c r="H286">
        <v>25.090081309904122</v>
      </c>
      <c r="I286">
        <v>91.859601480810952</v>
      </c>
      <c r="J286">
        <v>-28.087594107744124</v>
      </c>
      <c r="K286">
        <v>0.11689494877256262</v>
      </c>
      <c r="L286">
        <v>-5.9465733301749424E-2</v>
      </c>
      <c r="N286" s="11">
        <f t="shared" si="20"/>
        <v>31.072027766172251</v>
      </c>
      <c r="O286" s="11">
        <f t="shared" si="19"/>
        <v>3.7016899377489234</v>
      </c>
      <c r="Y286" s="7" t="s">
        <v>295</v>
      </c>
      <c r="Z286">
        <v>18.379951999999999</v>
      </c>
      <c r="AA286" s="11">
        <v>31.072027766172251</v>
      </c>
      <c r="AB286" s="11">
        <v>3.7016899377489234</v>
      </c>
      <c r="AC286" t="str">
        <f>IF(AB286&gt;4.31,"high mod, good grass","low mod, good grass")</f>
        <v>low mod, good grass</v>
      </c>
      <c r="AE286" s="7" t="s">
        <v>295</v>
      </c>
      <c r="AF286">
        <v>-5.9465733301749424E-2</v>
      </c>
      <c r="AG286" t="s">
        <v>989</v>
      </c>
    </row>
    <row r="287" spans="1:33" x14ac:dyDescent="0.3">
      <c r="A287" s="7" t="s">
        <v>296</v>
      </c>
      <c r="B287">
        <v>44.026054000000002</v>
      </c>
      <c r="C287">
        <v>0.13109549090588374</v>
      </c>
      <c r="D287">
        <v>7.8643022359290677</v>
      </c>
      <c r="E287">
        <v>24.271799999999999</v>
      </c>
      <c r="F287">
        <v>0.42399089312693672</v>
      </c>
      <c r="G287">
        <v>19.155296242243079</v>
      </c>
      <c r="H287">
        <v>41.29005287539934</v>
      </c>
      <c r="I287">
        <v>84.064889925611283</v>
      </c>
      <c r="J287">
        <v>-42.310508417508416</v>
      </c>
      <c r="K287">
        <v>0.46315614910630531</v>
      </c>
      <c r="L287">
        <v>-1.0642271481352594</v>
      </c>
      <c r="N287" s="11">
        <f t="shared" si="20"/>
        <v>36.253560272912743</v>
      </c>
      <c r="O287" s="11">
        <f t="shared" si="19"/>
        <v>0.13109549090588374</v>
      </c>
      <c r="Y287" s="7" t="s">
        <v>296</v>
      </c>
      <c r="Z287">
        <v>44.026054000000002</v>
      </c>
      <c r="AA287" s="11">
        <v>36.253560272912743</v>
      </c>
      <c r="AB287" s="11">
        <v>0.13109549090588374</v>
      </c>
      <c r="AC287" t="str">
        <f>IF(AB287&gt;4.31,"high mod, good grass","low mod, good grass")</f>
        <v>low mod, good grass</v>
      </c>
      <c r="AE287" s="7" t="s">
        <v>296</v>
      </c>
      <c r="AF287">
        <v>-1.0642271481352594</v>
      </c>
      <c r="AG287" t="s">
        <v>989</v>
      </c>
    </row>
    <row r="288" spans="1:33" x14ac:dyDescent="0.3">
      <c r="A288" s="7" t="s">
        <v>297</v>
      </c>
      <c r="B288">
        <v>2.362133</v>
      </c>
      <c r="C288">
        <v>3.793035976058527</v>
      </c>
      <c r="D288">
        <v>2.2359290670778722</v>
      </c>
      <c r="E288">
        <v>1.0461</v>
      </c>
      <c r="F288">
        <v>6.1436880134791871E-2</v>
      </c>
      <c r="G288">
        <v>9.5973524740956169</v>
      </c>
      <c r="H288">
        <v>34.297737060702872</v>
      </c>
      <c r="I288">
        <v>93.68624447307036</v>
      </c>
      <c r="J288">
        <v>-34.202457575757592</v>
      </c>
      <c r="K288">
        <v>1.9932059514000094E-2</v>
      </c>
      <c r="L288">
        <v>-0.85840625982724816</v>
      </c>
      <c r="N288" s="11">
        <f t="shared" si="20"/>
        <v>0</v>
      </c>
      <c r="O288" s="11" t="b">
        <f t="shared" si="19"/>
        <v>0</v>
      </c>
      <c r="Y288" s="7" t="s">
        <v>297</v>
      </c>
      <c r="Z288">
        <v>2.362133</v>
      </c>
      <c r="AA288" s="11">
        <v>0</v>
      </c>
      <c r="AB288" s="11" t="b">
        <v>0</v>
      </c>
      <c r="AC288" t="s">
        <v>973</v>
      </c>
      <c r="AE288" s="7" t="s">
        <v>297</v>
      </c>
      <c r="AF288">
        <v>0</v>
      </c>
      <c r="AG288" t="s">
        <v>973</v>
      </c>
    </row>
    <row r="289" spans="1:33" x14ac:dyDescent="0.3">
      <c r="A289" s="7" t="s">
        <v>298</v>
      </c>
      <c r="B289">
        <v>0</v>
      </c>
      <c r="C289">
        <v>0</v>
      </c>
      <c r="D289">
        <v>0</v>
      </c>
      <c r="E289">
        <v>0</v>
      </c>
      <c r="F289">
        <v>0</v>
      </c>
      <c r="G289">
        <v>84.58121054021197</v>
      </c>
      <c r="H289">
        <v>0.26139824281150936</v>
      </c>
      <c r="I289">
        <v>9.8424317329898212</v>
      </c>
      <c r="J289">
        <v>-21.053672895622924</v>
      </c>
      <c r="K289">
        <v>78.677259370967505</v>
      </c>
      <c r="L289">
        <v>98.332579994683769</v>
      </c>
      <c r="N289" s="11">
        <f t="shared" si="20"/>
        <v>0</v>
      </c>
      <c r="O289" s="11" t="b">
        <f t="shared" si="19"/>
        <v>0</v>
      </c>
      <c r="Y289" s="7" t="s">
        <v>298</v>
      </c>
      <c r="Z289">
        <v>0</v>
      </c>
      <c r="AA289" s="11">
        <v>0</v>
      </c>
      <c r="AB289" s="11" t="b">
        <v>0</v>
      </c>
      <c r="AC289" t="s">
        <v>973</v>
      </c>
      <c r="AE289" s="7" t="s">
        <v>298</v>
      </c>
      <c r="AF289">
        <v>0</v>
      </c>
      <c r="AG289" t="s">
        <v>973</v>
      </c>
    </row>
    <row r="290" spans="1:33" x14ac:dyDescent="0.3">
      <c r="A290" s="7" t="s">
        <v>299</v>
      </c>
      <c r="B290">
        <v>1.7350939999999999</v>
      </c>
      <c r="C290">
        <v>0</v>
      </c>
      <c r="D290">
        <v>1.4649190439475714</v>
      </c>
      <c r="E290">
        <v>0.7248</v>
      </c>
      <c r="F290">
        <v>9.3058027041130378E-2</v>
      </c>
      <c r="G290">
        <v>0</v>
      </c>
      <c r="H290">
        <v>0</v>
      </c>
      <c r="I290">
        <v>0</v>
      </c>
      <c r="J290">
        <v>0</v>
      </c>
      <c r="K290">
        <v>0</v>
      </c>
      <c r="L290">
        <v>0</v>
      </c>
      <c r="N290" s="11">
        <f t="shared" si="20"/>
        <v>0</v>
      </c>
      <c r="O290" s="11" t="b">
        <f t="shared" si="19"/>
        <v>0</v>
      </c>
      <c r="Y290" s="7" t="s">
        <v>299</v>
      </c>
      <c r="Z290">
        <v>1.7350939999999999</v>
      </c>
      <c r="AA290" s="11">
        <v>0</v>
      </c>
      <c r="AB290" s="11" t="b">
        <v>0</v>
      </c>
      <c r="AC290" t="s">
        <v>973</v>
      </c>
      <c r="AE290" s="7" t="s">
        <v>299</v>
      </c>
      <c r="AF290">
        <v>0</v>
      </c>
      <c r="AG290" t="s">
        <v>973</v>
      </c>
    </row>
    <row r="291" spans="1:33" x14ac:dyDescent="0.3">
      <c r="A291" s="7" t="s">
        <v>300</v>
      </c>
      <c r="B291">
        <v>2.3259530000000002</v>
      </c>
      <c r="C291">
        <v>0</v>
      </c>
      <c r="D291">
        <v>0.38550501156515038</v>
      </c>
      <c r="E291">
        <v>2.0697000000000001</v>
      </c>
      <c r="F291">
        <v>0.19774615174457771</v>
      </c>
      <c r="G291">
        <v>88.411033158392797</v>
      </c>
      <c r="H291">
        <v>-22.878948722044754</v>
      </c>
      <c r="I291">
        <v>17.696474370133103</v>
      </c>
      <c r="J291">
        <v>7.5757589225589186</v>
      </c>
      <c r="K291">
        <v>48.944305384970178</v>
      </c>
      <c r="L291">
        <v>57.700171463514394</v>
      </c>
      <c r="N291" s="11">
        <f t="shared" si="20"/>
        <v>0</v>
      </c>
      <c r="O291" s="11" t="b">
        <f t="shared" si="19"/>
        <v>0</v>
      </c>
      <c r="Y291" s="7" t="s">
        <v>300</v>
      </c>
      <c r="Z291">
        <v>2.3259530000000002</v>
      </c>
      <c r="AA291" s="11">
        <v>0</v>
      </c>
      <c r="AB291" s="11" t="b">
        <v>0</v>
      </c>
      <c r="AC291" t="s">
        <v>973</v>
      </c>
      <c r="AE291" s="7" t="s">
        <v>300</v>
      </c>
      <c r="AF291">
        <v>0</v>
      </c>
      <c r="AG291" t="s">
        <v>973</v>
      </c>
    </row>
    <row r="292" spans="1:33" x14ac:dyDescent="0.3">
      <c r="A292" s="7" t="s">
        <v>301</v>
      </c>
      <c r="B292">
        <v>1.6455150000000001</v>
      </c>
      <c r="C292">
        <v>0</v>
      </c>
      <c r="D292">
        <v>2.9298380878951429</v>
      </c>
      <c r="E292">
        <v>0.32269999999999999</v>
      </c>
      <c r="F292">
        <v>5.6514298482910348E-2</v>
      </c>
      <c r="G292">
        <v>0</v>
      </c>
      <c r="H292">
        <v>0</v>
      </c>
      <c r="I292">
        <v>0</v>
      </c>
      <c r="J292">
        <v>0</v>
      </c>
      <c r="K292">
        <v>0</v>
      </c>
      <c r="L292">
        <v>0</v>
      </c>
      <c r="N292" s="11">
        <f t="shared" si="20"/>
        <v>0</v>
      </c>
      <c r="O292" s="11" t="b">
        <f t="shared" si="19"/>
        <v>0</v>
      </c>
      <c r="Y292" s="7" t="s">
        <v>301</v>
      </c>
      <c r="Z292">
        <v>1.6455150000000001</v>
      </c>
      <c r="AA292" s="11">
        <v>0</v>
      </c>
      <c r="AB292" s="11" t="b">
        <v>0</v>
      </c>
      <c r="AC292" t="s">
        <v>973</v>
      </c>
      <c r="AE292" s="7" t="s">
        <v>301</v>
      </c>
      <c r="AF292">
        <v>0</v>
      </c>
      <c r="AG292" t="s">
        <v>973</v>
      </c>
    </row>
    <row r="293" spans="1:33" x14ac:dyDescent="0.3">
      <c r="A293" s="7" t="s">
        <v>302</v>
      </c>
      <c r="B293">
        <v>0.36295500000000003</v>
      </c>
      <c r="C293">
        <v>32.035729154354435</v>
      </c>
      <c r="D293">
        <v>1.3107170393215113</v>
      </c>
      <c r="E293">
        <v>0.12509999999999999</v>
      </c>
      <c r="F293">
        <v>2.6857010514546024E-2</v>
      </c>
      <c r="G293">
        <v>0</v>
      </c>
      <c r="H293">
        <v>0</v>
      </c>
      <c r="I293">
        <v>0</v>
      </c>
      <c r="J293">
        <v>0</v>
      </c>
      <c r="K293">
        <v>0</v>
      </c>
      <c r="L293">
        <v>0</v>
      </c>
      <c r="N293" s="11">
        <f t="shared" si="20"/>
        <v>0</v>
      </c>
      <c r="O293" s="11" t="b">
        <f t="shared" si="19"/>
        <v>0</v>
      </c>
      <c r="Y293" s="7" t="s">
        <v>302</v>
      </c>
      <c r="Z293">
        <v>0.36295500000000003</v>
      </c>
      <c r="AA293" s="11">
        <v>0</v>
      </c>
      <c r="AB293" s="11" t="b">
        <v>0</v>
      </c>
      <c r="AC293" t="s">
        <v>973</v>
      </c>
      <c r="AE293" s="7" t="s">
        <v>302</v>
      </c>
      <c r="AF293">
        <v>0</v>
      </c>
      <c r="AG293" t="s">
        <v>973</v>
      </c>
    </row>
    <row r="294" spans="1:33" x14ac:dyDescent="0.3">
      <c r="A294" s="7" t="s">
        <v>303</v>
      </c>
      <c r="B294">
        <v>1.6713180000000001</v>
      </c>
      <c r="C294">
        <v>0</v>
      </c>
      <c r="D294">
        <v>3.2382420971472632</v>
      </c>
      <c r="E294">
        <v>0.29630000000000001</v>
      </c>
      <c r="F294">
        <v>5.754365374403294E-2</v>
      </c>
      <c r="G294">
        <v>0</v>
      </c>
      <c r="H294">
        <v>0</v>
      </c>
      <c r="I294">
        <v>0</v>
      </c>
      <c r="J294">
        <v>0</v>
      </c>
      <c r="K294">
        <v>0</v>
      </c>
      <c r="L294">
        <v>0</v>
      </c>
      <c r="N294" s="11">
        <f t="shared" si="20"/>
        <v>0</v>
      </c>
      <c r="O294" s="11" t="b">
        <f t="shared" si="19"/>
        <v>0</v>
      </c>
      <c r="Y294" s="7" t="s">
        <v>303</v>
      </c>
      <c r="Z294">
        <v>1.6713180000000001</v>
      </c>
      <c r="AA294" s="11">
        <v>0</v>
      </c>
      <c r="AB294" s="11" t="b">
        <v>0</v>
      </c>
      <c r="AC294" t="s">
        <v>973</v>
      </c>
      <c r="AE294" s="7" t="s">
        <v>303</v>
      </c>
      <c r="AF294">
        <v>0</v>
      </c>
      <c r="AG294" t="s">
        <v>973</v>
      </c>
    </row>
    <row r="295" spans="1:33" x14ac:dyDescent="0.3">
      <c r="A295" s="7" t="s">
        <v>304</v>
      </c>
      <c r="B295">
        <v>0.57779199999999997</v>
      </c>
      <c r="C295">
        <v>0</v>
      </c>
      <c r="D295">
        <v>2.3130300693909023</v>
      </c>
      <c r="E295">
        <v>0.14749999999999999</v>
      </c>
      <c r="F295">
        <v>2.45212902518731E-2</v>
      </c>
      <c r="G295">
        <v>0</v>
      </c>
      <c r="H295">
        <v>0</v>
      </c>
      <c r="I295">
        <v>0</v>
      </c>
      <c r="J295">
        <v>0</v>
      </c>
      <c r="K295">
        <v>0</v>
      </c>
      <c r="L295">
        <v>0</v>
      </c>
      <c r="N295" s="11">
        <f t="shared" si="20"/>
        <v>0</v>
      </c>
      <c r="O295" s="11" t="b">
        <f t="shared" si="19"/>
        <v>0</v>
      </c>
      <c r="Y295" s="7" t="s">
        <v>304</v>
      </c>
      <c r="Z295">
        <v>0.57779199999999997</v>
      </c>
      <c r="AA295" s="11">
        <v>0</v>
      </c>
      <c r="AB295" s="11" t="b">
        <v>0</v>
      </c>
      <c r="AC295" t="s">
        <v>973</v>
      </c>
      <c r="AE295" s="7" t="s">
        <v>304</v>
      </c>
      <c r="AF295">
        <v>0</v>
      </c>
      <c r="AG295" t="s">
        <v>973</v>
      </c>
    </row>
    <row r="296" spans="1:33" x14ac:dyDescent="0.3">
      <c r="A296" s="7" t="s">
        <v>305</v>
      </c>
      <c r="B296">
        <v>8.0100000000000005E-2</v>
      </c>
      <c r="C296">
        <v>0</v>
      </c>
      <c r="D296">
        <v>7.7101002313030076E-2</v>
      </c>
      <c r="E296">
        <v>7.9899999999999999E-2</v>
      </c>
      <c r="F296">
        <v>2.6132689325567622E-2</v>
      </c>
      <c r="G296">
        <v>0</v>
      </c>
      <c r="H296">
        <v>0</v>
      </c>
      <c r="I296">
        <v>0</v>
      </c>
      <c r="J296">
        <v>0</v>
      </c>
      <c r="K296">
        <v>0</v>
      </c>
      <c r="L296">
        <v>0</v>
      </c>
      <c r="N296" s="11">
        <f t="shared" si="20"/>
        <v>0</v>
      </c>
      <c r="O296" s="11" t="b">
        <f t="shared" si="19"/>
        <v>0</v>
      </c>
      <c r="Y296" s="7" t="s">
        <v>305</v>
      </c>
      <c r="Z296">
        <v>8.0100000000000005E-2</v>
      </c>
      <c r="AA296" s="11">
        <v>0</v>
      </c>
      <c r="AB296" s="11" t="b">
        <v>0</v>
      </c>
      <c r="AC296" t="s">
        <v>973</v>
      </c>
      <c r="AE296" s="7" t="s">
        <v>305</v>
      </c>
      <c r="AF296">
        <v>0</v>
      </c>
      <c r="AG296" t="s">
        <v>973</v>
      </c>
    </row>
    <row r="297" spans="1:33" x14ac:dyDescent="0.3">
      <c r="A297" s="7" t="s">
        <v>306</v>
      </c>
      <c r="B297">
        <v>0</v>
      </c>
      <c r="C297">
        <v>0</v>
      </c>
      <c r="D297">
        <v>0</v>
      </c>
      <c r="E297">
        <v>0</v>
      </c>
      <c r="F297">
        <v>0</v>
      </c>
      <c r="G297">
        <v>0</v>
      </c>
      <c r="H297">
        <v>0</v>
      </c>
      <c r="I297">
        <v>0</v>
      </c>
      <c r="J297">
        <v>0</v>
      </c>
      <c r="K297">
        <v>0</v>
      </c>
      <c r="L297">
        <v>0</v>
      </c>
      <c r="N297" s="11">
        <f t="shared" si="20"/>
        <v>0</v>
      </c>
      <c r="O297" s="11" t="b">
        <f t="shared" si="19"/>
        <v>0</v>
      </c>
      <c r="Y297" s="7" t="s">
        <v>306</v>
      </c>
      <c r="Z297">
        <v>0</v>
      </c>
      <c r="AA297" s="11">
        <v>0</v>
      </c>
      <c r="AB297" s="11" t="b">
        <v>0</v>
      </c>
      <c r="AC297" t="s">
        <v>973</v>
      </c>
      <c r="AE297" s="7" t="s">
        <v>306</v>
      </c>
      <c r="AF297">
        <v>0</v>
      </c>
      <c r="AG297" t="s">
        <v>973</v>
      </c>
    </row>
    <row r="298" spans="1:33" x14ac:dyDescent="0.3">
      <c r="A298" s="7" t="s">
        <v>307</v>
      </c>
      <c r="B298">
        <v>0</v>
      </c>
      <c r="C298">
        <v>0.94842658092444643</v>
      </c>
      <c r="D298">
        <v>0</v>
      </c>
      <c r="E298">
        <v>0</v>
      </c>
      <c r="F298">
        <v>0</v>
      </c>
      <c r="G298">
        <v>84.832090129025318</v>
      </c>
      <c r="H298">
        <v>-37.59318306709266</v>
      </c>
      <c r="I298">
        <v>27.689772423957564</v>
      </c>
      <c r="J298">
        <v>32.491582491582477</v>
      </c>
      <c r="K298">
        <v>19.001933013064679</v>
      </c>
      <c r="L298">
        <v>41.590983744993139</v>
      </c>
      <c r="N298" s="11">
        <f t="shared" si="20"/>
        <v>0</v>
      </c>
      <c r="O298" s="11" t="b">
        <f t="shared" si="19"/>
        <v>0</v>
      </c>
      <c r="Y298" s="7" t="s">
        <v>307</v>
      </c>
      <c r="Z298">
        <v>0</v>
      </c>
      <c r="AA298" s="11">
        <v>0</v>
      </c>
      <c r="AB298" s="11" t="b">
        <v>0</v>
      </c>
      <c r="AC298" t="s">
        <v>973</v>
      </c>
      <c r="AE298" s="7" t="s">
        <v>307</v>
      </c>
      <c r="AF298">
        <v>0</v>
      </c>
      <c r="AG298" t="s">
        <v>973</v>
      </c>
    </row>
    <row r="299" spans="1:33" x14ac:dyDescent="0.3">
      <c r="A299" s="7" t="s">
        <v>308</v>
      </c>
      <c r="B299">
        <v>4.1377999999999998E-2</v>
      </c>
      <c r="C299">
        <v>0.10859055112854613</v>
      </c>
      <c r="D299">
        <v>0.15420200462606015</v>
      </c>
      <c r="E299">
        <v>3.0300000000000001E-2</v>
      </c>
      <c r="F299">
        <v>2.9041830529515113E-2</v>
      </c>
      <c r="G299">
        <v>86.821359163270373</v>
      </c>
      <c r="H299">
        <v>-19.82475079872205</v>
      </c>
      <c r="I299">
        <v>15.949471387621998</v>
      </c>
      <c r="J299">
        <v>11.085078282828263</v>
      </c>
      <c r="K299">
        <v>46.031363525650001</v>
      </c>
      <c r="L299">
        <v>57.38573308663787</v>
      </c>
      <c r="N299" s="11">
        <f t="shared" si="20"/>
        <v>0</v>
      </c>
      <c r="O299" s="11" t="b">
        <f t="shared" si="19"/>
        <v>0</v>
      </c>
      <c r="Y299" s="7" t="s">
        <v>308</v>
      </c>
      <c r="Z299">
        <v>4.1377999999999998E-2</v>
      </c>
      <c r="AA299" s="11">
        <v>0</v>
      </c>
      <c r="AB299" s="11" t="b">
        <v>0</v>
      </c>
      <c r="AC299" t="s">
        <v>973</v>
      </c>
      <c r="AE299" s="7" t="s">
        <v>308</v>
      </c>
      <c r="AF299">
        <v>0</v>
      </c>
      <c r="AG299" t="s">
        <v>973</v>
      </c>
    </row>
    <row r="300" spans="1:33" x14ac:dyDescent="0.3">
      <c r="A300" s="7" t="s">
        <v>309</v>
      </c>
      <c r="B300">
        <v>0.13735700000000001</v>
      </c>
      <c r="C300">
        <v>0</v>
      </c>
      <c r="D300">
        <v>0.3084040092521203</v>
      </c>
      <c r="E300">
        <v>8.6099999999999996E-2</v>
      </c>
      <c r="F300">
        <v>3.5821563087065959E-2</v>
      </c>
      <c r="G300">
        <v>73.816130846853639</v>
      </c>
      <c r="H300">
        <v>-51.437699680511187</v>
      </c>
      <c r="I300">
        <v>32.525183070477773</v>
      </c>
      <c r="J300">
        <v>37.205387205387183</v>
      </c>
      <c r="K300">
        <v>20.729362623922722</v>
      </c>
      <c r="L300">
        <v>80.838812337608985</v>
      </c>
      <c r="N300" s="11">
        <f t="shared" si="20"/>
        <v>0</v>
      </c>
      <c r="O300" s="11" t="b">
        <f t="shared" si="19"/>
        <v>0</v>
      </c>
      <c r="Y300" s="7" t="s">
        <v>309</v>
      </c>
      <c r="Z300">
        <v>0.13735700000000001</v>
      </c>
      <c r="AA300" s="11">
        <v>0</v>
      </c>
      <c r="AB300" s="11" t="b">
        <v>0</v>
      </c>
      <c r="AC300" t="s">
        <v>973</v>
      </c>
      <c r="AE300" s="7" t="s">
        <v>309</v>
      </c>
      <c r="AF300">
        <v>0</v>
      </c>
      <c r="AG300" t="s">
        <v>973</v>
      </c>
    </row>
    <row r="301" spans="1:33" x14ac:dyDescent="0.3">
      <c r="A301" s="7" t="s">
        <v>310</v>
      </c>
      <c r="B301">
        <v>0.108983</v>
      </c>
      <c r="C301">
        <v>3.229729159515391</v>
      </c>
      <c r="D301">
        <v>0.61680801850424061</v>
      </c>
      <c r="E301">
        <v>3.0599999999999999E-2</v>
      </c>
      <c r="F301">
        <v>1.0774277686053782E-2</v>
      </c>
      <c r="G301">
        <v>82.271057272683009</v>
      </c>
      <c r="H301">
        <v>-38.120340734824289</v>
      </c>
      <c r="I301">
        <v>21.621174668384217</v>
      </c>
      <c r="J301">
        <v>22.013236700336677</v>
      </c>
      <c r="K301">
        <v>38.867554919855102</v>
      </c>
      <c r="L301">
        <v>86.594180788218679</v>
      </c>
      <c r="N301" s="11">
        <f t="shared" si="20"/>
        <v>0</v>
      </c>
      <c r="O301" s="11" t="b">
        <f t="shared" si="19"/>
        <v>0</v>
      </c>
      <c r="Y301" s="7" t="s">
        <v>310</v>
      </c>
      <c r="Z301">
        <v>0.108983</v>
      </c>
      <c r="AA301" s="11">
        <v>0</v>
      </c>
      <c r="AB301" s="11" t="b">
        <v>0</v>
      </c>
      <c r="AC301" t="s">
        <v>973</v>
      </c>
      <c r="AE301" s="7" t="s">
        <v>310</v>
      </c>
      <c r="AF301">
        <v>0</v>
      </c>
      <c r="AG301" t="s">
        <v>973</v>
      </c>
    </row>
    <row r="302" spans="1:33" x14ac:dyDescent="0.3">
      <c r="A302" s="7" t="s">
        <v>311</v>
      </c>
      <c r="B302">
        <v>0.79870600000000003</v>
      </c>
      <c r="C302">
        <v>0</v>
      </c>
      <c r="D302">
        <v>2.3130300693909023</v>
      </c>
      <c r="E302">
        <v>8.9300000000000004E-2</v>
      </c>
      <c r="F302">
        <v>4.2826568157260395E-2</v>
      </c>
      <c r="G302">
        <v>93.267116757441727</v>
      </c>
      <c r="H302">
        <v>-18.612978913738033</v>
      </c>
      <c r="I302">
        <v>11.542724181550204</v>
      </c>
      <c r="J302">
        <v>6.2422466329966255</v>
      </c>
      <c r="K302">
        <v>47.936651067821295</v>
      </c>
      <c r="L302">
        <v>71.506595317979432</v>
      </c>
      <c r="N302" s="11">
        <f t="shared" si="20"/>
        <v>0</v>
      </c>
      <c r="O302" s="11" t="b">
        <f t="shared" si="19"/>
        <v>0</v>
      </c>
      <c r="Y302" s="7" t="s">
        <v>311</v>
      </c>
      <c r="Z302">
        <v>0.79870600000000003</v>
      </c>
      <c r="AA302" s="11">
        <v>0</v>
      </c>
      <c r="AB302" s="11" t="b">
        <v>0</v>
      </c>
      <c r="AC302" t="s">
        <v>973</v>
      </c>
      <c r="AE302" s="7" t="s">
        <v>311</v>
      </c>
      <c r="AF302">
        <v>0</v>
      </c>
      <c r="AG302" t="s">
        <v>973</v>
      </c>
    </row>
    <row r="303" spans="1:33" x14ac:dyDescent="0.3">
      <c r="A303" s="7" t="s">
        <v>312</v>
      </c>
      <c r="B303">
        <v>9.9489999999999995E-3</v>
      </c>
      <c r="C303">
        <v>0</v>
      </c>
      <c r="D303">
        <v>0.3084040092521203</v>
      </c>
      <c r="E303">
        <v>8.3000000000000001E-3</v>
      </c>
      <c r="F303">
        <v>1.9401460419064432E-3</v>
      </c>
      <c r="G303">
        <v>86.07049716445654</v>
      </c>
      <c r="H303">
        <v>-17.738338817891375</v>
      </c>
      <c r="I303">
        <v>12.545404960020422</v>
      </c>
      <c r="J303">
        <v>-0.79481700336700101</v>
      </c>
      <c r="K303">
        <v>60.70749314635448</v>
      </c>
      <c r="L303">
        <v>99.999999999999986</v>
      </c>
      <c r="N303" s="11">
        <f t="shared" si="20"/>
        <v>0</v>
      </c>
      <c r="O303" s="11" t="b">
        <f t="shared" si="19"/>
        <v>0</v>
      </c>
      <c r="Y303" s="7" t="s">
        <v>312</v>
      </c>
      <c r="Z303">
        <v>9.9489999999999995E-3</v>
      </c>
      <c r="AA303" s="11">
        <v>0</v>
      </c>
      <c r="AB303" s="11" t="b">
        <v>0</v>
      </c>
      <c r="AC303" t="s">
        <v>973</v>
      </c>
      <c r="AE303" s="7" t="s">
        <v>312</v>
      </c>
      <c r="AF303">
        <v>0</v>
      </c>
      <c r="AG303" t="s">
        <v>973</v>
      </c>
    </row>
    <row r="304" spans="1:33" x14ac:dyDescent="0.3">
      <c r="A304" s="7" t="s">
        <v>313</v>
      </c>
      <c r="B304">
        <v>0.39620300000000003</v>
      </c>
      <c r="C304">
        <v>0</v>
      </c>
      <c r="D304">
        <v>0.15420200462606015</v>
      </c>
      <c r="E304">
        <v>0.32700000000000001</v>
      </c>
      <c r="F304">
        <v>6.979890957540863E-2</v>
      </c>
      <c r="G304">
        <v>83.055322502868592</v>
      </c>
      <c r="H304">
        <v>-4.0396386581469699</v>
      </c>
      <c r="I304">
        <v>22.370719168146312</v>
      </c>
      <c r="J304">
        <v>-5.4356060606060623</v>
      </c>
      <c r="K304">
        <v>35.114814757233255</v>
      </c>
      <c r="L304">
        <v>46.18296921467352</v>
      </c>
      <c r="N304" s="11">
        <f t="shared" si="20"/>
        <v>0</v>
      </c>
      <c r="O304" s="11" t="b">
        <f t="shared" si="19"/>
        <v>0</v>
      </c>
      <c r="Y304" s="7" t="s">
        <v>313</v>
      </c>
      <c r="Z304">
        <v>0.39620300000000003</v>
      </c>
      <c r="AA304" s="11">
        <v>0</v>
      </c>
      <c r="AB304" s="11" t="b">
        <v>0</v>
      </c>
      <c r="AC304" t="s">
        <v>973</v>
      </c>
      <c r="AE304" s="7" t="s">
        <v>313</v>
      </c>
      <c r="AF304">
        <v>0</v>
      </c>
      <c r="AG304" t="s">
        <v>973</v>
      </c>
    </row>
    <row r="305" spans="1:33" x14ac:dyDescent="0.3">
      <c r="A305" s="7" t="s">
        <v>314</v>
      </c>
      <c r="B305">
        <v>0</v>
      </c>
      <c r="C305">
        <v>0</v>
      </c>
      <c r="D305">
        <v>0</v>
      </c>
      <c r="E305">
        <v>0</v>
      </c>
      <c r="F305">
        <v>0</v>
      </c>
      <c r="G305">
        <v>88.335342857518512</v>
      </c>
      <c r="H305">
        <v>-13.791130670926535</v>
      </c>
      <c r="I305">
        <v>16.005611066624887</v>
      </c>
      <c r="J305">
        <v>5.1944627946127753</v>
      </c>
      <c r="K305">
        <v>42.860081984629176</v>
      </c>
      <c r="L305">
        <v>55.485115953478996</v>
      </c>
      <c r="N305" s="11">
        <f t="shared" si="20"/>
        <v>0</v>
      </c>
      <c r="O305" s="11" t="b">
        <f t="shared" si="19"/>
        <v>0</v>
      </c>
      <c r="Y305" s="7" t="s">
        <v>314</v>
      </c>
      <c r="Z305">
        <v>0</v>
      </c>
      <c r="AA305" s="11">
        <v>0</v>
      </c>
      <c r="AB305" s="11" t="b">
        <v>0</v>
      </c>
      <c r="AC305" t="s">
        <v>973</v>
      </c>
      <c r="AE305" s="7" t="s">
        <v>314</v>
      </c>
      <c r="AF305">
        <v>0</v>
      </c>
      <c r="AG305" t="s">
        <v>973</v>
      </c>
    </row>
    <row r="306" spans="1:33" x14ac:dyDescent="0.3">
      <c r="A306" s="7" t="s">
        <v>315</v>
      </c>
      <c r="B306">
        <v>0</v>
      </c>
      <c r="C306">
        <v>0</v>
      </c>
      <c r="D306">
        <v>0</v>
      </c>
      <c r="E306">
        <v>0</v>
      </c>
      <c r="F306">
        <v>0</v>
      </c>
      <c r="G306">
        <v>89.571262418273122</v>
      </c>
      <c r="H306">
        <v>-8.4450252396166121</v>
      </c>
      <c r="I306">
        <v>8.6250565748703103</v>
      </c>
      <c r="J306">
        <v>-0.93262811447813476</v>
      </c>
      <c r="K306">
        <v>65.916781973746268</v>
      </c>
      <c r="L306">
        <v>44.609222061836292</v>
      </c>
      <c r="N306" s="11">
        <f t="shared" si="20"/>
        <v>0</v>
      </c>
      <c r="O306" s="11" t="b">
        <f t="shared" si="19"/>
        <v>0</v>
      </c>
      <c r="Y306" s="7" t="s">
        <v>315</v>
      </c>
      <c r="Z306">
        <v>0</v>
      </c>
      <c r="AA306" s="11">
        <v>0</v>
      </c>
      <c r="AB306" s="11" t="b">
        <v>0</v>
      </c>
      <c r="AC306" t="s">
        <v>973</v>
      </c>
      <c r="AE306" s="7" t="s">
        <v>315</v>
      </c>
      <c r="AF306">
        <v>0</v>
      </c>
      <c r="AG306" t="s">
        <v>973</v>
      </c>
    </row>
    <row r="307" spans="1:33" x14ac:dyDescent="0.3">
      <c r="A307" s="7" t="s">
        <v>316</v>
      </c>
      <c r="B307">
        <v>0</v>
      </c>
      <c r="C307">
        <v>0</v>
      </c>
      <c r="D307">
        <v>0</v>
      </c>
      <c r="E307">
        <v>0</v>
      </c>
      <c r="F307">
        <v>0</v>
      </c>
      <c r="G307">
        <v>85.451115969978318</v>
      </c>
      <c r="H307">
        <v>5.1440162939296954</v>
      </c>
      <c r="I307">
        <v>19.795547122515053</v>
      </c>
      <c r="J307">
        <v>-11.774555892255904</v>
      </c>
      <c r="K307">
        <v>41.13731648036152</v>
      </c>
      <c r="L307">
        <v>48.715799459959854</v>
      </c>
      <c r="N307" s="11">
        <f t="shared" si="20"/>
        <v>0</v>
      </c>
      <c r="O307" s="11" t="b">
        <f t="shared" si="19"/>
        <v>0</v>
      </c>
      <c r="Y307" s="7" t="s">
        <v>316</v>
      </c>
      <c r="Z307">
        <v>0</v>
      </c>
      <c r="AA307" s="11">
        <v>0</v>
      </c>
      <c r="AB307" s="11" t="b">
        <v>0</v>
      </c>
      <c r="AC307" t="s">
        <v>973</v>
      </c>
      <c r="AE307" s="7" t="s">
        <v>316</v>
      </c>
      <c r="AF307">
        <v>0</v>
      </c>
      <c r="AG307" t="s">
        <v>973</v>
      </c>
    </row>
    <row r="308" spans="1:33" x14ac:dyDescent="0.3">
      <c r="A308" s="7" t="s">
        <v>317</v>
      </c>
      <c r="B308">
        <v>3.0016999999999999E-2</v>
      </c>
      <c r="C308">
        <v>0</v>
      </c>
      <c r="D308">
        <v>0.15420200462606015</v>
      </c>
      <c r="E308">
        <v>1.7999999999999999E-2</v>
      </c>
      <c r="F308">
        <v>1.6956876406262311E-2</v>
      </c>
      <c r="G308">
        <v>88.948327688542577</v>
      </c>
      <c r="H308">
        <v>-6.1287474440894556</v>
      </c>
      <c r="I308">
        <v>15.174395664334039</v>
      </c>
      <c r="J308">
        <v>-2.401452356902368</v>
      </c>
      <c r="K308">
        <v>43.765385073822443</v>
      </c>
      <c r="L308">
        <v>46.764504299609925</v>
      </c>
      <c r="N308" s="11">
        <f t="shared" si="20"/>
        <v>0</v>
      </c>
      <c r="O308" s="11" t="b">
        <f t="shared" si="19"/>
        <v>0</v>
      </c>
      <c r="Y308" s="7" t="s">
        <v>317</v>
      </c>
      <c r="Z308">
        <v>3.0016999999999999E-2</v>
      </c>
      <c r="AA308" s="11">
        <v>0</v>
      </c>
      <c r="AB308" s="11" t="b">
        <v>0</v>
      </c>
      <c r="AC308" t="s">
        <v>973</v>
      </c>
      <c r="AE308" s="7" t="s">
        <v>317</v>
      </c>
      <c r="AF308">
        <v>0</v>
      </c>
      <c r="AG308" t="s">
        <v>973</v>
      </c>
    </row>
    <row r="309" spans="1:33" x14ac:dyDescent="0.3">
      <c r="A309" s="7" t="s">
        <v>318</v>
      </c>
      <c r="B309">
        <v>0</v>
      </c>
      <c r="C309">
        <v>1.332802475667354</v>
      </c>
      <c r="D309">
        <v>0</v>
      </c>
      <c r="E309">
        <v>0</v>
      </c>
      <c r="F309">
        <v>0</v>
      </c>
      <c r="G309">
        <v>81.47133416414988</v>
      </c>
      <c r="H309">
        <v>-16.241277635782751</v>
      </c>
      <c r="I309">
        <v>26.940518051735534</v>
      </c>
      <c r="J309">
        <v>9.2861617845117905</v>
      </c>
      <c r="K309">
        <v>20.380798391401459</v>
      </c>
      <c r="L309">
        <v>36.672194196196813</v>
      </c>
      <c r="N309" s="11">
        <f t="shared" si="20"/>
        <v>0</v>
      </c>
      <c r="O309" s="11" t="b">
        <f t="shared" si="19"/>
        <v>0</v>
      </c>
      <c r="Y309" s="7" t="s">
        <v>318</v>
      </c>
      <c r="Z309">
        <v>0</v>
      </c>
      <c r="AA309" s="11">
        <v>0</v>
      </c>
      <c r="AB309" s="11" t="b">
        <v>0</v>
      </c>
      <c r="AC309" t="s">
        <v>973</v>
      </c>
      <c r="AE309" s="7" t="s">
        <v>318</v>
      </c>
      <c r="AF309">
        <v>0</v>
      </c>
      <c r="AG309" t="s">
        <v>973</v>
      </c>
    </row>
    <row r="310" spans="1:33" x14ac:dyDescent="0.3">
      <c r="A310" s="7" t="s">
        <v>319</v>
      </c>
      <c r="B310">
        <v>0.28247</v>
      </c>
      <c r="C310">
        <v>0</v>
      </c>
      <c r="D310">
        <v>1.002313030069391</v>
      </c>
      <c r="E310">
        <v>5.1400000000000001E-2</v>
      </c>
      <c r="F310">
        <v>3.051095222680316E-2</v>
      </c>
      <c r="G310">
        <v>82.691795846556914</v>
      </c>
      <c r="H310">
        <v>7.1475330670926525</v>
      </c>
      <c r="I310">
        <v>28.656042196149418</v>
      </c>
      <c r="J310">
        <v>-13.03971464646466</v>
      </c>
      <c r="K310">
        <v>14.299580748640931</v>
      </c>
      <c r="L310">
        <v>31.863582676520181</v>
      </c>
      <c r="N310" s="11">
        <f t="shared" si="20"/>
        <v>0</v>
      </c>
      <c r="O310" s="11" t="b">
        <f t="shared" si="19"/>
        <v>0</v>
      </c>
      <c r="Y310" s="7" t="s">
        <v>319</v>
      </c>
      <c r="Z310">
        <v>0.28247</v>
      </c>
      <c r="AA310" s="11">
        <v>0</v>
      </c>
      <c r="AB310" s="11" t="b">
        <v>0</v>
      </c>
      <c r="AC310" t="s">
        <v>973</v>
      </c>
      <c r="AE310" s="7" t="s">
        <v>319</v>
      </c>
      <c r="AF310">
        <v>0</v>
      </c>
      <c r="AG310" t="s">
        <v>973</v>
      </c>
    </row>
    <row r="311" spans="1:33" x14ac:dyDescent="0.3">
      <c r="A311" s="7" t="s">
        <v>320</v>
      </c>
      <c r="B311">
        <v>2.7157000000000001E-2</v>
      </c>
      <c r="C311">
        <v>0</v>
      </c>
      <c r="D311">
        <v>0.15420200462606015</v>
      </c>
      <c r="E311">
        <v>1.8100000000000002E-2</v>
      </c>
      <c r="F311">
        <v>1.7431134327617222E-2</v>
      </c>
      <c r="G311">
        <v>86.139435748351431</v>
      </c>
      <c r="H311">
        <v>-12.306953833865805</v>
      </c>
      <c r="I311">
        <v>24.240591163875635</v>
      </c>
      <c r="J311">
        <v>4.1270358585858418</v>
      </c>
      <c r="K311">
        <v>17.578654975306147</v>
      </c>
      <c r="L311">
        <v>47.371512397260133</v>
      </c>
      <c r="N311" s="11">
        <f t="shared" si="20"/>
        <v>0</v>
      </c>
      <c r="O311" s="11" t="b">
        <f t="shared" si="19"/>
        <v>0</v>
      </c>
      <c r="Y311" s="7" t="s">
        <v>320</v>
      </c>
      <c r="Z311">
        <v>2.7157000000000001E-2</v>
      </c>
      <c r="AA311" s="11">
        <v>0</v>
      </c>
      <c r="AB311" s="11" t="b">
        <v>0</v>
      </c>
      <c r="AC311" t="s">
        <v>973</v>
      </c>
      <c r="AE311" s="7" t="s">
        <v>320</v>
      </c>
      <c r="AF311">
        <v>0</v>
      </c>
      <c r="AG311" t="s">
        <v>973</v>
      </c>
    </row>
    <row r="312" spans="1:33" x14ac:dyDescent="0.3">
      <c r="A312" s="7" t="s">
        <v>321</v>
      </c>
      <c r="B312">
        <v>0</v>
      </c>
      <c r="C312">
        <v>0</v>
      </c>
      <c r="D312">
        <v>0</v>
      </c>
      <c r="E312">
        <v>0</v>
      </c>
      <c r="F312">
        <v>0</v>
      </c>
      <c r="G312">
        <v>90.182825835196269</v>
      </c>
      <c r="H312">
        <v>-22.935176357827473</v>
      </c>
      <c r="I312">
        <v>17.811509939769522</v>
      </c>
      <c r="J312">
        <v>13.828183670033638</v>
      </c>
      <c r="K312">
        <v>32.069930504811808</v>
      </c>
      <c r="L312">
        <v>57.681270119034011</v>
      </c>
      <c r="N312" s="11">
        <f t="shared" si="20"/>
        <v>0</v>
      </c>
      <c r="O312" s="11" t="b">
        <f t="shared" si="19"/>
        <v>0</v>
      </c>
      <c r="Y312" s="7" t="s">
        <v>321</v>
      </c>
      <c r="Z312">
        <v>0</v>
      </c>
      <c r="AA312" s="11">
        <v>0</v>
      </c>
      <c r="AB312" s="11" t="b">
        <v>0</v>
      </c>
      <c r="AC312" t="s">
        <v>973</v>
      </c>
      <c r="AE312" s="7" t="s">
        <v>321</v>
      </c>
      <c r="AF312">
        <v>0</v>
      </c>
      <c r="AG312" t="s">
        <v>973</v>
      </c>
    </row>
    <row r="313" spans="1:33" x14ac:dyDescent="0.3">
      <c r="A313" s="7" t="s">
        <v>322</v>
      </c>
      <c r="B313">
        <v>0.1731</v>
      </c>
      <c r="C313">
        <v>0</v>
      </c>
      <c r="D313">
        <v>0.69390902081727068</v>
      </c>
      <c r="E313">
        <v>5.9200000000000003E-2</v>
      </c>
      <c r="F313">
        <v>1.9688170889701716E-2</v>
      </c>
      <c r="G313">
        <v>91.508116807546571</v>
      </c>
      <c r="H313">
        <v>-18.749077955271559</v>
      </c>
      <c r="I313">
        <v>11.390552286785269</v>
      </c>
      <c r="J313">
        <v>9.312988215488204</v>
      </c>
      <c r="K313">
        <v>48.554541544233871</v>
      </c>
      <c r="L313">
        <v>59.912646282334165</v>
      </c>
      <c r="N313" s="11">
        <f t="shared" si="20"/>
        <v>0</v>
      </c>
      <c r="O313" s="11" t="b">
        <f t="shared" si="19"/>
        <v>0</v>
      </c>
      <c r="Y313" s="7" t="s">
        <v>322</v>
      </c>
      <c r="Z313">
        <v>0.1731</v>
      </c>
      <c r="AA313" s="11">
        <v>0</v>
      </c>
      <c r="AB313" s="11" t="b">
        <v>0</v>
      </c>
      <c r="AC313" t="s">
        <v>973</v>
      </c>
      <c r="AE313" s="7" t="s">
        <v>322</v>
      </c>
      <c r="AF313">
        <v>0</v>
      </c>
      <c r="AG313" t="s">
        <v>973</v>
      </c>
    </row>
    <row r="314" spans="1:33" x14ac:dyDescent="0.3">
      <c r="A314" s="7" t="s">
        <v>323</v>
      </c>
      <c r="B314">
        <v>6.1537000000000001E-2</v>
      </c>
      <c r="C314">
        <v>0</v>
      </c>
      <c r="D314">
        <v>0.38550501156515038</v>
      </c>
      <c r="E314">
        <v>2.0500000000000001E-2</v>
      </c>
      <c r="F314">
        <v>1.2802808158758184E-2</v>
      </c>
      <c r="G314">
        <v>87.295578442691607</v>
      </c>
      <c r="H314">
        <v>-8.2377140575079864</v>
      </c>
      <c r="I314">
        <v>20.873951188942659</v>
      </c>
      <c r="J314">
        <v>-1.2108553872053989</v>
      </c>
      <c r="K314">
        <v>28.442343869031887</v>
      </c>
      <c r="L314">
        <v>54.94757475610912</v>
      </c>
      <c r="N314" s="11">
        <f t="shared" si="20"/>
        <v>0</v>
      </c>
      <c r="O314" s="11" t="b">
        <f t="shared" si="19"/>
        <v>0</v>
      </c>
      <c r="Y314" s="7" t="s">
        <v>323</v>
      </c>
      <c r="Z314">
        <v>6.1537000000000001E-2</v>
      </c>
      <c r="AA314" s="11">
        <v>0</v>
      </c>
      <c r="AB314" s="11" t="b">
        <v>0</v>
      </c>
      <c r="AC314" t="s">
        <v>973</v>
      </c>
      <c r="AE314" s="7" t="s">
        <v>323</v>
      </c>
      <c r="AF314">
        <v>0</v>
      </c>
      <c r="AG314" t="s">
        <v>973</v>
      </c>
    </row>
    <row r="315" spans="1:33" x14ac:dyDescent="0.3">
      <c r="A315" s="7" t="s">
        <v>324</v>
      </c>
      <c r="B315">
        <v>0.28031400000000001</v>
      </c>
      <c r="C315">
        <v>0</v>
      </c>
      <c r="D315">
        <v>0.3084040092521203</v>
      </c>
      <c r="E315">
        <v>0.11509999999999999</v>
      </c>
      <c r="F315">
        <v>2.2445333987033207E-2</v>
      </c>
      <c r="G315">
        <v>86.38534038781151</v>
      </c>
      <c r="H315">
        <v>-0.96046325878596406</v>
      </c>
      <c r="I315">
        <v>12.900521069061954</v>
      </c>
      <c r="J315">
        <v>-5.0409461279461425</v>
      </c>
      <c r="K315">
        <v>57.820411166907647</v>
      </c>
      <c r="L315">
        <v>38.6290900803493</v>
      </c>
      <c r="N315" s="11">
        <f t="shared" si="20"/>
        <v>0</v>
      </c>
      <c r="O315" s="11" t="b">
        <f t="shared" si="19"/>
        <v>0</v>
      </c>
      <c r="Y315" s="7" t="s">
        <v>324</v>
      </c>
      <c r="Z315">
        <v>0.28031400000000001</v>
      </c>
      <c r="AA315" s="11">
        <v>0</v>
      </c>
      <c r="AB315" s="11" t="b">
        <v>0</v>
      </c>
      <c r="AC315" t="s">
        <v>973</v>
      </c>
      <c r="AE315" s="7" t="s">
        <v>324</v>
      </c>
      <c r="AF315">
        <v>0</v>
      </c>
      <c r="AG315" t="s">
        <v>973</v>
      </c>
    </row>
    <row r="316" spans="1:33" x14ac:dyDescent="0.3">
      <c r="A316" s="7" t="s">
        <v>325</v>
      </c>
      <c r="B316">
        <v>8.7189999999999993E-3</v>
      </c>
      <c r="C316">
        <v>0</v>
      </c>
      <c r="D316">
        <v>0.15420200462606015</v>
      </c>
      <c r="E316">
        <v>6.4000000000000003E-3</v>
      </c>
      <c r="F316">
        <v>6.3022410594594297E-3</v>
      </c>
      <c r="G316">
        <v>90.390885324219227</v>
      </c>
      <c r="H316">
        <v>-9.8691420127795482</v>
      </c>
      <c r="I316">
        <v>15.485992642365575</v>
      </c>
      <c r="J316">
        <v>2.0925848484848331</v>
      </c>
      <c r="K316">
        <v>37.915610764758007</v>
      </c>
      <c r="L316">
        <v>45.298665538367729</v>
      </c>
      <c r="N316" s="11">
        <f t="shared" si="20"/>
        <v>0</v>
      </c>
      <c r="O316" s="11" t="b">
        <f t="shared" si="19"/>
        <v>0</v>
      </c>
      <c r="Y316" s="7" t="s">
        <v>325</v>
      </c>
      <c r="Z316">
        <v>8.7189999999999993E-3</v>
      </c>
      <c r="AA316" s="11">
        <v>0</v>
      </c>
      <c r="AB316" s="11" t="b">
        <v>0</v>
      </c>
      <c r="AC316" t="s">
        <v>973</v>
      </c>
      <c r="AE316" s="7" t="s">
        <v>325</v>
      </c>
      <c r="AF316">
        <v>0</v>
      </c>
      <c r="AG316" t="s">
        <v>973</v>
      </c>
    </row>
    <row r="317" spans="1:33" x14ac:dyDescent="0.3">
      <c r="A317" s="7" t="s">
        <v>326</v>
      </c>
      <c r="B317">
        <v>0</v>
      </c>
      <c r="C317">
        <v>6.7310111020669458E-2</v>
      </c>
      <c r="D317">
        <v>0</v>
      </c>
      <c r="E317">
        <v>0</v>
      </c>
      <c r="F317">
        <v>0</v>
      </c>
      <c r="G317">
        <v>83.814535309525354</v>
      </c>
      <c r="H317">
        <v>-10.402708785942494</v>
      </c>
      <c r="I317">
        <v>25.19699659970523</v>
      </c>
      <c r="J317">
        <v>5.6996355218854973</v>
      </c>
      <c r="K317">
        <v>24.805999077543365</v>
      </c>
      <c r="L317">
        <v>25.59377008311786</v>
      </c>
      <c r="N317" s="11">
        <f t="shared" si="20"/>
        <v>0</v>
      </c>
      <c r="O317" s="11" t="b">
        <f t="shared" si="19"/>
        <v>0</v>
      </c>
      <c r="Y317" s="7" t="s">
        <v>326</v>
      </c>
      <c r="Z317">
        <v>0</v>
      </c>
      <c r="AA317" s="11">
        <v>0</v>
      </c>
      <c r="AB317" s="11" t="b">
        <v>0</v>
      </c>
      <c r="AC317" t="s">
        <v>973</v>
      </c>
      <c r="AE317" s="7" t="s">
        <v>326</v>
      </c>
      <c r="AF317">
        <v>0</v>
      </c>
      <c r="AG317" t="s">
        <v>973</v>
      </c>
    </row>
    <row r="318" spans="1:33" x14ac:dyDescent="0.3">
      <c r="A318" s="7" t="s">
        <v>327</v>
      </c>
      <c r="B318">
        <v>0</v>
      </c>
      <c r="C318">
        <v>0</v>
      </c>
      <c r="D318">
        <v>0</v>
      </c>
      <c r="E318">
        <v>0</v>
      </c>
      <c r="F318">
        <v>0</v>
      </c>
      <c r="G318">
        <v>79.515823714801797</v>
      </c>
      <c r="H318">
        <v>-30.881414217252406</v>
      </c>
      <c r="I318">
        <v>28.598306815676164</v>
      </c>
      <c r="J318">
        <v>24.822192087542064</v>
      </c>
      <c r="K318">
        <v>22.40958111140478</v>
      </c>
      <c r="L318">
        <v>45.116049782614326</v>
      </c>
      <c r="N318" s="11">
        <f t="shared" si="20"/>
        <v>0</v>
      </c>
      <c r="O318" s="11" t="b">
        <f t="shared" si="19"/>
        <v>0</v>
      </c>
      <c r="Y318" s="7" t="s">
        <v>327</v>
      </c>
      <c r="Z318">
        <v>0</v>
      </c>
      <c r="AA318" s="11">
        <v>0</v>
      </c>
      <c r="AB318" s="11" t="b">
        <v>0</v>
      </c>
      <c r="AC318" t="s">
        <v>973</v>
      </c>
      <c r="AE318" s="7" t="s">
        <v>327</v>
      </c>
      <c r="AF318">
        <v>0</v>
      </c>
      <c r="AG318" t="s">
        <v>973</v>
      </c>
    </row>
    <row r="319" spans="1:33" x14ac:dyDescent="0.3">
      <c r="A319" s="7" t="s">
        <v>328</v>
      </c>
      <c r="B319">
        <v>0</v>
      </c>
      <c r="C319">
        <v>3.263857783196686</v>
      </c>
      <c r="D319">
        <v>0</v>
      </c>
      <c r="E319">
        <v>0</v>
      </c>
      <c r="F319">
        <v>0</v>
      </c>
      <c r="G319">
        <v>76.559993091927467</v>
      </c>
      <c r="H319">
        <v>-9.7244407348242845</v>
      </c>
      <c r="I319">
        <v>33.623315809629901</v>
      </c>
      <c r="J319">
        <v>8.7143292929292642</v>
      </c>
      <c r="K319">
        <v>14.327669034996347</v>
      </c>
      <c r="L319">
        <v>18.701149797667043</v>
      </c>
      <c r="N319" s="11">
        <f t="shared" si="20"/>
        <v>0</v>
      </c>
      <c r="O319" s="11" t="b">
        <f t="shared" si="19"/>
        <v>0</v>
      </c>
      <c r="Y319" s="7" t="s">
        <v>328</v>
      </c>
      <c r="Z319">
        <v>0</v>
      </c>
      <c r="AA319" s="11">
        <v>0</v>
      </c>
      <c r="AB319" s="11" t="b">
        <v>0</v>
      </c>
      <c r="AC319" t="s">
        <v>973</v>
      </c>
      <c r="AE319" s="7" t="s">
        <v>328</v>
      </c>
      <c r="AF319">
        <v>0</v>
      </c>
      <c r="AG319" t="s">
        <v>973</v>
      </c>
    </row>
    <row r="320" spans="1:33" x14ac:dyDescent="0.3">
      <c r="A320" s="7" t="s">
        <v>329</v>
      </c>
      <c r="B320">
        <v>0</v>
      </c>
      <c r="C320">
        <v>0</v>
      </c>
      <c r="D320">
        <v>0</v>
      </c>
      <c r="E320">
        <v>0</v>
      </c>
      <c r="F320">
        <v>0</v>
      </c>
      <c r="G320">
        <v>68.311704741020122</v>
      </c>
      <c r="H320">
        <v>-3.5527952076677423</v>
      </c>
      <c r="I320">
        <v>42.013949332126394</v>
      </c>
      <c r="J320">
        <v>0.40531481481478693</v>
      </c>
      <c r="K320">
        <v>9.0034877152614765</v>
      </c>
      <c r="L320">
        <v>18.786017370380392</v>
      </c>
      <c r="N320" s="11">
        <f t="shared" si="20"/>
        <v>0</v>
      </c>
      <c r="O320" s="11" t="b">
        <f t="shared" si="19"/>
        <v>0</v>
      </c>
      <c r="Y320" s="7" t="s">
        <v>329</v>
      </c>
      <c r="Z320">
        <v>0</v>
      </c>
      <c r="AA320" s="11">
        <v>0</v>
      </c>
      <c r="AB320" s="11" t="b">
        <v>0</v>
      </c>
      <c r="AC320" t="s">
        <v>973</v>
      </c>
      <c r="AE320" s="7" t="s">
        <v>329</v>
      </c>
      <c r="AF320">
        <v>0</v>
      </c>
      <c r="AG320" t="s">
        <v>973</v>
      </c>
    </row>
    <row r="321" spans="1:33" x14ac:dyDescent="0.3">
      <c r="A321" s="7" t="s">
        <v>330</v>
      </c>
      <c r="B321">
        <v>0</v>
      </c>
      <c r="C321">
        <v>0</v>
      </c>
      <c r="D321">
        <v>0</v>
      </c>
      <c r="E321">
        <v>0</v>
      </c>
      <c r="F321">
        <v>0</v>
      </c>
      <c r="G321">
        <v>69.148206939414706</v>
      </c>
      <c r="H321">
        <v>12.495207667731592</v>
      </c>
      <c r="I321">
        <v>42.411278998247617</v>
      </c>
      <c r="J321">
        <v>-14.885792424242453</v>
      </c>
      <c r="K321">
        <v>5.7523981281385561</v>
      </c>
      <c r="L321">
        <v>1.5245145587581561</v>
      </c>
      <c r="N321" s="11">
        <f t="shared" si="20"/>
        <v>0</v>
      </c>
      <c r="O321" s="11" t="b">
        <f t="shared" si="19"/>
        <v>0</v>
      </c>
      <c r="Y321" s="7" t="s">
        <v>330</v>
      </c>
      <c r="Z321">
        <v>0</v>
      </c>
      <c r="AA321" s="11">
        <v>0</v>
      </c>
      <c r="AB321" s="11" t="b">
        <v>0</v>
      </c>
      <c r="AC321" t="s">
        <v>973</v>
      </c>
      <c r="AE321" s="7" t="s">
        <v>330</v>
      </c>
      <c r="AF321">
        <v>0</v>
      </c>
      <c r="AG321" t="s">
        <v>973</v>
      </c>
    </row>
    <row r="322" spans="1:33" x14ac:dyDescent="0.3">
      <c r="A322" s="7" t="s">
        <v>331</v>
      </c>
      <c r="B322">
        <v>0</v>
      </c>
      <c r="C322">
        <v>3.4392437913518904E-2</v>
      </c>
      <c r="D322">
        <v>0</v>
      </c>
      <c r="E322">
        <v>0</v>
      </c>
      <c r="F322">
        <v>0</v>
      </c>
      <c r="G322">
        <v>47.753437245811185</v>
      </c>
      <c r="H322">
        <v>16.67414872204472</v>
      </c>
      <c r="I322">
        <v>59.583783031020431</v>
      </c>
      <c r="J322">
        <v>-21.196460774410781</v>
      </c>
      <c r="K322">
        <v>5.8676015609210062</v>
      </c>
      <c r="L322">
        <v>11.517281330287702</v>
      </c>
      <c r="N322" s="11">
        <f t="shared" si="20"/>
        <v>0</v>
      </c>
      <c r="O322" s="11" t="b">
        <f t="shared" ref="O322:O385" si="21">IF(B322&lt;5,FALSE,C322)</f>
        <v>0</v>
      </c>
      <c r="Y322" s="7" t="s">
        <v>331</v>
      </c>
      <c r="Z322">
        <v>0</v>
      </c>
      <c r="AA322" s="11">
        <v>0</v>
      </c>
      <c r="AB322" s="11" t="b">
        <v>0</v>
      </c>
      <c r="AC322" t="s">
        <v>973</v>
      </c>
      <c r="AE322" s="7" t="s">
        <v>331</v>
      </c>
      <c r="AF322">
        <v>0</v>
      </c>
      <c r="AG322" t="s">
        <v>973</v>
      </c>
    </row>
    <row r="323" spans="1:33" x14ac:dyDescent="0.3">
      <c r="A323" s="7" t="s">
        <v>332</v>
      </c>
      <c r="B323">
        <v>9.3642869999999991</v>
      </c>
      <c r="C323">
        <v>1.4136118023740774</v>
      </c>
      <c r="D323">
        <v>3.7779491133384737</v>
      </c>
      <c r="E323">
        <v>2.3180999999999998</v>
      </c>
      <c r="F323">
        <v>7.3381712599462523E-2</v>
      </c>
      <c r="G323">
        <v>77.473607005297254</v>
      </c>
      <c r="H323">
        <v>3.9721308306709204</v>
      </c>
      <c r="I323">
        <v>30.635727465793952</v>
      </c>
      <c r="J323">
        <v>-1.4974303030302991</v>
      </c>
      <c r="K323">
        <v>18.856775651290661</v>
      </c>
      <c r="L323">
        <v>-10.544191156235698</v>
      </c>
      <c r="N323" s="11">
        <f t="shared" ref="N323:N386" si="22">IF(B323&lt;5,0,(E323+F323+I323)/3)</f>
        <v>11.009069726131138</v>
      </c>
      <c r="O323" s="11">
        <f t="shared" si="21"/>
        <v>1.4136118023740774</v>
      </c>
      <c r="Y323" s="7" t="s">
        <v>332</v>
      </c>
      <c r="Z323">
        <v>9.3642869999999991</v>
      </c>
      <c r="AA323" s="11">
        <v>11.009069726131138</v>
      </c>
      <c r="AB323" s="11">
        <v>1.4136118023740774</v>
      </c>
      <c r="AC323" t="str">
        <f>IF(AB323&gt;4.31,"high mod, poor-mod grass","low mod, poor-mod grass")</f>
        <v>low mod, poor-mod grass</v>
      </c>
      <c r="AE323" s="7" t="s">
        <v>332</v>
      </c>
      <c r="AF323">
        <v>-10.544191156235698</v>
      </c>
      <c r="AG323" t="s">
        <v>989</v>
      </c>
    </row>
    <row r="324" spans="1:33" x14ac:dyDescent="0.3">
      <c r="A324" s="7" t="s">
        <v>333</v>
      </c>
      <c r="B324">
        <v>1.7341580000000001</v>
      </c>
      <c r="C324">
        <v>3.9604614257965607</v>
      </c>
      <c r="D324">
        <v>1.002313030069391</v>
      </c>
      <c r="E324">
        <v>0.41520000000000001</v>
      </c>
      <c r="F324">
        <v>6.9338663819911939E-2</v>
      </c>
      <c r="G324">
        <v>72.200871397914568</v>
      </c>
      <c r="H324">
        <v>-6.4131539936102371</v>
      </c>
      <c r="I324">
        <v>37.2309067065882</v>
      </c>
      <c r="J324">
        <v>3.1068262626262424</v>
      </c>
      <c r="K324">
        <v>16.810994853935728</v>
      </c>
      <c r="L324">
        <v>22.802882139146817</v>
      </c>
      <c r="N324" s="11">
        <f t="shared" si="22"/>
        <v>0</v>
      </c>
      <c r="O324" s="11" t="b">
        <f t="shared" si="21"/>
        <v>0</v>
      </c>
      <c r="Y324" s="7" t="s">
        <v>333</v>
      </c>
      <c r="Z324">
        <v>1.7341580000000001</v>
      </c>
      <c r="AA324" s="11">
        <v>0</v>
      </c>
      <c r="AB324" s="11" t="b">
        <v>0</v>
      </c>
      <c r="AC324" t="s">
        <v>973</v>
      </c>
      <c r="AE324" s="7" t="s">
        <v>333</v>
      </c>
      <c r="AF324">
        <v>0</v>
      </c>
      <c r="AG324" t="s">
        <v>973</v>
      </c>
    </row>
    <row r="325" spans="1:33" x14ac:dyDescent="0.3">
      <c r="A325" s="7" t="s">
        <v>334</v>
      </c>
      <c r="B325">
        <v>1.4154070000000001</v>
      </c>
      <c r="C325">
        <v>0.98467725132614603</v>
      </c>
      <c r="D325">
        <v>0.77101002313030076</v>
      </c>
      <c r="E325">
        <v>0.83230000000000004</v>
      </c>
      <c r="F325">
        <v>0.1729209052794726</v>
      </c>
      <c r="G325">
        <v>78.156241127266668</v>
      </c>
      <c r="H325">
        <v>-13.52944744408947</v>
      </c>
      <c r="I325">
        <v>30.154841068133543</v>
      </c>
      <c r="J325">
        <v>6.4193042087541983</v>
      </c>
      <c r="K325">
        <v>19.908013453356343</v>
      </c>
      <c r="L325">
        <v>41.327929856232842</v>
      </c>
      <c r="N325" s="11">
        <f t="shared" si="22"/>
        <v>0</v>
      </c>
      <c r="O325" s="11" t="b">
        <f t="shared" si="21"/>
        <v>0</v>
      </c>
      <c r="Y325" s="7" t="s">
        <v>334</v>
      </c>
      <c r="Z325">
        <v>1.4154070000000001</v>
      </c>
      <c r="AA325" s="11">
        <v>0</v>
      </c>
      <c r="AB325" s="11" t="b">
        <v>0</v>
      </c>
      <c r="AC325" t="s">
        <v>973</v>
      </c>
      <c r="AE325" s="7" t="s">
        <v>334</v>
      </c>
      <c r="AF325">
        <v>0</v>
      </c>
      <c r="AG325" t="s">
        <v>973</v>
      </c>
    </row>
    <row r="326" spans="1:33" x14ac:dyDescent="0.3">
      <c r="A326" s="7" t="s">
        <v>335</v>
      </c>
      <c r="B326">
        <v>1.9332659999999999</v>
      </c>
      <c r="C326">
        <v>0</v>
      </c>
      <c r="D326">
        <v>1.2336160370084812</v>
      </c>
      <c r="E326">
        <v>0.38340000000000002</v>
      </c>
      <c r="F326">
        <v>5.789719146722478E-2</v>
      </c>
      <c r="G326">
        <v>92.013607197188151</v>
      </c>
      <c r="H326">
        <v>-21.370252396166123</v>
      </c>
      <c r="I326">
        <v>9.8630307883345498</v>
      </c>
      <c r="J326">
        <v>7.2553488215487931</v>
      </c>
      <c r="K326">
        <v>42.034535118131458</v>
      </c>
      <c r="L326">
        <v>59.027948077476836</v>
      </c>
      <c r="N326" s="11">
        <f t="shared" si="22"/>
        <v>0</v>
      </c>
      <c r="O326" s="11" t="b">
        <f t="shared" si="21"/>
        <v>0</v>
      </c>
      <c r="Y326" s="7" t="s">
        <v>335</v>
      </c>
      <c r="Z326">
        <v>1.9332659999999999</v>
      </c>
      <c r="AA326" s="11">
        <v>0</v>
      </c>
      <c r="AB326" s="11" t="b">
        <v>0</v>
      </c>
      <c r="AC326" t="s">
        <v>973</v>
      </c>
      <c r="AE326" s="7" t="s">
        <v>335</v>
      </c>
      <c r="AF326">
        <v>0</v>
      </c>
      <c r="AG326" t="s">
        <v>973</v>
      </c>
    </row>
    <row r="327" spans="1:33" x14ac:dyDescent="0.3">
      <c r="A327" s="7" t="s">
        <v>336</v>
      </c>
      <c r="B327">
        <v>2.9306299999999998</v>
      </c>
      <c r="C327">
        <v>0</v>
      </c>
      <c r="D327">
        <v>1.8504240555127218</v>
      </c>
      <c r="E327">
        <v>0.7218</v>
      </c>
      <c r="F327">
        <v>7.6456844075884239E-2</v>
      </c>
      <c r="G327">
        <v>90.544042693593937</v>
      </c>
      <c r="H327">
        <v>-12.594316932907361</v>
      </c>
      <c r="I327">
        <v>13.419994429551224</v>
      </c>
      <c r="J327">
        <v>2.2184801346801066</v>
      </c>
      <c r="K327">
        <v>40.356078626472431</v>
      </c>
      <c r="L327">
        <v>55.254187584478203</v>
      </c>
      <c r="N327" s="11">
        <f t="shared" si="22"/>
        <v>0</v>
      </c>
      <c r="O327" s="11" t="b">
        <f t="shared" si="21"/>
        <v>0</v>
      </c>
      <c r="Y327" s="7" t="s">
        <v>336</v>
      </c>
      <c r="Z327">
        <v>2.9306299999999998</v>
      </c>
      <c r="AA327" s="11">
        <v>0</v>
      </c>
      <c r="AB327" s="11" t="b">
        <v>0</v>
      </c>
      <c r="AC327" t="s">
        <v>973</v>
      </c>
      <c r="AE327" s="7" t="s">
        <v>336</v>
      </c>
      <c r="AF327">
        <v>0</v>
      </c>
      <c r="AG327" t="s">
        <v>973</v>
      </c>
    </row>
    <row r="328" spans="1:33" x14ac:dyDescent="0.3">
      <c r="A328" s="7" t="s">
        <v>337</v>
      </c>
      <c r="B328">
        <v>0</v>
      </c>
      <c r="C328">
        <v>4.4711466734618304</v>
      </c>
      <c r="D328">
        <v>0</v>
      </c>
      <c r="E328">
        <v>0</v>
      </c>
      <c r="F328">
        <v>0</v>
      </c>
      <c r="G328">
        <v>68.381887062253313</v>
      </c>
      <c r="H328">
        <v>1.0377656549520538</v>
      </c>
      <c r="I328">
        <v>40.028896702990622</v>
      </c>
      <c r="J328">
        <v>-1.3476223905724112</v>
      </c>
      <c r="K328">
        <v>10.252846400605298</v>
      </c>
      <c r="L328">
        <v>10.784404565779624</v>
      </c>
      <c r="N328" s="11">
        <f t="shared" si="22"/>
        <v>0</v>
      </c>
      <c r="O328" s="11" t="b">
        <f t="shared" si="21"/>
        <v>0</v>
      </c>
      <c r="Y328" s="7" t="s">
        <v>337</v>
      </c>
      <c r="Z328">
        <v>0</v>
      </c>
      <c r="AA328" s="11">
        <v>0</v>
      </c>
      <c r="AB328" s="11" t="b">
        <v>0</v>
      </c>
      <c r="AC328" t="s">
        <v>973</v>
      </c>
      <c r="AE328" s="7" t="s">
        <v>337</v>
      </c>
      <c r="AF328">
        <v>0</v>
      </c>
      <c r="AG328" t="s">
        <v>973</v>
      </c>
    </row>
    <row r="329" spans="1:33" x14ac:dyDescent="0.3">
      <c r="A329" s="7" t="s">
        <v>338</v>
      </c>
      <c r="B329">
        <v>0</v>
      </c>
      <c r="C329">
        <v>0</v>
      </c>
      <c r="D329">
        <v>0</v>
      </c>
      <c r="E329">
        <v>0</v>
      </c>
      <c r="F329">
        <v>0</v>
      </c>
      <c r="G329">
        <v>49.106090439604294</v>
      </c>
      <c r="H329">
        <v>26.090971725239598</v>
      </c>
      <c r="I329">
        <v>59.005558843667671</v>
      </c>
      <c r="J329">
        <v>-25.53831212121213</v>
      </c>
      <c r="K329">
        <v>2.9656151697475686</v>
      </c>
      <c r="L329">
        <v>2.0773465932182802</v>
      </c>
      <c r="N329" s="11">
        <f t="shared" si="22"/>
        <v>0</v>
      </c>
      <c r="O329" s="11" t="b">
        <f t="shared" si="21"/>
        <v>0</v>
      </c>
      <c r="Y329" s="7" t="s">
        <v>338</v>
      </c>
      <c r="Z329">
        <v>0</v>
      </c>
      <c r="AA329" s="11">
        <v>0</v>
      </c>
      <c r="AB329" s="11" t="b">
        <v>0</v>
      </c>
      <c r="AC329" t="s">
        <v>973</v>
      </c>
      <c r="AE329" s="7" t="s">
        <v>338</v>
      </c>
      <c r="AF329">
        <v>0</v>
      </c>
      <c r="AG329" t="s">
        <v>973</v>
      </c>
    </row>
    <row r="330" spans="1:33" x14ac:dyDescent="0.3">
      <c r="A330" s="7" t="s">
        <v>339</v>
      </c>
      <c r="B330">
        <v>2.0489980000000001</v>
      </c>
      <c r="C330">
        <v>0</v>
      </c>
      <c r="D330">
        <v>1.6962220508866617</v>
      </c>
      <c r="E330">
        <v>0.99050000000000005</v>
      </c>
      <c r="F330">
        <v>5.2777361634416105E-2</v>
      </c>
      <c r="G330">
        <v>80.18477672604979</v>
      </c>
      <c r="H330">
        <v>-2.5141581469648742</v>
      </c>
      <c r="I330">
        <v>24.83520755724216</v>
      </c>
      <c r="J330">
        <v>-5.866623232323235</v>
      </c>
      <c r="K330">
        <v>34.391878235723944</v>
      </c>
      <c r="L330">
        <v>50.733945682064686</v>
      </c>
      <c r="N330" s="11">
        <f t="shared" si="22"/>
        <v>0</v>
      </c>
      <c r="O330" s="11" t="b">
        <f t="shared" si="21"/>
        <v>0</v>
      </c>
      <c r="Y330" s="7" t="s">
        <v>339</v>
      </c>
      <c r="Z330">
        <v>2.0489980000000001</v>
      </c>
      <c r="AA330" s="11">
        <v>0</v>
      </c>
      <c r="AB330" s="11" t="b">
        <v>0</v>
      </c>
      <c r="AC330" t="s">
        <v>973</v>
      </c>
      <c r="AE330" s="7" t="s">
        <v>339</v>
      </c>
      <c r="AF330">
        <v>0</v>
      </c>
      <c r="AG330" t="s">
        <v>973</v>
      </c>
    </row>
    <row r="331" spans="1:33" x14ac:dyDescent="0.3">
      <c r="A331" s="7" t="s">
        <v>340</v>
      </c>
      <c r="B331">
        <v>4.6387140000000002</v>
      </c>
      <c r="C331">
        <v>0.26356195085463774</v>
      </c>
      <c r="D331">
        <v>1.3878180416345414</v>
      </c>
      <c r="E331">
        <v>3.3275000000000001</v>
      </c>
      <c r="F331">
        <v>0.17779713899813079</v>
      </c>
      <c r="G331">
        <v>71.376806572903078</v>
      </c>
      <c r="H331">
        <v>15.207820447284334</v>
      </c>
      <c r="I331">
        <v>35.4194954101823</v>
      </c>
      <c r="J331">
        <v>-21.89807676767677</v>
      </c>
      <c r="K331">
        <v>23.308147157745267</v>
      </c>
      <c r="L331">
        <v>30.825379475178437</v>
      </c>
      <c r="N331" s="11">
        <f t="shared" si="22"/>
        <v>0</v>
      </c>
      <c r="O331" s="11" t="b">
        <f t="shared" si="21"/>
        <v>0</v>
      </c>
      <c r="Y331" s="7" t="s">
        <v>340</v>
      </c>
      <c r="Z331">
        <v>4.6387140000000002</v>
      </c>
      <c r="AA331" s="11">
        <v>0</v>
      </c>
      <c r="AB331" s="11" t="b">
        <v>0</v>
      </c>
      <c r="AC331" t="s">
        <v>973</v>
      </c>
      <c r="AE331" s="7" t="s">
        <v>340</v>
      </c>
      <c r="AF331">
        <v>0</v>
      </c>
      <c r="AG331" t="s">
        <v>973</v>
      </c>
    </row>
    <row r="332" spans="1:33" x14ac:dyDescent="0.3">
      <c r="A332" s="7" t="s">
        <v>341</v>
      </c>
      <c r="B332">
        <v>0</v>
      </c>
      <c r="C332">
        <v>0.48056573534908748</v>
      </c>
      <c r="D332">
        <v>0</v>
      </c>
      <c r="E332">
        <v>0</v>
      </c>
      <c r="F332">
        <v>0</v>
      </c>
      <c r="G332">
        <v>44.175737953782004</v>
      </c>
      <c r="H332">
        <v>37.543447284345035</v>
      </c>
      <c r="I332">
        <v>60.980021817590995</v>
      </c>
      <c r="J332">
        <v>-43.951140404040416</v>
      </c>
      <c r="K332">
        <v>4.4420070168892485</v>
      </c>
      <c r="L332">
        <v>3.476105835192385</v>
      </c>
      <c r="N332" s="11">
        <f t="shared" si="22"/>
        <v>0</v>
      </c>
      <c r="O332" s="11" t="b">
        <f t="shared" si="21"/>
        <v>0</v>
      </c>
      <c r="Y332" s="7" t="s">
        <v>341</v>
      </c>
      <c r="Z332">
        <v>0</v>
      </c>
      <c r="AA332" s="11">
        <v>0</v>
      </c>
      <c r="AB332" s="11" t="b">
        <v>0</v>
      </c>
      <c r="AC332" t="s">
        <v>973</v>
      </c>
      <c r="AE332" s="7" t="s">
        <v>341</v>
      </c>
      <c r="AF332">
        <v>0</v>
      </c>
      <c r="AG332" t="s">
        <v>973</v>
      </c>
    </row>
    <row r="333" spans="1:33" x14ac:dyDescent="0.3">
      <c r="A333" s="7" t="s">
        <v>342</v>
      </c>
      <c r="B333">
        <v>0</v>
      </c>
      <c r="C333">
        <v>0.30974818239562441</v>
      </c>
      <c r="D333">
        <v>0</v>
      </c>
      <c r="E333">
        <v>0</v>
      </c>
      <c r="F333">
        <v>0</v>
      </c>
      <c r="G333">
        <v>46.114369110681615</v>
      </c>
      <c r="H333">
        <v>28.92876150159745</v>
      </c>
      <c r="I333">
        <v>60.798256913739273</v>
      </c>
      <c r="J333">
        <v>-31.962233333333344</v>
      </c>
      <c r="K333">
        <v>5.5671812730938059</v>
      </c>
      <c r="L333">
        <v>8.7781205607025612</v>
      </c>
      <c r="N333" s="11">
        <f t="shared" si="22"/>
        <v>0</v>
      </c>
      <c r="O333" s="11" t="b">
        <f t="shared" si="21"/>
        <v>0</v>
      </c>
      <c r="Y333" s="7" t="s">
        <v>342</v>
      </c>
      <c r="Z333">
        <v>0</v>
      </c>
      <c r="AA333" s="11">
        <v>0</v>
      </c>
      <c r="AB333" s="11" t="b">
        <v>0</v>
      </c>
      <c r="AC333" t="s">
        <v>973</v>
      </c>
      <c r="AE333" s="7" t="s">
        <v>342</v>
      </c>
      <c r="AF333">
        <v>0</v>
      </c>
      <c r="AG333" t="s">
        <v>973</v>
      </c>
    </row>
    <row r="334" spans="1:33" x14ac:dyDescent="0.3">
      <c r="A334" s="7" t="s">
        <v>343</v>
      </c>
      <c r="B334">
        <v>2.4149E-2</v>
      </c>
      <c r="C334">
        <v>8.664063036435788E-3</v>
      </c>
      <c r="D334">
        <v>7.7101002313030076E-2</v>
      </c>
      <c r="E334">
        <v>2.41E-2</v>
      </c>
      <c r="F334">
        <v>1.3558387256189528E-2</v>
      </c>
      <c r="G334">
        <v>64.560948282203285</v>
      </c>
      <c r="H334">
        <v>8.1461277955271498</v>
      </c>
      <c r="I334">
        <v>43.211305689981309</v>
      </c>
      <c r="J334">
        <v>-13.021382491582528</v>
      </c>
      <c r="K334">
        <v>7.0816166829910401</v>
      </c>
      <c r="L334">
        <v>6.2749968215848497</v>
      </c>
      <c r="N334" s="11">
        <f t="shared" si="22"/>
        <v>0</v>
      </c>
      <c r="O334" s="11" t="b">
        <f t="shared" si="21"/>
        <v>0</v>
      </c>
      <c r="Y334" s="7" t="s">
        <v>343</v>
      </c>
      <c r="Z334">
        <v>2.4149E-2</v>
      </c>
      <c r="AA334" s="11">
        <v>0</v>
      </c>
      <c r="AB334" s="11" t="b">
        <v>0</v>
      </c>
      <c r="AC334" t="s">
        <v>973</v>
      </c>
      <c r="AE334" s="7" t="s">
        <v>343</v>
      </c>
      <c r="AF334">
        <v>0</v>
      </c>
      <c r="AG334" t="s">
        <v>973</v>
      </c>
    </row>
    <row r="335" spans="1:33" x14ac:dyDescent="0.3">
      <c r="A335" s="7" t="s">
        <v>344</v>
      </c>
      <c r="B335">
        <v>8.1598000000000004E-2</v>
      </c>
      <c r="C335">
        <v>8.263151899924509E-2</v>
      </c>
      <c r="D335">
        <v>0.69390902081727068</v>
      </c>
      <c r="E335">
        <v>2.06E-2</v>
      </c>
      <c r="F335">
        <v>7.8511243162480739E-3</v>
      </c>
      <c r="G335">
        <v>76.439350570111429</v>
      </c>
      <c r="H335">
        <v>-0.80848242811499915</v>
      </c>
      <c r="I335">
        <v>30.897277443164008</v>
      </c>
      <c r="J335">
        <v>-7.7567008417508561</v>
      </c>
      <c r="K335">
        <v>27.005747215787483</v>
      </c>
      <c r="L335">
        <v>46.184542056783144</v>
      </c>
      <c r="N335" s="11">
        <f t="shared" si="22"/>
        <v>0</v>
      </c>
      <c r="O335" s="11" t="b">
        <f t="shared" si="21"/>
        <v>0</v>
      </c>
      <c r="Y335" s="7" t="s">
        <v>344</v>
      </c>
      <c r="Z335">
        <v>8.1598000000000004E-2</v>
      </c>
      <c r="AA335" s="11">
        <v>0</v>
      </c>
      <c r="AB335" s="11" t="b">
        <v>0</v>
      </c>
      <c r="AC335" t="s">
        <v>973</v>
      </c>
      <c r="AE335" s="7" t="s">
        <v>344</v>
      </c>
      <c r="AF335">
        <v>0</v>
      </c>
      <c r="AG335" t="s">
        <v>973</v>
      </c>
    </row>
    <row r="336" spans="1:33" x14ac:dyDescent="0.3">
      <c r="A336" s="7" t="s">
        <v>345</v>
      </c>
      <c r="B336">
        <v>0.90647999999999995</v>
      </c>
      <c r="C336">
        <v>0</v>
      </c>
      <c r="D336">
        <v>0.53970701619121053</v>
      </c>
      <c r="E336">
        <v>0.41360000000000002</v>
      </c>
      <c r="F336">
        <v>6.1391610060480717E-2</v>
      </c>
      <c r="G336">
        <v>87.901100849685818</v>
      </c>
      <c r="H336">
        <v>-6.2580960063897777</v>
      </c>
      <c r="I336">
        <v>21.62581670902528</v>
      </c>
      <c r="J336">
        <v>-1.6605451178451176</v>
      </c>
      <c r="K336">
        <v>23.460611619844219</v>
      </c>
      <c r="L336">
        <v>38.2345808598524</v>
      </c>
      <c r="N336" s="11">
        <f t="shared" si="22"/>
        <v>0</v>
      </c>
      <c r="O336" s="11" t="b">
        <f t="shared" si="21"/>
        <v>0</v>
      </c>
      <c r="Y336" s="7" t="s">
        <v>345</v>
      </c>
      <c r="Z336">
        <v>0.90647999999999995</v>
      </c>
      <c r="AA336" s="11">
        <v>0</v>
      </c>
      <c r="AB336" s="11" t="b">
        <v>0</v>
      </c>
      <c r="AC336" t="s">
        <v>973</v>
      </c>
      <c r="AE336" s="7" t="s">
        <v>345</v>
      </c>
      <c r="AF336">
        <v>0</v>
      </c>
      <c r="AG336" t="s">
        <v>973</v>
      </c>
    </row>
    <row r="337" spans="1:33" x14ac:dyDescent="0.3">
      <c r="A337" s="7" t="s">
        <v>346</v>
      </c>
      <c r="B337">
        <v>0.28480299999999997</v>
      </c>
      <c r="C337">
        <v>0</v>
      </c>
      <c r="D337">
        <v>0.53970701619121053</v>
      </c>
      <c r="E337">
        <v>6.1199999999999997E-2</v>
      </c>
      <c r="F337">
        <v>2.8471643164977054E-2</v>
      </c>
      <c r="G337">
        <v>75.85586008168157</v>
      </c>
      <c r="H337">
        <v>12.363946325878587</v>
      </c>
      <c r="I337">
        <v>36.182530840557504</v>
      </c>
      <c r="J337">
        <v>-13.256430976430991</v>
      </c>
      <c r="K337">
        <v>9.7717697175106117</v>
      </c>
      <c r="L337">
        <v>-2.9339084979683889</v>
      </c>
      <c r="N337" s="11">
        <f t="shared" si="22"/>
        <v>0</v>
      </c>
      <c r="O337" s="11" t="b">
        <f t="shared" si="21"/>
        <v>0</v>
      </c>
      <c r="Y337" s="7" t="s">
        <v>346</v>
      </c>
      <c r="Z337">
        <v>0.28480299999999997</v>
      </c>
      <c r="AA337" s="11">
        <v>0</v>
      </c>
      <c r="AB337" s="11" t="b">
        <v>0</v>
      </c>
      <c r="AC337" t="s">
        <v>973</v>
      </c>
      <c r="AE337" s="7" t="s">
        <v>346</v>
      </c>
      <c r="AF337">
        <v>0</v>
      </c>
      <c r="AG337" t="s">
        <v>973</v>
      </c>
    </row>
    <row r="338" spans="1:33" x14ac:dyDescent="0.3">
      <c r="A338" s="7" t="s">
        <v>347</v>
      </c>
      <c r="B338">
        <v>0.34833999999999998</v>
      </c>
      <c r="C338">
        <v>0</v>
      </c>
      <c r="D338">
        <v>0.61680801850424061</v>
      </c>
      <c r="E338">
        <v>0.1124</v>
      </c>
      <c r="F338">
        <v>4.5030789632648553E-2</v>
      </c>
      <c r="G338">
        <v>75.215513029214677</v>
      </c>
      <c r="H338">
        <v>5.6445047923322704</v>
      </c>
      <c r="I338">
        <v>34.301198806995544</v>
      </c>
      <c r="J338">
        <v>-11.1025132996633</v>
      </c>
      <c r="K338">
        <v>14.916486580328872</v>
      </c>
      <c r="L338">
        <v>25.298037104470083</v>
      </c>
      <c r="N338" s="11">
        <f t="shared" si="22"/>
        <v>0</v>
      </c>
      <c r="O338" s="11" t="b">
        <f t="shared" si="21"/>
        <v>0</v>
      </c>
      <c r="Y338" s="7" t="s">
        <v>347</v>
      </c>
      <c r="Z338">
        <v>0.34833999999999998</v>
      </c>
      <c r="AA338" s="11">
        <v>0</v>
      </c>
      <c r="AB338" s="11" t="b">
        <v>0</v>
      </c>
      <c r="AC338" t="s">
        <v>973</v>
      </c>
      <c r="AE338" s="7" t="s">
        <v>347</v>
      </c>
      <c r="AF338">
        <v>0</v>
      </c>
      <c r="AG338" t="s">
        <v>973</v>
      </c>
    </row>
    <row r="339" spans="1:33" x14ac:dyDescent="0.3">
      <c r="A339" s="7" t="s">
        <v>348</v>
      </c>
      <c r="B339">
        <v>0</v>
      </c>
      <c r="C339">
        <v>0</v>
      </c>
      <c r="D339">
        <v>0</v>
      </c>
      <c r="E339">
        <v>0</v>
      </c>
      <c r="F339">
        <v>0</v>
      </c>
      <c r="G339">
        <v>78.399125261762293</v>
      </c>
      <c r="H339">
        <v>13.143245686900968</v>
      </c>
      <c r="I339">
        <v>31.640149009504565</v>
      </c>
      <c r="J339">
        <v>-16.496871212121221</v>
      </c>
      <c r="K339">
        <v>14.895135336826232</v>
      </c>
      <c r="L339">
        <v>17.982610499473225</v>
      </c>
      <c r="N339" s="11">
        <f t="shared" si="22"/>
        <v>0</v>
      </c>
      <c r="O339" s="11" t="b">
        <f t="shared" si="21"/>
        <v>0</v>
      </c>
      <c r="Y339" s="7" t="s">
        <v>348</v>
      </c>
      <c r="Z339">
        <v>0</v>
      </c>
      <c r="AA339" s="11">
        <v>0</v>
      </c>
      <c r="AB339" s="11" t="b">
        <v>0</v>
      </c>
      <c r="AC339" t="s">
        <v>973</v>
      </c>
      <c r="AE339" s="7" t="s">
        <v>348</v>
      </c>
      <c r="AF339">
        <v>0</v>
      </c>
      <c r="AG339" t="s">
        <v>973</v>
      </c>
    </row>
    <row r="340" spans="1:33" x14ac:dyDescent="0.3">
      <c r="A340" s="7" t="s">
        <v>349</v>
      </c>
      <c r="B340">
        <v>0</v>
      </c>
      <c r="C340">
        <v>0</v>
      </c>
      <c r="D340">
        <v>0</v>
      </c>
      <c r="E340">
        <v>0</v>
      </c>
      <c r="F340">
        <v>0</v>
      </c>
      <c r="G340">
        <v>67.772100412956334</v>
      </c>
      <c r="H340">
        <v>31.558181150159726</v>
      </c>
      <c r="I340">
        <v>43.90311480927015</v>
      </c>
      <c r="J340">
        <v>-29.485741582491599</v>
      </c>
      <c r="K340">
        <v>3.8087094417064415</v>
      </c>
      <c r="L340">
        <v>2.7313325850295342</v>
      </c>
      <c r="N340" s="11">
        <f t="shared" si="22"/>
        <v>0</v>
      </c>
      <c r="O340" s="11" t="b">
        <f t="shared" si="21"/>
        <v>0</v>
      </c>
      <c r="Y340" s="7" t="s">
        <v>349</v>
      </c>
      <c r="Z340">
        <v>0</v>
      </c>
      <c r="AA340" s="11">
        <v>0</v>
      </c>
      <c r="AB340" s="11" t="b">
        <v>0</v>
      </c>
      <c r="AC340" t="s">
        <v>973</v>
      </c>
      <c r="AE340" s="7" t="s">
        <v>349</v>
      </c>
      <c r="AF340">
        <v>0</v>
      </c>
      <c r="AG340" t="s">
        <v>973</v>
      </c>
    </row>
    <row r="341" spans="1:33" x14ac:dyDescent="0.3">
      <c r="A341" s="7" t="s">
        <v>350</v>
      </c>
      <c r="B341">
        <v>0</v>
      </c>
      <c r="C341">
        <v>0</v>
      </c>
      <c r="D341">
        <v>0</v>
      </c>
      <c r="E341">
        <v>0</v>
      </c>
      <c r="F341">
        <v>0</v>
      </c>
      <c r="G341">
        <v>0</v>
      </c>
      <c r="H341">
        <v>0</v>
      </c>
      <c r="I341">
        <v>0</v>
      </c>
      <c r="J341">
        <v>0</v>
      </c>
      <c r="K341">
        <v>0</v>
      </c>
      <c r="L341">
        <v>0</v>
      </c>
      <c r="N341" s="11">
        <f t="shared" si="22"/>
        <v>0</v>
      </c>
      <c r="O341" s="11" t="b">
        <f t="shared" si="21"/>
        <v>0</v>
      </c>
      <c r="Y341" s="7" t="s">
        <v>350</v>
      </c>
      <c r="Z341">
        <v>0</v>
      </c>
      <c r="AA341" s="11">
        <v>0</v>
      </c>
      <c r="AB341" s="11" t="b">
        <v>0</v>
      </c>
      <c r="AC341" t="s">
        <v>973</v>
      </c>
      <c r="AE341" s="7" t="s">
        <v>350</v>
      </c>
      <c r="AF341">
        <v>0</v>
      </c>
      <c r="AG341" t="s">
        <v>973</v>
      </c>
    </row>
    <row r="342" spans="1:33" x14ac:dyDescent="0.3">
      <c r="A342" s="7" t="s">
        <v>351</v>
      </c>
      <c r="B342">
        <v>0</v>
      </c>
      <c r="C342">
        <v>0</v>
      </c>
      <c r="D342">
        <v>7.7101002313030076E-2</v>
      </c>
      <c r="E342">
        <v>1.4E-3</v>
      </c>
      <c r="F342">
        <v>9.6791730312888115E-4</v>
      </c>
      <c r="G342">
        <v>83.860908944568038</v>
      </c>
      <c r="H342">
        <v>-17.748777156549536</v>
      </c>
      <c r="I342">
        <v>25.239210156784921</v>
      </c>
      <c r="J342">
        <v>11.52159023569024</v>
      </c>
      <c r="K342">
        <v>26.321626425791475</v>
      </c>
      <c r="L342">
        <v>42.420021791507736</v>
      </c>
      <c r="N342" s="11">
        <f t="shared" si="22"/>
        <v>0</v>
      </c>
      <c r="O342" s="11" t="b">
        <f t="shared" si="21"/>
        <v>0</v>
      </c>
      <c r="Y342" s="7" t="s">
        <v>351</v>
      </c>
      <c r="Z342">
        <v>0</v>
      </c>
      <c r="AA342" s="11">
        <v>0</v>
      </c>
      <c r="AB342" s="11" t="b">
        <v>0</v>
      </c>
      <c r="AC342" t="s">
        <v>973</v>
      </c>
      <c r="AE342" s="7" t="s">
        <v>351</v>
      </c>
      <c r="AF342">
        <v>0</v>
      </c>
      <c r="AG342" t="s">
        <v>973</v>
      </c>
    </row>
    <row r="343" spans="1:33" x14ac:dyDescent="0.3">
      <c r="A343" s="7" t="s">
        <v>352</v>
      </c>
      <c r="B343">
        <v>0.47845100000000002</v>
      </c>
      <c r="C343">
        <v>0</v>
      </c>
      <c r="D343">
        <v>1.1565150346954511</v>
      </c>
      <c r="E343">
        <v>0.1799</v>
      </c>
      <c r="F343">
        <v>3.2506069073230288E-2</v>
      </c>
      <c r="G343">
        <v>82.483736357533971</v>
      </c>
      <c r="H343">
        <v>-4.4752095846645403</v>
      </c>
      <c r="I343">
        <v>27.51061866796643</v>
      </c>
      <c r="J343">
        <v>0.27199562289561641</v>
      </c>
      <c r="K343">
        <v>18.374921617097577</v>
      </c>
      <c r="L343">
        <v>20.530800997786415</v>
      </c>
      <c r="N343" s="11">
        <f t="shared" si="22"/>
        <v>0</v>
      </c>
      <c r="O343" s="11" t="b">
        <f t="shared" si="21"/>
        <v>0</v>
      </c>
      <c r="Y343" s="7" t="s">
        <v>352</v>
      </c>
      <c r="Z343">
        <v>0.47845100000000002</v>
      </c>
      <c r="AA343" s="11">
        <v>0</v>
      </c>
      <c r="AB343" s="11" t="b">
        <v>0</v>
      </c>
      <c r="AC343" t="s">
        <v>973</v>
      </c>
      <c r="AE343" s="7" t="s">
        <v>352</v>
      </c>
      <c r="AF343">
        <v>0</v>
      </c>
      <c r="AG343" t="s">
        <v>973</v>
      </c>
    </row>
    <row r="344" spans="1:33" x14ac:dyDescent="0.3">
      <c r="A344" s="7" t="s">
        <v>353</v>
      </c>
      <c r="B344">
        <v>0</v>
      </c>
      <c r="C344">
        <v>0</v>
      </c>
      <c r="D344">
        <v>0</v>
      </c>
      <c r="E344">
        <v>0</v>
      </c>
      <c r="F344">
        <v>0</v>
      </c>
      <c r="G344">
        <v>62.131218553433968</v>
      </c>
      <c r="H344">
        <v>15.842238498402551</v>
      </c>
      <c r="I344">
        <v>47.931970894405175</v>
      </c>
      <c r="J344">
        <v>-18.15607087542088</v>
      </c>
      <c r="K344">
        <v>5.0929919207309178</v>
      </c>
      <c r="L344">
        <v>-3.4238268480440155</v>
      </c>
      <c r="N344" s="11">
        <f t="shared" si="22"/>
        <v>0</v>
      </c>
      <c r="O344" s="11" t="b">
        <f t="shared" si="21"/>
        <v>0</v>
      </c>
      <c r="Y344" s="7" t="s">
        <v>353</v>
      </c>
      <c r="Z344">
        <v>0</v>
      </c>
      <c r="AA344" s="11">
        <v>0</v>
      </c>
      <c r="AB344" s="11" t="b">
        <v>0</v>
      </c>
      <c r="AC344" t="s">
        <v>973</v>
      </c>
      <c r="AE344" s="7" t="s">
        <v>353</v>
      </c>
      <c r="AF344">
        <v>0</v>
      </c>
      <c r="AG344" t="s">
        <v>973</v>
      </c>
    </row>
    <row r="345" spans="1:33" x14ac:dyDescent="0.3">
      <c r="A345" s="7" t="s">
        <v>354</v>
      </c>
      <c r="B345">
        <v>0</v>
      </c>
      <c r="C345">
        <v>0</v>
      </c>
      <c r="D345">
        <v>0</v>
      </c>
      <c r="E345">
        <v>0</v>
      </c>
      <c r="F345">
        <v>0</v>
      </c>
      <c r="G345">
        <v>84.312385598374462</v>
      </c>
      <c r="H345">
        <v>3.6215996805111672</v>
      </c>
      <c r="I345">
        <v>25.737649270619354</v>
      </c>
      <c r="J345">
        <v>-6.4669370370370416</v>
      </c>
      <c r="K345">
        <v>18.531428304908196</v>
      </c>
      <c r="L345">
        <v>5.6344986098755641</v>
      </c>
      <c r="N345" s="11">
        <f t="shared" si="22"/>
        <v>0</v>
      </c>
      <c r="O345" s="11" t="b">
        <f t="shared" si="21"/>
        <v>0</v>
      </c>
      <c r="Y345" s="7" t="s">
        <v>354</v>
      </c>
      <c r="Z345">
        <v>0</v>
      </c>
      <c r="AA345" s="11">
        <v>0</v>
      </c>
      <c r="AB345" s="11" t="b">
        <v>0</v>
      </c>
      <c r="AC345" t="s">
        <v>973</v>
      </c>
      <c r="AE345" s="7" t="s">
        <v>354</v>
      </c>
      <c r="AF345">
        <v>0</v>
      </c>
      <c r="AG345" t="s">
        <v>973</v>
      </c>
    </row>
    <row r="346" spans="1:33" x14ac:dyDescent="0.3">
      <c r="A346" s="7" t="s">
        <v>355</v>
      </c>
      <c r="B346">
        <v>0</v>
      </c>
      <c r="C346">
        <v>0</v>
      </c>
      <c r="D346">
        <v>0</v>
      </c>
      <c r="E346">
        <v>0</v>
      </c>
      <c r="F346">
        <v>0</v>
      </c>
      <c r="G346">
        <v>73.147710865893487</v>
      </c>
      <c r="H346">
        <v>36.257481469648553</v>
      </c>
      <c r="I346">
        <v>38.920319372396094</v>
      </c>
      <c r="J346">
        <v>-33.860054208754221</v>
      </c>
      <c r="K346">
        <v>5.5472810849748395</v>
      </c>
      <c r="L346">
        <v>-15.754403744826362</v>
      </c>
      <c r="N346" s="11">
        <f t="shared" si="22"/>
        <v>0</v>
      </c>
      <c r="O346" s="11" t="b">
        <f t="shared" si="21"/>
        <v>0</v>
      </c>
      <c r="Y346" s="7" t="s">
        <v>355</v>
      </c>
      <c r="Z346">
        <v>0</v>
      </c>
      <c r="AA346" s="11">
        <v>0</v>
      </c>
      <c r="AB346" s="11" t="b">
        <v>0</v>
      </c>
      <c r="AC346" t="s">
        <v>973</v>
      </c>
      <c r="AE346" s="7" t="s">
        <v>355</v>
      </c>
      <c r="AF346">
        <v>0</v>
      </c>
      <c r="AG346" t="s">
        <v>973</v>
      </c>
    </row>
    <row r="347" spans="1:33" x14ac:dyDescent="0.3">
      <c r="A347" s="7" t="s">
        <v>356</v>
      </c>
      <c r="B347">
        <v>0</v>
      </c>
      <c r="C347">
        <v>0</v>
      </c>
      <c r="D347">
        <v>0</v>
      </c>
      <c r="E347">
        <v>0</v>
      </c>
      <c r="F347">
        <v>0</v>
      </c>
      <c r="G347">
        <v>60.511517185429504</v>
      </c>
      <c r="H347">
        <v>42.850273322683705</v>
      </c>
      <c r="I347">
        <v>49.482122340981093</v>
      </c>
      <c r="J347">
        <v>-43.918710606060607</v>
      </c>
      <c r="K347">
        <v>2.6163254095344706</v>
      </c>
      <c r="L347">
        <v>-5.9972258755654053</v>
      </c>
      <c r="N347" s="11">
        <f t="shared" si="22"/>
        <v>0</v>
      </c>
      <c r="O347" s="11" t="b">
        <f t="shared" si="21"/>
        <v>0</v>
      </c>
      <c r="Y347" s="7" t="s">
        <v>356</v>
      </c>
      <c r="Z347">
        <v>0</v>
      </c>
      <c r="AA347" s="11">
        <v>0</v>
      </c>
      <c r="AB347" s="11" t="b">
        <v>0</v>
      </c>
      <c r="AC347" t="s">
        <v>973</v>
      </c>
      <c r="AE347" s="7" t="s">
        <v>356</v>
      </c>
      <c r="AF347">
        <v>0</v>
      </c>
      <c r="AG347" t="s">
        <v>973</v>
      </c>
    </row>
    <row r="348" spans="1:33" x14ac:dyDescent="0.3">
      <c r="A348" s="7" t="s">
        <v>357</v>
      </c>
      <c r="B348">
        <v>0.40429500000000002</v>
      </c>
      <c r="C348">
        <v>0</v>
      </c>
      <c r="D348">
        <v>0.92521202775636091</v>
      </c>
      <c r="E348">
        <v>8.9700000000000002E-2</v>
      </c>
      <c r="F348">
        <v>2.1799696498643228E-2</v>
      </c>
      <c r="G348">
        <v>77.824340934700587</v>
      </c>
      <c r="H348">
        <v>-1.6067057507987244</v>
      </c>
      <c r="I348">
        <v>32.672277733291544</v>
      </c>
      <c r="J348">
        <v>-0.51298602693603357</v>
      </c>
      <c r="K348">
        <v>14.445463638106789</v>
      </c>
      <c r="L348">
        <v>3.4001199876432509</v>
      </c>
      <c r="N348" s="11">
        <f t="shared" si="22"/>
        <v>0</v>
      </c>
      <c r="O348" s="11" t="b">
        <f t="shared" si="21"/>
        <v>0</v>
      </c>
      <c r="Y348" s="7" t="s">
        <v>357</v>
      </c>
      <c r="Z348">
        <v>0.40429500000000002</v>
      </c>
      <c r="AA348" s="11">
        <v>0</v>
      </c>
      <c r="AB348" s="11" t="b">
        <v>0</v>
      </c>
      <c r="AC348" t="s">
        <v>973</v>
      </c>
      <c r="AE348" s="7" t="s">
        <v>357</v>
      </c>
      <c r="AF348">
        <v>0</v>
      </c>
      <c r="AG348" t="s">
        <v>973</v>
      </c>
    </row>
    <row r="349" spans="1:33" x14ac:dyDescent="0.3">
      <c r="A349" s="7" t="s">
        <v>358</v>
      </c>
      <c r="B349">
        <v>0</v>
      </c>
      <c r="C349">
        <v>0.34123289732337109</v>
      </c>
      <c r="D349">
        <v>0</v>
      </c>
      <c r="E349">
        <v>0</v>
      </c>
      <c r="F349">
        <v>0</v>
      </c>
      <c r="G349">
        <v>73.293938841526185</v>
      </c>
      <c r="H349">
        <v>-9.4560656549520843</v>
      </c>
      <c r="I349">
        <v>34.568841462706999</v>
      </c>
      <c r="J349">
        <v>5.6338242424242253</v>
      </c>
      <c r="K349">
        <v>15.090716873182943</v>
      </c>
      <c r="L349">
        <v>17.507341548085563</v>
      </c>
      <c r="N349" s="11">
        <f t="shared" si="22"/>
        <v>0</v>
      </c>
      <c r="O349" s="11" t="b">
        <f t="shared" si="21"/>
        <v>0</v>
      </c>
      <c r="Y349" s="7" t="s">
        <v>358</v>
      </c>
      <c r="Z349">
        <v>0</v>
      </c>
      <c r="AA349" s="11">
        <v>0</v>
      </c>
      <c r="AB349" s="11" t="b">
        <v>0</v>
      </c>
      <c r="AC349" t="s">
        <v>973</v>
      </c>
      <c r="AE349" s="7" t="s">
        <v>358</v>
      </c>
      <c r="AF349">
        <v>0</v>
      </c>
      <c r="AG349" t="s">
        <v>973</v>
      </c>
    </row>
    <row r="350" spans="1:33" x14ac:dyDescent="0.3">
      <c r="A350" s="7" t="s">
        <v>359</v>
      </c>
      <c r="B350">
        <v>0</v>
      </c>
      <c r="C350">
        <v>0</v>
      </c>
      <c r="D350">
        <v>0</v>
      </c>
      <c r="E350">
        <v>0</v>
      </c>
      <c r="F350">
        <v>0</v>
      </c>
      <c r="G350">
        <v>69.338676428938712</v>
      </c>
      <c r="H350">
        <v>12.490015974440894</v>
      </c>
      <c r="I350">
        <v>40.050366140955553</v>
      </c>
      <c r="J350">
        <v>-20.653198653198686</v>
      </c>
      <c r="K350">
        <v>5.8301332379782655</v>
      </c>
      <c r="L350">
        <v>-6.6450382424257413</v>
      </c>
      <c r="N350" s="11">
        <f t="shared" si="22"/>
        <v>0</v>
      </c>
      <c r="O350" s="11" t="b">
        <f t="shared" si="21"/>
        <v>0</v>
      </c>
      <c r="Y350" s="7" t="s">
        <v>359</v>
      </c>
      <c r="Z350">
        <v>0</v>
      </c>
      <c r="AA350" s="11">
        <v>0</v>
      </c>
      <c r="AB350" s="11" t="b">
        <v>0</v>
      </c>
      <c r="AC350" t="s">
        <v>973</v>
      </c>
      <c r="AE350" s="7" t="s">
        <v>359</v>
      </c>
      <c r="AF350">
        <v>0</v>
      </c>
      <c r="AG350" t="s">
        <v>973</v>
      </c>
    </row>
    <row r="351" spans="1:33" x14ac:dyDescent="0.3">
      <c r="A351" s="7" t="s">
        <v>360</v>
      </c>
      <c r="B351">
        <v>0</v>
      </c>
      <c r="C351">
        <v>0</v>
      </c>
      <c r="D351">
        <v>0</v>
      </c>
      <c r="E351">
        <v>0</v>
      </c>
      <c r="F351">
        <v>0</v>
      </c>
      <c r="G351">
        <v>71.545244143862732</v>
      </c>
      <c r="H351">
        <v>17.513030990415331</v>
      </c>
      <c r="I351">
        <v>39.116735717021193</v>
      </c>
      <c r="J351">
        <v>-19.05776515151517</v>
      </c>
      <c r="K351">
        <v>8.0690080481750392</v>
      </c>
      <c r="L351">
        <v>0.40080761839729462</v>
      </c>
      <c r="N351" s="11">
        <f t="shared" si="22"/>
        <v>0</v>
      </c>
      <c r="O351" s="11" t="b">
        <f t="shared" si="21"/>
        <v>0</v>
      </c>
      <c r="Y351" s="7" t="s">
        <v>360</v>
      </c>
      <c r="Z351">
        <v>0</v>
      </c>
      <c r="AA351" s="11">
        <v>0</v>
      </c>
      <c r="AB351" s="11" t="b">
        <v>0</v>
      </c>
      <c r="AC351" t="s">
        <v>973</v>
      </c>
      <c r="AE351" s="7" t="s">
        <v>360</v>
      </c>
      <c r="AF351">
        <v>0</v>
      </c>
      <c r="AG351" t="s">
        <v>973</v>
      </c>
    </row>
    <row r="352" spans="1:33" x14ac:dyDescent="0.3">
      <c r="A352" s="7" t="s">
        <v>361</v>
      </c>
      <c r="B352">
        <v>2.3987120000000002</v>
      </c>
      <c r="C352">
        <v>0</v>
      </c>
      <c r="D352">
        <v>0.84811102544333083</v>
      </c>
      <c r="E352">
        <v>2.0314999999999999</v>
      </c>
      <c r="F352">
        <v>0.20282825651546041</v>
      </c>
      <c r="G352">
        <v>0</v>
      </c>
      <c r="H352">
        <v>0</v>
      </c>
      <c r="I352">
        <v>0</v>
      </c>
      <c r="J352">
        <v>0</v>
      </c>
      <c r="K352">
        <v>0</v>
      </c>
      <c r="L352">
        <v>0</v>
      </c>
      <c r="N352" s="11">
        <f t="shared" si="22"/>
        <v>0</v>
      </c>
      <c r="O352" s="11" t="b">
        <f t="shared" si="21"/>
        <v>0</v>
      </c>
      <c r="Y352" s="7" t="s">
        <v>361</v>
      </c>
      <c r="Z352">
        <v>2.3987120000000002</v>
      </c>
      <c r="AA352" s="11">
        <v>0</v>
      </c>
      <c r="AB352" s="11" t="b">
        <v>0</v>
      </c>
      <c r="AC352" t="s">
        <v>973</v>
      </c>
      <c r="AE352" s="7" t="s">
        <v>361</v>
      </c>
      <c r="AF352">
        <v>0</v>
      </c>
      <c r="AG352" t="s">
        <v>973</v>
      </c>
    </row>
    <row r="353" spans="1:33" x14ac:dyDescent="0.3">
      <c r="A353" s="7" t="s">
        <v>362</v>
      </c>
      <c r="B353">
        <v>5.7470000000000004E-3</v>
      </c>
      <c r="C353">
        <v>0</v>
      </c>
      <c r="D353">
        <v>7.7101002313030076E-2</v>
      </c>
      <c r="E353">
        <v>6.4000000000000003E-3</v>
      </c>
      <c r="F353">
        <v>9.6877959025861732E-3</v>
      </c>
      <c r="G353">
        <v>76.946795404141781</v>
      </c>
      <c r="H353">
        <v>3.6894396166133987</v>
      </c>
      <c r="I353">
        <v>33.434297717276507</v>
      </c>
      <c r="J353">
        <v>-4.2601491582491633</v>
      </c>
      <c r="K353">
        <v>12.707358405497427</v>
      </c>
      <c r="L353">
        <v>-1.1073801363169196</v>
      </c>
      <c r="N353" s="11">
        <f t="shared" si="22"/>
        <v>0</v>
      </c>
      <c r="O353" s="11" t="b">
        <f t="shared" si="21"/>
        <v>0</v>
      </c>
      <c r="Y353" s="7" t="s">
        <v>362</v>
      </c>
      <c r="Z353">
        <v>5.7470000000000004E-3</v>
      </c>
      <c r="AA353" s="11">
        <v>0</v>
      </c>
      <c r="AB353" s="11" t="b">
        <v>0</v>
      </c>
      <c r="AC353" t="s">
        <v>973</v>
      </c>
      <c r="AE353" s="7" t="s">
        <v>362</v>
      </c>
      <c r="AF353">
        <v>0</v>
      </c>
      <c r="AG353" t="s">
        <v>973</v>
      </c>
    </row>
    <row r="354" spans="1:33" x14ac:dyDescent="0.3">
      <c r="A354" s="7" t="s">
        <v>363</v>
      </c>
      <c r="B354">
        <v>8.7849999999999994E-3</v>
      </c>
      <c r="C354">
        <v>0</v>
      </c>
      <c r="D354">
        <v>7.7101002313030076E-2</v>
      </c>
      <c r="E354">
        <v>8.8000000000000005E-3</v>
      </c>
      <c r="F354">
        <v>1.3541141513594803E-2</v>
      </c>
      <c r="G354">
        <v>79.34454331564028</v>
      </c>
      <c r="H354">
        <v>20.366604153354629</v>
      </c>
      <c r="I354">
        <v>30.075926377235422</v>
      </c>
      <c r="J354">
        <v>-18.768014983164989</v>
      </c>
      <c r="K354">
        <v>21.120007462570545</v>
      </c>
      <c r="L354">
        <v>-9.4524999002914853</v>
      </c>
      <c r="N354" s="11">
        <f t="shared" si="22"/>
        <v>0</v>
      </c>
      <c r="O354" s="11" t="b">
        <f t="shared" si="21"/>
        <v>0</v>
      </c>
      <c r="Y354" s="7" t="s">
        <v>363</v>
      </c>
      <c r="Z354">
        <v>8.7849999999999994E-3</v>
      </c>
      <c r="AA354" s="11">
        <v>0</v>
      </c>
      <c r="AB354" s="11" t="b">
        <v>0</v>
      </c>
      <c r="AC354" t="s">
        <v>973</v>
      </c>
      <c r="AE354" s="7" t="s">
        <v>363</v>
      </c>
      <c r="AF354">
        <v>0</v>
      </c>
      <c r="AG354" t="s">
        <v>973</v>
      </c>
    </row>
    <row r="355" spans="1:33" x14ac:dyDescent="0.3">
      <c r="A355" s="7" t="s">
        <v>364</v>
      </c>
      <c r="B355">
        <v>0</v>
      </c>
      <c r="C355">
        <v>0</v>
      </c>
      <c r="D355">
        <v>0</v>
      </c>
      <c r="E355">
        <v>0</v>
      </c>
      <c r="F355">
        <v>0</v>
      </c>
      <c r="G355">
        <v>87.459929448111097</v>
      </c>
      <c r="H355">
        <v>3.4632948881789076</v>
      </c>
      <c r="I355">
        <v>23.125340899859577</v>
      </c>
      <c r="J355">
        <v>-3.9669681818181886</v>
      </c>
      <c r="K355">
        <v>20.19014007866793</v>
      </c>
      <c r="L355">
        <v>3.7854865142013239</v>
      </c>
      <c r="N355" s="11">
        <f t="shared" si="22"/>
        <v>0</v>
      </c>
      <c r="O355" s="11" t="b">
        <f t="shared" si="21"/>
        <v>0</v>
      </c>
      <c r="Y355" s="7" t="s">
        <v>364</v>
      </c>
      <c r="Z355">
        <v>0</v>
      </c>
      <c r="AA355" s="11">
        <v>0</v>
      </c>
      <c r="AB355" s="11" t="b">
        <v>0</v>
      </c>
      <c r="AC355" t="s">
        <v>973</v>
      </c>
      <c r="AE355" s="7" t="s">
        <v>364</v>
      </c>
      <c r="AF355">
        <v>0</v>
      </c>
      <c r="AG355" t="s">
        <v>973</v>
      </c>
    </row>
    <row r="356" spans="1:33" x14ac:dyDescent="0.3">
      <c r="A356" s="7" t="s">
        <v>365</v>
      </c>
      <c r="B356">
        <v>0</v>
      </c>
      <c r="C356">
        <v>0</v>
      </c>
      <c r="D356">
        <v>0</v>
      </c>
      <c r="E356">
        <v>0</v>
      </c>
      <c r="F356">
        <v>0</v>
      </c>
      <c r="G356">
        <v>90.063427050718545</v>
      </c>
      <c r="H356">
        <v>0.66849488817891256</v>
      </c>
      <c r="I356">
        <v>18.617919437384664</v>
      </c>
      <c r="J356">
        <v>-4.2625570707070892</v>
      </c>
      <c r="K356">
        <v>26.719111954105191</v>
      </c>
      <c r="L356">
        <v>16.131473748926894</v>
      </c>
      <c r="N356" s="11">
        <f t="shared" si="22"/>
        <v>0</v>
      </c>
      <c r="O356" s="11" t="b">
        <f t="shared" si="21"/>
        <v>0</v>
      </c>
      <c r="Y356" s="7" t="s">
        <v>365</v>
      </c>
      <c r="Z356">
        <v>0</v>
      </c>
      <c r="AA356" s="11">
        <v>0</v>
      </c>
      <c r="AB356" s="11" t="b">
        <v>0</v>
      </c>
      <c r="AC356" t="s">
        <v>973</v>
      </c>
      <c r="AE356" s="7" t="s">
        <v>365</v>
      </c>
      <c r="AF356">
        <v>0</v>
      </c>
      <c r="AG356" t="s">
        <v>973</v>
      </c>
    </row>
    <row r="357" spans="1:33" x14ac:dyDescent="0.3">
      <c r="A357" s="7" t="s">
        <v>366</v>
      </c>
      <c r="B357">
        <v>3.4512000000000001E-2</v>
      </c>
      <c r="C357">
        <v>0</v>
      </c>
      <c r="D357">
        <v>0.38550501156515038</v>
      </c>
      <c r="E357">
        <v>1.32E-2</v>
      </c>
      <c r="F357">
        <v>1.18241122665076E-2</v>
      </c>
      <c r="G357">
        <v>82.077744954957154</v>
      </c>
      <c r="H357">
        <v>1.4068586261980727</v>
      </c>
      <c r="I357">
        <v>27.292732885376406</v>
      </c>
      <c r="J357">
        <v>-5.1860361952862206</v>
      </c>
      <c r="K357">
        <v>18.976124956597896</v>
      </c>
      <c r="L357">
        <v>14.872350375024865</v>
      </c>
      <c r="N357" s="11">
        <f t="shared" si="22"/>
        <v>0</v>
      </c>
      <c r="O357" s="11" t="b">
        <f t="shared" si="21"/>
        <v>0</v>
      </c>
      <c r="Y357" s="7" t="s">
        <v>366</v>
      </c>
      <c r="Z357">
        <v>3.4512000000000001E-2</v>
      </c>
      <c r="AA357" s="11">
        <v>0</v>
      </c>
      <c r="AB357" s="11" t="b">
        <v>0</v>
      </c>
      <c r="AC357" t="s">
        <v>973</v>
      </c>
      <c r="AE357" s="7" t="s">
        <v>366</v>
      </c>
      <c r="AF357">
        <v>0</v>
      </c>
      <c r="AG357" t="s">
        <v>973</v>
      </c>
    </row>
    <row r="358" spans="1:33" x14ac:dyDescent="0.3">
      <c r="A358" s="7" t="s">
        <v>367</v>
      </c>
      <c r="B358">
        <v>5.0236999999999997E-2</v>
      </c>
      <c r="C358">
        <v>0</v>
      </c>
      <c r="D358">
        <v>7.7101002313030076E-2</v>
      </c>
      <c r="E358">
        <v>4.9799999999999997E-2</v>
      </c>
      <c r="F358">
        <v>2.2165090669868943E-2</v>
      </c>
      <c r="G358">
        <v>89.420237170049802</v>
      </c>
      <c r="H358">
        <v>5.5076341853035018</v>
      </c>
      <c r="I358">
        <v>20.90397938933955</v>
      </c>
      <c r="J358">
        <v>-5.4917442760942805</v>
      </c>
      <c r="K358">
        <v>21.074869275456955</v>
      </c>
      <c r="L358">
        <v>5.1549346572410855</v>
      </c>
      <c r="N358" s="11">
        <f t="shared" si="22"/>
        <v>0</v>
      </c>
      <c r="O358" s="11" t="b">
        <f t="shared" si="21"/>
        <v>0</v>
      </c>
      <c r="Y358" s="7" t="s">
        <v>367</v>
      </c>
      <c r="Z358">
        <v>5.0236999999999997E-2</v>
      </c>
      <c r="AA358" s="11">
        <v>0</v>
      </c>
      <c r="AB358" s="11" t="b">
        <v>0</v>
      </c>
      <c r="AC358" t="s">
        <v>973</v>
      </c>
      <c r="AE358" s="7" t="s">
        <v>367</v>
      </c>
      <c r="AF358">
        <v>0</v>
      </c>
      <c r="AG358" t="s">
        <v>973</v>
      </c>
    </row>
    <row r="359" spans="1:33" x14ac:dyDescent="0.3">
      <c r="A359" s="7" t="s">
        <v>368</v>
      </c>
      <c r="B359">
        <v>2.1440000000000001E-2</v>
      </c>
      <c r="C359">
        <v>0</v>
      </c>
      <c r="D359">
        <v>7.7101002313030076E-2</v>
      </c>
      <c r="E359">
        <v>2.1399999999999999E-2</v>
      </c>
      <c r="F359">
        <v>1.4544628160825301E-2</v>
      </c>
      <c r="G359">
        <v>79.213950895117748</v>
      </c>
      <c r="H359">
        <v>-3.9711912140575123</v>
      </c>
      <c r="I359">
        <v>31.354518446308987</v>
      </c>
      <c r="J359">
        <v>4.357925589225573</v>
      </c>
      <c r="K359">
        <v>11.364769411752512</v>
      </c>
      <c r="L359">
        <v>-4.0696894178980756</v>
      </c>
      <c r="N359" s="11">
        <f t="shared" si="22"/>
        <v>0</v>
      </c>
      <c r="O359" s="11" t="b">
        <f t="shared" si="21"/>
        <v>0</v>
      </c>
      <c r="Y359" s="7" t="s">
        <v>368</v>
      </c>
      <c r="Z359">
        <v>2.1440000000000001E-2</v>
      </c>
      <c r="AA359" s="11">
        <v>0</v>
      </c>
      <c r="AB359" s="11" t="b">
        <v>0</v>
      </c>
      <c r="AC359" t="s">
        <v>973</v>
      </c>
      <c r="AE359" s="7" t="s">
        <v>368</v>
      </c>
      <c r="AF359">
        <v>0</v>
      </c>
      <c r="AG359" t="s">
        <v>973</v>
      </c>
    </row>
    <row r="360" spans="1:33" x14ac:dyDescent="0.3">
      <c r="A360" s="7" t="s">
        <v>369</v>
      </c>
      <c r="B360">
        <v>0</v>
      </c>
      <c r="C360">
        <v>0</v>
      </c>
      <c r="D360">
        <v>0</v>
      </c>
      <c r="E360">
        <v>0</v>
      </c>
      <c r="F360">
        <v>0</v>
      </c>
      <c r="G360">
        <v>95.179984783762052</v>
      </c>
      <c r="H360">
        <v>-12.926902715654947</v>
      </c>
      <c r="I360">
        <v>15.392716638234166</v>
      </c>
      <c r="J360">
        <v>10.149399326599308</v>
      </c>
      <c r="K360">
        <v>27.16261666744402</v>
      </c>
      <c r="L360">
        <v>17.535785387152757</v>
      </c>
      <c r="N360" s="11">
        <f t="shared" si="22"/>
        <v>0</v>
      </c>
      <c r="O360" s="11" t="b">
        <f t="shared" si="21"/>
        <v>0</v>
      </c>
      <c r="Y360" s="7" t="s">
        <v>369</v>
      </c>
      <c r="Z360">
        <v>0</v>
      </c>
      <c r="AA360" s="11">
        <v>0</v>
      </c>
      <c r="AB360" s="11" t="b">
        <v>0</v>
      </c>
      <c r="AC360" t="s">
        <v>973</v>
      </c>
      <c r="AE360" s="7" t="s">
        <v>369</v>
      </c>
      <c r="AF360">
        <v>0</v>
      </c>
      <c r="AG360" t="s">
        <v>973</v>
      </c>
    </row>
    <row r="361" spans="1:33" x14ac:dyDescent="0.3">
      <c r="A361" s="7" t="s">
        <v>370</v>
      </c>
      <c r="B361">
        <v>1.5585E-2</v>
      </c>
      <c r="C361">
        <v>0</v>
      </c>
      <c r="D361">
        <v>0.23130300693909023</v>
      </c>
      <c r="E361">
        <v>7.4999999999999997E-3</v>
      </c>
      <c r="F361">
        <v>9.0389248374596852E-3</v>
      </c>
      <c r="G361">
        <v>90.936352985449332</v>
      </c>
      <c r="H361">
        <v>-9.4067212460063985</v>
      </c>
      <c r="I361">
        <v>20.17633951885248</v>
      </c>
      <c r="J361">
        <v>5.0317999999999898</v>
      </c>
      <c r="K361">
        <v>20.499784932862777</v>
      </c>
      <c r="L361">
        <v>21.905885890621263</v>
      </c>
      <c r="N361" s="11">
        <f t="shared" si="22"/>
        <v>0</v>
      </c>
      <c r="O361" s="11" t="b">
        <f t="shared" si="21"/>
        <v>0</v>
      </c>
      <c r="Y361" s="7" t="s">
        <v>370</v>
      </c>
      <c r="Z361">
        <v>1.5585E-2</v>
      </c>
      <c r="AA361" s="11">
        <v>0</v>
      </c>
      <c r="AB361" s="11" t="b">
        <v>0</v>
      </c>
      <c r="AC361" t="s">
        <v>973</v>
      </c>
      <c r="AE361" s="7" t="s">
        <v>370</v>
      </c>
      <c r="AF361">
        <v>0</v>
      </c>
      <c r="AG361" t="s">
        <v>973</v>
      </c>
    </row>
    <row r="362" spans="1:33" x14ac:dyDescent="0.3">
      <c r="A362" s="7" t="s">
        <v>371</v>
      </c>
      <c r="B362">
        <v>0</v>
      </c>
      <c r="C362">
        <v>0</v>
      </c>
      <c r="D362">
        <v>0</v>
      </c>
      <c r="E362">
        <v>0</v>
      </c>
      <c r="F362">
        <v>0</v>
      </c>
      <c r="G362">
        <v>91.213706411892403</v>
      </c>
      <c r="H362">
        <v>-3.2974099041533549</v>
      </c>
      <c r="I362">
        <v>17.737382353282495</v>
      </c>
      <c r="J362">
        <v>-1.0399116161616462</v>
      </c>
      <c r="K362">
        <v>28.232148132025308</v>
      </c>
      <c r="L362">
        <v>33.468632902069686</v>
      </c>
      <c r="N362" s="11">
        <f t="shared" si="22"/>
        <v>0</v>
      </c>
      <c r="O362" s="11" t="b">
        <f t="shared" si="21"/>
        <v>0</v>
      </c>
      <c r="Y362" s="7" t="s">
        <v>371</v>
      </c>
      <c r="Z362">
        <v>0</v>
      </c>
      <c r="AA362" s="11">
        <v>0</v>
      </c>
      <c r="AB362" s="11" t="b">
        <v>0</v>
      </c>
      <c r="AC362" t="s">
        <v>973</v>
      </c>
      <c r="AE362" s="7" t="s">
        <v>371</v>
      </c>
      <c r="AF362">
        <v>0</v>
      </c>
      <c r="AG362" t="s">
        <v>973</v>
      </c>
    </row>
    <row r="363" spans="1:33" x14ac:dyDescent="0.3">
      <c r="A363" s="7" t="s">
        <v>372</v>
      </c>
      <c r="B363">
        <v>0</v>
      </c>
      <c r="C363">
        <v>0</v>
      </c>
      <c r="D363">
        <v>0</v>
      </c>
      <c r="E363">
        <v>0</v>
      </c>
      <c r="F363">
        <v>0</v>
      </c>
      <c r="G363">
        <v>91.361711155151255</v>
      </c>
      <c r="H363">
        <v>3.6595982428115121</v>
      </c>
      <c r="I363">
        <v>20.128758602281561</v>
      </c>
      <c r="J363">
        <v>-3.6721380471380627</v>
      </c>
      <c r="K363">
        <v>21.671615801993131</v>
      </c>
      <c r="L363">
        <v>7.748386103635923</v>
      </c>
      <c r="N363" s="11">
        <f t="shared" si="22"/>
        <v>0</v>
      </c>
      <c r="O363" s="11" t="b">
        <f t="shared" si="21"/>
        <v>0</v>
      </c>
      <c r="Y363" s="7" t="s">
        <v>372</v>
      </c>
      <c r="Z363">
        <v>0</v>
      </c>
      <c r="AA363" s="11">
        <v>0</v>
      </c>
      <c r="AB363" s="11" t="b">
        <v>0</v>
      </c>
      <c r="AC363" t="s">
        <v>973</v>
      </c>
      <c r="AE363" s="7" t="s">
        <v>372</v>
      </c>
      <c r="AF363">
        <v>0</v>
      </c>
      <c r="AG363" t="s">
        <v>973</v>
      </c>
    </row>
    <row r="364" spans="1:33" x14ac:dyDescent="0.3">
      <c r="A364" s="7" t="s">
        <v>373</v>
      </c>
      <c r="B364">
        <v>0</v>
      </c>
      <c r="C364">
        <v>0</v>
      </c>
      <c r="D364">
        <v>0</v>
      </c>
      <c r="E364">
        <v>0</v>
      </c>
      <c r="F364">
        <v>0</v>
      </c>
      <c r="G364">
        <v>100</v>
      </c>
      <c r="H364">
        <v>-0.27638290734824977</v>
      </c>
      <c r="I364">
        <v>10.650436932075337</v>
      </c>
      <c r="J364">
        <v>0.14549831649829059</v>
      </c>
      <c r="K364">
        <v>27.08389691287967</v>
      </c>
      <c r="L364">
        <v>6.3041840262524289</v>
      </c>
      <c r="N364" s="11">
        <f t="shared" si="22"/>
        <v>0</v>
      </c>
      <c r="O364" s="11" t="b">
        <f t="shared" si="21"/>
        <v>0</v>
      </c>
      <c r="Y364" s="7" t="s">
        <v>373</v>
      </c>
      <c r="Z364">
        <v>0</v>
      </c>
      <c r="AA364" s="11">
        <v>0</v>
      </c>
      <c r="AB364" s="11" t="b">
        <v>0</v>
      </c>
      <c r="AC364" t="s">
        <v>973</v>
      </c>
      <c r="AE364" s="7" t="s">
        <v>373</v>
      </c>
      <c r="AF364">
        <v>0</v>
      </c>
      <c r="AG364" t="s">
        <v>973</v>
      </c>
    </row>
    <row r="365" spans="1:33" x14ac:dyDescent="0.3">
      <c r="A365" s="7" t="s">
        <v>374</v>
      </c>
      <c r="B365">
        <v>0.114414</v>
      </c>
      <c r="C365">
        <v>0</v>
      </c>
      <c r="D365">
        <v>0.3084040092521203</v>
      </c>
      <c r="E365">
        <v>6.9599999999999995E-2</v>
      </c>
      <c r="F365">
        <v>3.0197295283361618E-2</v>
      </c>
      <c r="G365">
        <v>93.108629085188539</v>
      </c>
      <c r="H365">
        <v>-1.5066416932907316</v>
      </c>
      <c r="I365">
        <v>17.911894068632563</v>
      </c>
      <c r="J365">
        <v>-0.59299242424242493</v>
      </c>
      <c r="K365">
        <v>23.456932157978475</v>
      </c>
      <c r="L365">
        <v>14.576882758565404</v>
      </c>
      <c r="N365" s="11">
        <f t="shared" si="22"/>
        <v>0</v>
      </c>
      <c r="O365" s="11" t="b">
        <f t="shared" si="21"/>
        <v>0</v>
      </c>
      <c r="Y365" s="7" t="s">
        <v>374</v>
      </c>
      <c r="Z365">
        <v>0.114414</v>
      </c>
      <c r="AA365" s="11">
        <v>0</v>
      </c>
      <c r="AB365" s="11" t="b">
        <v>0</v>
      </c>
      <c r="AC365" t="s">
        <v>973</v>
      </c>
      <c r="AE365" s="7" t="s">
        <v>374</v>
      </c>
      <c r="AF365">
        <v>0</v>
      </c>
      <c r="AG365" t="s">
        <v>973</v>
      </c>
    </row>
    <row r="366" spans="1:33" x14ac:dyDescent="0.3">
      <c r="A366" s="7" t="s">
        <v>375</v>
      </c>
      <c r="B366">
        <v>0</v>
      </c>
      <c r="C366">
        <v>0</v>
      </c>
      <c r="D366">
        <v>0</v>
      </c>
      <c r="E366">
        <v>0</v>
      </c>
      <c r="F366">
        <v>0</v>
      </c>
      <c r="G366">
        <v>91.045446517695368</v>
      </c>
      <c r="H366">
        <v>47.916377156549515</v>
      </c>
      <c r="I366">
        <v>22.433821908110801</v>
      </c>
      <c r="J366">
        <v>-48.372615151515177</v>
      </c>
      <c r="K366">
        <v>13.744448417572281</v>
      </c>
      <c r="L366">
        <v>-16.542151610574066</v>
      </c>
      <c r="N366" s="11">
        <f t="shared" si="22"/>
        <v>0</v>
      </c>
      <c r="O366" s="11" t="b">
        <f t="shared" si="21"/>
        <v>0</v>
      </c>
      <c r="Y366" s="7" t="s">
        <v>375</v>
      </c>
      <c r="Z366">
        <v>0</v>
      </c>
      <c r="AA366" s="11">
        <v>0</v>
      </c>
      <c r="AB366" s="11" t="b">
        <v>0</v>
      </c>
      <c r="AC366" t="s">
        <v>973</v>
      </c>
      <c r="AE366" s="7" t="s">
        <v>375</v>
      </c>
      <c r="AF366">
        <v>0</v>
      </c>
      <c r="AG366" t="s">
        <v>973</v>
      </c>
    </row>
    <row r="367" spans="1:33" x14ac:dyDescent="0.3">
      <c r="A367" s="7" t="s">
        <v>376</v>
      </c>
      <c r="B367">
        <v>1.2134320000000001</v>
      </c>
      <c r="C367">
        <v>0</v>
      </c>
      <c r="D367">
        <v>0.3084040092521203</v>
      </c>
      <c r="E367">
        <v>0.68169999999999997</v>
      </c>
      <c r="F367">
        <v>0.47422127415189458</v>
      </c>
      <c r="G367">
        <v>91.388007316018374</v>
      </c>
      <c r="H367">
        <v>14.221010383386584</v>
      </c>
      <c r="I367">
        <v>22.370719168146312</v>
      </c>
      <c r="J367">
        <v>-15.623751515151525</v>
      </c>
      <c r="K367">
        <v>17.071252001679078</v>
      </c>
      <c r="L367">
        <v>4.2176806801714406</v>
      </c>
      <c r="N367" s="11">
        <f t="shared" si="22"/>
        <v>0</v>
      </c>
      <c r="O367" s="11" t="b">
        <f t="shared" si="21"/>
        <v>0</v>
      </c>
      <c r="Y367" s="7" t="s">
        <v>376</v>
      </c>
      <c r="Z367">
        <v>1.2134320000000001</v>
      </c>
      <c r="AA367" s="11">
        <v>0</v>
      </c>
      <c r="AB367" s="11" t="b">
        <v>0</v>
      </c>
      <c r="AC367" t="s">
        <v>973</v>
      </c>
      <c r="AE367" s="7" t="s">
        <v>376</v>
      </c>
      <c r="AF367">
        <v>0</v>
      </c>
      <c r="AG367" t="s">
        <v>973</v>
      </c>
    </row>
    <row r="368" spans="1:33" x14ac:dyDescent="0.3">
      <c r="A368" s="7" t="s">
        <v>377</v>
      </c>
      <c r="B368">
        <v>15.785748999999999</v>
      </c>
      <c r="C368">
        <v>0</v>
      </c>
      <c r="D368">
        <v>4.0092521202775639</v>
      </c>
      <c r="E368">
        <v>8.7692999999999994</v>
      </c>
      <c r="F368">
        <v>0.18334595667798323</v>
      </c>
      <c r="G368">
        <v>88.770650925926901</v>
      </c>
      <c r="H368">
        <v>14.217252076677312</v>
      </c>
      <c r="I368">
        <v>20.269760586753925</v>
      </c>
      <c r="J368">
        <v>-13.193441414141446</v>
      </c>
      <c r="K368">
        <v>21.086788658965709</v>
      </c>
      <c r="L368">
        <v>-16.558623397270594</v>
      </c>
      <c r="N368" s="11">
        <f t="shared" si="22"/>
        <v>9.7408021811439696</v>
      </c>
      <c r="O368" s="11">
        <f t="shared" si="21"/>
        <v>0</v>
      </c>
      <c r="Y368" s="7" t="s">
        <v>377</v>
      </c>
      <c r="Z368">
        <v>15.785748999999999</v>
      </c>
      <c r="AA368" s="11">
        <v>9.7408021811439696</v>
      </c>
      <c r="AB368" s="11">
        <v>0</v>
      </c>
      <c r="AC368" t="str">
        <f>IF(AB368&gt;4.31,"high mod, poor-mod grass","low mod, poor-mod grass")</f>
        <v>low mod, poor-mod grass</v>
      </c>
      <c r="AE368" s="7" t="s">
        <v>377</v>
      </c>
      <c r="AF368">
        <v>-16.558623397270594</v>
      </c>
      <c r="AG368" t="s">
        <v>989</v>
      </c>
    </row>
    <row r="369" spans="1:33" x14ac:dyDescent="0.3">
      <c r="A369" s="7" t="s">
        <v>378</v>
      </c>
      <c r="B369">
        <v>3.591494</v>
      </c>
      <c r="C369">
        <v>0</v>
      </c>
      <c r="D369">
        <v>0.84811102544333083</v>
      </c>
      <c r="E369">
        <v>2.6114999999999999</v>
      </c>
      <c r="F369">
        <v>0.17908194682143772</v>
      </c>
      <c r="G369">
        <v>87.082721681078027</v>
      </c>
      <c r="H369">
        <v>2.392172523961662</v>
      </c>
      <c r="I369">
        <v>19.886502106325938</v>
      </c>
      <c r="J369">
        <v>-4.0025252525252597</v>
      </c>
      <c r="K369">
        <v>34.138669071272737</v>
      </c>
      <c r="L369">
        <v>12.40041020776637</v>
      </c>
      <c r="N369" s="11">
        <f t="shared" si="22"/>
        <v>0</v>
      </c>
      <c r="O369" s="11" t="b">
        <f t="shared" si="21"/>
        <v>0</v>
      </c>
      <c r="Y369" s="7" t="s">
        <v>378</v>
      </c>
      <c r="Z369">
        <v>3.591494</v>
      </c>
      <c r="AA369" s="11">
        <v>0</v>
      </c>
      <c r="AB369" s="11" t="b">
        <v>0</v>
      </c>
      <c r="AC369" t="s">
        <v>973</v>
      </c>
      <c r="AE369" s="7" t="s">
        <v>378</v>
      </c>
      <c r="AF369">
        <v>0</v>
      </c>
      <c r="AG369" t="s">
        <v>973</v>
      </c>
    </row>
    <row r="370" spans="1:33" x14ac:dyDescent="0.3">
      <c r="A370" s="7" t="s">
        <v>379</v>
      </c>
      <c r="B370">
        <v>0</v>
      </c>
      <c r="C370">
        <v>0.44223626646177383</v>
      </c>
      <c r="D370">
        <v>0</v>
      </c>
      <c r="E370">
        <v>0</v>
      </c>
      <c r="F370">
        <v>0</v>
      </c>
      <c r="G370">
        <v>85.359079406943394</v>
      </c>
      <c r="H370">
        <v>1.409392971245893E-2</v>
      </c>
      <c r="I370">
        <v>25.513815873457965</v>
      </c>
      <c r="J370">
        <v>-3.8128402356902455</v>
      </c>
      <c r="K370">
        <v>19.611583567834248</v>
      </c>
      <c r="L370">
        <v>19.279330950574192</v>
      </c>
      <c r="N370" s="11">
        <f t="shared" si="22"/>
        <v>0</v>
      </c>
      <c r="O370" s="11" t="b">
        <f t="shared" si="21"/>
        <v>0</v>
      </c>
      <c r="Y370" s="7" t="s">
        <v>379</v>
      </c>
      <c r="Z370">
        <v>0</v>
      </c>
      <c r="AA370" s="11">
        <v>0</v>
      </c>
      <c r="AB370" s="11" t="b">
        <v>0</v>
      </c>
      <c r="AC370" t="s">
        <v>973</v>
      </c>
      <c r="AE370" s="7" t="s">
        <v>379</v>
      </c>
      <c r="AF370">
        <v>0</v>
      </c>
      <c r="AG370" t="s">
        <v>973</v>
      </c>
    </row>
    <row r="371" spans="1:33" x14ac:dyDescent="0.3">
      <c r="A371" s="7" t="s">
        <v>380</v>
      </c>
      <c r="B371">
        <v>0</v>
      </c>
      <c r="C371">
        <v>1.1731674746229812</v>
      </c>
      <c r="D371">
        <v>0</v>
      </c>
      <c r="E371">
        <v>0</v>
      </c>
      <c r="F371">
        <v>0</v>
      </c>
      <c r="G371">
        <v>89.507654137256708</v>
      </c>
      <c r="H371">
        <v>9.8339605431310133</v>
      </c>
      <c r="I371">
        <v>20.41453422924717</v>
      </c>
      <c r="J371">
        <v>-11.593462457912466</v>
      </c>
      <c r="K371">
        <v>23.870172001886374</v>
      </c>
      <c r="L371">
        <v>4.992525089841152</v>
      </c>
      <c r="N371" s="11">
        <f t="shared" si="22"/>
        <v>0</v>
      </c>
      <c r="O371" s="11" t="b">
        <f t="shared" si="21"/>
        <v>0</v>
      </c>
      <c r="Y371" s="7" t="s">
        <v>380</v>
      </c>
      <c r="Z371">
        <v>0</v>
      </c>
      <c r="AA371" s="11">
        <v>0</v>
      </c>
      <c r="AB371" s="11" t="b">
        <v>0</v>
      </c>
      <c r="AC371" t="s">
        <v>973</v>
      </c>
      <c r="AE371" s="7" t="s">
        <v>380</v>
      </c>
      <c r="AF371">
        <v>0</v>
      </c>
      <c r="AG371" t="s">
        <v>973</v>
      </c>
    </row>
    <row r="372" spans="1:33" x14ac:dyDescent="0.3">
      <c r="A372" s="7" t="s">
        <v>381</v>
      </c>
      <c r="B372">
        <v>65.145657999999997</v>
      </c>
      <c r="C372">
        <v>0.13826172341072937</v>
      </c>
      <c r="D372">
        <v>1.6191210485736316</v>
      </c>
      <c r="E372">
        <v>56.265599999999999</v>
      </c>
      <c r="F372">
        <v>1.5118932946407855</v>
      </c>
      <c r="G372">
        <v>69.457364506365977</v>
      </c>
      <c r="H372">
        <v>-19.755878434504808</v>
      </c>
      <c r="I372">
        <v>38.654997737005182</v>
      </c>
      <c r="J372">
        <v>23.024005723905717</v>
      </c>
      <c r="K372">
        <v>15.440732161087878</v>
      </c>
      <c r="L372">
        <v>-1.1175016828312323</v>
      </c>
      <c r="N372" s="11">
        <f t="shared" si="22"/>
        <v>32.144163677215325</v>
      </c>
      <c r="O372" s="11">
        <f t="shared" si="21"/>
        <v>0.13826172341072937</v>
      </c>
      <c r="Y372" s="7" t="s">
        <v>381</v>
      </c>
      <c r="Z372">
        <v>65.145657999999997</v>
      </c>
      <c r="AA372" s="11">
        <v>32.144163677215325</v>
      </c>
      <c r="AB372" s="11">
        <v>0.13826172341072937</v>
      </c>
      <c r="AC372" t="str">
        <f>IF(AB372&gt;4.31,"high mod, good grass","low mod, good grass")</f>
        <v>low mod, good grass</v>
      </c>
      <c r="AE372" s="7" t="s">
        <v>381</v>
      </c>
      <c r="AF372">
        <v>-1.1175016828312323</v>
      </c>
      <c r="AG372" t="s">
        <v>989</v>
      </c>
    </row>
    <row r="373" spans="1:33" x14ac:dyDescent="0.3">
      <c r="A373" s="7" t="s">
        <v>382</v>
      </c>
      <c r="B373">
        <v>21.755911000000001</v>
      </c>
      <c r="C373">
        <v>0.38831148410887584</v>
      </c>
      <c r="D373">
        <v>5.2428681572860452</v>
      </c>
      <c r="E373">
        <v>8.5699000000000005</v>
      </c>
      <c r="F373">
        <v>0.26117922658470888</v>
      </c>
      <c r="G373">
        <v>80.498376212066447</v>
      </c>
      <c r="H373">
        <v>-21.88498290734826</v>
      </c>
      <c r="I373">
        <v>22.839420209123919</v>
      </c>
      <c r="J373">
        <v>19.072976767676749</v>
      </c>
      <c r="K373">
        <v>35.63854210392666</v>
      </c>
      <c r="L373">
        <v>10.949736631982177</v>
      </c>
      <c r="N373" s="11">
        <f t="shared" si="22"/>
        <v>10.55683314523621</v>
      </c>
      <c r="O373" s="11">
        <f t="shared" si="21"/>
        <v>0.38831148410887584</v>
      </c>
      <c r="Y373" s="7" t="s">
        <v>382</v>
      </c>
      <c r="Z373">
        <v>21.755911000000001</v>
      </c>
      <c r="AA373" s="11">
        <v>10.55683314523621</v>
      </c>
      <c r="AB373" s="11">
        <v>0.38831148410887584</v>
      </c>
      <c r="AC373" t="str">
        <f>IF(AB373&gt;4.31,"high mod, poor-mod grass","low mod, poor-mod grass")</f>
        <v>low mod, poor-mod grass</v>
      </c>
      <c r="AE373" s="7" t="s">
        <v>382</v>
      </c>
      <c r="AF373">
        <v>10.949736631982177</v>
      </c>
      <c r="AG373" t="s">
        <v>985</v>
      </c>
    </row>
    <row r="374" spans="1:33" x14ac:dyDescent="0.3">
      <c r="A374" s="7" t="s">
        <v>383</v>
      </c>
      <c r="B374">
        <v>59.089086999999999</v>
      </c>
      <c r="C374">
        <v>2.5871094051892956E-2</v>
      </c>
      <c r="D374">
        <v>4.7031611410948351</v>
      </c>
      <c r="E374">
        <v>54.813099999999999</v>
      </c>
      <c r="F374">
        <v>0.86692839021200208</v>
      </c>
      <c r="G374">
        <v>78.63028272992527</v>
      </c>
      <c r="H374">
        <v>-21.791109904153359</v>
      </c>
      <c r="I374">
        <v>32.349220717427379</v>
      </c>
      <c r="J374">
        <v>16.335138552188539</v>
      </c>
      <c r="K374">
        <v>13.300995527640016</v>
      </c>
      <c r="L374">
        <v>32.871834219208097</v>
      </c>
      <c r="N374" s="11">
        <f t="shared" si="22"/>
        <v>29.34308303587979</v>
      </c>
      <c r="O374" s="11">
        <f t="shared" si="21"/>
        <v>2.5871094051892956E-2</v>
      </c>
      <c r="Y374" s="7" t="s">
        <v>383</v>
      </c>
      <c r="Z374">
        <v>59.089086999999999</v>
      </c>
      <c r="AA374" s="11">
        <v>29.34308303587979</v>
      </c>
      <c r="AB374" s="11">
        <v>2.5871094051892956E-2</v>
      </c>
      <c r="AC374" t="str">
        <f>IF(AB374&gt;4.31,"high mod, poor-mod grass","low mod, poor-mod grass")</f>
        <v>low mod, poor-mod grass</v>
      </c>
      <c r="AE374" s="7" t="s">
        <v>383</v>
      </c>
      <c r="AF374">
        <v>32.871834219208097</v>
      </c>
      <c r="AG374" s="25" t="s">
        <v>987</v>
      </c>
    </row>
    <row r="375" spans="1:33" x14ac:dyDescent="0.3">
      <c r="A375" s="7" t="s">
        <v>384</v>
      </c>
      <c r="B375">
        <v>37.589900999999998</v>
      </c>
      <c r="C375">
        <v>0</v>
      </c>
      <c r="D375">
        <v>6.7848882035466467</v>
      </c>
      <c r="E375">
        <v>32.7395</v>
      </c>
      <c r="F375">
        <v>0.50384191491724506</v>
      </c>
      <c r="G375">
        <v>62.409993393977963</v>
      </c>
      <c r="H375">
        <v>-28.29720287539935</v>
      </c>
      <c r="I375">
        <v>45.629083545126427</v>
      </c>
      <c r="J375">
        <v>27.7903037037037</v>
      </c>
      <c r="K375">
        <v>8.5583764763192942</v>
      </c>
      <c r="L375">
        <v>6.7934503937329112</v>
      </c>
      <c r="N375" s="11">
        <f t="shared" si="22"/>
        <v>26.290808486681225</v>
      </c>
      <c r="O375" s="11">
        <f t="shared" si="21"/>
        <v>0</v>
      </c>
      <c r="Y375" s="7" t="s">
        <v>384</v>
      </c>
      <c r="Z375">
        <v>37.589900999999998</v>
      </c>
      <c r="AA375" s="11">
        <v>26.290808486681225</v>
      </c>
      <c r="AB375" s="11">
        <v>0</v>
      </c>
      <c r="AC375" t="str">
        <f>IF(AB375&gt;4.31,"high mod, poor-mod grass","low mod, poor-mod grass")</f>
        <v>low mod, poor-mod grass</v>
      </c>
      <c r="AE375" s="7" t="s">
        <v>384</v>
      </c>
      <c r="AF375">
        <v>6.7934503937329112</v>
      </c>
      <c r="AG375" t="s">
        <v>985</v>
      </c>
    </row>
    <row r="376" spans="1:33" x14ac:dyDescent="0.3">
      <c r="A376" s="7" t="s">
        <v>385</v>
      </c>
      <c r="B376">
        <v>52.854892</v>
      </c>
      <c r="C376">
        <v>1.2752116846120174</v>
      </c>
      <c r="D376">
        <v>8.0956052428681584</v>
      </c>
      <c r="E376">
        <v>42.082099999999997</v>
      </c>
      <c r="F376">
        <v>0.66719251091555809</v>
      </c>
      <c r="G376">
        <v>70.671252148556249</v>
      </c>
      <c r="H376">
        <v>-32.623112140575088</v>
      </c>
      <c r="I376">
        <v>39.112238740150154</v>
      </c>
      <c r="J376">
        <v>30.886470875420855</v>
      </c>
      <c r="K376">
        <v>10.014406907023627</v>
      </c>
      <c r="L376">
        <v>19.692633437574088</v>
      </c>
      <c r="N376" s="11">
        <f t="shared" si="22"/>
        <v>27.287177083688572</v>
      </c>
      <c r="O376" s="11">
        <f t="shared" si="21"/>
        <v>1.2752116846120174</v>
      </c>
      <c r="Y376" s="7" t="s">
        <v>385</v>
      </c>
      <c r="Z376">
        <v>52.854892</v>
      </c>
      <c r="AA376" s="11">
        <v>27.287177083688572</v>
      </c>
      <c r="AB376" s="11">
        <v>1.2752116846120174</v>
      </c>
      <c r="AC376" t="str">
        <f>IF(AB376&gt;4.31,"high mod, poor-mod grass","low mod, poor-mod grass")</f>
        <v>low mod, poor-mod grass</v>
      </c>
      <c r="AE376" s="7" t="s">
        <v>385</v>
      </c>
      <c r="AF376">
        <v>19.692633437574088</v>
      </c>
      <c r="AG376" t="s">
        <v>988</v>
      </c>
    </row>
    <row r="377" spans="1:33" x14ac:dyDescent="0.3">
      <c r="A377" s="7" t="s">
        <v>386</v>
      </c>
      <c r="B377">
        <v>37.397959</v>
      </c>
      <c r="C377">
        <v>1.5491488869929826</v>
      </c>
      <c r="D377">
        <v>3.5466461063993835</v>
      </c>
      <c r="E377">
        <v>16.137499999999999</v>
      </c>
      <c r="F377">
        <v>0.30974215987253928</v>
      </c>
      <c r="G377">
        <v>70.957844766655327</v>
      </c>
      <c r="H377">
        <v>-13.153587380191709</v>
      </c>
      <c r="I377">
        <v>37.850038877090356</v>
      </c>
      <c r="J377">
        <v>15.325719023569008</v>
      </c>
      <c r="K377">
        <v>16.179008410938884</v>
      </c>
      <c r="L377">
        <v>8.615370943081146</v>
      </c>
      <c r="N377" s="11">
        <f t="shared" si="22"/>
        <v>18.099093678987632</v>
      </c>
      <c r="O377" s="11">
        <f t="shared" si="21"/>
        <v>1.5491488869929826</v>
      </c>
      <c r="Y377" s="7" t="s">
        <v>386</v>
      </c>
      <c r="Z377">
        <v>37.397959</v>
      </c>
      <c r="AA377" s="11">
        <v>18.099093678987632</v>
      </c>
      <c r="AB377" s="11">
        <v>1.5491488869929826</v>
      </c>
      <c r="AC377" t="str">
        <f>IF(AB377&gt;4.31,"high mod, poor-mod grass","low mod, poor-mod grass")</f>
        <v>low mod, poor-mod grass</v>
      </c>
      <c r="AE377" s="7" t="s">
        <v>386</v>
      </c>
      <c r="AF377">
        <v>8.615370943081146</v>
      </c>
      <c r="AG377" t="s">
        <v>985</v>
      </c>
    </row>
    <row r="378" spans="1:33" x14ac:dyDescent="0.3">
      <c r="A378" s="7" t="s">
        <v>387</v>
      </c>
      <c r="B378">
        <v>57.531035000000003</v>
      </c>
      <c r="C378">
        <v>0.58175651350491731</v>
      </c>
      <c r="D378">
        <v>4.0092521202775639</v>
      </c>
      <c r="E378">
        <v>56.803899999999999</v>
      </c>
      <c r="F378">
        <v>1.7917658283392628</v>
      </c>
      <c r="G378">
        <v>55.727392675239919</v>
      </c>
      <c r="H378">
        <v>-27.258361821086254</v>
      </c>
      <c r="I378">
        <v>53.214323016397991</v>
      </c>
      <c r="J378">
        <v>28.814435690235683</v>
      </c>
      <c r="K378">
        <v>3.6006591937314409</v>
      </c>
      <c r="L378">
        <v>2.1675249244291166</v>
      </c>
      <c r="N378" s="11">
        <f t="shared" si="22"/>
        <v>37.26999628157909</v>
      </c>
      <c r="O378" s="11">
        <f t="shared" si="21"/>
        <v>0.58175651350491731</v>
      </c>
      <c r="Y378" s="7" t="s">
        <v>387</v>
      </c>
      <c r="Z378">
        <v>57.531035000000003</v>
      </c>
      <c r="AA378" s="11">
        <v>37.26999628157909</v>
      </c>
      <c r="AB378" s="11">
        <v>0.58175651350491731</v>
      </c>
      <c r="AC378" t="str">
        <f>IF(AB378&gt;4.31,"high mod, good grass","low mod, good grass")</f>
        <v>low mod, good grass</v>
      </c>
      <c r="AE378" s="7" t="s">
        <v>387</v>
      </c>
      <c r="AF378">
        <v>2.1675249244291166</v>
      </c>
      <c r="AG378" t="s">
        <v>990</v>
      </c>
    </row>
    <row r="379" spans="1:33" x14ac:dyDescent="0.3">
      <c r="A379" s="7" t="s">
        <v>388</v>
      </c>
      <c r="B379">
        <v>30.232023999999999</v>
      </c>
      <c r="C379">
        <v>1.1112806922450857</v>
      </c>
      <c r="D379">
        <v>12.875867386276022</v>
      </c>
      <c r="E379">
        <v>6.2827999999999999</v>
      </c>
      <c r="F379">
        <v>0.20680986733701731</v>
      </c>
      <c r="G379">
        <v>58.947073290598517</v>
      </c>
      <c r="H379">
        <v>-19.682591373801941</v>
      </c>
      <c r="I379">
        <v>50.207586254917643</v>
      </c>
      <c r="J379">
        <v>17.081836363636342</v>
      </c>
      <c r="K379">
        <v>5.6116457559221198</v>
      </c>
      <c r="L379">
        <v>7.0866536447641408</v>
      </c>
      <c r="N379" s="11">
        <f t="shared" si="22"/>
        <v>18.899065374084888</v>
      </c>
      <c r="O379" s="11">
        <f t="shared" si="21"/>
        <v>1.1112806922450857</v>
      </c>
      <c r="Y379" s="7" t="s">
        <v>388</v>
      </c>
      <c r="Z379">
        <v>30.232023999999999</v>
      </c>
      <c r="AA379" s="11">
        <v>18.899065374084888</v>
      </c>
      <c r="AB379" s="11">
        <v>1.1112806922450857</v>
      </c>
      <c r="AC379" t="str">
        <f>IF(AB379&gt;4.31,"high mod, poor-mod grass","low mod, poor-mod grass")</f>
        <v>low mod, poor-mod grass</v>
      </c>
      <c r="AE379" s="7" t="s">
        <v>388</v>
      </c>
      <c r="AF379">
        <v>7.0866536447641408</v>
      </c>
      <c r="AG379" t="s">
        <v>985</v>
      </c>
    </row>
    <row r="380" spans="1:33" x14ac:dyDescent="0.3">
      <c r="A380" s="7" t="s">
        <v>389</v>
      </c>
      <c r="B380">
        <v>38.520218999999997</v>
      </c>
      <c r="C380">
        <v>3.2241703197369391</v>
      </c>
      <c r="D380">
        <v>15.574402467232076</v>
      </c>
      <c r="E380">
        <v>15.373699999999999</v>
      </c>
      <c r="F380">
        <v>0.32396558607753789</v>
      </c>
      <c r="G380">
        <v>59.332987218999754</v>
      </c>
      <c r="H380">
        <v>-19.440047763578278</v>
      </c>
      <c r="I380">
        <v>50.179008692221082</v>
      </c>
      <c r="J380">
        <v>17.644941414141385</v>
      </c>
      <c r="K380">
        <v>5.0763255131812839</v>
      </c>
      <c r="L380">
        <v>9.0899307974953558</v>
      </c>
      <c r="N380" s="11">
        <f t="shared" si="22"/>
        <v>21.958891426099541</v>
      </c>
      <c r="O380" s="11">
        <f t="shared" si="21"/>
        <v>3.2241703197369391</v>
      </c>
      <c r="Y380" s="7" t="s">
        <v>389</v>
      </c>
      <c r="Z380">
        <v>38.520218999999997</v>
      </c>
      <c r="AA380" s="11">
        <v>21.958891426099541</v>
      </c>
      <c r="AB380" s="11">
        <v>3.2241703197369391</v>
      </c>
      <c r="AC380" t="str">
        <f>IF(AB380&gt;4.31,"high mod, poor-mod grass","low mod, poor-mod grass")</f>
        <v>low mod, poor-mod grass</v>
      </c>
      <c r="AE380" s="7" t="s">
        <v>389</v>
      </c>
      <c r="AF380">
        <v>9.0899307974953558</v>
      </c>
      <c r="AG380" t="s">
        <v>985</v>
      </c>
    </row>
    <row r="381" spans="1:33" x14ac:dyDescent="0.3">
      <c r="A381" s="7" t="s">
        <v>390</v>
      </c>
      <c r="B381">
        <v>47.708128000000002</v>
      </c>
      <c r="C381">
        <v>1.8799012954187015</v>
      </c>
      <c r="D381">
        <v>13.569776407093293</v>
      </c>
      <c r="E381">
        <v>22.819800000000001</v>
      </c>
      <c r="F381">
        <v>0.41591234058022075</v>
      </c>
      <c r="G381">
        <v>53.86640626360338</v>
      </c>
      <c r="H381">
        <v>-45.281800638977636</v>
      </c>
      <c r="I381">
        <v>54.563125950167674</v>
      </c>
      <c r="J381">
        <v>45.22087946127948</v>
      </c>
      <c r="K381">
        <v>4.8910827464332547</v>
      </c>
      <c r="L381">
        <v>15.556945280181566</v>
      </c>
      <c r="N381" s="11">
        <f t="shared" si="22"/>
        <v>25.932946096915966</v>
      </c>
      <c r="O381" s="11">
        <f t="shared" si="21"/>
        <v>1.8799012954187015</v>
      </c>
      <c r="Y381" s="7" t="s">
        <v>390</v>
      </c>
      <c r="Z381">
        <v>47.708128000000002</v>
      </c>
      <c r="AA381" s="11">
        <v>25.932946096915966</v>
      </c>
      <c r="AB381" s="11">
        <v>1.8799012954187015</v>
      </c>
      <c r="AC381" t="str">
        <f>IF(AB381&gt;4.31,"high mod, poor-mod grass","low mod, poor-mod grass")</f>
        <v>low mod, poor-mod grass</v>
      </c>
      <c r="AE381" s="7" t="s">
        <v>390</v>
      </c>
      <c r="AF381">
        <v>15.556945280181566</v>
      </c>
      <c r="AG381" t="s">
        <v>988</v>
      </c>
    </row>
    <row r="382" spans="1:33" x14ac:dyDescent="0.3">
      <c r="A382" s="7" t="s">
        <v>391</v>
      </c>
      <c r="B382">
        <v>5.9841220000000002</v>
      </c>
      <c r="C382">
        <v>0.15255094018562981</v>
      </c>
      <c r="D382">
        <v>8.2498072474942177</v>
      </c>
      <c r="E382">
        <v>1.9201999999999999</v>
      </c>
      <c r="F382">
        <v>8.7788374819530043E-2</v>
      </c>
      <c r="G382">
        <v>48.941384080659567</v>
      </c>
      <c r="H382">
        <v>-27.502661661341847</v>
      </c>
      <c r="I382">
        <v>67.582309183116891</v>
      </c>
      <c r="J382">
        <v>44.372294612794576</v>
      </c>
      <c r="K382">
        <v>2.5911703279903402</v>
      </c>
      <c r="L382">
        <v>5.5649886541408904</v>
      </c>
      <c r="N382" s="11">
        <f t="shared" si="22"/>
        <v>23.196765852645473</v>
      </c>
      <c r="O382" s="11">
        <f t="shared" si="21"/>
        <v>0.15255094018562981</v>
      </c>
      <c r="Y382" s="7" t="s">
        <v>391</v>
      </c>
      <c r="Z382">
        <v>5.9841220000000002</v>
      </c>
      <c r="AA382" s="11">
        <v>23.196765852645473</v>
      </c>
      <c r="AB382" s="11">
        <v>0.15255094018562981</v>
      </c>
      <c r="AC382" t="str">
        <f>IF(AB382&gt;4.31,"high mod, poor-mod grass","low mod, poor-mod grass")</f>
        <v>low mod, poor-mod grass</v>
      </c>
      <c r="AE382" s="7" t="s">
        <v>391</v>
      </c>
      <c r="AF382">
        <v>5.5649886541408904</v>
      </c>
      <c r="AG382" t="s">
        <v>985</v>
      </c>
    </row>
    <row r="383" spans="1:33" x14ac:dyDescent="0.3">
      <c r="A383" s="7" t="s">
        <v>392</v>
      </c>
      <c r="B383">
        <v>39.507544000000003</v>
      </c>
      <c r="C383">
        <v>0</v>
      </c>
      <c r="D383">
        <v>15.574402467232076</v>
      </c>
      <c r="E383">
        <v>16.4741</v>
      </c>
      <c r="F383">
        <v>0.31653806031377274</v>
      </c>
      <c r="G383">
        <v>59.238818534813454</v>
      </c>
      <c r="H383">
        <v>-17.282823162939309</v>
      </c>
      <c r="I383">
        <v>50.589103970105249</v>
      </c>
      <c r="J383">
        <v>16.48343434343434</v>
      </c>
      <c r="K383">
        <v>6.1694729041318803</v>
      </c>
      <c r="L383">
        <v>7.2177469592107286</v>
      </c>
      <c r="N383" s="11">
        <f t="shared" si="22"/>
        <v>22.459914010139673</v>
      </c>
      <c r="O383" s="11">
        <f t="shared" si="21"/>
        <v>0</v>
      </c>
      <c r="Y383" s="7" t="s">
        <v>392</v>
      </c>
      <c r="Z383">
        <v>39.507544000000003</v>
      </c>
      <c r="AA383" s="11">
        <v>22.459914010139673</v>
      </c>
      <c r="AB383" s="11">
        <v>0</v>
      </c>
      <c r="AC383" t="str">
        <f>IF(AB383&gt;4.31,"high mod, poor-mod grass","low mod, poor-mod grass")</f>
        <v>low mod, poor-mod grass</v>
      </c>
      <c r="AE383" s="7" t="s">
        <v>392</v>
      </c>
      <c r="AF383">
        <v>7.2177469592107286</v>
      </c>
      <c r="AG383" t="s">
        <v>985</v>
      </c>
    </row>
    <row r="384" spans="1:33" x14ac:dyDescent="0.3">
      <c r="A384" s="7" t="s">
        <v>393</v>
      </c>
      <c r="B384">
        <v>22.559024999999998</v>
      </c>
      <c r="C384">
        <v>0</v>
      </c>
      <c r="D384">
        <v>10.639938319198151</v>
      </c>
      <c r="E384">
        <v>14.979799999999999</v>
      </c>
      <c r="F384">
        <v>0.17808277160985589</v>
      </c>
      <c r="G384">
        <v>35.393530931214578</v>
      </c>
      <c r="H384">
        <v>33.849840255591033</v>
      </c>
      <c r="I384">
        <v>75.899250310436472</v>
      </c>
      <c r="J384">
        <v>-30.597643097643115</v>
      </c>
      <c r="K384">
        <v>1.0364681311961361</v>
      </c>
      <c r="L384">
        <v>-2.811784776960323</v>
      </c>
      <c r="N384" s="11">
        <f t="shared" si="22"/>
        <v>30.352377694015445</v>
      </c>
      <c r="O384" s="11">
        <f t="shared" si="21"/>
        <v>0</v>
      </c>
      <c r="Y384" s="7" t="s">
        <v>393</v>
      </c>
      <c r="Z384">
        <v>22.559024999999998</v>
      </c>
      <c r="AA384" s="11">
        <v>30.352377694015445</v>
      </c>
      <c r="AB384" s="11">
        <v>0</v>
      </c>
      <c r="AC384" t="str">
        <f>IF(AB384&gt;4.31,"high mod, good grass","low mod, good grass")</f>
        <v>low mod, good grass</v>
      </c>
      <c r="AE384" s="7" t="s">
        <v>393</v>
      </c>
      <c r="AF384">
        <v>-2.811784776960323</v>
      </c>
      <c r="AG384" t="s">
        <v>989</v>
      </c>
    </row>
    <row r="385" spans="1:33" x14ac:dyDescent="0.3">
      <c r="A385" s="7" t="s">
        <v>394</v>
      </c>
      <c r="B385">
        <v>18.096838000000002</v>
      </c>
      <c r="C385">
        <v>16.89965283632808</v>
      </c>
      <c r="D385">
        <v>22.821896684656902</v>
      </c>
      <c r="E385">
        <v>3.1846000000000001</v>
      </c>
      <c r="F385">
        <v>9.819725833435812E-2</v>
      </c>
      <c r="G385">
        <v>53.694770510916641</v>
      </c>
      <c r="H385">
        <v>-20.213857667731659</v>
      </c>
      <c r="I385">
        <v>55.993309658926044</v>
      </c>
      <c r="J385">
        <v>23.049221885521874</v>
      </c>
      <c r="K385">
        <v>4.4913636292968082</v>
      </c>
      <c r="L385">
        <v>4.9802832818684521</v>
      </c>
      <c r="N385" s="11">
        <f t="shared" si="22"/>
        <v>19.758702305753467</v>
      </c>
      <c r="O385" s="11">
        <f t="shared" si="21"/>
        <v>16.89965283632808</v>
      </c>
      <c r="Y385" s="7" t="s">
        <v>394</v>
      </c>
      <c r="Z385">
        <v>18.096838000000002</v>
      </c>
      <c r="AA385" s="11">
        <v>19.758702305753467</v>
      </c>
      <c r="AB385" s="11">
        <v>16.89965283632808</v>
      </c>
      <c r="AC385" t="str">
        <f>IF(AB385&gt;4.31,"high mod, poor-mod grass","low mod, poor-mod grass")</f>
        <v>high mod, poor-mod grass</v>
      </c>
      <c r="AE385" s="7" t="s">
        <v>394</v>
      </c>
      <c r="AF385">
        <v>4.9802832818684521</v>
      </c>
      <c r="AG385" t="s">
        <v>990</v>
      </c>
    </row>
    <row r="386" spans="1:33" x14ac:dyDescent="0.3">
      <c r="A386" s="7" t="s">
        <v>395</v>
      </c>
      <c r="B386">
        <v>14.476876000000001</v>
      </c>
      <c r="C386">
        <v>0</v>
      </c>
      <c r="D386">
        <v>15.728604471858135</v>
      </c>
      <c r="E386">
        <v>4.9923000000000002</v>
      </c>
      <c r="F386">
        <v>0.11123827331270592</v>
      </c>
      <c r="G386">
        <v>42.049480135560259</v>
      </c>
      <c r="H386">
        <v>-14.589102555910557</v>
      </c>
      <c r="I386">
        <v>64.535970012417451</v>
      </c>
      <c r="J386">
        <v>15.926189057239043</v>
      </c>
      <c r="K386">
        <v>3.1094043935884081</v>
      </c>
      <c r="L386">
        <v>2.6702184429022964</v>
      </c>
      <c r="N386" s="11">
        <f t="shared" si="22"/>
        <v>23.21316942857672</v>
      </c>
      <c r="O386" s="11">
        <f t="shared" ref="O386:O449" si="23">IF(B386&lt;5,FALSE,C386)</f>
        <v>0</v>
      </c>
      <c r="Y386" s="7" t="s">
        <v>395</v>
      </c>
      <c r="Z386">
        <v>14.476876000000001</v>
      </c>
      <c r="AA386" s="11">
        <v>23.21316942857672</v>
      </c>
      <c r="AB386" s="11">
        <v>0</v>
      </c>
      <c r="AC386" t="str">
        <f>IF(AB386&gt;4.31,"high mod, poor-mod grass","low mod, poor-mod grass")</f>
        <v>low mod, poor-mod grass</v>
      </c>
      <c r="AE386" s="7" t="s">
        <v>395</v>
      </c>
      <c r="AF386">
        <v>2.6702184429022964</v>
      </c>
      <c r="AG386" t="s">
        <v>990</v>
      </c>
    </row>
    <row r="387" spans="1:33" x14ac:dyDescent="0.3">
      <c r="A387" s="7" t="s">
        <v>396</v>
      </c>
      <c r="B387">
        <v>11.147829</v>
      </c>
      <c r="C387">
        <v>0.25281476450910884</v>
      </c>
      <c r="D387">
        <v>14.263685427910564</v>
      </c>
      <c r="E387">
        <v>0.8165</v>
      </c>
      <c r="F387">
        <v>5.3174013714094755E-2</v>
      </c>
      <c r="G387">
        <v>48.269765917972322</v>
      </c>
      <c r="H387">
        <v>-5.2823948881789278</v>
      </c>
      <c r="I387">
        <v>60.910971463055162</v>
      </c>
      <c r="J387">
        <v>4.4079000000000121</v>
      </c>
      <c r="K387">
        <v>4.5674870311925089</v>
      </c>
      <c r="L387">
        <v>6.2401429919089253</v>
      </c>
      <c r="N387" s="11">
        <f t="shared" ref="N387:N450" si="24">IF(B387&lt;5,0,(E387+F387+I387)/3)</f>
        <v>20.593548492256421</v>
      </c>
      <c r="O387" s="11">
        <f t="shared" si="23"/>
        <v>0.25281476450910884</v>
      </c>
      <c r="Y387" s="7" t="s">
        <v>396</v>
      </c>
      <c r="Z387">
        <v>11.147829</v>
      </c>
      <c r="AA387" s="11">
        <v>20.593548492256421</v>
      </c>
      <c r="AB387" s="11">
        <v>0.25281476450910884</v>
      </c>
      <c r="AC387" t="str">
        <f>IF(AB387&gt;4.31,"high mod, poor-mod grass","low mod, poor-mod grass")</f>
        <v>low mod, poor-mod grass</v>
      </c>
      <c r="AE387" s="7" t="s">
        <v>396</v>
      </c>
      <c r="AF387">
        <v>6.2401429919089253</v>
      </c>
      <c r="AG387" t="s">
        <v>985</v>
      </c>
    </row>
    <row r="388" spans="1:33" x14ac:dyDescent="0.3">
      <c r="A388" s="7" t="s">
        <v>397</v>
      </c>
      <c r="B388">
        <v>4.6042839999999998</v>
      </c>
      <c r="C388">
        <v>0</v>
      </c>
      <c r="D388">
        <v>2.3901310717039324</v>
      </c>
      <c r="E388">
        <v>1.28</v>
      </c>
      <c r="F388">
        <v>6.3206724468575406E-2</v>
      </c>
      <c r="G388">
        <v>0</v>
      </c>
      <c r="H388">
        <v>0</v>
      </c>
      <c r="I388">
        <v>0</v>
      </c>
      <c r="J388">
        <v>0</v>
      </c>
      <c r="K388">
        <v>0</v>
      </c>
      <c r="L388">
        <v>0</v>
      </c>
      <c r="N388" s="11">
        <f t="shared" si="24"/>
        <v>0</v>
      </c>
      <c r="O388" s="11" t="b">
        <f t="shared" si="23"/>
        <v>0</v>
      </c>
      <c r="Y388" s="7" t="s">
        <v>397</v>
      </c>
      <c r="Z388">
        <v>4.6042839999999998</v>
      </c>
      <c r="AA388" s="11">
        <v>0</v>
      </c>
      <c r="AB388" s="11" t="b">
        <v>0</v>
      </c>
      <c r="AC388" t="s">
        <v>973</v>
      </c>
      <c r="AE388" s="7" t="s">
        <v>397</v>
      </c>
      <c r="AF388">
        <v>0</v>
      </c>
      <c r="AG388" t="s">
        <v>973</v>
      </c>
    </row>
    <row r="389" spans="1:33" x14ac:dyDescent="0.3">
      <c r="A389" s="7" t="s">
        <v>398</v>
      </c>
      <c r="B389">
        <v>8.1129379999999998</v>
      </c>
      <c r="C389">
        <v>0.89496743789946342</v>
      </c>
      <c r="D389">
        <v>14.880493446414805</v>
      </c>
      <c r="E389">
        <v>1.1516999999999999</v>
      </c>
      <c r="F389">
        <v>8.0342525454257976E-2</v>
      </c>
      <c r="G389">
        <v>73.898750541469937</v>
      </c>
      <c r="H389">
        <v>-8.1883800319488955</v>
      </c>
      <c r="I389">
        <v>29.516415416216958</v>
      </c>
      <c r="J389">
        <v>6.4756090909090744</v>
      </c>
      <c r="K389">
        <v>31.190020884832844</v>
      </c>
      <c r="L389">
        <v>27.938855701481032</v>
      </c>
      <c r="N389" s="11">
        <f t="shared" si="24"/>
        <v>10.249485980557072</v>
      </c>
      <c r="O389" s="11">
        <f t="shared" si="23"/>
        <v>0.89496743789946342</v>
      </c>
      <c r="Y389" s="7" t="s">
        <v>398</v>
      </c>
      <c r="Z389">
        <v>8.1129379999999998</v>
      </c>
      <c r="AA389" s="11">
        <v>10.249485980557072</v>
      </c>
      <c r="AB389" s="11">
        <v>0.89496743789946342</v>
      </c>
      <c r="AC389" t="str">
        <f>IF(AB389&gt;4.31,"high mod, poor-mod grass","low mod, poor-mod grass")</f>
        <v>low mod, poor-mod grass</v>
      </c>
      <c r="AE389" s="7" t="s">
        <v>398</v>
      </c>
      <c r="AF389">
        <v>27.938855701481032</v>
      </c>
      <c r="AG389" s="25" t="s">
        <v>987</v>
      </c>
    </row>
    <row r="390" spans="1:33" x14ac:dyDescent="0.3">
      <c r="A390" s="7" t="s">
        <v>399</v>
      </c>
      <c r="B390">
        <v>4.4328010000000004</v>
      </c>
      <c r="C390">
        <v>0</v>
      </c>
      <c r="D390">
        <v>10.94834232845027</v>
      </c>
      <c r="E390">
        <v>0.56830000000000003</v>
      </c>
      <c r="F390">
        <v>5.1781419999570796E-2</v>
      </c>
      <c r="G390">
        <v>31.410550943659054</v>
      </c>
      <c r="H390">
        <v>18.370606070287536</v>
      </c>
      <c r="I390">
        <v>71.824263946430847</v>
      </c>
      <c r="J390">
        <v>-20.662176936026952</v>
      </c>
      <c r="K390">
        <v>12.720314257137378</v>
      </c>
      <c r="L390">
        <v>-13.419881650397116</v>
      </c>
      <c r="N390" s="11">
        <f t="shared" si="24"/>
        <v>0</v>
      </c>
      <c r="O390" s="11" t="b">
        <f t="shared" si="23"/>
        <v>0</v>
      </c>
      <c r="Y390" s="7" t="s">
        <v>399</v>
      </c>
      <c r="Z390">
        <v>4.4328010000000004</v>
      </c>
      <c r="AA390" s="11">
        <v>0</v>
      </c>
      <c r="AB390" s="11" t="b">
        <v>0</v>
      </c>
      <c r="AC390" t="s">
        <v>973</v>
      </c>
      <c r="AE390" s="7" t="s">
        <v>399</v>
      </c>
      <c r="AF390">
        <v>0</v>
      </c>
      <c r="AG390" t="s">
        <v>973</v>
      </c>
    </row>
    <row r="391" spans="1:33" x14ac:dyDescent="0.3">
      <c r="A391" s="7" t="s">
        <v>400</v>
      </c>
      <c r="B391">
        <v>3.4244789999999998</v>
      </c>
      <c r="C391">
        <v>0</v>
      </c>
      <c r="D391">
        <v>5.088666152659985</v>
      </c>
      <c r="E391">
        <v>0.77539999999999998</v>
      </c>
      <c r="F391">
        <v>4.6572127877051998E-2</v>
      </c>
      <c r="G391">
        <v>20.152240557279612</v>
      </c>
      <c r="H391">
        <v>14.427825399361026</v>
      </c>
      <c r="I391">
        <v>83.000847172416982</v>
      </c>
      <c r="J391">
        <v>-20.967487373737384</v>
      </c>
      <c r="K391">
        <v>4.7112192492861329</v>
      </c>
      <c r="L391">
        <v>2.6160731336082108</v>
      </c>
      <c r="N391" s="11">
        <f t="shared" si="24"/>
        <v>0</v>
      </c>
      <c r="O391" s="11" t="b">
        <f t="shared" si="23"/>
        <v>0</v>
      </c>
      <c r="Y391" s="7" t="s">
        <v>400</v>
      </c>
      <c r="Z391">
        <v>3.4244789999999998</v>
      </c>
      <c r="AA391" s="11">
        <v>0</v>
      </c>
      <c r="AB391" s="11" t="b">
        <v>0</v>
      </c>
      <c r="AC391" t="s">
        <v>973</v>
      </c>
      <c r="AE391" s="7" t="s">
        <v>400</v>
      </c>
      <c r="AF391">
        <v>0</v>
      </c>
      <c r="AG391" t="s">
        <v>973</v>
      </c>
    </row>
    <row r="392" spans="1:33" x14ac:dyDescent="0.3">
      <c r="A392" s="7" t="s">
        <v>401</v>
      </c>
      <c r="B392">
        <v>16.888603</v>
      </c>
      <c r="C392">
        <v>0</v>
      </c>
      <c r="D392">
        <v>12.952968388589053</v>
      </c>
      <c r="E392">
        <v>1.8777999999999999</v>
      </c>
      <c r="F392">
        <v>5.0016964960348104E-2</v>
      </c>
      <c r="G392">
        <v>34.417730150929309</v>
      </c>
      <c r="H392">
        <v>18.739447923322672</v>
      </c>
      <c r="I392">
        <v>71.421131729508289</v>
      </c>
      <c r="J392">
        <v>-17.938749158249166</v>
      </c>
      <c r="K392">
        <v>1.5589154397475165</v>
      </c>
      <c r="L392">
        <v>-1.6359174716213403</v>
      </c>
      <c r="N392" s="11">
        <f t="shared" si="24"/>
        <v>24.449649564822877</v>
      </c>
      <c r="O392" s="11">
        <f t="shared" si="23"/>
        <v>0</v>
      </c>
      <c r="Y392" s="7" t="s">
        <v>401</v>
      </c>
      <c r="Z392">
        <v>16.888603</v>
      </c>
      <c r="AA392" s="11">
        <v>24.449649564822877</v>
      </c>
      <c r="AB392" s="11">
        <v>0</v>
      </c>
      <c r="AC392" t="str">
        <f t="shared" ref="AC392:AC401" si="25">IF(AB392&gt;4.31,"high mod, poor-mod grass","low mod, poor-mod grass")</f>
        <v>low mod, poor-mod grass</v>
      </c>
      <c r="AE392" s="7" t="s">
        <v>401</v>
      </c>
      <c r="AF392">
        <v>-1.6359174716213403</v>
      </c>
      <c r="AG392" t="s">
        <v>989</v>
      </c>
    </row>
    <row r="393" spans="1:33" x14ac:dyDescent="0.3">
      <c r="A393" s="7" t="s">
        <v>402</v>
      </c>
      <c r="B393">
        <v>13.283694000000001</v>
      </c>
      <c r="C393">
        <v>1.9753688905038744</v>
      </c>
      <c r="D393">
        <v>13.261372397841173</v>
      </c>
      <c r="E393">
        <v>1.2150000000000001</v>
      </c>
      <c r="F393">
        <v>5.9752186655069768E-2</v>
      </c>
      <c r="G393">
        <v>38.954706284320487</v>
      </c>
      <c r="H393">
        <v>17.329310383386598</v>
      </c>
      <c r="I393">
        <v>67.841973331476495</v>
      </c>
      <c r="J393">
        <v>-18.791364309764333</v>
      </c>
      <c r="K393">
        <v>3.0710187963495597</v>
      </c>
      <c r="L393">
        <v>-2.5275590275122539</v>
      </c>
      <c r="N393" s="11">
        <f t="shared" si="24"/>
        <v>23.038908506043853</v>
      </c>
      <c r="O393" s="11">
        <f t="shared" si="23"/>
        <v>1.9753688905038744</v>
      </c>
      <c r="Y393" s="7" t="s">
        <v>402</v>
      </c>
      <c r="Z393">
        <v>13.283694000000001</v>
      </c>
      <c r="AA393" s="11">
        <v>23.038908506043853</v>
      </c>
      <c r="AB393" s="11">
        <v>1.9753688905038744</v>
      </c>
      <c r="AC393" t="str">
        <f t="shared" si="25"/>
        <v>low mod, poor-mod grass</v>
      </c>
      <c r="AE393" s="7" t="s">
        <v>402</v>
      </c>
      <c r="AF393">
        <v>-2.5275590275122539</v>
      </c>
      <c r="AG393" t="s">
        <v>989</v>
      </c>
    </row>
    <row r="394" spans="1:33" x14ac:dyDescent="0.3">
      <c r="A394" s="7" t="s">
        <v>403</v>
      </c>
      <c r="B394">
        <v>24.551497000000001</v>
      </c>
      <c r="C394">
        <v>0</v>
      </c>
      <c r="D394">
        <v>12.875867386276022</v>
      </c>
      <c r="E394">
        <v>7.3651</v>
      </c>
      <c r="F394">
        <v>0.19936078439500873</v>
      </c>
      <c r="G394">
        <v>0</v>
      </c>
      <c r="H394">
        <v>0</v>
      </c>
      <c r="I394">
        <v>0</v>
      </c>
      <c r="J394">
        <v>0</v>
      </c>
      <c r="K394">
        <v>0</v>
      </c>
      <c r="L394">
        <v>0</v>
      </c>
      <c r="N394" s="11">
        <f t="shared" si="24"/>
        <v>2.5214869281316696</v>
      </c>
      <c r="O394" s="11">
        <f t="shared" si="23"/>
        <v>0</v>
      </c>
      <c r="Y394" s="7" t="s">
        <v>403</v>
      </c>
      <c r="Z394">
        <v>24.551497000000001</v>
      </c>
      <c r="AA394" s="11">
        <v>2.5214869281316696</v>
      </c>
      <c r="AB394" s="11">
        <v>0</v>
      </c>
      <c r="AC394" t="str">
        <f t="shared" si="25"/>
        <v>low mod, poor-mod grass</v>
      </c>
      <c r="AE394" s="7" t="s">
        <v>403</v>
      </c>
      <c r="AF394">
        <v>0</v>
      </c>
      <c r="AG394" t="s">
        <v>1143</v>
      </c>
    </row>
    <row r="395" spans="1:33" x14ac:dyDescent="0.3">
      <c r="A395" s="7" t="s">
        <v>404</v>
      </c>
      <c r="B395">
        <v>26.656728000000001</v>
      </c>
      <c r="C395">
        <v>0</v>
      </c>
      <c r="D395">
        <v>11.719352351580572</v>
      </c>
      <c r="E395">
        <v>10.876200000000001</v>
      </c>
      <c r="F395">
        <v>0.27007048475120121</v>
      </c>
      <c r="G395">
        <v>0</v>
      </c>
      <c r="H395">
        <v>0</v>
      </c>
      <c r="I395">
        <v>0</v>
      </c>
      <c r="J395">
        <v>0</v>
      </c>
      <c r="K395">
        <v>0</v>
      </c>
      <c r="L395">
        <v>0</v>
      </c>
      <c r="N395" s="11">
        <f t="shared" si="24"/>
        <v>3.7154234949170672</v>
      </c>
      <c r="O395" s="11">
        <f t="shared" si="23"/>
        <v>0</v>
      </c>
      <c r="Y395" s="7" t="s">
        <v>404</v>
      </c>
      <c r="Z395">
        <v>26.656728000000001</v>
      </c>
      <c r="AA395" s="11">
        <v>3.7154234949170672</v>
      </c>
      <c r="AB395" s="11">
        <v>0</v>
      </c>
      <c r="AC395" t="str">
        <f t="shared" si="25"/>
        <v>low mod, poor-mod grass</v>
      </c>
      <c r="AE395" s="7" t="s">
        <v>404</v>
      </c>
      <c r="AF395">
        <v>0</v>
      </c>
      <c r="AG395" t="s">
        <v>1143</v>
      </c>
    </row>
    <row r="396" spans="1:33" x14ac:dyDescent="0.3">
      <c r="A396" s="7" t="s">
        <v>405</v>
      </c>
      <c r="B396">
        <v>7.3224869999999997</v>
      </c>
      <c r="C396">
        <v>0</v>
      </c>
      <c r="D396">
        <v>4.8573631457208943</v>
      </c>
      <c r="E396">
        <v>2.9921000000000002</v>
      </c>
      <c r="F396">
        <v>0.10775571116748385</v>
      </c>
      <c r="G396">
        <v>0</v>
      </c>
      <c r="H396">
        <v>0</v>
      </c>
      <c r="I396">
        <v>0</v>
      </c>
      <c r="J396">
        <v>0</v>
      </c>
      <c r="K396">
        <v>0</v>
      </c>
      <c r="L396">
        <v>0</v>
      </c>
      <c r="N396" s="11">
        <f t="shared" si="24"/>
        <v>1.0332852370558281</v>
      </c>
      <c r="O396" s="11">
        <f t="shared" si="23"/>
        <v>0</v>
      </c>
      <c r="Y396" s="7" t="s">
        <v>405</v>
      </c>
      <c r="Z396">
        <v>7.3224869999999997</v>
      </c>
      <c r="AA396" s="11">
        <v>1.0332852370558281</v>
      </c>
      <c r="AB396" s="11">
        <v>0</v>
      </c>
      <c r="AC396" t="str">
        <f t="shared" si="25"/>
        <v>low mod, poor-mod grass</v>
      </c>
      <c r="AE396" s="7" t="s">
        <v>405</v>
      </c>
      <c r="AF396">
        <v>0</v>
      </c>
      <c r="AG396" t="s">
        <v>1143</v>
      </c>
    </row>
    <row r="397" spans="1:33" x14ac:dyDescent="0.3">
      <c r="A397" s="7" t="s">
        <v>406</v>
      </c>
      <c r="B397">
        <v>13.443605</v>
      </c>
      <c r="C397">
        <v>0</v>
      </c>
      <c r="D397">
        <v>2.9298380878951429</v>
      </c>
      <c r="E397">
        <v>6.6315999999999997</v>
      </c>
      <c r="F397">
        <v>0.22168000888931805</v>
      </c>
      <c r="G397">
        <v>0</v>
      </c>
      <c r="H397">
        <v>0</v>
      </c>
      <c r="I397">
        <v>0</v>
      </c>
      <c r="J397">
        <v>0</v>
      </c>
      <c r="K397">
        <v>0</v>
      </c>
      <c r="L397">
        <v>0</v>
      </c>
      <c r="N397" s="11">
        <f t="shared" si="24"/>
        <v>2.2844266696297724</v>
      </c>
      <c r="O397" s="11">
        <f t="shared" si="23"/>
        <v>0</v>
      </c>
      <c r="Y397" s="7" t="s">
        <v>406</v>
      </c>
      <c r="Z397">
        <v>13.443605</v>
      </c>
      <c r="AA397" s="11">
        <v>2.2844266696297724</v>
      </c>
      <c r="AB397" s="11">
        <v>0</v>
      </c>
      <c r="AC397" t="str">
        <f t="shared" si="25"/>
        <v>low mod, poor-mod grass</v>
      </c>
      <c r="AE397" s="7" t="s">
        <v>406</v>
      </c>
      <c r="AF397">
        <v>0</v>
      </c>
      <c r="AG397" t="s">
        <v>1143</v>
      </c>
    </row>
    <row r="398" spans="1:33" x14ac:dyDescent="0.3">
      <c r="A398" s="7" t="s">
        <v>407</v>
      </c>
      <c r="B398">
        <v>19.674631999999999</v>
      </c>
      <c r="C398">
        <v>0.20618019293412362</v>
      </c>
      <c r="D398">
        <v>18.195836545875096</v>
      </c>
      <c r="E398">
        <v>7.9016000000000002</v>
      </c>
      <c r="F398">
        <v>9.6430647577311082E-2</v>
      </c>
      <c r="G398">
        <v>59.231356110783601</v>
      </c>
      <c r="H398">
        <v>-6.5136600638977598</v>
      </c>
      <c r="I398">
        <v>47.786471933061762</v>
      </c>
      <c r="J398">
        <v>0.83932777777775414</v>
      </c>
      <c r="K398">
        <v>8.8840347631411216</v>
      </c>
      <c r="L398">
        <v>12.211902005539756</v>
      </c>
      <c r="N398" s="11">
        <f t="shared" si="24"/>
        <v>18.594834193546358</v>
      </c>
      <c r="O398" s="11">
        <f t="shared" si="23"/>
        <v>0.20618019293412362</v>
      </c>
      <c r="Y398" s="7" t="s">
        <v>407</v>
      </c>
      <c r="Z398">
        <v>19.674631999999999</v>
      </c>
      <c r="AA398" s="11">
        <v>18.594834193546358</v>
      </c>
      <c r="AB398" s="11">
        <v>0.20618019293412362</v>
      </c>
      <c r="AC398" t="str">
        <f t="shared" si="25"/>
        <v>low mod, poor-mod grass</v>
      </c>
      <c r="AE398" s="7" t="s">
        <v>407</v>
      </c>
      <c r="AF398">
        <v>12.211902005539756</v>
      </c>
      <c r="AG398" t="s">
        <v>985</v>
      </c>
    </row>
    <row r="399" spans="1:33" x14ac:dyDescent="0.3">
      <c r="A399" s="7" t="s">
        <v>408</v>
      </c>
      <c r="B399">
        <v>8.6047100000000007</v>
      </c>
      <c r="C399">
        <v>0</v>
      </c>
      <c r="D399">
        <v>7.5558982266769474</v>
      </c>
      <c r="E399">
        <v>1.4679</v>
      </c>
      <c r="F399">
        <v>5.3622403021557581E-2</v>
      </c>
      <c r="G399">
        <v>70.857990426065314</v>
      </c>
      <c r="H399">
        <v>-6.2418658146964958</v>
      </c>
      <c r="I399">
        <v>39.198116492009881</v>
      </c>
      <c r="J399">
        <v>4.3649570707070637</v>
      </c>
      <c r="K399">
        <v>12.744723081627049</v>
      </c>
      <c r="L399">
        <v>15.210978009127913</v>
      </c>
      <c r="N399" s="11">
        <f t="shared" si="24"/>
        <v>13.573212965010478</v>
      </c>
      <c r="O399" s="11">
        <f t="shared" si="23"/>
        <v>0</v>
      </c>
      <c r="Y399" s="7" t="s">
        <v>408</v>
      </c>
      <c r="Z399">
        <v>8.6047100000000007</v>
      </c>
      <c r="AA399" s="11">
        <v>13.573212965010478</v>
      </c>
      <c r="AB399" s="11">
        <v>0</v>
      </c>
      <c r="AC399" t="str">
        <f t="shared" si="25"/>
        <v>low mod, poor-mod grass</v>
      </c>
      <c r="AE399" s="7" t="s">
        <v>408</v>
      </c>
      <c r="AF399">
        <v>15.210978009127913</v>
      </c>
      <c r="AG399" t="s">
        <v>988</v>
      </c>
    </row>
    <row r="400" spans="1:33" x14ac:dyDescent="0.3">
      <c r="A400" s="7" t="s">
        <v>409</v>
      </c>
      <c r="B400">
        <v>7.2610010000000003</v>
      </c>
      <c r="C400">
        <v>0</v>
      </c>
      <c r="D400">
        <v>6.3993831919814959</v>
      </c>
      <c r="E400">
        <v>1.5587</v>
      </c>
      <c r="F400">
        <v>0.12618709856559507</v>
      </c>
      <c r="G400">
        <v>0</v>
      </c>
      <c r="H400">
        <v>0</v>
      </c>
      <c r="I400">
        <v>0</v>
      </c>
      <c r="J400">
        <v>0</v>
      </c>
      <c r="K400">
        <v>0</v>
      </c>
      <c r="L400">
        <v>0</v>
      </c>
      <c r="N400" s="11">
        <f t="shared" si="24"/>
        <v>0.56162903285519838</v>
      </c>
      <c r="O400" s="11">
        <f t="shared" si="23"/>
        <v>0</v>
      </c>
      <c r="Y400" s="7" t="s">
        <v>409</v>
      </c>
      <c r="Z400">
        <v>7.2610010000000003</v>
      </c>
      <c r="AA400" s="11">
        <v>0.56162903285519838</v>
      </c>
      <c r="AB400" s="11">
        <v>0</v>
      </c>
      <c r="AC400" t="str">
        <f t="shared" si="25"/>
        <v>low mod, poor-mod grass</v>
      </c>
      <c r="AE400" s="7" t="s">
        <v>409</v>
      </c>
      <c r="AF400">
        <v>0</v>
      </c>
      <c r="AG400" t="s">
        <v>1143</v>
      </c>
    </row>
    <row r="401" spans="1:33" x14ac:dyDescent="0.3">
      <c r="A401" s="7" t="s">
        <v>410</v>
      </c>
      <c r="B401">
        <v>9.0801940000000005</v>
      </c>
      <c r="C401">
        <v>72.831356550225564</v>
      </c>
      <c r="D401">
        <v>5.628373168851196</v>
      </c>
      <c r="E401">
        <v>3.1353</v>
      </c>
      <c r="F401">
        <v>0.1487402184438453</v>
      </c>
      <c r="G401">
        <v>41.90840478604342</v>
      </c>
      <c r="H401">
        <v>-3.354632907348261</v>
      </c>
      <c r="I401">
        <v>73.666863953393886</v>
      </c>
      <c r="J401">
        <v>19.675926936026912</v>
      </c>
      <c r="K401">
        <v>4.3186154858703487</v>
      </c>
      <c r="L401">
        <v>4.320186930263759</v>
      </c>
      <c r="N401" s="11">
        <f t="shared" si="24"/>
        <v>25.650301390612579</v>
      </c>
      <c r="O401" s="11">
        <f t="shared" si="23"/>
        <v>72.831356550225564</v>
      </c>
      <c r="Y401" s="7" t="s">
        <v>410</v>
      </c>
      <c r="Z401">
        <v>9.0801940000000005</v>
      </c>
      <c r="AA401" s="11">
        <v>25.650301390612579</v>
      </c>
      <c r="AB401" s="11">
        <v>72.831356550225564</v>
      </c>
      <c r="AC401" t="str">
        <f t="shared" si="25"/>
        <v>high mod, poor-mod grass</v>
      </c>
      <c r="AE401" s="7" t="s">
        <v>410</v>
      </c>
      <c r="AF401">
        <v>4.320186930263759</v>
      </c>
      <c r="AG401" t="s">
        <v>990</v>
      </c>
    </row>
    <row r="402" spans="1:33" x14ac:dyDescent="0.3">
      <c r="A402" s="7" t="s">
        <v>411</v>
      </c>
      <c r="B402">
        <v>2.123561</v>
      </c>
      <c r="C402">
        <v>0</v>
      </c>
      <c r="D402">
        <v>4.4718581341557444</v>
      </c>
      <c r="E402">
        <v>0.23899999999999999</v>
      </c>
      <c r="F402">
        <v>3.1150122561720117E-2</v>
      </c>
      <c r="G402">
        <v>60.342368907419385</v>
      </c>
      <c r="H402">
        <v>22.004792332268366</v>
      </c>
      <c r="I402">
        <v>48.119538349058239</v>
      </c>
      <c r="J402">
        <v>-28.689674074074091</v>
      </c>
      <c r="K402">
        <v>3.2389629099879254</v>
      </c>
      <c r="L402">
        <v>-1.9770361713002274</v>
      </c>
      <c r="N402" s="11">
        <f t="shared" si="24"/>
        <v>0</v>
      </c>
      <c r="O402" s="11" t="b">
        <f t="shared" si="23"/>
        <v>0</v>
      </c>
      <c r="Y402" s="7" t="s">
        <v>411</v>
      </c>
      <c r="Z402">
        <v>2.123561</v>
      </c>
      <c r="AA402" s="11">
        <v>0</v>
      </c>
      <c r="AB402" s="11" t="b">
        <v>0</v>
      </c>
      <c r="AC402" t="s">
        <v>973</v>
      </c>
      <c r="AE402" s="7" t="s">
        <v>411</v>
      </c>
      <c r="AF402">
        <v>0</v>
      </c>
      <c r="AG402" t="s">
        <v>973</v>
      </c>
    </row>
    <row r="403" spans="1:33" x14ac:dyDescent="0.3">
      <c r="A403" s="7" t="s">
        <v>412</v>
      </c>
      <c r="B403">
        <v>0.48865399999999998</v>
      </c>
      <c r="C403">
        <v>0</v>
      </c>
      <c r="D403">
        <v>0.38550501156515038</v>
      </c>
      <c r="E403">
        <v>0.19089999999999999</v>
      </c>
      <c r="F403">
        <v>3.9740658091716979E-2</v>
      </c>
      <c r="G403">
        <v>80.750321861455475</v>
      </c>
      <c r="H403">
        <v>-12.12623913738021</v>
      </c>
      <c r="I403">
        <v>24.751215634392871</v>
      </c>
      <c r="J403">
        <v>7.2733222222222196</v>
      </c>
      <c r="K403">
        <v>35.744883734187383</v>
      </c>
      <c r="L403">
        <v>50.783360163471528</v>
      </c>
      <c r="N403" s="11">
        <f t="shared" si="24"/>
        <v>0</v>
      </c>
      <c r="O403" s="11" t="b">
        <f t="shared" si="23"/>
        <v>0</v>
      </c>
      <c r="Y403" s="7" t="s">
        <v>412</v>
      </c>
      <c r="Z403">
        <v>0.48865399999999998</v>
      </c>
      <c r="AA403" s="11">
        <v>0</v>
      </c>
      <c r="AB403" s="11" t="b">
        <v>0</v>
      </c>
      <c r="AC403" t="s">
        <v>973</v>
      </c>
      <c r="AE403" s="7" t="s">
        <v>412</v>
      </c>
      <c r="AF403">
        <v>0</v>
      </c>
      <c r="AG403" t="s">
        <v>973</v>
      </c>
    </row>
    <row r="404" spans="1:33" x14ac:dyDescent="0.3">
      <c r="A404" s="7" t="s">
        <v>413</v>
      </c>
      <c r="B404">
        <v>0</v>
      </c>
      <c r="C404">
        <v>0</v>
      </c>
      <c r="D404">
        <v>0</v>
      </c>
      <c r="E404">
        <v>0</v>
      </c>
      <c r="F404">
        <v>0</v>
      </c>
      <c r="G404">
        <v>59.755147206974591</v>
      </c>
      <c r="H404">
        <v>31.212467412140569</v>
      </c>
      <c r="I404">
        <v>49.393633441260768</v>
      </c>
      <c r="J404">
        <v>-35.414024410774417</v>
      </c>
      <c r="K404">
        <v>4.7414322953105001</v>
      </c>
      <c r="L404">
        <v>12.677640763899007</v>
      </c>
      <c r="N404" s="11">
        <f t="shared" si="24"/>
        <v>0</v>
      </c>
      <c r="O404" s="11" t="b">
        <f t="shared" si="23"/>
        <v>0</v>
      </c>
      <c r="Y404" s="7" t="s">
        <v>413</v>
      </c>
      <c r="Z404">
        <v>0</v>
      </c>
      <c r="AA404" s="11">
        <v>0</v>
      </c>
      <c r="AB404" s="11" t="b">
        <v>0</v>
      </c>
      <c r="AC404" t="s">
        <v>973</v>
      </c>
      <c r="AE404" s="7" t="s">
        <v>413</v>
      </c>
      <c r="AF404">
        <v>0</v>
      </c>
      <c r="AG404" t="s">
        <v>973</v>
      </c>
    </row>
    <row r="405" spans="1:33" x14ac:dyDescent="0.3">
      <c r="A405" s="7" t="s">
        <v>414</v>
      </c>
      <c r="B405">
        <v>1.6414000000000002E-2</v>
      </c>
      <c r="C405">
        <v>0</v>
      </c>
      <c r="D405">
        <v>0.15420200462606015</v>
      </c>
      <c r="E405">
        <v>8.8000000000000005E-3</v>
      </c>
      <c r="F405">
        <v>1.3522817912087908E-2</v>
      </c>
      <c r="G405">
        <v>65.339527855985168</v>
      </c>
      <c r="H405">
        <v>-7.9382591054312996</v>
      </c>
      <c r="I405">
        <v>44.137827989184039</v>
      </c>
      <c r="J405">
        <v>6.2644308080808031</v>
      </c>
      <c r="K405">
        <v>8.1705819250322591</v>
      </c>
      <c r="L405">
        <v>13.709734484130053</v>
      </c>
      <c r="N405" s="11">
        <f t="shared" si="24"/>
        <v>0</v>
      </c>
      <c r="O405" s="11" t="b">
        <f t="shared" si="23"/>
        <v>0</v>
      </c>
      <c r="Y405" s="7" t="s">
        <v>414</v>
      </c>
      <c r="Z405">
        <v>1.6414000000000002E-2</v>
      </c>
      <c r="AA405" s="11">
        <v>0</v>
      </c>
      <c r="AB405" s="11" t="b">
        <v>0</v>
      </c>
      <c r="AC405" t="s">
        <v>973</v>
      </c>
      <c r="AE405" s="7" t="s">
        <v>414</v>
      </c>
      <c r="AF405">
        <v>0</v>
      </c>
      <c r="AG405" t="s">
        <v>973</v>
      </c>
    </row>
    <row r="406" spans="1:33" x14ac:dyDescent="0.3">
      <c r="A406" s="7" t="s">
        <v>415</v>
      </c>
      <c r="B406">
        <v>4.8827480000000003</v>
      </c>
      <c r="C406">
        <v>0</v>
      </c>
      <c r="D406">
        <v>5.7825751734772552</v>
      </c>
      <c r="E406">
        <v>0.68759999999999999</v>
      </c>
      <c r="F406">
        <v>4.8124244710577156E-2</v>
      </c>
      <c r="G406">
        <v>61.973263911468649</v>
      </c>
      <c r="H406">
        <v>-11.562249361022367</v>
      </c>
      <c r="I406">
        <v>48.187428193433817</v>
      </c>
      <c r="J406">
        <v>12.901512121212093</v>
      </c>
      <c r="K406">
        <v>7.2885475453843487</v>
      </c>
      <c r="L406">
        <v>6.8508960354089368</v>
      </c>
      <c r="N406" s="11">
        <f t="shared" si="24"/>
        <v>0</v>
      </c>
      <c r="O406" s="11" t="b">
        <f t="shared" si="23"/>
        <v>0</v>
      </c>
      <c r="Y406" s="7" t="s">
        <v>415</v>
      </c>
      <c r="Z406">
        <v>4.8827480000000003</v>
      </c>
      <c r="AA406" s="11">
        <v>0</v>
      </c>
      <c r="AB406" s="11" t="b">
        <v>0</v>
      </c>
      <c r="AC406" t="s">
        <v>973</v>
      </c>
      <c r="AE406" s="7" t="s">
        <v>415</v>
      </c>
      <c r="AF406">
        <v>0</v>
      </c>
      <c r="AG406" t="s">
        <v>973</v>
      </c>
    </row>
    <row r="407" spans="1:33" x14ac:dyDescent="0.3">
      <c r="A407" s="7" t="s">
        <v>416</v>
      </c>
      <c r="B407">
        <v>0.141015</v>
      </c>
      <c r="C407">
        <v>0</v>
      </c>
      <c r="D407">
        <v>0.3084040092521203</v>
      </c>
      <c r="E407">
        <v>5.4600000000000003E-2</v>
      </c>
      <c r="F407">
        <v>2.6920604190364069E-2</v>
      </c>
      <c r="G407">
        <v>61.768224927410159</v>
      </c>
      <c r="H407">
        <v>7.0165814696485711</v>
      </c>
      <c r="I407">
        <v>45.940100268077835</v>
      </c>
      <c r="J407">
        <v>-11.302525084175087</v>
      </c>
      <c r="K407">
        <v>6.0213616081839518</v>
      </c>
      <c r="L407">
        <v>10.100670769710874</v>
      </c>
      <c r="N407" s="11">
        <f t="shared" si="24"/>
        <v>0</v>
      </c>
      <c r="O407" s="11" t="b">
        <f t="shared" si="23"/>
        <v>0</v>
      </c>
      <c r="Y407" s="7" t="s">
        <v>416</v>
      </c>
      <c r="Z407">
        <v>0.141015</v>
      </c>
      <c r="AA407" s="11">
        <v>0</v>
      </c>
      <c r="AB407" s="11" t="b">
        <v>0</v>
      </c>
      <c r="AC407" t="s">
        <v>973</v>
      </c>
      <c r="AE407" s="7" t="s">
        <v>416</v>
      </c>
      <c r="AF407">
        <v>0</v>
      </c>
      <c r="AG407" t="s">
        <v>973</v>
      </c>
    </row>
    <row r="408" spans="1:33" x14ac:dyDescent="0.3">
      <c r="A408" s="7" t="s">
        <v>417</v>
      </c>
      <c r="B408">
        <v>3.2082760000000001</v>
      </c>
      <c r="C408">
        <v>0</v>
      </c>
      <c r="D408">
        <v>2.6214340786430226</v>
      </c>
      <c r="E408">
        <v>0.65969999999999995</v>
      </c>
      <c r="F408">
        <v>9.1021951556040773E-2</v>
      </c>
      <c r="G408">
        <v>0</v>
      </c>
      <c r="H408">
        <v>0</v>
      </c>
      <c r="I408">
        <v>0</v>
      </c>
      <c r="J408">
        <v>0</v>
      </c>
      <c r="K408">
        <v>0</v>
      </c>
      <c r="L408">
        <v>0</v>
      </c>
      <c r="N408" s="11">
        <f t="shared" si="24"/>
        <v>0</v>
      </c>
      <c r="O408" s="11" t="b">
        <f t="shared" si="23"/>
        <v>0</v>
      </c>
      <c r="Y408" s="7" t="s">
        <v>417</v>
      </c>
      <c r="Z408">
        <v>3.2082760000000001</v>
      </c>
      <c r="AA408" s="11">
        <v>0</v>
      </c>
      <c r="AB408" s="11" t="b">
        <v>0</v>
      </c>
      <c r="AC408" t="s">
        <v>973</v>
      </c>
      <c r="AE408" s="7" t="s">
        <v>417</v>
      </c>
      <c r="AF408">
        <v>0</v>
      </c>
      <c r="AG408" t="s">
        <v>973</v>
      </c>
    </row>
    <row r="409" spans="1:33" x14ac:dyDescent="0.3">
      <c r="A409" s="7" t="s">
        <v>418</v>
      </c>
      <c r="B409">
        <v>1.8334870000000001</v>
      </c>
      <c r="C409">
        <v>0.27963587811857438</v>
      </c>
      <c r="D409">
        <v>5.1657671549730146</v>
      </c>
      <c r="E409">
        <v>0.22090000000000001</v>
      </c>
      <c r="F409">
        <v>5.0406072027641566E-2</v>
      </c>
      <c r="G409">
        <v>77.188613478061711</v>
      </c>
      <c r="H409">
        <v>-19.376775878594245</v>
      </c>
      <c r="I409">
        <v>26.994626837957959</v>
      </c>
      <c r="J409">
        <v>8.9364515151514894</v>
      </c>
      <c r="K409">
        <v>34.440955001736086</v>
      </c>
      <c r="L409">
        <v>60.073827451259703</v>
      </c>
      <c r="N409" s="11">
        <f t="shared" si="24"/>
        <v>0</v>
      </c>
      <c r="O409" s="11" t="b">
        <f t="shared" si="23"/>
        <v>0</v>
      </c>
      <c r="Y409" s="7" t="s">
        <v>418</v>
      </c>
      <c r="Z409">
        <v>1.8334870000000001</v>
      </c>
      <c r="AA409" s="11">
        <v>0</v>
      </c>
      <c r="AB409" s="11" t="b">
        <v>0</v>
      </c>
      <c r="AC409" t="s">
        <v>973</v>
      </c>
      <c r="AE409" s="7" t="s">
        <v>418</v>
      </c>
      <c r="AF409">
        <v>0</v>
      </c>
      <c r="AG409" t="s">
        <v>973</v>
      </c>
    </row>
    <row r="410" spans="1:33" x14ac:dyDescent="0.3">
      <c r="A410" s="7" t="s">
        <v>419</v>
      </c>
      <c r="B410">
        <v>2.19137</v>
      </c>
      <c r="C410">
        <v>0</v>
      </c>
      <c r="D410">
        <v>5.2428681572860452</v>
      </c>
      <c r="E410">
        <v>0.53669999999999995</v>
      </c>
      <c r="F410">
        <v>4.1426429430351241E-2</v>
      </c>
      <c r="G410">
        <v>56.757207191360358</v>
      </c>
      <c r="H410">
        <v>-3.5180910543131176</v>
      </c>
      <c r="I410">
        <v>53.328923394724313</v>
      </c>
      <c r="J410">
        <v>4.1333176767676605</v>
      </c>
      <c r="K410">
        <v>5.6644019838000039</v>
      </c>
      <c r="L410">
        <v>4.1686370028820505</v>
      </c>
      <c r="N410" s="11">
        <f t="shared" si="24"/>
        <v>0</v>
      </c>
      <c r="O410" s="11" t="b">
        <f t="shared" si="23"/>
        <v>0</v>
      </c>
      <c r="Y410" s="7" t="s">
        <v>419</v>
      </c>
      <c r="Z410">
        <v>2.19137</v>
      </c>
      <c r="AA410" s="11">
        <v>0</v>
      </c>
      <c r="AB410" s="11" t="b">
        <v>0</v>
      </c>
      <c r="AC410" t="s">
        <v>973</v>
      </c>
      <c r="AE410" s="7" t="s">
        <v>419</v>
      </c>
      <c r="AF410">
        <v>0</v>
      </c>
      <c r="AG410" t="s">
        <v>973</v>
      </c>
    </row>
    <row r="411" spans="1:33" x14ac:dyDescent="0.3">
      <c r="A411" s="7" t="s">
        <v>420</v>
      </c>
      <c r="B411">
        <v>8.2348890000000008</v>
      </c>
      <c r="C411">
        <v>0.53502247098991307</v>
      </c>
      <c r="D411">
        <v>1.002313030069391</v>
      </c>
      <c r="E411">
        <v>7.2816000000000001</v>
      </c>
      <c r="F411">
        <v>0.284396307552856</v>
      </c>
      <c r="G411">
        <v>32.434679803375786</v>
      </c>
      <c r="H411">
        <v>55.678534345047893</v>
      </c>
      <c r="I411">
        <v>74.455575671064977</v>
      </c>
      <c r="J411">
        <v>-58.414794781144792</v>
      </c>
      <c r="K411">
        <v>0</v>
      </c>
      <c r="L411">
        <v>-2.8243367599412181</v>
      </c>
      <c r="N411" s="11">
        <f t="shared" si="24"/>
        <v>27.340523992872608</v>
      </c>
      <c r="O411" s="11">
        <f t="shared" si="23"/>
        <v>0.53502247098991307</v>
      </c>
      <c r="Y411" s="7" t="s">
        <v>420</v>
      </c>
      <c r="Z411">
        <v>8.2348890000000008</v>
      </c>
      <c r="AA411" s="11">
        <v>27.340523992872608</v>
      </c>
      <c r="AB411" s="11">
        <v>0.53502247098991307</v>
      </c>
      <c r="AC411" t="str">
        <f>IF(AB411&gt;4.31,"high mod, poor-mod grass","low mod, poor-mod grass")</f>
        <v>low mod, poor-mod grass</v>
      </c>
      <c r="AE411" s="7" t="s">
        <v>420</v>
      </c>
      <c r="AF411">
        <v>-2.8243367599412181</v>
      </c>
      <c r="AG411" t="s">
        <v>989</v>
      </c>
    </row>
    <row r="412" spans="1:33" x14ac:dyDescent="0.3">
      <c r="A412" s="7" t="s">
        <v>421</v>
      </c>
      <c r="B412">
        <v>3.0062720000000001</v>
      </c>
      <c r="C412">
        <v>0</v>
      </c>
      <c r="D412">
        <v>5.9367771781033163</v>
      </c>
      <c r="E412">
        <v>1.2745</v>
      </c>
      <c r="F412">
        <v>5.0179721656085814E-2</v>
      </c>
      <c r="G412">
        <v>54.104137771983154</v>
      </c>
      <c r="H412">
        <v>14.14422795527156</v>
      </c>
      <c r="I412">
        <v>56.854408197843767</v>
      </c>
      <c r="J412">
        <v>-8.0013996632996651</v>
      </c>
      <c r="K412">
        <v>1.9248716075102481</v>
      </c>
      <c r="L412">
        <v>1.5816315730884014</v>
      </c>
      <c r="N412" s="11">
        <f t="shared" si="24"/>
        <v>0</v>
      </c>
      <c r="O412" s="11" t="b">
        <f t="shared" si="23"/>
        <v>0</v>
      </c>
      <c r="Y412" s="7" t="s">
        <v>421</v>
      </c>
      <c r="Z412">
        <v>3.0062720000000001</v>
      </c>
      <c r="AA412" s="11">
        <v>0</v>
      </c>
      <c r="AB412" s="11" t="b">
        <v>0</v>
      </c>
      <c r="AC412" t="s">
        <v>973</v>
      </c>
      <c r="AE412" s="7" t="s">
        <v>421</v>
      </c>
      <c r="AF412">
        <v>0</v>
      </c>
      <c r="AG412" t="s">
        <v>973</v>
      </c>
    </row>
    <row r="413" spans="1:33" x14ac:dyDescent="0.3">
      <c r="A413" s="7" t="s">
        <v>422</v>
      </c>
      <c r="B413">
        <v>19.789966</v>
      </c>
      <c r="C413">
        <v>1.5995085731912873</v>
      </c>
      <c r="D413">
        <v>10.794140323824211</v>
      </c>
      <c r="E413">
        <v>5.7873999999999999</v>
      </c>
      <c r="F413">
        <v>6.4017274370527441E-2</v>
      </c>
      <c r="G413">
        <v>71.148136579416715</v>
      </c>
      <c r="H413">
        <v>-6.2804389776357823</v>
      </c>
      <c r="I413">
        <v>39.456039875129093</v>
      </c>
      <c r="J413">
        <v>3.1084466329966176</v>
      </c>
      <c r="K413">
        <v>9.6276488238677889</v>
      </c>
      <c r="L413">
        <v>15.515587440843461</v>
      </c>
      <c r="N413" s="11">
        <f t="shared" si="24"/>
        <v>15.102485716499872</v>
      </c>
      <c r="O413" s="11">
        <f t="shared" si="23"/>
        <v>1.5995085731912873</v>
      </c>
      <c r="Y413" s="7" t="s">
        <v>422</v>
      </c>
      <c r="Z413">
        <v>19.789966</v>
      </c>
      <c r="AA413" s="11">
        <v>15.102485716499872</v>
      </c>
      <c r="AB413" s="11">
        <v>1.5995085731912873</v>
      </c>
      <c r="AC413" t="str">
        <f>IF(AB413&gt;4.31,"high mod, poor-mod grass","low mod, poor-mod grass")</f>
        <v>low mod, poor-mod grass</v>
      </c>
      <c r="AE413" s="7" t="s">
        <v>422</v>
      </c>
      <c r="AF413">
        <v>15.515587440843461</v>
      </c>
      <c r="AG413" t="s">
        <v>988</v>
      </c>
    </row>
    <row r="414" spans="1:33" x14ac:dyDescent="0.3">
      <c r="A414" s="7" t="s">
        <v>423</v>
      </c>
      <c r="B414">
        <v>21.432860999999999</v>
      </c>
      <c r="C414">
        <v>3.39783793136312</v>
      </c>
      <c r="D414">
        <v>30.994602929838091</v>
      </c>
      <c r="E414">
        <v>3.5379</v>
      </c>
      <c r="F414">
        <v>9.040649411719158E-2</v>
      </c>
      <c r="G414">
        <v>67.525840419971004</v>
      </c>
      <c r="H414">
        <v>4.591980351437698</v>
      </c>
      <c r="I414">
        <v>42.965567663544881</v>
      </c>
      <c r="J414">
        <v>-6.5143796296296301</v>
      </c>
      <c r="K414">
        <v>6.7898509040593273</v>
      </c>
      <c r="L414">
        <v>9.6950242454489768</v>
      </c>
      <c r="N414" s="11">
        <f t="shared" si="24"/>
        <v>15.531291385887357</v>
      </c>
      <c r="O414" s="11">
        <f t="shared" si="23"/>
        <v>3.39783793136312</v>
      </c>
      <c r="Y414" s="7" t="s">
        <v>423</v>
      </c>
      <c r="Z414">
        <v>21.432860999999999</v>
      </c>
      <c r="AA414" s="11">
        <v>15.531291385887357</v>
      </c>
      <c r="AB414" s="11">
        <v>3.39783793136312</v>
      </c>
      <c r="AC414" t="str">
        <f>IF(AB414&gt;4.31,"high mod, poor-mod grass","low mod, poor-mod grass")</f>
        <v>low mod, poor-mod grass</v>
      </c>
      <c r="AE414" s="7" t="s">
        <v>423</v>
      </c>
      <c r="AF414">
        <v>9.6950242454489768</v>
      </c>
      <c r="AG414" t="s">
        <v>985</v>
      </c>
    </row>
    <row r="415" spans="1:33" x14ac:dyDescent="0.3">
      <c r="A415" s="7" t="s">
        <v>424</v>
      </c>
      <c r="B415">
        <v>8.5067909999999998</v>
      </c>
      <c r="C415">
        <v>1.2718123733574556</v>
      </c>
      <c r="D415">
        <v>7.9414032382420974</v>
      </c>
      <c r="E415">
        <v>1.4518</v>
      </c>
      <c r="F415">
        <v>6.1240709812776885E-2</v>
      </c>
      <c r="G415">
        <v>76.51006592163246</v>
      </c>
      <c r="H415">
        <v>-10.414105910543142</v>
      </c>
      <c r="I415">
        <v>30.499802713272747</v>
      </c>
      <c r="J415">
        <v>3.2769139730639552</v>
      </c>
      <c r="K415">
        <v>24.337049071583674</v>
      </c>
      <c r="L415">
        <v>31.642715224924459</v>
      </c>
      <c r="N415" s="11">
        <f t="shared" si="24"/>
        <v>10.670947807695173</v>
      </c>
      <c r="O415" s="11">
        <f t="shared" si="23"/>
        <v>1.2718123733574556</v>
      </c>
      <c r="Y415" s="7" t="s">
        <v>424</v>
      </c>
      <c r="Z415">
        <v>8.5067909999999998</v>
      </c>
      <c r="AA415" s="11">
        <v>10.670947807695173</v>
      </c>
      <c r="AB415" s="11">
        <v>1.2718123733574556</v>
      </c>
      <c r="AC415" t="str">
        <f>IF(AB415&gt;4.31,"high mod, poor-mod grass","low mod, poor-mod grass")</f>
        <v>low mod, poor-mod grass</v>
      </c>
      <c r="AE415" s="7" t="s">
        <v>424</v>
      </c>
      <c r="AF415">
        <v>31.642715224924459</v>
      </c>
      <c r="AG415" s="25" t="s">
        <v>987</v>
      </c>
    </row>
    <row r="416" spans="1:33" x14ac:dyDescent="0.3">
      <c r="A416" s="7" t="s">
        <v>425</v>
      </c>
      <c r="B416">
        <v>15.688568999999999</v>
      </c>
      <c r="C416">
        <v>1.2178126273975867</v>
      </c>
      <c r="D416">
        <v>12.027756360832692</v>
      </c>
      <c r="E416">
        <v>3.3679999999999999</v>
      </c>
      <c r="F416">
        <v>7.5837075201386356E-2</v>
      </c>
      <c r="G416">
        <v>70.368668621821755</v>
      </c>
      <c r="H416">
        <v>-5.7966586261981092</v>
      </c>
      <c r="I416">
        <v>39.795779224547104</v>
      </c>
      <c r="J416">
        <v>3.1523986531986594</v>
      </c>
      <c r="K416">
        <v>9.7060058145862165</v>
      </c>
      <c r="L416">
        <v>12.31627457777779</v>
      </c>
      <c r="N416" s="11">
        <f t="shared" si="24"/>
        <v>14.413205433249496</v>
      </c>
      <c r="O416" s="11">
        <f t="shared" si="23"/>
        <v>1.2178126273975867</v>
      </c>
      <c r="Y416" s="7" t="s">
        <v>425</v>
      </c>
      <c r="Z416">
        <v>15.688568999999999</v>
      </c>
      <c r="AA416" s="11">
        <v>14.413205433249496</v>
      </c>
      <c r="AB416" s="11">
        <v>1.2178126273975867</v>
      </c>
      <c r="AC416" t="str">
        <f>IF(AB416&gt;4.31,"high mod, poor-mod grass","low mod, poor-mod grass")</f>
        <v>low mod, poor-mod grass</v>
      </c>
      <c r="AE416" s="7" t="s">
        <v>425</v>
      </c>
      <c r="AF416">
        <v>12.31627457777779</v>
      </c>
      <c r="AG416" t="s">
        <v>985</v>
      </c>
    </row>
    <row r="417" spans="1:33" x14ac:dyDescent="0.3">
      <c r="A417" s="7" t="s">
        <v>426</v>
      </c>
      <c r="B417">
        <v>17.294720999999999</v>
      </c>
      <c r="C417">
        <v>0</v>
      </c>
      <c r="D417">
        <v>4.1634541249036241</v>
      </c>
      <c r="E417">
        <v>13.021100000000001</v>
      </c>
      <c r="F417">
        <v>0.19574025630902889</v>
      </c>
      <c r="G417">
        <v>46.625545156726886</v>
      </c>
      <c r="H417">
        <v>32.481798722044715</v>
      </c>
      <c r="I417">
        <v>58.922002112128474</v>
      </c>
      <c r="J417">
        <v>-36.545227272727288</v>
      </c>
      <c r="K417">
        <v>3.992952016707866</v>
      </c>
      <c r="L417">
        <v>-1.9446312304285129</v>
      </c>
      <c r="N417" s="11">
        <f t="shared" si="24"/>
        <v>24.046280789479169</v>
      </c>
      <c r="O417" s="11">
        <f t="shared" si="23"/>
        <v>0</v>
      </c>
      <c r="Y417" s="7" t="s">
        <v>426</v>
      </c>
      <c r="Z417">
        <v>17.294720999999999</v>
      </c>
      <c r="AA417" s="11">
        <v>24.046280789479169</v>
      </c>
      <c r="AB417" s="11">
        <v>0</v>
      </c>
      <c r="AC417" t="str">
        <f>IF(AB417&gt;4.31,"high mod, poor-mod grass","low mod, poor-mod grass")</f>
        <v>low mod, poor-mod grass</v>
      </c>
      <c r="AE417" s="7" t="s">
        <v>426</v>
      </c>
      <c r="AF417">
        <v>-1.9446312304285129</v>
      </c>
      <c r="AG417" t="s">
        <v>989</v>
      </c>
    </row>
    <row r="418" spans="1:33" x14ac:dyDescent="0.3">
      <c r="A418" s="7" t="s">
        <v>427</v>
      </c>
      <c r="B418">
        <v>1.1627110000000001</v>
      </c>
      <c r="C418">
        <v>0</v>
      </c>
      <c r="D418">
        <v>2.1588280647648421</v>
      </c>
      <c r="E418">
        <v>0.67510000000000003</v>
      </c>
      <c r="F418">
        <v>5.2908860421700871E-2</v>
      </c>
      <c r="G418">
        <v>41.292399450054887</v>
      </c>
      <c r="H418">
        <v>23.761165335463261</v>
      </c>
      <c r="I418">
        <v>65.031362787081179</v>
      </c>
      <c r="J418">
        <v>-25.804139393939423</v>
      </c>
      <c r="K418">
        <v>2.0094785010597889</v>
      </c>
      <c r="L418">
        <v>3.1471173507778474</v>
      </c>
      <c r="N418" s="11">
        <f t="shared" si="24"/>
        <v>0</v>
      </c>
      <c r="O418" s="11" t="b">
        <f t="shared" si="23"/>
        <v>0</v>
      </c>
      <c r="Y418" s="7" t="s">
        <v>427</v>
      </c>
      <c r="Z418">
        <v>1.1627110000000001</v>
      </c>
      <c r="AA418" s="11">
        <v>0</v>
      </c>
      <c r="AB418" s="11" t="b">
        <v>0</v>
      </c>
      <c r="AC418" t="s">
        <v>973</v>
      </c>
      <c r="AE418" s="7" t="s">
        <v>427</v>
      </c>
      <c r="AF418">
        <v>0</v>
      </c>
      <c r="AG418" t="s">
        <v>973</v>
      </c>
    </row>
    <row r="419" spans="1:33" x14ac:dyDescent="0.3">
      <c r="A419" s="7" t="s">
        <v>428</v>
      </c>
      <c r="B419">
        <v>8.0586179999999992</v>
      </c>
      <c r="C419">
        <v>0.42380675200956175</v>
      </c>
      <c r="D419">
        <v>6.3993831919814959</v>
      </c>
      <c r="E419">
        <v>2.2019000000000002</v>
      </c>
      <c r="F419">
        <v>7.042406774446737E-2</v>
      </c>
      <c r="G419">
        <v>42.825394557902904</v>
      </c>
      <c r="H419">
        <v>-2.229798881789165</v>
      </c>
      <c r="I419">
        <v>64.598057305991702</v>
      </c>
      <c r="J419">
        <v>-1.5910245791245785</v>
      </c>
      <c r="K419">
        <v>1.9670195840653391</v>
      </c>
      <c r="L419">
        <v>2.5438919823354098</v>
      </c>
      <c r="N419" s="11">
        <f t="shared" si="24"/>
        <v>22.290127124578721</v>
      </c>
      <c r="O419" s="11">
        <f t="shared" si="23"/>
        <v>0.42380675200956175</v>
      </c>
      <c r="Y419" s="7" t="s">
        <v>428</v>
      </c>
      <c r="Z419">
        <v>8.0586179999999992</v>
      </c>
      <c r="AA419" s="11">
        <v>22.290127124578721</v>
      </c>
      <c r="AB419" s="11">
        <v>0.42380675200956175</v>
      </c>
      <c r="AC419" t="str">
        <f>IF(AB419&gt;4.31,"high mod, poor-mod grass","low mod, poor-mod grass")</f>
        <v>low mod, poor-mod grass</v>
      </c>
      <c r="AE419" s="7" t="s">
        <v>428</v>
      </c>
      <c r="AF419">
        <v>2.5438919823354098</v>
      </c>
      <c r="AG419" t="s">
        <v>990</v>
      </c>
    </row>
    <row r="420" spans="1:33" x14ac:dyDescent="0.3">
      <c r="A420" s="7" t="s">
        <v>429</v>
      </c>
      <c r="B420">
        <v>10.078071</v>
      </c>
      <c r="C420">
        <v>0.86810595927085965</v>
      </c>
      <c r="D420">
        <v>5.3199691595990757</v>
      </c>
      <c r="E420">
        <v>1.8247</v>
      </c>
      <c r="F420">
        <v>7.4007948627433442E-2</v>
      </c>
      <c r="G420">
        <v>60.439202743044937</v>
      </c>
      <c r="H420">
        <v>-23.746384504792331</v>
      </c>
      <c r="I420">
        <v>49.380142510647673</v>
      </c>
      <c r="J420">
        <v>24.920389225589219</v>
      </c>
      <c r="K420">
        <v>5.1823406559806804</v>
      </c>
      <c r="L420">
        <v>6.7156483089543997</v>
      </c>
      <c r="N420" s="11">
        <f t="shared" si="24"/>
        <v>17.092950153091703</v>
      </c>
      <c r="O420" s="11">
        <f t="shared" si="23"/>
        <v>0.86810595927085965</v>
      </c>
      <c r="Y420" s="7" t="s">
        <v>429</v>
      </c>
      <c r="Z420">
        <v>10.078071</v>
      </c>
      <c r="AA420" s="11">
        <v>17.092950153091703</v>
      </c>
      <c r="AB420" s="11">
        <v>0.86810595927085965</v>
      </c>
      <c r="AC420" t="str">
        <f>IF(AB420&gt;4.31,"high mod, poor-mod grass","low mod, poor-mod grass")</f>
        <v>low mod, poor-mod grass</v>
      </c>
      <c r="AE420" s="7" t="s">
        <v>429</v>
      </c>
      <c r="AF420">
        <v>6.7156483089543997</v>
      </c>
      <c r="AG420" t="s">
        <v>985</v>
      </c>
    </row>
    <row r="421" spans="1:33" x14ac:dyDescent="0.3">
      <c r="A421" s="7" t="s">
        <v>430</v>
      </c>
      <c r="B421">
        <v>5.4564789999999999</v>
      </c>
      <c r="C421">
        <v>0.84157893365797198</v>
      </c>
      <c r="D421">
        <v>2.4672320740169624</v>
      </c>
      <c r="E421">
        <v>1.6084000000000001</v>
      </c>
      <c r="F421">
        <v>6.6175147912692273E-2</v>
      </c>
      <c r="G421">
        <v>61.706215737257288</v>
      </c>
      <c r="H421">
        <v>-15.58441517571886</v>
      </c>
      <c r="I421">
        <v>46.635971172927611</v>
      </c>
      <c r="J421">
        <v>13.940480808080778</v>
      </c>
      <c r="K421">
        <v>7.5379736011566987</v>
      </c>
      <c r="L421">
        <v>6.7327632914186637</v>
      </c>
      <c r="N421" s="11">
        <f t="shared" si="24"/>
        <v>16.103515440280102</v>
      </c>
      <c r="O421" s="11">
        <f t="shared" si="23"/>
        <v>0.84157893365797198</v>
      </c>
      <c r="Y421" s="7" t="s">
        <v>430</v>
      </c>
      <c r="Z421">
        <v>5.4564789999999999</v>
      </c>
      <c r="AA421" s="11">
        <v>16.103515440280102</v>
      </c>
      <c r="AB421" s="11">
        <v>0.84157893365797198</v>
      </c>
      <c r="AC421" t="str">
        <f>IF(AB421&gt;4.31,"high mod, poor-mod grass","low mod, poor-mod grass")</f>
        <v>low mod, poor-mod grass</v>
      </c>
      <c r="AE421" s="7" t="s">
        <v>430</v>
      </c>
      <c r="AF421">
        <v>6.7327632914186637</v>
      </c>
      <c r="AG421" t="s">
        <v>985</v>
      </c>
    </row>
    <row r="422" spans="1:33" x14ac:dyDescent="0.3">
      <c r="A422" s="7" t="s">
        <v>431</v>
      </c>
      <c r="B422">
        <v>0.64568000000000003</v>
      </c>
      <c r="C422">
        <v>0</v>
      </c>
      <c r="D422">
        <v>1.4649190439475714</v>
      </c>
      <c r="E422">
        <v>0.21640000000000001</v>
      </c>
      <c r="F422">
        <v>2.8271161407313387E-2</v>
      </c>
      <c r="G422">
        <v>40.988927539507316</v>
      </c>
      <c r="H422">
        <v>-17.663641054313118</v>
      </c>
      <c r="I422">
        <v>65.819639313442181</v>
      </c>
      <c r="J422">
        <v>15.804584680134681</v>
      </c>
      <c r="K422">
        <v>1.1655757839585827</v>
      </c>
      <c r="L422">
        <v>2.0674868941613198</v>
      </c>
      <c r="N422" s="11">
        <f t="shared" si="24"/>
        <v>0</v>
      </c>
      <c r="O422" s="11" t="b">
        <f t="shared" si="23"/>
        <v>0</v>
      </c>
      <c r="Y422" s="7" t="s">
        <v>431</v>
      </c>
      <c r="Z422">
        <v>0.64568000000000003</v>
      </c>
      <c r="AA422" s="11">
        <v>0</v>
      </c>
      <c r="AB422" s="11" t="b">
        <v>0</v>
      </c>
      <c r="AC422" t="s">
        <v>973</v>
      </c>
      <c r="AE422" s="7" t="s">
        <v>431</v>
      </c>
      <c r="AF422">
        <v>0</v>
      </c>
      <c r="AG422" t="s">
        <v>973</v>
      </c>
    </row>
    <row r="423" spans="1:33" x14ac:dyDescent="0.3">
      <c r="A423" s="7" t="s">
        <v>432</v>
      </c>
      <c r="B423">
        <v>3.904439</v>
      </c>
      <c r="C423">
        <v>0.75757067918455112</v>
      </c>
      <c r="D423">
        <v>3.3153430994602933</v>
      </c>
      <c r="E423">
        <v>1.6032999999999999</v>
      </c>
      <c r="F423">
        <v>0.10217132414352982</v>
      </c>
      <c r="G423">
        <v>51.021090587076003</v>
      </c>
      <c r="H423">
        <v>-20.330348722044718</v>
      </c>
      <c r="I423">
        <v>56.473325673966258</v>
      </c>
      <c r="J423">
        <v>21.74070420875421</v>
      </c>
      <c r="K423">
        <v>5.318117981167374</v>
      </c>
      <c r="L423">
        <v>8.6049673394063859</v>
      </c>
      <c r="N423" s="11">
        <f t="shared" si="24"/>
        <v>0</v>
      </c>
      <c r="O423" s="11" t="b">
        <f t="shared" si="23"/>
        <v>0</v>
      </c>
      <c r="Y423" s="7" t="s">
        <v>432</v>
      </c>
      <c r="Z423">
        <v>3.904439</v>
      </c>
      <c r="AA423" s="11">
        <v>0</v>
      </c>
      <c r="AB423" s="11" t="b">
        <v>0</v>
      </c>
      <c r="AC423" t="s">
        <v>973</v>
      </c>
      <c r="AE423" s="7" t="s">
        <v>432</v>
      </c>
      <c r="AF423">
        <v>0</v>
      </c>
      <c r="AG423" t="s">
        <v>973</v>
      </c>
    </row>
    <row r="424" spans="1:33" x14ac:dyDescent="0.3">
      <c r="A424" s="7" t="s">
        <v>433</v>
      </c>
      <c r="B424">
        <v>0.74495599999999995</v>
      </c>
      <c r="C424">
        <v>0.97044137404082098</v>
      </c>
      <c r="D424">
        <v>0.53970701619121053</v>
      </c>
      <c r="E424">
        <v>0.73040000000000005</v>
      </c>
      <c r="F424">
        <v>0.1859231173369823</v>
      </c>
      <c r="G424">
        <v>42.884205566328689</v>
      </c>
      <c r="H424">
        <v>-18.227080191693304</v>
      </c>
      <c r="I424">
        <v>63.782508790864469</v>
      </c>
      <c r="J424">
        <v>17.952083838383828</v>
      </c>
      <c r="K424">
        <v>2.3985841845327864</v>
      </c>
      <c r="L424">
        <v>4.1034905856481032</v>
      </c>
      <c r="N424" s="11">
        <f t="shared" si="24"/>
        <v>0</v>
      </c>
      <c r="O424" s="11" t="b">
        <f t="shared" si="23"/>
        <v>0</v>
      </c>
      <c r="Y424" s="7" t="s">
        <v>433</v>
      </c>
      <c r="Z424">
        <v>0.74495599999999995</v>
      </c>
      <c r="AA424" s="11">
        <v>0</v>
      </c>
      <c r="AB424" s="11" t="b">
        <v>0</v>
      </c>
      <c r="AC424" t="s">
        <v>973</v>
      </c>
      <c r="AE424" s="7" t="s">
        <v>433</v>
      </c>
      <c r="AF424">
        <v>0</v>
      </c>
      <c r="AG424" t="s">
        <v>973</v>
      </c>
    </row>
    <row r="425" spans="1:33" x14ac:dyDescent="0.3">
      <c r="A425" s="7" t="s">
        <v>434</v>
      </c>
      <c r="B425">
        <v>12.521703</v>
      </c>
      <c r="C425">
        <v>1.7654059186333768</v>
      </c>
      <c r="D425">
        <v>1.1565150346954511</v>
      </c>
      <c r="E425">
        <v>12.283799999999999</v>
      </c>
      <c r="F425">
        <v>0.62469576758542178</v>
      </c>
      <c r="G425">
        <v>56.711544263368125</v>
      </c>
      <c r="H425">
        <v>1.7542757188498399</v>
      </c>
      <c r="I425">
        <v>50.263580870150506</v>
      </c>
      <c r="J425">
        <v>-2.5393688552188678</v>
      </c>
      <c r="K425">
        <v>8.2382114705928071</v>
      </c>
      <c r="L425">
        <v>5.2347120208254125</v>
      </c>
      <c r="N425" s="11">
        <f t="shared" si="24"/>
        <v>21.05735887924531</v>
      </c>
      <c r="O425" s="11">
        <f t="shared" si="23"/>
        <v>1.7654059186333768</v>
      </c>
      <c r="Y425" s="7" t="s">
        <v>434</v>
      </c>
      <c r="Z425">
        <v>12.521703</v>
      </c>
      <c r="AA425" s="11">
        <v>21.05735887924531</v>
      </c>
      <c r="AB425" s="11">
        <v>1.7654059186333768</v>
      </c>
      <c r="AC425" t="str">
        <f>IF(AB425&gt;4.31,"high mod, poor-mod grass","low mod, poor-mod grass")</f>
        <v>low mod, poor-mod grass</v>
      </c>
      <c r="AE425" s="7" t="s">
        <v>434</v>
      </c>
      <c r="AF425">
        <v>5.2347120208254125</v>
      </c>
      <c r="AG425" t="s">
        <v>990</v>
      </c>
    </row>
    <row r="426" spans="1:33" x14ac:dyDescent="0.3">
      <c r="A426" s="7" t="s">
        <v>435</v>
      </c>
      <c r="B426">
        <v>0</v>
      </c>
      <c r="C426">
        <v>0.31280727420316468</v>
      </c>
      <c r="D426">
        <v>0</v>
      </c>
      <c r="E426">
        <v>0</v>
      </c>
      <c r="F426">
        <v>0</v>
      </c>
      <c r="G426">
        <v>57.21916677416111</v>
      </c>
      <c r="H426">
        <v>38.258784025559095</v>
      </c>
      <c r="I426">
        <v>51.88597407420302</v>
      </c>
      <c r="J426">
        <v>-42.603606060606054</v>
      </c>
      <c r="K426">
        <v>3.1500494913532648</v>
      </c>
      <c r="L426">
        <v>11.847861109149449</v>
      </c>
      <c r="N426" s="11">
        <f t="shared" si="24"/>
        <v>0</v>
      </c>
      <c r="O426" s="11" t="b">
        <f t="shared" si="23"/>
        <v>0</v>
      </c>
      <c r="Y426" s="7" t="s">
        <v>435</v>
      </c>
      <c r="Z426">
        <v>0</v>
      </c>
      <c r="AA426" s="11">
        <v>0</v>
      </c>
      <c r="AB426" s="11" t="b">
        <v>0</v>
      </c>
      <c r="AC426" t="s">
        <v>973</v>
      </c>
      <c r="AE426" s="7" t="s">
        <v>435</v>
      </c>
      <c r="AF426">
        <v>0</v>
      </c>
      <c r="AG426" t="s">
        <v>973</v>
      </c>
    </row>
    <row r="427" spans="1:33" x14ac:dyDescent="0.3">
      <c r="A427" s="7" t="s">
        <v>436</v>
      </c>
      <c r="B427">
        <v>0</v>
      </c>
      <c r="C427">
        <v>2.2139420112963526</v>
      </c>
      <c r="D427">
        <v>0</v>
      </c>
      <c r="E427">
        <v>0</v>
      </c>
      <c r="F427">
        <v>0</v>
      </c>
      <c r="G427">
        <v>72.76730491713333</v>
      </c>
      <c r="H427">
        <v>-1.791483546325864</v>
      </c>
      <c r="I427">
        <v>38.406938690248225</v>
      </c>
      <c r="J427">
        <v>0.12365471380469728</v>
      </c>
      <c r="K427">
        <v>7.9345263081523401</v>
      </c>
      <c r="L427">
        <v>14.684432647601412</v>
      </c>
      <c r="N427" s="11">
        <f t="shared" si="24"/>
        <v>0</v>
      </c>
      <c r="O427" s="11" t="b">
        <f t="shared" si="23"/>
        <v>0</v>
      </c>
      <c r="Y427" s="7" t="s">
        <v>436</v>
      </c>
      <c r="Z427">
        <v>0</v>
      </c>
      <c r="AA427" s="11">
        <v>0</v>
      </c>
      <c r="AB427" s="11" t="b">
        <v>0</v>
      </c>
      <c r="AC427" t="s">
        <v>973</v>
      </c>
      <c r="AE427" s="7" t="s">
        <v>436</v>
      </c>
      <c r="AF427">
        <v>0</v>
      </c>
      <c r="AG427" t="s">
        <v>973</v>
      </c>
    </row>
    <row r="428" spans="1:33" x14ac:dyDescent="0.3">
      <c r="A428" s="7" t="s">
        <v>437</v>
      </c>
      <c r="B428">
        <v>0</v>
      </c>
      <c r="C428">
        <v>0</v>
      </c>
      <c r="D428">
        <v>0</v>
      </c>
      <c r="E428">
        <v>0</v>
      </c>
      <c r="F428">
        <v>0</v>
      </c>
      <c r="G428">
        <v>63.657106590777367</v>
      </c>
      <c r="H428">
        <v>45.218732587859421</v>
      </c>
      <c r="I428">
        <v>47.898171035987403</v>
      </c>
      <c r="J428">
        <v>-44.619367171717187</v>
      </c>
      <c r="K428">
        <v>5.361805112897291</v>
      </c>
      <c r="L428">
        <v>-1.1335394002528147</v>
      </c>
      <c r="N428" s="11">
        <f t="shared" si="24"/>
        <v>0</v>
      </c>
      <c r="O428" s="11" t="b">
        <f t="shared" si="23"/>
        <v>0</v>
      </c>
      <c r="Y428" s="7" t="s">
        <v>437</v>
      </c>
      <c r="Z428">
        <v>0</v>
      </c>
      <c r="AA428" s="11">
        <v>0</v>
      </c>
      <c r="AB428" s="11" t="b">
        <v>0</v>
      </c>
      <c r="AC428" t="s">
        <v>973</v>
      </c>
      <c r="AE428" s="7" t="s">
        <v>437</v>
      </c>
      <c r="AF428">
        <v>0</v>
      </c>
      <c r="AG428" t="s">
        <v>973</v>
      </c>
    </row>
    <row r="429" spans="1:33" x14ac:dyDescent="0.3">
      <c r="A429" s="7" t="s">
        <v>438</v>
      </c>
      <c r="B429">
        <v>0</v>
      </c>
      <c r="C429">
        <v>0</v>
      </c>
      <c r="D429">
        <v>0</v>
      </c>
      <c r="E429">
        <v>0</v>
      </c>
      <c r="F429">
        <v>0</v>
      </c>
      <c r="G429">
        <v>59.953256797291061</v>
      </c>
      <c r="H429">
        <v>14.632070607028766</v>
      </c>
      <c r="I429">
        <v>49.207516624308042</v>
      </c>
      <c r="J429">
        <v>-18.74951060606061</v>
      </c>
      <c r="K429">
        <v>6.854060104786929</v>
      </c>
      <c r="L429">
        <v>6.7601948879661506</v>
      </c>
      <c r="N429" s="11">
        <f t="shared" si="24"/>
        <v>0</v>
      </c>
      <c r="O429" s="11" t="b">
        <f t="shared" si="23"/>
        <v>0</v>
      </c>
      <c r="Y429" s="7" t="s">
        <v>438</v>
      </c>
      <c r="Z429">
        <v>0</v>
      </c>
      <c r="AA429" s="11">
        <v>0</v>
      </c>
      <c r="AB429" s="11" t="b">
        <v>0</v>
      </c>
      <c r="AC429" t="s">
        <v>973</v>
      </c>
      <c r="AE429" s="7" t="s">
        <v>438</v>
      </c>
      <c r="AF429">
        <v>0</v>
      </c>
      <c r="AG429" t="s">
        <v>973</v>
      </c>
    </row>
    <row r="430" spans="1:33" x14ac:dyDescent="0.3">
      <c r="A430" s="7" t="s">
        <v>439</v>
      </c>
      <c r="B430">
        <v>0</v>
      </c>
      <c r="C430">
        <v>0</v>
      </c>
      <c r="D430">
        <v>0</v>
      </c>
      <c r="E430">
        <v>0</v>
      </c>
      <c r="F430">
        <v>0</v>
      </c>
      <c r="G430">
        <v>48.708449844870415</v>
      </c>
      <c r="H430">
        <v>21.520914856230021</v>
      </c>
      <c r="I430">
        <v>58.50175237034199</v>
      </c>
      <c r="J430">
        <v>-21.523982154882162</v>
      </c>
      <c r="K430">
        <v>1.9283126817058194</v>
      </c>
      <c r="L430">
        <v>2.9629990475342538</v>
      </c>
      <c r="N430" s="11">
        <f t="shared" si="24"/>
        <v>0</v>
      </c>
      <c r="O430" s="11" t="b">
        <f t="shared" si="23"/>
        <v>0</v>
      </c>
      <c r="Y430" s="7" t="s">
        <v>439</v>
      </c>
      <c r="Z430">
        <v>0</v>
      </c>
      <c r="AA430" s="11">
        <v>0</v>
      </c>
      <c r="AB430" s="11" t="b">
        <v>0</v>
      </c>
      <c r="AC430" t="s">
        <v>973</v>
      </c>
      <c r="AE430" s="7" t="s">
        <v>439</v>
      </c>
      <c r="AF430">
        <v>0</v>
      </c>
      <c r="AG430" t="s">
        <v>973</v>
      </c>
    </row>
    <row r="431" spans="1:33" x14ac:dyDescent="0.3">
      <c r="A431" s="7" t="s">
        <v>440</v>
      </c>
      <c r="B431">
        <v>1.2629269999999999</v>
      </c>
      <c r="C431">
        <v>0</v>
      </c>
      <c r="D431">
        <v>1.0794140323824211</v>
      </c>
      <c r="E431">
        <v>0.7409</v>
      </c>
      <c r="F431">
        <v>0.12486240996253783</v>
      </c>
      <c r="G431">
        <v>98.182366718441671</v>
      </c>
      <c r="H431">
        <v>-2.5884284345048059</v>
      </c>
      <c r="I431">
        <v>0</v>
      </c>
      <c r="J431">
        <v>-1.1429286195286323</v>
      </c>
      <c r="K431">
        <v>72.78960215170784</v>
      </c>
      <c r="L431">
        <v>22.868112909924079</v>
      </c>
      <c r="N431" s="11">
        <f t="shared" si="24"/>
        <v>0</v>
      </c>
      <c r="O431" s="11" t="b">
        <f t="shared" si="23"/>
        <v>0</v>
      </c>
      <c r="Y431" s="7" t="s">
        <v>440</v>
      </c>
      <c r="Z431">
        <v>1.2629269999999999</v>
      </c>
      <c r="AA431" s="11">
        <v>0</v>
      </c>
      <c r="AB431" s="11" t="b">
        <v>0</v>
      </c>
      <c r="AC431" t="s">
        <v>973</v>
      </c>
      <c r="AE431" s="7" t="s">
        <v>440</v>
      </c>
      <c r="AF431">
        <v>0</v>
      </c>
      <c r="AG431" t="s">
        <v>973</v>
      </c>
    </row>
    <row r="432" spans="1:33" x14ac:dyDescent="0.3">
      <c r="A432" s="7" t="s">
        <v>441</v>
      </c>
      <c r="B432">
        <v>0.42418499999999998</v>
      </c>
      <c r="C432">
        <v>0</v>
      </c>
      <c r="D432">
        <v>0.46260601387818046</v>
      </c>
      <c r="E432">
        <v>0.17030000000000001</v>
      </c>
      <c r="F432">
        <v>3.2925356190064509E-2</v>
      </c>
      <c r="G432">
        <v>0</v>
      </c>
      <c r="H432">
        <v>0</v>
      </c>
      <c r="I432">
        <v>0</v>
      </c>
      <c r="J432">
        <v>0</v>
      </c>
      <c r="K432">
        <v>0</v>
      </c>
      <c r="L432">
        <v>0</v>
      </c>
      <c r="N432" s="11">
        <f t="shared" si="24"/>
        <v>0</v>
      </c>
      <c r="O432" s="11" t="b">
        <f t="shared" si="23"/>
        <v>0</v>
      </c>
      <c r="Y432" s="7" t="s">
        <v>441</v>
      </c>
      <c r="Z432">
        <v>0.42418499999999998</v>
      </c>
      <c r="AA432" s="11">
        <v>0</v>
      </c>
      <c r="AB432" s="11" t="b">
        <v>0</v>
      </c>
      <c r="AC432" t="s">
        <v>973</v>
      </c>
      <c r="AE432" s="7" t="s">
        <v>441</v>
      </c>
      <c r="AF432">
        <v>0</v>
      </c>
      <c r="AG432" t="s">
        <v>973</v>
      </c>
    </row>
    <row r="433" spans="1:33" x14ac:dyDescent="0.3">
      <c r="A433" s="7" t="s">
        <v>442</v>
      </c>
      <c r="B433">
        <v>0</v>
      </c>
      <c r="C433">
        <v>0</v>
      </c>
      <c r="D433">
        <v>0</v>
      </c>
      <c r="E433">
        <v>0</v>
      </c>
      <c r="F433">
        <v>0</v>
      </c>
      <c r="G433">
        <v>0</v>
      </c>
      <c r="H433">
        <v>0</v>
      </c>
      <c r="I433">
        <v>0</v>
      </c>
      <c r="J433">
        <v>0</v>
      </c>
      <c r="K433">
        <v>0</v>
      </c>
      <c r="L433">
        <v>0</v>
      </c>
      <c r="N433" s="11">
        <f t="shared" si="24"/>
        <v>0</v>
      </c>
      <c r="O433" s="11" t="b">
        <f t="shared" si="23"/>
        <v>0</v>
      </c>
      <c r="Y433" s="7" t="s">
        <v>442</v>
      </c>
      <c r="Z433">
        <v>0</v>
      </c>
      <c r="AA433" s="11">
        <v>0</v>
      </c>
      <c r="AB433" s="11" t="b">
        <v>0</v>
      </c>
      <c r="AC433" t="s">
        <v>973</v>
      </c>
      <c r="AE433" s="7" t="s">
        <v>442</v>
      </c>
      <c r="AF433">
        <v>0</v>
      </c>
      <c r="AG433" t="s">
        <v>973</v>
      </c>
    </row>
    <row r="434" spans="1:33" x14ac:dyDescent="0.3">
      <c r="A434" s="7" t="s">
        <v>443</v>
      </c>
      <c r="B434">
        <v>0</v>
      </c>
      <c r="C434">
        <v>0</v>
      </c>
      <c r="D434">
        <v>0</v>
      </c>
      <c r="E434">
        <v>0</v>
      </c>
      <c r="F434">
        <v>0</v>
      </c>
      <c r="G434">
        <v>92.618418897131903</v>
      </c>
      <c r="H434">
        <v>-1.6181514376996802</v>
      </c>
      <c r="I434">
        <v>9.2074876115540327</v>
      </c>
      <c r="J434">
        <v>-2.4016537037037153</v>
      </c>
      <c r="K434">
        <v>56.717609075314961</v>
      </c>
      <c r="L434">
        <v>31.681399232676256</v>
      </c>
      <c r="N434" s="11">
        <f t="shared" si="24"/>
        <v>0</v>
      </c>
      <c r="O434" s="11" t="b">
        <f t="shared" si="23"/>
        <v>0</v>
      </c>
      <c r="Y434" s="7" t="s">
        <v>443</v>
      </c>
      <c r="Z434">
        <v>0</v>
      </c>
      <c r="AA434" s="11">
        <v>0</v>
      </c>
      <c r="AB434" s="11" t="b">
        <v>0</v>
      </c>
      <c r="AC434" t="s">
        <v>973</v>
      </c>
      <c r="AE434" s="7" t="s">
        <v>443</v>
      </c>
      <c r="AF434">
        <v>0</v>
      </c>
      <c r="AG434" t="s">
        <v>973</v>
      </c>
    </row>
    <row r="435" spans="1:33" x14ac:dyDescent="0.3">
      <c r="A435" s="7" t="s">
        <v>444</v>
      </c>
      <c r="B435">
        <v>0</v>
      </c>
      <c r="C435">
        <v>6.9623098697676014</v>
      </c>
      <c r="D435">
        <v>0</v>
      </c>
      <c r="E435">
        <v>0</v>
      </c>
      <c r="F435">
        <v>0</v>
      </c>
      <c r="G435">
        <v>89.041963342441051</v>
      </c>
      <c r="H435">
        <v>-11.894568690095852</v>
      </c>
      <c r="I435">
        <v>15.610747484594228</v>
      </c>
      <c r="J435">
        <v>4.2672097643097402</v>
      </c>
      <c r="K435">
        <v>38.763908106735492</v>
      </c>
      <c r="L435">
        <v>34.356495243483835</v>
      </c>
      <c r="N435" s="11">
        <f t="shared" si="24"/>
        <v>0</v>
      </c>
      <c r="O435" s="11" t="b">
        <f t="shared" si="23"/>
        <v>0</v>
      </c>
      <c r="Y435" s="7" t="s">
        <v>444</v>
      </c>
      <c r="Z435">
        <v>0</v>
      </c>
      <c r="AA435" s="11">
        <v>0</v>
      </c>
      <c r="AB435" s="11" t="b">
        <v>0</v>
      </c>
      <c r="AC435" t="s">
        <v>973</v>
      </c>
      <c r="AE435" s="7" t="s">
        <v>444</v>
      </c>
      <c r="AF435">
        <v>0</v>
      </c>
      <c r="AG435" t="s">
        <v>973</v>
      </c>
    </row>
    <row r="436" spans="1:33" x14ac:dyDescent="0.3">
      <c r="A436" s="7" t="s">
        <v>445</v>
      </c>
      <c r="B436">
        <v>0</v>
      </c>
      <c r="C436">
        <v>0</v>
      </c>
      <c r="D436">
        <v>0</v>
      </c>
      <c r="E436">
        <v>0</v>
      </c>
      <c r="F436">
        <v>0</v>
      </c>
      <c r="G436">
        <v>93.712197047793978</v>
      </c>
      <c r="H436">
        <v>-2.1680511182125883E-2</v>
      </c>
      <c r="I436">
        <v>16.091488818484599</v>
      </c>
      <c r="J436">
        <v>-2.4001154882155049</v>
      </c>
      <c r="K436">
        <v>24.394002995392899</v>
      </c>
      <c r="L436">
        <v>9.9102795503664396</v>
      </c>
      <c r="N436" s="11">
        <f t="shared" si="24"/>
        <v>0</v>
      </c>
      <c r="O436" s="11" t="b">
        <f t="shared" si="23"/>
        <v>0</v>
      </c>
      <c r="Y436" s="7" t="s">
        <v>445</v>
      </c>
      <c r="Z436">
        <v>0</v>
      </c>
      <c r="AA436" s="11">
        <v>0</v>
      </c>
      <c r="AB436" s="11" t="b">
        <v>0</v>
      </c>
      <c r="AC436" t="s">
        <v>973</v>
      </c>
      <c r="AE436" s="7" t="s">
        <v>445</v>
      </c>
      <c r="AF436">
        <v>0</v>
      </c>
      <c r="AG436" t="s">
        <v>973</v>
      </c>
    </row>
    <row r="437" spans="1:33" x14ac:dyDescent="0.3">
      <c r="A437" s="7" t="s">
        <v>446</v>
      </c>
      <c r="B437">
        <v>0</v>
      </c>
      <c r="C437">
        <v>0</v>
      </c>
      <c r="D437">
        <v>0</v>
      </c>
      <c r="E437">
        <v>0</v>
      </c>
      <c r="F437">
        <v>0</v>
      </c>
      <c r="G437">
        <v>87.055537136397831</v>
      </c>
      <c r="H437">
        <v>-0.88112939297124626</v>
      </c>
      <c r="I437">
        <v>23.130563195580773</v>
      </c>
      <c r="J437">
        <v>-3.0745550505050687</v>
      </c>
      <c r="K437">
        <v>20.359188030866022</v>
      </c>
      <c r="L437">
        <v>19.024166754161499</v>
      </c>
      <c r="N437" s="11">
        <f t="shared" si="24"/>
        <v>0</v>
      </c>
      <c r="O437" s="11" t="b">
        <f t="shared" si="23"/>
        <v>0</v>
      </c>
      <c r="Y437" s="7" t="s">
        <v>446</v>
      </c>
      <c r="Z437">
        <v>0</v>
      </c>
      <c r="AA437" s="11">
        <v>0</v>
      </c>
      <c r="AB437" s="11" t="b">
        <v>0</v>
      </c>
      <c r="AC437" t="s">
        <v>973</v>
      </c>
      <c r="AE437" s="7" t="s">
        <v>446</v>
      </c>
      <c r="AF437">
        <v>0</v>
      </c>
      <c r="AG437" t="s">
        <v>973</v>
      </c>
    </row>
    <row r="438" spans="1:33" x14ac:dyDescent="0.3">
      <c r="A438" s="7" t="s">
        <v>447</v>
      </c>
      <c r="B438">
        <v>0</v>
      </c>
      <c r="C438">
        <v>0</v>
      </c>
      <c r="D438">
        <v>0</v>
      </c>
      <c r="E438">
        <v>0</v>
      </c>
      <c r="F438">
        <v>0</v>
      </c>
      <c r="G438">
        <v>80.567847826249178</v>
      </c>
      <c r="H438">
        <v>3.1948875399361185</v>
      </c>
      <c r="I438">
        <v>15.908853532012664</v>
      </c>
      <c r="J438">
        <v>-7.7665542087542434</v>
      </c>
      <c r="K438">
        <v>49.232236231816465</v>
      </c>
      <c r="L438">
        <v>3.7943120036700009</v>
      </c>
      <c r="N438" s="11">
        <f t="shared" si="24"/>
        <v>0</v>
      </c>
      <c r="O438" s="11" t="b">
        <f t="shared" si="23"/>
        <v>0</v>
      </c>
      <c r="Y438" s="7" t="s">
        <v>447</v>
      </c>
      <c r="Z438">
        <v>0</v>
      </c>
      <c r="AA438" s="11">
        <v>0</v>
      </c>
      <c r="AB438" s="11" t="b">
        <v>0</v>
      </c>
      <c r="AC438" t="s">
        <v>973</v>
      </c>
      <c r="AE438" s="7" t="s">
        <v>447</v>
      </c>
      <c r="AF438">
        <v>0</v>
      </c>
      <c r="AG438" t="s">
        <v>973</v>
      </c>
    </row>
    <row r="439" spans="1:33" x14ac:dyDescent="0.3">
      <c r="A439" s="7" t="s">
        <v>448</v>
      </c>
      <c r="B439">
        <v>0</v>
      </c>
      <c r="C439">
        <v>0</v>
      </c>
      <c r="D439">
        <v>0</v>
      </c>
      <c r="E439">
        <v>0</v>
      </c>
      <c r="F439">
        <v>0</v>
      </c>
      <c r="G439">
        <v>90.336871588384057</v>
      </c>
      <c r="H439">
        <v>6.3803269968051097</v>
      </c>
      <c r="I439">
        <v>14.214508698023643</v>
      </c>
      <c r="J439">
        <v>-10.029141582491604</v>
      </c>
      <c r="K439">
        <v>45.298010499422169</v>
      </c>
      <c r="L439">
        <v>20.865618663516685</v>
      </c>
      <c r="N439" s="11">
        <f t="shared" si="24"/>
        <v>0</v>
      </c>
      <c r="O439" s="11" t="b">
        <f t="shared" si="23"/>
        <v>0</v>
      </c>
      <c r="Y439" s="7" t="s">
        <v>448</v>
      </c>
      <c r="Z439">
        <v>0</v>
      </c>
      <c r="AA439" s="11">
        <v>0</v>
      </c>
      <c r="AB439" s="11" t="b">
        <v>0</v>
      </c>
      <c r="AC439" t="s">
        <v>973</v>
      </c>
      <c r="AE439" s="7" t="s">
        <v>448</v>
      </c>
      <c r="AF439">
        <v>0</v>
      </c>
      <c r="AG439" t="s">
        <v>973</v>
      </c>
    </row>
    <row r="440" spans="1:33" x14ac:dyDescent="0.3">
      <c r="A440" s="7" t="s">
        <v>449</v>
      </c>
      <c r="B440">
        <v>0</v>
      </c>
      <c r="C440">
        <v>0</v>
      </c>
      <c r="D440">
        <v>0</v>
      </c>
      <c r="E440">
        <v>0</v>
      </c>
      <c r="F440">
        <v>0</v>
      </c>
      <c r="G440">
        <v>81.17265952619293</v>
      </c>
      <c r="H440">
        <v>-0.81940287539937628</v>
      </c>
      <c r="I440">
        <v>27.884738130882326</v>
      </c>
      <c r="J440">
        <v>-2.2445203703703953</v>
      </c>
      <c r="K440">
        <v>20.437648668397568</v>
      </c>
      <c r="L440">
        <v>16.225133421164713</v>
      </c>
      <c r="N440" s="11">
        <f t="shared" si="24"/>
        <v>0</v>
      </c>
      <c r="O440" s="11" t="b">
        <f t="shared" si="23"/>
        <v>0</v>
      </c>
      <c r="Y440" s="7" t="s">
        <v>449</v>
      </c>
      <c r="Z440">
        <v>0</v>
      </c>
      <c r="AA440" s="11">
        <v>0</v>
      </c>
      <c r="AB440" s="11" t="b">
        <v>0</v>
      </c>
      <c r="AC440" t="s">
        <v>973</v>
      </c>
      <c r="AE440" s="7" t="s">
        <v>449</v>
      </c>
      <c r="AF440">
        <v>0</v>
      </c>
      <c r="AG440" t="s">
        <v>973</v>
      </c>
    </row>
    <row r="441" spans="1:33" x14ac:dyDescent="0.3">
      <c r="A441" s="7" t="s">
        <v>450</v>
      </c>
      <c r="B441">
        <v>0</v>
      </c>
      <c r="C441">
        <v>0.10216962986992965</v>
      </c>
      <c r="D441">
        <v>0</v>
      </c>
      <c r="E441">
        <v>0</v>
      </c>
      <c r="F441">
        <v>0</v>
      </c>
      <c r="G441">
        <v>72.800885825267699</v>
      </c>
      <c r="H441">
        <v>-1.0944198083067107</v>
      </c>
      <c r="I441">
        <v>36.414197681300692</v>
      </c>
      <c r="J441">
        <v>-0.30543585858586653</v>
      </c>
      <c r="K441">
        <v>13.452008934355293</v>
      </c>
      <c r="L441">
        <v>3.421260215752298</v>
      </c>
      <c r="N441" s="11">
        <f t="shared" si="24"/>
        <v>0</v>
      </c>
      <c r="O441" s="11" t="b">
        <f t="shared" si="23"/>
        <v>0</v>
      </c>
      <c r="Y441" s="7" t="s">
        <v>450</v>
      </c>
      <c r="Z441">
        <v>0</v>
      </c>
      <c r="AA441" s="11">
        <v>0</v>
      </c>
      <c r="AB441" s="11" t="b">
        <v>0</v>
      </c>
      <c r="AC441" t="s">
        <v>973</v>
      </c>
      <c r="AE441" s="7" t="s">
        <v>450</v>
      </c>
      <c r="AF441">
        <v>0</v>
      </c>
      <c r="AG441" t="s">
        <v>973</v>
      </c>
    </row>
    <row r="442" spans="1:33" x14ac:dyDescent="0.3">
      <c r="A442" s="7" t="s">
        <v>451</v>
      </c>
      <c r="B442">
        <v>0</v>
      </c>
      <c r="C442">
        <v>0</v>
      </c>
      <c r="D442">
        <v>0</v>
      </c>
      <c r="E442">
        <v>0</v>
      </c>
      <c r="F442">
        <v>0</v>
      </c>
      <c r="G442">
        <v>69.84931944469615</v>
      </c>
      <c r="H442">
        <v>4.4728444089456758</v>
      </c>
      <c r="I442">
        <v>39.628375633928663</v>
      </c>
      <c r="J442">
        <v>-9.0047749158249104</v>
      </c>
      <c r="K442">
        <v>14.474795686219638</v>
      </c>
      <c r="L442">
        <v>17.866543538611296</v>
      </c>
      <c r="N442" s="11">
        <f t="shared" si="24"/>
        <v>0</v>
      </c>
      <c r="O442" s="11" t="b">
        <f t="shared" si="23"/>
        <v>0</v>
      </c>
      <c r="Y442" s="7" t="s">
        <v>451</v>
      </c>
      <c r="Z442">
        <v>0</v>
      </c>
      <c r="AA442" s="11">
        <v>0</v>
      </c>
      <c r="AB442" s="11" t="b">
        <v>0</v>
      </c>
      <c r="AC442" t="s">
        <v>973</v>
      </c>
      <c r="AE442" s="7" t="s">
        <v>451</v>
      </c>
      <c r="AF442">
        <v>0</v>
      </c>
      <c r="AG442" t="s">
        <v>973</v>
      </c>
    </row>
    <row r="443" spans="1:33" x14ac:dyDescent="0.3">
      <c r="A443" s="7" t="s">
        <v>452</v>
      </c>
      <c r="B443">
        <v>0</v>
      </c>
      <c r="C443">
        <v>0</v>
      </c>
      <c r="D443">
        <v>0</v>
      </c>
      <c r="E443">
        <v>0</v>
      </c>
      <c r="F443">
        <v>0</v>
      </c>
      <c r="G443">
        <v>85.478122837895896</v>
      </c>
      <c r="H443">
        <v>-4.2742423322683862</v>
      </c>
      <c r="I443">
        <v>23.546896215576361</v>
      </c>
      <c r="J443">
        <v>-4.6617707070707155</v>
      </c>
      <c r="K443">
        <v>27.732518669382213</v>
      </c>
      <c r="L443">
        <v>40.514391773301185</v>
      </c>
      <c r="N443" s="11">
        <f t="shared" si="24"/>
        <v>0</v>
      </c>
      <c r="O443" s="11" t="b">
        <f t="shared" si="23"/>
        <v>0</v>
      </c>
      <c r="Y443" s="7" t="s">
        <v>452</v>
      </c>
      <c r="Z443">
        <v>0</v>
      </c>
      <c r="AA443" s="11">
        <v>0</v>
      </c>
      <c r="AB443" s="11" t="b">
        <v>0</v>
      </c>
      <c r="AC443" t="s">
        <v>973</v>
      </c>
      <c r="AE443" s="7" t="s">
        <v>452</v>
      </c>
      <c r="AF443">
        <v>0</v>
      </c>
      <c r="AG443" t="s">
        <v>973</v>
      </c>
    </row>
    <row r="444" spans="1:33" x14ac:dyDescent="0.3">
      <c r="A444" s="7" t="s">
        <v>453</v>
      </c>
      <c r="B444">
        <v>51.910158000000003</v>
      </c>
      <c r="C444">
        <v>0.12719594173557447</v>
      </c>
      <c r="D444">
        <v>1.6962220508866617</v>
      </c>
      <c r="E444">
        <v>48.6554</v>
      </c>
      <c r="F444">
        <v>1.3626292367656252</v>
      </c>
      <c r="G444">
        <v>83.406234109034543</v>
      </c>
      <c r="H444">
        <v>-14.049869329073488</v>
      </c>
      <c r="I444">
        <v>24.009794705752643</v>
      </c>
      <c r="J444">
        <v>2.4163813131312963</v>
      </c>
      <c r="K444">
        <v>26.158486341941202</v>
      </c>
      <c r="L444">
        <v>67.563062774878873</v>
      </c>
      <c r="N444" s="11">
        <f t="shared" si="24"/>
        <v>24.675941314172757</v>
      </c>
      <c r="O444" s="11">
        <f t="shared" si="23"/>
        <v>0.12719594173557447</v>
      </c>
      <c r="Y444" s="7" t="s">
        <v>453</v>
      </c>
      <c r="Z444">
        <v>51.910158000000003</v>
      </c>
      <c r="AA444" s="11">
        <v>24.675941314172757</v>
      </c>
      <c r="AB444" s="11">
        <v>0.12719594173557447</v>
      </c>
      <c r="AC444" t="str">
        <f>IF(AB444&gt;4.31,"high mod, poor-mod grass","low mod, poor-mod grass")</f>
        <v>low mod, poor-mod grass</v>
      </c>
      <c r="AE444" s="7" t="s">
        <v>453</v>
      </c>
      <c r="AF444">
        <v>67.563062774878873</v>
      </c>
      <c r="AG444" s="25" t="s">
        <v>987</v>
      </c>
    </row>
    <row r="445" spans="1:33" x14ac:dyDescent="0.3">
      <c r="A445" s="7" t="s">
        <v>454</v>
      </c>
      <c r="B445">
        <v>62.782528999999997</v>
      </c>
      <c r="C445">
        <v>0.12783313239482647</v>
      </c>
      <c r="D445">
        <v>4.7031611410948351</v>
      </c>
      <c r="E445">
        <v>60.359699999999997</v>
      </c>
      <c r="F445">
        <v>0.98017255896025679</v>
      </c>
      <c r="G445">
        <v>74.655475873450087</v>
      </c>
      <c r="H445">
        <v>-16.521942492012769</v>
      </c>
      <c r="I445">
        <v>36.288137265141749</v>
      </c>
      <c r="J445">
        <v>9.2853535353535221</v>
      </c>
      <c r="K445">
        <v>11.549519856138224</v>
      </c>
      <c r="L445">
        <v>29.037838266824991</v>
      </c>
      <c r="N445" s="11">
        <f t="shared" si="24"/>
        <v>32.542669941367336</v>
      </c>
      <c r="O445" s="11">
        <f t="shared" si="23"/>
        <v>0.12783313239482647</v>
      </c>
      <c r="Y445" s="7" t="s">
        <v>454</v>
      </c>
      <c r="Z445">
        <v>62.782528999999997</v>
      </c>
      <c r="AA445" s="11">
        <v>32.542669941367336</v>
      </c>
      <c r="AB445" s="11">
        <v>0.12783313239482647</v>
      </c>
      <c r="AC445" t="str">
        <f>IF(AB445&gt;4.31,"high mod, good grass","low mod, good grass")</f>
        <v>low mod, good grass</v>
      </c>
      <c r="AE445" s="7" t="s">
        <v>454</v>
      </c>
      <c r="AF445">
        <v>29.037838266824991</v>
      </c>
      <c r="AG445" s="25" t="s">
        <v>987</v>
      </c>
    </row>
    <row r="446" spans="1:33" x14ac:dyDescent="0.3">
      <c r="A446" s="7" t="s">
        <v>455</v>
      </c>
      <c r="B446">
        <v>76.997653</v>
      </c>
      <c r="C446">
        <v>0.58111499802218625</v>
      </c>
      <c r="D446">
        <v>2.7756360832690827</v>
      </c>
      <c r="E446">
        <v>75.391499999999994</v>
      </c>
      <c r="F446">
        <v>1.6256634585381791</v>
      </c>
      <c r="G446">
        <v>75.847509273838625</v>
      </c>
      <c r="H446">
        <v>-6.3362904153354549</v>
      </c>
      <c r="I446">
        <v>35.212199282804711</v>
      </c>
      <c r="J446">
        <v>3.0596703703703412</v>
      </c>
      <c r="K446">
        <v>11.802314433336962</v>
      </c>
      <c r="L446">
        <v>25.952516915982798</v>
      </c>
      <c r="N446" s="11">
        <f t="shared" si="24"/>
        <v>37.409787580447635</v>
      </c>
      <c r="O446" s="11">
        <f t="shared" si="23"/>
        <v>0.58111499802218625</v>
      </c>
      <c r="Y446" s="7" t="s">
        <v>455</v>
      </c>
      <c r="Z446">
        <v>76.997653</v>
      </c>
      <c r="AA446" s="11">
        <v>37.409787580447635</v>
      </c>
      <c r="AB446" s="11">
        <v>0.58111499802218625</v>
      </c>
      <c r="AC446" t="str">
        <f>IF(AB446&gt;4.31,"high mod, good grass","low mod, good grass")</f>
        <v>low mod, good grass</v>
      </c>
      <c r="AE446" s="7" t="s">
        <v>455</v>
      </c>
      <c r="AF446">
        <v>25.952516915982798</v>
      </c>
      <c r="AG446" t="s">
        <v>988</v>
      </c>
    </row>
    <row r="447" spans="1:33" x14ac:dyDescent="0.3">
      <c r="A447" s="7" t="s">
        <v>456</v>
      </c>
      <c r="B447">
        <v>22.354272000000002</v>
      </c>
      <c r="C447">
        <v>1.2023989565181241</v>
      </c>
      <c r="D447">
        <v>6.9390902081727068</v>
      </c>
      <c r="E447">
        <v>18.864999999999998</v>
      </c>
      <c r="F447">
        <v>0.22476376323703709</v>
      </c>
      <c r="G447">
        <v>82.741545340089317</v>
      </c>
      <c r="H447">
        <v>-5.3331067092651949</v>
      </c>
      <c r="I447">
        <v>26.235072938063563</v>
      </c>
      <c r="J447">
        <v>-2.4647055555555539</v>
      </c>
      <c r="K447">
        <v>23.575400465374191</v>
      </c>
      <c r="L447">
        <v>53.041464098442205</v>
      </c>
      <c r="N447" s="11">
        <f t="shared" si="24"/>
        <v>15.108278900433532</v>
      </c>
      <c r="O447" s="11">
        <f t="shared" si="23"/>
        <v>1.2023989565181241</v>
      </c>
      <c r="Y447" s="7" t="s">
        <v>456</v>
      </c>
      <c r="Z447">
        <v>22.354272000000002</v>
      </c>
      <c r="AA447" s="11">
        <v>15.108278900433532</v>
      </c>
      <c r="AB447" s="11">
        <v>1.2023989565181241</v>
      </c>
      <c r="AC447" t="str">
        <f t="shared" ref="AC447:AC458" si="26">IF(AB447&gt;4.31,"high mod, poor-mod grass","low mod, poor-mod grass")</f>
        <v>low mod, poor-mod grass</v>
      </c>
      <c r="AE447" s="7" t="s">
        <v>456</v>
      </c>
      <c r="AF447">
        <v>53.041464098442205</v>
      </c>
      <c r="AG447" s="25" t="s">
        <v>987</v>
      </c>
    </row>
    <row r="448" spans="1:33" x14ac:dyDescent="0.3">
      <c r="A448" s="7" t="s">
        <v>457</v>
      </c>
      <c r="B448">
        <v>12.219118</v>
      </c>
      <c r="C448">
        <v>2.2328602308017014</v>
      </c>
      <c r="D448">
        <v>4.6260601387818046</v>
      </c>
      <c r="E448">
        <v>9.1557999999999993</v>
      </c>
      <c r="F448">
        <v>0.13441223992436621</v>
      </c>
      <c r="G448">
        <v>88.487434166317527</v>
      </c>
      <c r="H448">
        <v>-12.436318849840262</v>
      </c>
      <c r="I448">
        <v>24.056650303473397</v>
      </c>
      <c r="J448">
        <v>7.5929205387205059</v>
      </c>
      <c r="K448">
        <v>17.087731844965099</v>
      </c>
      <c r="L448">
        <v>23.593821380616362</v>
      </c>
      <c r="N448" s="11">
        <f t="shared" si="24"/>
        <v>11.115620847799255</v>
      </c>
      <c r="O448" s="11">
        <f t="shared" si="23"/>
        <v>2.2328602308017014</v>
      </c>
      <c r="Y448" s="7" t="s">
        <v>457</v>
      </c>
      <c r="Z448">
        <v>12.219118</v>
      </c>
      <c r="AA448" s="11">
        <v>11.115620847799255</v>
      </c>
      <c r="AB448" s="11">
        <v>2.2328602308017014</v>
      </c>
      <c r="AC448" t="str">
        <f t="shared" si="26"/>
        <v>low mod, poor-mod grass</v>
      </c>
      <c r="AE448" s="7" t="s">
        <v>457</v>
      </c>
      <c r="AF448">
        <v>23.593821380616362</v>
      </c>
      <c r="AG448" t="s">
        <v>988</v>
      </c>
    </row>
    <row r="449" spans="1:33" x14ac:dyDescent="0.3">
      <c r="A449" s="7" t="s">
        <v>458</v>
      </c>
      <c r="B449">
        <v>20.933634000000001</v>
      </c>
      <c r="C449">
        <v>4.6514918125397202E-2</v>
      </c>
      <c r="D449">
        <v>4.0092521202775639</v>
      </c>
      <c r="E449">
        <v>18.617999999999999</v>
      </c>
      <c r="F449">
        <v>0.34060880554035866</v>
      </c>
      <c r="G449">
        <v>87.71365186512628</v>
      </c>
      <c r="H449">
        <v>-8.359456389776355</v>
      </c>
      <c r="I449">
        <v>23.98484373730691</v>
      </c>
      <c r="J449">
        <v>3.6725897306397144</v>
      </c>
      <c r="K449">
        <v>17.566424651358034</v>
      </c>
      <c r="L449">
        <v>25.419616920860349</v>
      </c>
      <c r="N449" s="11">
        <f t="shared" si="24"/>
        <v>14.314484180949089</v>
      </c>
      <c r="O449" s="11">
        <f t="shared" si="23"/>
        <v>4.6514918125397202E-2</v>
      </c>
      <c r="Y449" s="7" t="s">
        <v>458</v>
      </c>
      <c r="Z449">
        <v>20.933634000000001</v>
      </c>
      <c r="AA449" s="11">
        <v>14.314484180949089</v>
      </c>
      <c r="AB449" s="11">
        <v>4.6514918125397202E-2</v>
      </c>
      <c r="AC449" t="str">
        <f t="shared" si="26"/>
        <v>low mod, poor-mod grass</v>
      </c>
      <c r="AE449" s="7" t="s">
        <v>458</v>
      </c>
      <c r="AF449">
        <v>25.419616920860349</v>
      </c>
      <c r="AG449" t="s">
        <v>988</v>
      </c>
    </row>
    <row r="450" spans="1:33" x14ac:dyDescent="0.3">
      <c r="A450" s="7" t="s">
        <v>459</v>
      </c>
      <c r="B450">
        <v>22.546446</v>
      </c>
      <c r="C450">
        <v>0</v>
      </c>
      <c r="D450">
        <v>3.2382420971472632</v>
      </c>
      <c r="E450">
        <v>15.0427</v>
      </c>
      <c r="F450">
        <v>0.20266765553754706</v>
      </c>
      <c r="G450">
        <v>79.457368059901228</v>
      </c>
      <c r="H450">
        <v>-0.9411452076677449</v>
      </c>
      <c r="I450">
        <v>33.119364272534192</v>
      </c>
      <c r="J450">
        <v>-1.484287373737402</v>
      </c>
      <c r="K450">
        <v>11.613418116426464</v>
      </c>
      <c r="L450">
        <v>19.27808409976214</v>
      </c>
      <c r="N450" s="11">
        <f t="shared" si="24"/>
        <v>16.121577309357246</v>
      </c>
      <c r="O450" s="11">
        <f t="shared" ref="O450:O513" si="27">IF(B450&lt;5,FALSE,C450)</f>
        <v>0</v>
      </c>
      <c r="Y450" s="7" t="s">
        <v>459</v>
      </c>
      <c r="Z450">
        <v>22.546446</v>
      </c>
      <c r="AA450" s="11">
        <v>16.121577309357246</v>
      </c>
      <c r="AB450" s="11">
        <v>0</v>
      </c>
      <c r="AC450" t="str">
        <f t="shared" si="26"/>
        <v>low mod, poor-mod grass</v>
      </c>
      <c r="AE450" s="7" t="s">
        <v>459</v>
      </c>
      <c r="AF450">
        <v>19.27808409976214</v>
      </c>
      <c r="AG450" t="s">
        <v>988</v>
      </c>
    </row>
    <row r="451" spans="1:33" x14ac:dyDescent="0.3">
      <c r="A451" s="7" t="s">
        <v>460</v>
      </c>
      <c r="B451">
        <v>23.104783999999999</v>
      </c>
      <c r="C451">
        <v>9.5979755097644226</v>
      </c>
      <c r="D451">
        <v>8.712413261372399</v>
      </c>
      <c r="E451">
        <v>7.3026</v>
      </c>
      <c r="F451">
        <v>0.16512906320339391</v>
      </c>
      <c r="G451">
        <v>87.874271658530844</v>
      </c>
      <c r="H451">
        <v>-7.4789426517572082</v>
      </c>
      <c r="I451">
        <v>24.40045143845234</v>
      </c>
      <c r="J451">
        <v>7.2851747474747128</v>
      </c>
      <c r="K451">
        <v>15.369682270694383</v>
      </c>
      <c r="L451">
        <v>15.320367859827329</v>
      </c>
      <c r="N451" s="11">
        <f t="shared" ref="N451:N514" si="28">IF(B451&lt;5,0,(E451+F451+I451)/3)</f>
        <v>10.622726833885244</v>
      </c>
      <c r="O451" s="11">
        <f t="shared" si="27"/>
        <v>9.5979755097644226</v>
      </c>
      <c r="Y451" s="7" t="s">
        <v>460</v>
      </c>
      <c r="Z451">
        <v>23.104783999999999</v>
      </c>
      <c r="AA451" s="11">
        <v>10.622726833885244</v>
      </c>
      <c r="AB451" s="11">
        <v>9.5979755097644226</v>
      </c>
      <c r="AC451" t="str">
        <f t="shared" si="26"/>
        <v>high mod, poor-mod grass</v>
      </c>
      <c r="AE451" s="7" t="s">
        <v>460</v>
      </c>
      <c r="AF451">
        <v>15.320367859827329</v>
      </c>
      <c r="AG451" t="s">
        <v>988</v>
      </c>
    </row>
    <row r="452" spans="1:33" x14ac:dyDescent="0.3">
      <c r="A452" s="7" t="s">
        <v>461</v>
      </c>
      <c r="B452">
        <v>39.897869</v>
      </c>
      <c r="C452">
        <v>1.6438654044006205E-2</v>
      </c>
      <c r="D452">
        <v>8.2498072474942177</v>
      </c>
      <c r="E452">
        <v>27.319500000000001</v>
      </c>
      <c r="F452">
        <v>0.31372161497627188</v>
      </c>
      <c r="G452">
        <v>81.872172940610838</v>
      </c>
      <c r="H452">
        <v>1.2961806709265034</v>
      </c>
      <c r="I452">
        <v>26.878865949471383</v>
      </c>
      <c r="J452">
        <v>-12.219844612794631</v>
      </c>
      <c r="K452">
        <v>23.015189440462681</v>
      </c>
      <c r="L452">
        <v>55.993909287552682</v>
      </c>
      <c r="N452" s="11">
        <f t="shared" si="28"/>
        <v>18.170695854815886</v>
      </c>
      <c r="O452" s="11">
        <f t="shared" si="27"/>
        <v>1.6438654044006205E-2</v>
      </c>
      <c r="Y452" s="7" t="s">
        <v>461</v>
      </c>
      <c r="Z452">
        <v>39.897869</v>
      </c>
      <c r="AA452" s="11">
        <v>18.170695854815886</v>
      </c>
      <c r="AB452" s="11">
        <v>1.6438654044006205E-2</v>
      </c>
      <c r="AC452" t="str">
        <f t="shared" si="26"/>
        <v>low mod, poor-mod grass</v>
      </c>
      <c r="AE452" s="7" t="s">
        <v>461</v>
      </c>
      <c r="AF452">
        <v>55.993909287552682</v>
      </c>
      <c r="AG452" s="25" t="s">
        <v>987</v>
      </c>
    </row>
    <row r="453" spans="1:33" x14ac:dyDescent="0.3">
      <c r="A453" s="7" t="s">
        <v>462</v>
      </c>
      <c r="B453">
        <v>33.855901000000003</v>
      </c>
      <c r="C453">
        <v>30.062999847780631</v>
      </c>
      <c r="D453">
        <v>3.006939090208173</v>
      </c>
      <c r="E453">
        <v>16.820799999999998</v>
      </c>
      <c r="F453">
        <v>0.62185237577511665</v>
      </c>
      <c r="G453">
        <v>85.786569697796708</v>
      </c>
      <c r="H453">
        <v>-18.226506549520764</v>
      </c>
      <c r="I453">
        <v>27.110097598904471</v>
      </c>
      <c r="J453">
        <v>19.145516666666666</v>
      </c>
      <c r="K453">
        <v>9.7957121313412419</v>
      </c>
      <c r="L453">
        <v>17.998654367674007</v>
      </c>
      <c r="N453" s="11">
        <f t="shared" si="28"/>
        <v>14.850916658226529</v>
      </c>
      <c r="O453" s="11">
        <f t="shared" si="27"/>
        <v>30.062999847780631</v>
      </c>
      <c r="Y453" s="7" t="s">
        <v>462</v>
      </c>
      <c r="Z453">
        <v>33.855901000000003</v>
      </c>
      <c r="AA453" s="11">
        <v>14.850916658226529</v>
      </c>
      <c r="AB453" s="11">
        <v>30.062999847780631</v>
      </c>
      <c r="AC453" t="str">
        <f t="shared" si="26"/>
        <v>high mod, poor-mod grass</v>
      </c>
      <c r="AE453" s="7" t="s">
        <v>462</v>
      </c>
      <c r="AF453">
        <v>17.998654367674007</v>
      </c>
      <c r="AG453" t="s">
        <v>988</v>
      </c>
    </row>
    <row r="454" spans="1:33" x14ac:dyDescent="0.3">
      <c r="A454" s="7" t="s">
        <v>463</v>
      </c>
      <c r="B454">
        <v>46.667513999999997</v>
      </c>
      <c r="C454">
        <v>9.9650117455718465</v>
      </c>
      <c r="D454">
        <v>7.2474942174248271</v>
      </c>
      <c r="E454">
        <v>21.374099999999999</v>
      </c>
      <c r="F454">
        <v>0.34107982988497709</v>
      </c>
      <c r="G454">
        <v>81.61400860453027</v>
      </c>
      <c r="H454">
        <v>1.9886706070287516</v>
      </c>
      <c r="I454">
        <v>29.472461093896872</v>
      </c>
      <c r="J454">
        <v>-5.0721200336700463</v>
      </c>
      <c r="K454">
        <v>14.951674673382982</v>
      </c>
      <c r="L454">
        <v>32.667271604587782</v>
      </c>
      <c r="N454" s="11">
        <f t="shared" si="28"/>
        <v>17.062546974593946</v>
      </c>
      <c r="O454" s="11">
        <f t="shared" si="27"/>
        <v>9.9650117455718465</v>
      </c>
      <c r="Y454" s="7" t="s">
        <v>463</v>
      </c>
      <c r="Z454">
        <v>46.667513999999997</v>
      </c>
      <c r="AA454" s="11">
        <v>17.062546974593946</v>
      </c>
      <c r="AB454" s="11">
        <v>9.9650117455718465</v>
      </c>
      <c r="AC454" t="str">
        <f t="shared" si="26"/>
        <v>high mod, poor-mod grass</v>
      </c>
      <c r="AE454" s="7" t="s">
        <v>463</v>
      </c>
      <c r="AF454">
        <v>32.667271604587782</v>
      </c>
      <c r="AG454" s="25" t="s">
        <v>987</v>
      </c>
    </row>
    <row r="455" spans="1:33" x14ac:dyDescent="0.3">
      <c r="A455" s="7" t="s">
        <v>464</v>
      </c>
      <c r="B455">
        <v>31.183259</v>
      </c>
      <c r="C455">
        <v>21.096699405724564</v>
      </c>
      <c r="D455">
        <v>8.8666152659984583</v>
      </c>
      <c r="E455">
        <v>24.648299999999999</v>
      </c>
      <c r="F455">
        <v>0.31881988763083713</v>
      </c>
      <c r="G455">
        <v>88.850250115578731</v>
      </c>
      <c r="H455">
        <v>-31.621346485623029</v>
      </c>
      <c r="I455">
        <v>20.889182884796156</v>
      </c>
      <c r="J455">
        <v>24.66977289562287</v>
      </c>
      <c r="K455">
        <v>22.18280188429906</v>
      </c>
      <c r="L455">
        <v>42.977116315953211</v>
      </c>
      <c r="N455" s="11">
        <f t="shared" si="28"/>
        <v>15.285434257475664</v>
      </c>
      <c r="O455" s="11">
        <f t="shared" si="27"/>
        <v>21.096699405724564</v>
      </c>
      <c r="Y455" s="7" t="s">
        <v>464</v>
      </c>
      <c r="Z455">
        <v>31.183259</v>
      </c>
      <c r="AA455" s="11">
        <v>15.285434257475664</v>
      </c>
      <c r="AB455" s="11">
        <v>21.096699405724564</v>
      </c>
      <c r="AC455" t="str">
        <f t="shared" si="26"/>
        <v>high mod, poor-mod grass</v>
      </c>
      <c r="AE455" s="7" t="s">
        <v>464</v>
      </c>
      <c r="AF455">
        <v>42.977116315953211</v>
      </c>
      <c r="AG455" s="25" t="s">
        <v>987</v>
      </c>
    </row>
    <row r="456" spans="1:33" x14ac:dyDescent="0.3">
      <c r="A456" s="7" t="s">
        <v>465</v>
      </c>
      <c r="B456">
        <v>36.859043999999997</v>
      </c>
      <c r="C456">
        <v>1.4672943946121464</v>
      </c>
      <c r="D456">
        <v>5.3199691595990757</v>
      </c>
      <c r="E456">
        <v>20.958300000000001</v>
      </c>
      <c r="F456">
        <v>0.45216828080889132</v>
      </c>
      <c r="G456">
        <v>81.407725883133466</v>
      </c>
      <c r="H456">
        <v>-35.15848354632589</v>
      </c>
      <c r="I456">
        <v>26.881622161102015</v>
      </c>
      <c r="J456">
        <v>31.749573905723906</v>
      </c>
      <c r="K456">
        <v>25.888952804423646</v>
      </c>
      <c r="L456">
        <v>10.351496030739625</v>
      </c>
      <c r="N456" s="11">
        <f t="shared" si="28"/>
        <v>16.097363480636968</v>
      </c>
      <c r="O456" s="11">
        <f t="shared" si="27"/>
        <v>1.4672943946121464</v>
      </c>
      <c r="Y456" s="7" t="s">
        <v>465</v>
      </c>
      <c r="Z456">
        <v>36.859043999999997</v>
      </c>
      <c r="AA456" s="11">
        <v>16.097363480636968</v>
      </c>
      <c r="AB456" s="11">
        <v>1.4672943946121464</v>
      </c>
      <c r="AC456" t="str">
        <f t="shared" si="26"/>
        <v>low mod, poor-mod grass</v>
      </c>
      <c r="AE456" s="7" t="s">
        <v>465</v>
      </c>
      <c r="AF456">
        <v>10.351496030739625</v>
      </c>
      <c r="AG456" t="s">
        <v>985</v>
      </c>
    </row>
    <row r="457" spans="1:33" x14ac:dyDescent="0.3">
      <c r="A457" s="7" t="s">
        <v>466</v>
      </c>
      <c r="B457">
        <v>28.900952</v>
      </c>
      <c r="C457">
        <v>3.0871339629786179</v>
      </c>
      <c r="D457">
        <v>7.7101002313030076</v>
      </c>
      <c r="E457">
        <v>12.0379</v>
      </c>
      <c r="F457">
        <v>0.1929971053775556</v>
      </c>
      <c r="G457">
        <v>80.497843181778606</v>
      </c>
      <c r="H457">
        <v>-44.474722683706077</v>
      </c>
      <c r="I457">
        <v>29.59547517088512</v>
      </c>
      <c r="J457">
        <v>40.23094629629631</v>
      </c>
      <c r="K457">
        <v>14.734120012644912</v>
      </c>
      <c r="L457">
        <v>9.1658665601281228</v>
      </c>
      <c r="N457" s="11">
        <f t="shared" si="28"/>
        <v>13.942124092087559</v>
      </c>
      <c r="O457" s="11">
        <f t="shared" si="27"/>
        <v>3.0871339629786179</v>
      </c>
      <c r="Y457" s="7" t="s">
        <v>466</v>
      </c>
      <c r="Z457">
        <v>28.900952</v>
      </c>
      <c r="AA457" s="11">
        <v>13.942124092087559</v>
      </c>
      <c r="AB457" s="11">
        <v>3.0871339629786179</v>
      </c>
      <c r="AC457" t="str">
        <f t="shared" si="26"/>
        <v>low mod, poor-mod grass</v>
      </c>
      <c r="AE457" s="7" t="s">
        <v>466</v>
      </c>
      <c r="AF457">
        <v>9.1658665601281228</v>
      </c>
      <c r="AG457" t="s">
        <v>985</v>
      </c>
    </row>
    <row r="458" spans="1:33" x14ac:dyDescent="0.3">
      <c r="A458" s="7" t="s">
        <v>467</v>
      </c>
      <c r="B458">
        <v>21.176822999999999</v>
      </c>
      <c r="C458">
        <v>0.83409122260784763</v>
      </c>
      <c r="D458">
        <v>5.9367771781033163</v>
      </c>
      <c r="E458">
        <v>10.401999999999999</v>
      </c>
      <c r="F458">
        <v>0.14271067568916493</v>
      </c>
      <c r="G458">
        <v>80.220312078572917</v>
      </c>
      <c r="H458">
        <v>-41.187023642172541</v>
      </c>
      <c r="I458">
        <v>29.021312769093289</v>
      </c>
      <c r="J458">
        <v>33.505385016835021</v>
      </c>
      <c r="K458">
        <v>21.526665733845352</v>
      </c>
      <c r="L458">
        <v>32.294964060953205</v>
      </c>
      <c r="N458" s="11">
        <f t="shared" si="28"/>
        <v>13.18867448159415</v>
      </c>
      <c r="O458" s="11">
        <f t="shared" si="27"/>
        <v>0.83409122260784763</v>
      </c>
      <c r="Y458" s="7" t="s">
        <v>467</v>
      </c>
      <c r="Z458">
        <v>21.176822999999999</v>
      </c>
      <c r="AA458" s="11">
        <v>13.18867448159415</v>
      </c>
      <c r="AB458" s="11">
        <v>0.83409122260784763</v>
      </c>
      <c r="AC458" t="str">
        <f t="shared" si="26"/>
        <v>low mod, poor-mod grass</v>
      </c>
      <c r="AE458" s="7" t="s">
        <v>467</v>
      </c>
      <c r="AF458">
        <v>32.294964060953205</v>
      </c>
      <c r="AG458" s="25" t="s">
        <v>987</v>
      </c>
    </row>
    <row r="459" spans="1:33" x14ac:dyDescent="0.3">
      <c r="A459" s="7" t="s">
        <v>468</v>
      </c>
      <c r="B459">
        <v>58.758952000000001</v>
      </c>
      <c r="C459">
        <v>0.58374449069747059</v>
      </c>
      <c r="D459">
        <v>6.6306861989205865</v>
      </c>
      <c r="E459">
        <v>55.762099999999997</v>
      </c>
      <c r="F459">
        <v>0.68969173784819982</v>
      </c>
      <c r="G459">
        <v>69.863000555417557</v>
      </c>
      <c r="H459">
        <v>-56.560753194888164</v>
      </c>
      <c r="I459">
        <v>40.830954287504781</v>
      </c>
      <c r="J459">
        <v>54.94973989898989</v>
      </c>
      <c r="K459">
        <v>9.4046527054409399</v>
      </c>
      <c r="L459">
        <v>23.667154484964982</v>
      </c>
      <c r="N459" s="11">
        <f t="shared" si="28"/>
        <v>32.42758200845099</v>
      </c>
      <c r="O459" s="11">
        <f t="shared" si="27"/>
        <v>0.58374449069747059</v>
      </c>
      <c r="Y459" s="7" t="s">
        <v>468</v>
      </c>
      <c r="Z459">
        <v>58.758952000000001</v>
      </c>
      <c r="AA459" s="11">
        <v>32.42758200845099</v>
      </c>
      <c r="AB459" s="11">
        <v>0.58374449069747059</v>
      </c>
      <c r="AC459" t="str">
        <f>IF(AB459&gt;4.31,"high mod, good grass","low mod, good grass")</f>
        <v>low mod, good grass</v>
      </c>
      <c r="AE459" s="7" t="s">
        <v>468</v>
      </c>
      <c r="AF459">
        <v>23.667154484964982</v>
      </c>
      <c r="AG459" t="s">
        <v>988</v>
      </c>
    </row>
    <row r="460" spans="1:33" x14ac:dyDescent="0.3">
      <c r="A460" s="7" t="s">
        <v>469</v>
      </c>
      <c r="B460">
        <v>13.774850000000001</v>
      </c>
      <c r="C460">
        <v>0.18114090659804155</v>
      </c>
      <c r="D460">
        <v>2.6985350809560527</v>
      </c>
      <c r="E460">
        <v>10.7719</v>
      </c>
      <c r="F460">
        <v>0.22117341520059802</v>
      </c>
      <c r="G460">
        <v>81.653808199356163</v>
      </c>
      <c r="H460">
        <v>-5.1355664536741301</v>
      </c>
      <c r="I460">
        <v>20.067396627557468</v>
      </c>
      <c r="J460">
        <v>2.9996222222222002</v>
      </c>
      <c r="K460">
        <v>47.936651067821295</v>
      </c>
      <c r="L460">
        <v>10.241399719114995</v>
      </c>
      <c r="N460" s="11">
        <f t="shared" si="28"/>
        <v>10.353490014252689</v>
      </c>
      <c r="O460" s="11">
        <f t="shared" si="27"/>
        <v>0.18114090659804155</v>
      </c>
      <c r="Y460" s="7" t="s">
        <v>469</v>
      </c>
      <c r="Z460">
        <v>13.774850000000001</v>
      </c>
      <c r="AA460" s="11">
        <v>10.353490014252689</v>
      </c>
      <c r="AB460" s="11">
        <v>0.18114090659804155</v>
      </c>
      <c r="AC460" t="str">
        <f t="shared" ref="AC460:AC472" si="29">IF(AB460&gt;4.31,"high mod, poor-mod grass","low mod, poor-mod grass")</f>
        <v>low mod, poor-mod grass</v>
      </c>
      <c r="AE460" s="7" t="s">
        <v>469</v>
      </c>
      <c r="AF460">
        <v>10.241399719114995</v>
      </c>
      <c r="AG460" t="s">
        <v>985</v>
      </c>
    </row>
    <row r="461" spans="1:33" x14ac:dyDescent="0.3">
      <c r="A461" s="7" t="s">
        <v>470</v>
      </c>
      <c r="B461">
        <v>18.913858000000001</v>
      </c>
      <c r="C461">
        <v>0.9935676467913207</v>
      </c>
      <c r="D461">
        <v>6.7848882035466467</v>
      </c>
      <c r="E461">
        <v>6.8453999999999997</v>
      </c>
      <c r="F461">
        <v>0.15033329391603292</v>
      </c>
      <c r="G461">
        <v>81.185096899576024</v>
      </c>
      <c r="H461">
        <v>4.4118517571884865</v>
      </c>
      <c r="I461">
        <v>23.643363622648508</v>
      </c>
      <c r="J461">
        <v>4.6706387205387188</v>
      </c>
      <c r="K461">
        <v>36.394179194975202</v>
      </c>
      <c r="L461">
        <v>-47.480824923878181</v>
      </c>
      <c r="N461" s="11">
        <f t="shared" si="28"/>
        <v>10.213032305521514</v>
      </c>
      <c r="O461" s="11">
        <f t="shared" si="27"/>
        <v>0.9935676467913207</v>
      </c>
      <c r="Y461" s="7" t="s">
        <v>470</v>
      </c>
      <c r="Z461">
        <v>18.913858000000001</v>
      </c>
      <c r="AA461" s="11">
        <v>10.213032305521514</v>
      </c>
      <c r="AB461" s="11">
        <v>0.9935676467913207</v>
      </c>
      <c r="AC461" t="str">
        <f t="shared" si="29"/>
        <v>low mod, poor-mod grass</v>
      </c>
      <c r="AE461" s="7" t="s">
        <v>470</v>
      </c>
      <c r="AF461">
        <v>-47.480824923878181</v>
      </c>
      <c r="AG461" t="s">
        <v>989</v>
      </c>
    </row>
    <row r="462" spans="1:33" x14ac:dyDescent="0.3">
      <c r="A462" s="7" t="s">
        <v>471</v>
      </c>
      <c r="B462">
        <v>39.575029999999998</v>
      </c>
      <c r="C462">
        <v>18.065123566766115</v>
      </c>
      <c r="D462">
        <v>10.71703932151118</v>
      </c>
      <c r="E462">
        <v>30.540600000000001</v>
      </c>
      <c r="F462">
        <v>0.26812063797908525</v>
      </c>
      <c r="G462">
        <v>75.307727269012219</v>
      </c>
      <c r="H462">
        <v>-37.694192651757184</v>
      </c>
      <c r="I462">
        <v>36.016722951409434</v>
      </c>
      <c r="J462">
        <v>37.788499663299632</v>
      </c>
      <c r="K462">
        <v>9.4931670838450906</v>
      </c>
      <c r="L462">
        <v>11.078070882616331</v>
      </c>
      <c r="N462" s="11">
        <f t="shared" si="28"/>
        <v>22.275147863129508</v>
      </c>
      <c r="O462" s="11">
        <f t="shared" si="27"/>
        <v>18.065123566766115</v>
      </c>
      <c r="Y462" s="7" t="s">
        <v>471</v>
      </c>
      <c r="Z462">
        <v>39.575029999999998</v>
      </c>
      <c r="AA462" s="11">
        <v>22.275147863129508</v>
      </c>
      <c r="AB462" s="11">
        <v>18.065123566766115</v>
      </c>
      <c r="AC462" t="str">
        <f t="shared" si="29"/>
        <v>high mod, poor-mod grass</v>
      </c>
      <c r="AE462" s="7" t="s">
        <v>471</v>
      </c>
      <c r="AF462">
        <v>11.078070882616331</v>
      </c>
      <c r="AG462" t="s">
        <v>985</v>
      </c>
    </row>
    <row r="463" spans="1:33" x14ac:dyDescent="0.3">
      <c r="A463" s="7" t="s">
        <v>472</v>
      </c>
      <c r="B463">
        <v>20.772694999999999</v>
      </c>
      <c r="C463">
        <v>24.755639904990552</v>
      </c>
      <c r="D463">
        <v>8.8666152659984583</v>
      </c>
      <c r="E463">
        <v>13.814</v>
      </c>
      <c r="F463">
        <v>0.19765776731377976</v>
      </c>
      <c r="G463">
        <v>88.222340436494946</v>
      </c>
      <c r="H463">
        <v>-35.753235623003206</v>
      </c>
      <c r="I463">
        <v>23.191780106534829</v>
      </c>
      <c r="J463">
        <v>36.877605555555562</v>
      </c>
      <c r="K463">
        <v>20.227867518643471</v>
      </c>
      <c r="L463">
        <v>22.247937751373001</v>
      </c>
      <c r="N463" s="11">
        <f t="shared" si="28"/>
        <v>12.401145957949536</v>
      </c>
      <c r="O463" s="11">
        <f t="shared" si="27"/>
        <v>24.755639904990552</v>
      </c>
      <c r="Y463" s="7" t="s">
        <v>472</v>
      </c>
      <c r="Z463">
        <v>20.772694999999999</v>
      </c>
      <c r="AA463" s="11">
        <v>12.401145957949536</v>
      </c>
      <c r="AB463" s="11">
        <v>24.755639904990552</v>
      </c>
      <c r="AC463" t="str">
        <f t="shared" si="29"/>
        <v>high mod, poor-mod grass</v>
      </c>
      <c r="AE463" s="7" t="s">
        <v>472</v>
      </c>
      <c r="AF463">
        <v>22.247937751373001</v>
      </c>
      <c r="AG463" t="s">
        <v>988</v>
      </c>
    </row>
    <row r="464" spans="1:33" x14ac:dyDescent="0.3">
      <c r="A464" s="7" t="s">
        <v>473</v>
      </c>
      <c r="B464">
        <v>30.915047000000001</v>
      </c>
      <c r="C464">
        <v>12.216687841723227</v>
      </c>
      <c r="D464">
        <v>16.576715497301468</v>
      </c>
      <c r="E464">
        <v>9.7234999999999996</v>
      </c>
      <c r="F464">
        <v>0.18764984731427903</v>
      </c>
      <c r="G464">
        <v>60.345744765909082</v>
      </c>
      <c r="H464">
        <v>-19.741998242811505</v>
      </c>
      <c r="I464">
        <v>48.550667873597213</v>
      </c>
      <c r="J464">
        <v>20.144690909090883</v>
      </c>
      <c r="K464">
        <v>4.4612127713603122</v>
      </c>
      <c r="L464">
        <v>8.4656170432257056</v>
      </c>
      <c r="N464" s="11">
        <f t="shared" si="28"/>
        <v>19.487272573637163</v>
      </c>
      <c r="O464" s="11">
        <f t="shared" si="27"/>
        <v>12.216687841723227</v>
      </c>
      <c r="Y464" s="7" t="s">
        <v>473</v>
      </c>
      <c r="Z464">
        <v>30.915047000000001</v>
      </c>
      <c r="AA464" s="11">
        <v>19.487272573637163</v>
      </c>
      <c r="AB464" s="11">
        <v>12.216687841723227</v>
      </c>
      <c r="AC464" t="str">
        <f t="shared" si="29"/>
        <v>high mod, poor-mod grass</v>
      </c>
      <c r="AE464" s="7" t="s">
        <v>473</v>
      </c>
      <c r="AF464">
        <v>8.4656170432257056</v>
      </c>
      <c r="AG464" t="s">
        <v>985</v>
      </c>
    </row>
    <row r="465" spans="1:33" x14ac:dyDescent="0.3">
      <c r="A465" s="7" t="s">
        <v>474</v>
      </c>
      <c r="B465">
        <v>37.865543000000002</v>
      </c>
      <c r="C465">
        <v>8.6556800869254928</v>
      </c>
      <c r="D465">
        <v>26.754047802621436</v>
      </c>
      <c r="E465">
        <v>6.1360000000000001</v>
      </c>
      <c r="F465">
        <v>0.20386946822461688</v>
      </c>
      <c r="G465">
        <v>64.997677764712606</v>
      </c>
      <c r="H465">
        <v>-53.569280670926524</v>
      </c>
      <c r="I465">
        <v>45.721489166637639</v>
      </c>
      <c r="J465">
        <v>52.589459764309737</v>
      </c>
      <c r="K465">
        <v>5.7460756725382591</v>
      </c>
      <c r="L465">
        <v>21.10605350111183</v>
      </c>
      <c r="N465" s="11">
        <f t="shared" si="28"/>
        <v>17.353786211620754</v>
      </c>
      <c r="O465" s="11">
        <f t="shared" si="27"/>
        <v>8.6556800869254928</v>
      </c>
      <c r="Y465" s="7" t="s">
        <v>474</v>
      </c>
      <c r="Z465">
        <v>37.865543000000002</v>
      </c>
      <c r="AA465" s="11">
        <v>17.353786211620754</v>
      </c>
      <c r="AB465" s="11">
        <v>8.6556800869254928</v>
      </c>
      <c r="AC465" t="str">
        <f t="shared" si="29"/>
        <v>high mod, poor-mod grass</v>
      </c>
      <c r="AE465" s="7" t="s">
        <v>474</v>
      </c>
      <c r="AF465">
        <v>21.10605350111183</v>
      </c>
      <c r="AG465" t="s">
        <v>988</v>
      </c>
    </row>
    <row r="466" spans="1:33" x14ac:dyDescent="0.3">
      <c r="A466" s="7" t="s">
        <v>475</v>
      </c>
      <c r="B466">
        <v>31.926542000000001</v>
      </c>
      <c r="C466">
        <v>8.9310906125050007</v>
      </c>
      <c r="D466">
        <v>17.579028527370859</v>
      </c>
      <c r="E466">
        <v>7.8564999999999996</v>
      </c>
      <c r="F466">
        <v>0.15361429644467914</v>
      </c>
      <c r="G466">
        <v>63.41688760772098</v>
      </c>
      <c r="H466">
        <v>-51.84170031948883</v>
      </c>
      <c r="I466">
        <v>45.865537490280715</v>
      </c>
      <c r="J466">
        <v>52.253046127946135</v>
      </c>
      <c r="K466">
        <v>5.4264289008773696</v>
      </c>
      <c r="L466">
        <v>19.808290053595172</v>
      </c>
      <c r="N466" s="11">
        <f t="shared" si="28"/>
        <v>17.958550595575129</v>
      </c>
      <c r="O466" s="11">
        <f t="shared" si="27"/>
        <v>8.9310906125050007</v>
      </c>
      <c r="Y466" s="7" t="s">
        <v>475</v>
      </c>
      <c r="Z466">
        <v>31.926542000000001</v>
      </c>
      <c r="AA466" s="11">
        <v>17.958550595575129</v>
      </c>
      <c r="AB466" s="11">
        <v>8.9310906125050007</v>
      </c>
      <c r="AC466" t="str">
        <f t="shared" si="29"/>
        <v>high mod, poor-mod grass</v>
      </c>
      <c r="AE466" s="7" t="s">
        <v>475</v>
      </c>
      <c r="AF466">
        <v>19.808290053595172</v>
      </c>
      <c r="AG466" t="s">
        <v>988</v>
      </c>
    </row>
    <row r="467" spans="1:33" x14ac:dyDescent="0.3">
      <c r="A467" s="7" t="s">
        <v>476</v>
      </c>
      <c r="B467">
        <v>27.367622999999998</v>
      </c>
      <c r="C467">
        <v>44.879804722110421</v>
      </c>
      <c r="D467">
        <v>26.985350809560526</v>
      </c>
      <c r="E467">
        <v>11.913</v>
      </c>
      <c r="F467">
        <v>0.14981161020254252</v>
      </c>
      <c r="G467">
        <v>76.321728553259859</v>
      </c>
      <c r="H467">
        <v>-49.885852555910532</v>
      </c>
      <c r="I467">
        <v>34.930630505170065</v>
      </c>
      <c r="J467">
        <v>46.31756245791243</v>
      </c>
      <c r="K467">
        <v>8.5350559433673805</v>
      </c>
      <c r="L467">
        <v>18.812887488655221</v>
      </c>
      <c r="N467" s="11">
        <f t="shared" si="28"/>
        <v>15.664480705124204</v>
      </c>
      <c r="O467" s="11">
        <f t="shared" si="27"/>
        <v>44.879804722110421</v>
      </c>
      <c r="Y467" s="7" t="s">
        <v>476</v>
      </c>
      <c r="Z467">
        <v>27.367622999999998</v>
      </c>
      <c r="AA467" s="11">
        <v>15.664480705124204</v>
      </c>
      <c r="AB467" s="11">
        <v>44.879804722110421</v>
      </c>
      <c r="AC467" t="str">
        <f t="shared" si="29"/>
        <v>high mod, poor-mod grass</v>
      </c>
      <c r="AE467" s="7" t="s">
        <v>476</v>
      </c>
      <c r="AF467">
        <v>18.812887488655221</v>
      </c>
      <c r="AG467" t="s">
        <v>988</v>
      </c>
    </row>
    <row r="468" spans="1:33" x14ac:dyDescent="0.3">
      <c r="A468" s="7" t="s">
        <v>477</v>
      </c>
      <c r="B468">
        <v>43.662761000000003</v>
      </c>
      <c r="C468">
        <v>3.7884848201507024</v>
      </c>
      <c r="D468">
        <v>1.6962220508866617</v>
      </c>
      <c r="E468">
        <v>40.922499999999999</v>
      </c>
      <c r="F468">
        <v>0.75627539428860446</v>
      </c>
      <c r="G468">
        <v>68.183599795174231</v>
      </c>
      <c r="H468">
        <v>-6.5861685303514435</v>
      </c>
      <c r="I468">
        <v>42.799179519316681</v>
      </c>
      <c r="J468">
        <v>4.3750087542087215</v>
      </c>
      <c r="K468">
        <v>7.4381617201225101</v>
      </c>
      <c r="L468">
        <v>20.251056530326665</v>
      </c>
      <c r="N468" s="11">
        <f t="shared" si="28"/>
        <v>28.159318304535095</v>
      </c>
      <c r="O468" s="11">
        <f t="shared" si="27"/>
        <v>3.7884848201507024</v>
      </c>
      <c r="Y468" s="7" t="s">
        <v>477</v>
      </c>
      <c r="Z468">
        <v>43.662761000000003</v>
      </c>
      <c r="AA468" s="11">
        <v>28.159318304535095</v>
      </c>
      <c r="AB468" s="11">
        <v>3.7884848201507024</v>
      </c>
      <c r="AC468" t="str">
        <f t="shared" si="29"/>
        <v>low mod, poor-mod grass</v>
      </c>
      <c r="AE468" s="7" t="s">
        <v>477</v>
      </c>
      <c r="AF468">
        <v>20.251056530326665</v>
      </c>
      <c r="AG468" t="s">
        <v>988</v>
      </c>
    </row>
    <row r="469" spans="1:33" x14ac:dyDescent="0.3">
      <c r="A469" s="7" t="s">
        <v>478</v>
      </c>
      <c r="B469">
        <v>11.212971</v>
      </c>
      <c r="C469">
        <v>0.32984707871076385</v>
      </c>
      <c r="D469">
        <v>5.4741711642251349</v>
      </c>
      <c r="E469">
        <v>1.7525999999999999</v>
      </c>
      <c r="F469">
        <v>6.3029955606979479E-2</v>
      </c>
      <c r="G469">
        <v>83.373008554425411</v>
      </c>
      <c r="H469">
        <v>-15.593010383386584</v>
      </c>
      <c r="I469">
        <v>24.650251250449688</v>
      </c>
      <c r="J469">
        <v>14.73064057239057</v>
      </c>
      <c r="K469">
        <v>21.998517850572391</v>
      </c>
      <c r="L469">
        <v>17.089489241843438</v>
      </c>
      <c r="N469" s="11">
        <f t="shared" si="28"/>
        <v>8.82196040201889</v>
      </c>
      <c r="O469" s="11">
        <f t="shared" si="27"/>
        <v>0.32984707871076385</v>
      </c>
      <c r="Y469" s="7" t="s">
        <v>478</v>
      </c>
      <c r="Z469">
        <v>11.212971</v>
      </c>
      <c r="AA469" s="11">
        <v>8.82196040201889</v>
      </c>
      <c r="AB469" s="11">
        <v>0.32984707871076385</v>
      </c>
      <c r="AC469" t="str">
        <f t="shared" si="29"/>
        <v>low mod, poor-mod grass</v>
      </c>
      <c r="AE469" s="7" t="s">
        <v>478</v>
      </c>
      <c r="AF469">
        <v>17.089489241843438</v>
      </c>
      <c r="AG469" t="s">
        <v>988</v>
      </c>
    </row>
    <row r="470" spans="1:33" x14ac:dyDescent="0.3">
      <c r="A470" s="7" t="s">
        <v>479</v>
      </c>
      <c r="B470">
        <v>43.621094999999997</v>
      </c>
      <c r="C470">
        <v>8.1128959993984466</v>
      </c>
      <c r="D470">
        <v>6.7077872012336162</v>
      </c>
      <c r="E470">
        <v>26.1</v>
      </c>
      <c r="F470">
        <v>0.24448534775301611</v>
      </c>
      <c r="G470">
        <v>57.600283429971718</v>
      </c>
      <c r="H470">
        <v>-8.0001720447284299</v>
      </c>
      <c r="I470">
        <v>50.246463345286585</v>
      </c>
      <c r="J470">
        <v>4.0601153198653037</v>
      </c>
      <c r="K470">
        <v>3.4782367604152089</v>
      </c>
      <c r="L470">
        <v>4.3063318607752734</v>
      </c>
      <c r="N470" s="11">
        <f t="shared" si="28"/>
        <v>25.530316231013202</v>
      </c>
      <c r="O470" s="11">
        <f t="shared" si="27"/>
        <v>8.1128959993984466</v>
      </c>
      <c r="Y470" s="7" t="s">
        <v>479</v>
      </c>
      <c r="Z470">
        <v>43.621094999999997</v>
      </c>
      <c r="AA470" s="11">
        <v>25.530316231013202</v>
      </c>
      <c r="AB470" s="11">
        <v>8.1128959993984466</v>
      </c>
      <c r="AC470" t="str">
        <f t="shared" si="29"/>
        <v>high mod, poor-mod grass</v>
      </c>
      <c r="AE470" s="7" t="s">
        <v>479</v>
      </c>
      <c r="AF470">
        <v>4.3063318607752734</v>
      </c>
      <c r="AG470" t="s">
        <v>990</v>
      </c>
    </row>
    <row r="471" spans="1:33" x14ac:dyDescent="0.3">
      <c r="A471" s="7" t="s">
        <v>480</v>
      </c>
      <c r="B471">
        <v>37.488970000000002</v>
      </c>
      <c r="C471">
        <v>28.234934444974431</v>
      </c>
      <c r="D471">
        <v>75.713184271395534</v>
      </c>
      <c r="E471">
        <v>7.5526</v>
      </c>
      <c r="F471">
        <v>0.29211269950508273</v>
      </c>
      <c r="G471">
        <v>68.013740810113646</v>
      </c>
      <c r="H471">
        <v>-22.328753674121415</v>
      </c>
      <c r="I471">
        <v>42.158722974619636</v>
      </c>
      <c r="J471">
        <v>20.967262626262638</v>
      </c>
      <c r="K471">
        <v>6.9683825396578625</v>
      </c>
      <c r="L471">
        <v>11.73508217911106</v>
      </c>
      <c r="N471" s="11">
        <f t="shared" si="28"/>
        <v>16.667811891374907</v>
      </c>
      <c r="O471" s="11">
        <f t="shared" si="27"/>
        <v>28.234934444974431</v>
      </c>
      <c r="Y471" s="7" t="s">
        <v>480</v>
      </c>
      <c r="Z471">
        <v>37.488970000000002</v>
      </c>
      <c r="AA471" s="11">
        <v>16.667811891374907</v>
      </c>
      <c r="AB471" s="11">
        <v>28.234934444974431</v>
      </c>
      <c r="AC471" t="str">
        <f t="shared" si="29"/>
        <v>high mod, poor-mod grass</v>
      </c>
      <c r="AE471" s="7" t="s">
        <v>480</v>
      </c>
      <c r="AF471">
        <v>11.73508217911106</v>
      </c>
      <c r="AG471" t="s">
        <v>985</v>
      </c>
    </row>
    <row r="472" spans="1:33" x14ac:dyDescent="0.3">
      <c r="A472" s="7" t="s">
        <v>481</v>
      </c>
      <c r="B472">
        <v>58.715004</v>
      </c>
      <c r="C472">
        <v>1.3223753262592775</v>
      </c>
      <c r="D472">
        <v>4.3947571318427148</v>
      </c>
      <c r="E472">
        <v>37.7988</v>
      </c>
      <c r="F472">
        <v>0.52529130726943296</v>
      </c>
      <c r="G472">
        <v>70.148704789703558</v>
      </c>
      <c r="H472">
        <v>-19.357676357827486</v>
      </c>
      <c r="I472">
        <v>39.905737562232353</v>
      </c>
      <c r="J472">
        <v>19.70016734006731</v>
      </c>
      <c r="K472">
        <v>10.76734918093106</v>
      </c>
      <c r="L472">
        <v>5.6550466058159401</v>
      </c>
      <c r="N472" s="11">
        <f t="shared" si="28"/>
        <v>26.076609623167261</v>
      </c>
      <c r="O472" s="11">
        <f t="shared" si="27"/>
        <v>1.3223753262592775</v>
      </c>
      <c r="Y472" s="7" t="s">
        <v>481</v>
      </c>
      <c r="Z472">
        <v>58.715004</v>
      </c>
      <c r="AA472" s="11">
        <v>26.076609623167261</v>
      </c>
      <c r="AB472" s="11">
        <v>1.3223753262592775</v>
      </c>
      <c r="AC472" t="str">
        <f t="shared" si="29"/>
        <v>low mod, poor-mod grass</v>
      </c>
      <c r="AE472" s="7" t="s">
        <v>481</v>
      </c>
      <c r="AF472">
        <v>5.6550466058159401</v>
      </c>
      <c r="AG472" t="s">
        <v>985</v>
      </c>
    </row>
    <row r="473" spans="1:33" x14ac:dyDescent="0.3">
      <c r="A473" s="7" t="s">
        <v>482</v>
      </c>
      <c r="B473">
        <v>54.667935999999997</v>
      </c>
      <c r="C473">
        <v>0.73541605010901956</v>
      </c>
      <c r="D473">
        <v>8.2498072474942177</v>
      </c>
      <c r="E473">
        <v>51.650799999999997</v>
      </c>
      <c r="F473">
        <v>0.93202244563578762</v>
      </c>
      <c r="G473">
        <v>68.692466043305515</v>
      </c>
      <c r="H473">
        <v>-36.431251118210888</v>
      </c>
      <c r="I473">
        <v>41.410484048787843</v>
      </c>
      <c r="J473">
        <v>35.644700841750847</v>
      </c>
      <c r="K473">
        <v>9.68081963899815</v>
      </c>
      <c r="L473">
        <v>13.865672553129301</v>
      </c>
      <c r="N473" s="11">
        <f t="shared" si="28"/>
        <v>31.331102164807874</v>
      </c>
      <c r="O473" s="11">
        <f t="shared" si="27"/>
        <v>0.73541605010901956</v>
      </c>
      <c r="Y473" s="7" t="s">
        <v>482</v>
      </c>
      <c r="Z473">
        <v>54.667935999999997</v>
      </c>
      <c r="AA473" s="11">
        <v>31.331102164807874</v>
      </c>
      <c r="AB473" s="11">
        <v>0.73541605010901956</v>
      </c>
      <c r="AC473" t="str">
        <f>IF(AB473&gt;4.31,"high mod, good grass","low mod, good grass")</f>
        <v>low mod, good grass</v>
      </c>
      <c r="AE473" s="7" t="s">
        <v>482</v>
      </c>
      <c r="AF473">
        <v>13.865672553129301</v>
      </c>
      <c r="AG473" t="s">
        <v>988</v>
      </c>
    </row>
    <row r="474" spans="1:33" x14ac:dyDescent="0.3">
      <c r="A474" s="7" t="s">
        <v>483</v>
      </c>
      <c r="B474">
        <v>38.430799</v>
      </c>
      <c r="C474">
        <v>20.297049635696336</v>
      </c>
      <c r="D474">
        <v>8.9437162683114888</v>
      </c>
      <c r="E474">
        <v>28.333600000000001</v>
      </c>
      <c r="F474">
        <v>0.33798637480704846</v>
      </c>
      <c r="G474">
        <v>70.359607106928365</v>
      </c>
      <c r="H474">
        <v>-16.864060063897767</v>
      </c>
      <c r="I474">
        <v>38.57680836495723</v>
      </c>
      <c r="J474">
        <v>16.083131818181826</v>
      </c>
      <c r="K474">
        <v>10.46936459321217</v>
      </c>
      <c r="L474">
        <v>8.6137506521034197</v>
      </c>
      <c r="N474" s="11">
        <f t="shared" si="28"/>
        <v>22.416131579921426</v>
      </c>
      <c r="O474" s="11">
        <f t="shared" si="27"/>
        <v>20.297049635696336</v>
      </c>
      <c r="Y474" s="7" t="s">
        <v>483</v>
      </c>
      <c r="Z474">
        <v>38.430799</v>
      </c>
      <c r="AA474" s="11">
        <v>22.416131579921426</v>
      </c>
      <c r="AB474" s="11">
        <v>20.297049635696336</v>
      </c>
      <c r="AC474" t="str">
        <f>IF(AB474&gt;4.31,"high mod, poor-mod grass","low mod, poor-mod grass")</f>
        <v>high mod, poor-mod grass</v>
      </c>
      <c r="AE474" s="7" t="s">
        <v>483</v>
      </c>
      <c r="AF474">
        <v>8.6137506521034197</v>
      </c>
      <c r="AG474" t="s">
        <v>985</v>
      </c>
    </row>
    <row r="475" spans="1:33" x14ac:dyDescent="0.3">
      <c r="A475" s="7" t="s">
        <v>484</v>
      </c>
      <c r="B475">
        <v>34.393292000000002</v>
      </c>
      <c r="C475">
        <v>2.8574252887104392</v>
      </c>
      <c r="D475">
        <v>9.0208172706245193</v>
      </c>
      <c r="E475">
        <v>9.5030999999999999</v>
      </c>
      <c r="F475">
        <v>0.22384866102060458</v>
      </c>
      <c r="G475">
        <v>69.709132478992387</v>
      </c>
      <c r="H475">
        <v>-30.283852715654973</v>
      </c>
      <c r="I475">
        <v>40.745511726955158</v>
      </c>
      <c r="J475">
        <v>29.611769360269363</v>
      </c>
      <c r="K475">
        <v>11.029109207464645</v>
      </c>
      <c r="L475">
        <v>17.235696778148906</v>
      </c>
      <c r="N475" s="11">
        <f t="shared" si="28"/>
        <v>16.824153462658586</v>
      </c>
      <c r="O475" s="11">
        <f t="shared" si="27"/>
        <v>2.8574252887104392</v>
      </c>
      <c r="Y475" s="7" t="s">
        <v>484</v>
      </c>
      <c r="Z475">
        <v>34.393292000000002</v>
      </c>
      <c r="AA475" s="11">
        <v>16.824153462658586</v>
      </c>
      <c r="AB475" s="11">
        <v>2.8574252887104392</v>
      </c>
      <c r="AC475" t="str">
        <f>IF(AB475&gt;4.31,"high mod, poor-mod grass","low mod, poor-mod grass")</f>
        <v>low mod, poor-mod grass</v>
      </c>
      <c r="AE475" s="7" t="s">
        <v>484</v>
      </c>
      <c r="AF475">
        <v>17.235696778148906</v>
      </c>
      <c r="AG475" t="s">
        <v>988</v>
      </c>
    </row>
    <row r="476" spans="1:33" x14ac:dyDescent="0.3">
      <c r="A476" s="7" t="s">
        <v>485</v>
      </c>
      <c r="B476">
        <v>50.444319999999998</v>
      </c>
      <c r="C476">
        <v>2.9377214030309782</v>
      </c>
      <c r="D476">
        <v>7.8643022359290677</v>
      </c>
      <c r="E476">
        <v>41.454000000000001</v>
      </c>
      <c r="F476">
        <v>0.35412946773462223</v>
      </c>
      <c r="G476">
        <v>74.107876091068576</v>
      </c>
      <c r="H476">
        <v>-43.641631948881788</v>
      </c>
      <c r="I476">
        <v>35.273996448838901</v>
      </c>
      <c r="J476">
        <v>39.903871212121203</v>
      </c>
      <c r="K476">
        <v>15.915952799241307</v>
      </c>
      <c r="L476">
        <v>29.619049996512075</v>
      </c>
      <c r="N476" s="11">
        <f t="shared" si="28"/>
        <v>25.694041972191172</v>
      </c>
      <c r="O476" s="11">
        <f t="shared" si="27"/>
        <v>2.9377214030309782</v>
      </c>
      <c r="Y476" s="7" t="s">
        <v>485</v>
      </c>
      <c r="Z476">
        <v>50.444319999999998</v>
      </c>
      <c r="AA476" s="11">
        <v>25.694041972191172</v>
      </c>
      <c r="AB476" s="11">
        <v>2.9377214030309782</v>
      </c>
      <c r="AC476" t="str">
        <f>IF(AB476&gt;4.31,"high mod, poor-mod grass","low mod, poor-mod grass")</f>
        <v>low mod, poor-mod grass</v>
      </c>
      <c r="AE476" s="7" t="s">
        <v>485</v>
      </c>
      <c r="AF476">
        <v>29.619049996512075</v>
      </c>
      <c r="AG476" s="25" t="s">
        <v>987</v>
      </c>
    </row>
    <row r="477" spans="1:33" x14ac:dyDescent="0.3">
      <c r="A477" s="7" t="s">
        <v>486</v>
      </c>
      <c r="B477">
        <v>29.90213</v>
      </c>
      <c r="C477">
        <v>20.8083418002565</v>
      </c>
      <c r="D477">
        <v>100.00000000000001</v>
      </c>
      <c r="E477">
        <v>4.7058999999999997</v>
      </c>
      <c r="F477">
        <v>0.24443792196088063</v>
      </c>
      <c r="G477">
        <v>67.945690610031832</v>
      </c>
      <c r="H477">
        <v>-31.550882428115024</v>
      </c>
      <c r="I477">
        <v>42.117524863930171</v>
      </c>
      <c r="J477">
        <v>30.334556060606047</v>
      </c>
      <c r="K477">
        <v>9.5915797329021633</v>
      </c>
      <c r="L477">
        <v>16.58576678587842</v>
      </c>
      <c r="N477" s="11">
        <f t="shared" si="28"/>
        <v>15.689287595297017</v>
      </c>
      <c r="O477" s="11">
        <f t="shared" si="27"/>
        <v>20.8083418002565</v>
      </c>
      <c r="Y477" s="7" t="s">
        <v>486</v>
      </c>
      <c r="Z477">
        <v>29.90213</v>
      </c>
      <c r="AA477" s="11">
        <v>15.689287595297017</v>
      </c>
      <c r="AB477" s="11">
        <v>20.8083418002565</v>
      </c>
      <c r="AC477" t="str">
        <f>IF(AB477&gt;4.31,"high mod, poor-mod grass","low mod, poor-mod grass")</f>
        <v>high mod, poor-mod grass</v>
      </c>
      <c r="AE477" s="7" t="s">
        <v>486</v>
      </c>
      <c r="AF477">
        <v>16.58576678587842</v>
      </c>
      <c r="AG477" t="s">
        <v>988</v>
      </c>
    </row>
    <row r="478" spans="1:33" x14ac:dyDescent="0.3">
      <c r="A478" s="7" t="s">
        <v>487</v>
      </c>
      <c r="B478">
        <v>86.412953999999999</v>
      </c>
      <c r="C478">
        <v>0.60410864285266053</v>
      </c>
      <c r="D478">
        <v>1.6962220508866617</v>
      </c>
      <c r="E478">
        <v>81.53</v>
      </c>
      <c r="F478">
        <v>4.4209482698753062</v>
      </c>
      <c r="G478">
        <v>76.332744512542035</v>
      </c>
      <c r="H478">
        <v>-33.840455431309906</v>
      </c>
      <c r="I478">
        <v>33.140108391648965</v>
      </c>
      <c r="J478">
        <v>34.211006565656561</v>
      </c>
      <c r="K478">
        <v>17.065240486518142</v>
      </c>
      <c r="L478">
        <v>8.3108186257438774</v>
      </c>
      <c r="N478" s="11">
        <f t="shared" si="28"/>
        <v>39.697018887174757</v>
      </c>
      <c r="O478" s="11">
        <f t="shared" si="27"/>
        <v>0.60410864285266053</v>
      </c>
      <c r="Y478" s="7" t="s">
        <v>487</v>
      </c>
      <c r="Z478">
        <v>86.412953999999999</v>
      </c>
      <c r="AA478" s="11">
        <v>39.697018887174757</v>
      </c>
      <c r="AB478" s="11">
        <v>0.60410864285266053</v>
      </c>
      <c r="AC478" t="str">
        <f>IF(AB478&gt;4.31,"high mod, good grass","low mod, good grass")</f>
        <v>low mod, good grass</v>
      </c>
      <c r="AE478" s="7" t="s">
        <v>487</v>
      </c>
      <c r="AF478">
        <v>8.3108186257438774</v>
      </c>
      <c r="AG478" t="s">
        <v>985</v>
      </c>
    </row>
    <row r="479" spans="1:33" x14ac:dyDescent="0.3">
      <c r="A479" s="7" t="s">
        <v>488</v>
      </c>
      <c r="B479">
        <v>95.398814999999999</v>
      </c>
      <c r="C479">
        <v>0.63950732302898017</v>
      </c>
      <c r="D479">
        <v>0.84811102544333083</v>
      </c>
      <c r="E479">
        <v>93.4</v>
      </c>
      <c r="F479">
        <v>6.8296201794417373</v>
      </c>
      <c r="G479">
        <v>78.376737989672719</v>
      </c>
      <c r="H479">
        <v>-45.315547923322669</v>
      </c>
      <c r="I479">
        <v>30.782532001067658</v>
      </c>
      <c r="J479">
        <v>42.937049494949463</v>
      </c>
      <c r="K479">
        <v>19.405740996978697</v>
      </c>
      <c r="L479">
        <v>26.434657166419143</v>
      </c>
      <c r="N479" s="11">
        <f t="shared" si="28"/>
        <v>43.670717393503132</v>
      </c>
      <c r="O479" s="11">
        <f t="shared" si="27"/>
        <v>0.63950732302898017</v>
      </c>
      <c r="Y479" s="7" t="s">
        <v>488</v>
      </c>
      <c r="Z479">
        <v>95.398814999999999</v>
      </c>
      <c r="AA479" s="11">
        <v>43.670717393503132</v>
      </c>
      <c r="AB479" s="11">
        <v>0.63950732302898017</v>
      </c>
      <c r="AC479" t="str">
        <f>IF(AB479&gt;4.31,"high mod, good grass","low mod, good grass")</f>
        <v>low mod, good grass</v>
      </c>
      <c r="AE479" s="7" t="s">
        <v>488</v>
      </c>
      <c r="AF479">
        <v>26.434657166419143</v>
      </c>
      <c r="AG479" s="25" t="s">
        <v>987</v>
      </c>
    </row>
    <row r="480" spans="1:33" x14ac:dyDescent="0.3">
      <c r="A480" s="7" t="s">
        <v>489</v>
      </c>
      <c r="B480">
        <v>100</v>
      </c>
      <c r="C480">
        <v>0</v>
      </c>
      <c r="D480">
        <v>7.7101002313030076E-2</v>
      </c>
      <c r="E480">
        <v>100</v>
      </c>
      <c r="F480">
        <v>56.914474083372887</v>
      </c>
      <c r="G480">
        <v>76.365081683338076</v>
      </c>
      <c r="H480">
        <v>-38.90398051118212</v>
      </c>
      <c r="I480">
        <v>33.832497766017937</v>
      </c>
      <c r="J480">
        <v>42.487462289562245</v>
      </c>
      <c r="K480">
        <v>12.72311272109161</v>
      </c>
      <c r="L480">
        <v>-8.6237184291377389</v>
      </c>
      <c r="N480" s="11">
        <f t="shared" si="28"/>
        <v>63.582323949796944</v>
      </c>
      <c r="O480" s="11">
        <f t="shared" si="27"/>
        <v>0</v>
      </c>
      <c r="Y480" s="7" t="s">
        <v>489</v>
      </c>
      <c r="Z480">
        <v>100</v>
      </c>
      <c r="AA480" s="11">
        <v>63.582323949796944</v>
      </c>
      <c r="AB480" s="11">
        <v>0</v>
      </c>
      <c r="AC480" t="str">
        <f>IF(AB480&gt;4.31,"high mod, good grass","low mod, good grass")</f>
        <v>low mod, good grass</v>
      </c>
      <c r="AE480" s="7" t="s">
        <v>489</v>
      </c>
      <c r="AF480">
        <v>-8.6237184291377389</v>
      </c>
      <c r="AG480" t="s">
        <v>989</v>
      </c>
    </row>
    <row r="481" spans="1:33" x14ac:dyDescent="0.3">
      <c r="A481" s="7" t="s">
        <v>490</v>
      </c>
      <c r="B481">
        <v>63.865867999999999</v>
      </c>
      <c r="C481">
        <v>0.92814748363101174</v>
      </c>
      <c r="D481">
        <v>1.3107170393215113</v>
      </c>
      <c r="E481">
        <v>61.188800000000001</v>
      </c>
      <c r="F481">
        <v>2.7428814667452341</v>
      </c>
      <c r="G481">
        <v>81.653985876118782</v>
      </c>
      <c r="H481">
        <v>-5.5707233226837189</v>
      </c>
      <c r="I481">
        <v>29.63275655978368</v>
      </c>
      <c r="J481">
        <v>13.647294107744102</v>
      </c>
      <c r="K481">
        <v>14.510553836745904</v>
      </c>
      <c r="L481">
        <v>-31.872219249199169</v>
      </c>
      <c r="N481" s="11">
        <f t="shared" si="28"/>
        <v>31.188146008842967</v>
      </c>
      <c r="O481" s="11">
        <f t="shared" si="27"/>
        <v>0.92814748363101174</v>
      </c>
      <c r="Y481" s="7" t="s">
        <v>490</v>
      </c>
      <c r="Z481">
        <v>63.865867999999999</v>
      </c>
      <c r="AA481" s="11">
        <v>31.188146008842967</v>
      </c>
      <c r="AB481" s="11">
        <v>0.92814748363101174</v>
      </c>
      <c r="AC481" t="str">
        <f>IF(AB481&gt;4.31,"high mod, good grass","low mod, good grass")</f>
        <v>low mod, good grass</v>
      </c>
      <c r="AE481" s="7" t="s">
        <v>490</v>
      </c>
      <c r="AF481">
        <v>-31.872219249199169</v>
      </c>
      <c r="AG481" t="s">
        <v>989</v>
      </c>
    </row>
    <row r="482" spans="1:33" x14ac:dyDescent="0.3">
      <c r="A482" s="7" t="s">
        <v>491</v>
      </c>
      <c r="B482">
        <v>86.463995999999995</v>
      </c>
      <c r="C482">
        <v>1.0546283878847107</v>
      </c>
      <c r="D482">
        <v>2.1588280647648421</v>
      </c>
      <c r="E482">
        <v>85.360500000000002</v>
      </c>
      <c r="F482">
        <v>4.5717083959205587</v>
      </c>
      <c r="G482">
        <v>73.862504481896337</v>
      </c>
      <c r="H482">
        <v>-23.257141693290734</v>
      </c>
      <c r="I482">
        <v>36.582761782079395</v>
      </c>
      <c r="J482">
        <v>26.155141919191905</v>
      </c>
      <c r="K482">
        <v>12.605266294574609</v>
      </c>
      <c r="L482">
        <v>-4.4993679151755543</v>
      </c>
      <c r="N482" s="11">
        <f t="shared" si="28"/>
        <v>42.171656725999981</v>
      </c>
      <c r="O482" s="11">
        <f t="shared" si="27"/>
        <v>1.0546283878847107</v>
      </c>
      <c r="Y482" s="7" t="s">
        <v>491</v>
      </c>
      <c r="Z482">
        <v>86.463995999999995</v>
      </c>
      <c r="AA482" s="11">
        <v>42.171656725999981</v>
      </c>
      <c r="AB482" s="11">
        <v>1.0546283878847107</v>
      </c>
      <c r="AC482" t="str">
        <f>IF(AB482&gt;4.31,"high mod, good grass","low mod, good grass")</f>
        <v>low mod, good grass</v>
      </c>
      <c r="AE482" s="7" t="s">
        <v>491</v>
      </c>
      <c r="AF482">
        <v>-4.4993679151755543</v>
      </c>
      <c r="AG482" t="s">
        <v>989</v>
      </c>
    </row>
    <row r="483" spans="1:33" x14ac:dyDescent="0.3">
      <c r="A483" s="7" t="s">
        <v>492</v>
      </c>
      <c r="B483">
        <v>65.994489999999999</v>
      </c>
      <c r="C483">
        <v>0.46592909108803382</v>
      </c>
      <c r="D483">
        <v>1.6962220508866617</v>
      </c>
      <c r="E483">
        <v>35.186</v>
      </c>
      <c r="F483">
        <v>3.2018445701364464</v>
      </c>
      <c r="G483">
        <v>80.10677662726151</v>
      </c>
      <c r="H483">
        <v>-56.013631309904149</v>
      </c>
      <c r="I483">
        <v>29.74387540762919</v>
      </c>
      <c r="J483">
        <v>52.815348821548781</v>
      </c>
      <c r="K483">
        <v>18.988096163513212</v>
      </c>
      <c r="L483">
        <v>26.932211269529716</v>
      </c>
      <c r="N483" s="11">
        <f t="shared" si="28"/>
        <v>22.710573325921882</v>
      </c>
      <c r="O483" s="11">
        <f t="shared" si="27"/>
        <v>0.46592909108803382</v>
      </c>
      <c r="Y483" s="7" t="s">
        <v>492</v>
      </c>
      <c r="Z483">
        <v>65.994489999999999</v>
      </c>
      <c r="AA483" s="11">
        <v>22.710573325921882</v>
      </c>
      <c r="AB483" s="11">
        <v>0.46592909108803382</v>
      </c>
      <c r="AC483" t="str">
        <f>IF(AB483&gt;4.31,"high mod, poor-mod grass","low mod, poor-mod grass")</f>
        <v>low mod, poor-mod grass</v>
      </c>
      <c r="AE483" s="7" t="s">
        <v>492</v>
      </c>
      <c r="AF483">
        <v>26.932211269529716</v>
      </c>
      <c r="AG483" s="25" t="s">
        <v>987</v>
      </c>
    </row>
    <row r="484" spans="1:33" x14ac:dyDescent="0.3">
      <c r="A484" s="7" t="s">
        <v>493</v>
      </c>
      <c r="B484">
        <v>99.656420999999995</v>
      </c>
      <c r="C484">
        <v>0.44228816434352292</v>
      </c>
      <c r="D484">
        <v>7.7101002313030076E-2</v>
      </c>
      <c r="E484">
        <v>99.657300000000006</v>
      </c>
      <c r="F484">
        <v>100</v>
      </c>
      <c r="G484">
        <v>66.666062565673769</v>
      </c>
      <c r="H484">
        <v>-31.449577635782767</v>
      </c>
      <c r="I484">
        <v>42.991679142150879</v>
      </c>
      <c r="J484">
        <v>35.165462121212101</v>
      </c>
      <c r="K484">
        <v>6.9484305281323362</v>
      </c>
      <c r="L484">
        <v>-8.0639096536998096</v>
      </c>
      <c r="N484" s="11">
        <f t="shared" si="28"/>
        <v>80.882993047383636</v>
      </c>
      <c r="O484" s="11">
        <f t="shared" si="27"/>
        <v>0.44228816434352292</v>
      </c>
      <c r="Y484" s="7" t="s">
        <v>493</v>
      </c>
      <c r="Z484">
        <v>99.656420999999995</v>
      </c>
      <c r="AA484" s="11">
        <v>80.882993047383636</v>
      </c>
      <c r="AB484" s="11">
        <v>0.44228816434352292</v>
      </c>
      <c r="AC484" t="str">
        <f t="shared" ref="AC484:AC489" si="30">IF(AB484&gt;4.31,"high mod, good grass","low mod, good grass")</f>
        <v>low mod, good grass</v>
      </c>
      <c r="AE484" s="7" t="s">
        <v>493</v>
      </c>
      <c r="AF484">
        <v>-8.0639096536998096</v>
      </c>
      <c r="AG484" t="s">
        <v>989</v>
      </c>
    </row>
    <row r="485" spans="1:33" x14ac:dyDescent="0.3">
      <c r="A485" s="7" t="s">
        <v>494</v>
      </c>
      <c r="B485">
        <v>65.790723999999997</v>
      </c>
      <c r="C485">
        <v>0.56156102946541164</v>
      </c>
      <c r="D485">
        <v>1.0794140323824211</v>
      </c>
      <c r="E485">
        <v>64.588800000000006</v>
      </c>
      <c r="F485">
        <v>4.4044742742616965</v>
      </c>
      <c r="G485">
        <v>79.316825740672229</v>
      </c>
      <c r="H485">
        <v>-17.018623961661348</v>
      </c>
      <c r="I485">
        <v>30.160498555164846</v>
      </c>
      <c r="J485">
        <v>20.970852693602694</v>
      </c>
      <c r="K485">
        <v>15.757684115607654</v>
      </c>
      <c r="L485">
        <v>-18.173723996032265</v>
      </c>
      <c r="N485" s="11">
        <f t="shared" si="28"/>
        <v>33.05125760980885</v>
      </c>
      <c r="O485" s="11">
        <f t="shared" si="27"/>
        <v>0.56156102946541164</v>
      </c>
      <c r="Y485" s="7" t="s">
        <v>494</v>
      </c>
      <c r="Z485">
        <v>65.790723999999997</v>
      </c>
      <c r="AA485" s="11">
        <v>33.05125760980885</v>
      </c>
      <c r="AB485" s="11">
        <v>0.56156102946541164</v>
      </c>
      <c r="AC485" t="str">
        <f t="shared" si="30"/>
        <v>low mod, good grass</v>
      </c>
      <c r="AE485" s="7" t="s">
        <v>494</v>
      </c>
      <c r="AF485">
        <v>-18.173723996032265</v>
      </c>
      <c r="AG485" t="s">
        <v>989</v>
      </c>
    </row>
    <row r="486" spans="1:33" x14ac:dyDescent="0.3">
      <c r="A486" s="7" t="s">
        <v>495</v>
      </c>
      <c r="B486">
        <v>93.821042000000006</v>
      </c>
      <c r="C486">
        <v>0</v>
      </c>
      <c r="D486">
        <v>0.92521202775636091</v>
      </c>
      <c r="E486">
        <v>93.140900000000002</v>
      </c>
      <c r="F486">
        <v>5.999295877887036</v>
      </c>
      <c r="G486">
        <v>79.294260791820037</v>
      </c>
      <c r="H486">
        <v>-18.096058466453698</v>
      </c>
      <c r="I486">
        <v>27.959155844909418</v>
      </c>
      <c r="J486">
        <v>17.630429461279448</v>
      </c>
      <c r="K486">
        <v>26.084948928032837</v>
      </c>
      <c r="L486">
        <v>0.51889379220219212</v>
      </c>
      <c r="N486" s="11">
        <f t="shared" si="28"/>
        <v>42.366450574265485</v>
      </c>
      <c r="O486" s="11">
        <f t="shared" si="27"/>
        <v>0</v>
      </c>
      <c r="Y486" s="7" t="s">
        <v>495</v>
      </c>
      <c r="Z486">
        <v>93.821042000000006</v>
      </c>
      <c r="AA486" s="11">
        <v>42.366450574265485</v>
      </c>
      <c r="AB486" s="11">
        <v>0</v>
      </c>
      <c r="AC486" t="str">
        <f t="shared" si="30"/>
        <v>low mod, good grass</v>
      </c>
      <c r="AE486" s="7" t="s">
        <v>495</v>
      </c>
      <c r="AF486">
        <v>0.51889379220219212</v>
      </c>
      <c r="AG486" t="s">
        <v>990</v>
      </c>
    </row>
    <row r="487" spans="1:33" x14ac:dyDescent="0.3">
      <c r="A487" s="7" t="s">
        <v>496</v>
      </c>
      <c r="B487">
        <v>90.056304999999995</v>
      </c>
      <c r="C487">
        <v>0.49689050237481108</v>
      </c>
      <c r="D487">
        <v>1.002313030069391</v>
      </c>
      <c r="E487">
        <v>89.612200000000001</v>
      </c>
      <c r="F487">
        <v>3.761188674018074</v>
      </c>
      <c r="G487">
        <v>77.392586401544506</v>
      </c>
      <c r="H487">
        <v>-25.561464856230046</v>
      </c>
      <c r="I487">
        <v>31.55093479093409</v>
      </c>
      <c r="J487">
        <v>25.959857407407398</v>
      </c>
      <c r="K487">
        <v>19.352518358441774</v>
      </c>
      <c r="L487">
        <v>4.6819810348807209</v>
      </c>
      <c r="N487" s="11">
        <f t="shared" si="28"/>
        <v>41.641441154984058</v>
      </c>
      <c r="O487" s="11">
        <f t="shared" si="27"/>
        <v>0.49689050237481108</v>
      </c>
      <c r="Y487" s="7" t="s">
        <v>496</v>
      </c>
      <c r="Z487">
        <v>90.056304999999995</v>
      </c>
      <c r="AA487" s="11">
        <v>41.641441154984058</v>
      </c>
      <c r="AB487" s="11">
        <v>0.49689050237481108</v>
      </c>
      <c r="AC487" t="str">
        <f t="shared" si="30"/>
        <v>low mod, good grass</v>
      </c>
      <c r="AE487" s="7" t="s">
        <v>496</v>
      </c>
      <c r="AF487">
        <v>4.6819810348807209</v>
      </c>
      <c r="AG487" t="s">
        <v>990</v>
      </c>
    </row>
    <row r="488" spans="1:33" x14ac:dyDescent="0.3">
      <c r="A488" s="7" t="s">
        <v>497</v>
      </c>
      <c r="B488">
        <v>85.323858000000001</v>
      </c>
      <c r="C488">
        <v>0.54949765517441418</v>
      </c>
      <c r="D488">
        <v>0.61680801850424061</v>
      </c>
      <c r="E488">
        <v>84.639099999999999</v>
      </c>
      <c r="F488">
        <v>12.085522154899515</v>
      </c>
      <c r="G488">
        <v>80.488426313359966</v>
      </c>
      <c r="H488">
        <v>-42.909805750798732</v>
      </c>
      <c r="I488">
        <v>29.224111919599853</v>
      </c>
      <c r="J488">
        <v>41.732932828282799</v>
      </c>
      <c r="K488">
        <v>19.45590605452859</v>
      </c>
      <c r="L488">
        <v>19.898038708944767</v>
      </c>
      <c r="N488" s="11">
        <f t="shared" si="28"/>
        <v>41.982911358166454</v>
      </c>
      <c r="O488" s="11">
        <f t="shared" si="27"/>
        <v>0.54949765517441418</v>
      </c>
      <c r="Y488" s="7" t="s">
        <v>497</v>
      </c>
      <c r="Z488">
        <v>85.323858000000001</v>
      </c>
      <c r="AA488" s="11">
        <v>41.982911358166454</v>
      </c>
      <c r="AB488" s="11">
        <v>0.54949765517441418</v>
      </c>
      <c r="AC488" t="str">
        <f t="shared" si="30"/>
        <v>low mod, good grass</v>
      </c>
      <c r="AE488" s="7" t="s">
        <v>497</v>
      </c>
      <c r="AF488">
        <v>19.898038708944767</v>
      </c>
      <c r="AG488" t="s">
        <v>988</v>
      </c>
    </row>
    <row r="489" spans="1:33" x14ac:dyDescent="0.3">
      <c r="A489" s="7" t="s">
        <v>498</v>
      </c>
      <c r="B489">
        <v>99.535863000000006</v>
      </c>
      <c r="C489">
        <v>0.69406929604113021</v>
      </c>
      <c r="D489">
        <v>7.7101002313030076E-2</v>
      </c>
      <c r="E489">
        <v>99.536299999999997</v>
      </c>
      <c r="F489">
        <v>47.18898006533356</v>
      </c>
      <c r="G489">
        <v>75.857281495782487</v>
      </c>
      <c r="H489">
        <v>-38.101380830670934</v>
      </c>
      <c r="I489">
        <v>34.097239146328718</v>
      </c>
      <c r="J489">
        <v>38.216992087542081</v>
      </c>
      <c r="K489">
        <v>12.966682731922701</v>
      </c>
      <c r="L489">
        <v>2.5367772881669595</v>
      </c>
      <c r="N489" s="11">
        <f t="shared" si="28"/>
        <v>60.274173070554092</v>
      </c>
      <c r="O489" s="11">
        <f t="shared" si="27"/>
        <v>0.69406929604113021</v>
      </c>
      <c r="Y489" s="7" t="s">
        <v>498</v>
      </c>
      <c r="Z489">
        <v>99.535863000000006</v>
      </c>
      <c r="AA489" s="11">
        <v>60.274173070554092</v>
      </c>
      <c r="AB489" s="11">
        <v>0.69406929604113021</v>
      </c>
      <c r="AC489" t="str">
        <f t="shared" si="30"/>
        <v>low mod, good grass</v>
      </c>
      <c r="AE489" s="7" t="s">
        <v>498</v>
      </c>
      <c r="AF489">
        <v>2.5367772881669595</v>
      </c>
      <c r="AG489" t="s">
        <v>990</v>
      </c>
    </row>
    <row r="490" spans="1:33" x14ac:dyDescent="0.3">
      <c r="A490" s="7" t="s">
        <v>499</v>
      </c>
      <c r="B490">
        <v>51.655526000000002</v>
      </c>
      <c r="C490">
        <v>5.8539369005082866E-2</v>
      </c>
      <c r="D490">
        <v>2.3130300693909023</v>
      </c>
      <c r="E490">
        <v>44.301000000000002</v>
      </c>
      <c r="F490">
        <v>0.5329322490978079</v>
      </c>
      <c r="G490">
        <v>92.262354664850093</v>
      </c>
      <c r="H490">
        <v>-28.541301916932923</v>
      </c>
      <c r="I490">
        <v>11.058936508489129</v>
      </c>
      <c r="J490">
        <v>23.087832828282814</v>
      </c>
      <c r="K490">
        <v>48.911967579276862</v>
      </c>
      <c r="L490">
        <v>32.960475734301752</v>
      </c>
      <c r="N490" s="11">
        <f t="shared" si="28"/>
        <v>18.630956252528978</v>
      </c>
      <c r="O490" s="11">
        <f t="shared" si="27"/>
        <v>5.8539369005082866E-2</v>
      </c>
      <c r="Y490" s="7" t="s">
        <v>499</v>
      </c>
      <c r="Z490">
        <v>51.655526000000002</v>
      </c>
      <c r="AA490" s="11">
        <v>18.630956252528978</v>
      </c>
      <c r="AB490" s="11">
        <v>5.8539369005082866E-2</v>
      </c>
      <c r="AC490" t="str">
        <f>IF(AB490&gt;4.31,"high mod, poor-mod grass","low mod, poor-mod grass")</f>
        <v>low mod, poor-mod grass</v>
      </c>
      <c r="AE490" s="7" t="s">
        <v>499</v>
      </c>
      <c r="AF490">
        <v>32.960475734301752</v>
      </c>
      <c r="AG490" s="25" t="s">
        <v>987</v>
      </c>
    </row>
    <row r="491" spans="1:33" x14ac:dyDescent="0.3">
      <c r="A491" s="7" t="s">
        <v>500</v>
      </c>
      <c r="B491">
        <v>26.097688000000002</v>
      </c>
      <c r="C491">
        <v>0.92701293827166475</v>
      </c>
      <c r="D491">
        <v>2.7756360832690827</v>
      </c>
      <c r="E491">
        <v>22.5898</v>
      </c>
      <c r="F491">
        <v>0.66341892686405002</v>
      </c>
      <c r="G491">
        <v>89.245225558873372</v>
      </c>
      <c r="H491">
        <v>-36.830531789137382</v>
      </c>
      <c r="I491">
        <v>13.087653332404921</v>
      </c>
      <c r="J491">
        <v>25.386255050505028</v>
      </c>
      <c r="K491">
        <v>49.567792789291211</v>
      </c>
      <c r="L491">
        <v>70.228488882101928</v>
      </c>
      <c r="N491" s="11">
        <f t="shared" si="28"/>
        <v>12.113624086422989</v>
      </c>
      <c r="O491" s="11">
        <f t="shared" si="27"/>
        <v>0.92701293827166475</v>
      </c>
      <c r="Y491" s="7" t="s">
        <v>500</v>
      </c>
      <c r="Z491">
        <v>26.097688000000002</v>
      </c>
      <c r="AA491" s="11">
        <v>12.113624086422989</v>
      </c>
      <c r="AB491" s="11">
        <v>0.92701293827166475</v>
      </c>
      <c r="AC491" t="str">
        <f>IF(AB491&gt;4.31,"high mod, poor-mod grass","low mod, poor-mod grass")</f>
        <v>low mod, poor-mod grass</v>
      </c>
      <c r="AE491" s="7" t="s">
        <v>500</v>
      </c>
      <c r="AF491">
        <v>70.228488882101928</v>
      </c>
      <c r="AG491" s="25" t="s">
        <v>987</v>
      </c>
    </row>
    <row r="492" spans="1:33" x14ac:dyDescent="0.3">
      <c r="A492" s="7" t="s">
        <v>501</v>
      </c>
      <c r="B492">
        <v>83.666608999999994</v>
      </c>
      <c r="C492">
        <v>3.9195875190957179E-2</v>
      </c>
      <c r="D492">
        <v>1.6191210485736316</v>
      </c>
      <c r="E492">
        <v>82.365399999999994</v>
      </c>
      <c r="F492">
        <v>1.5634505199866247</v>
      </c>
      <c r="G492">
        <v>87.8067544887369</v>
      </c>
      <c r="H492">
        <v>-25.306119488817913</v>
      </c>
      <c r="I492">
        <v>17.746086179484493</v>
      </c>
      <c r="J492">
        <v>25.360456397306365</v>
      </c>
      <c r="K492">
        <v>37.937376595513129</v>
      </c>
      <c r="L492">
        <v>13.715748188821792</v>
      </c>
      <c r="N492" s="11">
        <f t="shared" si="28"/>
        <v>33.891645566490375</v>
      </c>
      <c r="O492" s="11">
        <f t="shared" si="27"/>
        <v>3.9195875190957179E-2</v>
      </c>
      <c r="Y492" s="7" t="s">
        <v>501</v>
      </c>
      <c r="Z492">
        <v>83.666608999999994</v>
      </c>
      <c r="AA492" s="11">
        <v>33.891645566490375</v>
      </c>
      <c r="AB492" s="11">
        <v>3.9195875190957179E-2</v>
      </c>
      <c r="AC492" t="str">
        <f>IF(AB492&gt;4.31,"high mod, good grass","low mod, good grass")</f>
        <v>low mod, good grass</v>
      </c>
      <c r="AE492" s="7" t="s">
        <v>501</v>
      </c>
      <c r="AF492">
        <v>13.715748188821792</v>
      </c>
      <c r="AG492" t="s">
        <v>988</v>
      </c>
    </row>
    <row r="493" spans="1:33" x14ac:dyDescent="0.3">
      <c r="A493" s="7" t="s">
        <v>502</v>
      </c>
      <c r="B493">
        <v>35.313923000000003</v>
      </c>
      <c r="C493">
        <v>0</v>
      </c>
      <c r="D493">
        <v>2.1588280647648421</v>
      </c>
      <c r="E493">
        <v>33.284100000000002</v>
      </c>
      <c r="F493">
        <v>0.57891802172663931</v>
      </c>
      <c r="G493">
        <v>87.005432289340206</v>
      </c>
      <c r="H493">
        <v>-17.807699520766789</v>
      </c>
      <c r="I493">
        <v>18.683633325209758</v>
      </c>
      <c r="J493">
        <v>14.265757744107745</v>
      </c>
      <c r="K493">
        <v>38.096370806838614</v>
      </c>
      <c r="L493">
        <v>18.69815524687958</v>
      </c>
      <c r="N493" s="11">
        <f t="shared" si="28"/>
        <v>17.5155504489788</v>
      </c>
      <c r="O493" s="11">
        <f t="shared" si="27"/>
        <v>0</v>
      </c>
      <c r="Y493" s="7" t="s">
        <v>502</v>
      </c>
      <c r="Z493">
        <v>35.313923000000003</v>
      </c>
      <c r="AA493" s="11">
        <v>17.5155504489788</v>
      </c>
      <c r="AB493" s="11">
        <v>0</v>
      </c>
      <c r="AC493" t="str">
        <f>IF(AB493&gt;4.31,"high mod, poor-mod grass","low mod, poor-mod grass")</f>
        <v>low mod, poor-mod grass</v>
      </c>
      <c r="AE493" s="7" t="s">
        <v>502</v>
      </c>
      <c r="AF493">
        <v>18.69815524687958</v>
      </c>
      <c r="AG493" t="s">
        <v>988</v>
      </c>
    </row>
    <row r="494" spans="1:33" x14ac:dyDescent="0.3">
      <c r="A494" s="7" t="s">
        <v>503</v>
      </c>
      <c r="B494">
        <v>93.177738000000005</v>
      </c>
      <c r="C494">
        <v>5.6049712288955646E-2</v>
      </c>
      <c r="D494">
        <v>0.61680801850424061</v>
      </c>
      <c r="E494">
        <v>92.825599999999994</v>
      </c>
      <c r="F494">
        <v>9.8856843317071572</v>
      </c>
      <c r="G494">
        <v>79.336192507797335</v>
      </c>
      <c r="H494">
        <v>-24.173239936102235</v>
      </c>
      <c r="I494">
        <v>28.226508373080804</v>
      </c>
      <c r="J494">
        <v>27.614527777777766</v>
      </c>
      <c r="K494">
        <v>24.166653710815027</v>
      </c>
      <c r="L494">
        <v>-7.5064636561572371</v>
      </c>
      <c r="N494" s="11">
        <f t="shared" si="28"/>
        <v>43.645930901595989</v>
      </c>
      <c r="O494" s="11">
        <f t="shared" si="27"/>
        <v>5.6049712288955646E-2</v>
      </c>
      <c r="Y494" s="7" t="s">
        <v>503</v>
      </c>
      <c r="Z494">
        <v>93.177738000000005</v>
      </c>
      <c r="AA494" s="11">
        <v>43.645930901595989</v>
      </c>
      <c r="AB494" s="11">
        <v>5.6049712288955646E-2</v>
      </c>
      <c r="AC494" t="str">
        <f>IF(AB494&gt;4.31,"high mod, good grass","low mod, good grass")</f>
        <v>low mod, good grass</v>
      </c>
      <c r="AE494" s="7" t="s">
        <v>503</v>
      </c>
      <c r="AF494">
        <v>-7.5064636561572371</v>
      </c>
      <c r="AG494" t="s">
        <v>989</v>
      </c>
    </row>
    <row r="495" spans="1:33" x14ac:dyDescent="0.3">
      <c r="A495" s="7" t="s">
        <v>504</v>
      </c>
      <c r="B495">
        <v>91.006939000000003</v>
      </c>
      <c r="C495">
        <v>1.4008492482872943</v>
      </c>
      <c r="D495">
        <v>0.84811102544333083</v>
      </c>
      <c r="E495">
        <v>89.543700000000001</v>
      </c>
      <c r="F495">
        <v>10.058564278347967</v>
      </c>
      <c r="G495">
        <v>80.407938739895073</v>
      </c>
      <c r="H495">
        <v>-30.686085942492006</v>
      </c>
      <c r="I495">
        <v>26.465724332416521</v>
      </c>
      <c r="J495">
        <v>32.22342575757574</v>
      </c>
      <c r="K495">
        <v>27.570622347289376</v>
      </c>
      <c r="L495">
        <v>3.3628937145617925</v>
      </c>
      <c r="N495" s="11">
        <f t="shared" si="28"/>
        <v>42.022662870254834</v>
      </c>
      <c r="O495" s="11">
        <f t="shared" si="27"/>
        <v>1.4008492482872943</v>
      </c>
      <c r="Y495" s="7" t="s">
        <v>504</v>
      </c>
      <c r="Z495">
        <v>91.006939000000003</v>
      </c>
      <c r="AA495" s="11">
        <v>42.022662870254834</v>
      </c>
      <c r="AB495" s="11">
        <v>1.4008492482872943</v>
      </c>
      <c r="AC495" t="str">
        <f>IF(AB495&gt;4.31,"high mod, good grass","low mod, good grass")</f>
        <v>low mod, good grass</v>
      </c>
      <c r="AE495" s="7" t="s">
        <v>504</v>
      </c>
      <c r="AF495">
        <v>3.3628937145617925</v>
      </c>
      <c r="AG495" t="s">
        <v>990</v>
      </c>
    </row>
    <row r="496" spans="1:33" x14ac:dyDescent="0.3">
      <c r="A496" s="7" t="s">
        <v>505</v>
      </c>
      <c r="B496">
        <v>78.522490000000005</v>
      </c>
      <c r="C496">
        <v>4.2040138600212931</v>
      </c>
      <c r="D496">
        <v>0.69390902081727068</v>
      </c>
      <c r="E496">
        <v>77.458200000000005</v>
      </c>
      <c r="F496">
        <v>4.6655855957349388</v>
      </c>
      <c r="G496">
        <v>78.663508284534416</v>
      </c>
      <c r="H496">
        <v>-28.750018690095857</v>
      </c>
      <c r="I496">
        <v>34.22837679443883</v>
      </c>
      <c r="J496">
        <v>28.796678114478084</v>
      </c>
      <c r="K496">
        <v>9.926358939278515</v>
      </c>
      <c r="L496">
        <v>8.026179895406699</v>
      </c>
      <c r="N496" s="11">
        <f t="shared" si="28"/>
        <v>38.784054130057925</v>
      </c>
      <c r="O496" s="11">
        <f t="shared" si="27"/>
        <v>4.2040138600212931</v>
      </c>
      <c r="Y496" s="7" t="s">
        <v>505</v>
      </c>
      <c r="Z496">
        <v>78.522490000000005</v>
      </c>
      <c r="AA496" s="11">
        <v>38.784054130057925</v>
      </c>
      <c r="AB496" s="11">
        <v>4.2040138600212931</v>
      </c>
      <c r="AC496" t="str">
        <f>IF(AB496&gt;4.31,"high mod, good grass","low mod, good grass")</f>
        <v>low mod, good grass</v>
      </c>
      <c r="AE496" s="7" t="s">
        <v>505</v>
      </c>
      <c r="AF496">
        <v>8.026179895406699</v>
      </c>
      <c r="AG496" t="s">
        <v>985</v>
      </c>
    </row>
    <row r="497" spans="1:33" x14ac:dyDescent="0.3">
      <c r="A497" s="7" t="s">
        <v>506</v>
      </c>
      <c r="B497">
        <v>55.539512999999999</v>
      </c>
      <c r="C497">
        <v>13.171924578019405</v>
      </c>
      <c r="D497">
        <v>10.794140323824211</v>
      </c>
      <c r="E497">
        <v>42.881999999999998</v>
      </c>
      <c r="F497">
        <v>0.6476196709294586</v>
      </c>
      <c r="G497">
        <v>73.352572173189358</v>
      </c>
      <c r="H497">
        <v>-52.495815175718832</v>
      </c>
      <c r="I497">
        <v>34.615987187967818</v>
      </c>
      <c r="J497">
        <v>48.243352188552137</v>
      </c>
      <c r="K497">
        <v>16.780937278131042</v>
      </c>
      <c r="L497">
        <v>30.209947446073016</v>
      </c>
      <c r="N497" s="11">
        <f t="shared" si="28"/>
        <v>26.048535619632428</v>
      </c>
      <c r="O497" s="11">
        <f t="shared" si="27"/>
        <v>13.171924578019405</v>
      </c>
      <c r="Y497" s="7" t="s">
        <v>506</v>
      </c>
      <c r="Z497">
        <v>55.539512999999999</v>
      </c>
      <c r="AA497" s="11">
        <v>26.048535619632428</v>
      </c>
      <c r="AB497" s="11">
        <v>13.171924578019405</v>
      </c>
      <c r="AC497" t="str">
        <f>IF(AB497&gt;4.31,"high mod, poor-mod grass","low mod, poor-mod grass")</f>
        <v>high mod, poor-mod grass</v>
      </c>
      <c r="AE497" s="7" t="s">
        <v>506</v>
      </c>
      <c r="AF497">
        <v>30.209947446073016</v>
      </c>
      <c r="AG497" s="25" t="s">
        <v>987</v>
      </c>
    </row>
    <row r="498" spans="1:33" x14ac:dyDescent="0.3">
      <c r="A498" s="7" t="s">
        <v>507</v>
      </c>
      <c r="B498">
        <v>53.724527999999999</v>
      </c>
      <c r="C498">
        <v>1.9229938365643153</v>
      </c>
      <c r="D498">
        <v>9.9460292983808802</v>
      </c>
      <c r="E498">
        <v>31.133500000000002</v>
      </c>
      <c r="F498">
        <v>0.45950742214185852</v>
      </c>
      <c r="G498">
        <v>74.456122545795296</v>
      </c>
      <c r="H498">
        <v>-52.964647444089451</v>
      </c>
      <c r="I498">
        <v>35.38540542422448</v>
      </c>
      <c r="J498">
        <v>48.655501851851824</v>
      </c>
      <c r="K498">
        <v>16.380705109269652</v>
      </c>
      <c r="L498">
        <v>31.663142841329076</v>
      </c>
      <c r="N498" s="11">
        <f t="shared" si="28"/>
        <v>22.326137615455448</v>
      </c>
      <c r="O498" s="11">
        <f t="shared" si="27"/>
        <v>1.9229938365643153</v>
      </c>
      <c r="Y498" s="7" t="s">
        <v>507</v>
      </c>
      <c r="Z498">
        <v>53.724527999999999</v>
      </c>
      <c r="AA498" s="11">
        <v>22.326137615455448</v>
      </c>
      <c r="AB498" s="11">
        <v>1.9229938365643153</v>
      </c>
      <c r="AC498" t="str">
        <f>IF(AB498&gt;4.31,"high mod, poor-mod grass","low mod, poor-mod grass")</f>
        <v>low mod, poor-mod grass</v>
      </c>
      <c r="AE498" s="7" t="s">
        <v>507</v>
      </c>
      <c r="AF498">
        <v>31.663142841329076</v>
      </c>
      <c r="AG498" s="25" t="s">
        <v>987</v>
      </c>
    </row>
    <row r="499" spans="1:33" x14ac:dyDescent="0.3">
      <c r="A499" s="7" t="s">
        <v>508</v>
      </c>
      <c r="B499">
        <v>97.672949000000003</v>
      </c>
      <c r="C499">
        <v>2.5096965065214811</v>
      </c>
      <c r="D499">
        <v>0.23130300693909023</v>
      </c>
      <c r="E499">
        <v>97.641199999999998</v>
      </c>
      <c r="F499">
        <v>17.988319480097772</v>
      </c>
      <c r="G499">
        <v>80.247318946490509</v>
      </c>
      <c r="H499">
        <v>-41.353460702875417</v>
      </c>
      <c r="I499">
        <v>29.925785375250957</v>
      </c>
      <c r="J499">
        <v>41.703265488215465</v>
      </c>
      <c r="K499">
        <v>18.669278566357281</v>
      </c>
      <c r="L499">
        <v>12.552609481695001</v>
      </c>
      <c r="N499" s="11">
        <f t="shared" si="28"/>
        <v>48.518434951782915</v>
      </c>
      <c r="O499" s="11">
        <f t="shared" si="27"/>
        <v>2.5096965065214811</v>
      </c>
      <c r="Y499" s="7" t="s">
        <v>508</v>
      </c>
      <c r="Z499">
        <v>97.672949000000003</v>
      </c>
      <c r="AA499" s="11">
        <v>48.518434951782915</v>
      </c>
      <c r="AB499" s="11">
        <v>2.5096965065214811</v>
      </c>
      <c r="AC499" t="str">
        <f>IF(AB499&gt;4.31,"high mod, good grass","low mod, good grass")</f>
        <v>low mod, good grass</v>
      </c>
      <c r="AE499" s="7" t="s">
        <v>508</v>
      </c>
      <c r="AF499">
        <v>12.552609481695001</v>
      </c>
      <c r="AG499" t="s">
        <v>988</v>
      </c>
    </row>
    <row r="500" spans="1:33" x14ac:dyDescent="0.3">
      <c r="A500" s="7" t="s">
        <v>509</v>
      </c>
      <c r="B500">
        <v>97.538809999999998</v>
      </c>
      <c r="C500">
        <v>2.8829273311587834E-2</v>
      </c>
      <c r="D500">
        <v>0.46260601387818046</v>
      </c>
      <c r="E500">
        <v>97.4602</v>
      </c>
      <c r="F500">
        <v>9.7481894152939841</v>
      </c>
      <c r="G500">
        <v>84.302080346142759</v>
      </c>
      <c r="H500">
        <v>-22.750384824281156</v>
      </c>
      <c r="I500">
        <v>21.769574905128287</v>
      </c>
      <c r="J500">
        <v>20.076990740740726</v>
      </c>
      <c r="K500">
        <v>34.035385021999033</v>
      </c>
      <c r="L500">
        <v>21.821936541374157</v>
      </c>
      <c r="N500" s="11">
        <f t="shared" si="28"/>
        <v>42.992654773474094</v>
      </c>
      <c r="O500" s="11">
        <f t="shared" si="27"/>
        <v>2.8829273311587834E-2</v>
      </c>
      <c r="Y500" s="7" t="s">
        <v>509</v>
      </c>
      <c r="Z500">
        <v>97.538809999999998</v>
      </c>
      <c r="AA500" s="11">
        <v>42.992654773474094</v>
      </c>
      <c r="AB500" s="11">
        <v>2.8829273311587834E-2</v>
      </c>
      <c r="AC500" t="str">
        <f>IF(AB500&gt;4.31,"high mod, good grass","low mod, good grass")</f>
        <v>low mod, good grass</v>
      </c>
      <c r="AE500" s="7" t="s">
        <v>509</v>
      </c>
      <c r="AF500">
        <v>21.821936541374157</v>
      </c>
      <c r="AG500" t="s">
        <v>988</v>
      </c>
    </row>
    <row r="501" spans="1:33" x14ac:dyDescent="0.3">
      <c r="A501" s="7" t="s">
        <v>510</v>
      </c>
      <c r="B501">
        <v>64.514043000000001</v>
      </c>
      <c r="C501">
        <v>0</v>
      </c>
      <c r="D501">
        <v>1.0794140323824211</v>
      </c>
      <c r="E501">
        <v>63.711199999999998</v>
      </c>
      <c r="F501">
        <v>2.419179956101178</v>
      </c>
      <c r="G501">
        <v>86.946798957677032</v>
      </c>
      <c r="H501">
        <v>-36.957815974440898</v>
      </c>
      <c r="I501">
        <v>20.092347596003201</v>
      </c>
      <c r="J501">
        <v>33.246422053872038</v>
      </c>
      <c r="K501">
        <v>33.231396692630192</v>
      </c>
      <c r="L501">
        <v>32.933222510351086</v>
      </c>
      <c r="N501" s="11">
        <f t="shared" si="28"/>
        <v>28.740909184034791</v>
      </c>
      <c r="O501" s="11">
        <f t="shared" si="27"/>
        <v>0</v>
      </c>
      <c r="Y501" s="7" t="s">
        <v>510</v>
      </c>
      <c r="Z501">
        <v>64.514043000000001</v>
      </c>
      <c r="AA501" s="11">
        <v>28.740909184034791</v>
      </c>
      <c r="AB501" s="11">
        <v>0</v>
      </c>
      <c r="AC501" t="str">
        <f>IF(AB501&gt;4.31,"high mod, poor-mod grass","low mod, poor-mod grass")</f>
        <v>low mod, poor-mod grass</v>
      </c>
      <c r="AE501" s="7" t="s">
        <v>510</v>
      </c>
      <c r="AF501">
        <v>32.933222510351086</v>
      </c>
      <c r="AG501" s="25" t="s">
        <v>987</v>
      </c>
    </row>
    <row r="502" spans="1:33" x14ac:dyDescent="0.3">
      <c r="A502" s="7" t="s">
        <v>511</v>
      </c>
      <c r="B502">
        <v>97.874568999999994</v>
      </c>
      <c r="C502">
        <v>1.6912971851035841</v>
      </c>
      <c r="D502">
        <v>0.61680801850424061</v>
      </c>
      <c r="E502">
        <v>64.5077</v>
      </c>
      <c r="F502">
        <v>18.576038219842282</v>
      </c>
      <c r="G502">
        <v>82.37339908794965</v>
      </c>
      <c r="H502">
        <v>-32.684358785942507</v>
      </c>
      <c r="I502">
        <v>26.469931181747491</v>
      </c>
      <c r="J502">
        <v>33.897428956228936</v>
      </c>
      <c r="K502">
        <v>21.620466099718598</v>
      </c>
      <c r="L502">
        <v>5.2840298471305402</v>
      </c>
      <c r="N502" s="11">
        <f t="shared" si="28"/>
        <v>36.517889800529922</v>
      </c>
      <c r="O502" s="11">
        <f t="shared" si="27"/>
        <v>1.6912971851035841</v>
      </c>
      <c r="Y502" s="7" t="s">
        <v>511</v>
      </c>
      <c r="Z502">
        <v>97.874568999999994</v>
      </c>
      <c r="AA502" s="11">
        <v>36.517889800529922</v>
      </c>
      <c r="AB502" s="11">
        <v>1.6912971851035841</v>
      </c>
      <c r="AC502" t="str">
        <f>IF(AB502&gt;4.31,"high mod, good grass","low mod, good grass")</f>
        <v>low mod, good grass</v>
      </c>
      <c r="AE502" s="7" t="s">
        <v>511</v>
      </c>
      <c r="AF502">
        <v>5.2840298471305402</v>
      </c>
      <c r="AG502" t="s">
        <v>990</v>
      </c>
    </row>
    <row r="503" spans="1:33" x14ac:dyDescent="0.3">
      <c r="A503" s="7" t="s">
        <v>512</v>
      </c>
      <c r="B503">
        <v>51.769077000000003</v>
      </c>
      <c r="C503">
        <v>5.0067039809553231E-2</v>
      </c>
      <c r="D503">
        <v>0.23130300693909023</v>
      </c>
      <c r="E503">
        <v>52.121899999999997</v>
      </c>
      <c r="F503">
        <v>6.0790542038108981</v>
      </c>
      <c r="G503">
        <v>84.146790855616672</v>
      </c>
      <c r="H503">
        <v>-51.010627795527164</v>
      </c>
      <c r="I503">
        <v>22.859148881848455</v>
      </c>
      <c r="J503">
        <v>48.137325084175103</v>
      </c>
      <c r="K503">
        <v>28.397102035105178</v>
      </c>
      <c r="L503">
        <v>43.315481223916137</v>
      </c>
      <c r="N503" s="11">
        <f t="shared" si="28"/>
        <v>27.020034361886449</v>
      </c>
      <c r="O503" s="11">
        <f t="shared" si="27"/>
        <v>5.0067039809553231E-2</v>
      </c>
      <c r="Y503" s="7" t="s">
        <v>512</v>
      </c>
      <c r="Z503">
        <v>51.769077000000003</v>
      </c>
      <c r="AA503" s="11">
        <v>27.020034361886449</v>
      </c>
      <c r="AB503" s="11">
        <v>5.0067039809553231E-2</v>
      </c>
      <c r="AC503" t="str">
        <f>IF(AB503&gt;4.31,"high mod, poor-mod grass","low mod, poor-mod grass")</f>
        <v>low mod, poor-mod grass</v>
      </c>
      <c r="AE503" s="7" t="s">
        <v>512</v>
      </c>
      <c r="AF503">
        <v>43.315481223916137</v>
      </c>
      <c r="AG503" s="25" t="s">
        <v>987</v>
      </c>
    </row>
    <row r="504" spans="1:33" x14ac:dyDescent="0.3">
      <c r="A504" s="7" t="s">
        <v>513</v>
      </c>
      <c r="B504">
        <v>69.061199000000002</v>
      </c>
      <c r="C504">
        <v>0.64254767393477763</v>
      </c>
      <c r="D504">
        <v>2.3130300693909023</v>
      </c>
      <c r="E504">
        <v>64.100899999999996</v>
      </c>
      <c r="F504">
        <v>1.1305974708838242</v>
      </c>
      <c r="G504">
        <v>71.249234657345042</v>
      </c>
      <c r="H504">
        <v>-35.245157507987223</v>
      </c>
      <c r="I504">
        <v>33.188994882150183</v>
      </c>
      <c r="J504">
        <v>28.130058080808055</v>
      </c>
      <c r="K504">
        <v>29.736322507423704</v>
      </c>
      <c r="L504">
        <v>35.280243866796653</v>
      </c>
      <c r="N504" s="11">
        <f t="shared" si="28"/>
        <v>32.806830784344669</v>
      </c>
      <c r="O504" s="11">
        <f t="shared" si="27"/>
        <v>0.64254767393477763</v>
      </c>
      <c r="Y504" s="7" t="s">
        <v>513</v>
      </c>
      <c r="Z504">
        <v>69.061199000000002</v>
      </c>
      <c r="AA504" s="11">
        <v>32.806830784344669</v>
      </c>
      <c r="AB504" s="11">
        <v>0.64254767393477763</v>
      </c>
      <c r="AC504" t="str">
        <f>IF(AB504&gt;4.31,"high mod, good grass","low mod, good grass")</f>
        <v>low mod, good grass</v>
      </c>
      <c r="AE504" s="7" t="s">
        <v>513</v>
      </c>
      <c r="AF504">
        <v>35.280243866796653</v>
      </c>
      <c r="AG504" s="25" t="s">
        <v>987</v>
      </c>
    </row>
    <row r="505" spans="1:33" x14ac:dyDescent="0.3">
      <c r="A505" s="7" t="s">
        <v>514</v>
      </c>
      <c r="B505">
        <v>67.196288999999993</v>
      </c>
      <c r="C505">
        <v>18.964446101909019</v>
      </c>
      <c r="D505">
        <v>9.7147262914417887</v>
      </c>
      <c r="E505">
        <v>62.624499999999998</v>
      </c>
      <c r="F505">
        <v>1.1495623984434598</v>
      </c>
      <c r="G505">
        <v>83.028493311713618</v>
      </c>
      <c r="H505">
        <v>-37.606508785942495</v>
      </c>
      <c r="I505">
        <v>24.791543362462129</v>
      </c>
      <c r="J505">
        <v>34.477149663299656</v>
      </c>
      <c r="K505">
        <v>27.170338355021428</v>
      </c>
      <c r="L505">
        <v>26.616730774920228</v>
      </c>
      <c r="N505" s="11">
        <f t="shared" si="28"/>
        <v>29.521868586968527</v>
      </c>
      <c r="O505" s="11">
        <f t="shared" si="27"/>
        <v>18.964446101909019</v>
      </c>
      <c r="Y505" s="7" t="s">
        <v>514</v>
      </c>
      <c r="Z505">
        <v>67.196288999999993</v>
      </c>
      <c r="AA505" s="9">
        <v>29.521868586968527</v>
      </c>
      <c r="AB505" s="11">
        <v>18.964446101909019</v>
      </c>
      <c r="AC505" t="str">
        <f t="shared" ref="AC505:AC523" si="31">IF(AB505&gt;4.31,"high mod, poor-mod grass","low mod, poor-mod grass")</f>
        <v>high mod, poor-mod grass</v>
      </c>
      <c r="AE505" s="7" t="s">
        <v>514</v>
      </c>
      <c r="AF505">
        <v>26.616730774920228</v>
      </c>
      <c r="AG505" s="25" t="s">
        <v>987</v>
      </c>
    </row>
    <row r="506" spans="1:33" x14ac:dyDescent="0.3">
      <c r="A506" s="7" t="s">
        <v>515</v>
      </c>
      <c r="B506">
        <v>39.669943000000004</v>
      </c>
      <c r="C506">
        <v>38.115442022980588</v>
      </c>
      <c r="D506">
        <v>11.256746337702392</v>
      </c>
      <c r="E506">
        <v>21.2286</v>
      </c>
      <c r="F506">
        <v>0.24231992919846607</v>
      </c>
      <c r="G506">
        <v>84.696167405624323</v>
      </c>
      <c r="H506">
        <v>-50.030400798722056</v>
      </c>
      <c r="I506">
        <v>24.403642841393072</v>
      </c>
      <c r="J506">
        <v>46.893212457912455</v>
      </c>
      <c r="K506">
        <v>23.455014691935759</v>
      </c>
      <c r="L506">
        <v>34.739890884649782</v>
      </c>
      <c r="N506" s="11">
        <f t="shared" si="28"/>
        <v>15.291520923530513</v>
      </c>
      <c r="O506" s="11">
        <f t="shared" si="27"/>
        <v>38.115442022980588</v>
      </c>
      <c r="Y506" s="7" t="s">
        <v>515</v>
      </c>
      <c r="Z506">
        <v>39.669943000000004</v>
      </c>
      <c r="AA506" s="11">
        <v>15.291520923530513</v>
      </c>
      <c r="AB506" s="11">
        <v>38.115442022980588</v>
      </c>
      <c r="AC506" t="str">
        <f t="shared" si="31"/>
        <v>high mod, poor-mod grass</v>
      </c>
      <c r="AE506" s="7" t="s">
        <v>515</v>
      </c>
      <c r="AF506">
        <v>34.739890884649782</v>
      </c>
      <c r="AG506" s="25" t="s">
        <v>987</v>
      </c>
    </row>
    <row r="507" spans="1:33" x14ac:dyDescent="0.3">
      <c r="A507" s="7" t="s">
        <v>516</v>
      </c>
      <c r="B507">
        <v>23.248152000000001</v>
      </c>
      <c r="C507">
        <v>14.686010679459612</v>
      </c>
      <c r="D507">
        <v>6.5535851966075569</v>
      </c>
      <c r="E507">
        <v>6.4233000000000002</v>
      </c>
      <c r="F507">
        <v>8.9769479500098961E-2</v>
      </c>
      <c r="G507">
        <v>72.769081684759485</v>
      </c>
      <c r="H507">
        <v>-33.000364696485626</v>
      </c>
      <c r="I507">
        <v>34.012521904629267</v>
      </c>
      <c r="J507">
        <v>30.690838552188552</v>
      </c>
      <c r="K507">
        <v>15.875012308059057</v>
      </c>
      <c r="L507">
        <v>8.1973341134630147</v>
      </c>
      <c r="N507" s="11">
        <f t="shared" si="28"/>
        <v>13.508530461376454</v>
      </c>
      <c r="O507" s="11">
        <f t="shared" si="27"/>
        <v>14.686010679459612</v>
      </c>
      <c r="Y507" s="7" t="s">
        <v>516</v>
      </c>
      <c r="Z507">
        <v>23.248152000000001</v>
      </c>
      <c r="AA507" s="11">
        <v>13.508530461376454</v>
      </c>
      <c r="AB507" s="11">
        <v>14.686010679459612</v>
      </c>
      <c r="AC507" t="str">
        <f t="shared" si="31"/>
        <v>high mod, poor-mod grass</v>
      </c>
      <c r="AE507" s="7" t="s">
        <v>516</v>
      </c>
      <c r="AF507">
        <v>8.1973341134630147</v>
      </c>
      <c r="AG507" t="s">
        <v>985</v>
      </c>
    </row>
    <row r="508" spans="1:33" x14ac:dyDescent="0.3">
      <c r="A508" s="7" t="s">
        <v>517</v>
      </c>
      <c r="B508">
        <v>5.673235</v>
      </c>
      <c r="C508">
        <v>0</v>
      </c>
      <c r="D508">
        <v>4.9344641480339249</v>
      </c>
      <c r="E508">
        <v>0.45929999999999999</v>
      </c>
      <c r="F508">
        <v>4.1219480519214556E-2</v>
      </c>
      <c r="G508">
        <v>0</v>
      </c>
      <c r="H508">
        <v>0</v>
      </c>
      <c r="I508">
        <v>0</v>
      </c>
      <c r="J508">
        <v>0</v>
      </c>
      <c r="K508">
        <v>0</v>
      </c>
      <c r="L508">
        <v>0</v>
      </c>
      <c r="N508" s="11">
        <f t="shared" si="28"/>
        <v>0.16683982683973819</v>
      </c>
      <c r="O508" s="11">
        <f t="shared" si="27"/>
        <v>0</v>
      </c>
      <c r="Y508" s="7" t="s">
        <v>517</v>
      </c>
      <c r="Z508">
        <v>5.673235</v>
      </c>
      <c r="AA508" s="11">
        <v>0.16683982683973819</v>
      </c>
      <c r="AB508" s="11">
        <v>0</v>
      </c>
      <c r="AC508" t="str">
        <f t="shared" si="31"/>
        <v>low mod, poor-mod grass</v>
      </c>
      <c r="AE508" s="7" t="s">
        <v>517</v>
      </c>
      <c r="AF508">
        <v>0</v>
      </c>
      <c r="AG508" t="s">
        <v>1143</v>
      </c>
    </row>
    <row r="509" spans="1:33" x14ac:dyDescent="0.3">
      <c r="A509" s="7" t="s">
        <v>518</v>
      </c>
      <c r="B509">
        <v>16.900144000000001</v>
      </c>
      <c r="C509">
        <v>22.865762683413426</v>
      </c>
      <c r="D509">
        <v>23.824209714726294</v>
      </c>
      <c r="E509">
        <v>2.3715000000000002</v>
      </c>
      <c r="F509">
        <v>7.8568369684825751E-2</v>
      </c>
      <c r="G509">
        <v>66.412873178946441</v>
      </c>
      <c r="H509">
        <v>-42.206702555910539</v>
      </c>
      <c r="I509">
        <v>42.679646972809238</v>
      </c>
      <c r="J509">
        <v>42.630002188552169</v>
      </c>
      <c r="K509">
        <v>11.593984338966539</v>
      </c>
      <c r="L509">
        <v>10.143677896557236</v>
      </c>
      <c r="N509" s="11">
        <f t="shared" si="28"/>
        <v>15.043238447498021</v>
      </c>
      <c r="O509" s="11">
        <f t="shared" si="27"/>
        <v>22.865762683413426</v>
      </c>
      <c r="Y509" s="7" t="s">
        <v>518</v>
      </c>
      <c r="Z509">
        <v>16.900144000000001</v>
      </c>
      <c r="AA509" s="11">
        <v>15.043238447498021</v>
      </c>
      <c r="AB509" s="11">
        <v>22.865762683413426</v>
      </c>
      <c r="AC509" t="str">
        <f t="shared" si="31"/>
        <v>high mod, poor-mod grass</v>
      </c>
      <c r="AE509" s="7" t="s">
        <v>518</v>
      </c>
      <c r="AF509">
        <v>10.143677896557236</v>
      </c>
      <c r="AG509" t="s">
        <v>985</v>
      </c>
    </row>
    <row r="510" spans="1:33" x14ac:dyDescent="0.3">
      <c r="A510" s="7" t="s">
        <v>519</v>
      </c>
      <c r="B510">
        <v>23.213448</v>
      </c>
      <c r="C510">
        <v>21.559549222495491</v>
      </c>
      <c r="D510">
        <v>15.188897455666925</v>
      </c>
      <c r="E510">
        <v>5.6116000000000001</v>
      </c>
      <c r="F510">
        <v>0.11954748766662636</v>
      </c>
      <c r="G510">
        <v>79.814853706283955</v>
      </c>
      <c r="H510">
        <v>-47.381409265175719</v>
      </c>
      <c r="I510">
        <v>28.572485464610232</v>
      </c>
      <c r="J510">
        <v>43.842910437710458</v>
      </c>
      <c r="K510">
        <v>20.334001855277954</v>
      </c>
      <c r="L510">
        <v>22.893628099409469</v>
      </c>
      <c r="N510" s="11">
        <f t="shared" si="28"/>
        <v>11.434544317425619</v>
      </c>
      <c r="O510" s="11">
        <f t="shared" si="27"/>
        <v>21.559549222495491</v>
      </c>
      <c r="Y510" s="7" t="s">
        <v>519</v>
      </c>
      <c r="Z510">
        <v>23.213448</v>
      </c>
      <c r="AA510" s="11">
        <v>11.434544317425619</v>
      </c>
      <c r="AB510" s="11">
        <v>21.559549222495491</v>
      </c>
      <c r="AC510" t="str">
        <f t="shared" si="31"/>
        <v>high mod, poor-mod grass</v>
      </c>
      <c r="AE510" s="7" t="s">
        <v>519</v>
      </c>
      <c r="AF510">
        <v>22.893628099409469</v>
      </c>
      <c r="AG510" t="s">
        <v>988</v>
      </c>
    </row>
    <row r="511" spans="1:33" x14ac:dyDescent="0.3">
      <c r="A511" s="7" t="s">
        <v>520</v>
      </c>
      <c r="B511">
        <v>13.386457</v>
      </c>
      <c r="C511">
        <v>21.57128679341773</v>
      </c>
      <c r="D511">
        <v>8.6353122590593685</v>
      </c>
      <c r="E511">
        <v>9.2399000000000004</v>
      </c>
      <c r="F511">
        <v>0.10722001528813524</v>
      </c>
      <c r="G511">
        <v>78.013033656598424</v>
      </c>
      <c r="H511">
        <v>-39.473037859424927</v>
      </c>
      <c r="I511">
        <v>28.578578142951638</v>
      </c>
      <c r="J511">
        <v>35.240818013468015</v>
      </c>
      <c r="K511">
        <v>27.799992744723085</v>
      </c>
      <c r="L511">
        <v>26.595269827610096</v>
      </c>
      <c r="N511" s="11">
        <f t="shared" si="28"/>
        <v>12.641899386079926</v>
      </c>
      <c r="O511" s="11">
        <f t="shared" si="27"/>
        <v>21.57128679341773</v>
      </c>
      <c r="Y511" s="7" t="s">
        <v>520</v>
      </c>
      <c r="Z511">
        <v>13.386457</v>
      </c>
      <c r="AA511" s="11">
        <v>12.641899386079926</v>
      </c>
      <c r="AB511" s="11">
        <v>21.57128679341773</v>
      </c>
      <c r="AC511" t="str">
        <f t="shared" si="31"/>
        <v>high mod, poor-mod grass</v>
      </c>
      <c r="AE511" s="7" t="s">
        <v>520</v>
      </c>
      <c r="AF511">
        <v>26.595269827610096</v>
      </c>
      <c r="AG511" s="25" t="s">
        <v>987</v>
      </c>
    </row>
    <row r="512" spans="1:33" x14ac:dyDescent="0.3">
      <c r="A512" s="7" t="s">
        <v>521</v>
      </c>
      <c r="B512">
        <v>17.308959999999999</v>
      </c>
      <c r="C512">
        <v>0</v>
      </c>
      <c r="D512">
        <v>11.796453353893602</v>
      </c>
      <c r="E512">
        <v>8.0940999999999992</v>
      </c>
      <c r="F512">
        <v>0.1211653538937939</v>
      </c>
      <c r="G512">
        <v>0</v>
      </c>
      <c r="H512">
        <v>0</v>
      </c>
      <c r="I512">
        <v>0</v>
      </c>
      <c r="J512">
        <v>0</v>
      </c>
      <c r="K512">
        <v>0</v>
      </c>
      <c r="L512">
        <v>0</v>
      </c>
      <c r="N512" s="11">
        <f t="shared" si="28"/>
        <v>2.7384217846312642</v>
      </c>
      <c r="O512" s="11">
        <f t="shared" si="27"/>
        <v>0</v>
      </c>
      <c r="Y512" s="7" t="s">
        <v>521</v>
      </c>
      <c r="Z512">
        <v>17.308959999999999</v>
      </c>
      <c r="AA512" s="11">
        <v>2.7384217846312642</v>
      </c>
      <c r="AB512" s="11">
        <v>0</v>
      </c>
      <c r="AC512" t="str">
        <f t="shared" si="31"/>
        <v>low mod, poor-mod grass</v>
      </c>
      <c r="AE512" s="7" t="s">
        <v>521</v>
      </c>
      <c r="AF512">
        <v>0</v>
      </c>
      <c r="AG512" t="s">
        <v>1143</v>
      </c>
    </row>
    <row r="513" spans="1:33" x14ac:dyDescent="0.3">
      <c r="A513" s="7" t="s">
        <v>522</v>
      </c>
      <c r="B513">
        <v>13.299379999999999</v>
      </c>
      <c r="C513">
        <v>6.0768397442282103</v>
      </c>
      <c r="D513">
        <v>15.805705474171166</v>
      </c>
      <c r="E513">
        <v>1.9576</v>
      </c>
      <c r="F513">
        <v>4.8970363956630798E-2</v>
      </c>
      <c r="G513">
        <v>79.200980491446828</v>
      </c>
      <c r="H513">
        <v>-53.819974281150188</v>
      </c>
      <c r="I513">
        <v>28.425535865566502</v>
      </c>
      <c r="J513">
        <v>49.91633973063972</v>
      </c>
      <c r="K513">
        <v>18.205770018086369</v>
      </c>
      <c r="L513">
        <v>28.912474842544228</v>
      </c>
      <c r="N513" s="11">
        <f t="shared" si="28"/>
        <v>10.144035409841043</v>
      </c>
      <c r="O513" s="11">
        <f t="shared" si="27"/>
        <v>6.0768397442282103</v>
      </c>
      <c r="Y513" s="7" t="s">
        <v>522</v>
      </c>
      <c r="Z513">
        <v>13.299379999999999</v>
      </c>
      <c r="AA513" s="11">
        <v>10.144035409841043</v>
      </c>
      <c r="AB513" s="11">
        <v>6.0768397442282103</v>
      </c>
      <c r="AC513" t="str">
        <f t="shared" si="31"/>
        <v>high mod, poor-mod grass</v>
      </c>
      <c r="AE513" s="7" t="s">
        <v>522</v>
      </c>
      <c r="AF513">
        <v>28.912474842544228</v>
      </c>
      <c r="AG513" s="25" t="s">
        <v>987</v>
      </c>
    </row>
    <row r="514" spans="1:33" x14ac:dyDescent="0.3">
      <c r="A514" s="7" t="s">
        <v>523</v>
      </c>
      <c r="B514">
        <v>24.180146000000001</v>
      </c>
      <c r="C514">
        <v>2.6572061441383226</v>
      </c>
      <c r="D514">
        <v>25.289128758673865</v>
      </c>
      <c r="E514">
        <v>9.7484000000000002</v>
      </c>
      <c r="F514">
        <v>0.10339469400884303</v>
      </c>
      <c r="G514">
        <v>73.228553792883616</v>
      </c>
      <c r="H514">
        <v>-22.97664664536741</v>
      </c>
      <c r="I514">
        <v>37.297926168343601</v>
      </c>
      <c r="J514">
        <v>24.816482323232322</v>
      </c>
      <c r="K514">
        <v>11.371972865264327</v>
      </c>
      <c r="L514">
        <v>2.5494206541531241</v>
      </c>
      <c r="N514" s="11">
        <f t="shared" si="28"/>
        <v>15.716573620784148</v>
      </c>
      <c r="O514" s="11">
        <f t="shared" ref="O514:O577" si="32">IF(B514&lt;5,FALSE,C514)</f>
        <v>2.6572061441383226</v>
      </c>
      <c r="Y514" s="7" t="s">
        <v>523</v>
      </c>
      <c r="Z514">
        <v>24.180146000000001</v>
      </c>
      <c r="AA514" s="11">
        <v>15.716573620784148</v>
      </c>
      <c r="AB514" s="11">
        <v>2.6572061441383226</v>
      </c>
      <c r="AC514" t="str">
        <f t="shared" si="31"/>
        <v>low mod, poor-mod grass</v>
      </c>
      <c r="AE514" s="7" t="s">
        <v>523</v>
      </c>
      <c r="AF514">
        <v>2.5494206541531241</v>
      </c>
      <c r="AG514" t="s">
        <v>990</v>
      </c>
    </row>
    <row r="515" spans="1:33" x14ac:dyDescent="0.3">
      <c r="A515" s="7" t="s">
        <v>524</v>
      </c>
      <c r="B515">
        <v>14.072554999999999</v>
      </c>
      <c r="C515">
        <v>0</v>
      </c>
      <c r="D515">
        <v>12.490362374710873</v>
      </c>
      <c r="E515">
        <v>3.2303000000000002</v>
      </c>
      <c r="F515">
        <v>5.6161838618630673E-2</v>
      </c>
      <c r="G515">
        <v>0</v>
      </c>
      <c r="H515">
        <v>0</v>
      </c>
      <c r="I515">
        <v>0</v>
      </c>
      <c r="J515">
        <v>0</v>
      </c>
      <c r="K515">
        <v>0</v>
      </c>
      <c r="L515">
        <v>0</v>
      </c>
      <c r="N515" s="11">
        <f t="shared" ref="N515:N578" si="33">IF(B515&lt;5,0,(E515+F515+I515)/3)</f>
        <v>1.0954872795395436</v>
      </c>
      <c r="O515" s="11">
        <f t="shared" si="32"/>
        <v>0</v>
      </c>
      <c r="Y515" s="7" t="s">
        <v>524</v>
      </c>
      <c r="Z515">
        <v>14.072554999999999</v>
      </c>
      <c r="AA515" s="11">
        <v>1.0954872795395436</v>
      </c>
      <c r="AB515" s="11">
        <v>0</v>
      </c>
      <c r="AC515" t="str">
        <f t="shared" si="31"/>
        <v>low mod, poor-mod grass</v>
      </c>
      <c r="AE515" s="7" t="s">
        <v>524</v>
      </c>
      <c r="AF515">
        <v>0</v>
      </c>
      <c r="AG515" t="s">
        <v>1143</v>
      </c>
    </row>
    <row r="516" spans="1:33" x14ac:dyDescent="0.3">
      <c r="A516" s="7" t="s">
        <v>525</v>
      </c>
      <c r="B516">
        <v>24.969079000000001</v>
      </c>
      <c r="C516">
        <v>58.489306290096799</v>
      </c>
      <c r="D516">
        <v>5.0115651503469554</v>
      </c>
      <c r="E516">
        <v>18.3508</v>
      </c>
      <c r="F516">
        <v>0.20255340249285703</v>
      </c>
      <c r="G516">
        <v>68.032929900476134</v>
      </c>
      <c r="H516">
        <v>-33.430348242811519</v>
      </c>
      <c r="I516">
        <v>39.37103250588958</v>
      </c>
      <c r="J516">
        <v>32.565951683501652</v>
      </c>
      <c r="K516">
        <v>16.842607131937211</v>
      </c>
      <c r="L516">
        <v>7.014413621747579</v>
      </c>
      <c r="N516" s="11">
        <f t="shared" si="33"/>
        <v>19.308128636127478</v>
      </c>
      <c r="O516" s="11">
        <f t="shared" si="32"/>
        <v>58.489306290096799</v>
      </c>
      <c r="Y516" s="7" t="s">
        <v>525</v>
      </c>
      <c r="Z516">
        <v>24.969079000000001</v>
      </c>
      <c r="AA516" s="11">
        <v>19.308128636127478</v>
      </c>
      <c r="AB516" s="11">
        <v>58.489306290096799</v>
      </c>
      <c r="AC516" t="str">
        <f t="shared" si="31"/>
        <v>high mod, poor-mod grass</v>
      </c>
      <c r="AE516" s="7" t="s">
        <v>525</v>
      </c>
      <c r="AF516">
        <v>7.014413621747579</v>
      </c>
      <c r="AG516" t="s">
        <v>985</v>
      </c>
    </row>
    <row r="517" spans="1:33" x14ac:dyDescent="0.3">
      <c r="A517" s="7" t="s">
        <v>526</v>
      </c>
      <c r="B517">
        <v>16.750267000000001</v>
      </c>
      <c r="C517">
        <v>37.266634867681233</v>
      </c>
      <c r="D517">
        <v>5.8596761757902858</v>
      </c>
      <c r="E517">
        <v>9.4369999999999994</v>
      </c>
      <c r="F517">
        <v>9.3966662104089896E-2</v>
      </c>
      <c r="G517">
        <v>66.564253780694997</v>
      </c>
      <c r="H517">
        <v>-33.135554792332258</v>
      </c>
      <c r="I517">
        <v>41.868740498323056</v>
      </c>
      <c r="J517">
        <v>33.251686363636338</v>
      </c>
      <c r="K517">
        <v>13.615719075677722</v>
      </c>
      <c r="L517">
        <v>11.477455913653031</v>
      </c>
      <c r="N517" s="11">
        <f t="shared" si="33"/>
        <v>17.133235720142384</v>
      </c>
      <c r="O517" s="11">
        <f t="shared" si="32"/>
        <v>37.266634867681233</v>
      </c>
      <c r="Y517" s="7" t="s">
        <v>526</v>
      </c>
      <c r="Z517">
        <v>16.750267000000001</v>
      </c>
      <c r="AA517" s="11">
        <v>17.133235720142384</v>
      </c>
      <c r="AB517" s="11">
        <v>37.266634867681233</v>
      </c>
      <c r="AC517" t="str">
        <f t="shared" si="31"/>
        <v>high mod, poor-mod grass</v>
      </c>
      <c r="AE517" s="7" t="s">
        <v>526</v>
      </c>
      <c r="AF517">
        <v>11.477455913653031</v>
      </c>
      <c r="AG517" t="s">
        <v>985</v>
      </c>
    </row>
    <row r="518" spans="1:33" x14ac:dyDescent="0.3">
      <c r="A518" s="7" t="s">
        <v>527</v>
      </c>
      <c r="B518">
        <v>12.282325999999999</v>
      </c>
      <c r="C518">
        <v>10.178163553954256</v>
      </c>
      <c r="D518">
        <v>5.7825751734772552</v>
      </c>
      <c r="E518">
        <v>6.0811000000000002</v>
      </c>
      <c r="F518">
        <v>7.8959632469943558E-2</v>
      </c>
      <c r="G518">
        <v>74.984533237814304</v>
      </c>
      <c r="H518">
        <v>-32.033142651757203</v>
      </c>
      <c r="I518">
        <v>35.84090566212906</v>
      </c>
      <c r="J518">
        <v>31.382569023569005</v>
      </c>
      <c r="K518">
        <v>11.190435472085321</v>
      </c>
      <c r="L518">
        <v>8.4488755009271443</v>
      </c>
      <c r="N518" s="11">
        <f t="shared" si="33"/>
        <v>14.000321764866335</v>
      </c>
      <c r="O518" s="11">
        <f t="shared" si="32"/>
        <v>10.178163553954256</v>
      </c>
      <c r="Y518" s="7" t="s">
        <v>527</v>
      </c>
      <c r="Z518">
        <v>12.282325999999999</v>
      </c>
      <c r="AA518" s="11">
        <v>14.000321764866335</v>
      </c>
      <c r="AB518" s="11">
        <v>10.178163553954256</v>
      </c>
      <c r="AC518" t="str">
        <f t="shared" si="31"/>
        <v>high mod, poor-mod grass</v>
      </c>
      <c r="AE518" s="7" t="s">
        <v>527</v>
      </c>
      <c r="AF518">
        <v>8.4488755009271443</v>
      </c>
      <c r="AG518" t="s">
        <v>985</v>
      </c>
    </row>
    <row r="519" spans="1:33" x14ac:dyDescent="0.3">
      <c r="A519" s="7" t="s">
        <v>528</v>
      </c>
      <c r="B519">
        <v>8.5747029999999995</v>
      </c>
      <c r="C519">
        <v>22.948757487584913</v>
      </c>
      <c r="D519">
        <v>17.347725520431766</v>
      </c>
      <c r="E519">
        <v>1.5338000000000001</v>
      </c>
      <c r="F519">
        <v>4.2234823614478931E-2</v>
      </c>
      <c r="G519">
        <v>74.736674153965438</v>
      </c>
      <c r="H519">
        <v>-40.721907507987225</v>
      </c>
      <c r="I519">
        <v>34.537507688379804</v>
      </c>
      <c r="J519">
        <v>39.021743434343421</v>
      </c>
      <c r="K519">
        <v>13.716671071656224</v>
      </c>
      <c r="L519">
        <v>16.885669992823537</v>
      </c>
      <c r="N519" s="11">
        <f t="shared" si="33"/>
        <v>12.037847503998094</v>
      </c>
      <c r="O519" s="11">
        <f t="shared" si="32"/>
        <v>22.948757487584913</v>
      </c>
      <c r="Y519" s="7" t="s">
        <v>528</v>
      </c>
      <c r="Z519">
        <v>8.5747029999999995</v>
      </c>
      <c r="AA519" s="11">
        <v>12.037847503998094</v>
      </c>
      <c r="AB519" s="11">
        <v>22.948757487584913</v>
      </c>
      <c r="AC519" t="str">
        <f t="shared" si="31"/>
        <v>high mod, poor-mod grass</v>
      </c>
      <c r="AE519" s="7" t="s">
        <v>528</v>
      </c>
      <c r="AF519">
        <v>16.885669992823537</v>
      </c>
      <c r="AG519" t="s">
        <v>988</v>
      </c>
    </row>
    <row r="520" spans="1:33" x14ac:dyDescent="0.3">
      <c r="A520" s="7" t="s">
        <v>529</v>
      </c>
      <c r="B520">
        <v>20.100151</v>
      </c>
      <c r="C520">
        <v>3.7202131567098493E-2</v>
      </c>
      <c r="D520">
        <v>31.30300693909021</v>
      </c>
      <c r="E520">
        <v>4.1303999999999998</v>
      </c>
      <c r="F520">
        <v>8.1619788265179724E-2</v>
      </c>
      <c r="G520">
        <v>73.236904600726547</v>
      </c>
      <c r="H520">
        <v>-31.951116134185305</v>
      </c>
      <c r="I520">
        <v>35.71049333286912</v>
      </c>
      <c r="J520">
        <v>30.833887205387185</v>
      </c>
      <c r="K520">
        <v>15.98192399579194</v>
      </c>
      <c r="L520">
        <v>9.6808721811934504</v>
      </c>
      <c r="N520" s="11">
        <f t="shared" si="33"/>
        <v>13.307504373711433</v>
      </c>
      <c r="O520" s="11">
        <f t="shared" si="32"/>
        <v>3.7202131567098493E-2</v>
      </c>
      <c r="Y520" s="7" t="s">
        <v>529</v>
      </c>
      <c r="Z520">
        <v>20.100151</v>
      </c>
      <c r="AA520" s="11">
        <v>13.307504373711433</v>
      </c>
      <c r="AB520" s="11">
        <v>3.7202131567098493E-2</v>
      </c>
      <c r="AC520" t="str">
        <f t="shared" si="31"/>
        <v>low mod, poor-mod grass</v>
      </c>
      <c r="AE520" s="7" t="s">
        <v>529</v>
      </c>
      <c r="AF520">
        <v>9.6808721811934504</v>
      </c>
      <c r="AG520" t="s">
        <v>985</v>
      </c>
    </row>
    <row r="521" spans="1:33" x14ac:dyDescent="0.3">
      <c r="A521" s="7" t="s">
        <v>530</v>
      </c>
      <c r="B521">
        <v>13.374423999999999</v>
      </c>
      <c r="C521">
        <v>0</v>
      </c>
      <c r="D521">
        <v>13.261372397841173</v>
      </c>
      <c r="E521">
        <v>0.79710000000000003</v>
      </c>
      <c r="F521">
        <v>4.8062806752583453E-2</v>
      </c>
      <c r="G521">
        <v>0</v>
      </c>
      <c r="H521">
        <v>0</v>
      </c>
      <c r="I521">
        <v>0</v>
      </c>
      <c r="J521">
        <v>0</v>
      </c>
      <c r="K521">
        <v>0</v>
      </c>
      <c r="L521">
        <v>0</v>
      </c>
      <c r="N521" s="11">
        <f t="shared" si="33"/>
        <v>0.28172093558419448</v>
      </c>
      <c r="O521" s="11">
        <f t="shared" si="32"/>
        <v>0</v>
      </c>
      <c r="Y521" s="7" t="s">
        <v>530</v>
      </c>
      <c r="Z521">
        <v>13.374423999999999</v>
      </c>
      <c r="AA521" s="11">
        <v>0.28172093558419448</v>
      </c>
      <c r="AB521" s="11">
        <v>0</v>
      </c>
      <c r="AC521" t="str">
        <f t="shared" si="31"/>
        <v>low mod, poor-mod grass</v>
      </c>
      <c r="AE521" s="7" t="s">
        <v>530</v>
      </c>
      <c r="AF521">
        <v>0</v>
      </c>
      <c r="AG521" t="s">
        <v>1143</v>
      </c>
    </row>
    <row r="522" spans="1:33" x14ac:dyDescent="0.3">
      <c r="A522" s="7" t="s">
        <v>531</v>
      </c>
      <c r="B522">
        <v>57.527653000000001</v>
      </c>
      <c r="C522">
        <v>0.34474032916490993</v>
      </c>
      <c r="D522">
        <v>3.006939090208173</v>
      </c>
      <c r="E522">
        <v>55.6173</v>
      </c>
      <c r="F522">
        <v>0.58950044052632677</v>
      </c>
      <c r="G522">
        <v>86.234137462825572</v>
      </c>
      <c r="H522">
        <v>-55.057052396166135</v>
      </c>
      <c r="I522">
        <v>20.319082268565261</v>
      </c>
      <c r="J522">
        <v>46.579929966329985</v>
      </c>
      <c r="K522">
        <v>31.538222353508186</v>
      </c>
      <c r="L522">
        <v>50.222990788443681</v>
      </c>
      <c r="N522" s="11">
        <f t="shared" si="33"/>
        <v>25.508627569697197</v>
      </c>
      <c r="O522" s="11">
        <f t="shared" si="32"/>
        <v>0.34474032916490993</v>
      </c>
      <c r="Y522" s="7" t="s">
        <v>531</v>
      </c>
      <c r="Z522">
        <v>57.527653000000001</v>
      </c>
      <c r="AA522" s="11">
        <v>25.508627569697197</v>
      </c>
      <c r="AB522" s="11">
        <v>0.34474032916490993</v>
      </c>
      <c r="AC522" t="str">
        <f t="shared" si="31"/>
        <v>low mod, poor-mod grass</v>
      </c>
      <c r="AE522" s="7" t="s">
        <v>531</v>
      </c>
      <c r="AF522">
        <v>50.222990788443681</v>
      </c>
      <c r="AG522" s="25" t="s">
        <v>987</v>
      </c>
    </row>
    <row r="523" spans="1:33" x14ac:dyDescent="0.3">
      <c r="A523" s="7" t="s">
        <v>532</v>
      </c>
      <c r="B523">
        <v>28.489317</v>
      </c>
      <c r="C523">
        <v>0.87186711408983819</v>
      </c>
      <c r="D523">
        <v>6.3222821896684662</v>
      </c>
      <c r="E523">
        <v>22.921600000000002</v>
      </c>
      <c r="F523">
        <v>0.43340814644256814</v>
      </c>
      <c r="G523">
        <v>86.290105643049515</v>
      </c>
      <c r="H523">
        <v>-58.351208626198108</v>
      </c>
      <c r="I523">
        <v>19.541975652496827</v>
      </c>
      <c r="J523">
        <v>43.622653030303013</v>
      </c>
      <c r="K523">
        <v>35.72114861398299</v>
      </c>
      <c r="L523">
        <v>93.585977994849301</v>
      </c>
      <c r="N523" s="11">
        <f t="shared" si="33"/>
        <v>14.298994599646464</v>
      </c>
      <c r="O523" s="11">
        <f t="shared" si="32"/>
        <v>0.87186711408983819</v>
      </c>
      <c r="Y523" s="7" t="s">
        <v>532</v>
      </c>
      <c r="Z523">
        <v>28.489317</v>
      </c>
      <c r="AA523" s="11">
        <v>14.298994599646464</v>
      </c>
      <c r="AB523" s="11">
        <v>0.87186711408983819</v>
      </c>
      <c r="AC523" t="str">
        <f t="shared" si="31"/>
        <v>low mod, poor-mod grass</v>
      </c>
      <c r="AE523" s="7" t="s">
        <v>532</v>
      </c>
      <c r="AF523">
        <v>93.585977994849301</v>
      </c>
      <c r="AG523" s="25" t="s">
        <v>987</v>
      </c>
    </row>
    <row r="524" spans="1:33" x14ac:dyDescent="0.3">
      <c r="A524" s="7" t="s">
        <v>533</v>
      </c>
      <c r="B524">
        <v>68.934402000000006</v>
      </c>
      <c r="C524">
        <v>1.3571310493450395</v>
      </c>
      <c r="D524">
        <v>4.548959136468774</v>
      </c>
      <c r="E524">
        <v>67.383600000000001</v>
      </c>
      <c r="F524">
        <v>1.6680879853212001</v>
      </c>
      <c r="G524">
        <v>79.942780975367242</v>
      </c>
      <c r="H524">
        <v>-30.714444888178924</v>
      </c>
      <c r="I524">
        <v>29.387743852197424</v>
      </c>
      <c r="J524">
        <v>28.265793602693577</v>
      </c>
      <c r="K524">
        <v>19.670506781092747</v>
      </c>
      <c r="L524">
        <v>18.417310668625802</v>
      </c>
      <c r="N524" s="11">
        <f t="shared" si="33"/>
        <v>32.813143945839535</v>
      </c>
      <c r="O524" s="11">
        <f t="shared" si="32"/>
        <v>1.3571310493450395</v>
      </c>
      <c r="Y524" s="7" t="s">
        <v>533</v>
      </c>
      <c r="Z524">
        <v>68.934402000000006</v>
      </c>
      <c r="AA524" s="11">
        <v>32.813143945839535</v>
      </c>
      <c r="AB524" s="11">
        <v>1.3571310493450395</v>
      </c>
      <c r="AC524" t="str">
        <f>IF(AB524&gt;4.31,"high mod, good grass","low mod, good grass")</f>
        <v>low mod, good grass</v>
      </c>
      <c r="AE524" s="7" t="s">
        <v>533</v>
      </c>
      <c r="AF524">
        <v>18.417310668625802</v>
      </c>
      <c r="AG524" t="s">
        <v>988</v>
      </c>
    </row>
    <row r="525" spans="1:33" x14ac:dyDescent="0.3">
      <c r="A525" s="7" t="s">
        <v>534</v>
      </c>
      <c r="B525">
        <v>28.165184</v>
      </c>
      <c r="C525">
        <v>0.86956630799896428</v>
      </c>
      <c r="D525">
        <v>6.3222821896684662</v>
      </c>
      <c r="E525">
        <v>21.7514</v>
      </c>
      <c r="F525">
        <v>0.38847436411201497</v>
      </c>
      <c r="G525">
        <v>88.194978215052132</v>
      </c>
      <c r="H525">
        <v>-43.41941693290736</v>
      </c>
      <c r="I525">
        <v>16.047244368624444</v>
      </c>
      <c r="J525">
        <v>32.455832996632978</v>
      </c>
      <c r="K525">
        <v>41.258324134678674</v>
      </c>
      <c r="L525">
        <v>67.194824411026204</v>
      </c>
      <c r="N525" s="11">
        <f t="shared" si="33"/>
        <v>12.729039577578819</v>
      </c>
      <c r="O525" s="11">
        <f t="shared" si="32"/>
        <v>0.86956630799896428</v>
      </c>
      <c r="Y525" s="7" t="s">
        <v>534</v>
      </c>
      <c r="Z525">
        <v>28.165184</v>
      </c>
      <c r="AA525" s="11">
        <v>12.729039577578819</v>
      </c>
      <c r="AB525" s="11">
        <v>0.86956630799896428</v>
      </c>
      <c r="AC525" t="str">
        <f t="shared" ref="AC525:AC539" si="34">IF(AB525&gt;4.31,"high mod, poor-mod grass","low mod, poor-mod grass")</f>
        <v>low mod, poor-mod grass</v>
      </c>
      <c r="AE525" s="7" t="s">
        <v>534</v>
      </c>
      <c r="AF525">
        <v>67.194824411026204</v>
      </c>
      <c r="AG525" s="25" t="s">
        <v>987</v>
      </c>
    </row>
    <row r="526" spans="1:33" x14ac:dyDescent="0.3">
      <c r="A526" s="7" t="s">
        <v>535</v>
      </c>
      <c r="B526">
        <v>45.155856999999997</v>
      </c>
      <c r="C526">
        <v>5.4203762299455605</v>
      </c>
      <c r="D526">
        <v>8.2498072474942177</v>
      </c>
      <c r="E526">
        <v>33.622100000000003</v>
      </c>
      <c r="F526">
        <v>0.43208130212168666</v>
      </c>
      <c r="G526">
        <v>87.083077034603264</v>
      </c>
      <c r="H526">
        <v>-34.091610702875421</v>
      </c>
      <c r="I526">
        <v>19.342077777390934</v>
      </c>
      <c r="J526">
        <v>31.679039898989885</v>
      </c>
      <c r="K526">
        <v>35.902893300788236</v>
      </c>
      <c r="L526">
        <v>31.494359309312827</v>
      </c>
      <c r="N526" s="11">
        <f t="shared" si="33"/>
        <v>17.798753026504208</v>
      </c>
      <c r="O526" s="11">
        <f t="shared" si="32"/>
        <v>5.4203762299455605</v>
      </c>
      <c r="Y526" s="7" t="s">
        <v>535</v>
      </c>
      <c r="Z526">
        <v>45.155856999999997</v>
      </c>
      <c r="AA526" s="11">
        <v>17.798753026504208</v>
      </c>
      <c r="AB526" s="11">
        <v>5.4203762299455605</v>
      </c>
      <c r="AC526" t="str">
        <f t="shared" si="34"/>
        <v>high mod, poor-mod grass</v>
      </c>
      <c r="AE526" s="7" t="s">
        <v>535</v>
      </c>
      <c r="AF526">
        <v>31.494359309312827</v>
      </c>
      <c r="AG526" s="25" t="s">
        <v>987</v>
      </c>
    </row>
    <row r="527" spans="1:33" x14ac:dyDescent="0.3">
      <c r="A527" s="7" t="s">
        <v>536</v>
      </c>
      <c r="B527">
        <v>18.108518</v>
      </c>
      <c r="C527">
        <v>35.158818258130353</v>
      </c>
      <c r="D527">
        <v>10.71703932151118</v>
      </c>
      <c r="E527">
        <v>6.6083999999999996</v>
      </c>
      <c r="F527">
        <v>8.923162790292602E-2</v>
      </c>
      <c r="G527">
        <v>78.837986865422991</v>
      </c>
      <c r="H527">
        <v>-21.7941107028754</v>
      </c>
      <c r="I527">
        <v>30.029070779514665</v>
      </c>
      <c r="J527">
        <v>24.35581700336698</v>
      </c>
      <c r="K527">
        <v>22.332312412224105</v>
      </c>
      <c r="L527">
        <v>-2.488723886328728</v>
      </c>
      <c r="N527" s="11">
        <f t="shared" si="33"/>
        <v>12.242234135805864</v>
      </c>
      <c r="O527" s="11">
        <f t="shared" si="32"/>
        <v>35.158818258130353</v>
      </c>
      <c r="Y527" s="7" t="s">
        <v>536</v>
      </c>
      <c r="Z527">
        <v>18.108518</v>
      </c>
      <c r="AA527" s="11">
        <v>12.242234135805864</v>
      </c>
      <c r="AB527" s="11">
        <v>35.158818258130353</v>
      </c>
      <c r="AC527" t="str">
        <f t="shared" si="34"/>
        <v>high mod, poor-mod grass</v>
      </c>
      <c r="AE527" s="7" t="s">
        <v>536</v>
      </c>
      <c r="AF527">
        <v>-2.488723886328728</v>
      </c>
      <c r="AG527" t="s">
        <v>989</v>
      </c>
    </row>
    <row r="528" spans="1:33" x14ac:dyDescent="0.3">
      <c r="A528" s="7" t="s">
        <v>537</v>
      </c>
      <c r="B528">
        <v>26.958297999999999</v>
      </c>
      <c r="C528">
        <v>14.209384858299973</v>
      </c>
      <c r="D528">
        <v>10.794140323824211</v>
      </c>
      <c r="E528">
        <v>11.8398</v>
      </c>
      <c r="F528">
        <v>0.19861059459213826</v>
      </c>
      <c r="G528">
        <v>76.418207035360169</v>
      </c>
      <c r="H528">
        <v>-22.922027156549532</v>
      </c>
      <c r="I528">
        <v>32.923963374299341</v>
      </c>
      <c r="J528">
        <v>28.271518013468011</v>
      </c>
      <c r="K528">
        <v>17.293108005161614</v>
      </c>
      <c r="L528">
        <v>-14.030427324769832</v>
      </c>
      <c r="N528" s="11">
        <f t="shared" si="33"/>
        <v>14.987457989630492</v>
      </c>
      <c r="O528" s="11">
        <f t="shared" si="32"/>
        <v>14.209384858299973</v>
      </c>
      <c r="Y528" s="7" t="s">
        <v>537</v>
      </c>
      <c r="Z528">
        <v>26.958297999999999</v>
      </c>
      <c r="AA528" s="11">
        <v>14.987457989630492</v>
      </c>
      <c r="AB528" s="11">
        <v>14.209384858299973</v>
      </c>
      <c r="AC528" t="str">
        <f t="shared" si="34"/>
        <v>high mod, poor-mod grass</v>
      </c>
      <c r="AE528" s="7" t="s">
        <v>537</v>
      </c>
      <c r="AF528">
        <v>-14.030427324769832</v>
      </c>
      <c r="AG528" t="s">
        <v>989</v>
      </c>
    </row>
    <row r="529" spans="1:33" x14ac:dyDescent="0.3">
      <c r="A529" s="7" t="s">
        <v>538</v>
      </c>
      <c r="B529">
        <v>45.727061999999997</v>
      </c>
      <c r="C529">
        <v>1.8851775800631867</v>
      </c>
      <c r="D529">
        <v>10.871241326137241</v>
      </c>
      <c r="E529">
        <v>37.598799999999997</v>
      </c>
      <c r="F529">
        <v>0.35549403711742972</v>
      </c>
      <c r="G529">
        <v>81.124864477049314</v>
      </c>
      <c r="H529">
        <v>-22.782383226837084</v>
      </c>
      <c r="I529">
        <v>27.515260708607496</v>
      </c>
      <c r="J529">
        <v>19.891553367003382</v>
      </c>
      <c r="K529">
        <v>22.867233614734435</v>
      </c>
      <c r="L529">
        <v>21.023860638667571</v>
      </c>
      <c r="N529" s="11">
        <f t="shared" si="33"/>
        <v>21.82318491524164</v>
      </c>
      <c r="O529" s="11">
        <f t="shared" si="32"/>
        <v>1.8851775800631867</v>
      </c>
      <c r="Y529" s="7" t="s">
        <v>538</v>
      </c>
      <c r="Z529">
        <v>45.727061999999997</v>
      </c>
      <c r="AA529" s="11">
        <v>21.82318491524164</v>
      </c>
      <c r="AB529" s="11">
        <v>1.8851775800631867</v>
      </c>
      <c r="AC529" t="str">
        <f t="shared" si="34"/>
        <v>low mod, poor-mod grass</v>
      </c>
      <c r="AE529" s="7" t="s">
        <v>538</v>
      </c>
      <c r="AF529">
        <v>21.023860638667571</v>
      </c>
      <c r="AG529" t="s">
        <v>988</v>
      </c>
    </row>
    <row r="530" spans="1:33" x14ac:dyDescent="0.3">
      <c r="A530" s="7" t="s">
        <v>539</v>
      </c>
      <c r="B530">
        <v>17.741644000000001</v>
      </c>
      <c r="C530">
        <v>11.764735138511771</v>
      </c>
      <c r="D530">
        <v>15.034695451040864</v>
      </c>
      <c r="E530">
        <v>2.1162999999999998</v>
      </c>
      <c r="F530">
        <v>6.358397508783499E-2</v>
      </c>
      <c r="G530">
        <v>75.114592628048982</v>
      </c>
      <c r="H530">
        <v>-36.948676198083085</v>
      </c>
      <c r="I530">
        <v>34.164258608084104</v>
      </c>
      <c r="J530">
        <v>35.033022558922568</v>
      </c>
      <c r="K530">
        <v>13.191389022766025</v>
      </c>
      <c r="L530">
        <v>18.76044418783394</v>
      </c>
      <c r="N530" s="11">
        <f t="shared" si="33"/>
        <v>12.114714194390645</v>
      </c>
      <c r="O530" s="11">
        <f t="shared" si="32"/>
        <v>11.764735138511771</v>
      </c>
      <c r="Y530" s="7" t="s">
        <v>539</v>
      </c>
      <c r="Z530">
        <v>17.741644000000001</v>
      </c>
      <c r="AA530" s="11">
        <v>12.114714194390645</v>
      </c>
      <c r="AB530" s="11">
        <v>11.764735138511771</v>
      </c>
      <c r="AC530" t="str">
        <f t="shared" si="34"/>
        <v>high mod, poor-mod grass</v>
      </c>
      <c r="AE530" s="7" t="s">
        <v>539</v>
      </c>
      <c r="AF530">
        <v>18.76044418783394</v>
      </c>
      <c r="AG530" t="s">
        <v>988</v>
      </c>
    </row>
    <row r="531" spans="1:33" x14ac:dyDescent="0.3">
      <c r="A531" s="7" t="s">
        <v>540</v>
      </c>
      <c r="B531">
        <v>21.855205999999999</v>
      </c>
      <c r="C531">
        <v>0</v>
      </c>
      <c r="D531">
        <v>19.121048573631459</v>
      </c>
      <c r="E531">
        <v>12.6883</v>
      </c>
      <c r="F531">
        <v>0.12612889418433787</v>
      </c>
      <c r="G531">
        <v>73.650003073807994</v>
      </c>
      <c r="H531">
        <v>-34.761238019169326</v>
      </c>
      <c r="I531">
        <v>36.115366315032077</v>
      </c>
      <c r="J531">
        <v>30.076947811447781</v>
      </c>
      <c r="K531">
        <v>13.9004368713173</v>
      </c>
      <c r="L531">
        <v>26.633791279054449</v>
      </c>
      <c r="N531" s="11">
        <f t="shared" si="33"/>
        <v>16.309931736405471</v>
      </c>
      <c r="O531" s="11">
        <f t="shared" si="32"/>
        <v>0</v>
      </c>
      <c r="Y531" s="7" t="s">
        <v>540</v>
      </c>
      <c r="Z531">
        <v>21.855205999999999</v>
      </c>
      <c r="AA531" s="11">
        <v>16.309931736405471</v>
      </c>
      <c r="AB531" s="11">
        <v>0</v>
      </c>
      <c r="AC531" t="str">
        <f t="shared" si="34"/>
        <v>low mod, poor-mod grass</v>
      </c>
      <c r="AE531" s="7" t="s">
        <v>540</v>
      </c>
      <c r="AF531">
        <v>26.633791279054449</v>
      </c>
      <c r="AG531" s="25" t="s">
        <v>987</v>
      </c>
    </row>
    <row r="532" spans="1:33" x14ac:dyDescent="0.3">
      <c r="A532" s="7" t="s">
        <v>541</v>
      </c>
      <c r="B532">
        <v>27.960647999999999</v>
      </c>
      <c r="C532">
        <v>0.95041888294047872</v>
      </c>
      <c r="D532">
        <v>14.803392444101775</v>
      </c>
      <c r="E532">
        <v>15.973000000000001</v>
      </c>
      <c r="F532">
        <v>0.17542692725026843</v>
      </c>
      <c r="G532">
        <v>71.700711311151451</v>
      </c>
      <c r="H532">
        <v>-12.461086741214075</v>
      </c>
      <c r="I532">
        <v>36.376626164862067</v>
      </c>
      <c r="J532">
        <v>10.638522222222221</v>
      </c>
      <c r="K532">
        <v>16.292087084052383</v>
      </c>
      <c r="L532">
        <v>10.423090221940242</v>
      </c>
      <c r="N532" s="11">
        <f t="shared" si="33"/>
        <v>17.508351030704112</v>
      </c>
      <c r="O532" s="11">
        <f t="shared" si="32"/>
        <v>0.95041888294047872</v>
      </c>
      <c r="Y532" s="7" t="s">
        <v>541</v>
      </c>
      <c r="Z532">
        <v>27.960647999999999</v>
      </c>
      <c r="AA532" s="11">
        <v>17.508351030704112</v>
      </c>
      <c r="AB532" s="11">
        <v>0.95041888294047872</v>
      </c>
      <c r="AC532" t="str">
        <f t="shared" si="34"/>
        <v>low mod, poor-mod grass</v>
      </c>
      <c r="AE532" s="7" t="s">
        <v>541</v>
      </c>
      <c r="AF532">
        <v>10.423090221940242</v>
      </c>
      <c r="AG532" t="s">
        <v>985</v>
      </c>
    </row>
    <row r="533" spans="1:33" x14ac:dyDescent="0.3">
      <c r="A533" s="7" t="s">
        <v>542</v>
      </c>
      <c r="B533">
        <v>11.178890000000001</v>
      </c>
      <c r="C533">
        <v>1.1954749141281071</v>
      </c>
      <c r="D533">
        <v>8.2498072474942177</v>
      </c>
      <c r="E533">
        <v>2.5346000000000002</v>
      </c>
      <c r="F533">
        <v>7.9566467037495411E-2</v>
      </c>
      <c r="G533">
        <v>74.749111527348546</v>
      </c>
      <c r="H533">
        <v>-6.2405567092651779</v>
      </c>
      <c r="I533">
        <v>31.693097285566729</v>
      </c>
      <c r="J533">
        <v>6.1668829966329781</v>
      </c>
      <c r="K533">
        <v>24.164166187300157</v>
      </c>
      <c r="L533">
        <v>5.5343454721684679</v>
      </c>
      <c r="N533" s="11">
        <f t="shared" si="33"/>
        <v>11.43575458420141</v>
      </c>
      <c r="O533" s="11">
        <f t="shared" si="32"/>
        <v>1.1954749141281071</v>
      </c>
      <c r="Y533" s="7" t="s">
        <v>542</v>
      </c>
      <c r="Z533">
        <v>11.178890000000001</v>
      </c>
      <c r="AA533" s="11">
        <v>11.43575458420141</v>
      </c>
      <c r="AB533" s="11">
        <v>1.1954749141281071</v>
      </c>
      <c r="AC533" t="str">
        <f t="shared" si="34"/>
        <v>low mod, poor-mod grass</v>
      </c>
      <c r="AE533" s="7" t="s">
        <v>542</v>
      </c>
      <c r="AF533">
        <v>5.5343454721684679</v>
      </c>
      <c r="AG533" t="s">
        <v>985</v>
      </c>
    </row>
    <row r="534" spans="1:33" x14ac:dyDescent="0.3">
      <c r="A534" s="7" t="s">
        <v>543</v>
      </c>
      <c r="B534">
        <v>19.381375999999999</v>
      </c>
      <c r="C534">
        <v>0</v>
      </c>
      <c r="D534">
        <v>12.875867386276022</v>
      </c>
      <c r="E534">
        <v>8.0907999999999998</v>
      </c>
      <c r="F534">
        <v>0.15838166641320817</v>
      </c>
      <c r="G534">
        <v>76.918189445360667</v>
      </c>
      <c r="H534">
        <v>-37.815458785942489</v>
      </c>
      <c r="I534">
        <v>30.894811359073444</v>
      </c>
      <c r="J534">
        <v>29.708594949494938</v>
      </c>
      <c r="K534">
        <v>21.37119551416593</v>
      </c>
      <c r="L534">
        <v>44.300925677331932</v>
      </c>
      <c r="N534" s="11">
        <f t="shared" si="33"/>
        <v>13.047997675162216</v>
      </c>
      <c r="O534" s="11">
        <f t="shared" si="32"/>
        <v>0</v>
      </c>
      <c r="Y534" s="7" t="s">
        <v>543</v>
      </c>
      <c r="Z534">
        <v>19.381375999999999</v>
      </c>
      <c r="AA534" s="11">
        <v>13.047997675162216</v>
      </c>
      <c r="AB534" s="11">
        <v>0</v>
      </c>
      <c r="AC534" t="str">
        <f t="shared" si="34"/>
        <v>low mod, poor-mod grass</v>
      </c>
      <c r="AE534" s="7" t="s">
        <v>543</v>
      </c>
      <c r="AF534">
        <v>44.300925677331932</v>
      </c>
      <c r="AG534" s="25" t="s">
        <v>987</v>
      </c>
    </row>
    <row r="535" spans="1:33" x14ac:dyDescent="0.3">
      <c r="A535" s="7" t="s">
        <v>544</v>
      </c>
      <c r="B535">
        <v>12.795308</v>
      </c>
      <c r="C535">
        <v>11.976730777417439</v>
      </c>
      <c r="D535">
        <v>27.062451811873558</v>
      </c>
      <c r="E535">
        <v>0.9052</v>
      </c>
      <c r="F535">
        <v>5.5848181675189137E-2</v>
      </c>
      <c r="G535">
        <v>75.390524640391106</v>
      </c>
      <c r="H535">
        <v>-20.921009744408948</v>
      </c>
      <c r="I535">
        <v>31.27458830902064</v>
      </c>
      <c r="J535">
        <v>16.500447979797983</v>
      </c>
      <c r="K535">
        <v>22.069619564372442</v>
      </c>
      <c r="L535">
        <v>18.785636022070008</v>
      </c>
      <c r="N535" s="11">
        <f t="shared" si="33"/>
        <v>10.745212163565277</v>
      </c>
      <c r="O535" s="11">
        <f t="shared" si="32"/>
        <v>11.976730777417439</v>
      </c>
      <c r="Y535" s="7" t="s">
        <v>544</v>
      </c>
      <c r="Z535">
        <v>12.795308</v>
      </c>
      <c r="AA535" s="11">
        <v>10.745212163565277</v>
      </c>
      <c r="AB535" s="11">
        <v>11.976730777417439</v>
      </c>
      <c r="AC535" t="str">
        <f t="shared" si="34"/>
        <v>high mod, poor-mod grass</v>
      </c>
      <c r="AE535" s="7" t="s">
        <v>544</v>
      </c>
      <c r="AF535">
        <v>18.785636022070008</v>
      </c>
      <c r="AG535" t="s">
        <v>988</v>
      </c>
    </row>
    <row r="536" spans="1:33" x14ac:dyDescent="0.3">
      <c r="A536" s="7" t="s">
        <v>545</v>
      </c>
      <c r="B536">
        <v>29.160720000000001</v>
      </c>
      <c r="C536">
        <v>3.657070733915193E-2</v>
      </c>
      <c r="D536">
        <v>10.562837316885121</v>
      </c>
      <c r="E536">
        <v>19.343599999999999</v>
      </c>
      <c r="F536">
        <v>0.22723421586373133</v>
      </c>
      <c r="G536">
        <v>74.072340738545435</v>
      </c>
      <c r="H536">
        <v>-34.324449041533541</v>
      </c>
      <c r="I536">
        <v>34.942960925622891</v>
      </c>
      <c r="J536">
        <v>28.248910437710435</v>
      </c>
      <c r="K536">
        <v>21.450278032576193</v>
      </c>
      <c r="L536">
        <v>35.309162194544939</v>
      </c>
      <c r="N536" s="11">
        <f t="shared" si="33"/>
        <v>18.171265047162208</v>
      </c>
      <c r="O536" s="11">
        <f t="shared" si="32"/>
        <v>3.657070733915193E-2</v>
      </c>
      <c r="Y536" s="7" t="s">
        <v>545</v>
      </c>
      <c r="Z536">
        <v>29.160720000000001</v>
      </c>
      <c r="AA536" s="11">
        <v>18.171265047162208</v>
      </c>
      <c r="AB536" s="11">
        <v>3.657070733915193E-2</v>
      </c>
      <c r="AC536" t="str">
        <f t="shared" si="34"/>
        <v>low mod, poor-mod grass</v>
      </c>
      <c r="AE536" s="7" t="s">
        <v>545</v>
      </c>
      <c r="AF536">
        <v>35.309162194544939</v>
      </c>
      <c r="AG536" s="25" t="s">
        <v>987</v>
      </c>
    </row>
    <row r="537" spans="1:33" x14ac:dyDescent="0.3">
      <c r="A537" s="7" t="s">
        <v>546</v>
      </c>
      <c r="B537">
        <v>17.065617</v>
      </c>
      <c r="C537">
        <v>6.997420228378648E-2</v>
      </c>
      <c r="D537">
        <v>18.966846569005398</v>
      </c>
      <c r="E537">
        <v>3.4647000000000001</v>
      </c>
      <c r="F537">
        <v>7.60634255729421E-2</v>
      </c>
      <c r="G537">
        <v>59.399793681743255</v>
      </c>
      <c r="H537">
        <v>0.97215942492012175</v>
      </c>
      <c r="I537">
        <v>50.574742656871948</v>
      </c>
      <c r="J537">
        <v>0.66860993265993329</v>
      </c>
      <c r="K537">
        <v>5.48016977347989</v>
      </c>
      <c r="L537">
        <v>-10.217827297173912</v>
      </c>
      <c r="N537" s="11">
        <f t="shared" si="33"/>
        <v>18.038502027481631</v>
      </c>
      <c r="O537" s="11">
        <f t="shared" si="32"/>
        <v>6.997420228378648E-2</v>
      </c>
      <c r="Y537" s="7" t="s">
        <v>546</v>
      </c>
      <c r="Z537">
        <v>17.065617</v>
      </c>
      <c r="AA537" s="11">
        <v>18.038502027481631</v>
      </c>
      <c r="AB537" s="11">
        <v>6.997420228378648E-2</v>
      </c>
      <c r="AC537" t="str">
        <f t="shared" si="34"/>
        <v>low mod, poor-mod grass</v>
      </c>
      <c r="AE537" s="7" t="s">
        <v>546</v>
      </c>
      <c r="AF537">
        <v>-10.217827297173912</v>
      </c>
      <c r="AG537" t="s">
        <v>989</v>
      </c>
    </row>
    <row r="538" spans="1:33" x14ac:dyDescent="0.3">
      <c r="A538" s="7" t="s">
        <v>547</v>
      </c>
      <c r="B538">
        <v>25.062059000000001</v>
      </c>
      <c r="C538">
        <v>0.30963429537734183</v>
      </c>
      <c r="D538">
        <v>17.501927525057827</v>
      </c>
      <c r="E538">
        <v>7.8051000000000004</v>
      </c>
      <c r="F538">
        <v>0.17531375206449054</v>
      </c>
      <c r="G538">
        <v>74.943489905650083</v>
      </c>
      <c r="H538">
        <v>-35.002200638977634</v>
      </c>
      <c r="I538">
        <v>34.323828755120743</v>
      </c>
      <c r="J538">
        <v>31.837443939393921</v>
      </c>
      <c r="K538">
        <v>17.994434166135477</v>
      </c>
      <c r="L538">
        <v>32.557300065912614</v>
      </c>
      <c r="N538" s="11">
        <f t="shared" si="33"/>
        <v>14.101414169061746</v>
      </c>
      <c r="O538" s="11">
        <f t="shared" si="32"/>
        <v>0.30963429537734183</v>
      </c>
      <c r="Y538" s="7" t="s">
        <v>547</v>
      </c>
      <c r="Z538">
        <v>25.062059000000001</v>
      </c>
      <c r="AA538" s="11">
        <v>14.101414169061746</v>
      </c>
      <c r="AB538" s="11">
        <v>0.30963429537734183</v>
      </c>
      <c r="AC538" t="str">
        <f t="shared" si="34"/>
        <v>low mod, poor-mod grass</v>
      </c>
      <c r="AE538" s="7" t="s">
        <v>547</v>
      </c>
      <c r="AF538">
        <v>32.557300065912614</v>
      </c>
      <c r="AG538" s="25" t="s">
        <v>987</v>
      </c>
    </row>
    <row r="539" spans="1:33" x14ac:dyDescent="0.3">
      <c r="A539" s="7" t="s">
        <v>548</v>
      </c>
      <c r="B539">
        <v>18.167279000000001</v>
      </c>
      <c r="C539">
        <v>0.58836196056530821</v>
      </c>
      <c r="D539">
        <v>17.347725520431766</v>
      </c>
      <c r="E539">
        <v>3.0766</v>
      </c>
      <c r="F539">
        <v>9.746000283843366E-2</v>
      </c>
      <c r="G539">
        <v>71.237330314249789</v>
      </c>
      <c r="H539">
        <v>-24.937825878594253</v>
      </c>
      <c r="I539">
        <v>38.145388712878173</v>
      </c>
      <c r="J539">
        <v>25.260703198653175</v>
      </c>
      <c r="K539">
        <v>14.546933868150889</v>
      </c>
      <c r="L539">
        <v>6.3710922023856966</v>
      </c>
      <c r="N539" s="11">
        <f t="shared" si="33"/>
        <v>13.773149571905535</v>
      </c>
      <c r="O539" s="11">
        <f t="shared" si="32"/>
        <v>0.58836196056530821</v>
      </c>
      <c r="Y539" s="7" t="s">
        <v>548</v>
      </c>
      <c r="Z539">
        <v>18.167279000000001</v>
      </c>
      <c r="AA539" s="11">
        <v>13.773149571905535</v>
      </c>
      <c r="AB539" s="11">
        <v>0.58836196056530821</v>
      </c>
      <c r="AC539" t="str">
        <f t="shared" si="34"/>
        <v>low mod, poor-mod grass</v>
      </c>
      <c r="AE539" s="7" t="s">
        <v>548</v>
      </c>
      <c r="AF539">
        <v>6.3710922023856966</v>
      </c>
      <c r="AG539" t="s">
        <v>985</v>
      </c>
    </row>
    <row r="540" spans="1:33" x14ac:dyDescent="0.3">
      <c r="A540" s="7" t="s">
        <v>549</v>
      </c>
      <c r="B540">
        <v>59.360517000000002</v>
      </c>
      <c r="C540">
        <v>1.0448989766645933</v>
      </c>
      <c r="D540">
        <v>8.4040092521202787</v>
      </c>
      <c r="E540">
        <v>53.074800000000003</v>
      </c>
      <c r="F540">
        <v>0.59692149913661885</v>
      </c>
      <c r="G540">
        <v>72.127313218191688</v>
      </c>
      <c r="H540">
        <v>-14.009068690095845</v>
      </c>
      <c r="I540">
        <v>39.312426742796127</v>
      </c>
      <c r="J540">
        <v>14.300665151515133</v>
      </c>
      <c r="K540">
        <v>8.1230598612169178</v>
      </c>
      <c r="L540">
        <v>13.654540906323817</v>
      </c>
      <c r="N540" s="11">
        <f t="shared" si="33"/>
        <v>30.994716080644253</v>
      </c>
      <c r="O540" s="11">
        <f t="shared" si="32"/>
        <v>1.0448989766645933</v>
      </c>
      <c r="Y540" s="7" t="s">
        <v>549</v>
      </c>
      <c r="Z540">
        <v>59.360517000000002</v>
      </c>
      <c r="AA540" s="11">
        <v>30.994716080644253</v>
      </c>
      <c r="AB540" s="11">
        <v>1.0448989766645933</v>
      </c>
      <c r="AC540" t="str">
        <f>IF(AB540&gt;4.31,"high mod, good grass","low mod, good grass")</f>
        <v>low mod, good grass</v>
      </c>
      <c r="AE540" s="7" t="s">
        <v>549</v>
      </c>
      <c r="AF540">
        <v>13.654540906323817</v>
      </c>
      <c r="AG540" t="s">
        <v>988</v>
      </c>
    </row>
    <row r="541" spans="1:33" x14ac:dyDescent="0.3">
      <c r="A541" s="7" t="s">
        <v>550</v>
      </c>
      <c r="B541">
        <v>44.592314000000002</v>
      </c>
      <c r="C541">
        <v>0.55032081324326687</v>
      </c>
      <c r="D541">
        <v>10.562837316885121</v>
      </c>
      <c r="E541">
        <v>22.886199999999999</v>
      </c>
      <c r="F541">
        <v>0.29590784073483417</v>
      </c>
      <c r="G541">
        <v>70.042098732134164</v>
      </c>
      <c r="H541">
        <v>-41.592845846645361</v>
      </c>
      <c r="I541">
        <v>40.603059104782453</v>
      </c>
      <c r="J541">
        <v>41.461073063973032</v>
      </c>
      <c r="K541">
        <v>9.614952089260635</v>
      </c>
      <c r="L541">
        <v>25.648212387179001</v>
      </c>
      <c r="N541" s="11">
        <f t="shared" si="33"/>
        <v>21.261722315172431</v>
      </c>
      <c r="O541" s="11">
        <f t="shared" si="32"/>
        <v>0.55032081324326687</v>
      </c>
      <c r="Y541" s="7" t="s">
        <v>550</v>
      </c>
      <c r="Z541">
        <v>44.592314000000002</v>
      </c>
      <c r="AA541" s="11">
        <v>21.261722315172431</v>
      </c>
      <c r="AB541" s="11">
        <v>0.55032081324326687</v>
      </c>
      <c r="AC541" t="str">
        <f t="shared" ref="AC541:AC570" si="35">IF(AB541&gt;4.31,"high mod, poor-mod grass","low mod, poor-mod grass")</f>
        <v>low mod, poor-mod grass</v>
      </c>
      <c r="AE541" s="7" t="s">
        <v>550</v>
      </c>
      <c r="AF541">
        <v>25.648212387179001</v>
      </c>
      <c r="AG541" t="s">
        <v>988</v>
      </c>
    </row>
    <row r="542" spans="1:33" x14ac:dyDescent="0.3">
      <c r="A542" s="7" t="s">
        <v>551</v>
      </c>
      <c r="B542">
        <v>14.167987999999999</v>
      </c>
      <c r="C542">
        <v>7.5084702028239858E-2</v>
      </c>
      <c r="D542">
        <v>27.525057825751738</v>
      </c>
      <c r="E542">
        <v>3.6143999999999998</v>
      </c>
      <c r="F542">
        <v>6.7025578594394591E-2</v>
      </c>
      <c r="G542">
        <v>72.516425328320011</v>
      </c>
      <c r="H542">
        <v>-17.116449520766778</v>
      </c>
      <c r="I542">
        <v>36.344857199224769</v>
      </c>
      <c r="J542">
        <v>14.252262457912465</v>
      </c>
      <c r="K542">
        <v>16.226064064095191</v>
      </c>
      <c r="L542">
        <v>18.608678983180255</v>
      </c>
      <c r="N542" s="11">
        <f t="shared" si="33"/>
        <v>13.342094259273054</v>
      </c>
      <c r="O542" s="11">
        <f t="shared" si="32"/>
        <v>7.5084702028239858E-2</v>
      </c>
      <c r="Y542" s="7" t="s">
        <v>551</v>
      </c>
      <c r="Z542">
        <v>14.167987999999999</v>
      </c>
      <c r="AA542" s="11">
        <v>13.342094259273054</v>
      </c>
      <c r="AB542" s="11">
        <v>7.5084702028239858E-2</v>
      </c>
      <c r="AC542" t="str">
        <f t="shared" si="35"/>
        <v>low mod, poor-mod grass</v>
      </c>
      <c r="AE542" s="7" t="s">
        <v>551</v>
      </c>
      <c r="AF542">
        <v>18.608678983180255</v>
      </c>
      <c r="AG542" t="s">
        <v>988</v>
      </c>
    </row>
    <row r="543" spans="1:33" x14ac:dyDescent="0.3">
      <c r="A543" s="7" t="s">
        <v>552</v>
      </c>
      <c r="B543">
        <v>31.123942</v>
      </c>
      <c r="C543">
        <v>5.3422036039532523</v>
      </c>
      <c r="D543">
        <v>12.567463377023902</v>
      </c>
      <c r="E543">
        <v>12.2738</v>
      </c>
      <c r="F543">
        <v>0.16307466411679741</v>
      </c>
      <c r="G543">
        <v>65.763109258060922</v>
      </c>
      <c r="H543">
        <v>-24.359431789137375</v>
      </c>
      <c r="I543">
        <v>44.136087223943633</v>
      </c>
      <c r="J543">
        <v>23.035046127946131</v>
      </c>
      <c r="K543">
        <v>6.6482693573379352</v>
      </c>
      <c r="L543">
        <v>10.32364618120657</v>
      </c>
      <c r="N543" s="11">
        <f t="shared" si="33"/>
        <v>18.857653962686811</v>
      </c>
      <c r="O543" s="11">
        <f t="shared" si="32"/>
        <v>5.3422036039532523</v>
      </c>
      <c r="Y543" s="7" t="s">
        <v>552</v>
      </c>
      <c r="Z543">
        <v>31.123942</v>
      </c>
      <c r="AA543" s="11">
        <v>18.857653962686811</v>
      </c>
      <c r="AB543" s="11">
        <v>5.3422036039532523</v>
      </c>
      <c r="AC543" t="str">
        <f t="shared" si="35"/>
        <v>high mod, poor-mod grass</v>
      </c>
      <c r="AE543" s="7" t="s">
        <v>552</v>
      </c>
      <c r="AF543">
        <v>10.32364618120657</v>
      </c>
      <c r="AG543" t="s">
        <v>985</v>
      </c>
    </row>
    <row r="544" spans="1:33" x14ac:dyDescent="0.3">
      <c r="A544" s="7" t="s">
        <v>553</v>
      </c>
      <c r="B544">
        <v>20.159538000000001</v>
      </c>
      <c r="C544">
        <v>0.9967636913423652</v>
      </c>
      <c r="D544">
        <v>15.343099460292985</v>
      </c>
      <c r="E544">
        <v>2.4281000000000001</v>
      </c>
      <c r="F544">
        <v>0.11139348499605843</v>
      </c>
      <c r="G544">
        <v>66.607251557247992</v>
      </c>
      <c r="H544">
        <v>-20.785646964856241</v>
      </c>
      <c r="I544">
        <v>40.791351878285688</v>
      </c>
      <c r="J544">
        <v>18.376333333333307</v>
      </c>
      <c r="K544">
        <v>14.102496333493987</v>
      </c>
      <c r="L544">
        <v>20.437608784767789</v>
      </c>
      <c r="N544" s="11">
        <f t="shared" si="33"/>
        <v>14.443615121093915</v>
      </c>
      <c r="O544" s="11">
        <f t="shared" si="32"/>
        <v>0.9967636913423652</v>
      </c>
      <c r="Y544" s="7" t="s">
        <v>553</v>
      </c>
      <c r="Z544">
        <v>20.159538000000001</v>
      </c>
      <c r="AA544" s="11">
        <v>14.443615121093915</v>
      </c>
      <c r="AB544" s="11">
        <v>0.9967636913423652</v>
      </c>
      <c r="AC544" t="str">
        <f t="shared" si="35"/>
        <v>low mod, poor-mod grass</v>
      </c>
      <c r="AE544" s="7" t="s">
        <v>553</v>
      </c>
      <c r="AF544">
        <v>20.437608784767789</v>
      </c>
      <c r="AG544" t="s">
        <v>988</v>
      </c>
    </row>
    <row r="545" spans="1:33" x14ac:dyDescent="0.3">
      <c r="A545" s="7" t="s">
        <v>554</v>
      </c>
      <c r="B545">
        <v>17.858923999999998</v>
      </c>
      <c r="C545">
        <v>0</v>
      </c>
      <c r="D545">
        <v>8.558211256746338</v>
      </c>
      <c r="E545">
        <v>4.5719000000000003</v>
      </c>
      <c r="F545">
        <v>7.5242097081868381E-2</v>
      </c>
      <c r="G545">
        <v>73.031510263142835</v>
      </c>
      <c r="H545">
        <v>-34.209189456869012</v>
      </c>
      <c r="I545">
        <v>36.266957954716887</v>
      </c>
      <c r="J545">
        <v>20.867770370370351</v>
      </c>
      <c r="K545">
        <v>17.145307649653041</v>
      </c>
      <c r="L545">
        <v>46.08567267456327</v>
      </c>
      <c r="N545" s="11">
        <f t="shared" si="33"/>
        <v>13.638033350599585</v>
      </c>
      <c r="O545" s="11">
        <f t="shared" si="32"/>
        <v>0</v>
      </c>
      <c r="Y545" s="7" t="s">
        <v>554</v>
      </c>
      <c r="Z545">
        <v>17.858923999999998</v>
      </c>
      <c r="AA545" s="11">
        <v>13.638033350599585</v>
      </c>
      <c r="AB545" s="11">
        <v>0</v>
      </c>
      <c r="AC545" t="str">
        <f t="shared" si="35"/>
        <v>low mod, poor-mod grass</v>
      </c>
      <c r="AE545" s="7" t="s">
        <v>554</v>
      </c>
      <c r="AF545">
        <v>46.08567267456327</v>
      </c>
      <c r="AG545" s="25" t="s">
        <v>987</v>
      </c>
    </row>
    <row r="546" spans="1:33" x14ac:dyDescent="0.3">
      <c r="A546" s="7" t="s">
        <v>555</v>
      </c>
      <c r="B546">
        <v>18.896691000000001</v>
      </c>
      <c r="C546">
        <v>3.4574815719631959</v>
      </c>
      <c r="D546">
        <v>11.873554356206633</v>
      </c>
      <c r="E546">
        <v>5.7220000000000004</v>
      </c>
      <c r="F546">
        <v>9.0950812867837544E-2</v>
      </c>
      <c r="G546">
        <v>68.668657357115009</v>
      </c>
      <c r="H546">
        <v>-11.28662156549521</v>
      </c>
      <c r="I546">
        <v>41.35985679304622</v>
      </c>
      <c r="J546">
        <v>11.184223737373713</v>
      </c>
      <c r="K546">
        <v>8.7014090784243603</v>
      </c>
      <c r="L546">
        <v>3.1618581324710675</v>
      </c>
      <c r="N546" s="11">
        <f t="shared" si="33"/>
        <v>15.724269201971353</v>
      </c>
      <c r="O546" s="11">
        <f t="shared" si="32"/>
        <v>3.4574815719631959</v>
      </c>
      <c r="Y546" s="7" t="s">
        <v>555</v>
      </c>
      <c r="Z546">
        <v>18.896691000000001</v>
      </c>
      <c r="AA546" s="11">
        <v>15.724269201971353</v>
      </c>
      <c r="AB546" s="11">
        <v>3.4574815719631959</v>
      </c>
      <c r="AC546" t="str">
        <f t="shared" si="35"/>
        <v>low mod, poor-mod grass</v>
      </c>
      <c r="AE546" s="7" t="s">
        <v>555</v>
      </c>
      <c r="AF546">
        <v>3.1618581324710675</v>
      </c>
      <c r="AG546" t="s">
        <v>990</v>
      </c>
    </row>
    <row r="547" spans="1:33" x14ac:dyDescent="0.3">
      <c r="A547" s="7" t="s">
        <v>556</v>
      </c>
      <c r="B547">
        <v>21.134453000000001</v>
      </c>
      <c r="C547">
        <v>10.62496106757864</v>
      </c>
      <c r="D547">
        <v>23.284502698535082</v>
      </c>
      <c r="E547">
        <v>6.2024999999999997</v>
      </c>
      <c r="F547">
        <v>0.10503950670881484</v>
      </c>
      <c r="G547">
        <v>60.985203434562891</v>
      </c>
      <c r="H547">
        <v>-6.5399761980830675</v>
      </c>
      <c r="I547">
        <v>47.447893093804019</v>
      </c>
      <c r="J547">
        <v>4.6275447811447634</v>
      </c>
      <c r="K547">
        <v>9.1147007457388209</v>
      </c>
      <c r="L547">
        <v>4.6960944370955673</v>
      </c>
      <c r="N547" s="11">
        <f t="shared" si="33"/>
        <v>17.918477533504277</v>
      </c>
      <c r="O547" s="11">
        <f t="shared" si="32"/>
        <v>10.62496106757864</v>
      </c>
      <c r="Y547" s="7" t="s">
        <v>556</v>
      </c>
      <c r="Z547">
        <v>21.134453000000001</v>
      </c>
      <c r="AA547" s="11">
        <v>17.918477533504277</v>
      </c>
      <c r="AB547" s="11">
        <v>10.62496106757864</v>
      </c>
      <c r="AC547" t="str">
        <f t="shared" si="35"/>
        <v>high mod, poor-mod grass</v>
      </c>
      <c r="AE547" s="7" t="s">
        <v>556</v>
      </c>
      <c r="AF547">
        <v>4.6960944370955673</v>
      </c>
      <c r="AG547" t="s">
        <v>990</v>
      </c>
    </row>
    <row r="548" spans="1:33" x14ac:dyDescent="0.3">
      <c r="A548" s="7" t="s">
        <v>557</v>
      </c>
      <c r="B548">
        <v>26.033235999999999</v>
      </c>
      <c r="C548">
        <v>1.4404545401009383E-2</v>
      </c>
      <c r="D548">
        <v>16.808018504240557</v>
      </c>
      <c r="E548">
        <v>7.1062000000000003</v>
      </c>
      <c r="F548">
        <v>0.15871903625271744</v>
      </c>
      <c r="G548">
        <v>73.820928119444261</v>
      </c>
      <c r="H548">
        <v>-15.137580670926525</v>
      </c>
      <c r="I548">
        <v>34.756553981130104</v>
      </c>
      <c r="J548">
        <v>14.660570875420859</v>
      </c>
      <c r="K548">
        <v>16.480050579644804</v>
      </c>
      <c r="L548">
        <v>10.569984009467831</v>
      </c>
      <c r="N548" s="11">
        <f t="shared" si="33"/>
        <v>14.007157672460941</v>
      </c>
      <c r="O548" s="11">
        <f t="shared" si="32"/>
        <v>1.4404545401009383E-2</v>
      </c>
      <c r="Y548" s="7" t="s">
        <v>557</v>
      </c>
      <c r="Z548">
        <v>26.033235999999999</v>
      </c>
      <c r="AA548" s="11">
        <v>14.007157672460941</v>
      </c>
      <c r="AB548" s="11">
        <v>1.4404545401009383E-2</v>
      </c>
      <c r="AC548" t="str">
        <f t="shared" si="35"/>
        <v>low mod, poor-mod grass</v>
      </c>
      <c r="AE548" s="7" t="s">
        <v>557</v>
      </c>
      <c r="AF548">
        <v>10.569984009467831</v>
      </c>
      <c r="AG548" t="s">
        <v>985</v>
      </c>
    </row>
    <row r="549" spans="1:33" x14ac:dyDescent="0.3">
      <c r="A549" s="7" t="s">
        <v>558</v>
      </c>
      <c r="B549">
        <v>21.984674999999999</v>
      </c>
      <c r="C549">
        <v>0</v>
      </c>
      <c r="D549">
        <v>12.721665381649963</v>
      </c>
      <c r="E549">
        <v>8.4404000000000003</v>
      </c>
      <c r="F549">
        <v>0.10843368442323895</v>
      </c>
      <c r="G549">
        <v>66.208367225175806</v>
      </c>
      <c r="H549">
        <v>-19.384370287539937</v>
      </c>
      <c r="I549">
        <v>40.931483480137857</v>
      </c>
      <c r="J549">
        <v>16.080502693602696</v>
      </c>
      <c r="K549">
        <v>9.7667428470743101</v>
      </c>
      <c r="L549">
        <v>12.493062909580928</v>
      </c>
      <c r="N549" s="11">
        <f t="shared" si="33"/>
        <v>16.493439054853699</v>
      </c>
      <c r="O549" s="11">
        <f t="shared" si="32"/>
        <v>0</v>
      </c>
      <c r="Y549" s="7" t="s">
        <v>558</v>
      </c>
      <c r="Z549">
        <v>21.984674999999999</v>
      </c>
      <c r="AA549" s="11">
        <v>16.493439054853699</v>
      </c>
      <c r="AB549" s="11">
        <v>0</v>
      </c>
      <c r="AC549" t="str">
        <f t="shared" si="35"/>
        <v>low mod, poor-mod grass</v>
      </c>
      <c r="AE549" s="7" t="s">
        <v>558</v>
      </c>
      <c r="AF549">
        <v>12.493062909580928</v>
      </c>
      <c r="AG549" t="s">
        <v>988</v>
      </c>
    </row>
    <row r="550" spans="1:33" x14ac:dyDescent="0.3">
      <c r="A550" s="7" t="s">
        <v>559</v>
      </c>
      <c r="B550">
        <v>29.098565000000001</v>
      </c>
      <c r="C550">
        <v>0.50614706622788164</v>
      </c>
      <c r="D550">
        <v>11.719352351580572</v>
      </c>
      <c r="E550">
        <v>13.6486</v>
      </c>
      <c r="F550">
        <v>0.16010839639050489</v>
      </c>
      <c r="G550">
        <v>75.141066465678705</v>
      </c>
      <c r="H550">
        <v>-17.647193769968069</v>
      </c>
      <c r="I550">
        <v>33.6581311144379</v>
      </c>
      <c r="J550">
        <v>15.096556228956217</v>
      </c>
      <c r="K550">
        <v>17.619958230334312</v>
      </c>
      <c r="L550">
        <v>18.540201479668355</v>
      </c>
      <c r="N550" s="11">
        <f t="shared" si="33"/>
        <v>15.822279836942803</v>
      </c>
      <c r="O550" s="11">
        <f t="shared" si="32"/>
        <v>0.50614706622788164</v>
      </c>
      <c r="Y550" s="7" t="s">
        <v>559</v>
      </c>
      <c r="Z550">
        <v>29.098565000000001</v>
      </c>
      <c r="AA550" s="11">
        <v>15.822279836942803</v>
      </c>
      <c r="AB550" s="11">
        <v>0.50614706622788164</v>
      </c>
      <c r="AC550" t="str">
        <f t="shared" si="35"/>
        <v>low mod, poor-mod grass</v>
      </c>
      <c r="AE550" s="7" t="s">
        <v>559</v>
      </c>
      <c r="AF550">
        <v>18.540201479668355</v>
      </c>
      <c r="AG550" t="s">
        <v>988</v>
      </c>
    </row>
    <row r="551" spans="1:33" x14ac:dyDescent="0.3">
      <c r="A551" s="7" t="s">
        <v>560</v>
      </c>
      <c r="B551">
        <v>15.684812000000001</v>
      </c>
      <c r="C551">
        <v>0</v>
      </c>
      <c r="D551">
        <v>6.4764841942945264</v>
      </c>
      <c r="E551">
        <v>4.1497000000000002</v>
      </c>
      <c r="F551">
        <v>9.2536343327639978E-2</v>
      </c>
      <c r="G551">
        <v>86.440953214510216</v>
      </c>
      <c r="H551">
        <v>6.5417495207667713</v>
      </c>
      <c r="I551">
        <v>22.739326207800946</v>
      </c>
      <c r="J551">
        <v>-12.042295959595975</v>
      </c>
      <c r="K551">
        <v>25.435497997025337</v>
      </c>
      <c r="L551">
        <v>34.059637550925274</v>
      </c>
      <c r="N551" s="11">
        <f t="shared" si="33"/>
        <v>8.9938541837095283</v>
      </c>
      <c r="O551" s="11">
        <f t="shared" si="32"/>
        <v>0</v>
      </c>
      <c r="Y551" s="7" t="s">
        <v>560</v>
      </c>
      <c r="Z551">
        <v>15.684812000000001</v>
      </c>
      <c r="AA551" s="11">
        <v>8.9938541837095283</v>
      </c>
      <c r="AB551" s="11">
        <v>0</v>
      </c>
      <c r="AC551" t="str">
        <f t="shared" si="35"/>
        <v>low mod, poor-mod grass</v>
      </c>
      <c r="AE551" s="7" t="s">
        <v>560</v>
      </c>
      <c r="AF551">
        <v>34.059637550925274</v>
      </c>
      <c r="AG551" s="25" t="s">
        <v>987</v>
      </c>
    </row>
    <row r="552" spans="1:33" x14ac:dyDescent="0.3">
      <c r="A552" s="7" t="s">
        <v>561</v>
      </c>
      <c r="B552">
        <v>23.901458000000002</v>
      </c>
      <c r="C552">
        <v>0</v>
      </c>
      <c r="D552">
        <v>15.574402467232076</v>
      </c>
      <c r="E552">
        <v>4.5429000000000004</v>
      </c>
      <c r="F552">
        <v>0.10741510775123805</v>
      </c>
      <c r="G552">
        <v>78.272441730017306</v>
      </c>
      <c r="H552">
        <v>10.798903993610239</v>
      </c>
      <c r="I552">
        <v>30.983590386333827</v>
      </c>
      <c r="J552">
        <v>-15.56390404040404</v>
      </c>
      <c r="K552">
        <v>17.74692557640584</v>
      </c>
      <c r="L552">
        <v>21.821868004120219</v>
      </c>
      <c r="N552" s="11">
        <f t="shared" si="33"/>
        <v>11.877968498028354</v>
      </c>
      <c r="O552" s="11">
        <f t="shared" si="32"/>
        <v>0</v>
      </c>
      <c r="Y552" s="7" t="s">
        <v>561</v>
      </c>
      <c r="Z552">
        <v>23.901458000000002</v>
      </c>
      <c r="AA552" s="11">
        <v>11.877968498028354</v>
      </c>
      <c r="AB552" s="11">
        <v>0</v>
      </c>
      <c r="AC552" t="str">
        <f t="shared" si="35"/>
        <v>low mod, poor-mod grass</v>
      </c>
      <c r="AE552" s="7" t="s">
        <v>561</v>
      </c>
      <c r="AF552">
        <v>21.821868004120219</v>
      </c>
      <c r="AG552" t="s">
        <v>988</v>
      </c>
    </row>
    <row r="553" spans="1:33" x14ac:dyDescent="0.3">
      <c r="A553" s="7" t="s">
        <v>562</v>
      </c>
      <c r="B553">
        <v>9.8453309999999998</v>
      </c>
      <c r="C553">
        <v>0</v>
      </c>
      <c r="D553">
        <v>12.798766383962992</v>
      </c>
      <c r="E553">
        <v>1.0228999999999999</v>
      </c>
      <c r="F553">
        <v>6.5665320647235736E-2</v>
      </c>
      <c r="G553">
        <v>84.928923964650849</v>
      </c>
      <c r="H553">
        <v>-13.449044089456876</v>
      </c>
      <c r="I553">
        <v>21.449854355974882</v>
      </c>
      <c r="J553">
        <v>7.6420281144781086</v>
      </c>
      <c r="K553">
        <v>33.568767069334534</v>
      </c>
      <c r="L553">
        <v>31.807818833613865</v>
      </c>
      <c r="N553" s="11">
        <f t="shared" si="33"/>
        <v>7.5128065588740389</v>
      </c>
      <c r="O553" s="11">
        <f t="shared" si="32"/>
        <v>0</v>
      </c>
      <c r="Y553" s="7" t="s">
        <v>562</v>
      </c>
      <c r="Z553">
        <v>9.8453309999999998</v>
      </c>
      <c r="AA553" s="11">
        <v>7.5128065588740389</v>
      </c>
      <c r="AB553" s="11">
        <v>0</v>
      </c>
      <c r="AC553" t="str">
        <f t="shared" si="35"/>
        <v>low mod, poor-mod grass</v>
      </c>
      <c r="AE553" s="7" t="s">
        <v>562</v>
      </c>
      <c r="AF553">
        <v>31.807818833613865</v>
      </c>
      <c r="AG553" s="25" t="s">
        <v>987</v>
      </c>
    </row>
    <row r="554" spans="1:33" x14ac:dyDescent="0.3">
      <c r="A554" s="7" t="s">
        <v>563</v>
      </c>
      <c r="B554">
        <v>15.556312</v>
      </c>
      <c r="C554">
        <v>0</v>
      </c>
      <c r="D554">
        <v>10.71703932151118</v>
      </c>
      <c r="E554">
        <v>6.2122000000000002</v>
      </c>
      <c r="F554">
        <v>7.032167114781121E-2</v>
      </c>
      <c r="G554">
        <v>85.524851826463816</v>
      </c>
      <c r="H554">
        <v>4.7061207667731537</v>
      </c>
      <c r="I554">
        <v>22.508819877218016</v>
      </c>
      <c r="J554">
        <v>-4.7010367003367008</v>
      </c>
      <c r="K554">
        <v>26.795966066033387</v>
      </c>
      <c r="L554">
        <v>1.5307189376050729</v>
      </c>
      <c r="N554" s="11">
        <f t="shared" si="33"/>
        <v>9.5971138494552761</v>
      </c>
      <c r="O554" s="11">
        <f t="shared" si="32"/>
        <v>0</v>
      </c>
      <c r="Y554" s="7" t="s">
        <v>563</v>
      </c>
      <c r="Z554">
        <v>15.556312</v>
      </c>
      <c r="AA554" s="11">
        <v>9.5971138494552761</v>
      </c>
      <c r="AB554" s="11">
        <v>0</v>
      </c>
      <c r="AC554" t="str">
        <f t="shared" si="35"/>
        <v>low mod, poor-mod grass</v>
      </c>
      <c r="AE554" s="7" t="s">
        <v>563</v>
      </c>
      <c r="AF554">
        <v>1.5307189376050729</v>
      </c>
      <c r="AG554" t="s">
        <v>990</v>
      </c>
    </row>
    <row r="555" spans="1:33" x14ac:dyDescent="0.3">
      <c r="A555" s="7" t="s">
        <v>564</v>
      </c>
      <c r="B555">
        <v>22.729243</v>
      </c>
      <c r="C555">
        <v>3.9860456398910079E-3</v>
      </c>
      <c r="D555">
        <v>14.880493446414805</v>
      </c>
      <c r="E555">
        <v>7.8554000000000004</v>
      </c>
      <c r="F555">
        <v>0.10286762100079178</v>
      </c>
      <c r="G555">
        <v>79.872954007659288</v>
      </c>
      <c r="H555">
        <v>-17.671424760383388</v>
      </c>
      <c r="I555">
        <v>27.364104260232793</v>
      </c>
      <c r="J555">
        <v>12.046004545454537</v>
      </c>
      <c r="K555">
        <v>27.21381819312511</v>
      </c>
      <c r="L555">
        <v>28.758092920682472</v>
      </c>
      <c r="N555" s="11">
        <f t="shared" si="33"/>
        <v>11.774123960411195</v>
      </c>
      <c r="O555" s="11">
        <f t="shared" si="32"/>
        <v>3.9860456398910079E-3</v>
      </c>
      <c r="Y555" s="7" t="s">
        <v>564</v>
      </c>
      <c r="Z555">
        <v>22.729243</v>
      </c>
      <c r="AA555" s="11">
        <v>11.774123960411195</v>
      </c>
      <c r="AB555" s="11">
        <v>3.9860456398910079E-3</v>
      </c>
      <c r="AC555" t="str">
        <f t="shared" si="35"/>
        <v>low mod, poor-mod grass</v>
      </c>
      <c r="AE555" s="7" t="s">
        <v>564</v>
      </c>
      <c r="AF555">
        <v>28.758092920682472</v>
      </c>
      <c r="AG555" s="25" t="s">
        <v>987</v>
      </c>
    </row>
    <row r="556" spans="1:33" x14ac:dyDescent="0.3">
      <c r="A556" s="7" t="s">
        <v>565</v>
      </c>
      <c r="B556">
        <v>28.571180999999999</v>
      </c>
      <c r="C556">
        <v>0</v>
      </c>
      <c r="D556">
        <v>8.8666152659984583</v>
      </c>
      <c r="E556">
        <v>9.2621000000000002</v>
      </c>
      <c r="F556">
        <v>0.13843373152567343</v>
      </c>
      <c r="G556">
        <v>77.849926388517247</v>
      </c>
      <c r="H556">
        <v>6.5858624600638791</v>
      </c>
      <c r="I556">
        <v>31.493924729310994</v>
      </c>
      <c r="J556">
        <v>-8.3162710437710388</v>
      </c>
      <c r="K556">
        <v>17.020672356876709</v>
      </c>
      <c r="L556">
        <v>7.5833193996217432</v>
      </c>
      <c r="N556" s="11">
        <f t="shared" si="33"/>
        <v>13.631486153612222</v>
      </c>
      <c r="O556" s="11">
        <f t="shared" si="32"/>
        <v>0</v>
      </c>
      <c r="Y556" s="7" t="s">
        <v>565</v>
      </c>
      <c r="Z556">
        <v>28.571180999999999</v>
      </c>
      <c r="AA556" s="11">
        <v>13.631486153612222</v>
      </c>
      <c r="AB556" s="11">
        <v>0</v>
      </c>
      <c r="AC556" t="str">
        <f t="shared" si="35"/>
        <v>low mod, poor-mod grass</v>
      </c>
      <c r="AE556" s="7" t="s">
        <v>565</v>
      </c>
      <c r="AF556">
        <v>7.5833193996217432</v>
      </c>
      <c r="AG556" t="s">
        <v>985</v>
      </c>
    </row>
    <row r="557" spans="1:33" x14ac:dyDescent="0.3">
      <c r="A557" s="7" t="s">
        <v>566</v>
      </c>
      <c r="B557">
        <v>28.714803</v>
      </c>
      <c r="C557">
        <v>0.97188009865153024</v>
      </c>
      <c r="D557">
        <v>18.350038550501157</v>
      </c>
      <c r="E557">
        <v>12.8659</v>
      </c>
      <c r="F557">
        <v>0.17037069109327779</v>
      </c>
      <c r="G557">
        <v>70.073725195879746</v>
      </c>
      <c r="H557">
        <v>-12.947263418530355</v>
      </c>
      <c r="I557">
        <v>40.440877809885215</v>
      </c>
      <c r="J557">
        <v>12.674004377104353</v>
      </c>
      <c r="K557">
        <v>8.2291941978514025</v>
      </c>
      <c r="L557">
        <v>2.9081824246246839</v>
      </c>
      <c r="N557" s="11">
        <f t="shared" si="33"/>
        <v>17.82571616699283</v>
      </c>
      <c r="O557" s="11">
        <f t="shared" si="32"/>
        <v>0.97188009865153024</v>
      </c>
      <c r="Y557" s="7" t="s">
        <v>566</v>
      </c>
      <c r="Z557">
        <v>28.714803</v>
      </c>
      <c r="AA557" s="11">
        <v>17.82571616699283</v>
      </c>
      <c r="AB557" s="11">
        <v>0.97188009865153024</v>
      </c>
      <c r="AC557" t="str">
        <f t="shared" si="35"/>
        <v>low mod, poor-mod grass</v>
      </c>
      <c r="AE557" s="7" t="s">
        <v>566</v>
      </c>
      <c r="AF557">
        <v>2.9081824246246839</v>
      </c>
      <c r="AG557" t="s">
        <v>990</v>
      </c>
    </row>
    <row r="558" spans="1:33" x14ac:dyDescent="0.3">
      <c r="A558" s="7" t="s">
        <v>567</v>
      </c>
      <c r="B558">
        <v>9.0277480000000008</v>
      </c>
      <c r="C558">
        <v>0</v>
      </c>
      <c r="D558">
        <v>5.7054741711642256</v>
      </c>
      <c r="E558">
        <v>2.1675</v>
      </c>
      <c r="F558">
        <v>5.6012016229839014E-2</v>
      </c>
      <c r="G558">
        <v>80.309328136643373</v>
      </c>
      <c r="H558">
        <v>11.997919329073497</v>
      </c>
      <c r="I558">
        <v>29.47550743306757</v>
      </c>
      <c r="J558">
        <v>-12.954013131313147</v>
      </c>
      <c r="K558">
        <v>18.222560801811746</v>
      </c>
      <c r="L558">
        <v>-0.89502448445070115</v>
      </c>
      <c r="N558" s="11">
        <f t="shared" si="33"/>
        <v>10.566339816432469</v>
      </c>
      <c r="O558" s="11">
        <f t="shared" si="32"/>
        <v>0</v>
      </c>
      <c r="Y558" s="7" t="s">
        <v>567</v>
      </c>
      <c r="Z558">
        <v>9.0277480000000008</v>
      </c>
      <c r="AA558" s="11">
        <v>10.566339816432469</v>
      </c>
      <c r="AB558" s="11">
        <v>0</v>
      </c>
      <c r="AC558" t="str">
        <f t="shared" si="35"/>
        <v>low mod, poor-mod grass</v>
      </c>
      <c r="AE558" s="7" t="s">
        <v>567</v>
      </c>
      <c r="AF558">
        <v>-0.89502448445070115</v>
      </c>
      <c r="AG558" t="s">
        <v>989</v>
      </c>
    </row>
    <row r="559" spans="1:33" x14ac:dyDescent="0.3">
      <c r="A559" s="7" t="s">
        <v>568</v>
      </c>
      <c r="B559">
        <v>20.642716</v>
      </c>
      <c r="C559">
        <v>3.6713426513961769E-2</v>
      </c>
      <c r="D559">
        <v>21.43407864302236</v>
      </c>
      <c r="E559">
        <v>6.7817999999999996</v>
      </c>
      <c r="F559">
        <v>0.13489727643484281</v>
      </c>
      <c r="G559">
        <v>82.854547761112883</v>
      </c>
      <c r="H559">
        <v>-15.009102555910545</v>
      </c>
      <c r="I559">
        <v>24.237109633394834</v>
      </c>
      <c r="J559">
        <v>12.641660101010089</v>
      </c>
      <c r="K559">
        <v>28.447007975622274</v>
      </c>
      <c r="L559">
        <v>16.972750088683242</v>
      </c>
      <c r="N559" s="11">
        <f t="shared" si="33"/>
        <v>10.384602303276559</v>
      </c>
      <c r="O559" s="11">
        <f t="shared" si="32"/>
        <v>3.6713426513961769E-2</v>
      </c>
      <c r="Y559" s="7" t="s">
        <v>568</v>
      </c>
      <c r="Z559">
        <v>20.642716</v>
      </c>
      <c r="AA559" s="11">
        <v>10.384602303276559</v>
      </c>
      <c r="AB559" s="11">
        <v>3.6713426513961769E-2</v>
      </c>
      <c r="AC559" t="str">
        <f t="shared" si="35"/>
        <v>low mod, poor-mod grass</v>
      </c>
      <c r="AE559" s="7" t="s">
        <v>568</v>
      </c>
      <c r="AF559">
        <v>16.972750088683242</v>
      </c>
      <c r="AG559" t="s">
        <v>988</v>
      </c>
    </row>
    <row r="560" spans="1:33" x14ac:dyDescent="0.3">
      <c r="A560" s="7" t="s">
        <v>569</v>
      </c>
      <c r="B560">
        <v>13.910102</v>
      </c>
      <c r="C560">
        <v>0</v>
      </c>
      <c r="D560">
        <v>10.331534309946029</v>
      </c>
      <c r="E560">
        <v>1.4614</v>
      </c>
      <c r="F560">
        <v>7.1743367052963761E-2</v>
      </c>
      <c r="G560">
        <v>80.286052480740722</v>
      </c>
      <c r="H560">
        <v>-3.9244924920127886</v>
      </c>
      <c r="I560">
        <v>29.777385138506883</v>
      </c>
      <c r="J560">
        <v>0.50504865319864223</v>
      </c>
      <c r="K560">
        <v>16.643294310308193</v>
      </c>
      <c r="L560">
        <v>8.3897304868265365</v>
      </c>
      <c r="N560" s="11">
        <f t="shared" si="33"/>
        <v>10.436842835186615</v>
      </c>
      <c r="O560" s="11">
        <f t="shared" si="32"/>
        <v>0</v>
      </c>
      <c r="Y560" s="7" t="s">
        <v>569</v>
      </c>
      <c r="Z560">
        <v>13.910102</v>
      </c>
      <c r="AA560" s="11">
        <v>10.436842835186615</v>
      </c>
      <c r="AB560" s="11">
        <v>0</v>
      </c>
      <c r="AC560" t="str">
        <f t="shared" si="35"/>
        <v>low mod, poor-mod grass</v>
      </c>
      <c r="AE560" s="7" t="s">
        <v>569</v>
      </c>
      <c r="AF560">
        <v>8.3897304868265365</v>
      </c>
      <c r="AG560" t="s">
        <v>985</v>
      </c>
    </row>
    <row r="561" spans="1:33" x14ac:dyDescent="0.3">
      <c r="A561" s="7" t="s">
        <v>570</v>
      </c>
      <c r="B561">
        <v>23.820556</v>
      </c>
      <c r="C561">
        <v>0</v>
      </c>
      <c r="D561">
        <v>10.100231303006939</v>
      </c>
      <c r="E561">
        <v>12.7387</v>
      </c>
      <c r="F561">
        <v>0.14005914276522613</v>
      </c>
      <c r="G561">
        <v>81.321908006790096</v>
      </c>
      <c r="H561">
        <v>2.4568434504792265</v>
      </c>
      <c r="I561">
        <v>29.298674697396965</v>
      </c>
      <c r="J561">
        <v>1.9174390572390507</v>
      </c>
      <c r="K561">
        <v>15.627140954483503</v>
      </c>
      <c r="L561">
        <v>-20.795495387227533</v>
      </c>
      <c r="N561" s="11">
        <f t="shared" si="33"/>
        <v>14.059144613387398</v>
      </c>
      <c r="O561" s="11">
        <f t="shared" si="32"/>
        <v>0</v>
      </c>
      <c r="Y561" s="7" t="s">
        <v>570</v>
      </c>
      <c r="Z561">
        <v>23.820556</v>
      </c>
      <c r="AA561" s="11">
        <v>14.059144613387398</v>
      </c>
      <c r="AB561" s="11">
        <v>0</v>
      </c>
      <c r="AC561" t="str">
        <f t="shared" si="35"/>
        <v>low mod, poor-mod grass</v>
      </c>
      <c r="AE561" s="7" t="s">
        <v>570</v>
      </c>
      <c r="AF561">
        <v>-20.795495387227533</v>
      </c>
      <c r="AG561" t="s">
        <v>989</v>
      </c>
    </row>
    <row r="562" spans="1:33" x14ac:dyDescent="0.3">
      <c r="A562" s="7" t="s">
        <v>571</v>
      </c>
      <c r="B562">
        <v>17.130293999999999</v>
      </c>
      <c r="C562">
        <v>0</v>
      </c>
      <c r="D562">
        <v>17.964533538936006</v>
      </c>
      <c r="E562">
        <v>9.7996999999999996</v>
      </c>
      <c r="F562">
        <v>9.3062338476779069E-2</v>
      </c>
      <c r="G562">
        <v>85.549548896467385</v>
      </c>
      <c r="H562">
        <v>-3.7483798722044952</v>
      </c>
      <c r="I562">
        <v>22.485899801552755</v>
      </c>
      <c r="J562">
        <v>2.953927609427609</v>
      </c>
      <c r="K562">
        <v>27.99168752558781</v>
      </c>
      <c r="L562">
        <v>2.6619509169753002</v>
      </c>
      <c r="N562" s="11">
        <f t="shared" si="33"/>
        <v>10.792887380009844</v>
      </c>
      <c r="O562" s="11">
        <f t="shared" si="32"/>
        <v>0</v>
      </c>
      <c r="Y562" s="7" t="s">
        <v>571</v>
      </c>
      <c r="Z562">
        <v>17.130293999999999</v>
      </c>
      <c r="AA562" s="11">
        <v>10.792887380009844</v>
      </c>
      <c r="AB562" s="11">
        <v>0</v>
      </c>
      <c r="AC562" t="str">
        <f t="shared" si="35"/>
        <v>low mod, poor-mod grass</v>
      </c>
      <c r="AE562" s="7" t="s">
        <v>571</v>
      </c>
      <c r="AF562">
        <v>2.6619509169753002</v>
      </c>
      <c r="AG562" t="s">
        <v>990</v>
      </c>
    </row>
    <row r="563" spans="1:33" x14ac:dyDescent="0.3">
      <c r="A563" s="7" t="s">
        <v>572</v>
      </c>
      <c r="B563">
        <v>14.554212</v>
      </c>
      <c r="C563">
        <v>0</v>
      </c>
      <c r="D563">
        <v>10.100231303006939</v>
      </c>
      <c r="E563">
        <v>4.1254</v>
      </c>
      <c r="F563">
        <v>0.11869274554927535</v>
      </c>
      <c r="G563">
        <v>82.978566141418611</v>
      </c>
      <c r="H563">
        <v>-3.1964784345047974</v>
      </c>
      <c r="I563">
        <v>25.676142232125233</v>
      </c>
      <c r="J563">
        <v>2.0606759259259064</v>
      </c>
      <c r="K563">
        <v>22.688857449355577</v>
      </c>
      <c r="L563">
        <v>8.7435083687807946E-2</v>
      </c>
      <c r="N563" s="11">
        <f t="shared" si="33"/>
        <v>9.9734116592248352</v>
      </c>
      <c r="O563" s="11">
        <f t="shared" si="32"/>
        <v>0</v>
      </c>
      <c r="Y563" s="7" t="s">
        <v>572</v>
      </c>
      <c r="Z563">
        <v>14.554212</v>
      </c>
      <c r="AA563" s="11">
        <v>9.9734116592248352</v>
      </c>
      <c r="AB563" s="11">
        <v>0</v>
      </c>
      <c r="AC563" t="str">
        <f t="shared" si="35"/>
        <v>low mod, poor-mod grass</v>
      </c>
      <c r="AE563" s="7" t="s">
        <v>572</v>
      </c>
      <c r="AF563">
        <v>8.7435083687807946E-2</v>
      </c>
      <c r="AG563" t="s">
        <v>990</v>
      </c>
    </row>
    <row r="564" spans="1:33" x14ac:dyDescent="0.3">
      <c r="A564" s="7" t="s">
        <v>573</v>
      </c>
      <c r="B564">
        <v>16.727734999999999</v>
      </c>
      <c r="C564">
        <v>0</v>
      </c>
      <c r="D564">
        <v>6.9390902081727068</v>
      </c>
      <c r="E564">
        <v>8.5223999999999993</v>
      </c>
      <c r="F564">
        <v>8.443407788485624E-2</v>
      </c>
      <c r="G564">
        <v>80.531068736387738</v>
      </c>
      <c r="H564">
        <v>2.5590789137380341</v>
      </c>
      <c r="I564">
        <v>26.993176200257629</v>
      </c>
      <c r="J564">
        <v>-4.1974673400673481</v>
      </c>
      <c r="K564">
        <v>26.919357597052286</v>
      </c>
      <c r="L564">
        <v>9.3656324456555069</v>
      </c>
      <c r="N564" s="11">
        <f t="shared" si="33"/>
        <v>11.866670092714161</v>
      </c>
      <c r="O564" s="11">
        <f t="shared" si="32"/>
        <v>0</v>
      </c>
      <c r="Y564" s="7" t="s">
        <v>573</v>
      </c>
      <c r="Z564">
        <v>16.727734999999999</v>
      </c>
      <c r="AA564" s="11">
        <v>11.866670092714161</v>
      </c>
      <c r="AB564" s="11">
        <v>0</v>
      </c>
      <c r="AC564" t="str">
        <f t="shared" si="35"/>
        <v>low mod, poor-mod grass</v>
      </c>
      <c r="AE564" s="7" t="s">
        <v>573</v>
      </c>
      <c r="AF564">
        <v>9.3656324456555069</v>
      </c>
      <c r="AG564" t="s">
        <v>985</v>
      </c>
    </row>
    <row r="565" spans="1:33" x14ac:dyDescent="0.3">
      <c r="A565" s="7" t="s">
        <v>574</v>
      </c>
      <c r="B565">
        <v>7.6492709999999997</v>
      </c>
      <c r="C565">
        <v>0</v>
      </c>
      <c r="D565">
        <v>13.801079414032383</v>
      </c>
      <c r="E565">
        <v>1.1238999999999999</v>
      </c>
      <c r="F565">
        <v>7.3105780717946947E-2</v>
      </c>
      <c r="G565">
        <v>83.944417022997413</v>
      </c>
      <c r="H565">
        <v>-6.3629081469648554</v>
      </c>
      <c r="I565">
        <v>24.17850387030138</v>
      </c>
      <c r="J565">
        <v>5.7776732323232238</v>
      </c>
      <c r="K565">
        <v>29.052979068526092</v>
      </c>
      <c r="L565">
        <v>10.923079154931102</v>
      </c>
      <c r="N565" s="11">
        <f t="shared" si="33"/>
        <v>8.4585032170064434</v>
      </c>
      <c r="O565" s="11">
        <f t="shared" si="32"/>
        <v>0</v>
      </c>
      <c r="Y565" s="7" t="s">
        <v>574</v>
      </c>
      <c r="Z565">
        <v>7.6492709999999997</v>
      </c>
      <c r="AA565" s="11">
        <v>8.4585032170064434</v>
      </c>
      <c r="AB565" s="11">
        <v>0</v>
      </c>
      <c r="AC565" t="str">
        <f t="shared" si="35"/>
        <v>low mod, poor-mod grass</v>
      </c>
      <c r="AE565" s="7" t="s">
        <v>574</v>
      </c>
      <c r="AF565">
        <v>10.923079154931102</v>
      </c>
      <c r="AG565" t="s">
        <v>985</v>
      </c>
    </row>
    <row r="566" spans="1:33" x14ac:dyDescent="0.3">
      <c r="A566" s="7" t="s">
        <v>575</v>
      </c>
      <c r="B566">
        <v>13.270308999999999</v>
      </c>
      <c r="C566">
        <v>0</v>
      </c>
      <c r="D566">
        <v>11.333847340015421</v>
      </c>
      <c r="E566">
        <v>4.2257999999999996</v>
      </c>
      <c r="F566">
        <v>8.9667082903442788E-2</v>
      </c>
      <c r="G566">
        <v>85.18406779576695</v>
      </c>
      <c r="H566">
        <v>-7.6394492012779693</v>
      </c>
      <c r="I566">
        <v>21.086614675811486</v>
      </c>
      <c r="J566">
        <v>7.9529858585858335</v>
      </c>
      <c r="K566">
        <v>31.297917217290362</v>
      </c>
      <c r="L566">
        <v>-6.176712642071692</v>
      </c>
      <c r="N566" s="11">
        <f t="shared" si="33"/>
        <v>8.4673605862383088</v>
      </c>
      <c r="O566" s="11">
        <f t="shared" si="32"/>
        <v>0</v>
      </c>
      <c r="Y566" s="7" t="s">
        <v>575</v>
      </c>
      <c r="Z566">
        <v>13.270308999999999</v>
      </c>
      <c r="AA566" s="11">
        <v>8.4673605862383088</v>
      </c>
      <c r="AB566" s="11">
        <v>0</v>
      </c>
      <c r="AC566" t="str">
        <f t="shared" si="35"/>
        <v>low mod, poor-mod grass</v>
      </c>
      <c r="AE566" s="7" t="s">
        <v>575</v>
      </c>
      <c r="AF566">
        <v>-6.176712642071692</v>
      </c>
      <c r="AG566" t="s">
        <v>989</v>
      </c>
    </row>
    <row r="567" spans="1:33" x14ac:dyDescent="0.3">
      <c r="A567" s="7" t="s">
        <v>576</v>
      </c>
      <c r="B567">
        <v>29.307448999999998</v>
      </c>
      <c r="C567">
        <v>0</v>
      </c>
      <c r="D567">
        <v>8.6353122590593685</v>
      </c>
      <c r="E567">
        <v>21.757899999999999</v>
      </c>
      <c r="F567">
        <v>0.25345528962009689</v>
      </c>
      <c r="G567">
        <v>78.558145964303321</v>
      </c>
      <c r="H567">
        <v>15.813245367412122</v>
      </c>
      <c r="I567">
        <v>32.538383873550799</v>
      </c>
      <c r="J567">
        <v>-12.272838215488235</v>
      </c>
      <c r="K567">
        <v>10.600218694775684</v>
      </c>
      <c r="L567">
        <v>-25.777351511205595</v>
      </c>
      <c r="N567" s="11">
        <f t="shared" si="33"/>
        <v>18.183246387723631</v>
      </c>
      <c r="O567" s="11">
        <f t="shared" si="32"/>
        <v>0</v>
      </c>
      <c r="Y567" s="7" t="s">
        <v>576</v>
      </c>
      <c r="Z567">
        <v>29.307448999999998</v>
      </c>
      <c r="AA567" s="11">
        <v>18.183246387723631</v>
      </c>
      <c r="AB567" s="11">
        <v>0</v>
      </c>
      <c r="AC567" t="str">
        <f t="shared" si="35"/>
        <v>low mod, poor-mod grass</v>
      </c>
      <c r="AE567" s="7" t="s">
        <v>576</v>
      </c>
      <c r="AF567">
        <v>-25.777351511205595</v>
      </c>
      <c r="AG567" t="s">
        <v>989</v>
      </c>
    </row>
    <row r="568" spans="1:33" x14ac:dyDescent="0.3">
      <c r="A568" s="7" t="s">
        <v>577</v>
      </c>
      <c r="B568">
        <v>26.625139999999998</v>
      </c>
      <c r="C568">
        <v>0</v>
      </c>
      <c r="D568">
        <v>7.5558982266769474</v>
      </c>
      <c r="E568">
        <v>12.6601</v>
      </c>
      <c r="F568">
        <v>0.12883647577170954</v>
      </c>
      <c r="G568">
        <v>77.025328533217902</v>
      </c>
      <c r="H568">
        <v>-23.93681134185303</v>
      </c>
      <c r="I568">
        <v>32.060398751291061</v>
      </c>
      <c r="J568">
        <v>13.088899326599304</v>
      </c>
      <c r="K568">
        <v>19.469587433860379</v>
      </c>
      <c r="L568">
        <v>58.857106670476966</v>
      </c>
      <c r="N568" s="11">
        <f t="shared" si="33"/>
        <v>14.949778409020922</v>
      </c>
      <c r="O568" s="11">
        <f t="shared" si="32"/>
        <v>0</v>
      </c>
      <c r="Y568" s="7" t="s">
        <v>577</v>
      </c>
      <c r="Z568">
        <v>26.625139999999998</v>
      </c>
      <c r="AA568" s="11">
        <v>14.949778409020922</v>
      </c>
      <c r="AB568" s="11">
        <v>0</v>
      </c>
      <c r="AC568" t="str">
        <f t="shared" si="35"/>
        <v>low mod, poor-mod grass</v>
      </c>
      <c r="AE568" s="7" t="s">
        <v>577</v>
      </c>
      <c r="AF568">
        <v>58.857106670476966</v>
      </c>
      <c r="AG568" s="25" t="s">
        <v>987</v>
      </c>
    </row>
    <row r="569" spans="1:33" x14ac:dyDescent="0.3">
      <c r="A569" s="7" t="s">
        <v>578</v>
      </c>
      <c r="B569">
        <v>48.684071000000003</v>
      </c>
      <c r="C569">
        <v>0.30125999551400479</v>
      </c>
      <c r="D569">
        <v>8.3269082498072482</v>
      </c>
      <c r="E569">
        <v>45.228099999999998</v>
      </c>
      <c r="F569">
        <v>0.57773992193563717</v>
      </c>
      <c r="G569">
        <v>74.466960828314853</v>
      </c>
      <c r="H569">
        <v>-18.048085143769995</v>
      </c>
      <c r="I569">
        <v>36.165558379463604</v>
      </c>
      <c r="J569">
        <v>14.070226262626235</v>
      </c>
      <c r="K569">
        <v>9.8726698900825554</v>
      </c>
      <c r="L569">
        <v>23.55759416981347</v>
      </c>
      <c r="N569" s="11">
        <f t="shared" si="33"/>
        <v>27.323799433799746</v>
      </c>
      <c r="O569" s="11">
        <f t="shared" si="32"/>
        <v>0.30125999551400479</v>
      </c>
      <c r="Y569" s="7" t="s">
        <v>578</v>
      </c>
      <c r="Z569">
        <v>48.684071000000003</v>
      </c>
      <c r="AA569" s="11">
        <v>27.323799433799746</v>
      </c>
      <c r="AB569" s="11">
        <v>0.30125999551400479</v>
      </c>
      <c r="AC569" t="str">
        <f t="shared" si="35"/>
        <v>low mod, poor-mod grass</v>
      </c>
      <c r="AE569" s="7" t="s">
        <v>578</v>
      </c>
      <c r="AF569">
        <v>23.55759416981347</v>
      </c>
      <c r="AG569" t="s">
        <v>988</v>
      </c>
    </row>
    <row r="570" spans="1:33" x14ac:dyDescent="0.3">
      <c r="A570" s="7" t="s">
        <v>579</v>
      </c>
      <c r="B570">
        <v>5.538354</v>
      </c>
      <c r="C570">
        <v>0</v>
      </c>
      <c r="D570">
        <v>4.3176561295296843</v>
      </c>
      <c r="E570">
        <v>1.1104000000000001</v>
      </c>
      <c r="F570">
        <v>6.2861809616680919E-2</v>
      </c>
      <c r="G570">
        <v>83.95934187105712</v>
      </c>
      <c r="H570">
        <v>-23.28412428115017</v>
      </c>
      <c r="I570">
        <v>22.227831354663504</v>
      </c>
      <c r="J570">
        <v>13.488687710437702</v>
      </c>
      <c r="K570">
        <v>33.876701751112911</v>
      </c>
      <c r="L570">
        <v>64.550724812653655</v>
      </c>
      <c r="N570" s="11">
        <f t="shared" si="33"/>
        <v>7.8003643880933948</v>
      </c>
      <c r="O570" s="11">
        <f t="shared" si="32"/>
        <v>0</v>
      </c>
      <c r="Y570" s="7" t="s">
        <v>579</v>
      </c>
      <c r="Z570">
        <v>5.538354</v>
      </c>
      <c r="AA570" s="11">
        <v>7.8003643880933948</v>
      </c>
      <c r="AB570" s="11">
        <v>0</v>
      </c>
      <c r="AC570" t="str">
        <f t="shared" si="35"/>
        <v>low mod, poor-mod grass</v>
      </c>
      <c r="AE570" s="7" t="s">
        <v>579</v>
      </c>
      <c r="AF570">
        <v>64.550724812653655</v>
      </c>
      <c r="AG570" s="25" t="s">
        <v>987</v>
      </c>
    </row>
    <row r="571" spans="1:33" x14ac:dyDescent="0.3">
      <c r="A571" s="7" t="s">
        <v>580</v>
      </c>
      <c r="B571">
        <v>1.7639999999999999E-3</v>
      </c>
      <c r="C571">
        <v>0</v>
      </c>
      <c r="D571">
        <v>7.7101002313030076E-2</v>
      </c>
      <c r="E571">
        <v>1.8E-3</v>
      </c>
      <c r="F571">
        <v>9.6899516204105131E-4</v>
      </c>
      <c r="G571">
        <v>79.398912405000672</v>
      </c>
      <c r="H571">
        <v>11.434243290734813</v>
      </c>
      <c r="I571">
        <v>31.448084577980474</v>
      </c>
      <c r="J571">
        <v>-12.344054040404046</v>
      </c>
      <c r="K571">
        <v>14.174064457953079</v>
      </c>
      <c r="L571">
        <v>2.2458893661629986</v>
      </c>
      <c r="N571" s="11">
        <f t="shared" si="33"/>
        <v>0</v>
      </c>
      <c r="O571" s="11" t="b">
        <f t="shared" si="32"/>
        <v>0</v>
      </c>
      <c r="Y571" s="7" t="s">
        <v>580</v>
      </c>
      <c r="Z571">
        <v>1.7639999999999999E-3</v>
      </c>
      <c r="AA571" s="11">
        <v>0</v>
      </c>
      <c r="AB571" s="11" t="b">
        <v>0</v>
      </c>
      <c r="AC571" t="s">
        <v>973</v>
      </c>
      <c r="AE571" s="7" t="s">
        <v>580</v>
      </c>
      <c r="AF571">
        <v>0</v>
      </c>
      <c r="AG571" t="s">
        <v>973</v>
      </c>
    </row>
    <row r="572" spans="1:33" x14ac:dyDescent="0.3">
      <c r="A572" s="7" t="s">
        <v>581</v>
      </c>
      <c r="B572">
        <v>9.1625119999999995</v>
      </c>
      <c r="C572">
        <v>0.38995924185440767</v>
      </c>
      <c r="D572">
        <v>11.256746337702392</v>
      </c>
      <c r="E572">
        <v>3.0390000000000001</v>
      </c>
      <c r="F572">
        <v>6.6875756205602932E-2</v>
      </c>
      <c r="G572">
        <v>75.692042106549906</v>
      </c>
      <c r="H572">
        <v>-5.191552555910576</v>
      </c>
      <c r="I572">
        <v>34.088535320126716</v>
      </c>
      <c r="J572">
        <v>0.23406262626261309</v>
      </c>
      <c r="K572">
        <v>15.336411643682988</v>
      </c>
      <c r="L572">
        <v>26.932327255651757</v>
      </c>
      <c r="N572" s="11">
        <f t="shared" si="33"/>
        <v>12.398137025444107</v>
      </c>
      <c r="O572" s="11">
        <f t="shared" si="32"/>
        <v>0.38995924185440767</v>
      </c>
      <c r="Y572" s="7" t="s">
        <v>581</v>
      </c>
      <c r="Z572">
        <v>9.1625119999999995</v>
      </c>
      <c r="AA572" s="11">
        <v>12.398137025444107</v>
      </c>
      <c r="AB572" s="11">
        <v>0.38995924185440767</v>
      </c>
      <c r="AC572" t="str">
        <f>IF(AB572&gt;4.31,"high mod, poor-mod grass","low mod, poor-mod grass")</f>
        <v>low mod, poor-mod grass</v>
      </c>
      <c r="AE572" s="7" t="s">
        <v>581</v>
      </c>
      <c r="AF572">
        <v>26.932327255651757</v>
      </c>
      <c r="AG572" s="25" t="s">
        <v>987</v>
      </c>
    </row>
    <row r="573" spans="1:33" x14ac:dyDescent="0.3">
      <c r="A573" s="7" t="s">
        <v>582</v>
      </c>
      <c r="B573">
        <v>2.537677</v>
      </c>
      <c r="C573">
        <v>0</v>
      </c>
      <c r="D573">
        <v>2.2359290670778722</v>
      </c>
      <c r="E573">
        <v>0.84570000000000001</v>
      </c>
      <c r="F573">
        <v>3.9327838128355774E-2</v>
      </c>
      <c r="G573">
        <v>88.131369934035718</v>
      </c>
      <c r="H573">
        <v>-22.111820127795525</v>
      </c>
      <c r="I573">
        <v>19.778864788961219</v>
      </c>
      <c r="J573">
        <v>16.260551010101011</v>
      </c>
      <c r="K573">
        <v>28.779247835077189</v>
      </c>
      <c r="L573">
        <v>39.083809278431076</v>
      </c>
      <c r="N573" s="11">
        <f t="shared" si="33"/>
        <v>0</v>
      </c>
      <c r="O573" s="11" t="b">
        <f t="shared" si="32"/>
        <v>0</v>
      </c>
      <c r="Y573" s="7" t="s">
        <v>582</v>
      </c>
      <c r="Z573">
        <v>2.537677</v>
      </c>
      <c r="AA573" s="11">
        <v>0</v>
      </c>
      <c r="AB573" s="11" t="b">
        <v>0</v>
      </c>
      <c r="AC573" t="s">
        <v>973</v>
      </c>
      <c r="AE573" s="7" t="s">
        <v>582</v>
      </c>
      <c r="AF573">
        <v>0</v>
      </c>
      <c r="AG573" t="s">
        <v>973</v>
      </c>
    </row>
    <row r="574" spans="1:33" x14ac:dyDescent="0.3">
      <c r="A574" s="7" t="s">
        <v>583</v>
      </c>
      <c r="B574">
        <v>2.3957700000000002</v>
      </c>
      <c r="C574">
        <v>0</v>
      </c>
      <c r="D574">
        <v>1.6962220508866617</v>
      </c>
      <c r="E574">
        <v>0.7994</v>
      </c>
      <c r="F574">
        <v>5.6752505302499971E-2</v>
      </c>
      <c r="G574">
        <v>83.50448935876102</v>
      </c>
      <c r="H574">
        <v>-1.0825931309904178</v>
      </c>
      <c r="I574">
        <v>25.727784934257091</v>
      </c>
      <c r="J574">
        <v>-2.7384402356902484</v>
      </c>
      <c r="K574">
        <v>21.167063115726851</v>
      </c>
      <c r="L574">
        <v>20.00783275370587</v>
      </c>
      <c r="N574" s="11">
        <f t="shared" si="33"/>
        <v>0</v>
      </c>
      <c r="O574" s="11" t="b">
        <f t="shared" si="32"/>
        <v>0</v>
      </c>
      <c r="Y574" s="7" t="s">
        <v>583</v>
      </c>
      <c r="Z574">
        <v>2.3957700000000002</v>
      </c>
      <c r="AA574" s="11">
        <v>0</v>
      </c>
      <c r="AB574" s="11" t="b">
        <v>0</v>
      </c>
      <c r="AC574" t="s">
        <v>973</v>
      </c>
      <c r="AE574" s="7" t="s">
        <v>583</v>
      </c>
      <c r="AF574">
        <v>0</v>
      </c>
      <c r="AG574" t="s">
        <v>973</v>
      </c>
    </row>
    <row r="575" spans="1:33" x14ac:dyDescent="0.3">
      <c r="A575" s="7" t="s">
        <v>584</v>
      </c>
      <c r="B575">
        <v>0.23009599999999999</v>
      </c>
      <c r="C575">
        <v>0</v>
      </c>
      <c r="D575">
        <v>0.84811102544333083</v>
      </c>
      <c r="E575">
        <v>0.1144</v>
      </c>
      <c r="F575">
        <v>2.7511270874233364E-2</v>
      </c>
      <c r="G575">
        <v>87.809064286650894</v>
      </c>
      <c r="H575">
        <v>-11.990987380191683</v>
      </c>
      <c r="I575">
        <v>14.153291787069586</v>
      </c>
      <c r="J575">
        <v>4.828066835016827</v>
      </c>
      <c r="K575">
        <v>49.337074983286954</v>
      </c>
      <c r="L575">
        <v>25.588454931206655</v>
      </c>
      <c r="N575" s="11">
        <f t="shared" si="33"/>
        <v>0</v>
      </c>
      <c r="O575" s="11" t="b">
        <f t="shared" si="32"/>
        <v>0</v>
      </c>
      <c r="Y575" s="7" t="s">
        <v>584</v>
      </c>
      <c r="Z575">
        <v>0.23009599999999999</v>
      </c>
      <c r="AA575" s="11">
        <v>0</v>
      </c>
      <c r="AB575" s="11" t="b">
        <v>0</v>
      </c>
      <c r="AC575" t="s">
        <v>973</v>
      </c>
      <c r="AE575" s="7" t="s">
        <v>584</v>
      </c>
      <c r="AF575">
        <v>0</v>
      </c>
      <c r="AG575" t="s">
        <v>973</v>
      </c>
    </row>
    <row r="576" spans="1:33" x14ac:dyDescent="0.3">
      <c r="A576" s="7" t="s">
        <v>585</v>
      </c>
      <c r="B576">
        <v>0</v>
      </c>
      <c r="C576">
        <v>0.17239467191550312</v>
      </c>
      <c r="D576">
        <v>0</v>
      </c>
      <c r="E576">
        <v>0</v>
      </c>
      <c r="F576">
        <v>0</v>
      </c>
      <c r="G576">
        <v>86.713154014837428</v>
      </c>
      <c r="H576">
        <v>0.65090303514377013</v>
      </c>
      <c r="I576">
        <v>22.439624458912132</v>
      </c>
      <c r="J576">
        <v>-3.2216350168350232</v>
      </c>
      <c r="K576">
        <v>23.156408223338154</v>
      </c>
      <c r="L576">
        <v>8.94189999449857</v>
      </c>
      <c r="N576" s="11">
        <f t="shared" si="33"/>
        <v>0</v>
      </c>
      <c r="O576" s="11" t="b">
        <f t="shared" si="32"/>
        <v>0</v>
      </c>
      <c r="Y576" s="7" t="s">
        <v>585</v>
      </c>
      <c r="Z576">
        <v>0</v>
      </c>
      <c r="AA576" s="11">
        <v>0</v>
      </c>
      <c r="AB576" s="11" t="b">
        <v>0</v>
      </c>
      <c r="AC576" t="s">
        <v>973</v>
      </c>
      <c r="AE576" s="7" t="s">
        <v>585</v>
      </c>
      <c r="AF576">
        <v>0</v>
      </c>
      <c r="AG576" t="s">
        <v>973</v>
      </c>
    </row>
    <row r="577" spans="1:33" x14ac:dyDescent="0.3">
      <c r="A577" s="7" t="s">
        <v>586</v>
      </c>
      <c r="B577">
        <v>8.4966790000000003</v>
      </c>
      <c r="C577">
        <v>0</v>
      </c>
      <c r="D577">
        <v>11.256746337702392</v>
      </c>
      <c r="E577">
        <v>1.5044999999999999</v>
      </c>
      <c r="F577">
        <v>4.9069526976550461E-2</v>
      </c>
      <c r="G577">
        <v>81.955503342277581</v>
      </c>
      <c r="H577">
        <v>-15.132411022364224</v>
      </c>
      <c r="I577">
        <v>26.084351680998964</v>
      </c>
      <c r="J577">
        <v>12.791523905723906</v>
      </c>
      <c r="K577">
        <v>24.414576887797143</v>
      </c>
      <c r="L577">
        <v>16.472371899237316</v>
      </c>
      <c r="N577" s="11">
        <f t="shared" si="33"/>
        <v>9.2126404026585043</v>
      </c>
      <c r="O577" s="11">
        <f t="shared" si="32"/>
        <v>0</v>
      </c>
      <c r="Y577" s="7" t="s">
        <v>586</v>
      </c>
      <c r="Z577">
        <v>8.4966790000000003</v>
      </c>
      <c r="AA577" s="11">
        <v>9.2126404026585043</v>
      </c>
      <c r="AB577" s="11">
        <v>0</v>
      </c>
      <c r="AC577" t="str">
        <f>IF(AB577&gt;4.31,"high mod, poor-mod grass","low mod, poor-mod grass")</f>
        <v>low mod, poor-mod grass</v>
      </c>
      <c r="AE577" s="7" t="s">
        <v>586</v>
      </c>
      <c r="AF577">
        <v>16.472371899237316</v>
      </c>
      <c r="AG577" t="s">
        <v>988</v>
      </c>
    </row>
    <row r="578" spans="1:33" x14ac:dyDescent="0.3">
      <c r="A578" s="7" t="s">
        <v>587</v>
      </c>
      <c r="B578">
        <v>14.623699999999999</v>
      </c>
      <c r="C578">
        <v>0</v>
      </c>
      <c r="D578">
        <v>11.642251349267541</v>
      </c>
      <c r="E578">
        <v>3.1635</v>
      </c>
      <c r="F578">
        <v>5.4777867775404082E-2</v>
      </c>
      <c r="G578">
        <v>78.944948276517636</v>
      </c>
      <c r="H578">
        <v>3.4251095846645399</v>
      </c>
      <c r="I578">
        <v>31.646241687845972</v>
      </c>
      <c r="J578">
        <v>-2.1278898989899204</v>
      </c>
      <c r="K578">
        <v>15.516549804884875</v>
      </c>
      <c r="L578">
        <v>-4.5639765785709017</v>
      </c>
      <c r="N578" s="11">
        <f t="shared" si="33"/>
        <v>11.621506518540459</v>
      </c>
      <c r="O578" s="11">
        <f t="shared" ref="O578:O641" si="36">IF(B578&lt;5,FALSE,C578)</f>
        <v>0</v>
      </c>
      <c r="Y578" s="7" t="s">
        <v>587</v>
      </c>
      <c r="Z578">
        <v>14.623699999999999</v>
      </c>
      <c r="AA578" s="11">
        <v>11.621506518540459</v>
      </c>
      <c r="AB578" s="11">
        <v>0</v>
      </c>
      <c r="AC578" t="str">
        <f>IF(AB578&gt;4.31,"high mod, poor-mod grass","low mod, poor-mod grass")</f>
        <v>low mod, poor-mod grass</v>
      </c>
      <c r="AE578" s="7" t="s">
        <v>587</v>
      </c>
      <c r="AF578">
        <v>-4.5639765785709017</v>
      </c>
      <c r="AG578" t="s">
        <v>989</v>
      </c>
    </row>
    <row r="579" spans="1:33" x14ac:dyDescent="0.3">
      <c r="A579" s="7" t="s">
        <v>588</v>
      </c>
      <c r="B579">
        <v>14.354454</v>
      </c>
      <c r="C579">
        <v>0</v>
      </c>
      <c r="D579">
        <v>8.7895142636854295</v>
      </c>
      <c r="E579">
        <v>1.8603000000000001</v>
      </c>
      <c r="F579">
        <v>6.6688208754885306E-2</v>
      </c>
      <c r="G579">
        <v>77.75042740145247</v>
      </c>
      <c r="H579">
        <v>7.2393263578274656</v>
      </c>
      <c r="I579">
        <v>33.052634938318874</v>
      </c>
      <c r="J579">
        <v>-0.50504898989899516</v>
      </c>
      <c r="K579">
        <v>11.071345283810885</v>
      </c>
      <c r="L579">
        <v>-14.378445441345164</v>
      </c>
      <c r="N579" s="11">
        <f t="shared" ref="N579:N642" si="37">IF(B579&lt;5,0,(E579+F579+I579)/3)</f>
        <v>11.65987438235792</v>
      </c>
      <c r="O579" s="11">
        <f t="shared" si="36"/>
        <v>0</v>
      </c>
      <c r="Y579" s="7" t="s">
        <v>588</v>
      </c>
      <c r="Z579">
        <v>14.354454</v>
      </c>
      <c r="AA579" s="11">
        <v>11.65987438235792</v>
      </c>
      <c r="AB579" s="11">
        <v>0</v>
      </c>
      <c r="AC579" t="str">
        <f>IF(AB579&gt;4.31,"high mod, poor-mod grass","low mod, poor-mod grass")</f>
        <v>low mod, poor-mod grass</v>
      </c>
      <c r="AE579" s="7" t="s">
        <v>588</v>
      </c>
      <c r="AF579">
        <v>-14.378445441345164</v>
      </c>
      <c r="AG579" t="s">
        <v>989</v>
      </c>
    </row>
    <row r="580" spans="1:33" x14ac:dyDescent="0.3">
      <c r="A580" s="7" t="s">
        <v>589</v>
      </c>
      <c r="B580">
        <v>5.9543679999999997</v>
      </c>
      <c r="C580">
        <v>0</v>
      </c>
      <c r="D580">
        <v>4.0863531225905945</v>
      </c>
      <c r="E580">
        <v>1.0095000000000001</v>
      </c>
      <c r="F580">
        <v>4.90425805037462E-2</v>
      </c>
      <c r="G580">
        <v>77.732659725190913</v>
      </c>
      <c r="H580">
        <v>-18.295726837060712</v>
      </c>
      <c r="I580">
        <v>28.150640021353382</v>
      </c>
      <c r="J580">
        <v>13.216392929292923</v>
      </c>
      <c r="K580">
        <v>34.575954975824381</v>
      </c>
      <c r="L580">
        <v>47.874480064749051</v>
      </c>
      <c r="N580" s="11">
        <f t="shared" si="37"/>
        <v>9.7363942006190438</v>
      </c>
      <c r="O580" s="11">
        <f t="shared" si="36"/>
        <v>0</v>
      </c>
      <c r="Y580" s="7" t="s">
        <v>589</v>
      </c>
      <c r="Z580">
        <v>5.9543679999999997</v>
      </c>
      <c r="AA580" s="11">
        <v>9.7363942006190438</v>
      </c>
      <c r="AB580" s="11">
        <v>0</v>
      </c>
      <c r="AC580" t="str">
        <f>IF(AB580&gt;4.31,"high mod, poor-mod grass","low mod, poor-mod grass")</f>
        <v>low mod, poor-mod grass</v>
      </c>
      <c r="AE580" s="7" t="s">
        <v>589</v>
      </c>
      <c r="AF580">
        <v>47.874480064749051</v>
      </c>
      <c r="AG580" s="25" t="s">
        <v>987</v>
      </c>
    </row>
    <row r="581" spans="1:33" x14ac:dyDescent="0.3">
      <c r="A581" s="7" t="s">
        <v>590</v>
      </c>
      <c r="B581">
        <v>3.6534740000000001</v>
      </c>
      <c r="C581">
        <v>0</v>
      </c>
      <c r="D581">
        <v>3.5466461063993835</v>
      </c>
      <c r="E581">
        <v>1.7190000000000001</v>
      </c>
      <c r="F581">
        <v>6.3365169728664433E-2</v>
      </c>
      <c r="G581">
        <v>81.704979106989484</v>
      </c>
      <c r="H581">
        <v>0.62692204472844537</v>
      </c>
      <c r="I581">
        <v>25.326683610115001</v>
      </c>
      <c r="J581">
        <v>2.675644612794585</v>
      </c>
      <c r="K581">
        <v>26.889507314873835</v>
      </c>
      <c r="L581">
        <v>-24.959567633260747</v>
      </c>
      <c r="N581" s="11">
        <f t="shared" si="37"/>
        <v>0</v>
      </c>
      <c r="O581" s="11" t="b">
        <f t="shared" si="36"/>
        <v>0</v>
      </c>
      <c r="Y581" s="7" t="s">
        <v>590</v>
      </c>
      <c r="Z581">
        <v>3.6534740000000001</v>
      </c>
      <c r="AA581" s="11">
        <v>0</v>
      </c>
      <c r="AB581" s="11" t="b">
        <v>0</v>
      </c>
      <c r="AC581" t="s">
        <v>973</v>
      </c>
      <c r="AE581" s="7" t="s">
        <v>590</v>
      </c>
      <c r="AF581">
        <v>0</v>
      </c>
      <c r="AG581" t="s">
        <v>973</v>
      </c>
    </row>
    <row r="582" spans="1:33" x14ac:dyDescent="0.3">
      <c r="A582" s="7" t="s">
        <v>591</v>
      </c>
      <c r="B582">
        <v>16.683567</v>
      </c>
      <c r="C582">
        <v>0</v>
      </c>
      <c r="D582">
        <v>19.198149575944488</v>
      </c>
      <c r="E582">
        <v>6.6891999999999996</v>
      </c>
      <c r="F582">
        <v>0.1050556745924974</v>
      </c>
      <c r="G582">
        <v>77.878176993773138</v>
      </c>
      <c r="H582">
        <v>-14.991834664536739</v>
      </c>
      <c r="I582">
        <v>31.396877067158716</v>
      </c>
      <c r="J582">
        <v>12.790282659932643</v>
      </c>
      <c r="K582">
        <v>18.264848701564549</v>
      </c>
      <c r="L582">
        <v>15.855347697001974</v>
      </c>
      <c r="N582" s="11">
        <f t="shared" si="37"/>
        <v>12.730377580583736</v>
      </c>
      <c r="O582" s="11">
        <f t="shared" si="36"/>
        <v>0</v>
      </c>
      <c r="Y582" s="7" t="s">
        <v>591</v>
      </c>
      <c r="Z582">
        <v>16.683567</v>
      </c>
      <c r="AA582" s="11">
        <v>12.730377580583736</v>
      </c>
      <c r="AB582" s="11">
        <v>0</v>
      </c>
      <c r="AC582" t="str">
        <f>IF(AB582&gt;4.31,"high mod, poor-mod grass","low mod, poor-mod grass")</f>
        <v>low mod, poor-mod grass</v>
      </c>
      <c r="AE582" s="7" t="s">
        <v>591</v>
      </c>
      <c r="AF582">
        <v>15.855347697001974</v>
      </c>
      <c r="AG582" t="s">
        <v>988</v>
      </c>
    </row>
    <row r="583" spans="1:33" x14ac:dyDescent="0.3">
      <c r="A583" s="7" t="s">
        <v>592</v>
      </c>
      <c r="B583">
        <v>4.3258979999999996</v>
      </c>
      <c r="C583">
        <v>0</v>
      </c>
      <c r="D583">
        <v>3.4695451040863534</v>
      </c>
      <c r="E583">
        <v>0.68879999999999997</v>
      </c>
      <c r="F583">
        <v>4.9055514810692244E-2</v>
      </c>
      <c r="G583">
        <v>81.359397803701995</v>
      </c>
      <c r="H583">
        <v>8.8973436102236434</v>
      </c>
      <c r="I583">
        <v>28.99404078032703</v>
      </c>
      <c r="J583">
        <v>3.4221010101009881</v>
      </c>
      <c r="K583">
        <v>20.252017226100342</v>
      </c>
      <c r="L583">
        <v>-58.571138493149959</v>
      </c>
      <c r="N583" s="11">
        <f t="shared" si="37"/>
        <v>0</v>
      </c>
      <c r="O583" s="11" t="b">
        <f t="shared" si="36"/>
        <v>0</v>
      </c>
      <c r="Y583" s="7" t="s">
        <v>592</v>
      </c>
      <c r="Z583">
        <v>4.3258979999999996</v>
      </c>
      <c r="AA583" s="11">
        <v>0</v>
      </c>
      <c r="AB583" s="11" t="b">
        <v>0</v>
      </c>
      <c r="AC583" t="s">
        <v>973</v>
      </c>
      <c r="AE583" s="7" t="s">
        <v>592</v>
      </c>
      <c r="AF583">
        <v>0</v>
      </c>
      <c r="AG583" t="s">
        <v>973</v>
      </c>
    </row>
    <row r="584" spans="1:33" x14ac:dyDescent="0.3">
      <c r="A584" s="7" t="s">
        <v>593</v>
      </c>
      <c r="B584">
        <v>8.3915939999999996</v>
      </c>
      <c r="C584">
        <v>0</v>
      </c>
      <c r="D584">
        <v>4.7802621434078647</v>
      </c>
      <c r="E584">
        <v>1.4895</v>
      </c>
      <c r="F584">
        <v>6.4064700162662927E-2</v>
      </c>
      <c r="G584">
        <v>81.982154856669922</v>
      </c>
      <c r="H584">
        <v>-2.9749496805111875</v>
      </c>
      <c r="I584">
        <v>26.45136301918323</v>
      </c>
      <c r="J584">
        <v>10.138422053872034</v>
      </c>
      <c r="K584">
        <v>23.301876525551535</v>
      </c>
      <c r="L584">
        <v>-44.335272507065255</v>
      </c>
      <c r="N584" s="11">
        <f t="shared" si="37"/>
        <v>9.3349759064486317</v>
      </c>
      <c r="O584" s="11">
        <f t="shared" si="36"/>
        <v>0</v>
      </c>
      <c r="Y584" s="7" t="s">
        <v>593</v>
      </c>
      <c r="Z584">
        <v>8.3915939999999996</v>
      </c>
      <c r="AA584" s="11">
        <v>9.3349759064486317</v>
      </c>
      <c r="AB584" s="11">
        <v>0</v>
      </c>
      <c r="AC584" t="str">
        <f>IF(AB584&gt;4.31,"high mod, poor-mod grass","low mod, poor-mod grass")</f>
        <v>low mod, poor-mod grass</v>
      </c>
      <c r="AE584" s="7" t="s">
        <v>593</v>
      </c>
      <c r="AF584">
        <v>-44.335272507065255</v>
      </c>
      <c r="AG584" t="s">
        <v>989</v>
      </c>
    </row>
    <row r="585" spans="1:33" x14ac:dyDescent="0.3">
      <c r="A585" s="7" t="s">
        <v>594</v>
      </c>
      <c r="B585">
        <v>12.523288000000001</v>
      </c>
      <c r="C585">
        <v>0</v>
      </c>
      <c r="D585">
        <v>5.2428681572860452</v>
      </c>
      <c r="E585">
        <v>4.6094999999999997</v>
      </c>
      <c r="F585">
        <v>0.14898704813473229</v>
      </c>
      <c r="G585">
        <v>82.545034840636376</v>
      </c>
      <c r="H585">
        <v>-17.378811980830676</v>
      </c>
      <c r="I585">
        <v>23.769133911267385</v>
      </c>
      <c r="J585">
        <v>11.396013299663295</v>
      </c>
      <c r="K585">
        <v>31.988826873545705</v>
      </c>
      <c r="L585">
        <v>44.20596379726932</v>
      </c>
      <c r="N585" s="11">
        <f t="shared" si="37"/>
        <v>9.5092069864673725</v>
      </c>
      <c r="O585" s="11">
        <f t="shared" si="36"/>
        <v>0</v>
      </c>
      <c r="Y585" s="7" t="s">
        <v>594</v>
      </c>
      <c r="Z585">
        <v>12.523288000000001</v>
      </c>
      <c r="AA585" s="11">
        <v>9.5092069864673725</v>
      </c>
      <c r="AB585" s="11">
        <v>0</v>
      </c>
      <c r="AC585" t="str">
        <f>IF(AB585&gt;4.31,"high mod, poor-mod grass","low mod, poor-mod grass")</f>
        <v>low mod, poor-mod grass</v>
      </c>
      <c r="AE585" s="7" t="s">
        <v>594</v>
      </c>
      <c r="AF585">
        <v>44.20596379726932</v>
      </c>
      <c r="AG585" s="25" t="s">
        <v>987</v>
      </c>
    </row>
    <row r="586" spans="1:33" x14ac:dyDescent="0.3">
      <c r="A586" s="7" t="s">
        <v>595</v>
      </c>
      <c r="B586">
        <v>2.1141049999999999</v>
      </c>
      <c r="C586">
        <v>0</v>
      </c>
      <c r="D586">
        <v>2.2359290670778722</v>
      </c>
      <c r="E586">
        <v>0.28889999999999999</v>
      </c>
      <c r="F586">
        <v>5.0255171779937727E-2</v>
      </c>
      <c r="G586">
        <v>85.36512041687233</v>
      </c>
      <c r="H586">
        <v>-8.5602162939297131</v>
      </c>
      <c r="I586">
        <v>22.517813830960083</v>
      </c>
      <c r="J586">
        <v>13.265305723905726</v>
      </c>
      <c r="K586">
        <v>26.700300057523982</v>
      </c>
      <c r="L586">
        <v>-25.08066329545975</v>
      </c>
      <c r="N586" s="11">
        <f t="shared" si="37"/>
        <v>0</v>
      </c>
      <c r="O586" s="11" t="b">
        <f t="shared" si="36"/>
        <v>0</v>
      </c>
      <c r="Y586" s="7" t="s">
        <v>595</v>
      </c>
      <c r="Z586">
        <v>2.1141049999999999</v>
      </c>
      <c r="AA586" s="11">
        <v>0</v>
      </c>
      <c r="AB586" s="11" t="b">
        <v>0</v>
      </c>
      <c r="AC586" t="s">
        <v>973</v>
      </c>
      <c r="AE586" s="7" t="s">
        <v>595</v>
      </c>
      <c r="AF586">
        <v>0</v>
      </c>
      <c r="AG586" t="s">
        <v>973</v>
      </c>
    </row>
    <row r="587" spans="1:33" x14ac:dyDescent="0.3">
      <c r="A587" s="7" t="s">
        <v>596</v>
      </c>
      <c r="B587">
        <v>2.6703329999999998</v>
      </c>
      <c r="C587">
        <v>0</v>
      </c>
      <c r="D587">
        <v>4.6260601387818046</v>
      </c>
      <c r="E587">
        <v>0.26450000000000001</v>
      </c>
      <c r="F587">
        <v>5.032631046814097E-2</v>
      </c>
      <c r="G587">
        <v>79.141458775970563</v>
      </c>
      <c r="H587">
        <v>-9.9314247603833934</v>
      </c>
      <c r="I587">
        <v>23.037142127679324</v>
      </c>
      <c r="J587">
        <v>5.3532462962963052</v>
      </c>
      <c r="K587">
        <v>40.889911537445009</v>
      </c>
      <c r="L587">
        <v>25.049602739184493</v>
      </c>
      <c r="N587" s="11">
        <f t="shared" si="37"/>
        <v>0</v>
      </c>
      <c r="O587" s="11" t="b">
        <f t="shared" si="36"/>
        <v>0</v>
      </c>
      <c r="Y587" s="7" t="s">
        <v>596</v>
      </c>
      <c r="Z587">
        <v>2.6703329999999998</v>
      </c>
      <c r="AA587" s="11">
        <v>0</v>
      </c>
      <c r="AB587" s="11" t="b">
        <v>0</v>
      </c>
      <c r="AC587" t="s">
        <v>973</v>
      </c>
      <c r="AE587" s="7" t="s">
        <v>596</v>
      </c>
      <c r="AF587">
        <v>0</v>
      </c>
      <c r="AG587" t="s">
        <v>973</v>
      </c>
    </row>
    <row r="588" spans="1:33" x14ac:dyDescent="0.3">
      <c r="A588" s="7" t="s">
        <v>597</v>
      </c>
      <c r="B588">
        <v>0</v>
      </c>
      <c r="C588">
        <v>0</v>
      </c>
      <c r="D588">
        <v>0</v>
      </c>
      <c r="E588">
        <v>0</v>
      </c>
      <c r="F588">
        <v>0</v>
      </c>
      <c r="G588">
        <v>93.888985426596577</v>
      </c>
      <c r="H588">
        <v>10.66196389776357</v>
      </c>
      <c r="I588">
        <v>17.620751082175719</v>
      </c>
      <c r="J588">
        <v>-10.479073400673414</v>
      </c>
      <c r="K588">
        <v>19.591787026528401</v>
      </c>
      <c r="L588">
        <v>-10.806714320619335</v>
      </c>
      <c r="N588" s="11">
        <f t="shared" si="37"/>
        <v>0</v>
      </c>
      <c r="O588" s="11" t="b">
        <f t="shared" si="36"/>
        <v>0</v>
      </c>
      <c r="Y588" s="7" t="s">
        <v>597</v>
      </c>
      <c r="Z588">
        <v>0</v>
      </c>
      <c r="AA588" s="11">
        <v>0</v>
      </c>
      <c r="AB588" s="11" t="b">
        <v>0</v>
      </c>
      <c r="AC588" t="s">
        <v>973</v>
      </c>
      <c r="AE588" s="7" t="s">
        <v>597</v>
      </c>
      <c r="AF588">
        <v>0</v>
      </c>
      <c r="AG588" t="s">
        <v>973</v>
      </c>
    </row>
    <row r="589" spans="1:33" x14ac:dyDescent="0.3">
      <c r="A589" s="7" t="s">
        <v>598</v>
      </c>
      <c r="B589">
        <v>0.232545</v>
      </c>
      <c r="C589">
        <v>1.2780055205795069</v>
      </c>
      <c r="D589">
        <v>1.7733230531996917</v>
      </c>
      <c r="E589">
        <v>2.8199999999999999E-2</v>
      </c>
      <c r="F589">
        <v>1.9349723191280258E-2</v>
      </c>
      <c r="G589">
        <v>80.084034001646714</v>
      </c>
      <c r="H589">
        <v>-6.6898589456868933</v>
      </c>
      <c r="I589">
        <v>31.093548724019072</v>
      </c>
      <c r="J589">
        <v>5.8881898989898929</v>
      </c>
      <c r="K589">
        <v>12.66968278892845</v>
      </c>
      <c r="L589">
        <v>3.1962585618516925</v>
      </c>
      <c r="N589" s="11">
        <f t="shared" si="37"/>
        <v>0</v>
      </c>
      <c r="O589" s="11" t="b">
        <f t="shared" si="36"/>
        <v>0</v>
      </c>
      <c r="Y589" s="7" t="s">
        <v>598</v>
      </c>
      <c r="Z589">
        <v>0.232545</v>
      </c>
      <c r="AA589" s="11">
        <v>0</v>
      </c>
      <c r="AB589" s="11" t="b">
        <v>0</v>
      </c>
      <c r="AC589" t="s">
        <v>973</v>
      </c>
      <c r="AE589" s="7" t="s">
        <v>598</v>
      </c>
      <c r="AF589">
        <v>0</v>
      </c>
      <c r="AG589" t="s">
        <v>973</v>
      </c>
    </row>
    <row r="590" spans="1:33" x14ac:dyDescent="0.3">
      <c r="A590" s="7" t="s">
        <v>599</v>
      </c>
      <c r="B590">
        <v>0</v>
      </c>
      <c r="C590">
        <v>0</v>
      </c>
      <c r="D590">
        <v>0</v>
      </c>
      <c r="E590">
        <v>0</v>
      </c>
      <c r="F590">
        <v>0</v>
      </c>
      <c r="G590">
        <v>87.674918330876054</v>
      </c>
      <c r="H590">
        <v>5.507853833865795</v>
      </c>
      <c r="I590">
        <v>22.91470830577121</v>
      </c>
      <c r="J590">
        <v>-4.7014863636363771</v>
      </c>
      <c r="K590">
        <v>17.562382425646369</v>
      </c>
      <c r="L590">
        <v>-7.1698042713980783</v>
      </c>
      <c r="N590" s="11">
        <f t="shared" si="37"/>
        <v>0</v>
      </c>
      <c r="O590" s="11" t="b">
        <f t="shared" si="36"/>
        <v>0</v>
      </c>
      <c r="Y590" s="7" t="s">
        <v>599</v>
      </c>
      <c r="Z590">
        <v>0</v>
      </c>
      <c r="AA590" s="11">
        <v>0</v>
      </c>
      <c r="AB590" s="11" t="b">
        <v>0</v>
      </c>
      <c r="AC590" t="s">
        <v>973</v>
      </c>
      <c r="AE590" s="7" t="s">
        <v>599</v>
      </c>
      <c r="AF590">
        <v>0</v>
      </c>
      <c r="AG590" t="s">
        <v>973</v>
      </c>
    </row>
    <row r="591" spans="1:33" x14ac:dyDescent="0.3">
      <c r="A591" s="7" t="s">
        <v>600</v>
      </c>
      <c r="B591">
        <v>0</v>
      </c>
      <c r="C591">
        <v>0</v>
      </c>
      <c r="D591">
        <v>0</v>
      </c>
      <c r="E591">
        <v>0</v>
      </c>
      <c r="F591">
        <v>0</v>
      </c>
      <c r="G591">
        <v>89.396961514147151</v>
      </c>
      <c r="H591">
        <v>8.0370495207667858</v>
      </c>
      <c r="I591">
        <v>22.988545764718161</v>
      </c>
      <c r="J591">
        <v>-5.3440383838383809</v>
      </c>
      <c r="K591">
        <v>14.539367650793157</v>
      </c>
      <c r="L591">
        <v>-8.3273317105293359</v>
      </c>
      <c r="N591" s="11">
        <f t="shared" si="37"/>
        <v>0</v>
      </c>
      <c r="O591" s="11" t="b">
        <f t="shared" si="36"/>
        <v>0</v>
      </c>
      <c r="Y591" s="7" t="s">
        <v>600</v>
      </c>
      <c r="Z591">
        <v>0</v>
      </c>
      <c r="AA591" s="11">
        <v>0</v>
      </c>
      <c r="AB591" s="11" t="b">
        <v>0</v>
      </c>
      <c r="AC591" t="s">
        <v>973</v>
      </c>
      <c r="AE591" s="7" t="s">
        <v>600</v>
      </c>
      <c r="AF591">
        <v>0</v>
      </c>
      <c r="AG591" t="s">
        <v>973</v>
      </c>
    </row>
    <row r="592" spans="1:33" x14ac:dyDescent="0.3">
      <c r="A592" s="7" t="s">
        <v>601</v>
      </c>
      <c r="B592">
        <v>0.19114200000000001</v>
      </c>
      <c r="C592">
        <v>0</v>
      </c>
      <c r="D592">
        <v>0.46260601387818046</v>
      </c>
      <c r="E592">
        <v>0.1186</v>
      </c>
      <c r="F592">
        <v>1.496714885439604E-2</v>
      </c>
      <c r="G592">
        <v>93.219144031535492</v>
      </c>
      <c r="H592">
        <v>-11.22651916932908</v>
      </c>
      <c r="I592">
        <v>7.1661502396453436</v>
      </c>
      <c r="J592">
        <v>6.4926547138047113</v>
      </c>
      <c r="K592">
        <v>61.693692573187612</v>
      </c>
      <c r="L592">
        <v>31.741952775213548</v>
      </c>
      <c r="N592" s="11">
        <f t="shared" si="37"/>
        <v>0</v>
      </c>
      <c r="O592" s="11" t="b">
        <f t="shared" si="36"/>
        <v>0</v>
      </c>
      <c r="Y592" s="7" t="s">
        <v>601</v>
      </c>
      <c r="Z592">
        <v>0.19114200000000001</v>
      </c>
      <c r="AA592" s="11">
        <v>0</v>
      </c>
      <c r="AB592" s="11" t="b">
        <v>0</v>
      </c>
      <c r="AC592" t="s">
        <v>973</v>
      </c>
      <c r="AE592" s="7" t="s">
        <v>601</v>
      </c>
      <c r="AF592">
        <v>0</v>
      </c>
      <c r="AG592" t="s">
        <v>973</v>
      </c>
    </row>
    <row r="593" spans="1:33" x14ac:dyDescent="0.3">
      <c r="A593" s="7" t="s">
        <v>602</v>
      </c>
      <c r="B593">
        <v>0</v>
      </c>
      <c r="C593">
        <v>5.5602813862783422E-2</v>
      </c>
      <c r="D593">
        <v>0</v>
      </c>
      <c r="E593">
        <v>0</v>
      </c>
      <c r="F593">
        <v>0</v>
      </c>
      <c r="G593">
        <v>92.047543458847755</v>
      </c>
      <c r="H593">
        <v>-4.1924036741214223</v>
      </c>
      <c r="I593">
        <v>5.3176026181109171</v>
      </c>
      <c r="J593">
        <v>1.4216235690235521</v>
      </c>
      <c r="K593">
        <v>66.641273197452364</v>
      </c>
      <c r="L593">
        <v>10.635311435346779</v>
      </c>
      <c r="N593" s="11">
        <f t="shared" si="37"/>
        <v>0</v>
      </c>
      <c r="O593" s="11" t="b">
        <f t="shared" si="36"/>
        <v>0</v>
      </c>
      <c r="Y593" s="7" t="s">
        <v>602</v>
      </c>
      <c r="Z593">
        <v>0</v>
      </c>
      <c r="AA593" s="11">
        <v>0</v>
      </c>
      <c r="AB593" s="11" t="b">
        <v>0</v>
      </c>
      <c r="AC593" t="s">
        <v>973</v>
      </c>
      <c r="AE593" s="7" t="s">
        <v>602</v>
      </c>
      <c r="AF593">
        <v>0</v>
      </c>
      <c r="AG593" t="s">
        <v>973</v>
      </c>
    </row>
    <row r="594" spans="1:33" x14ac:dyDescent="0.3">
      <c r="A594" s="7" t="s">
        <v>603</v>
      </c>
      <c r="B594">
        <v>0</v>
      </c>
      <c r="C594">
        <v>0.26529043863844581</v>
      </c>
      <c r="D594">
        <v>0</v>
      </c>
      <c r="E594">
        <v>0</v>
      </c>
      <c r="F594">
        <v>0</v>
      </c>
      <c r="G594">
        <v>88.754304663766263</v>
      </c>
      <c r="H594">
        <v>-4.318531629392993</v>
      </c>
      <c r="I594">
        <v>16.173449848553417</v>
      </c>
      <c r="J594">
        <v>1.1823951178450898</v>
      </c>
      <c r="K594">
        <v>41.08855065478874</v>
      </c>
      <c r="L594">
        <v>15.917902878827377</v>
      </c>
      <c r="N594" s="11">
        <f t="shared" si="37"/>
        <v>0</v>
      </c>
      <c r="O594" s="11" t="b">
        <f t="shared" si="36"/>
        <v>0</v>
      </c>
      <c r="Y594" s="7" t="s">
        <v>603</v>
      </c>
      <c r="Z594">
        <v>0</v>
      </c>
      <c r="AA594" s="11">
        <v>0</v>
      </c>
      <c r="AB594" s="11" t="b">
        <v>0</v>
      </c>
      <c r="AC594" t="s">
        <v>973</v>
      </c>
      <c r="AE594" s="7" t="s">
        <v>603</v>
      </c>
      <c r="AF594">
        <v>0</v>
      </c>
      <c r="AG594" t="s">
        <v>973</v>
      </c>
    </row>
    <row r="595" spans="1:33" x14ac:dyDescent="0.3">
      <c r="A595" s="7" t="s">
        <v>604</v>
      </c>
      <c r="B595">
        <v>0</v>
      </c>
      <c r="C595">
        <v>0</v>
      </c>
      <c r="D595">
        <v>0</v>
      </c>
      <c r="E595">
        <v>0</v>
      </c>
      <c r="F595">
        <v>0</v>
      </c>
      <c r="G595">
        <v>88.488855580418459</v>
      </c>
      <c r="H595">
        <v>-8.133341853035148</v>
      </c>
      <c r="I595">
        <v>17.985006208729352</v>
      </c>
      <c r="J595">
        <v>1.8446117845117982</v>
      </c>
      <c r="K595">
        <v>34.2275462135228</v>
      </c>
      <c r="L595">
        <v>31.448660777225271</v>
      </c>
      <c r="N595" s="11">
        <f t="shared" si="37"/>
        <v>0</v>
      </c>
      <c r="O595" s="11" t="b">
        <f t="shared" si="36"/>
        <v>0</v>
      </c>
      <c r="Y595" s="7" t="s">
        <v>604</v>
      </c>
      <c r="Z595">
        <v>0</v>
      </c>
      <c r="AA595" s="11">
        <v>0</v>
      </c>
      <c r="AB595" s="11" t="b">
        <v>0</v>
      </c>
      <c r="AC595" t="s">
        <v>973</v>
      </c>
      <c r="AE595" s="7" t="s">
        <v>604</v>
      </c>
      <c r="AF595">
        <v>0</v>
      </c>
      <c r="AG595" t="s">
        <v>973</v>
      </c>
    </row>
    <row r="596" spans="1:33" x14ac:dyDescent="0.3">
      <c r="A596" s="7" t="s">
        <v>605</v>
      </c>
      <c r="B596">
        <v>0</v>
      </c>
      <c r="C596">
        <v>2.8845130997677815E-2</v>
      </c>
      <c r="D596">
        <v>0</v>
      </c>
      <c r="E596">
        <v>0</v>
      </c>
      <c r="F596">
        <v>0</v>
      </c>
      <c r="G596">
        <v>84.030234899340783</v>
      </c>
      <c r="H596">
        <v>6.5600928115015904</v>
      </c>
      <c r="I596">
        <v>23.480021817591005</v>
      </c>
      <c r="J596">
        <v>-9.0185026936026986</v>
      </c>
      <c r="K596">
        <v>28.604499308157525</v>
      </c>
      <c r="L596">
        <v>7.6690858647809819</v>
      </c>
      <c r="N596" s="11">
        <f t="shared" si="37"/>
        <v>0</v>
      </c>
      <c r="O596" s="11" t="b">
        <f t="shared" si="36"/>
        <v>0</v>
      </c>
      <c r="Y596" s="7" t="s">
        <v>605</v>
      </c>
      <c r="Z596">
        <v>0</v>
      </c>
      <c r="AA596" s="11">
        <v>0</v>
      </c>
      <c r="AB596" s="11" t="b">
        <v>0</v>
      </c>
      <c r="AC596" t="s">
        <v>973</v>
      </c>
      <c r="AE596" s="7" t="s">
        <v>605</v>
      </c>
      <c r="AF596">
        <v>0</v>
      </c>
      <c r="AG596" t="s">
        <v>973</v>
      </c>
    </row>
    <row r="597" spans="1:33" x14ac:dyDescent="0.3">
      <c r="A597" s="7" t="s">
        <v>606</v>
      </c>
      <c r="B597">
        <v>0.84665500000000005</v>
      </c>
      <c r="C597">
        <v>0</v>
      </c>
      <c r="D597">
        <v>7.7101002313030076E-2</v>
      </c>
      <c r="E597">
        <v>0.83499999999999996</v>
      </c>
      <c r="F597">
        <v>0.75340074456984663</v>
      </c>
      <c r="G597">
        <v>89.368888585653877</v>
      </c>
      <c r="H597">
        <v>3.2894750798721901</v>
      </c>
      <c r="I597">
        <v>17.1598834847799</v>
      </c>
      <c r="J597">
        <v>-12.048182828282833</v>
      </c>
      <c r="K597">
        <v>37.742416940035135</v>
      </c>
      <c r="L597">
        <v>42.905149563269632</v>
      </c>
      <c r="N597" s="11">
        <f t="shared" si="37"/>
        <v>0</v>
      </c>
      <c r="O597" s="11" t="b">
        <f t="shared" si="36"/>
        <v>0</v>
      </c>
      <c r="Y597" s="7" t="s">
        <v>606</v>
      </c>
      <c r="Z597">
        <v>0.84665500000000005</v>
      </c>
      <c r="AA597" s="11">
        <v>0</v>
      </c>
      <c r="AB597" s="11" t="b">
        <v>0</v>
      </c>
      <c r="AC597" t="s">
        <v>973</v>
      </c>
      <c r="AE597" s="7" t="s">
        <v>606</v>
      </c>
      <c r="AF597">
        <v>0</v>
      </c>
      <c r="AG597" t="s">
        <v>973</v>
      </c>
    </row>
    <row r="598" spans="1:33" x14ac:dyDescent="0.3">
      <c r="A598" s="7" t="s">
        <v>607</v>
      </c>
      <c r="B598">
        <v>0</v>
      </c>
      <c r="C598">
        <v>0</v>
      </c>
      <c r="D598">
        <v>0</v>
      </c>
      <c r="E598">
        <v>0</v>
      </c>
      <c r="F598">
        <v>0</v>
      </c>
      <c r="G598">
        <v>84.450085089401611</v>
      </c>
      <c r="H598">
        <v>-9.0374559105431445</v>
      </c>
      <c r="I598">
        <v>22.694791630400715</v>
      </c>
      <c r="J598">
        <v>2.9315705387205213</v>
      </c>
      <c r="K598">
        <v>31.094043935884081</v>
      </c>
      <c r="L598">
        <v>38.063794809865314</v>
      </c>
      <c r="N598" s="11">
        <f t="shared" si="37"/>
        <v>0</v>
      </c>
      <c r="O598" s="11" t="b">
        <f t="shared" si="36"/>
        <v>0</v>
      </c>
      <c r="Y598" s="7" t="s">
        <v>607</v>
      </c>
      <c r="Z598">
        <v>0</v>
      </c>
      <c r="AA598" s="11">
        <v>0</v>
      </c>
      <c r="AB598" s="11" t="b">
        <v>0</v>
      </c>
      <c r="AC598" t="s">
        <v>973</v>
      </c>
      <c r="AE598" s="7" t="s">
        <v>607</v>
      </c>
      <c r="AF598">
        <v>0</v>
      </c>
      <c r="AG598" t="s">
        <v>973</v>
      </c>
    </row>
    <row r="599" spans="1:33" x14ac:dyDescent="0.3">
      <c r="A599" s="7" t="s">
        <v>608</v>
      </c>
      <c r="B599">
        <v>0</v>
      </c>
      <c r="C599">
        <v>0</v>
      </c>
      <c r="D599">
        <v>0</v>
      </c>
      <c r="E599">
        <v>0</v>
      </c>
      <c r="F599">
        <v>0</v>
      </c>
      <c r="G599">
        <v>85.031265779917476</v>
      </c>
      <c r="H599">
        <v>-0.99951597444088236</v>
      </c>
      <c r="I599">
        <v>23.852835706576609</v>
      </c>
      <c r="J599">
        <v>-3.7839939393939375</v>
      </c>
      <c r="K599">
        <v>23.841980068717838</v>
      </c>
      <c r="L599">
        <v>19.385434527815534</v>
      </c>
      <c r="N599" s="11">
        <f t="shared" si="37"/>
        <v>0</v>
      </c>
      <c r="O599" s="11" t="b">
        <f t="shared" si="36"/>
        <v>0</v>
      </c>
      <c r="Y599" s="7" t="s">
        <v>608</v>
      </c>
      <c r="Z599">
        <v>0</v>
      </c>
      <c r="AA599" s="11">
        <v>0</v>
      </c>
      <c r="AB599" s="11" t="b">
        <v>0</v>
      </c>
      <c r="AC599" t="s">
        <v>973</v>
      </c>
      <c r="AE599" s="7" t="s">
        <v>608</v>
      </c>
      <c r="AF599">
        <v>0</v>
      </c>
      <c r="AG599" t="s">
        <v>973</v>
      </c>
    </row>
    <row r="600" spans="1:33" x14ac:dyDescent="0.3">
      <c r="A600" s="7" t="s">
        <v>609</v>
      </c>
      <c r="B600">
        <v>1.0732E-2</v>
      </c>
      <c r="C600">
        <v>0</v>
      </c>
      <c r="D600">
        <v>7.7101002313030076E-2</v>
      </c>
      <c r="E600">
        <v>1.0699999999999999E-2</v>
      </c>
      <c r="F600">
        <v>1.4518759546933217E-2</v>
      </c>
      <c r="G600">
        <v>90.524675926468831</v>
      </c>
      <c r="H600">
        <v>-5.0568194888178937</v>
      </c>
      <c r="I600">
        <v>17.640479754900245</v>
      </c>
      <c r="J600">
        <v>2.0324845117844887</v>
      </c>
      <c r="K600">
        <v>30.083798448407208</v>
      </c>
      <c r="L600">
        <v>19.435571286436968</v>
      </c>
      <c r="N600" s="11">
        <f t="shared" si="37"/>
        <v>0</v>
      </c>
      <c r="O600" s="11" t="b">
        <f t="shared" si="36"/>
        <v>0</v>
      </c>
      <c r="Y600" s="7" t="s">
        <v>609</v>
      </c>
      <c r="Z600">
        <v>1.0732E-2</v>
      </c>
      <c r="AA600" s="11">
        <v>0</v>
      </c>
      <c r="AB600" s="11" t="b">
        <v>0</v>
      </c>
      <c r="AC600" t="s">
        <v>973</v>
      </c>
      <c r="AE600" s="7" t="s">
        <v>609</v>
      </c>
      <c r="AF600">
        <v>0</v>
      </c>
      <c r="AG600" t="s">
        <v>973</v>
      </c>
    </row>
    <row r="601" spans="1:33" x14ac:dyDescent="0.3">
      <c r="A601" s="7" t="s">
        <v>610</v>
      </c>
      <c r="B601">
        <v>0</v>
      </c>
      <c r="C601">
        <v>0</v>
      </c>
      <c r="D601">
        <v>0</v>
      </c>
      <c r="E601">
        <v>0</v>
      </c>
      <c r="F601">
        <v>0</v>
      </c>
      <c r="G601">
        <v>0</v>
      </c>
      <c r="H601">
        <v>0</v>
      </c>
      <c r="I601">
        <v>0</v>
      </c>
      <c r="J601">
        <v>0</v>
      </c>
      <c r="K601">
        <v>0</v>
      </c>
      <c r="L601">
        <v>0</v>
      </c>
      <c r="N601" s="11">
        <f t="shared" si="37"/>
        <v>0</v>
      </c>
      <c r="O601" s="11" t="b">
        <f t="shared" si="36"/>
        <v>0</v>
      </c>
      <c r="Y601" s="7" t="s">
        <v>610</v>
      </c>
      <c r="Z601">
        <v>0</v>
      </c>
      <c r="AA601" s="11">
        <v>0</v>
      </c>
      <c r="AB601" s="11" t="b">
        <v>0</v>
      </c>
      <c r="AC601" t="s">
        <v>973</v>
      </c>
      <c r="AE601" s="7" t="s">
        <v>610</v>
      </c>
      <c r="AF601">
        <v>0</v>
      </c>
      <c r="AG601" t="s">
        <v>973</v>
      </c>
    </row>
    <row r="602" spans="1:33" x14ac:dyDescent="0.3">
      <c r="A602" s="7" t="s">
        <v>611</v>
      </c>
      <c r="B602">
        <v>0.354657</v>
      </c>
      <c r="C602">
        <v>0</v>
      </c>
      <c r="D602">
        <v>0.46260601387818046</v>
      </c>
      <c r="E602">
        <v>0.12470000000000001</v>
      </c>
      <c r="F602">
        <v>3.4072198072613649E-2</v>
      </c>
      <c r="G602">
        <v>90.441523201564692</v>
      </c>
      <c r="H602">
        <v>-17.272575079872212</v>
      </c>
      <c r="I602">
        <v>12.521614501734959</v>
      </c>
      <c r="J602">
        <v>9.2857146464646263</v>
      </c>
      <c r="K602">
        <v>49.041318802050135</v>
      </c>
      <c r="L602">
        <v>54.496826325342013</v>
      </c>
      <c r="N602" s="11">
        <f t="shared" si="37"/>
        <v>0</v>
      </c>
      <c r="O602" s="11" t="b">
        <f t="shared" si="36"/>
        <v>0</v>
      </c>
      <c r="Y602" s="7" t="s">
        <v>611</v>
      </c>
      <c r="Z602">
        <v>0.354657</v>
      </c>
      <c r="AA602" s="11">
        <v>0</v>
      </c>
      <c r="AB602" s="11" t="b">
        <v>0</v>
      </c>
      <c r="AC602" t="s">
        <v>973</v>
      </c>
      <c r="AE602" s="7" t="s">
        <v>611</v>
      </c>
      <c r="AF602">
        <v>0</v>
      </c>
      <c r="AG602" t="s">
        <v>973</v>
      </c>
    </row>
    <row r="603" spans="1:33" x14ac:dyDescent="0.3">
      <c r="A603" s="7" t="s">
        <v>612</v>
      </c>
      <c r="B603">
        <v>2.7933400000000002</v>
      </c>
      <c r="C603">
        <v>8.669216784415033</v>
      </c>
      <c r="D603">
        <v>3.7008481110254436</v>
      </c>
      <c r="E603">
        <v>1.6474</v>
      </c>
      <c r="F603">
        <v>8.6088591315037571E-2</v>
      </c>
      <c r="G603">
        <v>79.722106436198573</v>
      </c>
      <c r="H603">
        <v>-8.5727562300319562</v>
      </c>
      <c r="I603">
        <v>28.326312246863715</v>
      </c>
      <c r="J603">
        <v>9.3228195286195188</v>
      </c>
      <c r="K603">
        <v>22.632680876644748</v>
      </c>
      <c r="L603">
        <v>-5.2209720587762547</v>
      </c>
      <c r="N603" s="11">
        <f t="shared" si="37"/>
        <v>0</v>
      </c>
      <c r="O603" s="11" t="b">
        <f t="shared" si="36"/>
        <v>0</v>
      </c>
      <c r="Y603" s="7" t="s">
        <v>612</v>
      </c>
      <c r="Z603">
        <v>2.7933400000000002</v>
      </c>
      <c r="AA603" s="11">
        <v>0</v>
      </c>
      <c r="AB603" s="11" t="b">
        <v>0</v>
      </c>
      <c r="AC603" t="s">
        <v>973</v>
      </c>
      <c r="AE603" s="7" t="s">
        <v>612</v>
      </c>
      <c r="AF603">
        <v>0</v>
      </c>
      <c r="AG603" t="s">
        <v>973</v>
      </c>
    </row>
    <row r="604" spans="1:33" x14ac:dyDescent="0.3">
      <c r="A604" s="7" t="s">
        <v>613</v>
      </c>
      <c r="B604">
        <v>1.785674</v>
      </c>
      <c r="C604">
        <v>0.60240610400972694</v>
      </c>
      <c r="D604">
        <v>2.2359290670778722</v>
      </c>
      <c r="E604">
        <v>0.17979999999999999</v>
      </c>
      <c r="F604">
        <v>2.5993645525897658E-2</v>
      </c>
      <c r="G604">
        <v>89.240605963045354</v>
      </c>
      <c r="H604">
        <v>0.5360546325878488</v>
      </c>
      <c r="I604">
        <v>18.885271965556051</v>
      </c>
      <c r="J604">
        <v>1.1272148148147778</v>
      </c>
      <c r="K604">
        <v>29.598472245974616</v>
      </c>
      <c r="L604">
        <v>-14.288920850094996</v>
      </c>
      <c r="N604" s="11">
        <f t="shared" si="37"/>
        <v>0</v>
      </c>
      <c r="O604" s="11" t="b">
        <f t="shared" si="36"/>
        <v>0</v>
      </c>
      <c r="Y604" s="7" t="s">
        <v>613</v>
      </c>
      <c r="Z604">
        <v>1.785674</v>
      </c>
      <c r="AA604" s="11">
        <v>0</v>
      </c>
      <c r="AB604" s="11" t="b">
        <v>0</v>
      </c>
      <c r="AC604" t="s">
        <v>973</v>
      </c>
      <c r="AE604" s="7" t="s">
        <v>613</v>
      </c>
      <c r="AF604">
        <v>0</v>
      </c>
      <c r="AG604" t="s">
        <v>973</v>
      </c>
    </row>
    <row r="605" spans="1:33" x14ac:dyDescent="0.3">
      <c r="A605" s="7" t="s">
        <v>614</v>
      </c>
      <c r="B605">
        <v>2.2357830000000001</v>
      </c>
      <c r="C605">
        <v>3.5807794061362879</v>
      </c>
      <c r="D605">
        <v>2.2359290670778722</v>
      </c>
      <c r="E605">
        <v>0.1915</v>
      </c>
      <c r="F605">
        <v>2.8171998387393728E-2</v>
      </c>
      <c r="G605">
        <v>88.726409412035608</v>
      </c>
      <c r="H605">
        <v>-4.5028811501597659</v>
      </c>
      <c r="I605">
        <v>18.737887175202214</v>
      </c>
      <c r="J605">
        <v>4.7384176767676678</v>
      </c>
      <c r="K605">
        <v>28.657877416914125</v>
      </c>
      <c r="L605">
        <v>-5.3096416917177152</v>
      </c>
      <c r="N605" s="11">
        <f t="shared" si="37"/>
        <v>0</v>
      </c>
      <c r="O605" s="11" t="b">
        <f t="shared" si="36"/>
        <v>0</v>
      </c>
      <c r="Y605" s="7" t="s">
        <v>614</v>
      </c>
      <c r="Z605">
        <v>2.2357830000000001</v>
      </c>
      <c r="AA605" s="11">
        <v>0</v>
      </c>
      <c r="AB605" s="11" t="b">
        <v>0</v>
      </c>
      <c r="AC605" t="s">
        <v>973</v>
      </c>
      <c r="AE605" s="7" t="s">
        <v>614</v>
      </c>
      <c r="AF605">
        <v>0</v>
      </c>
      <c r="AG605" t="s">
        <v>973</v>
      </c>
    </row>
    <row r="606" spans="1:33" x14ac:dyDescent="0.3">
      <c r="A606" s="7" t="s">
        <v>615</v>
      </c>
      <c r="B606">
        <v>9.5429E-2</v>
      </c>
      <c r="C606">
        <v>0</v>
      </c>
      <c r="D606">
        <v>0.15420200462606015</v>
      </c>
      <c r="E606">
        <v>6.7199999999999996E-2</v>
      </c>
      <c r="F606">
        <v>2.8072835367474062E-2</v>
      </c>
      <c r="G606">
        <v>89.21484283246609</v>
      </c>
      <c r="H606">
        <v>-10.177400159744423</v>
      </c>
      <c r="I606">
        <v>14.802597221738669</v>
      </c>
      <c r="J606">
        <v>7.5797661616161491</v>
      </c>
      <c r="K606">
        <v>43.743049185595169</v>
      </c>
      <c r="L606">
        <v>14.527166010295048</v>
      </c>
      <c r="N606" s="11">
        <f t="shared" si="37"/>
        <v>0</v>
      </c>
      <c r="O606" s="11" t="b">
        <f t="shared" si="36"/>
        <v>0</v>
      </c>
      <c r="Y606" s="7" t="s">
        <v>615</v>
      </c>
      <c r="Z606">
        <v>9.5429E-2</v>
      </c>
      <c r="AA606" s="11">
        <v>0</v>
      </c>
      <c r="AB606" s="11" t="b">
        <v>0</v>
      </c>
      <c r="AC606" t="s">
        <v>973</v>
      </c>
      <c r="AE606" s="7" t="s">
        <v>615</v>
      </c>
      <c r="AF606">
        <v>0</v>
      </c>
      <c r="AG606" t="s">
        <v>973</v>
      </c>
    </row>
    <row r="607" spans="1:33" x14ac:dyDescent="0.3">
      <c r="A607" s="7" t="s">
        <v>616</v>
      </c>
      <c r="B607">
        <v>2.4982760000000002</v>
      </c>
      <c r="C607">
        <v>0</v>
      </c>
      <c r="D607">
        <v>0.53970701619121053</v>
      </c>
      <c r="E607">
        <v>2.2408999999999999</v>
      </c>
      <c r="F607">
        <v>0.17981596874062566</v>
      </c>
      <c r="G607">
        <v>88.884541730763559</v>
      </c>
      <c r="H607">
        <v>0.36152571884983331</v>
      </c>
      <c r="I607">
        <v>23.057886246794087</v>
      </c>
      <c r="J607">
        <v>1.2075875420875377</v>
      </c>
      <c r="K607">
        <v>22.502293185740271</v>
      </c>
      <c r="L607">
        <v>-2.6822959372020989</v>
      </c>
      <c r="N607" s="11">
        <f t="shared" si="37"/>
        <v>0</v>
      </c>
      <c r="O607" s="11" t="b">
        <f t="shared" si="36"/>
        <v>0</v>
      </c>
      <c r="Y607" s="7" t="s">
        <v>616</v>
      </c>
      <c r="Z607">
        <v>2.4982760000000002</v>
      </c>
      <c r="AA607" s="11">
        <v>0</v>
      </c>
      <c r="AB607" s="11" t="b">
        <v>0</v>
      </c>
      <c r="AC607" t="s">
        <v>973</v>
      </c>
      <c r="AE607" s="7" t="s">
        <v>616</v>
      </c>
      <c r="AF607">
        <v>0</v>
      </c>
      <c r="AG607" t="s">
        <v>973</v>
      </c>
    </row>
    <row r="608" spans="1:33" x14ac:dyDescent="0.3">
      <c r="A608" s="7" t="s">
        <v>617</v>
      </c>
      <c r="B608">
        <v>1.4617359999999999</v>
      </c>
      <c r="C608">
        <v>1.3486933187373427</v>
      </c>
      <c r="D608">
        <v>3.3924441017733233</v>
      </c>
      <c r="E608">
        <v>0.1094</v>
      </c>
      <c r="F608">
        <v>2.4958900970214221E-2</v>
      </c>
      <c r="G608">
        <v>87.416753994795485</v>
      </c>
      <c r="H608">
        <v>-1.9045330670926717</v>
      </c>
      <c r="I608">
        <v>20.767764509278276</v>
      </c>
      <c r="J608">
        <v>4.0864668350168074</v>
      </c>
      <c r="K608">
        <v>28.136067536263429</v>
      </c>
      <c r="L608">
        <v>-11.222263599392591</v>
      </c>
      <c r="N608" s="11">
        <f t="shared" si="37"/>
        <v>0</v>
      </c>
      <c r="O608" s="11" t="b">
        <f t="shared" si="36"/>
        <v>0</v>
      </c>
      <c r="Y608" s="7" t="s">
        <v>617</v>
      </c>
      <c r="Z608">
        <v>1.4617359999999999</v>
      </c>
      <c r="AA608" s="11">
        <v>0</v>
      </c>
      <c r="AB608" s="11" t="b">
        <v>0</v>
      </c>
      <c r="AC608" t="s">
        <v>973</v>
      </c>
      <c r="AE608" s="7" t="s">
        <v>617</v>
      </c>
      <c r="AF608">
        <v>0</v>
      </c>
      <c r="AG608" t="s">
        <v>973</v>
      </c>
    </row>
    <row r="609" spans="1:33" x14ac:dyDescent="0.3">
      <c r="A609" s="7" t="s">
        <v>618</v>
      </c>
      <c r="B609">
        <v>0</v>
      </c>
      <c r="C609">
        <v>0</v>
      </c>
      <c r="D609">
        <v>0</v>
      </c>
      <c r="E609">
        <v>0</v>
      </c>
      <c r="F609">
        <v>0</v>
      </c>
      <c r="G609">
        <v>92.559963242231348</v>
      </c>
      <c r="H609">
        <v>-10.307090095846632</v>
      </c>
      <c r="I609">
        <v>16.546553865079087</v>
      </c>
      <c r="J609">
        <v>8.4656082491582367</v>
      </c>
      <c r="K609">
        <v>29.701756295248316</v>
      </c>
      <c r="L609">
        <v>23.619509670602127</v>
      </c>
      <c r="N609" s="11">
        <f t="shared" si="37"/>
        <v>0</v>
      </c>
      <c r="O609" s="11" t="b">
        <f t="shared" si="36"/>
        <v>0</v>
      </c>
      <c r="Y609" s="7" t="s">
        <v>618</v>
      </c>
      <c r="Z609">
        <v>0</v>
      </c>
      <c r="AA609" s="11">
        <v>0</v>
      </c>
      <c r="AB609" s="11" t="b">
        <v>0</v>
      </c>
      <c r="AC609" t="s">
        <v>973</v>
      </c>
      <c r="AE609" s="7" t="s">
        <v>618</v>
      </c>
      <c r="AF609">
        <v>0</v>
      </c>
      <c r="AG609" t="s">
        <v>973</v>
      </c>
    </row>
    <row r="610" spans="1:33" x14ac:dyDescent="0.3">
      <c r="A610" s="7" t="s">
        <v>619</v>
      </c>
      <c r="B610">
        <v>0.83019399999999999</v>
      </c>
      <c r="C610">
        <v>3.7211228112482835</v>
      </c>
      <c r="D610">
        <v>1.4649190439475714</v>
      </c>
      <c r="E610">
        <v>0.14729999999999999</v>
      </c>
      <c r="F610">
        <v>4.2450395396912977E-2</v>
      </c>
      <c r="G610">
        <v>88.216477103328629</v>
      </c>
      <c r="H610">
        <v>-5.1862476038338912</v>
      </c>
      <c r="I610">
        <v>22.238856201186039</v>
      </c>
      <c r="J610">
        <v>2.4098498316498222</v>
      </c>
      <c r="K610">
        <v>20.906028616885102</v>
      </c>
      <c r="L610">
        <v>10.564166251027757</v>
      </c>
      <c r="N610" s="11">
        <f t="shared" si="37"/>
        <v>0</v>
      </c>
      <c r="O610" s="11" t="b">
        <f t="shared" si="36"/>
        <v>0</v>
      </c>
      <c r="Y610" s="7" t="s">
        <v>619</v>
      </c>
      <c r="Z610">
        <v>0.83019399999999999</v>
      </c>
      <c r="AA610" s="11">
        <v>0</v>
      </c>
      <c r="AB610" s="11" t="b">
        <v>0</v>
      </c>
      <c r="AC610" t="s">
        <v>973</v>
      </c>
      <c r="AE610" s="7" t="s">
        <v>619</v>
      </c>
      <c r="AF610">
        <v>0</v>
      </c>
      <c r="AG610" t="s">
        <v>973</v>
      </c>
    </row>
    <row r="611" spans="1:33" x14ac:dyDescent="0.3">
      <c r="A611" s="7" t="s">
        <v>620</v>
      </c>
      <c r="B611">
        <v>0</v>
      </c>
      <c r="C611">
        <v>0</v>
      </c>
      <c r="D611">
        <v>0</v>
      </c>
      <c r="E611">
        <v>0</v>
      </c>
      <c r="F611">
        <v>0</v>
      </c>
      <c r="G611">
        <v>87.092493903021889</v>
      </c>
      <c r="H611">
        <v>-4.1405750798722067</v>
      </c>
      <c r="I611">
        <v>23.415178312386118</v>
      </c>
      <c r="J611">
        <v>0.20108484848483954</v>
      </c>
      <c r="K611">
        <v>19.071013614008905</v>
      </c>
      <c r="L611">
        <v>3.9364986877444181</v>
      </c>
      <c r="N611" s="11">
        <f t="shared" si="37"/>
        <v>0</v>
      </c>
      <c r="O611" s="11" t="b">
        <f t="shared" si="36"/>
        <v>0</v>
      </c>
      <c r="Y611" s="7" t="s">
        <v>620</v>
      </c>
      <c r="Z611">
        <v>0</v>
      </c>
      <c r="AA611" s="11">
        <v>0</v>
      </c>
      <c r="AB611" s="11" t="b">
        <v>0</v>
      </c>
      <c r="AC611" t="s">
        <v>973</v>
      </c>
      <c r="AE611" s="7" t="s">
        <v>620</v>
      </c>
      <c r="AF611">
        <v>0</v>
      </c>
      <c r="AG611" t="s">
        <v>973</v>
      </c>
    </row>
    <row r="612" spans="1:33" x14ac:dyDescent="0.3">
      <c r="A612" s="7" t="s">
        <v>621</v>
      </c>
      <c r="B612">
        <v>0</v>
      </c>
      <c r="C612">
        <v>0</v>
      </c>
      <c r="D612">
        <v>0</v>
      </c>
      <c r="E612">
        <v>0</v>
      </c>
      <c r="F612">
        <v>0</v>
      </c>
      <c r="G612">
        <v>89.111790310149004</v>
      </c>
      <c r="H612">
        <v>-3.783945686900978</v>
      </c>
      <c r="I612">
        <v>24.274681149833462</v>
      </c>
      <c r="J612">
        <v>7.1585424242424267</v>
      </c>
      <c r="K612">
        <v>14.251436803946872</v>
      </c>
      <c r="L612">
        <v>10.873698942151194</v>
      </c>
      <c r="N612" s="11">
        <f t="shared" si="37"/>
        <v>0</v>
      </c>
      <c r="O612" s="11" t="b">
        <f t="shared" si="36"/>
        <v>0</v>
      </c>
      <c r="Y612" s="7" t="s">
        <v>621</v>
      </c>
      <c r="Z612">
        <v>0</v>
      </c>
      <c r="AA612" s="11">
        <v>0</v>
      </c>
      <c r="AB612" s="11" t="b">
        <v>0</v>
      </c>
      <c r="AC612" t="s">
        <v>973</v>
      </c>
      <c r="AE612" s="7" t="s">
        <v>621</v>
      </c>
      <c r="AF612">
        <v>0</v>
      </c>
      <c r="AG612" t="s">
        <v>973</v>
      </c>
    </row>
    <row r="613" spans="1:33" x14ac:dyDescent="0.3">
      <c r="A613" s="7" t="s">
        <v>622</v>
      </c>
      <c r="B613">
        <v>0</v>
      </c>
      <c r="C613">
        <v>0</v>
      </c>
      <c r="D613">
        <v>0</v>
      </c>
      <c r="E613">
        <v>0</v>
      </c>
      <c r="F613">
        <v>0</v>
      </c>
      <c r="G613">
        <v>0</v>
      </c>
      <c r="H613">
        <v>0</v>
      </c>
      <c r="I613">
        <v>0</v>
      </c>
      <c r="J613">
        <v>0</v>
      </c>
      <c r="K613">
        <v>0</v>
      </c>
      <c r="L613">
        <v>0</v>
      </c>
      <c r="N613" s="11">
        <f t="shared" si="37"/>
        <v>0</v>
      </c>
      <c r="O613" s="11" t="b">
        <f t="shared" si="36"/>
        <v>0</v>
      </c>
      <c r="Y613" s="7" t="s">
        <v>622</v>
      </c>
      <c r="Z613">
        <v>0</v>
      </c>
      <c r="AA613" s="11">
        <v>0</v>
      </c>
      <c r="AB613" s="11" t="b">
        <v>0</v>
      </c>
      <c r="AC613" t="s">
        <v>973</v>
      </c>
      <c r="AE613" s="7" t="s">
        <v>622</v>
      </c>
      <c r="AF613">
        <v>0</v>
      </c>
      <c r="AG613" t="s">
        <v>973</v>
      </c>
    </row>
    <row r="614" spans="1:33" x14ac:dyDescent="0.3">
      <c r="A614" s="7" t="s">
        <v>623</v>
      </c>
      <c r="B614">
        <v>0</v>
      </c>
      <c r="C614">
        <v>0</v>
      </c>
      <c r="D614">
        <v>0</v>
      </c>
      <c r="E614">
        <v>0</v>
      </c>
      <c r="F614">
        <v>0</v>
      </c>
      <c r="G614">
        <v>96.671758882683221</v>
      </c>
      <c r="H614">
        <v>3.6231376996804983</v>
      </c>
      <c r="I614">
        <v>10.364371177569659</v>
      </c>
      <c r="J614">
        <v>-13.365985016835012</v>
      </c>
      <c r="K614">
        <v>38.04060882138026</v>
      </c>
      <c r="L614">
        <v>36.119471997079529</v>
      </c>
      <c r="N614" s="11">
        <f t="shared" si="37"/>
        <v>0</v>
      </c>
      <c r="O614" s="11" t="b">
        <f t="shared" si="36"/>
        <v>0</v>
      </c>
      <c r="Y614" s="7" t="s">
        <v>623</v>
      </c>
      <c r="Z614">
        <v>0</v>
      </c>
      <c r="AA614" s="11">
        <v>0</v>
      </c>
      <c r="AB614" s="11" t="b">
        <v>0</v>
      </c>
      <c r="AC614" t="s">
        <v>973</v>
      </c>
      <c r="AE614" s="7" t="s">
        <v>623</v>
      </c>
      <c r="AF614">
        <v>0</v>
      </c>
      <c r="AG614" t="s">
        <v>973</v>
      </c>
    </row>
    <row r="615" spans="1:33" x14ac:dyDescent="0.3">
      <c r="A615" s="7" t="s">
        <v>624</v>
      </c>
      <c r="B615">
        <v>0</v>
      </c>
      <c r="C615">
        <v>0</v>
      </c>
      <c r="D615">
        <v>0</v>
      </c>
      <c r="E615">
        <v>0</v>
      </c>
      <c r="F615">
        <v>0</v>
      </c>
      <c r="G615">
        <v>85.037839820134266</v>
      </c>
      <c r="H615">
        <v>3.8994019169329164</v>
      </c>
      <c r="I615">
        <v>27.987298216295876</v>
      </c>
      <c r="J615">
        <v>-5.7888853535353775</v>
      </c>
      <c r="K615">
        <v>12.357913175064651</v>
      </c>
      <c r="L615">
        <v>0.85615595332293992</v>
      </c>
      <c r="N615" s="11">
        <f t="shared" si="37"/>
        <v>0</v>
      </c>
      <c r="O615" s="11" t="b">
        <f t="shared" si="36"/>
        <v>0</v>
      </c>
      <c r="Y615" s="7" t="s">
        <v>624</v>
      </c>
      <c r="Z615">
        <v>0</v>
      </c>
      <c r="AA615" s="11">
        <v>0</v>
      </c>
      <c r="AB615" s="11" t="b">
        <v>0</v>
      </c>
      <c r="AC615" t="s">
        <v>973</v>
      </c>
      <c r="AE615" s="7" t="s">
        <v>624</v>
      </c>
      <c r="AF615">
        <v>0</v>
      </c>
      <c r="AG615" t="s">
        <v>973</v>
      </c>
    </row>
    <row r="616" spans="1:33" x14ac:dyDescent="0.3">
      <c r="A616" s="7" t="s">
        <v>625</v>
      </c>
      <c r="B616">
        <v>17.748092</v>
      </c>
      <c r="C616">
        <v>2.5045614994439793</v>
      </c>
      <c r="D616">
        <v>4.2405551272166537</v>
      </c>
      <c r="E616">
        <v>9.6072000000000006</v>
      </c>
      <c r="F616">
        <v>0.1159776189495185</v>
      </c>
      <c r="G616">
        <v>92.586259403098467</v>
      </c>
      <c r="H616">
        <v>-16.415640255591072</v>
      </c>
      <c r="I616">
        <v>10.362630412329258</v>
      </c>
      <c r="J616">
        <v>12.337527946127921</v>
      </c>
      <c r="K616">
        <v>50.8362743116556</v>
      </c>
      <c r="L616">
        <v>22.713241561774552</v>
      </c>
      <c r="N616" s="11">
        <f t="shared" si="37"/>
        <v>6.695269343759592</v>
      </c>
      <c r="O616" s="11">
        <f t="shared" si="36"/>
        <v>2.5045614994439793</v>
      </c>
      <c r="Y616" s="7" t="s">
        <v>625</v>
      </c>
      <c r="Z616">
        <v>17.748092</v>
      </c>
      <c r="AA616" s="11">
        <v>6.695269343759592</v>
      </c>
      <c r="AB616" s="11">
        <v>2.5045614994439793</v>
      </c>
      <c r="AC616" t="str">
        <f t="shared" ref="AC616:AC621" si="38">IF(AB616&gt;4.31,"high mod, poor-mod grass","low mod, poor-mod grass")</f>
        <v>low mod, poor-mod grass</v>
      </c>
      <c r="AE616" s="7" t="s">
        <v>625</v>
      </c>
      <c r="AF616">
        <v>22.713241561774552</v>
      </c>
      <c r="AG616" t="s">
        <v>988</v>
      </c>
    </row>
    <row r="617" spans="1:33" x14ac:dyDescent="0.3">
      <c r="A617" s="7" t="s">
        <v>626</v>
      </c>
      <c r="B617">
        <v>42.776507000000002</v>
      </c>
      <c r="C617">
        <v>4.129427954300974</v>
      </c>
      <c r="D617">
        <v>4.4718581341557444</v>
      </c>
      <c r="E617">
        <v>39.727899999999998</v>
      </c>
      <c r="F617">
        <v>0.54037486488634334</v>
      </c>
      <c r="G617">
        <v>94.761022977514301</v>
      </c>
      <c r="H617">
        <v>-30.977322364217265</v>
      </c>
      <c r="I617">
        <v>10.004613027887055</v>
      </c>
      <c r="J617">
        <v>29.106753872053872</v>
      </c>
      <c r="K617">
        <v>47.490607007561039</v>
      </c>
      <c r="L617">
        <v>5.5313904621044259</v>
      </c>
      <c r="N617" s="11">
        <f t="shared" si="37"/>
        <v>16.757629297591134</v>
      </c>
      <c r="O617" s="11">
        <f t="shared" si="36"/>
        <v>4.129427954300974</v>
      </c>
      <c r="Y617" s="7" t="s">
        <v>626</v>
      </c>
      <c r="Z617">
        <v>42.776507000000002</v>
      </c>
      <c r="AA617" s="11">
        <v>16.757629297591134</v>
      </c>
      <c r="AB617" s="11">
        <v>4.129427954300974</v>
      </c>
      <c r="AC617" t="str">
        <f t="shared" si="38"/>
        <v>low mod, poor-mod grass</v>
      </c>
      <c r="AE617" s="7" t="s">
        <v>626</v>
      </c>
      <c r="AF617">
        <v>5.5313904621044259</v>
      </c>
      <c r="AG617" t="s">
        <v>985</v>
      </c>
    </row>
    <row r="618" spans="1:33" x14ac:dyDescent="0.3">
      <c r="A618" s="7" t="s">
        <v>627</v>
      </c>
      <c r="B618">
        <v>52.830871000000002</v>
      </c>
      <c r="C618">
        <v>2.0426732350932384</v>
      </c>
      <c r="D618">
        <v>11.0254433307633</v>
      </c>
      <c r="E618">
        <v>44.758699999999997</v>
      </c>
      <c r="F618">
        <v>0.67399380065135228</v>
      </c>
      <c r="G618">
        <v>95.364768616882344</v>
      </c>
      <c r="H618">
        <v>-33.116158785942496</v>
      </c>
      <c r="I618">
        <v>10.580516194919282</v>
      </c>
      <c r="J618">
        <v>27.202188552188545</v>
      </c>
      <c r="K618">
        <v>41.807600420806068</v>
      </c>
      <c r="L618">
        <v>37.700784608332299</v>
      </c>
      <c r="N618" s="11">
        <f t="shared" si="37"/>
        <v>18.671069998523546</v>
      </c>
      <c r="O618" s="11">
        <f t="shared" si="36"/>
        <v>2.0426732350932384</v>
      </c>
      <c r="Y618" s="7" t="s">
        <v>627</v>
      </c>
      <c r="Z618">
        <v>52.830871000000002</v>
      </c>
      <c r="AA618" s="11">
        <v>18.671069998523546</v>
      </c>
      <c r="AB618" s="11">
        <v>2.0426732350932384</v>
      </c>
      <c r="AC618" t="str">
        <f t="shared" si="38"/>
        <v>low mod, poor-mod grass</v>
      </c>
      <c r="AE618" s="7" t="s">
        <v>627</v>
      </c>
      <c r="AF618">
        <v>37.700784608332299</v>
      </c>
      <c r="AG618" s="25" t="s">
        <v>987</v>
      </c>
    </row>
    <row r="619" spans="1:33" x14ac:dyDescent="0.3">
      <c r="A619" s="7" t="s">
        <v>628</v>
      </c>
      <c r="B619">
        <v>12.278707000000001</v>
      </c>
      <c r="C619">
        <v>0</v>
      </c>
      <c r="D619">
        <v>1.1565150346954511</v>
      </c>
      <c r="E619">
        <v>11.7187</v>
      </c>
      <c r="F619">
        <v>0.39104505761754099</v>
      </c>
      <c r="G619">
        <v>0</v>
      </c>
      <c r="H619">
        <v>0</v>
      </c>
      <c r="I619">
        <v>0</v>
      </c>
      <c r="J619">
        <v>0</v>
      </c>
      <c r="K619">
        <v>0</v>
      </c>
      <c r="L619">
        <v>0</v>
      </c>
      <c r="N619" s="11">
        <f t="shared" si="37"/>
        <v>4.0365816858725134</v>
      </c>
      <c r="O619" s="11">
        <f t="shared" si="36"/>
        <v>0</v>
      </c>
      <c r="Y619" s="7" t="s">
        <v>628</v>
      </c>
      <c r="Z619">
        <v>12.278707000000001</v>
      </c>
      <c r="AA619" s="11">
        <v>4.0365816858725134</v>
      </c>
      <c r="AB619" s="11">
        <v>0</v>
      </c>
      <c r="AC619" t="str">
        <f t="shared" si="38"/>
        <v>low mod, poor-mod grass</v>
      </c>
      <c r="AE619" s="7" t="s">
        <v>628</v>
      </c>
      <c r="AF619">
        <v>0</v>
      </c>
      <c r="AG619" t="s">
        <v>1143</v>
      </c>
    </row>
    <row r="620" spans="1:33" x14ac:dyDescent="0.3">
      <c r="A620" s="7" t="s">
        <v>629</v>
      </c>
      <c r="B620">
        <v>32.183348000000002</v>
      </c>
      <c r="C620">
        <v>0.37924088766540603</v>
      </c>
      <c r="D620">
        <v>4.548959136468774</v>
      </c>
      <c r="E620">
        <v>24.374700000000001</v>
      </c>
      <c r="F620">
        <v>0.45581898894441192</v>
      </c>
      <c r="G620">
        <v>89.91133574191953</v>
      </c>
      <c r="H620">
        <v>-25.151647763578282</v>
      </c>
      <c r="I620">
        <v>13.098388051387387</v>
      </c>
      <c r="J620">
        <v>19.206145959595929</v>
      </c>
      <c r="K620">
        <v>48.339318936790995</v>
      </c>
      <c r="L620">
        <v>30.516409141010385</v>
      </c>
      <c r="N620" s="11">
        <f t="shared" si="37"/>
        <v>12.642969013443933</v>
      </c>
      <c r="O620" s="11">
        <f t="shared" si="36"/>
        <v>0.37924088766540603</v>
      </c>
      <c r="Y620" s="7" t="s">
        <v>629</v>
      </c>
      <c r="Z620">
        <v>32.183348000000002</v>
      </c>
      <c r="AA620" s="11">
        <v>12.642969013443933</v>
      </c>
      <c r="AB620" s="11">
        <v>0.37924088766540603</v>
      </c>
      <c r="AC620" t="str">
        <f t="shared" si="38"/>
        <v>low mod, poor-mod grass</v>
      </c>
      <c r="AE620" s="7" t="s">
        <v>629</v>
      </c>
      <c r="AF620">
        <v>30.516409141010385</v>
      </c>
      <c r="AG620" s="25" t="s">
        <v>987</v>
      </c>
    </row>
    <row r="621" spans="1:33" x14ac:dyDescent="0.3">
      <c r="A621" s="7" t="s">
        <v>630</v>
      </c>
      <c r="B621">
        <v>21.226837</v>
      </c>
      <c r="C621">
        <v>1.0658772537538135</v>
      </c>
      <c r="D621">
        <v>3.5466461063993835</v>
      </c>
      <c r="E621">
        <v>14.821</v>
      </c>
      <c r="F621">
        <v>0.31030264650686784</v>
      </c>
      <c r="G621">
        <v>92.155926284043318</v>
      </c>
      <c r="H621">
        <v>-14.263400638977643</v>
      </c>
      <c r="I621">
        <v>9.4890563891886845</v>
      </c>
      <c r="J621">
        <v>11.627107070707041</v>
      </c>
      <c r="K621">
        <v>53.942465654037299</v>
      </c>
      <c r="L621">
        <v>24.079814654879868</v>
      </c>
      <c r="N621" s="11">
        <f t="shared" si="37"/>
        <v>8.2067863452318495</v>
      </c>
      <c r="O621" s="11">
        <f t="shared" si="36"/>
        <v>1.0658772537538135</v>
      </c>
      <c r="Y621" s="7" t="s">
        <v>630</v>
      </c>
      <c r="Z621">
        <v>21.226837</v>
      </c>
      <c r="AA621" s="11">
        <v>8.2067863452318495</v>
      </c>
      <c r="AB621" s="11">
        <v>1.0658772537538135</v>
      </c>
      <c r="AC621" t="str">
        <f t="shared" si="38"/>
        <v>low mod, poor-mod grass</v>
      </c>
      <c r="AE621" s="7" t="s">
        <v>630</v>
      </c>
      <c r="AF621">
        <v>24.079814654879868</v>
      </c>
      <c r="AG621" t="s">
        <v>988</v>
      </c>
    </row>
    <row r="622" spans="1:33" x14ac:dyDescent="0.3">
      <c r="A622" s="7" t="s">
        <v>631</v>
      </c>
      <c r="B622">
        <v>86.362622000000002</v>
      </c>
      <c r="C622">
        <v>0.19394238409613637</v>
      </c>
      <c r="D622">
        <v>1.6191210485736316</v>
      </c>
      <c r="E622">
        <v>85.597800000000007</v>
      </c>
      <c r="F622">
        <v>3.5757829289589336</v>
      </c>
      <c r="G622">
        <v>90.262425024848099</v>
      </c>
      <c r="H622">
        <v>-29.471893929712465</v>
      </c>
      <c r="I622">
        <v>14.412375680349076</v>
      </c>
      <c r="J622">
        <v>25.74429764309761</v>
      </c>
      <c r="K622">
        <v>41.232516078211887</v>
      </c>
      <c r="L622">
        <v>28.909352004076325</v>
      </c>
      <c r="N622" s="11">
        <f t="shared" si="37"/>
        <v>34.528652869769338</v>
      </c>
      <c r="O622" s="11">
        <f t="shared" si="36"/>
        <v>0.19394238409613637</v>
      </c>
      <c r="Y622" s="7" t="s">
        <v>631</v>
      </c>
      <c r="Z622">
        <v>86.362622000000002</v>
      </c>
      <c r="AA622" s="11">
        <v>34.528652869769338</v>
      </c>
      <c r="AB622" s="11">
        <v>0.19394238409613637</v>
      </c>
      <c r="AC622" t="str">
        <f>IF(AB622&gt;4.31,"high mod, good grass","low mod, good grass")</f>
        <v>low mod, good grass</v>
      </c>
      <c r="AE622" s="7" t="s">
        <v>631</v>
      </c>
      <c r="AF622">
        <v>28.909352004076325</v>
      </c>
      <c r="AG622" s="25" t="s">
        <v>987</v>
      </c>
    </row>
    <row r="623" spans="1:33" x14ac:dyDescent="0.3">
      <c r="A623" s="7" t="s">
        <v>632</v>
      </c>
      <c r="B623">
        <v>51.192571999999998</v>
      </c>
      <c r="C623">
        <v>18.005113757778144</v>
      </c>
      <c r="D623">
        <v>0.84811102544333083</v>
      </c>
      <c r="E623">
        <v>46.358199999999997</v>
      </c>
      <c r="F623">
        <v>2.1542950505764278</v>
      </c>
      <c r="G623">
        <v>98.47766549790893</v>
      </c>
      <c r="H623">
        <v>-32.303869648562305</v>
      </c>
      <c r="I623">
        <v>12.740080539405119</v>
      </c>
      <c r="J623">
        <v>34.161616161616166</v>
      </c>
      <c r="K623">
        <v>25.335893409617388</v>
      </c>
      <c r="L623">
        <v>11.764589224297026</v>
      </c>
      <c r="N623" s="11">
        <f t="shared" si="37"/>
        <v>20.417525196660517</v>
      </c>
      <c r="O623" s="11">
        <f t="shared" si="36"/>
        <v>18.005113757778144</v>
      </c>
      <c r="Y623" s="7" t="s">
        <v>632</v>
      </c>
      <c r="Z623">
        <v>51.192571999999998</v>
      </c>
      <c r="AA623" s="11">
        <v>20.417525196660517</v>
      </c>
      <c r="AB623" s="11">
        <v>18.005113757778144</v>
      </c>
      <c r="AC623" t="str">
        <f>IF(AB623&gt;4.31,"high mod, poor-mod grass","low mod, poor-mod grass")</f>
        <v>high mod, poor-mod grass</v>
      </c>
      <c r="AE623" s="7" t="s">
        <v>632</v>
      </c>
      <c r="AF623">
        <v>11.764589224297026</v>
      </c>
      <c r="AG623" t="s">
        <v>985</v>
      </c>
    </row>
    <row r="624" spans="1:33" x14ac:dyDescent="0.3">
      <c r="A624" s="7" t="s">
        <v>633</v>
      </c>
      <c r="B624">
        <v>62.195354999999999</v>
      </c>
      <c r="C624">
        <v>6.6490946205495751</v>
      </c>
      <c r="D624">
        <v>3.1611410948342331</v>
      </c>
      <c r="E624">
        <v>59.707000000000001</v>
      </c>
      <c r="F624">
        <v>2.075143559220118</v>
      </c>
      <c r="G624">
        <v>89.827294633202314</v>
      </c>
      <c r="H624">
        <v>-33.606461980830666</v>
      </c>
      <c r="I624">
        <v>13.995172277733291</v>
      </c>
      <c r="J624">
        <v>24.577212121212114</v>
      </c>
      <c r="K624">
        <v>43.146250835652431</v>
      </c>
      <c r="L624">
        <v>41.951523969336108</v>
      </c>
      <c r="N624" s="11">
        <f t="shared" si="37"/>
        <v>25.259105278984467</v>
      </c>
      <c r="O624" s="11">
        <f t="shared" si="36"/>
        <v>6.6490946205495751</v>
      </c>
      <c r="Y624" s="7" t="s">
        <v>633</v>
      </c>
      <c r="Z624">
        <v>62.195354999999999</v>
      </c>
      <c r="AA624" s="11">
        <v>25.259105278984467</v>
      </c>
      <c r="AB624" s="11">
        <v>6.6490946205495751</v>
      </c>
      <c r="AC624" t="str">
        <f>IF(AB624&gt;4.31,"high mod, poor-mod grass","low mod, poor-mod grass")</f>
        <v>high mod, poor-mod grass</v>
      </c>
      <c r="AE624" s="7" t="s">
        <v>633</v>
      </c>
      <c r="AF624">
        <v>41.951523969336108</v>
      </c>
      <c r="AG624" s="25" t="s">
        <v>987</v>
      </c>
    </row>
    <row r="625" spans="1:33" x14ac:dyDescent="0.3">
      <c r="A625" s="7" t="s">
        <v>634</v>
      </c>
      <c r="B625">
        <v>60.469161999999997</v>
      </c>
      <c r="C625">
        <v>4.6864320614272561</v>
      </c>
      <c r="D625">
        <v>2.5443330763299925</v>
      </c>
      <c r="E625">
        <v>57.84</v>
      </c>
      <c r="F625">
        <v>1.7673825040281474</v>
      </c>
      <c r="G625">
        <v>87.87587074939438</v>
      </c>
      <c r="H625">
        <v>-25.675208945686904</v>
      </c>
      <c r="I625">
        <v>15.648319001032855</v>
      </c>
      <c r="J625">
        <v>18.222116498316495</v>
      </c>
      <c r="K625">
        <v>44.978571021387523</v>
      </c>
      <c r="L625">
        <v>39.501086047476676</v>
      </c>
      <c r="N625" s="11">
        <f t="shared" si="37"/>
        <v>25.085233835020336</v>
      </c>
      <c r="O625" s="11">
        <f t="shared" si="36"/>
        <v>4.6864320614272561</v>
      </c>
      <c r="Y625" s="7" t="s">
        <v>634</v>
      </c>
      <c r="Z625">
        <v>60.469161999999997</v>
      </c>
      <c r="AA625" s="11">
        <v>25.085233835020336</v>
      </c>
      <c r="AB625" s="11">
        <v>4.6864320614272561</v>
      </c>
      <c r="AC625" t="str">
        <f>IF(AB625&gt;4.31,"high mod, poor-mod grass","low mod, poor-mod grass")</f>
        <v>high mod, poor-mod grass</v>
      </c>
      <c r="AE625" s="7" t="s">
        <v>634</v>
      </c>
      <c r="AF625">
        <v>39.501086047476676</v>
      </c>
      <c r="AG625" s="25" t="s">
        <v>987</v>
      </c>
    </row>
    <row r="626" spans="1:33" x14ac:dyDescent="0.3">
      <c r="A626" s="7" t="s">
        <v>635</v>
      </c>
      <c r="B626">
        <v>9.4060299999999994</v>
      </c>
      <c r="C626">
        <v>0.978668629905869</v>
      </c>
      <c r="D626">
        <v>9.0208172706245193</v>
      </c>
      <c r="E626">
        <v>1.0111000000000001</v>
      </c>
      <c r="F626">
        <v>4.3087410014005595E-2</v>
      </c>
      <c r="G626">
        <v>88.310823464277547</v>
      </c>
      <c r="H626">
        <v>-6.6908338658147102</v>
      </c>
      <c r="I626">
        <v>11.769894045422364</v>
      </c>
      <c r="J626">
        <v>14.416091414141405</v>
      </c>
      <c r="K626">
        <v>58.600353435632741</v>
      </c>
      <c r="L626">
        <v>-39.439343647188366</v>
      </c>
      <c r="N626" s="11">
        <f t="shared" si="37"/>
        <v>4.2746938184787897</v>
      </c>
      <c r="O626" s="11">
        <f t="shared" si="36"/>
        <v>0.978668629905869</v>
      </c>
      <c r="Y626" s="7" t="s">
        <v>635</v>
      </c>
      <c r="Z626">
        <v>9.4060299999999994</v>
      </c>
      <c r="AA626" s="11">
        <v>4.2746938184787897</v>
      </c>
      <c r="AB626" s="11">
        <v>0.978668629905869</v>
      </c>
      <c r="AC626" t="str">
        <f>IF(AB626&gt;4.31,"high mod, poor-mod grass","low mod, poor-mod grass")</f>
        <v>low mod, poor-mod grass</v>
      </c>
      <c r="AE626" s="7" t="s">
        <v>635</v>
      </c>
      <c r="AF626">
        <v>-39.439343647188366</v>
      </c>
      <c r="AG626" t="s">
        <v>989</v>
      </c>
    </row>
    <row r="627" spans="1:33" x14ac:dyDescent="0.3">
      <c r="A627" s="7" t="s">
        <v>636</v>
      </c>
      <c r="B627">
        <v>12.772209</v>
      </c>
      <c r="C627">
        <v>0.1244914854533193</v>
      </c>
      <c r="D627">
        <v>15.651503469545105</v>
      </c>
      <c r="E627">
        <v>1.1686000000000001</v>
      </c>
      <c r="F627">
        <v>5.5558237627815338E-2</v>
      </c>
      <c r="G627">
        <v>85.392127284789908</v>
      </c>
      <c r="H627">
        <v>-3.4744405750798677</v>
      </c>
      <c r="I627">
        <v>9.7249300792628386</v>
      </c>
      <c r="J627">
        <v>-3.9817355218855255</v>
      </c>
      <c r="K627">
        <v>75.65077242787477</v>
      </c>
      <c r="L627">
        <v>42.568359254781768</v>
      </c>
      <c r="N627" s="11">
        <f t="shared" si="37"/>
        <v>3.649696105630218</v>
      </c>
      <c r="O627" s="11">
        <f t="shared" si="36"/>
        <v>0.1244914854533193</v>
      </c>
      <c r="Y627" s="7" t="s">
        <v>636</v>
      </c>
      <c r="Z627">
        <v>12.772209</v>
      </c>
      <c r="AA627" s="11">
        <v>3.649696105630218</v>
      </c>
      <c r="AB627" s="11">
        <v>0.1244914854533193</v>
      </c>
      <c r="AC627" t="str">
        <f>IF(AB627&gt;4.31,"high mod, poor-mod grass","low mod, poor-mod grass")</f>
        <v>low mod, poor-mod grass</v>
      </c>
      <c r="AE627" s="7" t="s">
        <v>636</v>
      </c>
      <c r="AF627">
        <v>42.568359254781768</v>
      </c>
      <c r="AG627" s="25" t="s">
        <v>987</v>
      </c>
    </row>
    <row r="628" spans="1:33" x14ac:dyDescent="0.3">
      <c r="A628" s="7" t="s">
        <v>637</v>
      </c>
      <c r="B628">
        <v>2.3594110000000001</v>
      </c>
      <c r="C628">
        <v>4.1087206994831105</v>
      </c>
      <c r="D628">
        <v>4.9344641480339249</v>
      </c>
      <c r="E628">
        <v>0.5595</v>
      </c>
      <c r="F628">
        <v>3.3676623851847172E-2</v>
      </c>
      <c r="G628">
        <v>90.662553094258584</v>
      </c>
      <c r="H628">
        <v>8.8817891373801672</v>
      </c>
      <c r="I628">
        <v>8.8797885550487941</v>
      </c>
      <c r="J628">
        <v>0.87916060606059432</v>
      </c>
      <c r="K628">
        <v>60.633385674973958</v>
      </c>
      <c r="L628">
        <v>-56.279629676346261</v>
      </c>
      <c r="N628" s="11">
        <f t="shared" si="37"/>
        <v>0</v>
      </c>
      <c r="O628" s="11" t="b">
        <f t="shared" si="36"/>
        <v>0</v>
      </c>
      <c r="Y628" s="7" t="s">
        <v>637</v>
      </c>
      <c r="Z628">
        <v>2.3594110000000001</v>
      </c>
      <c r="AA628" s="11">
        <v>0</v>
      </c>
      <c r="AB628" s="11" t="b">
        <v>0</v>
      </c>
      <c r="AC628" t="s">
        <v>973</v>
      </c>
      <c r="AE628" s="7" t="s">
        <v>637</v>
      </c>
      <c r="AF628">
        <v>0</v>
      </c>
      <c r="AG628" t="s">
        <v>973</v>
      </c>
    </row>
    <row r="629" spans="1:33" x14ac:dyDescent="0.3">
      <c r="A629" s="7" t="s">
        <v>638</v>
      </c>
      <c r="B629">
        <v>19.405024999999998</v>
      </c>
      <c r="C629">
        <v>1.7784423782071686</v>
      </c>
      <c r="D629">
        <v>31.07170393215112</v>
      </c>
      <c r="E629">
        <v>7.4356999999999998</v>
      </c>
      <c r="F629">
        <v>7.4381965669956515E-2</v>
      </c>
      <c r="G629">
        <v>86.572789372371048</v>
      </c>
      <c r="H629">
        <v>-6.5282217252396322</v>
      </c>
      <c r="I629">
        <v>12.744287388736085</v>
      </c>
      <c r="J629">
        <v>5.3437345117844899</v>
      </c>
      <c r="K629">
        <v>60.115151609375893</v>
      </c>
      <c r="L629">
        <v>7.9667220702496309</v>
      </c>
      <c r="N629" s="11">
        <f t="shared" si="37"/>
        <v>6.7514564514686803</v>
      </c>
      <c r="O629" s="11">
        <f t="shared" si="36"/>
        <v>1.7784423782071686</v>
      </c>
      <c r="Y629" s="7" t="s">
        <v>638</v>
      </c>
      <c r="Z629">
        <v>19.405024999999998</v>
      </c>
      <c r="AA629" s="11">
        <v>6.7514564514686803</v>
      </c>
      <c r="AB629" s="11">
        <v>1.7784423782071686</v>
      </c>
      <c r="AC629" t="str">
        <f>IF(AB629&gt;4.31,"high mod, poor-mod grass","low mod, poor-mod grass")</f>
        <v>low mod, poor-mod grass</v>
      </c>
      <c r="AE629" s="7" t="s">
        <v>638</v>
      </c>
      <c r="AF629">
        <v>7.9667220702496309</v>
      </c>
      <c r="AG629" t="s">
        <v>985</v>
      </c>
    </row>
    <row r="630" spans="1:33" x14ac:dyDescent="0.3">
      <c r="A630" s="7" t="s">
        <v>639</v>
      </c>
      <c r="B630">
        <v>6.6344640000000004</v>
      </c>
      <c r="C630">
        <v>0</v>
      </c>
      <c r="D630">
        <v>10.94834232845027</v>
      </c>
      <c r="E630">
        <v>0.2382</v>
      </c>
      <c r="F630">
        <v>3.5816173792505117E-2</v>
      </c>
      <c r="G630">
        <v>87.168361880658779</v>
      </c>
      <c r="H630">
        <v>-9.9563482428115009</v>
      </c>
      <c r="I630">
        <v>11.598718796783063</v>
      </c>
      <c r="J630">
        <v>1.6646555555555551</v>
      </c>
      <c r="K630">
        <v>60.751543041930319</v>
      </c>
      <c r="L630">
        <v>53.495251892816626</v>
      </c>
      <c r="N630" s="11">
        <f t="shared" si="37"/>
        <v>3.9575783235251891</v>
      </c>
      <c r="O630" s="11">
        <f t="shared" si="36"/>
        <v>0</v>
      </c>
      <c r="Y630" s="7" t="s">
        <v>639</v>
      </c>
      <c r="Z630">
        <v>6.6344640000000004</v>
      </c>
      <c r="AA630" s="11">
        <v>3.9575783235251891</v>
      </c>
      <c r="AB630" s="11">
        <v>0</v>
      </c>
      <c r="AC630" t="str">
        <f>IF(AB630&gt;4.31,"high mod, poor-mod grass","low mod, poor-mod grass")</f>
        <v>low mod, poor-mod grass</v>
      </c>
      <c r="AE630" s="7" t="s">
        <v>639</v>
      </c>
      <c r="AF630">
        <v>53.495251892816626</v>
      </c>
      <c r="AG630" s="25" t="s">
        <v>987</v>
      </c>
    </row>
    <row r="631" spans="1:33" x14ac:dyDescent="0.3">
      <c r="A631" s="7" t="s">
        <v>640</v>
      </c>
      <c r="B631">
        <v>12.737802</v>
      </c>
      <c r="C631">
        <v>2.2630849804892077</v>
      </c>
      <c r="D631">
        <v>32.074016962220512</v>
      </c>
      <c r="E631">
        <v>0.75690000000000002</v>
      </c>
      <c r="F631">
        <v>5.2614604938678401E-2</v>
      </c>
      <c r="G631">
        <v>89.404068584651782</v>
      </c>
      <c r="H631">
        <v>-22.229312300319492</v>
      </c>
      <c r="I631">
        <v>11.928303682298736</v>
      </c>
      <c r="J631">
        <v>9.8328528619528583</v>
      </c>
      <c r="K631">
        <v>52.963521504122554</v>
      </c>
      <c r="L631">
        <v>63.926117578347899</v>
      </c>
      <c r="N631" s="11">
        <f t="shared" si="37"/>
        <v>4.2459394290791383</v>
      </c>
      <c r="O631" s="11">
        <f t="shared" si="36"/>
        <v>2.2630849804892077</v>
      </c>
      <c r="Y631" s="7" t="s">
        <v>640</v>
      </c>
      <c r="Z631">
        <v>12.737802</v>
      </c>
      <c r="AA631" s="11">
        <v>4.2459394290791383</v>
      </c>
      <c r="AB631" s="11">
        <v>2.2630849804892077</v>
      </c>
      <c r="AC631" t="str">
        <f>IF(AB631&gt;4.31,"high mod, poor-mod grass","low mod, poor-mod grass")</f>
        <v>low mod, poor-mod grass</v>
      </c>
      <c r="AE631" s="7" t="s">
        <v>640</v>
      </c>
      <c r="AF631">
        <v>63.926117578347899</v>
      </c>
      <c r="AG631" s="25" t="s">
        <v>987</v>
      </c>
    </row>
    <row r="632" spans="1:33" x14ac:dyDescent="0.3">
      <c r="A632" s="7" t="s">
        <v>641</v>
      </c>
      <c r="B632">
        <v>22.158256999999999</v>
      </c>
      <c r="C632">
        <v>6.0273248402161537</v>
      </c>
      <c r="D632">
        <v>13.955281418658444</v>
      </c>
      <c r="E632">
        <v>4.4031000000000002</v>
      </c>
      <c r="F632">
        <v>0.10696564058486306</v>
      </c>
      <c r="G632">
        <v>81.237156191022407</v>
      </c>
      <c r="H632">
        <v>-15.347260543130986</v>
      </c>
      <c r="I632">
        <v>22.941109911917273</v>
      </c>
      <c r="J632">
        <v>12.842306397306373</v>
      </c>
      <c r="K632">
        <v>39.431289936412682</v>
      </c>
      <c r="L632">
        <v>17.168503030124228</v>
      </c>
      <c r="N632" s="11">
        <f t="shared" si="37"/>
        <v>9.1503918508340458</v>
      </c>
      <c r="O632" s="11">
        <f t="shared" si="36"/>
        <v>6.0273248402161537</v>
      </c>
      <c r="Y632" s="7" t="s">
        <v>641</v>
      </c>
      <c r="Z632">
        <v>22.158256999999999</v>
      </c>
      <c r="AA632" s="11">
        <v>9.1503918508340458</v>
      </c>
      <c r="AB632" s="11">
        <v>6.0273248402161537</v>
      </c>
      <c r="AC632" t="str">
        <f>IF(AB632&gt;4.31,"high mod, poor-mod grass","low mod, poor-mod grass")</f>
        <v>high mod, poor-mod grass</v>
      </c>
      <c r="AE632" s="7" t="s">
        <v>641</v>
      </c>
      <c r="AF632">
        <v>17.168503030124228</v>
      </c>
      <c r="AG632" t="s">
        <v>988</v>
      </c>
    </row>
    <row r="633" spans="1:33" x14ac:dyDescent="0.3">
      <c r="A633" s="7" t="s">
        <v>642</v>
      </c>
      <c r="B633">
        <v>23.662752000000001</v>
      </c>
      <c r="C633">
        <v>0.87537454593137698</v>
      </c>
      <c r="D633">
        <v>2.2359290670778722</v>
      </c>
      <c r="E633">
        <v>20.2044</v>
      </c>
      <c r="F633">
        <v>0.56074963190309757</v>
      </c>
      <c r="G633">
        <v>86.55200119114501</v>
      </c>
      <c r="H633">
        <v>-8.2807049520766753</v>
      </c>
      <c r="I633">
        <v>21.965846185983352</v>
      </c>
      <c r="J633">
        <v>17.791245791245771</v>
      </c>
      <c r="K633">
        <v>26.634795271632385</v>
      </c>
      <c r="L633">
        <v>-41.880473682753298</v>
      </c>
      <c r="N633" s="11">
        <f t="shared" si="37"/>
        <v>14.243665272628817</v>
      </c>
      <c r="O633" s="11">
        <f t="shared" si="36"/>
        <v>0.87537454593137698</v>
      </c>
      <c r="Y633" s="7" t="s">
        <v>642</v>
      </c>
      <c r="Z633">
        <v>23.662752000000001</v>
      </c>
      <c r="AA633" s="11">
        <v>14.243665272628817</v>
      </c>
      <c r="AB633" s="11">
        <v>0.87537454593137698</v>
      </c>
      <c r="AC633" t="str">
        <f>IF(AB633&gt;4.31,"high mod, poor-mod grass","low mod, poor-mod grass")</f>
        <v>low mod, poor-mod grass</v>
      </c>
      <c r="AE633" s="7" t="s">
        <v>642</v>
      </c>
      <c r="AF633">
        <v>-41.880473682753298</v>
      </c>
      <c r="AG633" t="s">
        <v>989</v>
      </c>
    </row>
    <row r="634" spans="1:33" x14ac:dyDescent="0.3">
      <c r="A634" s="7" t="s">
        <v>643</v>
      </c>
      <c r="B634">
        <v>83.504716000000002</v>
      </c>
      <c r="C634">
        <v>5.3789703699567895</v>
      </c>
      <c r="D634">
        <v>1.0794140323824211</v>
      </c>
      <c r="E634">
        <v>81.186599999999999</v>
      </c>
      <c r="F634">
        <v>4.4990456152155138</v>
      </c>
      <c r="G634">
        <v>89.361248484861406</v>
      </c>
      <c r="H634">
        <v>-36.870662460063897</v>
      </c>
      <c r="I634">
        <v>18.554816697420183</v>
      </c>
      <c r="J634">
        <v>33.987670875420861</v>
      </c>
      <c r="K634">
        <v>29.945274482672847</v>
      </c>
      <c r="L634">
        <v>24.412664949949047</v>
      </c>
      <c r="N634" s="11">
        <f t="shared" si="37"/>
        <v>34.746820770878564</v>
      </c>
      <c r="O634" s="11">
        <f t="shared" si="36"/>
        <v>5.3789703699567895</v>
      </c>
      <c r="Y634" s="7" t="s">
        <v>643</v>
      </c>
      <c r="Z634">
        <v>83.504716000000002</v>
      </c>
      <c r="AA634" s="11">
        <v>34.746820770878564</v>
      </c>
      <c r="AB634" s="11">
        <v>5.3789703699567895</v>
      </c>
      <c r="AC634" t="str">
        <f>IF(AB634&gt;4.31,"high mod, good grass","low mod, good grass")</f>
        <v>high mod, good grass</v>
      </c>
      <c r="AE634" s="7" t="s">
        <v>643</v>
      </c>
      <c r="AF634">
        <v>24.412664949949047</v>
      </c>
      <c r="AG634" t="s">
        <v>988</v>
      </c>
    </row>
    <row r="635" spans="1:33" x14ac:dyDescent="0.3">
      <c r="A635" s="7" t="s">
        <v>644</v>
      </c>
      <c r="B635">
        <v>30.772646999999999</v>
      </c>
      <c r="C635">
        <v>0.46957924210438245</v>
      </c>
      <c r="D635">
        <v>3.6237471087124136</v>
      </c>
      <c r="E635">
        <v>27.36</v>
      </c>
      <c r="F635">
        <v>0.3588073754134411</v>
      </c>
      <c r="G635">
        <v>88.599725880290634</v>
      </c>
      <c r="H635">
        <v>-4.3378876996805218</v>
      </c>
      <c r="I635">
        <v>18.894120855528087</v>
      </c>
      <c r="J635">
        <v>8.8038496632996583</v>
      </c>
      <c r="K635">
        <v>30.736617900841093</v>
      </c>
      <c r="L635">
        <v>-22.618509017907812</v>
      </c>
      <c r="N635" s="11">
        <f t="shared" si="37"/>
        <v>15.537642743647176</v>
      </c>
      <c r="O635" s="11">
        <f t="shared" si="36"/>
        <v>0.46957924210438245</v>
      </c>
      <c r="Y635" s="7" t="s">
        <v>644</v>
      </c>
      <c r="Z635">
        <v>30.772646999999999</v>
      </c>
      <c r="AA635" s="11">
        <v>15.537642743647176</v>
      </c>
      <c r="AB635" s="11">
        <v>0.46957924210438245</v>
      </c>
      <c r="AC635" t="str">
        <f>IF(AB635&gt;4.31,"high mod, poor-mod grass","low mod, poor-mod grass")</f>
        <v>low mod, poor-mod grass</v>
      </c>
      <c r="AE635" s="7" t="s">
        <v>644</v>
      </c>
      <c r="AF635">
        <v>-22.618509017907812</v>
      </c>
      <c r="AG635" t="s">
        <v>989</v>
      </c>
    </row>
    <row r="636" spans="1:33" x14ac:dyDescent="0.3">
      <c r="A636" s="7" t="s">
        <v>645</v>
      </c>
      <c r="B636">
        <v>75.695503000000002</v>
      </c>
      <c r="C636">
        <v>6.7312129271626358</v>
      </c>
      <c r="D636">
        <v>1.3878180416345414</v>
      </c>
      <c r="E636">
        <v>74.3827</v>
      </c>
      <c r="F636">
        <v>4.4228140436522727</v>
      </c>
      <c r="G636">
        <v>90.898152481486974</v>
      </c>
      <c r="H636">
        <v>-34.214182907348253</v>
      </c>
      <c r="I636">
        <v>16.054642620896143</v>
      </c>
      <c r="J636">
        <v>31.603612626262617</v>
      </c>
      <c r="K636">
        <v>35.476075724361671</v>
      </c>
      <c r="L636">
        <v>24.457495343486698</v>
      </c>
      <c r="N636" s="11">
        <f t="shared" si="37"/>
        <v>31.620052221516136</v>
      </c>
      <c r="O636" s="11">
        <f t="shared" si="36"/>
        <v>6.7312129271626358</v>
      </c>
      <c r="Y636" s="7" t="s">
        <v>645</v>
      </c>
      <c r="Z636">
        <v>75.695503000000002</v>
      </c>
      <c r="AA636" s="11">
        <v>31.620052221516136</v>
      </c>
      <c r="AB636" s="11">
        <v>6.7312129271626358</v>
      </c>
      <c r="AC636" t="str">
        <f>IF(AB636&gt;4.31,"high mod, good grass","low mod, good grass")</f>
        <v>high mod, good grass</v>
      </c>
      <c r="AE636" s="7" t="s">
        <v>645</v>
      </c>
      <c r="AF636">
        <v>24.457495343486698</v>
      </c>
      <c r="AG636" t="s">
        <v>988</v>
      </c>
    </row>
    <row r="637" spans="1:33" x14ac:dyDescent="0.3">
      <c r="A637" s="7" t="s">
        <v>646</v>
      </c>
      <c r="B637">
        <v>51.418804000000002</v>
      </c>
      <c r="C637">
        <v>4.1977298915061816</v>
      </c>
      <c r="D637">
        <v>2.6985350809560527</v>
      </c>
      <c r="E637">
        <v>42.877600000000001</v>
      </c>
      <c r="F637">
        <v>1.6401186244092945</v>
      </c>
      <c r="G637">
        <v>90.79900884794742</v>
      </c>
      <c r="H637">
        <v>-39.425454632587858</v>
      </c>
      <c r="I637">
        <v>16.719905070268883</v>
      </c>
      <c r="J637">
        <v>35.522881313131307</v>
      </c>
      <c r="K637">
        <v>32.384187642190469</v>
      </c>
      <c r="L637">
        <v>31.790666946474403</v>
      </c>
      <c r="N637" s="11">
        <f t="shared" si="37"/>
        <v>20.412541231559391</v>
      </c>
      <c r="O637" s="11">
        <f t="shared" si="36"/>
        <v>4.1977298915061816</v>
      </c>
      <c r="Y637" s="7" t="s">
        <v>646</v>
      </c>
      <c r="Z637">
        <v>51.418804000000002</v>
      </c>
      <c r="AA637" s="11">
        <v>20.412541231559391</v>
      </c>
      <c r="AB637" s="11">
        <v>4.1977298915061816</v>
      </c>
      <c r="AC637" t="str">
        <f>IF(AB637&gt;4.31,"high mod, poor-mod grass","low mod, poor-mod grass")</f>
        <v>low mod, poor-mod grass</v>
      </c>
      <c r="AE637" s="7" t="s">
        <v>646</v>
      </c>
      <c r="AF637">
        <v>31.790666946474403</v>
      </c>
      <c r="AG637" s="25" t="s">
        <v>987</v>
      </c>
    </row>
    <row r="638" spans="1:33" x14ac:dyDescent="0.3">
      <c r="A638" s="7" t="s">
        <v>647</v>
      </c>
      <c r="B638">
        <v>40.903790999999998</v>
      </c>
      <c r="C638">
        <v>0.73742997624244733</v>
      </c>
      <c r="D638">
        <v>5.7054741711642256</v>
      </c>
      <c r="E638">
        <v>36.485500000000002</v>
      </c>
      <c r="F638">
        <v>0.3230655738858757</v>
      </c>
      <c r="G638">
        <v>91.932764270198021</v>
      </c>
      <c r="H638">
        <v>-35.80352603833866</v>
      </c>
      <c r="I638">
        <v>14.68117884622079</v>
      </c>
      <c r="J638">
        <v>28.948212121212123</v>
      </c>
      <c r="K638">
        <v>33.327062701139596</v>
      </c>
      <c r="L638">
        <v>44.32704100713066</v>
      </c>
      <c r="N638" s="11">
        <f t="shared" si="37"/>
        <v>17.163248140035556</v>
      </c>
      <c r="O638" s="11">
        <f t="shared" si="36"/>
        <v>0.73742997624244733</v>
      </c>
      <c r="Y638" s="7" t="s">
        <v>647</v>
      </c>
      <c r="Z638">
        <v>40.903790999999998</v>
      </c>
      <c r="AA638" s="11">
        <v>17.163248140035556</v>
      </c>
      <c r="AB638" s="11">
        <v>0.73742997624244733</v>
      </c>
      <c r="AC638" t="str">
        <f>IF(AB638&gt;4.31,"high mod, poor-mod grass","low mod, poor-mod grass")</f>
        <v>low mod, poor-mod grass</v>
      </c>
      <c r="AE638" s="7" t="s">
        <v>647</v>
      </c>
      <c r="AF638">
        <v>44.32704100713066</v>
      </c>
      <c r="AG638" s="25" t="s">
        <v>987</v>
      </c>
    </row>
    <row r="639" spans="1:33" x14ac:dyDescent="0.3">
      <c r="A639" s="7" t="s">
        <v>648</v>
      </c>
      <c r="B639">
        <v>76.126705000000001</v>
      </c>
      <c r="C639">
        <v>7.6874962707407546</v>
      </c>
      <c r="D639">
        <v>4.0863531225905945</v>
      </c>
      <c r="E639">
        <v>73.799700000000001</v>
      </c>
      <c r="F639">
        <v>3.7033809448405592</v>
      </c>
      <c r="G639">
        <v>84.189788632169666</v>
      </c>
      <c r="H639">
        <v>-32.209922523961659</v>
      </c>
      <c r="I639">
        <v>23.507874061437406</v>
      </c>
      <c r="J639">
        <v>28.235412626262615</v>
      </c>
      <c r="K639">
        <v>27.753869912884856</v>
      </c>
      <c r="L639">
        <v>30.606315080570951</v>
      </c>
      <c r="N639" s="11">
        <f t="shared" si="37"/>
        <v>33.670318335425989</v>
      </c>
      <c r="O639" s="11">
        <f t="shared" si="36"/>
        <v>7.6874962707407546</v>
      </c>
      <c r="Y639" s="7" t="s">
        <v>648</v>
      </c>
      <c r="Z639">
        <v>76.126705000000001</v>
      </c>
      <c r="AA639" s="11">
        <v>33.670318335425989</v>
      </c>
      <c r="AB639" s="11">
        <v>7.6874962707407546</v>
      </c>
      <c r="AC639" t="str">
        <f>IF(AB639&gt;4.31,"high mod, good grass","low mod, good grass")</f>
        <v>high mod, good grass</v>
      </c>
      <c r="AE639" s="7" t="s">
        <v>648</v>
      </c>
      <c r="AF639">
        <v>30.606315080570951</v>
      </c>
      <c r="AG639" s="25" t="s">
        <v>987</v>
      </c>
    </row>
    <row r="640" spans="1:33" x14ac:dyDescent="0.3">
      <c r="A640" s="7" t="s">
        <v>649</v>
      </c>
      <c r="B640">
        <v>56.167133</v>
      </c>
      <c r="C640">
        <v>6.1755033838644273</v>
      </c>
      <c r="D640">
        <v>6.3993831919814959</v>
      </c>
      <c r="E640">
        <v>47.345399999999998</v>
      </c>
      <c r="F640">
        <v>0.63706743217931183</v>
      </c>
      <c r="G640">
        <v>90.843250361838727</v>
      </c>
      <c r="H640">
        <v>-33.338288178913743</v>
      </c>
      <c r="I640">
        <v>15.971085889356956</v>
      </c>
      <c r="J640">
        <v>27.511247138047125</v>
      </c>
      <c r="K640">
        <v>35.878691769924806</v>
      </c>
      <c r="L640">
        <v>42.691715767677991</v>
      </c>
      <c r="N640" s="11">
        <f t="shared" si="37"/>
        <v>21.317851107178758</v>
      </c>
      <c r="O640" s="11">
        <f t="shared" si="36"/>
        <v>6.1755033838644273</v>
      </c>
      <c r="Y640" s="7" t="s">
        <v>649</v>
      </c>
      <c r="Z640">
        <v>56.167133</v>
      </c>
      <c r="AA640" s="11">
        <v>21.317851107178758</v>
      </c>
      <c r="AB640" s="11">
        <v>6.1755033838644273</v>
      </c>
      <c r="AC640" t="str">
        <f t="shared" ref="AC640:AC649" si="39">IF(AB640&gt;4.31,"high mod, poor-mod grass","low mod, poor-mod grass")</f>
        <v>high mod, poor-mod grass</v>
      </c>
      <c r="AE640" s="7" t="s">
        <v>649</v>
      </c>
      <c r="AF640">
        <v>42.691715767677991</v>
      </c>
      <c r="AG640" s="25" t="s">
        <v>987</v>
      </c>
    </row>
    <row r="641" spans="1:33" x14ac:dyDescent="0.3">
      <c r="A641" s="7" t="s">
        <v>650</v>
      </c>
      <c r="B641">
        <v>44.291443000000001</v>
      </c>
      <c r="C641">
        <v>71.591576702769871</v>
      </c>
      <c r="D641">
        <v>9.8689282960678497</v>
      </c>
      <c r="E641">
        <v>13.928900000000001</v>
      </c>
      <c r="F641">
        <v>0.60633767459333821</v>
      </c>
      <c r="G641">
        <v>64.973158371471655</v>
      </c>
      <c r="H641">
        <v>-18.084343769968058</v>
      </c>
      <c r="I641">
        <v>40.950486834012224</v>
      </c>
      <c r="J641">
        <v>16.614421885521878</v>
      </c>
      <c r="K641">
        <v>19.969268719910037</v>
      </c>
      <c r="L641">
        <v>7.8706486565173748</v>
      </c>
      <c r="N641" s="11">
        <f t="shared" si="37"/>
        <v>18.49524150286852</v>
      </c>
      <c r="O641" s="11">
        <f t="shared" si="36"/>
        <v>71.591576702769871</v>
      </c>
      <c r="Y641" s="7" t="s">
        <v>650</v>
      </c>
      <c r="Z641">
        <v>44.291443000000001</v>
      </c>
      <c r="AA641" s="11">
        <v>18.49524150286852</v>
      </c>
      <c r="AB641" s="11">
        <v>71.591576702769871</v>
      </c>
      <c r="AC641" t="str">
        <f t="shared" si="39"/>
        <v>high mod, poor-mod grass</v>
      </c>
      <c r="AE641" s="7" t="s">
        <v>650</v>
      </c>
      <c r="AF641">
        <v>7.8706486565173748</v>
      </c>
      <c r="AG641" t="s">
        <v>985</v>
      </c>
    </row>
    <row r="642" spans="1:33" x14ac:dyDescent="0.3">
      <c r="A642" s="7" t="s">
        <v>651</v>
      </c>
      <c r="B642">
        <v>63.227128999999998</v>
      </c>
      <c r="C642">
        <v>26.532000601496456</v>
      </c>
      <c r="D642">
        <v>3.9321511179645339</v>
      </c>
      <c r="E642">
        <v>47.5974</v>
      </c>
      <c r="F642">
        <v>1.1070559543831138</v>
      </c>
      <c r="G642">
        <v>85.176072341449242</v>
      </c>
      <c r="H642">
        <v>-9.7937015974441124</v>
      </c>
      <c r="I642">
        <v>21.757244484675461</v>
      </c>
      <c r="J642">
        <v>18.014820538720528</v>
      </c>
      <c r="K642">
        <v>33.640801604452669</v>
      </c>
      <c r="L642">
        <v>-31.853510336239474</v>
      </c>
      <c r="N642" s="11">
        <f t="shared" si="37"/>
        <v>23.487233479686193</v>
      </c>
      <c r="O642" s="11">
        <f t="shared" ref="O642:O705" si="40">IF(B642&lt;5,FALSE,C642)</f>
        <v>26.532000601496456</v>
      </c>
      <c r="Y642" s="7" t="s">
        <v>651</v>
      </c>
      <c r="Z642">
        <v>63.227128999999998</v>
      </c>
      <c r="AA642" s="11">
        <v>23.487233479686193</v>
      </c>
      <c r="AB642" s="11">
        <v>26.532000601496456</v>
      </c>
      <c r="AC642" t="str">
        <f t="shared" si="39"/>
        <v>high mod, poor-mod grass</v>
      </c>
      <c r="AE642" s="7" t="s">
        <v>651</v>
      </c>
      <c r="AF642">
        <v>-31.853510336239474</v>
      </c>
      <c r="AG642" t="s">
        <v>989</v>
      </c>
    </row>
    <row r="643" spans="1:33" x14ac:dyDescent="0.3">
      <c r="A643" s="7" t="s">
        <v>652</v>
      </c>
      <c r="B643">
        <v>68.066867999999999</v>
      </c>
      <c r="C643">
        <v>15.526950980850504</v>
      </c>
      <c r="D643">
        <v>5.7054741711642256</v>
      </c>
      <c r="E643">
        <v>53.701300000000003</v>
      </c>
      <c r="F643">
        <v>0.79332571653554462</v>
      </c>
      <c r="G643">
        <v>82.854725437875501</v>
      </c>
      <c r="H643">
        <v>-18.35367412140576</v>
      </c>
      <c r="I643">
        <v>23.252706889948811</v>
      </c>
      <c r="J643">
        <v>20.031540909090907</v>
      </c>
      <c r="K643">
        <v>31.933583122152953</v>
      </c>
      <c r="L643">
        <v>-3.9734033629420509</v>
      </c>
      <c r="N643" s="11">
        <f t="shared" ref="N643:N706" si="41">IF(B643&lt;5,0,(E643+F643+I643)/3)</f>
        <v>25.915777535494783</v>
      </c>
      <c r="O643" s="11">
        <f t="shared" si="40"/>
        <v>15.526950980850504</v>
      </c>
      <c r="Y643" s="7" t="s">
        <v>652</v>
      </c>
      <c r="Z643">
        <v>68.066867999999999</v>
      </c>
      <c r="AA643" s="11">
        <v>25.915777535494783</v>
      </c>
      <c r="AB643" s="11">
        <v>15.526950980850504</v>
      </c>
      <c r="AC643" t="str">
        <f t="shared" si="39"/>
        <v>high mod, poor-mod grass</v>
      </c>
      <c r="AE643" s="7" t="s">
        <v>652</v>
      </c>
      <c r="AF643">
        <v>-3.9734033629420509</v>
      </c>
      <c r="AG643" t="s">
        <v>989</v>
      </c>
    </row>
    <row r="644" spans="1:33" x14ac:dyDescent="0.3">
      <c r="A644" s="7" t="s">
        <v>653</v>
      </c>
      <c r="B644">
        <v>52.144392000000003</v>
      </c>
      <c r="C644">
        <v>0.10067612416181858</v>
      </c>
      <c r="D644">
        <v>11.256746337702392</v>
      </c>
      <c r="E644">
        <v>42.881700000000002</v>
      </c>
      <c r="F644">
        <v>0.45319548035218959</v>
      </c>
      <c r="G644">
        <v>81.919257282703981</v>
      </c>
      <c r="H644">
        <v>-18.912248562300348</v>
      </c>
      <c r="I644">
        <v>25.8750246608409</v>
      </c>
      <c r="J644">
        <v>17.571333164983159</v>
      </c>
      <c r="K644">
        <v>26.527261703020788</v>
      </c>
      <c r="L644">
        <v>8.5565659792019915</v>
      </c>
      <c r="N644" s="11">
        <f t="shared" si="41"/>
        <v>23.069973380397698</v>
      </c>
      <c r="O644" s="11">
        <f t="shared" si="40"/>
        <v>0.10067612416181858</v>
      </c>
      <c r="Y644" s="7" t="s">
        <v>653</v>
      </c>
      <c r="Z644">
        <v>52.144392000000003</v>
      </c>
      <c r="AA644" s="11">
        <v>23.069973380397698</v>
      </c>
      <c r="AB644" s="11">
        <v>0.10067612416181858</v>
      </c>
      <c r="AC644" t="str">
        <f t="shared" si="39"/>
        <v>low mod, poor-mod grass</v>
      </c>
      <c r="AE644" s="7" t="s">
        <v>653</v>
      </c>
      <c r="AF644">
        <v>8.5565659792019915</v>
      </c>
      <c r="AG644" t="s">
        <v>985</v>
      </c>
    </row>
    <row r="645" spans="1:33" x14ac:dyDescent="0.3">
      <c r="A645" s="7" t="s">
        <v>654</v>
      </c>
      <c r="B645">
        <v>68.077466000000001</v>
      </c>
      <c r="C645">
        <v>3.8901787194379325E-2</v>
      </c>
      <c r="D645">
        <v>2.3130300693909023</v>
      </c>
      <c r="E645">
        <v>49.271799999999999</v>
      </c>
      <c r="F645">
        <v>1.4643737287799357</v>
      </c>
      <c r="G645">
        <v>81.946441827384177</v>
      </c>
      <c r="H645">
        <v>-7.4896421725239719</v>
      </c>
      <c r="I645">
        <v>24.898165233436611</v>
      </c>
      <c r="J645">
        <v>11.184163468013466</v>
      </c>
      <c r="K645">
        <v>29.990775433632358</v>
      </c>
      <c r="L645">
        <v>-19.491000351218275</v>
      </c>
      <c r="N645" s="11">
        <f t="shared" si="41"/>
        <v>25.211446320738848</v>
      </c>
      <c r="O645" s="11">
        <f t="shared" si="40"/>
        <v>3.8901787194379325E-2</v>
      </c>
      <c r="Y645" s="7" t="s">
        <v>654</v>
      </c>
      <c r="Z645">
        <v>68.077466000000001</v>
      </c>
      <c r="AA645" s="11">
        <v>25.211446320738848</v>
      </c>
      <c r="AB645" s="11">
        <v>3.8901787194379325E-2</v>
      </c>
      <c r="AC645" t="str">
        <f t="shared" si="39"/>
        <v>low mod, poor-mod grass</v>
      </c>
      <c r="AE645" s="7" t="s">
        <v>654</v>
      </c>
      <c r="AF645">
        <v>-19.491000351218275</v>
      </c>
      <c r="AG645" t="s">
        <v>989</v>
      </c>
    </row>
    <row r="646" spans="1:33" x14ac:dyDescent="0.3">
      <c r="A646" s="7" t="s">
        <v>655</v>
      </c>
      <c r="B646">
        <v>34.584066999999997</v>
      </c>
      <c r="C646">
        <v>0.92708646027080932</v>
      </c>
      <c r="D646">
        <v>3.3153430994602933</v>
      </c>
      <c r="E646">
        <v>31.4145</v>
      </c>
      <c r="F646">
        <v>0.46883952460342854</v>
      </c>
      <c r="G646">
        <v>76.578826828764733</v>
      </c>
      <c r="H646">
        <v>-12.855687060702877</v>
      </c>
      <c r="I646">
        <v>33.131694692987033</v>
      </c>
      <c r="J646">
        <v>12.753135521885511</v>
      </c>
      <c r="K646">
        <v>15.380357892445701</v>
      </c>
      <c r="L646">
        <v>-7.7079807563904978E-2</v>
      </c>
      <c r="N646" s="11">
        <f t="shared" si="41"/>
        <v>21.671678072530153</v>
      </c>
      <c r="O646" s="11">
        <f t="shared" si="40"/>
        <v>0.92708646027080932</v>
      </c>
      <c r="Y646" s="7" t="s">
        <v>655</v>
      </c>
      <c r="Z646">
        <v>34.584066999999997</v>
      </c>
      <c r="AA646" s="11">
        <v>21.671678072530153</v>
      </c>
      <c r="AB646" s="11">
        <v>0.92708646027080932</v>
      </c>
      <c r="AC646" t="str">
        <f t="shared" si="39"/>
        <v>low mod, poor-mod grass</v>
      </c>
      <c r="AE646" s="7" t="s">
        <v>655</v>
      </c>
      <c r="AF646">
        <v>-7.7079807563904978E-2</v>
      </c>
      <c r="AG646" t="s">
        <v>989</v>
      </c>
    </row>
    <row r="647" spans="1:33" x14ac:dyDescent="0.3">
      <c r="A647" s="7" t="s">
        <v>656</v>
      </c>
      <c r="B647">
        <v>35.230359</v>
      </c>
      <c r="C647">
        <v>2.286893133741577</v>
      </c>
      <c r="D647">
        <v>14.957594448727836</v>
      </c>
      <c r="E647">
        <v>14.4878</v>
      </c>
      <c r="F647">
        <v>0.22454064644221786</v>
      </c>
      <c r="G647">
        <v>80.466394394795628</v>
      </c>
      <c r="H647">
        <v>-17.954959904153355</v>
      </c>
      <c r="I647">
        <v>26.789506667130869</v>
      </c>
      <c r="J647">
        <v>15.232954040404024</v>
      </c>
      <c r="K647">
        <v>26.367697434223139</v>
      </c>
      <c r="L647">
        <v>21.050350287314771</v>
      </c>
      <c r="N647" s="11">
        <f t="shared" si="41"/>
        <v>13.833949104524363</v>
      </c>
      <c r="O647" s="11">
        <f t="shared" si="40"/>
        <v>2.286893133741577</v>
      </c>
      <c r="Y647" s="7" t="s">
        <v>656</v>
      </c>
      <c r="Z647">
        <v>35.230359</v>
      </c>
      <c r="AA647" s="11">
        <v>13.833949104524363</v>
      </c>
      <c r="AB647" s="11">
        <v>2.286893133741577</v>
      </c>
      <c r="AC647" t="str">
        <f t="shared" si="39"/>
        <v>low mod, poor-mod grass</v>
      </c>
      <c r="AE647" s="7" t="s">
        <v>656</v>
      </c>
      <c r="AF647">
        <v>21.050350287314771</v>
      </c>
      <c r="AG647" t="s">
        <v>988</v>
      </c>
    </row>
    <row r="648" spans="1:33" x14ac:dyDescent="0.3">
      <c r="A648" s="7" t="s">
        <v>657</v>
      </c>
      <c r="B648">
        <v>6.0340480000000003</v>
      </c>
      <c r="C648">
        <v>4.1463639630450757</v>
      </c>
      <c r="D648">
        <v>3.1611410948342331</v>
      </c>
      <c r="E648">
        <v>4.4615999999999998</v>
      </c>
      <c r="F648">
        <v>0.1358619601612352</v>
      </c>
      <c r="G648">
        <v>72.087868976891002</v>
      </c>
      <c r="H648">
        <v>-4.5211787539936097</v>
      </c>
      <c r="I648">
        <v>37.899505622671718</v>
      </c>
      <c r="J648">
        <v>7.5312575757575644</v>
      </c>
      <c r="K648">
        <v>11.033980607681267</v>
      </c>
      <c r="L648">
        <v>-14.080012270628757</v>
      </c>
      <c r="N648" s="11">
        <f t="shared" si="41"/>
        <v>14.165655860944318</v>
      </c>
      <c r="O648" s="11">
        <f t="shared" si="40"/>
        <v>4.1463639630450757</v>
      </c>
      <c r="Y648" s="7" t="s">
        <v>657</v>
      </c>
      <c r="Z648">
        <v>6.0340480000000003</v>
      </c>
      <c r="AA648" s="11">
        <v>14.165655860944318</v>
      </c>
      <c r="AB648" s="11">
        <v>4.1463639630450757</v>
      </c>
      <c r="AC648" t="str">
        <f t="shared" si="39"/>
        <v>low mod, poor-mod grass</v>
      </c>
      <c r="AE648" s="7" t="s">
        <v>657</v>
      </c>
      <c r="AF648">
        <v>-14.080012270628757</v>
      </c>
      <c r="AG648" t="s">
        <v>989</v>
      </c>
    </row>
    <row r="649" spans="1:33" x14ac:dyDescent="0.3">
      <c r="A649" s="7" t="s">
        <v>658</v>
      </c>
      <c r="B649">
        <v>68.202601999999999</v>
      </c>
      <c r="C649">
        <v>17.422342352363465</v>
      </c>
      <c r="D649">
        <v>7.093292212798767</v>
      </c>
      <c r="E649">
        <v>62.467500000000001</v>
      </c>
      <c r="F649">
        <v>0.93707760393386608</v>
      </c>
      <c r="G649">
        <v>84.938340833069475</v>
      </c>
      <c r="H649">
        <v>-23.019952396166133</v>
      </c>
      <c r="I649">
        <v>19.611461198342791</v>
      </c>
      <c r="J649">
        <v>26.107481649831641</v>
      </c>
      <c r="K649">
        <v>39.537994330519325</v>
      </c>
      <c r="L649">
        <v>-12.547335627872741</v>
      </c>
      <c r="N649" s="11">
        <f t="shared" si="41"/>
        <v>27.672012934092219</v>
      </c>
      <c r="O649" s="11">
        <f t="shared" si="40"/>
        <v>17.422342352363465</v>
      </c>
      <c r="Y649" s="7" t="s">
        <v>658</v>
      </c>
      <c r="Z649">
        <v>68.202601999999999</v>
      </c>
      <c r="AA649" s="11">
        <v>27.672012934092219</v>
      </c>
      <c r="AB649" s="11">
        <v>17.422342352363465</v>
      </c>
      <c r="AC649" t="str">
        <f t="shared" si="39"/>
        <v>high mod, poor-mod grass</v>
      </c>
      <c r="AE649" s="7" t="s">
        <v>658</v>
      </c>
      <c r="AF649">
        <v>-12.547335627872741</v>
      </c>
      <c r="AG649" t="s">
        <v>989</v>
      </c>
    </row>
    <row r="650" spans="1:33" x14ac:dyDescent="0.3">
      <c r="A650" s="7" t="s">
        <v>659</v>
      </c>
      <c r="B650">
        <v>77.440624999999997</v>
      </c>
      <c r="C650">
        <v>7.9135447027378003</v>
      </c>
      <c r="D650">
        <v>5.088666152659985</v>
      </c>
      <c r="E650">
        <v>74.499399999999994</v>
      </c>
      <c r="F650">
        <v>1.5591897437068158</v>
      </c>
      <c r="G650">
        <v>87.50363793171455</v>
      </c>
      <c r="H650">
        <v>-5.6194083067092606</v>
      </c>
      <c r="I650">
        <v>16.826817068783434</v>
      </c>
      <c r="J650">
        <v>11.62372289562289</v>
      </c>
      <c r="K650">
        <v>42.652892005203071</v>
      </c>
      <c r="L650">
        <v>-24.762875379967689</v>
      </c>
      <c r="N650" s="11">
        <f t="shared" si="41"/>
        <v>30.961802270830077</v>
      </c>
      <c r="O650" s="11">
        <f t="shared" si="40"/>
        <v>7.9135447027378003</v>
      </c>
      <c r="Y650" s="7" t="s">
        <v>659</v>
      </c>
      <c r="Z650">
        <v>77.440624999999997</v>
      </c>
      <c r="AA650" s="11">
        <v>30.961802270830077</v>
      </c>
      <c r="AB650" s="11">
        <v>7.9135447027378003</v>
      </c>
      <c r="AC650" t="str">
        <f>IF(AB650&gt;4.31,"high mod, good grass","low mod, good grass")</f>
        <v>high mod, good grass</v>
      </c>
      <c r="AE650" s="7" t="s">
        <v>659</v>
      </c>
      <c r="AF650">
        <v>-24.762875379967689</v>
      </c>
      <c r="AG650" t="s">
        <v>989</v>
      </c>
    </row>
    <row r="651" spans="1:33" x14ac:dyDescent="0.3">
      <c r="A651" s="7" t="s">
        <v>660</v>
      </c>
      <c r="B651">
        <v>15.885692000000001</v>
      </c>
      <c r="C651">
        <v>0.73826610878173726</v>
      </c>
      <c r="D651">
        <v>17.270624518118737</v>
      </c>
      <c r="E651">
        <v>2.9407999999999999</v>
      </c>
      <c r="F651">
        <v>9.6196752193370122E-2</v>
      </c>
      <c r="G651">
        <v>82.85543614492596</v>
      </c>
      <c r="H651">
        <v>-16.786962300319502</v>
      </c>
      <c r="I651">
        <v>20.259751186621635</v>
      </c>
      <c r="J651">
        <v>13.485299158249148</v>
      </c>
      <c r="K651">
        <v>43.464498375336213</v>
      </c>
      <c r="L651">
        <v>24.15063472658413</v>
      </c>
      <c r="N651" s="11">
        <f t="shared" si="41"/>
        <v>7.7655826462716684</v>
      </c>
      <c r="O651" s="11">
        <f t="shared" si="40"/>
        <v>0.73826610878173726</v>
      </c>
      <c r="Y651" s="7" t="s">
        <v>660</v>
      </c>
      <c r="Z651">
        <v>15.885692000000001</v>
      </c>
      <c r="AA651" s="11">
        <v>7.7655826462716684</v>
      </c>
      <c r="AB651" s="11">
        <v>0.73826610878173726</v>
      </c>
      <c r="AC651" t="str">
        <f t="shared" ref="AC651:AC656" si="42">IF(AB651&gt;4.31,"high mod, poor-mod grass","low mod, poor-mod grass")</f>
        <v>low mod, poor-mod grass</v>
      </c>
      <c r="AE651" s="7" t="s">
        <v>660</v>
      </c>
      <c r="AF651">
        <v>24.15063472658413</v>
      </c>
      <c r="AG651" t="s">
        <v>988</v>
      </c>
    </row>
    <row r="652" spans="1:33" x14ac:dyDescent="0.3">
      <c r="A652" s="7" t="s">
        <v>661</v>
      </c>
      <c r="B652">
        <v>35.917091999999997</v>
      </c>
      <c r="C652">
        <v>29.403993337292281</v>
      </c>
      <c r="D652">
        <v>14.494988434849654</v>
      </c>
      <c r="E652">
        <v>15.5571</v>
      </c>
      <c r="F652">
        <v>0.23162433521300071</v>
      </c>
      <c r="G652">
        <v>89.259617376645238</v>
      </c>
      <c r="H652">
        <v>-16.808661980830678</v>
      </c>
      <c r="I652">
        <v>17.034983578781233</v>
      </c>
      <c r="J652">
        <v>20.079822895622883</v>
      </c>
      <c r="K652">
        <v>37.030156040277156</v>
      </c>
      <c r="L652">
        <v>-6.8213925049539483</v>
      </c>
      <c r="N652" s="11">
        <f t="shared" si="41"/>
        <v>10.941235971331411</v>
      </c>
      <c r="O652" s="11">
        <f t="shared" si="40"/>
        <v>29.403993337292281</v>
      </c>
      <c r="Y652" s="7" t="s">
        <v>661</v>
      </c>
      <c r="Z652">
        <v>35.917091999999997</v>
      </c>
      <c r="AA652" s="11">
        <v>10.941235971331411</v>
      </c>
      <c r="AB652" s="11">
        <v>29.403993337292281</v>
      </c>
      <c r="AC652" t="str">
        <f t="shared" si="42"/>
        <v>high mod, poor-mod grass</v>
      </c>
      <c r="AE652" s="7" t="s">
        <v>661</v>
      </c>
      <c r="AF652">
        <v>-6.8213925049539483</v>
      </c>
      <c r="AG652" t="s">
        <v>989</v>
      </c>
    </row>
    <row r="653" spans="1:33" x14ac:dyDescent="0.3">
      <c r="A653" s="7" t="s">
        <v>662</v>
      </c>
      <c r="B653">
        <v>11.883139999999999</v>
      </c>
      <c r="C653">
        <v>0.54781097401757062</v>
      </c>
      <c r="D653">
        <v>5.8596761757902858</v>
      </c>
      <c r="E653">
        <v>2.9304000000000001</v>
      </c>
      <c r="F653">
        <v>5.4596787478159478E-2</v>
      </c>
      <c r="G653">
        <v>82.980520585807383</v>
      </c>
      <c r="H653">
        <v>-21.884030191693299</v>
      </c>
      <c r="I653">
        <v>20.008065545613842</v>
      </c>
      <c r="J653">
        <v>19.61381801346802</v>
      </c>
      <c r="K653">
        <v>42.296606085104401</v>
      </c>
      <c r="L653">
        <v>9.597110870053271</v>
      </c>
      <c r="N653" s="11">
        <f t="shared" si="41"/>
        <v>7.6643541110306677</v>
      </c>
      <c r="O653" s="11">
        <f t="shared" si="40"/>
        <v>0.54781097401757062</v>
      </c>
      <c r="Y653" s="7" t="s">
        <v>662</v>
      </c>
      <c r="Z653">
        <v>11.883139999999999</v>
      </c>
      <c r="AA653" s="11">
        <v>7.6643541110306677</v>
      </c>
      <c r="AB653" s="11">
        <v>0.54781097401757062</v>
      </c>
      <c r="AC653" t="str">
        <f t="shared" si="42"/>
        <v>low mod, poor-mod grass</v>
      </c>
      <c r="AE653" s="7" t="s">
        <v>662</v>
      </c>
      <c r="AF653">
        <v>9.597110870053271</v>
      </c>
      <c r="AG653" t="s">
        <v>985</v>
      </c>
    </row>
    <row r="654" spans="1:33" x14ac:dyDescent="0.3">
      <c r="A654" s="7" t="s">
        <v>663</v>
      </c>
      <c r="B654">
        <v>41.912441999999999</v>
      </c>
      <c r="C654">
        <v>11.646572311416183</v>
      </c>
      <c r="D654">
        <v>20.894371626831152</v>
      </c>
      <c r="E654">
        <v>26.908000000000001</v>
      </c>
      <c r="F654">
        <v>0.2688837620889018</v>
      </c>
      <c r="G654">
        <v>83.814890663050576</v>
      </c>
      <c r="H654">
        <v>-18.269526198083071</v>
      </c>
      <c r="I654">
        <v>22.224785015492806</v>
      </c>
      <c r="J654">
        <v>17.347939562289554</v>
      </c>
      <c r="K654">
        <v>33.818400418733127</v>
      </c>
      <c r="L654">
        <v>7.2656026574318417</v>
      </c>
      <c r="N654" s="11">
        <f t="shared" si="41"/>
        <v>16.467222925860568</v>
      </c>
      <c r="O654" s="11">
        <f t="shared" si="40"/>
        <v>11.646572311416183</v>
      </c>
      <c r="Y654" s="7" t="s">
        <v>663</v>
      </c>
      <c r="Z654">
        <v>41.912441999999999</v>
      </c>
      <c r="AA654" s="11">
        <v>16.467222925860568</v>
      </c>
      <c r="AB654" s="11">
        <v>11.646572311416183</v>
      </c>
      <c r="AC654" t="str">
        <f t="shared" si="42"/>
        <v>high mod, poor-mod grass</v>
      </c>
      <c r="AE654" s="7" t="s">
        <v>663</v>
      </c>
      <c r="AF654">
        <v>7.2656026574318417</v>
      </c>
      <c r="AG654" t="s">
        <v>985</v>
      </c>
    </row>
    <row r="655" spans="1:33" x14ac:dyDescent="0.3">
      <c r="A655" s="7" t="s">
        <v>664</v>
      </c>
      <c r="B655">
        <v>28.233385999999999</v>
      </c>
      <c r="C655">
        <v>12.358614132228567</v>
      </c>
      <c r="D655">
        <v>13.723978411719354</v>
      </c>
      <c r="E655">
        <v>12.382300000000001</v>
      </c>
      <c r="F655">
        <v>0.20899145377524991</v>
      </c>
      <c r="G655">
        <v>73.276348842027232</v>
      </c>
      <c r="H655">
        <v>-7.9062832268370471</v>
      </c>
      <c r="I655">
        <v>35.155624412491719</v>
      </c>
      <c r="J655">
        <v>9.5704663299663082</v>
      </c>
      <c r="K655">
        <v>17.806522493949618</v>
      </c>
      <c r="L655">
        <v>-3.3999108611504738</v>
      </c>
      <c r="N655" s="11">
        <f t="shared" si="41"/>
        <v>15.91563862208899</v>
      </c>
      <c r="O655" s="11">
        <f t="shared" si="40"/>
        <v>12.358614132228567</v>
      </c>
      <c r="Y655" s="7" t="s">
        <v>664</v>
      </c>
      <c r="Z655">
        <v>28.233385999999999</v>
      </c>
      <c r="AA655" s="11">
        <v>15.91563862208899</v>
      </c>
      <c r="AB655" s="11">
        <v>12.358614132228567</v>
      </c>
      <c r="AC655" t="str">
        <f t="shared" si="42"/>
        <v>high mod, poor-mod grass</v>
      </c>
      <c r="AE655" s="7" t="s">
        <v>664</v>
      </c>
      <c r="AF655">
        <v>-3.3999108611504738</v>
      </c>
      <c r="AG655" t="s">
        <v>989</v>
      </c>
    </row>
    <row r="656" spans="1:33" x14ac:dyDescent="0.3">
      <c r="A656" s="7" t="s">
        <v>665</v>
      </c>
      <c r="B656">
        <v>5.5120690000000003</v>
      </c>
      <c r="C656">
        <v>0.80094433385630537</v>
      </c>
      <c r="D656">
        <v>4.2405551272166537</v>
      </c>
      <c r="E656">
        <v>1.6788000000000001</v>
      </c>
      <c r="F656">
        <v>6.54637610306599E-2</v>
      </c>
      <c r="G656">
        <v>80.030020265811544</v>
      </c>
      <c r="H656">
        <v>-10.282716932907363</v>
      </c>
      <c r="I656">
        <v>17.066317353108424</v>
      </c>
      <c r="J656">
        <v>2.1421882154882042</v>
      </c>
      <c r="K656">
        <v>63.732943621316004</v>
      </c>
      <c r="L656">
        <v>32.309003653817655</v>
      </c>
      <c r="N656" s="11">
        <f t="shared" si="41"/>
        <v>6.2701937047130274</v>
      </c>
      <c r="O656" s="11">
        <f t="shared" si="40"/>
        <v>0.80094433385630537</v>
      </c>
      <c r="Y656" s="7" t="s">
        <v>665</v>
      </c>
      <c r="Z656">
        <v>5.5120690000000003</v>
      </c>
      <c r="AA656" s="11">
        <v>6.2701937047130274</v>
      </c>
      <c r="AB656" s="11">
        <v>0.80094433385630537</v>
      </c>
      <c r="AC656" t="str">
        <f t="shared" si="42"/>
        <v>low mod, poor-mod grass</v>
      </c>
      <c r="AE656" s="7" t="s">
        <v>665</v>
      </c>
      <c r="AF656">
        <v>32.309003653817655</v>
      </c>
      <c r="AG656" s="25" t="s">
        <v>987</v>
      </c>
    </row>
    <row r="657" spans="1:33" x14ac:dyDescent="0.3">
      <c r="A657" s="7" t="s">
        <v>666</v>
      </c>
      <c r="B657">
        <v>2.552219</v>
      </c>
      <c r="C657">
        <v>2.2197459244052862</v>
      </c>
      <c r="D657">
        <v>4.8573631457208943</v>
      </c>
      <c r="E657">
        <v>1.4242999999999999</v>
      </c>
      <c r="F657">
        <v>7.2440741769137909E-2</v>
      </c>
      <c r="G657">
        <v>72.677045121724575</v>
      </c>
      <c r="H657">
        <v>-16.136068849840271</v>
      </c>
      <c r="I657">
        <v>35.513351669393856</v>
      </c>
      <c r="J657">
        <v>14.208126430976407</v>
      </c>
      <c r="K657">
        <v>18.445867860677954</v>
      </c>
      <c r="L657">
        <v>12.441525530667462</v>
      </c>
      <c r="N657" s="11">
        <f t="shared" si="41"/>
        <v>0</v>
      </c>
      <c r="O657" s="11" t="b">
        <f t="shared" si="40"/>
        <v>0</v>
      </c>
      <c r="Y657" s="7" t="s">
        <v>666</v>
      </c>
      <c r="Z657">
        <v>2.552219</v>
      </c>
      <c r="AA657" s="11">
        <v>0</v>
      </c>
      <c r="AB657" s="11" t="b">
        <v>0</v>
      </c>
      <c r="AC657" t="s">
        <v>973</v>
      </c>
      <c r="AE657" s="7" t="s">
        <v>666</v>
      </c>
      <c r="AF657">
        <v>0</v>
      </c>
      <c r="AG657" t="s">
        <v>973</v>
      </c>
    </row>
    <row r="658" spans="1:33" x14ac:dyDescent="0.3">
      <c r="A658" s="7" t="s">
        <v>667</v>
      </c>
      <c r="B658">
        <v>0</v>
      </c>
      <c r="C658">
        <v>6.9929656601951891</v>
      </c>
      <c r="D658">
        <v>0</v>
      </c>
      <c r="E658">
        <v>0</v>
      </c>
      <c r="F658">
        <v>0</v>
      </c>
      <c r="G658">
        <v>60.685462736030253</v>
      </c>
      <c r="H658">
        <v>-4.8880650159744476</v>
      </c>
      <c r="I658">
        <v>46.399227100233254</v>
      </c>
      <c r="J658">
        <v>7.2335661616161246</v>
      </c>
      <c r="K658">
        <v>12.72534112757368</v>
      </c>
      <c r="L658">
        <v>-4.7392746644422488</v>
      </c>
      <c r="N658" s="11">
        <f t="shared" si="41"/>
        <v>0</v>
      </c>
      <c r="O658" s="11" t="b">
        <f t="shared" si="40"/>
        <v>0</v>
      </c>
      <c r="Y658" s="7" t="s">
        <v>667</v>
      </c>
      <c r="Z658">
        <v>0</v>
      </c>
      <c r="AA658" s="11">
        <v>0</v>
      </c>
      <c r="AB658" s="11" t="b">
        <v>0</v>
      </c>
      <c r="AC658" t="s">
        <v>973</v>
      </c>
      <c r="AE658" s="7" t="s">
        <v>667</v>
      </c>
      <c r="AF658">
        <v>0</v>
      </c>
      <c r="AG658" t="s">
        <v>973</v>
      </c>
    </row>
    <row r="659" spans="1:33" x14ac:dyDescent="0.3">
      <c r="A659" s="7" t="s">
        <v>668</v>
      </c>
      <c r="B659">
        <v>15.798303000000001</v>
      </c>
      <c r="C659">
        <v>0.77631734735856295</v>
      </c>
      <c r="D659">
        <v>4.4718581341557444</v>
      </c>
      <c r="E659">
        <v>3.6379000000000001</v>
      </c>
      <c r="F659">
        <v>0.11158534388242473</v>
      </c>
      <c r="G659">
        <v>83.104361289350521</v>
      </c>
      <c r="H659">
        <v>14.743568530351439</v>
      </c>
      <c r="I659">
        <v>18.980868990008005</v>
      </c>
      <c r="J659">
        <v>-0.82479141414142987</v>
      </c>
      <c r="K659">
        <v>47.595704876064325</v>
      </c>
      <c r="L659">
        <v>-85.139730634005915</v>
      </c>
      <c r="N659" s="11">
        <f t="shared" si="41"/>
        <v>7.5767847779634776</v>
      </c>
      <c r="O659" s="11">
        <f t="shared" si="40"/>
        <v>0.77631734735856295</v>
      </c>
      <c r="Y659" s="7" t="s">
        <v>668</v>
      </c>
      <c r="Z659">
        <v>15.798303000000001</v>
      </c>
      <c r="AA659" s="11">
        <v>7.5767847779634776</v>
      </c>
      <c r="AB659" s="11">
        <v>0.77631734735856295</v>
      </c>
      <c r="AC659" t="str">
        <f>IF(AB659&gt;4.31,"high mod, poor-mod grass","low mod, poor-mod grass")</f>
        <v>low mod, poor-mod grass</v>
      </c>
      <c r="AE659" s="7" t="s">
        <v>668</v>
      </c>
      <c r="AF659">
        <v>-85.139730634005915</v>
      </c>
      <c r="AG659" t="s">
        <v>989</v>
      </c>
    </row>
    <row r="660" spans="1:33" x14ac:dyDescent="0.3">
      <c r="A660" s="7" t="s">
        <v>669</v>
      </c>
      <c r="B660">
        <v>3.0257879999999999</v>
      </c>
      <c r="C660">
        <v>13.02814149663371</v>
      </c>
      <c r="D660">
        <v>2.4672320740169624</v>
      </c>
      <c r="E660">
        <v>0.53779999999999994</v>
      </c>
      <c r="F660">
        <v>7.407693159781234E-2</v>
      </c>
      <c r="G660">
        <v>71.580601819623254</v>
      </c>
      <c r="H660">
        <v>-5.9563856230032002</v>
      </c>
      <c r="I660">
        <v>37.322151817939158</v>
      </c>
      <c r="J660">
        <v>8.0530547138046842</v>
      </c>
      <c r="K660">
        <v>16.485129273487665</v>
      </c>
      <c r="L660">
        <v>-13.069677371157681</v>
      </c>
      <c r="N660" s="11">
        <f t="shared" si="41"/>
        <v>0</v>
      </c>
      <c r="O660" s="11" t="b">
        <f t="shared" si="40"/>
        <v>0</v>
      </c>
      <c r="Y660" s="7" t="s">
        <v>669</v>
      </c>
      <c r="Z660">
        <v>3.0257879999999999</v>
      </c>
      <c r="AA660" s="11">
        <v>0</v>
      </c>
      <c r="AB660" s="11" t="b">
        <v>0</v>
      </c>
      <c r="AC660" t="s">
        <v>973</v>
      </c>
      <c r="AE660" s="7" t="s">
        <v>669</v>
      </c>
      <c r="AF660">
        <v>0</v>
      </c>
      <c r="AG660" t="s">
        <v>973</v>
      </c>
    </row>
    <row r="661" spans="1:33" x14ac:dyDescent="0.3">
      <c r="A661" s="7" t="s">
        <v>670</v>
      </c>
      <c r="B661">
        <v>18.381292999999999</v>
      </c>
      <c r="C661">
        <v>0.88262583329797795</v>
      </c>
      <c r="D661">
        <v>3.3924441017733233</v>
      </c>
      <c r="E661">
        <v>15.8292</v>
      </c>
      <c r="F661">
        <v>0.18305385691278508</v>
      </c>
      <c r="G661">
        <v>81.192203970080655</v>
      </c>
      <c r="H661">
        <v>14.775033865814692</v>
      </c>
      <c r="I661">
        <v>26.321966136313513</v>
      </c>
      <c r="J661">
        <v>-1.1549772727272654</v>
      </c>
      <c r="K661">
        <v>29.948798474318913</v>
      </c>
      <c r="L661">
        <v>-60.017427442047591</v>
      </c>
      <c r="N661" s="11">
        <f t="shared" si="41"/>
        <v>14.111406664408767</v>
      </c>
      <c r="O661" s="11">
        <f t="shared" si="40"/>
        <v>0.88262583329797795</v>
      </c>
      <c r="Y661" s="7" t="s">
        <v>670</v>
      </c>
      <c r="Z661">
        <v>18.381292999999999</v>
      </c>
      <c r="AA661" s="11">
        <v>14.111406664408767</v>
      </c>
      <c r="AB661" s="11">
        <v>0.88262583329797795</v>
      </c>
      <c r="AC661" t="str">
        <f>IF(AB661&gt;4.31,"high mod, poor-mod grass","low mod, poor-mod grass")</f>
        <v>low mod, poor-mod grass</v>
      </c>
      <c r="AE661" s="7" t="s">
        <v>670</v>
      </c>
      <c r="AF661">
        <v>-60.017427442047591</v>
      </c>
      <c r="AG661" t="s">
        <v>989</v>
      </c>
    </row>
    <row r="662" spans="1:33" x14ac:dyDescent="0.3">
      <c r="A662" s="7" t="s">
        <v>671</v>
      </c>
      <c r="B662">
        <v>6.8936999999999998E-2</v>
      </c>
      <c r="C662">
        <v>6.7130183947861202</v>
      </c>
      <c r="D662">
        <v>0.15420200462606015</v>
      </c>
      <c r="E662">
        <v>5.16E-2</v>
      </c>
      <c r="F662">
        <v>2.9555969230620323E-2</v>
      </c>
      <c r="G662">
        <v>53.787340104239405</v>
      </c>
      <c r="H662">
        <v>16.111366134185317</v>
      </c>
      <c r="I662">
        <v>53.663005257111017</v>
      </c>
      <c r="J662">
        <v>-9.9845069023568982</v>
      </c>
      <c r="K662">
        <v>5.6582868218259454</v>
      </c>
      <c r="L662">
        <v>-31.903805257754613</v>
      </c>
      <c r="N662" s="11">
        <f t="shared" si="41"/>
        <v>0</v>
      </c>
      <c r="O662" s="11" t="b">
        <f t="shared" si="40"/>
        <v>0</v>
      </c>
      <c r="Y662" s="7" t="s">
        <v>671</v>
      </c>
      <c r="Z662">
        <v>6.8936999999999998E-2</v>
      </c>
      <c r="AA662" s="11">
        <v>0</v>
      </c>
      <c r="AB662" s="11" t="b">
        <v>0</v>
      </c>
      <c r="AC662" t="s">
        <v>973</v>
      </c>
      <c r="AE662" s="7" t="s">
        <v>671</v>
      </c>
      <c r="AF662">
        <v>0</v>
      </c>
      <c r="AG662" t="s">
        <v>973</v>
      </c>
    </row>
    <row r="663" spans="1:33" x14ac:dyDescent="0.3">
      <c r="A663" s="7" t="s">
        <v>672</v>
      </c>
      <c r="B663">
        <v>7.0642269999999998</v>
      </c>
      <c r="C663">
        <v>0.15405453714852541</v>
      </c>
      <c r="D663">
        <v>7.8643022359290677</v>
      </c>
      <c r="E663">
        <v>2.0615000000000001</v>
      </c>
      <c r="F663">
        <v>6.8677936306751577E-2</v>
      </c>
      <c r="G663">
        <v>76.256876534905132</v>
      </c>
      <c r="H663">
        <v>-3.3807571884984213</v>
      </c>
      <c r="I663">
        <v>28.707684898281279</v>
      </c>
      <c r="J663">
        <v>2.0946462962962755</v>
      </c>
      <c r="K663">
        <v>31.863621523297216</v>
      </c>
      <c r="L663">
        <v>5.2605338705880769</v>
      </c>
      <c r="N663" s="11">
        <f t="shared" si="41"/>
        <v>10.279287611529343</v>
      </c>
      <c r="O663" s="11">
        <f t="shared" si="40"/>
        <v>0.15405453714852541</v>
      </c>
      <c r="Y663" s="7" t="s">
        <v>672</v>
      </c>
      <c r="Z663">
        <v>7.0642269999999998</v>
      </c>
      <c r="AA663" s="11">
        <v>10.279287611529343</v>
      </c>
      <c r="AB663" s="11">
        <v>0.15405453714852541</v>
      </c>
      <c r="AC663" t="str">
        <f>IF(AB663&gt;4.31,"high mod, poor-mod grass","low mod, poor-mod grass")</f>
        <v>low mod, poor-mod grass</v>
      </c>
      <c r="AE663" s="7" t="s">
        <v>672</v>
      </c>
      <c r="AF663">
        <v>5.2605338705880769</v>
      </c>
      <c r="AG663" t="s">
        <v>990</v>
      </c>
    </row>
    <row r="664" spans="1:33" x14ac:dyDescent="0.3">
      <c r="A664" s="7" t="s">
        <v>673</v>
      </c>
      <c r="B664">
        <v>0.85294400000000004</v>
      </c>
      <c r="C664">
        <v>6.0180437690300348</v>
      </c>
      <c r="D664">
        <v>2.081727062451812</v>
      </c>
      <c r="E664">
        <v>0.214</v>
      </c>
      <c r="F664">
        <v>4.4841086464106582E-2</v>
      </c>
      <c r="G664">
        <v>54.492006144773164</v>
      </c>
      <c r="H664">
        <v>5.1577142172523764</v>
      </c>
      <c r="I664">
        <v>53.852023349464424</v>
      </c>
      <c r="J664">
        <v>-2.485666666666674</v>
      </c>
      <c r="K664">
        <v>8.9331115291532566</v>
      </c>
      <c r="L664">
        <v>-8.5149638660613789</v>
      </c>
      <c r="N664" s="11">
        <f t="shared" si="41"/>
        <v>0</v>
      </c>
      <c r="O664" s="11" t="b">
        <f t="shared" si="40"/>
        <v>0</v>
      </c>
      <c r="Y664" s="7" t="s">
        <v>673</v>
      </c>
      <c r="Z664">
        <v>0.85294400000000004</v>
      </c>
      <c r="AA664" s="11">
        <v>0</v>
      </c>
      <c r="AB664" s="11" t="b">
        <v>0</v>
      </c>
      <c r="AC664" t="s">
        <v>973</v>
      </c>
      <c r="AE664" s="7" t="s">
        <v>673</v>
      </c>
      <c r="AF664">
        <v>0</v>
      </c>
      <c r="AG664" t="s">
        <v>973</v>
      </c>
    </row>
    <row r="665" spans="1:33" x14ac:dyDescent="0.3">
      <c r="A665" s="7" t="s">
        <v>674</v>
      </c>
      <c r="B665">
        <v>2.5663999999999999E-2</v>
      </c>
      <c r="C665">
        <v>1.7641070299818247</v>
      </c>
      <c r="D665">
        <v>7.7101002313030076E-2</v>
      </c>
      <c r="E665">
        <v>2.5600000000000001E-2</v>
      </c>
      <c r="F665">
        <v>1.1621474791019595E-2</v>
      </c>
      <c r="G665">
        <v>70.021843581195967</v>
      </c>
      <c r="H665">
        <v>7.5358086261980617</v>
      </c>
      <c r="I665">
        <v>39.542062690758847</v>
      </c>
      <c r="J665">
        <v>-3.4119400673400975</v>
      </c>
      <c r="K665">
        <v>10.015287904935143</v>
      </c>
      <c r="L665">
        <v>-21.81403630483365</v>
      </c>
      <c r="N665" s="11">
        <f t="shared" si="41"/>
        <v>0</v>
      </c>
      <c r="O665" s="11" t="b">
        <f t="shared" si="40"/>
        <v>0</v>
      </c>
      <c r="Y665" s="7" t="s">
        <v>674</v>
      </c>
      <c r="Z665">
        <v>2.5663999999999999E-2</v>
      </c>
      <c r="AA665" s="11">
        <v>0</v>
      </c>
      <c r="AB665" s="11" t="b">
        <v>0</v>
      </c>
      <c r="AC665" t="s">
        <v>973</v>
      </c>
      <c r="AE665" s="7" t="s">
        <v>674</v>
      </c>
      <c r="AF665">
        <v>0</v>
      </c>
      <c r="AG665" t="s">
        <v>973</v>
      </c>
    </row>
    <row r="666" spans="1:33" x14ac:dyDescent="0.3">
      <c r="A666" s="7" t="s">
        <v>675</v>
      </c>
      <c r="B666">
        <v>2.9639609999999998</v>
      </c>
      <c r="C666">
        <v>4.0844627645889169</v>
      </c>
      <c r="D666">
        <v>11.256746337702392</v>
      </c>
      <c r="E666">
        <v>0.1686</v>
      </c>
      <c r="F666">
        <v>4.1419962276878219E-2</v>
      </c>
      <c r="G666">
        <v>74.100058313513486</v>
      </c>
      <c r="H666">
        <v>-5.8916674121405777</v>
      </c>
      <c r="I666">
        <v>32.488772064199409</v>
      </c>
      <c r="J666">
        <v>4.650964983164954</v>
      </c>
      <c r="K666">
        <v>24.801594087985784</v>
      </c>
      <c r="L666">
        <v>10.068325579265675</v>
      </c>
      <c r="N666" s="11">
        <f t="shared" si="41"/>
        <v>0</v>
      </c>
      <c r="O666" s="11" t="b">
        <f t="shared" si="40"/>
        <v>0</v>
      </c>
      <c r="Y666" s="7" t="s">
        <v>675</v>
      </c>
      <c r="Z666">
        <v>2.9639609999999998</v>
      </c>
      <c r="AA666" s="11">
        <v>0</v>
      </c>
      <c r="AB666" s="11" t="b">
        <v>0</v>
      </c>
      <c r="AC666" t="s">
        <v>973</v>
      </c>
      <c r="AE666" s="7" t="s">
        <v>675</v>
      </c>
      <c r="AF666">
        <v>0</v>
      </c>
      <c r="AG666" t="s">
        <v>973</v>
      </c>
    </row>
    <row r="667" spans="1:33" x14ac:dyDescent="0.3">
      <c r="A667" s="7" t="s">
        <v>676</v>
      </c>
      <c r="B667">
        <v>5.8411020000000002</v>
      </c>
      <c r="C667">
        <v>14.388501747509801</v>
      </c>
      <c r="D667">
        <v>10.562837316885121</v>
      </c>
      <c r="E667">
        <v>1.2190000000000001</v>
      </c>
      <c r="F667">
        <v>7.2884819640952045E-2</v>
      </c>
      <c r="G667">
        <v>74.680172943453655</v>
      </c>
      <c r="H667">
        <v>-3.549003993610242</v>
      </c>
      <c r="I667">
        <v>33.308382364887599</v>
      </c>
      <c r="J667">
        <v>3.238852356902342</v>
      </c>
      <c r="K667">
        <v>22.499183781346687</v>
      </c>
      <c r="L667">
        <v>10.56215758227772</v>
      </c>
      <c r="N667" s="11">
        <f t="shared" si="41"/>
        <v>11.53342239484285</v>
      </c>
      <c r="O667" s="11">
        <f t="shared" si="40"/>
        <v>14.388501747509801</v>
      </c>
      <c r="Y667" s="7" t="s">
        <v>676</v>
      </c>
      <c r="Z667">
        <v>5.8411020000000002</v>
      </c>
      <c r="AA667" s="11">
        <v>11.53342239484285</v>
      </c>
      <c r="AB667" s="11">
        <v>14.388501747509801</v>
      </c>
      <c r="AC667" t="str">
        <f>IF(AB667&gt;4.31,"high mod, poor-mod grass","low mod, poor-mod grass")</f>
        <v>high mod, poor-mod grass</v>
      </c>
      <c r="AE667" s="7" t="s">
        <v>676</v>
      </c>
      <c r="AF667">
        <v>10.56215758227772</v>
      </c>
      <c r="AG667" t="s">
        <v>985</v>
      </c>
    </row>
    <row r="668" spans="1:33" x14ac:dyDescent="0.3">
      <c r="A668" s="7" t="s">
        <v>677</v>
      </c>
      <c r="B668">
        <v>3.6642450000000002</v>
      </c>
      <c r="C668">
        <v>14.827272388757001</v>
      </c>
      <c r="D668">
        <v>6.2451811873554366</v>
      </c>
      <c r="E668">
        <v>0.4123</v>
      </c>
      <c r="F668">
        <v>3.0191905988800765E-2</v>
      </c>
      <c r="G668">
        <v>75.079057275525841</v>
      </c>
      <c r="H668">
        <v>-24.991430670926519</v>
      </c>
      <c r="I668">
        <v>35.115151620652433</v>
      </c>
      <c r="J668">
        <v>26.36208097643096</v>
      </c>
      <c r="K668">
        <v>13.144903427081877</v>
      </c>
      <c r="L668">
        <v>14.541630885607034</v>
      </c>
      <c r="N668" s="11">
        <f t="shared" si="41"/>
        <v>0</v>
      </c>
      <c r="O668" s="11" t="b">
        <f t="shared" si="40"/>
        <v>0</v>
      </c>
      <c r="Y668" s="7" t="s">
        <v>677</v>
      </c>
      <c r="Z668">
        <v>3.6642450000000002</v>
      </c>
      <c r="AA668" s="11">
        <v>0</v>
      </c>
      <c r="AB668" s="11" t="b">
        <v>0</v>
      </c>
      <c r="AC668" t="s">
        <v>973</v>
      </c>
      <c r="AE668" s="7" t="s">
        <v>677</v>
      </c>
      <c r="AF668">
        <v>0</v>
      </c>
      <c r="AG668" t="s">
        <v>973</v>
      </c>
    </row>
    <row r="669" spans="1:33" x14ac:dyDescent="0.3">
      <c r="A669" s="7" t="s">
        <v>678</v>
      </c>
      <c r="B669">
        <v>0.62884099999999998</v>
      </c>
      <c r="C669">
        <v>2.9615353227146524</v>
      </c>
      <c r="D669">
        <v>1.6191210485736316</v>
      </c>
      <c r="E669">
        <v>9.11E-2</v>
      </c>
      <c r="F669">
        <v>2.2448567563769718E-2</v>
      </c>
      <c r="G669">
        <v>63.92113426002426</v>
      </c>
      <c r="H669">
        <v>-11.998174920127795</v>
      </c>
      <c r="I669">
        <v>44.768565261288849</v>
      </c>
      <c r="J669">
        <v>13.301715993265972</v>
      </c>
      <c r="K669">
        <v>9.0320942356824894</v>
      </c>
      <c r="L669">
        <v>-4.0268773586206379</v>
      </c>
      <c r="N669" s="11">
        <f t="shared" si="41"/>
        <v>0</v>
      </c>
      <c r="O669" s="11" t="b">
        <f t="shared" si="40"/>
        <v>0</v>
      </c>
      <c r="Y669" s="7" t="s">
        <v>678</v>
      </c>
      <c r="Z669">
        <v>0.62884099999999998</v>
      </c>
      <c r="AA669" s="11">
        <v>0</v>
      </c>
      <c r="AB669" s="11" t="b">
        <v>0</v>
      </c>
      <c r="AC669" t="s">
        <v>973</v>
      </c>
      <c r="AE669" s="7" t="s">
        <v>678</v>
      </c>
      <c r="AF669">
        <v>0</v>
      </c>
      <c r="AG669" t="s">
        <v>973</v>
      </c>
    </row>
    <row r="670" spans="1:33" x14ac:dyDescent="0.3">
      <c r="A670" s="7" t="s">
        <v>679</v>
      </c>
      <c r="B670">
        <v>0.94625300000000001</v>
      </c>
      <c r="C670">
        <v>3.939608568588234</v>
      </c>
      <c r="D670">
        <v>2.6985350809560527</v>
      </c>
      <c r="E670">
        <v>0.2666</v>
      </c>
      <c r="F670">
        <v>4.1554694640899503E-2</v>
      </c>
      <c r="G670">
        <v>66.773734683818873</v>
      </c>
      <c r="H670">
        <v>1.8786268370606933</v>
      </c>
      <c r="I670">
        <v>41.776770068121941</v>
      </c>
      <c r="J670">
        <v>-0.23691296296296116</v>
      </c>
      <c r="K670">
        <v>7.9585723687960899</v>
      </c>
      <c r="L670">
        <v>-19.062040616424412</v>
      </c>
      <c r="N670" s="11">
        <f t="shared" si="41"/>
        <v>0</v>
      </c>
      <c r="O670" s="11" t="b">
        <f t="shared" si="40"/>
        <v>0</v>
      </c>
      <c r="Y670" s="7" t="s">
        <v>679</v>
      </c>
      <c r="Z670">
        <v>0.94625300000000001</v>
      </c>
      <c r="AA670" s="11">
        <v>0</v>
      </c>
      <c r="AB670" s="11" t="b">
        <v>0</v>
      </c>
      <c r="AC670" t="s">
        <v>973</v>
      </c>
      <c r="AE670" s="7" t="s">
        <v>679</v>
      </c>
      <c r="AF670">
        <v>0</v>
      </c>
      <c r="AG670" t="s">
        <v>973</v>
      </c>
    </row>
    <row r="671" spans="1:33" x14ac:dyDescent="0.3">
      <c r="A671" s="7" t="s">
        <v>680</v>
      </c>
      <c r="B671">
        <v>0.85826100000000005</v>
      </c>
      <c r="C671">
        <v>0.97661145553765039</v>
      </c>
      <c r="D671">
        <v>1.8504240555127218</v>
      </c>
      <c r="E671">
        <v>0.1208</v>
      </c>
      <c r="F671">
        <v>4.1156964702308681E-2</v>
      </c>
      <c r="G671">
        <v>89.866205844215145</v>
      </c>
      <c r="H671">
        <v>-16.171921725239613</v>
      </c>
      <c r="I671">
        <v>20.394660492752607</v>
      </c>
      <c r="J671">
        <v>15.059858754208733</v>
      </c>
      <c r="K671">
        <v>28.441670164746611</v>
      </c>
      <c r="L671">
        <v>24.533927561869177</v>
      </c>
      <c r="N671" s="11">
        <f t="shared" si="41"/>
        <v>0</v>
      </c>
      <c r="O671" s="11" t="b">
        <f t="shared" si="40"/>
        <v>0</v>
      </c>
      <c r="Y671" s="7" t="s">
        <v>680</v>
      </c>
      <c r="Z671">
        <v>0.85826100000000005</v>
      </c>
      <c r="AA671" s="11">
        <v>0</v>
      </c>
      <c r="AB671" s="11" t="b">
        <v>0</v>
      </c>
      <c r="AC671" t="s">
        <v>973</v>
      </c>
      <c r="AE671" s="7" t="s">
        <v>680</v>
      </c>
      <c r="AF671">
        <v>0</v>
      </c>
      <c r="AG671" t="s">
        <v>973</v>
      </c>
    </row>
    <row r="672" spans="1:33" x14ac:dyDescent="0.3">
      <c r="A672" s="7" t="s">
        <v>681</v>
      </c>
      <c r="B672">
        <v>0.20629600000000001</v>
      </c>
      <c r="C672">
        <v>2.8888451312859997</v>
      </c>
      <c r="D672">
        <v>1.002313030069391</v>
      </c>
      <c r="E672">
        <v>3.15E-2</v>
      </c>
      <c r="F672">
        <v>2.0050331484190921E-2</v>
      </c>
      <c r="G672">
        <v>78.725695151449884</v>
      </c>
      <c r="H672">
        <v>-29.967521725239621</v>
      </c>
      <c r="I672">
        <v>32.67546913623228</v>
      </c>
      <c r="J672">
        <v>28.464626430976409</v>
      </c>
      <c r="K672">
        <v>11.796251094769465</v>
      </c>
      <c r="L672">
        <v>12.7809492513355</v>
      </c>
      <c r="N672" s="11">
        <f t="shared" si="41"/>
        <v>0</v>
      </c>
      <c r="O672" s="11" t="b">
        <f t="shared" si="40"/>
        <v>0</v>
      </c>
      <c r="Y672" s="7" t="s">
        <v>681</v>
      </c>
      <c r="Z672">
        <v>0.20629600000000001</v>
      </c>
      <c r="AA672" s="11">
        <v>0</v>
      </c>
      <c r="AB672" s="11" t="b">
        <v>0</v>
      </c>
      <c r="AC672" t="s">
        <v>973</v>
      </c>
      <c r="AE672" s="7" t="s">
        <v>681</v>
      </c>
      <c r="AF672">
        <v>0</v>
      </c>
      <c r="AG672" t="s">
        <v>973</v>
      </c>
    </row>
    <row r="673" spans="1:33" x14ac:dyDescent="0.3">
      <c r="A673" s="7" t="s">
        <v>682</v>
      </c>
      <c r="B673">
        <v>0</v>
      </c>
      <c r="C673">
        <v>4.3891018888479145</v>
      </c>
      <c r="D673">
        <v>0</v>
      </c>
      <c r="E673">
        <v>0</v>
      </c>
      <c r="F673">
        <v>0</v>
      </c>
      <c r="G673">
        <v>70.161497516611888</v>
      </c>
      <c r="H673">
        <v>-1.7614413738019294</v>
      </c>
      <c r="I673">
        <v>38.007868258886596</v>
      </c>
      <c r="J673">
        <v>-2.509283838383837</v>
      </c>
      <c r="K673">
        <v>12.926312298212611</v>
      </c>
      <c r="L673">
        <v>11.279224208194606</v>
      </c>
      <c r="N673" s="11">
        <f t="shared" si="41"/>
        <v>0</v>
      </c>
      <c r="O673" s="11" t="b">
        <f t="shared" si="40"/>
        <v>0</v>
      </c>
      <c r="Y673" s="7" t="s">
        <v>682</v>
      </c>
      <c r="Z673">
        <v>0</v>
      </c>
      <c r="AA673" s="11">
        <v>0</v>
      </c>
      <c r="AB673" s="11" t="b">
        <v>0</v>
      </c>
      <c r="AC673" t="s">
        <v>973</v>
      </c>
      <c r="AE673" s="7" t="s">
        <v>682</v>
      </c>
      <c r="AF673">
        <v>0</v>
      </c>
      <c r="AG673" t="s">
        <v>973</v>
      </c>
    </row>
    <row r="674" spans="1:33" x14ac:dyDescent="0.3">
      <c r="A674" s="7" t="s">
        <v>683</v>
      </c>
      <c r="B674">
        <v>0</v>
      </c>
      <c r="C674">
        <v>2.2149770857156805</v>
      </c>
      <c r="D674">
        <v>0</v>
      </c>
      <c r="E674">
        <v>0</v>
      </c>
      <c r="F674">
        <v>0</v>
      </c>
      <c r="G674">
        <v>82.854547761112883</v>
      </c>
      <c r="H674">
        <v>-16.934702715654964</v>
      </c>
      <c r="I674">
        <v>26.421044691246262</v>
      </c>
      <c r="J674">
        <v>13.651002020202</v>
      </c>
      <c r="K674">
        <v>21.86481346164809</v>
      </c>
      <c r="L674">
        <v>25.047395488134569</v>
      </c>
      <c r="N674" s="11">
        <f t="shared" si="41"/>
        <v>0</v>
      </c>
      <c r="O674" s="11" t="b">
        <f t="shared" si="40"/>
        <v>0</v>
      </c>
      <c r="Y674" s="7" t="s">
        <v>683</v>
      </c>
      <c r="Z674">
        <v>0</v>
      </c>
      <c r="AA674" s="11">
        <v>0</v>
      </c>
      <c r="AB674" s="11" t="b">
        <v>0</v>
      </c>
      <c r="AC674" t="s">
        <v>973</v>
      </c>
      <c r="AE674" s="7" t="s">
        <v>683</v>
      </c>
      <c r="AF674">
        <v>0</v>
      </c>
      <c r="AG674" t="s">
        <v>973</v>
      </c>
    </row>
    <row r="675" spans="1:33" x14ac:dyDescent="0.3">
      <c r="A675" s="7" t="s">
        <v>684</v>
      </c>
      <c r="B675">
        <v>8.5633000000000001E-2</v>
      </c>
      <c r="C675">
        <v>15.313760249056783</v>
      </c>
      <c r="D675">
        <v>0.53970701619121053</v>
      </c>
      <c r="E675">
        <v>2.0199999999999999E-2</v>
      </c>
      <c r="F675">
        <v>1.7036637965762911E-2</v>
      </c>
      <c r="G675">
        <v>72.932544306365898</v>
      </c>
      <c r="H675">
        <v>-10.740270287539943</v>
      </c>
      <c r="I675">
        <v>37.908789703953843</v>
      </c>
      <c r="J675">
        <v>8.6530181818181688</v>
      </c>
      <c r="K675">
        <v>10.226209169633556</v>
      </c>
      <c r="L675">
        <v>16.032046403165353</v>
      </c>
      <c r="N675" s="11">
        <f t="shared" si="41"/>
        <v>0</v>
      </c>
      <c r="O675" s="11" t="b">
        <f t="shared" si="40"/>
        <v>0</v>
      </c>
      <c r="Y675" s="7" t="s">
        <v>684</v>
      </c>
      <c r="Z675">
        <v>8.5633000000000001E-2</v>
      </c>
      <c r="AA675" s="11">
        <v>0</v>
      </c>
      <c r="AB675" s="11" t="b">
        <v>0</v>
      </c>
      <c r="AC675" t="s">
        <v>973</v>
      </c>
      <c r="AE675" s="7" t="s">
        <v>684</v>
      </c>
      <c r="AF675">
        <v>0</v>
      </c>
      <c r="AG675" t="s">
        <v>973</v>
      </c>
    </row>
    <row r="676" spans="1:33" x14ac:dyDescent="0.3">
      <c r="A676" s="7" t="s">
        <v>685</v>
      </c>
      <c r="B676">
        <v>2.2118690000000001</v>
      </c>
      <c r="C676">
        <v>29.471392827998184</v>
      </c>
      <c r="D676">
        <v>0.46260601387818046</v>
      </c>
      <c r="E676">
        <v>2.0642</v>
      </c>
      <c r="F676">
        <v>0.32245550574158738</v>
      </c>
      <c r="G676">
        <v>76.088616640708096</v>
      </c>
      <c r="H676">
        <v>-16.346241693290736</v>
      </c>
      <c r="I676">
        <v>34.39142847195626</v>
      </c>
      <c r="J676">
        <v>15.33837912457912</v>
      </c>
      <c r="K676">
        <v>14.925762970103076</v>
      </c>
      <c r="L676">
        <v>11.713199464084354</v>
      </c>
      <c r="N676" s="11">
        <f t="shared" si="41"/>
        <v>0</v>
      </c>
      <c r="O676" s="11" t="b">
        <f t="shared" si="40"/>
        <v>0</v>
      </c>
      <c r="Y676" s="7" t="s">
        <v>685</v>
      </c>
      <c r="Z676">
        <v>2.2118690000000001</v>
      </c>
      <c r="AA676" s="11">
        <v>0</v>
      </c>
      <c r="AB676" s="11" t="b">
        <v>0</v>
      </c>
      <c r="AC676" t="s">
        <v>973</v>
      </c>
      <c r="AE676" s="7" t="s">
        <v>685</v>
      </c>
      <c r="AF676">
        <v>0</v>
      </c>
      <c r="AG676" t="s">
        <v>973</v>
      </c>
    </row>
    <row r="677" spans="1:33" x14ac:dyDescent="0.3">
      <c r="A677" s="7" t="s">
        <v>686</v>
      </c>
      <c r="B677">
        <v>0.27507199999999998</v>
      </c>
      <c r="C677">
        <v>12.420515330684728</v>
      </c>
      <c r="D677">
        <v>0.84811102544333083</v>
      </c>
      <c r="E677">
        <v>4.1399999999999999E-2</v>
      </c>
      <c r="F677">
        <v>2.6348261108001671E-2</v>
      </c>
      <c r="G677">
        <v>73.301756619081274</v>
      </c>
      <c r="H677">
        <v>-14.534744408945684</v>
      </c>
      <c r="I677">
        <v>31.274008053940509</v>
      </c>
      <c r="J677">
        <v>4.552838720538702</v>
      </c>
      <c r="K677">
        <v>30.770147644885292</v>
      </c>
      <c r="L677">
        <v>48.261649648295375</v>
      </c>
      <c r="N677" s="11">
        <f t="shared" si="41"/>
        <v>0</v>
      </c>
      <c r="O677" s="11" t="b">
        <f t="shared" si="40"/>
        <v>0</v>
      </c>
      <c r="Y677" s="7" t="s">
        <v>686</v>
      </c>
      <c r="Z677">
        <v>0.27507199999999998</v>
      </c>
      <c r="AA677" s="11">
        <v>0</v>
      </c>
      <c r="AB677" s="11" t="b">
        <v>0</v>
      </c>
      <c r="AC677" t="s">
        <v>973</v>
      </c>
      <c r="AE677" s="7" t="s">
        <v>686</v>
      </c>
      <c r="AF677">
        <v>0</v>
      </c>
      <c r="AG677" t="s">
        <v>973</v>
      </c>
    </row>
    <row r="678" spans="1:33" x14ac:dyDescent="0.3">
      <c r="A678" s="7" t="s">
        <v>687</v>
      </c>
      <c r="B678">
        <v>1.263191</v>
      </c>
      <c r="C678">
        <v>15.713672351344394</v>
      </c>
      <c r="D678">
        <v>2.5443330763299925</v>
      </c>
      <c r="E678">
        <v>0.24610000000000001</v>
      </c>
      <c r="F678">
        <v>3.5477726094083659E-2</v>
      </c>
      <c r="G678">
        <v>66.026781573782586</v>
      </c>
      <c r="H678">
        <v>10.767548562300306</v>
      </c>
      <c r="I678">
        <v>45.463420719748385</v>
      </c>
      <c r="J678">
        <v>-8.4541702020202223</v>
      </c>
      <c r="K678">
        <v>3.1261899949731293</v>
      </c>
      <c r="L678">
        <v>-12.095219088075112</v>
      </c>
      <c r="N678" s="11">
        <f t="shared" si="41"/>
        <v>0</v>
      </c>
      <c r="O678" s="11" t="b">
        <f t="shared" si="40"/>
        <v>0</v>
      </c>
      <c r="Y678" s="7" t="s">
        <v>687</v>
      </c>
      <c r="Z678">
        <v>1.263191</v>
      </c>
      <c r="AA678" s="11">
        <v>0</v>
      </c>
      <c r="AB678" s="11" t="b">
        <v>0</v>
      </c>
      <c r="AC678" t="s">
        <v>973</v>
      </c>
      <c r="AE678" s="7" t="s">
        <v>687</v>
      </c>
      <c r="AF678">
        <v>0</v>
      </c>
      <c r="AG678" t="s">
        <v>973</v>
      </c>
    </row>
    <row r="679" spans="1:33" x14ac:dyDescent="0.3">
      <c r="A679" s="7" t="s">
        <v>688</v>
      </c>
      <c r="B679">
        <v>0.50016700000000003</v>
      </c>
      <c r="C679">
        <v>15.917569037481561</v>
      </c>
      <c r="D679">
        <v>1.6191210485736316</v>
      </c>
      <c r="E679">
        <v>5.5399999999999998E-2</v>
      </c>
      <c r="F679">
        <v>2.0191531001685224E-2</v>
      </c>
      <c r="G679">
        <v>48.909579940151367</v>
      </c>
      <c r="H679">
        <v>24.894223961661325</v>
      </c>
      <c r="I679">
        <v>61.930044447539139</v>
      </c>
      <c r="J679">
        <v>-24.846681144781158</v>
      </c>
      <c r="K679">
        <v>0.84037872545513914</v>
      </c>
      <c r="L679">
        <v>-11.042901605835766</v>
      </c>
      <c r="N679" s="11">
        <f t="shared" si="41"/>
        <v>0</v>
      </c>
      <c r="O679" s="11" t="b">
        <f t="shared" si="40"/>
        <v>0</v>
      </c>
      <c r="Y679" s="7" t="s">
        <v>688</v>
      </c>
      <c r="Z679">
        <v>0.50016700000000003</v>
      </c>
      <c r="AA679" s="11">
        <v>0</v>
      </c>
      <c r="AB679" s="11" t="b">
        <v>0</v>
      </c>
      <c r="AC679" t="s">
        <v>973</v>
      </c>
      <c r="AE679" s="7" t="s">
        <v>688</v>
      </c>
      <c r="AF679">
        <v>0</v>
      </c>
      <c r="AG679" t="s">
        <v>973</v>
      </c>
    </row>
    <row r="680" spans="1:33" x14ac:dyDescent="0.3">
      <c r="A680" s="7" t="s">
        <v>689</v>
      </c>
      <c r="B680">
        <v>1.5646500000000001</v>
      </c>
      <c r="C680">
        <v>4.489955330772375</v>
      </c>
      <c r="D680">
        <v>4.3947571318427148</v>
      </c>
      <c r="E680">
        <v>0.51739999999999997</v>
      </c>
      <c r="F680">
        <v>4.4141556030108095E-2</v>
      </c>
      <c r="G680">
        <v>71.115444055095423</v>
      </c>
      <c r="H680">
        <v>-22.707593769968057</v>
      </c>
      <c r="I680">
        <v>35.806090357321068</v>
      </c>
      <c r="J680">
        <v>20.888889730639718</v>
      </c>
      <c r="K680">
        <v>11.333364427377271</v>
      </c>
      <c r="L680">
        <v>2.8659942300946284</v>
      </c>
      <c r="N680" s="11">
        <f t="shared" si="41"/>
        <v>0</v>
      </c>
      <c r="O680" s="11" t="b">
        <f t="shared" si="40"/>
        <v>0</v>
      </c>
      <c r="Y680" s="7" t="s">
        <v>689</v>
      </c>
      <c r="Z680">
        <v>1.5646500000000001</v>
      </c>
      <c r="AA680" s="11">
        <v>0</v>
      </c>
      <c r="AB680" s="11" t="b">
        <v>0</v>
      </c>
      <c r="AC680" t="s">
        <v>973</v>
      </c>
      <c r="AE680" s="7" t="s">
        <v>689</v>
      </c>
      <c r="AF680">
        <v>0</v>
      </c>
      <c r="AG680" t="s">
        <v>973</v>
      </c>
    </row>
    <row r="681" spans="1:33" x14ac:dyDescent="0.3">
      <c r="A681" s="7" t="s">
        <v>690</v>
      </c>
      <c r="B681">
        <v>0.86206099999999997</v>
      </c>
      <c r="C681">
        <v>13.670419589904958</v>
      </c>
      <c r="D681">
        <v>2.2359290670778722</v>
      </c>
      <c r="E681">
        <v>0.2014</v>
      </c>
      <c r="F681">
        <v>3.2489901189547733E-2</v>
      </c>
      <c r="G681">
        <v>6.2989610528982807</v>
      </c>
      <c r="H681">
        <v>100</v>
      </c>
      <c r="I681">
        <v>97.803879585465751</v>
      </c>
      <c r="J681">
        <v>-100</v>
      </c>
      <c r="K681">
        <v>0</v>
      </c>
      <c r="L681">
        <v>-7.908144685200881</v>
      </c>
      <c r="N681" s="11">
        <f t="shared" si="41"/>
        <v>0</v>
      </c>
      <c r="O681" s="11" t="b">
        <f t="shared" si="40"/>
        <v>0</v>
      </c>
      <c r="Y681" s="7" t="s">
        <v>690</v>
      </c>
      <c r="Z681">
        <v>0.86206099999999997</v>
      </c>
      <c r="AA681" s="11">
        <v>0</v>
      </c>
      <c r="AB681" s="11" t="b">
        <v>0</v>
      </c>
      <c r="AC681" t="s">
        <v>973</v>
      </c>
      <c r="AE681" s="7" t="s">
        <v>690</v>
      </c>
      <c r="AF681">
        <v>0</v>
      </c>
      <c r="AG681" t="s">
        <v>973</v>
      </c>
    </row>
    <row r="682" spans="1:33" x14ac:dyDescent="0.3">
      <c r="A682" s="7" t="s">
        <v>691</v>
      </c>
      <c r="B682">
        <v>0.40908299999999997</v>
      </c>
      <c r="C682">
        <v>0</v>
      </c>
      <c r="D682">
        <v>1.5420200462606015</v>
      </c>
      <c r="E682">
        <v>7.3899999999999993E-2</v>
      </c>
      <c r="F682">
        <v>1.7283467656649898E-2</v>
      </c>
      <c r="G682">
        <v>0</v>
      </c>
      <c r="H682">
        <v>0</v>
      </c>
      <c r="I682">
        <v>0</v>
      </c>
      <c r="J682">
        <v>0</v>
      </c>
      <c r="K682">
        <v>0</v>
      </c>
      <c r="L682">
        <v>0</v>
      </c>
      <c r="N682" s="11">
        <f t="shared" si="41"/>
        <v>0</v>
      </c>
      <c r="O682" s="11" t="b">
        <f t="shared" si="40"/>
        <v>0</v>
      </c>
      <c r="Y682" s="7" t="s">
        <v>691</v>
      </c>
      <c r="Z682">
        <v>0.40908299999999997</v>
      </c>
      <c r="AA682" s="11">
        <v>0</v>
      </c>
      <c r="AB682" s="11" t="b">
        <v>0</v>
      </c>
      <c r="AC682" t="s">
        <v>973</v>
      </c>
      <c r="AE682" s="7" t="s">
        <v>691</v>
      </c>
      <c r="AF682">
        <v>0</v>
      </c>
      <c r="AG682" t="s">
        <v>973</v>
      </c>
    </row>
    <row r="683" spans="1:33" x14ac:dyDescent="0.3">
      <c r="A683" s="7" t="s">
        <v>692</v>
      </c>
      <c r="B683">
        <v>5.0559999999999997E-3</v>
      </c>
      <c r="C683">
        <v>0</v>
      </c>
      <c r="D683">
        <v>0.23130300693909023</v>
      </c>
      <c r="E683">
        <v>2.5000000000000001E-3</v>
      </c>
      <c r="F683">
        <v>2.9059076272109838E-3</v>
      </c>
      <c r="G683">
        <v>0</v>
      </c>
      <c r="H683">
        <v>0</v>
      </c>
      <c r="I683">
        <v>0</v>
      </c>
      <c r="J683">
        <v>0</v>
      </c>
      <c r="K683">
        <v>0</v>
      </c>
      <c r="L683">
        <v>0</v>
      </c>
      <c r="N683" s="11">
        <f t="shared" si="41"/>
        <v>0</v>
      </c>
      <c r="O683" s="11" t="b">
        <f t="shared" si="40"/>
        <v>0</v>
      </c>
      <c r="Y683" s="7" t="s">
        <v>692</v>
      </c>
      <c r="Z683">
        <v>5.0559999999999997E-3</v>
      </c>
      <c r="AA683" s="11">
        <v>0</v>
      </c>
      <c r="AB683" s="11" t="b">
        <v>0</v>
      </c>
      <c r="AC683" t="s">
        <v>973</v>
      </c>
      <c r="AE683" s="7" t="s">
        <v>692</v>
      </c>
      <c r="AF683">
        <v>0</v>
      </c>
      <c r="AG683" t="s">
        <v>973</v>
      </c>
    </row>
    <row r="684" spans="1:33" x14ac:dyDescent="0.3">
      <c r="A684" s="7" t="s">
        <v>693</v>
      </c>
      <c r="B684">
        <v>7.9645999999999995E-2</v>
      </c>
      <c r="C684">
        <v>0</v>
      </c>
      <c r="D684">
        <v>0.15420200462606015</v>
      </c>
      <c r="E684">
        <v>4.2700000000000002E-2</v>
      </c>
      <c r="F684">
        <v>1.9401460419064431E-2</v>
      </c>
      <c r="G684">
        <v>62.614854701273842</v>
      </c>
      <c r="H684">
        <v>12.649760383386578</v>
      </c>
      <c r="I684">
        <v>45.127598092121289</v>
      </c>
      <c r="J684">
        <v>-17.274191245791243</v>
      </c>
      <c r="K684">
        <v>12.308059057954116</v>
      </c>
      <c r="L684">
        <v>13.784335527676518</v>
      </c>
      <c r="N684" s="11">
        <f t="shared" si="41"/>
        <v>0</v>
      </c>
      <c r="O684" s="11" t="b">
        <f t="shared" si="40"/>
        <v>0</v>
      </c>
      <c r="Y684" s="7" t="s">
        <v>693</v>
      </c>
      <c r="Z684">
        <v>7.9645999999999995E-2</v>
      </c>
      <c r="AA684" s="11">
        <v>0</v>
      </c>
      <c r="AB684" s="11" t="b">
        <v>0</v>
      </c>
      <c r="AC684" t="s">
        <v>973</v>
      </c>
      <c r="AE684" s="7" t="s">
        <v>693</v>
      </c>
      <c r="AF684">
        <v>0</v>
      </c>
      <c r="AG684" t="s">
        <v>973</v>
      </c>
    </row>
    <row r="685" spans="1:33" x14ac:dyDescent="0.3">
      <c r="A685" s="7" t="s">
        <v>694</v>
      </c>
      <c r="B685">
        <v>0.14777100000000001</v>
      </c>
      <c r="C685">
        <v>0</v>
      </c>
      <c r="D685">
        <v>0.84811102544333083</v>
      </c>
      <c r="E685">
        <v>3.3599999999999998E-2</v>
      </c>
      <c r="F685">
        <v>2.6917370613627561E-2</v>
      </c>
      <c r="G685">
        <v>66.069423996810343</v>
      </c>
      <c r="H685">
        <v>7.5668400958466435</v>
      </c>
      <c r="I685">
        <v>35.731817707064025</v>
      </c>
      <c r="J685">
        <v>-13.81144781144782</v>
      </c>
      <c r="K685">
        <v>22.093147390950598</v>
      </c>
      <c r="L685">
        <v>19.93222210368792</v>
      </c>
      <c r="N685" s="11">
        <f t="shared" si="41"/>
        <v>0</v>
      </c>
      <c r="O685" s="11" t="b">
        <f t="shared" si="40"/>
        <v>0</v>
      </c>
      <c r="Y685" s="7" t="s">
        <v>694</v>
      </c>
      <c r="Z685">
        <v>0.14777100000000001</v>
      </c>
      <c r="AA685" s="11">
        <v>0</v>
      </c>
      <c r="AB685" s="11" t="b">
        <v>0</v>
      </c>
      <c r="AC685" t="s">
        <v>973</v>
      </c>
      <c r="AE685" s="7" t="s">
        <v>694</v>
      </c>
      <c r="AF685">
        <v>0</v>
      </c>
      <c r="AG685" t="s">
        <v>973</v>
      </c>
    </row>
    <row r="686" spans="1:33" x14ac:dyDescent="0.3">
      <c r="A686" s="7" t="s">
        <v>695</v>
      </c>
      <c r="B686">
        <v>31.803739</v>
      </c>
      <c r="C686">
        <v>0.92021719897819421</v>
      </c>
      <c r="D686">
        <v>9.2521202775636091</v>
      </c>
      <c r="E686">
        <v>21.128599999999999</v>
      </c>
      <c r="F686">
        <v>0.37580628831727803</v>
      </c>
      <c r="G686">
        <v>87.548412475893699</v>
      </c>
      <c r="H686">
        <v>-14.180346964856241</v>
      </c>
      <c r="I686">
        <v>19.824559876521711</v>
      </c>
      <c r="J686">
        <v>18.536862289562265</v>
      </c>
      <c r="K686">
        <v>33.577991635702183</v>
      </c>
      <c r="L686">
        <v>-13.740782738846903</v>
      </c>
      <c r="N686" s="11">
        <f t="shared" si="41"/>
        <v>13.776322054946329</v>
      </c>
      <c r="O686" s="11">
        <f t="shared" si="40"/>
        <v>0.92021719897819421</v>
      </c>
      <c r="Y686" s="7" t="s">
        <v>695</v>
      </c>
      <c r="Z686">
        <v>31.803739</v>
      </c>
      <c r="AA686" s="11">
        <v>13.776322054946329</v>
      </c>
      <c r="AB686" s="11">
        <v>0.92021719897819421</v>
      </c>
      <c r="AC686" t="str">
        <f t="shared" ref="AC686:AC699" si="43">IF(AB686&gt;4.31,"high mod, poor-mod grass","low mod, poor-mod grass")</f>
        <v>low mod, poor-mod grass</v>
      </c>
      <c r="AE686" s="7" t="s">
        <v>695</v>
      </c>
      <c r="AF686">
        <v>-13.740782738846903</v>
      </c>
      <c r="AG686" t="s">
        <v>989</v>
      </c>
    </row>
    <row r="687" spans="1:33" x14ac:dyDescent="0.3">
      <c r="A687" s="7" t="s">
        <v>696</v>
      </c>
      <c r="B687">
        <v>57.505060999999998</v>
      </c>
      <c r="C687">
        <v>1.8201524174473012</v>
      </c>
      <c r="D687">
        <v>12.181958365458751</v>
      </c>
      <c r="E687">
        <v>50.456600000000002</v>
      </c>
      <c r="F687">
        <v>0.60913256275259553</v>
      </c>
      <c r="G687">
        <v>81.527480021136427</v>
      </c>
      <c r="H687">
        <v>-25.32477539936103</v>
      </c>
      <c r="I687">
        <v>26.134108554120381</v>
      </c>
      <c r="J687">
        <v>25.637411616161586</v>
      </c>
      <c r="K687">
        <v>26.882200214548902</v>
      </c>
      <c r="L687">
        <v>7.3980526580333077</v>
      </c>
      <c r="N687" s="11">
        <f t="shared" si="41"/>
        <v>25.733280372290995</v>
      </c>
      <c r="O687" s="11">
        <f t="shared" si="40"/>
        <v>1.8201524174473012</v>
      </c>
      <c r="Y687" s="7" t="s">
        <v>696</v>
      </c>
      <c r="Z687">
        <v>57.505060999999998</v>
      </c>
      <c r="AA687" s="11">
        <v>25.733280372290995</v>
      </c>
      <c r="AB687" s="11">
        <v>1.8201524174473012</v>
      </c>
      <c r="AC687" t="str">
        <f t="shared" si="43"/>
        <v>low mod, poor-mod grass</v>
      </c>
      <c r="AE687" s="7" t="s">
        <v>696</v>
      </c>
      <c r="AF687">
        <v>7.3980526580333077</v>
      </c>
      <c r="AG687" t="s">
        <v>985</v>
      </c>
    </row>
    <row r="688" spans="1:33" x14ac:dyDescent="0.3">
      <c r="A688" s="7" t="s">
        <v>697</v>
      </c>
      <c r="B688">
        <v>52.191918999999999</v>
      </c>
      <c r="C688">
        <v>0.44243664994963816</v>
      </c>
      <c r="D688">
        <v>4.1634541249036241</v>
      </c>
      <c r="E688">
        <v>29.918700000000001</v>
      </c>
      <c r="F688">
        <v>0.59568950640000828</v>
      </c>
      <c r="G688">
        <v>90.39674865738553</v>
      </c>
      <c r="H688">
        <v>-17.378459744408957</v>
      </c>
      <c r="I688">
        <v>17.765379660898923</v>
      </c>
      <c r="J688">
        <v>20.679131818181816</v>
      </c>
      <c r="K688">
        <v>32.530122355062893</v>
      </c>
      <c r="L688">
        <v>-10.321880028893546</v>
      </c>
      <c r="N688" s="11">
        <f t="shared" si="41"/>
        <v>16.093256389099643</v>
      </c>
      <c r="O688" s="11">
        <f t="shared" si="40"/>
        <v>0.44243664994963816</v>
      </c>
      <c r="Y688" s="7" t="s">
        <v>697</v>
      </c>
      <c r="Z688">
        <v>52.191918999999999</v>
      </c>
      <c r="AA688" s="11">
        <v>16.093256389099643</v>
      </c>
      <c r="AB688" s="11">
        <v>0.44243664994963816</v>
      </c>
      <c r="AC688" t="str">
        <f t="shared" si="43"/>
        <v>low mod, poor-mod grass</v>
      </c>
      <c r="AE688" s="7" t="s">
        <v>697</v>
      </c>
      <c r="AF688">
        <v>-10.321880028893546</v>
      </c>
      <c r="AG688" t="s">
        <v>989</v>
      </c>
    </row>
    <row r="689" spans="1:33" x14ac:dyDescent="0.3">
      <c r="A689" s="7" t="s">
        <v>698</v>
      </c>
      <c r="B689">
        <v>5.7659630000000002</v>
      </c>
      <c r="C689">
        <v>0.13085906722236038</v>
      </c>
      <c r="D689">
        <v>6.3993831919814959</v>
      </c>
      <c r="E689">
        <v>0.58399999999999996</v>
      </c>
      <c r="F689">
        <v>3.1069283143307345E-2</v>
      </c>
      <c r="G689">
        <v>80.835606707510991</v>
      </c>
      <c r="H689">
        <v>-5.3237044728434597</v>
      </c>
      <c r="I689">
        <v>19.096774942264613</v>
      </c>
      <c r="J689">
        <v>4.3505654882154801</v>
      </c>
      <c r="K689">
        <v>50.779734975098854</v>
      </c>
      <c r="L689">
        <v>4.564263029145053</v>
      </c>
      <c r="N689" s="11">
        <f t="shared" si="41"/>
        <v>6.5706147418026397</v>
      </c>
      <c r="O689" s="11">
        <f t="shared" si="40"/>
        <v>0.13085906722236038</v>
      </c>
      <c r="Y689" s="7" t="s">
        <v>698</v>
      </c>
      <c r="Z689">
        <v>5.7659630000000002</v>
      </c>
      <c r="AA689" s="11">
        <v>6.5706147418026397</v>
      </c>
      <c r="AB689" s="11">
        <v>0.13085906722236038</v>
      </c>
      <c r="AC689" t="str">
        <f t="shared" si="43"/>
        <v>low mod, poor-mod grass</v>
      </c>
      <c r="AE689" s="7" t="s">
        <v>698</v>
      </c>
      <c r="AF689">
        <v>4.564263029145053</v>
      </c>
      <c r="AG689" t="s">
        <v>990</v>
      </c>
    </row>
    <row r="690" spans="1:33" x14ac:dyDescent="0.3">
      <c r="A690" s="7" t="s">
        <v>699</v>
      </c>
      <c r="B690">
        <v>39.331884000000002</v>
      </c>
      <c r="C690">
        <v>0.87203434059769613</v>
      </c>
      <c r="D690">
        <v>18.504240555127218</v>
      </c>
      <c r="E690">
        <v>27.467500000000001</v>
      </c>
      <c r="F690">
        <v>0.18876758700619958</v>
      </c>
      <c r="G690">
        <v>84.196540349149046</v>
      </c>
      <c r="H690">
        <v>-28.812765974440907</v>
      </c>
      <c r="I690">
        <v>21.590131021597088</v>
      </c>
      <c r="J690">
        <v>25.948244444444427</v>
      </c>
      <c r="K690">
        <v>34.714116177712832</v>
      </c>
      <c r="L690">
        <v>24.605957579710207</v>
      </c>
      <c r="N690" s="11">
        <f t="shared" si="41"/>
        <v>16.415466202867762</v>
      </c>
      <c r="O690" s="11">
        <f t="shared" si="40"/>
        <v>0.87203434059769613</v>
      </c>
      <c r="Y690" s="7" t="s">
        <v>699</v>
      </c>
      <c r="Z690">
        <v>39.331884000000002</v>
      </c>
      <c r="AA690" s="11">
        <v>16.415466202867762</v>
      </c>
      <c r="AB690" s="11">
        <v>0.87203434059769613</v>
      </c>
      <c r="AC690" t="str">
        <f t="shared" si="43"/>
        <v>low mod, poor-mod grass</v>
      </c>
      <c r="AE690" s="7" t="s">
        <v>699</v>
      </c>
      <c r="AF690">
        <v>24.605957579710207</v>
      </c>
      <c r="AG690" t="s">
        <v>988</v>
      </c>
    </row>
    <row r="691" spans="1:33" x14ac:dyDescent="0.3">
      <c r="A691" s="7" t="s">
        <v>700</v>
      </c>
      <c r="B691">
        <v>5.6675529999999998</v>
      </c>
      <c r="C691">
        <v>0</v>
      </c>
      <c r="D691">
        <v>5.7825751734772552</v>
      </c>
      <c r="E691">
        <v>0.63770000000000004</v>
      </c>
      <c r="F691">
        <v>3.7903986505378878E-2</v>
      </c>
      <c r="G691">
        <v>80.464084596881619</v>
      </c>
      <c r="H691">
        <v>-18.684179233226857</v>
      </c>
      <c r="I691">
        <v>16.490994441156332</v>
      </c>
      <c r="J691">
        <v>11.405564814814795</v>
      </c>
      <c r="K691">
        <v>63.318356368837549</v>
      </c>
      <c r="L691">
        <v>33.561962189596201</v>
      </c>
      <c r="N691" s="11">
        <f t="shared" si="41"/>
        <v>5.722199475887237</v>
      </c>
      <c r="O691" s="11">
        <f t="shared" si="40"/>
        <v>0</v>
      </c>
      <c r="Y691" s="7" t="s">
        <v>700</v>
      </c>
      <c r="Z691">
        <v>5.6675529999999998</v>
      </c>
      <c r="AA691" s="11">
        <v>5.722199475887237</v>
      </c>
      <c r="AB691" s="11">
        <v>0</v>
      </c>
      <c r="AC691" t="str">
        <f t="shared" si="43"/>
        <v>low mod, poor-mod grass</v>
      </c>
      <c r="AE691" s="7" t="s">
        <v>700</v>
      </c>
      <c r="AF691">
        <v>33.561962189596201</v>
      </c>
      <c r="AG691" s="25" t="s">
        <v>987</v>
      </c>
    </row>
    <row r="692" spans="1:33" x14ac:dyDescent="0.3">
      <c r="A692" s="7" t="s">
        <v>701</v>
      </c>
      <c r="B692">
        <v>16.636206999999999</v>
      </c>
      <c r="C692">
        <v>0</v>
      </c>
      <c r="D692">
        <v>13.415574402467232</v>
      </c>
      <c r="E692">
        <v>2.5556999999999999</v>
      </c>
      <c r="F692">
        <v>5.4805892107120509E-2</v>
      </c>
      <c r="G692">
        <v>80.62328297618528</v>
      </c>
      <c r="H692">
        <v>-22.358760862619789</v>
      </c>
      <c r="I692">
        <v>23.73156239482876</v>
      </c>
      <c r="J692">
        <v>22.723265824915813</v>
      </c>
      <c r="K692">
        <v>37.928981203650437</v>
      </c>
      <c r="L692">
        <v>9.2425439309958506</v>
      </c>
      <c r="N692" s="11">
        <f t="shared" si="41"/>
        <v>8.7806894289786275</v>
      </c>
      <c r="O692" s="11">
        <f t="shared" si="40"/>
        <v>0</v>
      </c>
      <c r="Y692" s="7" t="s">
        <v>701</v>
      </c>
      <c r="Z692">
        <v>16.636206999999999</v>
      </c>
      <c r="AA692" s="11">
        <v>8.7806894289786275</v>
      </c>
      <c r="AB692" s="11">
        <v>0</v>
      </c>
      <c r="AC692" t="str">
        <f t="shared" si="43"/>
        <v>low mod, poor-mod grass</v>
      </c>
      <c r="AE692" s="7" t="s">
        <v>701</v>
      </c>
      <c r="AF692">
        <v>9.2425439309958506</v>
      </c>
      <c r="AG692" t="s">
        <v>985</v>
      </c>
    </row>
    <row r="693" spans="1:33" x14ac:dyDescent="0.3">
      <c r="A693" s="7" t="s">
        <v>702</v>
      </c>
      <c r="B693">
        <v>17.22578</v>
      </c>
      <c r="C693">
        <v>3.3079479169581423</v>
      </c>
      <c r="D693">
        <v>14.186584425597534</v>
      </c>
      <c r="E693">
        <v>7.1167999999999996</v>
      </c>
      <c r="F693">
        <v>0.10046507348556431</v>
      </c>
      <c r="G693">
        <v>72.887592085424146</v>
      </c>
      <c r="H693">
        <v>-6.7249619808306704</v>
      </c>
      <c r="I693">
        <v>36.65775975118661</v>
      </c>
      <c r="J693">
        <v>8.8248732323232133</v>
      </c>
      <c r="K693">
        <v>13.287262324901667</v>
      </c>
      <c r="L693">
        <v>-6.8669311167823111</v>
      </c>
      <c r="N693" s="11">
        <f t="shared" si="41"/>
        <v>14.625008274890725</v>
      </c>
      <c r="O693" s="11">
        <f t="shared" si="40"/>
        <v>3.3079479169581423</v>
      </c>
      <c r="Y693" s="7" t="s">
        <v>702</v>
      </c>
      <c r="Z693">
        <v>17.22578</v>
      </c>
      <c r="AA693" s="11">
        <v>14.625008274890725</v>
      </c>
      <c r="AB693" s="11">
        <v>3.3079479169581423</v>
      </c>
      <c r="AC693" t="str">
        <f t="shared" si="43"/>
        <v>low mod, poor-mod grass</v>
      </c>
      <c r="AE693" s="7" t="s">
        <v>702</v>
      </c>
      <c r="AF693">
        <v>-6.8669311167823111</v>
      </c>
      <c r="AG693" t="s">
        <v>989</v>
      </c>
    </row>
    <row r="694" spans="1:33" x14ac:dyDescent="0.3">
      <c r="A694" s="7" t="s">
        <v>703</v>
      </c>
      <c r="B694">
        <v>6.2819099999999999</v>
      </c>
      <c r="C694">
        <v>0.21478659165750494</v>
      </c>
      <c r="D694">
        <v>21.125674633770242</v>
      </c>
      <c r="E694">
        <v>0.4395</v>
      </c>
      <c r="F694">
        <v>3.8533456110086302E-2</v>
      </c>
      <c r="G694">
        <v>82.276209898798868</v>
      </c>
      <c r="H694">
        <v>-22.041302875399367</v>
      </c>
      <c r="I694">
        <v>21.732583643769793</v>
      </c>
      <c r="J694">
        <v>17.92037188552186</v>
      </c>
      <c r="K694">
        <v>39.034011701725206</v>
      </c>
      <c r="L694">
        <v>24.403012620019382</v>
      </c>
      <c r="N694" s="11">
        <f t="shared" si="41"/>
        <v>7.4035390332932929</v>
      </c>
      <c r="O694" s="11">
        <f t="shared" si="40"/>
        <v>0.21478659165750494</v>
      </c>
      <c r="Y694" s="7" t="s">
        <v>703</v>
      </c>
      <c r="Z694">
        <v>6.2819099999999999</v>
      </c>
      <c r="AA694" s="11">
        <v>7.4035390332932929</v>
      </c>
      <c r="AB694" s="11">
        <v>0.21478659165750494</v>
      </c>
      <c r="AC694" t="str">
        <f t="shared" si="43"/>
        <v>low mod, poor-mod grass</v>
      </c>
      <c r="AE694" s="7" t="s">
        <v>703</v>
      </c>
      <c r="AF694">
        <v>24.403012620019382</v>
      </c>
      <c r="AG694" t="s">
        <v>988</v>
      </c>
    </row>
    <row r="695" spans="1:33" x14ac:dyDescent="0.3">
      <c r="A695" s="7" t="s">
        <v>704</v>
      </c>
      <c r="B695">
        <v>10.345433999999999</v>
      </c>
      <c r="C695">
        <v>1.5517336898256497</v>
      </c>
      <c r="D695">
        <v>28.68157286044719</v>
      </c>
      <c r="E695">
        <v>0.63300000000000001</v>
      </c>
      <c r="F695">
        <v>3.9857066854231363E-2</v>
      </c>
      <c r="G695">
        <v>82.227348789079556</v>
      </c>
      <c r="H695">
        <v>-20.152503035143766</v>
      </c>
      <c r="I695">
        <v>19.725771449129027</v>
      </c>
      <c r="J695">
        <v>15.638103535353494</v>
      </c>
      <c r="K695">
        <v>47.588397775739395</v>
      </c>
      <c r="L695">
        <v>26.084635653190219</v>
      </c>
      <c r="N695" s="11">
        <f t="shared" si="41"/>
        <v>6.7995428386610861</v>
      </c>
      <c r="O695" s="11">
        <f t="shared" si="40"/>
        <v>1.5517336898256497</v>
      </c>
      <c r="Y695" s="7" t="s">
        <v>704</v>
      </c>
      <c r="Z695">
        <v>10.345433999999999</v>
      </c>
      <c r="AA695" s="11">
        <v>6.7995428386610861</v>
      </c>
      <c r="AB695" s="11">
        <v>1.5517336898256497</v>
      </c>
      <c r="AC695" t="str">
        <f t="shared" si="43"/>
        <v>low mod, poor-mod grass</v>
      </c>
      <c r="AE695" s="7" t="s">
        <v>704</v>
      </c>
      <c r="AF695">
        <v>26.084635653190219</v>
      </c>
      <c r="AG695" t="s">
        <v>988</v>
      </c>
    </row>
    <row r="696" spans="1:33" x14ac:dyDescent="0.3">
      <c r="A696" s="7" t="s">
        <v>705</v>
      </c>
      <c r="B696">
        <v>10.289834000000001</v>
      </c>
      <c r="C696">
        <v>2.7473340238346502</v>
      </c>
      <c r="D696">
        <v>10.023130300693911</v>
      </c>
      <c r="E696">
        <v>1.8038000000000001</v>
      </c>
      <c r="F696">
        <v>7.8608250464576063E-2</v>
      </c>
      <c r="G696">
        <v>74.34809507412497</v>
      </c>
      <c r="H696">
        <v>5.4996551118210704</v>
      </c>
      <c r="I696">
        <v>34.996054265455086</v>
      </c>
      <c r="J696">
        <v>-1.7890011784512012</v>
      </c>
      <c r="K696">
        <v>15.938133217248904</v>
      </c>
      <c r="L696">
        <v>-16.293364893508624</v>
      </c>
      <c r="N696" s="11">
        <f t="shared" si="41"/>
        <v>12.292820838639889</v>
      </c>
      <c r="O696" s="11">
        <f t="shared" si="40"/>
        <v>2.7473340238346502</v>
      </c>
      <c r="Y696" s="7" t="s">
        <v>705</v>
      </c>
      <c r="Z696">
        <v>10.289834000000001</v>
      </c>
      <c r="AA696" s="11">
        <v>12.292820838639889</v>
      </c>
      <c r="AB696" s="11">
        <v>2.7473340238346502</v>
      </c>
      <c r="AC696" t="str">
        <f t="shared" si="43"/>
        <v>low mod, poor-mod grass</v>
      </c>
      <c r="AE696" s="7" t="s">
        <v>705</v>
      </c>
      <c r="AF696">
        <v>-16.293364893508624</v>
      </c>
      <c r="AG696" t="s">
        <v>989</v>
      </c>
    </row>
    <row r="697" spans="1:33" x14ac:dyDescent="0.3">
      <c r="A697" s="7" t="s">
        <v>706</v>
      </c>
      <c r="B697">
        <v>17.298573999999999</v>
      </c>
      <c r="C697">
        <v>0.12529734422825567</v>
      </c>
      <c r="D697">
        <v>9.2521202775636091</v>
      </c>
      <c r="E697">
        <v>8.6624999999999996</v>
      </c>
      <c r="F697">
        <v>0.15226912852229069</v>
      </c>
      <c r="G697">
        <v>75.44578211356459</v>
      </c>
      <c r="H697">
        <v>4.5136148562300207</v>
      </c>
      <c r="I697">
        <v>30.962266012138933</v>
      </c>
      <c r="J697">
        <v>-1.2643688552188621</v>
      </c>
      <c r="K697">
        <v>28.264330467498951</v>
      </c>
      <c r="L697">
        <v>-12.746416140860731</v>
      </c>
      <c r="N697" s="11">
        <f t="shared" si="41"/>
        <v>13.259011713553742</v>
      </c>
      <c r="O697" s="11">
        <f t="shared" si="40"/>
        <v>0.12529734422825567</v>
      </c>
      <c r="Y697" s="7" t="s">
        <v>706</v>
      </c>
      <c r="Z697">
        <v>17.298573999999999</v>
      </c>
      <c r="AA697" s="11">
        <v>13.259011713553742</v>
      </c>
      <c r="AB697" s="11">
        <v>0.12529734422825567</v>
      </c>
      <c r="AC697" t="str">
        <f t="shared" si="43"/>
        <v>low mod, poor-mod grass</v>
      </c>
      <c r="AE697" s="7" t="s">
        <v>706</v>
      </c>
      <c r="AF697">
        <v>-12.746416140860731</v>
      </c>
      <c r="AG697" t="s">
        <v>989</v>
      </c>
    </row>
    <row r="698" spans="1:33" x14ac:dyDescent="0.3">
      <c r="A698" s="7" t="s">
        <v>707</v>
      </c>
      <c r="B698">
        <v>6.3677669999999997</v>
      </c>
      <c r="C698">
        <v>1.2446481570853158</v>
      </c>
      <c r="D698">
        <v>6.1680801850424061</v>
      </c>
      <c r="E698">
        <v>1.6456999999999999</v>
      </c>
      <c r="F698">
        <v>8.6251348010775275E-2</v>
      </c>
      <c r="G698">
        <v>77.519092256526861</v>
      </c>
      <c r="H698">
        <v>3.2185341853035112</v>
      </c>
      <c r="I698">
        <v>24.117141895577287</v>
      </c>
      <c r="J698">
        <v>3.3826767676757186E-2</v>
      </c>
      <c r="K698">
        <v>46.504666697760712</v>
      </c>
      <c r="L698">
        <v>-18.544826865626462</v>
      </c>
      <c r="N698" s="11">
        <f t="shared" si="41"/>
        <v>8.6163644145293539</v>
      </c>
      <c r="O698" s="11">
        <f t="shared" si="40"/>
        <v>1.2446481570853158</v>
      </c>
      <c r="Y698" s="7" t="s">
        <v>707</v>
      </c>
      <c r="Z698">
        <v>6.3677669999999997</v>
      </c>
      <c r="AA698" s="11">
        <v>8.6163644145293539</v>
      </c>
      <c r="AB698" s="11">
        <v>1.2446481570853158</v>
      </c>
      <c r="AC698" t="str">
        <f t="shared" si="43"/>
        <v>low mod, poor-mod grass</v>
      </c>
      <c r="AE698" s="7" t="s">
        <v>707</v>
      </c>
      <c r="AF698">
        <v>-18.544826865626462</v>
      </c>
      <c r="AG698" t="s">
        <v>989</v>
      </c>
    </row>
    <row r="699" spans="1:33" x14ac:dyDescent="0.3">
      <c r="A699" s="7" t="s">
        <v>708</v>
      </c>
      <c r="B699">
        <v>6.5142499999999997</v>
      </c>
      <c r="C699">
        <v>7.4902828784866031</v>
      </c>
      <c r="D699">
        <v>5.5512721665381655</v>
      </c>
      <c r="E699">
        <v>4.2319000000000004</v>
      </c>
      <c r="F699">
        <v>0.10902974040166907</v>
      </c>
      <c r="G699">
        <v>70.88233214254366</v>
      </c>
      <c r="H699">
        <v>3.7907150159744134</v>
      </c>
      <c r="I699">
        <v>38.184700994557204</v>
      </c>
      <c r="J699">
        <v>-2.7460016835016887</v>
      </c>
      <c r="K699">
        <v>12.296450614884719</v>
      </c>
      <c r="L699">
        <v>-9.57276432861579</v>
      </c>
      <c r="N699" s="11">
        <f t="shared" si="41"/>
        <v>14.175210244986291</v>
      </c>
      <c r="O699" s="11">
        <f t="shared" si="40"/>
        <v>7.4902828784866031</v>
      </c>
      <c r="Y699" s="7" t="s">
        <v>708</v>
      </c>
      <c r="Z699">
        <v>6.5142499999999997</v>
      </c>
      <c r="AA699" s="11">
        <v>14.175210244986291</v>
      </c>
      <c r="AB699" s="11">
        <v>7.4902828784866031</v>
      </c>
      <c r="AC699" t="str">
        <f t="shared" si="43"/>
        <v>high mod, poor-mod grass</v>
      </c>
      <c r="AE699" s="7" t="s">
        <v>708</v>
      </c>
      <c r="AF699">
        <v>-9.57276432861579</v>
      </c>
      <c r="AG699" t="s">
        <v>989</v>
      </c>
    </row>
    <row r="700" spans="1:33" x14ac:dyDescent="0.3">
      <c r="A700" s="7" t="s">
        <v>709</v>
      </c>
      <c r="B700">
        <v>0.62388600000000005</v>
      </c>
      <c r="C700">
        <v>25.19256817143566</v>
      </c>
      <c r="D700">
        <v>0.92521202775636091</v>
      </c>
      <c r="E700">
        <v>0.19620000000000001</v>
      </c>
      <c r="F700">
        <v>3.0530353687222223E-2</v>
      </c>
      <c r="G700">
        <v>62.869110148576858</v>
      </c>
      <c r="H700">
        <v>3.1995714057508167</v>
      </c>
      <c r="I700">
        <v>48.3162448212234</v>
      </c>
      <c r="J700">
        <v>-2.3245545454545606</v>
      </c>
      <c r="K700">
        <v>5.0607629441913735</v>
      </c>
      <c r="L700">
        <v>-4.9268066501416428</v>
      </c>
      <c r="N700" s="11">
        <f t="shared" si="41"/>
        <v>0</v>
      </c>
      <c r="O700" s="11" t="b">
        <f t="shared" si="40"/>
        <v>0</v>
      </c>
      <c r="Y700" s="7" t="s">
        <v>709</v>
      </c>
      <c r="Z700">
        <v>0.62388600000000005</v>
      </c>
      <c r="AA700" s="11">
        <v>0</v>
      </c>
      <c r="AB700" s="11" t="b">
        <v>0</v>
      </c>
      <c r="AC700" t="s">
        <v>973</v>
      </c>
      <c r="AE700" s="7" t="s">
        <v>709</v>
      </c>
      <c r="AF700">
        <v>0</v>
      </c>
      <c r="AG700" t="s">
        <v>973</v>
      </c>
    </row>
    <row r="701" spans="1:33" x14ac:dyDescent="0.3">
      <c r="A701" s="7" t="s">
        <v>710</v>
      </c>
      <c r="B701">
        <v>0.57723199999999997</v>
      </c>
      <c r="C701">
        <v>8.718411651489637</v>
      </c>
      <c r="D701">
        <v>1.0794140323824211</v>
      </c>
      <c r="E701">
        <v>7.7200000000000005E-2</v>
      </c>
      <c r="F701">
        <v>1.9981348513812024E-2</v>
      </c>
      <c r="G701">
        <v>50.377900706407274</v>
      </c>
      <c r="H701">
        <v>27.349182907348236</v>
      </c>
      <c r="I701">
        <v>64.097877426916867</v>
      </c>
      <c r="J701">
        <v>-23.88781245791246</v>
      </c>
      <c r="K701">
        <v>1.5242196690557257</v>
      </c>
      <c r="L701">
        <v>-8.476704262074378</v>
      </c>
      <c r="N701" s="11">
        <f t="shared" si="41"/>
        <v>0</v>
      </c>
      <c r="O701" s="11" t="b">
        <f t="shared" si="40"/>
        <v>0</v>
      </c>
      <c r="Y701" s="7" t="s">
        <v>710</v>
      </c>
      <c r="Z701">
        <v>0.57723199999999997</v>
      </c>
      <c r="AA701" s="11">
        <v>0</v>
      </c>
      <c r="AB701" s="11" t="b">
        <v>0</v>
      </c>
      <c r="AC701" t="s">
        <v>973</v>
      </c>
      <c r="AE701" s="7" t="s">
        <v>710</v>
      </c>
      <c r="AF701">
        <v>0</v>
      </c>
      <c r="AG701" t="s">
        <v>973</v>
      </c>
    </row>
    <row r="702" spans="1:33" x14ac:dyDescent="0.3">
      <c r="A702" s="7" t="s">
        <v>711</v>
      </c>
      <c r="B702">
        <v>0.904644</v>
      </c>
      <c r="C702">
        <v>2.2654910239514061</v>
      </c>
      <c r="D702">
        <v>2.004626060138782</v>
      </c>
      <c r="E702">
        <v>0.18340000000000001</v>
      </c>
      <c r="F702">
        <v>2.8747575046492637E-2</v>
      </c>
      <c r="G702">
        <v>70.262595594540201</v>
      </c>
      <c r="H702">
        <v>-1.9713140575079819</v>
      </c>
      <c r="I702">
        <v>41.16721210644198</v>
      </c>
      <c r="J702">
        <v>5.8300959595959512</v>
      </c>
      <c r="K702">
        <v>13.782797738426538</v>
      </c>
      <c r="L702">
        <v>7.7772692840745208</v>
      </c>
      <c r="N702" s="11">
        <f t="shared" si="41"/>
        <v>0</v>
      </c>
      <c r="O702" s="11" t="b">
        <f t="shared" si="40"/>
        <v>0</v>
      </c>
      <c r="Y702" s="7" t="s">
        <v>711</v>
      </c>
      <c r="Z702">
        <v>0.904644</v>
      </c>
      <c r="AA702" s="11">
        <v>0</v>
      </c>
      <c r="AB702" s="11" t="b">
        <v>0</v>
      </c>
      <c r="AC702" t="s">
        <v>973</v>
      </c>
      <c r="AE702" s="7" t="s">
        <v>711</v>
      </c>
      <c r="AF702">
        <v>0</v>
      </c>
      <c r="AG702" t="s">
        <v>973</v>
      </c>
    </row>
    <row r="703" spans="1:33" x14ac:dyDescent="0.3">
      <c r="A703" s="7" t="s">
        <v>712</v>
      </c>
      <c r="B703">
        <v>10.715636</v>
      </c>
      <c r="C703">
        <v>6.0194334789746479E-2</v>
      </c>
      <c r="D703">
        <v>14.494988434849654</v>
      </c>
      <c r="E703">
        <v>3.2229000000000001</v>
      </c>
      <c r="F703">
        <v>8.2102669057832006E-2</v>
      </c>
      <c r="G703">
        <v>78.810979997505413</v>
      </c>
      <c r="H703">
        <v>-13.704719329073484</v>
      </c>
      <c r="I703">
        <v>29.290841253815174</v>
      </c>
      <c r="J703">
        <v>6.767242592592595</v>
      </c>
      <c r="K703">
        <v>23.735431144830873</v>
      </c>
      <c r="L703">
        <v>39.936264220041352</v>
      </c>
      <c r="N703" s="11">
        <f t="shared" si="41"/>
        <v>10.865281307624336</v>
      </c>
      <c r="O703" s="11">
        <f t="shared" si="40"/>
        <v>6.0194334789746479E-2</v>
      </c>
      <c r="Y703" s="7" t="s">
        <v>712</v>
      </c>
      <c r="Z703">
        <v>10.715636</v>
      </c>
      <c r="AA703" s="11">
        <v>10.865281307624336</v>
      </c>
      <c r="AB703" s="11">
        <v>6.0194334789746479E-2</v>
      </c>
      <c r="AC703" t="str">
        <f>IF(AB703&gt;4.31,"high mod, poor-mod grass","low mod, poor-mod grass")</f>
        <v>low mod, poor-mod grass</v>
      </c>
      <c r="AE703" s="7" t="s">
        <v>712</v>
      </c>
      <c r="AF703">
        <v>39.936264220041352</v>
      </c>
      <c r="AG703" s="25" t="s">
        <v>987</v>
      </c>
    </row>
    <row r="704" spans="1:33" x14ac:dyDescent="0.3">
      <c r="A704" s="7" t="s">
        <v>713</v>
      </c>
      <c r="B704">
        <v>14.653302999999999</v>
      </c>
      <c r="C704">
        <v>0.95423626046468535</v>
      </c>
      <c r="D704">
        <v>3.8550501156515038</v>
      </c>
      <c r="E704">
        <v>7.0141999999999998</v>
      </c>
      <c r="F704">
        <v>0.33504920927138454</v>
      </c>
      <c r="G704">
        <v>72.73176956461019</v>
      </c>
      <c r="H704">
        <v>12.842210063897767</v>
      </c>
      <c r="I704">
        <v>35.129222806345659</v>
      </c>
      <c r="J704">
        <v>-13.30052575757577</v>
      </c>
      <c r="K704">
        <v>21.388608178770024</v>
      </c>
      <c r="L704">
        <v>-2.6671017552135936</v>
      </c>
      <c r="N704" s="11">
        <f t="shared" si="41"/>
        <v>14.159490671872348</v>
      </c>
      <c r="O704" s="11">
        <f t="shared" si="40"/>
        <v>0.95423626046468535</v>
      </c>
      <c r="Y704" s="7" t="s">
        <v>713</v>
      </c>
      <c r="Z704">
        <v>14.653302999999999</v>
      </c>
      <c r="AA704" s="11">
        <v>14.159490671872348</v>
      </c>
      <c r="AB704" s="11">
        <v>0.95423626046468535</v>
      </c>
      <c r="AC704" t="str">
        <f>IF(AB704&gt;4.31,"high mod, poor-mod grass","low mod, poor-mod grass")</f>
        <v>low mod, poor-mod grass</v>
      </c>
      <c r="AE704" s="7" t="s">
        <v>713</v>
      </c>
      <c r="AF704">
        <v>-2.6671017552135936</v>
      </c>
      <c r="AG704" t="s">
        <v>989</v>
      </c>
    </row>
    <row r="705" spans="1:33" x14ac:dyDescent="0.3">
      <c r="A705" s="7" t="s">
        <v>714</v>
      </c>
      <c r="B705">
        <v>2.6559689999999998</v>
      </c>
      <c r="C705">
        <v>0.16103768545942307</v>
      </c>
      <c r="D705">
        <v>5.628373168851196</v>
      </c>
      <c r="E705">
        <v>0.18729999999999999</v>
      </c>
      <c r="F705">
        <v>4.799274592329239E-2</v>
      </c>
      <c r="G705">
        <v>78.516036571563404</v>
      </c>
      <c r="H705">
        <v>-16.272145367412165</v>
      </c>
      <c r="I705">
        <v>26.383473174807637</v>
      </c>
      <c r="J705">
        <v>6.5059202020201923</v>
      </c>
      <c r="K705">
        <v>32.2382011059115</v>
      </c>
      <c r="L705">
        <v>51.134775267530543</v>
      </c>
      <c r="N705" s="11">
        <f t="shared" si="41"/>
        <v>0</v>
      </c>
      <c r="O705" s="11" t="b">
        <f t="shared" si="40"/>
        <v>0</v>
      </c>
      <c r="Y705" s="7" t="s">
        <v>714</v>
      </c>
      <c r="Z705">
        <v>2.6559689999999998</v>
      </c>
      <c r="AA705" s="11">
        <v>0</v>
      </c>
      <c r="AB705" s="11" t="b">
        <v>0</v>
      </c>
      <c r="AC705" t="s">
        <v>973</v>
      </c>
      <c r="AE705" s="7" t="s">
        <v>714</v>
      </c>
      <c r="AF705">
        <v>0</v>
      </c>
      <c r="AG705" t="s">
        <v>973</v>
      </c>
    </row>
    <row r="706" spans="1:33" x14ac:dyDescent="0.3">
      <c r="A706" s="7" t="s">
        <v>715</v>
      </c>
      <c r="B706">
        <v>5.177524</v>
      </c>
      <c r="C706">
        <v>0</v>
      </c>
      <c r="D706">
        <v>1.4649190439475714</v>
      </c>
      <c r="E706">
        <v>4.5179999999999998</v>
      </c>
      <c r="F706">
        <v>0.13291401603644959</v>
      </c>
      <c r="G706">
        <v>69.893383281824839</v>
      </c>
      <c r="H706">
        <v>9.6759468051118063</v>
      </c>
      <c r="I706">
        <v>34.260726015156251</v>
      </c>
      <c r="J706">
        <v>-8.6929898989899215</v>
      </c>
      <c r="K706">
        <v>33.407596274933539</v>
      </c>
      <c r="L706">
        <v>-4.2992593433784805</v>
      </c>
      <c r="N706" s="11">
        <f t="shared" si="41"/>
        <v>12.970546677064235</v>
      </c>
      <c r="O706" s="11">
        <f t="shared" ref="O706:O769" si="44">IF(B706&lt;5,FALSE,C706)</f>
        <v>0</v>
      </c>
      <c r="Y706" s="7" t="s">
        <v>715</v>
      </c>
      <c r="Z706">
        <v>5.177524</v>
      </c>
      <c r="AA706" s="11">
        <v>12.970546677064235</v>
      </c>
      <c r="AB706" s="11">
        <v>0</v>
      </c>
      <c r="AC706" t="str">
        <f>IF(AB706&gt;4.31,"high mod, poor-mod grass","low mod, poor-mod grass")</f>
        <v>low mod, poor-mod grass</v>
      </c>
      <c r="AE706" s="7" t="s">
        <v>715</v>
      </c>
      <c r="AF706">
        <v>-4.2992593433784805</v>
      </c>
      <c r="AG706" t="s">
        <v>989</v>
      </c>
    </row>
    <row r="707" spans="1:33" x14ac:dyDescent="0.3">
      <c r="A707" s="7" t="s">
        <v>716</v>
      </c>
      <c r="B707">
        <v>2.61558</v>
      </c>
      <c r="C707">
        <v>0</v>
      </c>
      <c r="D707">
        <v>2.3130300693909023</v>
      </c>
      <c r="E707">
        <v>1.8757999999999999</v>
      </c>
      <c r="F707">
        <v>0.12254070186572312</v>
      </c>
      <c r="G707">
        <v>72.967546628601184</v>
      </c>
      <c r="H707">
        <v>6.6726575079871964</v>
      </c>
      <c r="I707">
        <v>31.135036962248595</v>
      </c>
      <c r="J707">
        <v>-3.2752905723905741</v>
      </c>
      <c r="K707">
        <v>34.117058710737297</v>
      </c>
      <c r="L707">
        <v>-18.159443644096271</v>
      </c>
      <c r="N707" s="11">
        <f t="shared" ref="N707:N770" si="45">IF(B707&lt;5,0,(E707+F707+I707)/3)</f>
        <v>0</v>
      </c>
      <c r="O707" s="11" t="b">
        <f t="shared" si="44"/>
        <v>0</v>
      </c>
      <c r="Y707" s="7" t="s">
        <v>716</v>
      </c>
      <c r="Z707">
        <v>2.61558</v>
      </c>
      <c r="AA707" s="11">
        <v>0</v>
      </c>
      <c r="AB707" s="11" t="b">
        <v>0</v>
      </c>
      <c r="AC707" t="s">
        <v>973</v>
      </c>
      <c r="AE707" s="7" t="s">
        <v>716</v>
      </c>
      <c r="AF707">
        <v>0</v>
      </c>
      <c r="AG707" t="s">
        <v>973</v>
      </c>
    </row>
    <row r="708" spans="1:33" x14ac:dyDescent="0.3">
      <c r="A708" s="7" t="s">
        <v>717</v>
      </c>
      <c r="B708">
        <v>1.1474139999999999</v>
      </c>
      <c r="C708">
        <v>0</v>
      </c>
      <c r="D708">
        <v>1.1565150346954511</v>
      </c>
      <c r="E708">
        <v>0.74080000000000001</v>
      </c>
      <c r="F708">
        <v>7.6473011959566795E-2</v>
      </c>
      <c r="G708">
        <v>67.301256992024804</v>
      </c>
      <c r="H708">
        <v>2.795527156549511</v>
      </c>
      <c r="I708">
        <v>34.338480195894107</v>
      </c>
      <c r="J708">
        <v>-12.906847138047141</v>
      </c>
      <c r="K708">
        <v>28.502873607893743</v>
      </c>
      <c r="L708">
        <v>9.6655101708010704</v>
      </c>
      <c r="N708" s="11">
        <f t="shared" si="45"/>
        <v>0</v>
      </c>
      <c r="O708" s="11" t="b">
        <f t="shared" si="44"/>
        <v>0</v>
      </c>
      <c r="Y708" s="7" t="s">
        <v>717</v>
      </c>
      <c r="Z708">
        <v>1.1474139999999999</v>
      </c>
      <c r="AA708" s="11">
        <v>0</v>
      </c>
      <c r="AB708" s="11" t="b">
        <v>0</v>
      </c>
      <c r="AC708" t="s">
        <v>973</v>
      </c>
      <c r="AE708" s="7" t="s">
        <v>717</v>
      </c>
      <c r="AF708">
        <v>0</v>
      </c>
      <c r="AG708" t="s">
        <v>973</v>
      </c>
    </row>
    <row r="709" spans="1:33" x14ac:dyDescent="0.3">
      <c r="A709" s="7" t="s">
        <v>718</v>
      </c>
      <c r="B709">
        <v>0.172156</v>
      </c>
      <c r="C709">
        <v>0</v>
      </c>
      <c r="D709">
        <v>0.92521202775636091</v>
      </c>
      <c r="E709">
        <v>3.3799999999999997E-2</v>
      </c>
      <c r="F709">
        <v>1.904468911913608E-2</v>
      </c>
      <c r="G709">
        <v>69.051195427026542</v>
      </c>
      <c r="H709">
        <v>-0.96734169329074859</v>
      </c>
      <c r="I709">
        <v>35.909956016664921</v>
      </c>
      <c r="J709">
        <v>1.1095799663299601</v>
      </c>
      <c r="K709">
        <v>23.320532951913062</v>
      </c>
      <c r="L709">
        <v>0.78104878851659976</v>
      </c>
      <c r="N709" s="11">
        <f t="shared" si="45"/>
        <v>0</v>
      </c>
      <c r="O709" s="11" t="b">
        <f t="shared" si="44"/>
        <v>0</v>
      </c>
      <c r="Y709" s="7" t="s">
        <v>718</v>
      </c>
      <c r="Z709">
        <v>0.172156</v>
      </c>
      <c r="AA709" s="11">
        <v>0</v>
      </c>
      <c r="AB709" s="11" t="b">
        <v>0</v>
      </c>
      <c r="AC709" t="s">
        <v>973</v>
      </c>
      <c r="AE709" s="7" t="s">
        <v>718</v>
      </c>
      <c r="AF709">
        <v>0</v>
      </c>
      <c r="AG709" t="s">
        <v>973</v>
      </c>
    </row>
    <row r="710" spans="1:33" x14ac:dyDescent="0.3">
      <c r="A710" s="7" t="s">
        <v>719</v>
      </c>
      <c r="B710">
        <v>0.42399199999999998</v>
      </c>
      <c r="C710">
        <v>0</v>
      </c>
      <c r="D710">
        <v>0.3084040092521203</v>
      </c>
      <c r="E710">
        <v>0.33479999999999999</v>
      </c>
      <c r="F710">
        <v>8.5876253109340023E-2</v>
      </c>
      <c r="G710">
        <v>63.10328812170431</v>
      </c>
      <c r="H710">
        <v>-6.0638977635782965</v>
      </c>
      <c r="I710">
        <v>36.00671355127713</v>
      </c>
      <c r="J710">
        <v>-2.5599136363636461</v>
      </c>
      <c r="K710">
        <v>44.568129641433849</v>
      </c>
      <c r="L710">
        <v>47.132542323797239</v>
      </c>
      <c r="N710" s="11">
        <f t="shared" si="45"/>
        <v>0</v>
      </c>
      <c r="O710" s="11" t="b">
        <f t="shared" si="44"/>
        <v>0</v>
      </c>
      <c r="Y710" s="7" t="s">
        <v>719</v>
      </c>
      <c r="Z710">
        <v>0.42399199999999998</v>
      </c>
      <c r="AA710" s="11">
        <v>0</v>
      </c>
      <c r="AB710" s="11" t="b">
        <v>0</v>
      </c>
      <c r="AC710" t="s">
        <v>973</v>
      </c>
      <c r="AE710" s="7" t="s">
        <v>719</v>
      </c>
      <c r="AF710">
        <v>0</v>
      </c>
      <c r="AG710" t="s">
        <v>973</v>
      </c>
    </row>
    <row r="711" spans="1:33" x14ac:dyDescent="0.3">
      <c r="A711" s="7" t="s">
        <v>720</v>
      </c>
      <c r="B711">
        <v>70.779560000000004</v>
      </c>
      <c r="C711">
        <v>4.1460929407737197</v>
      </c>
      <c r="D711">
        <v>2.9298380878951429</v>
      </c>
      <c r="E711">
        <v>65.864400000000003</v>
      </c>
      <c r="F711">
        <v>1.5236829154221034</v>
      </c>
      <c r="G711">
        <v>83.676835818498205</v>
      </c>
      <c r="H711">
        <v>-17.392702076677338</v>
      </c>
      <c r="I711">
        <v>22.432516334180502</v>
      </c>
      <c r="J711">
        <v>15.61804966329963</v>
      </c>
      <c r="K711">
        <v>34.842949166420503</v>
      </c>
      <c r="L711">
        <v>18.912601284990927</v>
      </c>
      <c r="N711" s="11">
        <f t="shared" si="45"/>
        <v>29.940199749867535</v>
      </c>
      <c r="O711" s="11">
        <f t="shared" si="44"/>
        <v>4.1460929407737197</v>
      </c>
      <c r="Y711" s="7" t="s">
        <v>720</v>
      </c>
      <c r="Z711">
        <v>70.779560000000004</v>
      </c>
      <c r="AA711" s="11">
        <v>29.940199749867535</v>
      </c>
      <c r="AB711" s="11">
        <v>4.1460929407737197</v>
      </c>
      <c r="AC711" t="str">
        <f>IF(AB711&gt;4.31,"high mod, good grass","low mod, good grass")</f>
        <v>low mod, good grass</v>
      </c>
      <c r="AE711" s="7" t="s">
        <v>720</v>
      </c>
      <c r="AF711">
        <v>18.912601284990927</v>
      </c>
      <c r="AG711" t="s">
        <v>988</v>
      </c>
    </row>
    <row r="712" spans="1:33" x14ac:dyDescent="0.3">
      <c r="A712" s="7" t="s">
        <v>721</v>
      </c>
      <c r="B712">
        <v>74.962174000000005</v>
      </c>
      <c r="C712">
        <v>0</v>
      </c>
      <c r="D712">
        <v>2.2359290670778722</v>
      </c>
      <c r="E712">
        <v>70.6327</v>
      </c>
      <c r="F712">
        <v>0.82716186350639309</v>
      </c>
      <c r="G712">
        <v>85.499799402935011</v>
      </c>
      <c r="H712">
        <v>-38.161798562300319</v>
      </c>
      <c r="I712">
        <v>16.9826155577992</v>
      </c>
      <c r="J712">
        <v>29.864299663299647</v>
      </c>
      <c r="K712">
        <v>50.897995988868331</v>
      </c>
      <c r="L712">
        <v>57.867546467093931</v>
      </c>
      <c r="N712" s="11">
        <f t="shared" si="45"/>
        <v>29.480825807101866</v>
      </c>
      <c r="O712" s="11">
        <f t="shared" si="44"/>
        <v>0</v>
      </c>
      <c r="Y712" s="7" t="s">
        <v>721</v>
      </c>
      <c r="Z712">
        <v>74.962174000000005</v>
      </c>
      <c r="AA712" s="9">
        <v>29.480825807101866</v>
      </c>
      <c r="AB712" s="11">
        <v>0</v>
      </c>
      <c r="AC712" t="str">
        <f t="shared" ref="AC712:AC723" si="46">IF(AB712&gt;4.31,"high mod, poor-mod grass","low mod, poor-mod grass")</f>
        <v>low mod, poor-mod grass</v>
      </c>
      <c r="AE712" s="7" t="s">
        <v>721</v>
      </c>
      <c r="AF712">
        <v>57.867546467093931</v>
      </c>
      <c r="AG712" s="25" t="s">
        <v>987</v>
      </c>
    </row>
    <row r="713" spans="1:33" x14ac:dyDescent="0.3">
      <c r="A713" s="7" t="s">
        <v>722</v>
      </c>
      <c r="B713">
        <v>36.647615000000002</v>
      </c>
      <c r="C713">
        <v>3.5510116461297381</v>
      </c>
      <c r="D713">
        <v>9.0979182729375481</v>
      </c>
      <c r="E713">
        <v>16.454799999999999</v>
      </c>
      <c r="F713">
        <v>0.25288294653773452</v>
      </c>
      <c r="G713">
        <v>91.933474977248494</v>
      </c>
      <c r="H713">
        <v>-41.353646485623017</v>
      </c>
      <c r="I713">
        <v>14.925321171186848</v>
      </c>
      <c r="J713">
        <v>31.894740404040391</v>
      </c>
      <c r="K713">
        <v>35.311847348973636</v>
      </c>
      <c r="L713">
        <v>62.405882204547183</v>
      </c>
      <c r="N713" s="11">
        <f t="shared" si="45"/>
        <v>10.544334705908193</v>
      </c>
      <c r="O713" s="11">
        <f t="shared" si="44"/>
        <v>3.5510116461297381</v>
      </c>
      <c r="Y713" s="7" t="s">
        <v>722</v>
      </c>
      <c r="Z713">
        <v>36.647615000000002</v>
      </c>
      <c r="AA713" s="11">
        <v>10.544334705908193</v>
      </c>
      <c r="AB713" s="11">
        <v>3.5510116461297381</v>
      </c>
      <c r="AC713" t="str">
        <f t="shared" si="46"/>
        <v>low mod, poor-mod grass</v>
      </c>
      <c r="AE713" s="7" t="s">
        <v>722</v>
      </c>
      <c r="AF713">
        <v>62.405882204547183</v>
      </c>
      <c r="AG713" s="25" t="s">
        <v>987</v>
      </c>
    </row>
    <row r="714" spans="1:33" x14ac:dyDescent="0.3">
      <c r="A714" s="7" t="s">
        <v>723</v>
      </c>
      <c r="B714">
        <v>51.559964999999998</v>
      </c>
      <c r="C714">
        <v>0.17108280879351367</v>
      </c>
      <c r="D714">
        <v>5.8596761757902858</v>
      </c>
      <c r="E714">
        <v>44.890799999999999</v>
      </c>
      <c r="F714">
        <v>0.42606792725068882</v>
      </c>
      <c r="G714">
        <v>86.481818869911834</v>
      </c>
      <c r="H714">
        <v>-26.589263258785948</v>
      </c>
      <c r="I714">
        <v>16.441527695574973</v>
      </c>
      <c r="J714">
        <v>14.063547138047113</v>
      </c>
      <c r="K714">
        <v>44.658665132693841</v>
      </c>
      <c r="L714">
        <v>77.726363414448358</v>
      </c>
      <c r="N714" s="11">
        <f t="shared" si="45"/>
        <v>20.586131874275221</v>
      </c>
      <c r="O714" s="11">
        <f t="shared" si="44"/>
        <v>0.17108280879351367</v>
      </c>
      <c r="Y714" s="7" t="s">
        <v>723</v>
      </c>
      <c r="Z714">
        <v>51.559964999999998</v>
      </c>
      <c r="AA714" s="11">
        <v>20.586131874275221</v>
      </c>
      <c r="AB714" s="11">
        <v>0.17108280879351367</v>
      </c>
      <c r="AC714" t="str">
        <f t="shared" si="46"/>
        <v>low mod, poor-mod grass</v>
      </c>
      <c r="AE714" s="7" t="s">
        <v>723</v>
      </c>
      <c r="AF714">
        <v>77.726363414448358</v>
      </c>
      <c r="AG714" s="25" t="s">
        <v>987</v>
      </c>
    </row>
    <row r="715" spans="1:33" x14ac:dyDescent="0.3">
      <c r="A715" s="7" t="s">
        <v>724</v>
      </c>
      <c r="B715">
        <v>20.916395999999999</v>
      </c>
      <c r="C715">
        <v>0.59021298501435704</v>
      </c>
      <c r="D715">
        <v>6.8619892058596772</v>
      </c>
      <c r="E715">
        <v>11.706899999999999</v>
      </c>
      <c r="F715">
        <v>0.11833166281369832</v>
      </c>
      <c r="G715">
        <v>88.64094688921746</v>
      </c>
      <c r="H715">
        <v>-19.997533546325883</v>
      </c>
      <c r="I715">
        <v>18.831743434413767</v>
      </c>
      <c r="J715">
        <v>15.164370707070688</v>
      </c>
      <c r="K715">
        <v>33.406974394054821</v>
      </c>
      <c r="L715">
        <v>42.058830463252363</v>
      </c>
      <c r="N715" s="11">
        <f t="shared" si="45"/>
        <v>10.218991699075822</v>
      </c>
      <c r="O715" s="11">
        <f t="shared" si="44"/>
        <v>0.59021298501435704</v>
      </c>
      <c r="Y715" s="7" t="s">
        <v>724</v>
      </c>
      <c r="Z715">
        <v>20.916395999999999</v>
      </c>
      <c r="AA715" s="11">
        <v>10.218991699075822</v>
      </c>
      <c r="AB715" s="11">
        <v>0.59021298501435704</v>
      </c>
      <c r="AC715" t="str">
        <f t="shared" si="46"/>
        <v>low mod, poor-mod grass</v>
      </c>
      <c r="AE715" s="7" t="s">
        <v>724</v>
      </c>
      <c r="AF715">
        <v>42.058830463252363</v>
      </c>
      <c r="AG715" s="25" t="s">
        <v>987</v>
      </c>
    </row>
    <row r="716" spans="1:33" x14ac:dyDescent="0.3">
      <c r="A716" s="7" t="s">
        <v>725</v>
      </c>
      <c r="B716">
        <v>29.406479000000001</v>
      </c>
      <c r="C716">
        <v>1.2053355116604234</v>
      </c>
      <c r="D716">
        <v>12.644564379336932</v>
      </c>
      <c r="E716">
        <v>9.7783999999999995</v>
      </c>
      <c r="F716">
        <v>0.14497741298145897</v>
      </c>
      <c r="G716">
        <v>91.609214885474884</v>
      </c>
      <c r="H716">
        <v>-21.382724600638994</v>
      </c>
      <c r="I716">
        <v>11.941794612911833</v>
      </c>
      <c r="J716">
        <v>10.841427272727231</v>
      </c>
      <c r="K716">
        <v>46.220881723439213</v>
      </c>
      <c r="L716">
        <v>53.425499420644925</v>
      </c>
      <c r="N716" s="11">
        <f t="shared" si="45"/>
        <v>7.288390675297765</v>
      </c>
      <c r="O716" s="11">
        <f t="shared" si="44"/>
        <v>1.2053355116604234</v>
      </c>
      <c r="Y716" s="7" t="s">
        <v>725</v>
      </c>
      <c r="Z716">
        <v>29.406479000000001</v>
      </c>
      <c r="AA716" s="11">
        <v>7.288390675297765</v>
      </c>
      <c r="AB716" s="11">
        <v>1.2053355116604234</v>
      </c>
      <c r="AC716" t="str">
        <f t="shared" si="46"/>
        <v>low mod, poor-mod grass</v>
      </c>
      <c r="AE716" s="7" t="s">
        <v>725</v>
      </c>
      <c r="AF716">
        <v>53.425499420644925</v>
      </c>
      <c r="AG716" s="25" t="s">
        <v>987</v>
      </c>
    </row>
    <row r="717" spans="1:33" x14ac:dyDescent="0.3">
      <c r="A717" s="7" t="s">
        <v>726</v>
      </c>
      <c r="B717">
        <v>6.4577830000000001</v>
      </c>
      <c r="C717">
        <v>0.21356843304422901</v>
      </c>
      <c r="D717">
        <v>10.48573631457209</v>
      </c>
      <c r="E717">
        <v>1.3391999999999999</v>
      </c>
      <c r="F717">
        <v>4.3138069382877599E-2</v>
      </c>
      <c r="G717">
        <v>81.638883351296457</v>
      </c>
      <c r="H717">
        <v>-17.580948881789141</v>
      </c>
      <c r="I717">
        <v>28.244206153024866</v>
      </c>
      <c r="J717">
        <v>16.875421212121182</v>
      </c>
      <c r="K717">
        <v>17.686914071609586</v>
      </c>
      <c r="L717">
        <v>12.169147060640583</v>
      </c>
      <c r="N717" s="11">
        <f t="shared" si="45"/>
        <v>9.875514740802581</v>
      </c>
      <c r="O717" s="11">
        <f t="shared" si="44"/>
        <v>0.21356843304422901</v>
      </c>
      <c r="Y717" s="7" t="s">
        <v>726</v>
      </c>
      <c r="Z717">
        <v>6.4577830000000001</v>
      </c>
      <c r="AA717" s="11">
        <v>9.875514740802581</v>
      </c>
      <c r="AB717" s="11">
        <v>0.21356843304422901</v>
      </c>
      <c r="AC717" t="str">
        <f t="shared" si="46"/>
        <v>low mod, poor-mod grass</v>
      </c>
      <c r="AE717" s="7" t="s">
        <v>726</v>
      </c>
      <c r="AF717">
        <v>12.169147060640583</v>
      </c>
      <c r="AG717" t="s">
        <v>985</v>
      </c>
    </row>
    <row r="718" spans="1:33" x14ac:dyDescent="0.3">
      <c r="A718" s="7" t="s">
        <v>727</v>
      </c>
      <c r="B718">
        <v>13.201385</v>
      </c>
      <c r="C718">
        <v>0.73134350799954673</v>
      </c>
      <c r="D718">
        <v>7.4787972243639178</v>
      </c>
      <c r="E718">
        <v>5.5888</v>
      </c>
      <c r="F718">
        <v>0.12744280419827342</v>
      </c>
      <c r="G718">
        <v>93.569344930650985</v>
      </c>
      <c r="H718">
        <v>-36.82603130990416</v>
      </c>
      <c r="I718">
        <v>17.934524016757756</v>
      </c>
      <c r="J718">
        <v>31.984060269360242</v>
      </c>
      <c r="K718">
        <v>20.263522022356618</v>
      </c>
      <c r="L718">
        <v>33.858138903029086</v>
      </c>
      <c r="N718" s="11">
        <f t="shared" si="45"/>
        <v>7.8835889403186767</v>
      </c>
      <c r="O718" s="11">
        <f t="shared" si="44"/>
        <v>0.73134350799954673</v>
      </c>
      <c r="Y718" s="7" t="s">
        <v>727</v>
      </c>
      <c r="Z718">
        <v>13.201385</v>
      </c>
      <c r="AA718" s="11">
        <v>7.8835889403186767</v>
      </c>
      <c r="AB718" s="11">
        <v>0.73134350799954673</v>
      </c>
      <c r="AC718" t="str">
        <f t="shared" si="46"/>
        <v>low mod, poor-mod grass</v>
      </c>
      <c r="AE718" s="7" t="s">
        <v>727</v>
      </c>
      <c r="AF718">
        <v>33.858138903029086</v>
      </c>
      <c r="AG718" s="25" t="s">
        <v>987</v>
      </c>
    </row>
    <row r="719" spans="1:33" x14ac:dyDescent="0.3">
      <c r="A719" s="7" t="s">
        <v>728</v>
      </c>
      <c r="B719">
        <v>12.165345</v>
      </c>
      <c r="C719">
        <v>0.54795513480020686</v>
      </c>
      <c r="D719">
        <v>7.6329992289899771</v>
      </c>
      <c r="E719">
        <v>1.6303000000000001</v>
      </c>
      <c r="F719">
        <v>4.4221317589608684E-2</v>
      </c>
      <c r="G719">
        <v>71.09803173235909</v>
      </c>
      <c r="H719">
        <v>11.616489297124602</v>
      </c>
      <c r="I719">
        <v>36.812832921352218</v>
      </c>
      <c r="J719">
        <v>-7.0925627946128031</v>
      </c>
      <c r="K719">
        <v>17.027668516762279</v>
      </c>
      <c r="L719">
        <v>-17.673212246809427</v>
      </c>
      <c r="N719" s="11">
        <f t="shared" si="45"/>
        <v>12.829118079647275</v>
      </c>
      <c r="O719" s="11">
        <f t="shared" si="44"/>
        <v>0.54795513480020686</v>
      </c>
      <c r="Y719" s="7" t="s">
        <v>728</v>
      </c>
      <c r="Z719">
        <v>12.165345</v>
      </c>
      <c r="AA719" s="11">
        <v>12.829118079647275</v>
      </c>
      <c r="AB719" s="11">
        <v>0.54795513480020686</v>
      </c>
      <c r="AC719" t="str">
        <f t="shared" si="46"/>
        <v>low mod, poor-mod grass</v>
      </c>
      <c r="AE719" s="7" t="s">
        <v>728</v>
      </c>
      <c r="AF719">
        <v>-17.673212246809427</v>
      </c>
      <c r="AG719" t="s">
        <v>989</v>
      </c>
    </row>
    <row r="720" spans="1:33" x14ac:dyDescent="0.3">
      <c r="A720" s="7" t="s">
        <v>729</v>
      </c>
      <c r="B720">
        <v>17.752621999999999</v>
      </c>
      <c r="C720">
        <v>0.53416327272540132</v>
      </c>
      <c r="D720">
        <v>8.558211256746338</v>
      </c>
      <c r="E720">
        <v>3.4971999999999999</v>
      </c>
      <c r="F720">
        <v>9.8942058842667768E-2</v>
      </c>
      <c r="G720">
        <v>84.969078913001994</v>
      </c>
      <c r="H720">
        <v>-25.635216134185299</v>
      </c>
      <c r="I720">
        <v>24.812577609116964</v>
      </c>
      <c r="J720">
        <v>22.693341919191923</v>
      </c>
      <c r="K720">
        <v>21.103631266097644</v>
      </c>
      <c r="L720">
        <v>24.335371622478618</v>
      </c>
      <c r="N720" s="11">
        <f t="shared" si="45"/>
        <v>9.4695732226532101</v>
      </c>
      <c r="O720" s="11">
        <f t="shared" si="44"/>
        <v>0.53416327272540132</v>
      </c>
      <c r="Y720" s="7" t="s">
        <v>729</v>
      </c>
      <c r="Z720">
        <v>17.752621999999999</v>
      </c>
      <c r="AA720" s="11">
        <v>9.4695732226532101</v>
      </c>
      <c r="AB720" s="11">
        <v>0.53416327272540132</v>
      </c>
      <c r="AC720" t="str">
        <f t="shared" si="46"/>
        <v>low mod, poor-mod grass</v>
      </c>
      <c r="AE720" s="7" t="s">
        <v>729</v>
      </c>
      <c r="AF720">
        <v>24.335371622478618</v>
      </c>
      <c r="AG720" t="s">
        <v>988</v>
      </c>
    </row>
    <row r="721" spans="1:33" x14ac:dyDescent="0.3">
      <c r="A721" s="7" t="s">
        <v>730</v>
      </c>
      <c r="B721">
        <v>10.459559</v>
      </c>
      <c r="C721">
        <v>0.14610118677048609</v>
      </c>
      <c r="D721">
        <v>9.7147262914417887</v>
      </c>
      <c r="E721">
        <v>0.96009999999999995</v>
      </c>
      <c r="F721">
        <v>3.9902336928542517E-2</v>
      </c>
      <c r="G721">
        <v>77.68575305986036</v>
      </c>
      <c r="H721">
        <v>-7.0787873801917129</v>
      </c>
      <c r="I721">
        <v>29.027260383664657</v>
      </c>
      <c r="J721">
        <v>7.4895419191919075</v>
      </c>
      <c r="K721">
        <v>25.833501759404655</v>
      </c>
      <c r="L721">
        <v>-1.1439473973412788</v>
      </c>
      <c r="N721" s="11">
        <f t="shared" si="45"/>
        <v>10.009087573531067</v>
      </c>
      <c r="O721" s="11">
        <f t="shared" si="44"/>
        <v>0.14610118677048609</v>
      </c>
      <c r="Y721" s="7" t="s">
        <v>730</v>
      </c>
      <c r="Z721">
        <v>10.459559</v>
      </c>
      <c r="AA721" s="11">
        <v>10.009087573531067</v>
      </c>
      <c r="AB721" s="11">
        <v>0.14610118677048609</v>
      </c>
      <c r="AC721" t="str">
        <f t="shared" si="46"/>
        <v>low mod, poor-mod grass</v>
      </c>
      <c r="AE721" s="7" t="s">
        <v>730</v>
      </c>
      <c r="AF721">
        <v>-1.1439473973412788</v>
      </c>
      <c r="AG721" t="s">
        <v>989</v>
      </c>
    </row>
    <row r="722" spans="1:33" x14ac:dyDescent="0.3">
      <c r="A722" s="7" t="s">
        <v>731</v>
      </c>
      <c r="B722">
        <v>8.4892050000000001</v>
      </c>
      <c r="C722">
        <v>0.81935510740677497</v>
      </c>
      <c r="D722">
        <v>2.9298380878951429</v>
      </c>
      <c r="E722">
        <v>2.2728000000000002</v>
      </c>
      <c r="F722">
        <v>8.2501476855334988E-2</v>
      </c>
      <c r="G722">
        <v>74.86637819067488</v>
      </c>
      <c r="H722">
        <v>6.1626712460064113</v>
      </c>
      <c r="I722">
        <v>31.957113347027349</v>
      </c>
      <c r="J722">
        <v>-0.76094259259261321</v>
      </c>
      <c r="K722">
        <v>23.976150868301175</v>
      </c>
      <c r="L722">
        <v>-26.222852448632672</v>
      </c>
      <c r="N722" s="11">
        <f t="shared" si="45"/>
        <v>11.437471607960894</v>
      </c>
      <c r="O722" s="11">
        <f t="shared" si="44"/>
        <v>0.81935510740677497</v>
      </c>
      <c r="Y722" s="7" t="s">
        <v>731</v>
      </c>
      <c r="Z722">
        <v>8.4892050000000001</v>
      </c>
      <c r="AA722" s="11">
        <v>11.437471607960894</v>
      </c>
      <c r="AB722" s="11">
        <v>0.81935510740677497</v>
      </c>
      <c r="AC722" t="str">
        <f t="shared" si="46"/>
        <v>low mod, poor-mod grass</v>
      </c>
      <c r="AE722" s="7" t="s">
        <v>731</v>
      </c>
      <c r="AF722">
        <v>-26.222852448632672</v>
      </c>
      <c r="AG722" t="s">
        <v>989</v>
      </c>
    </row>
    <row r="723" spans="1:33" x14ac:dyDescent="0.3">
      <c r="A723" s="7" t="s">
        <v>732</v>
      </c>
      <c r="B723">
        <v>22.940584000000001</v>
      </c>
      <c r="C723">
        <v>1.8060015950237316</v>
      </c>
      <c r="D723">
        <v>13.723978411719354</v>
      </c>
      <c r="E723">
        <v>2.4278</v>
      </c>
      <c r="F723">
        <v>6.2252819331304741E-2</v>
      </c>
      <c r="G723">
        <v>84.646950942379775</v>
      </c>
      <c r="H723">
        <v>-18.757987380191693</v>
      </c>
      <c r="I723">
        <v>25.650175817289274</v>
      </c>
      <c r="J723">
        <v>18.429172390572376</v>
      </c>
      <c r="K723">
        <v>21.562216590745376</v>
      </c>
      <c r="L723">
        <v>13.798461231449778</v>
      </c>
      <c r="N723" s="11">
        <f t="shared" si="45"/>
        <v>9.3800762122068591</v>
      </c>
      <c r="O723" s="11">
        <f t="shared" si="44"/>
        <v>1.8060015950237316</v>
      </c>
      <c r="Y723" s="7" t="s">
        <v>732</v>
      </c>
      <c r="Z723">
        <v>22.940584000000001</v>
      </c>
      <c r="AA723" s="11">
        <v>9.3800762122068591</v>
      </c>
      <c r="AB723" s="11">
        <v>1.8060015950237316</v>
      </c>
      <c r="AC723" t="str">
        <f t="shared" si="46"/>
        <v>low mod, poor-mod grass</v>
      </c>
      <c r="AE723" s="7" t="s">
        <v>732</v>
      </c>
      <c r="AF723">
        <v>13.798461231449778</v>
      </c>
      <c r="AG723" t="s">
        <v>988</v>
      </c>
    </row>
    <row r="724" spans="1:33" x14ac:dyDescent="0.3">
      <c r="A724" s="7" t="s">
        <v>733</v>
      </c>
      <c r="B724">
        <v>1.2119439999999999</v>
      </c>
      <c r="C724">
        <v>0.62972745553494014</v>
      </c>
      <c r="D724">
        <v>1.7733230531996917</v>
      </c>
      <c r="E724">
        <v>0.26889999999999997</v>
      </c>
      <c r="F724">
        <v>2.3993139384909681E-2</v>
      </c>
      <c r="G724">
        <v>74.638241227476357</v>
      </c>
      <c r="H724">
        <v>8.837520766773153</v>
      </c>
      <c r="I724">
        <v>33.227726908749077</v>
      </c>
      <c r="J724">
        <v>-1.886881313131326</v>
      </c>
      <c r="K724">
        <v>20.264558490487815</v>
      </c>
      <c r="L724">
        <v>-40.762218090128755</v>
      </c>
      <c r="N724" s="11">
        <f t="shared" si="45"/>
        <v>0</v>
      </c>
      <c r="O724" s="11" t="b">
        <f t="shared" si="44"/>
        <v>0</v>
      </c>
      <c r="Y724" s="7" t="s">
        <v>733</v>
      </c>
      <c r="Z724">
        <v>1.2119439999999999</v>
      </c>
      <c r="AA724" s="11">
        <v>0</v>
      </c>
      <c r="AB724" s="11" t="b">
        <v>0</v>
      </c>
      <c r="AC724" t="s">
        <v>973</v>
      </c>
      <c r="AE724" s="7" t="s">
        <v>733</v>
      </c>
      <c r="AF724">
        <v>0</v>
      </c>
      <c r="AG724" t="s">
        <v>973</v>
      </c>
    </row>
    <row r="725" spans="1:33" x14ac:dyDescent="0.3">
      <c r="A725" s="7" t="s">
        <v>734</v>
      </c>
      <c r="B725">
        <v>17.615241000000001</v>
      </c>
      <c r="C725">
        <v>0</v>
      </c>
      <c r="D725">
        <v>4.8573631457208943</v>
      </c>
      <c r="E725">
        <v>11.172800000000001</v>
      </c>
      <c r="F725">
        <v>0.19378178666561555</v>
      </c>
      <c r="G725">
        <v>70.346103672969562</v>
      </c>
      <c r="H725">
        <v>-4.8410012779552858</v>
      </c>
      <c r="I725">
        <v>40.202538035720494</v>
      </c>
      <c r="J725">
        <v>6.5920074074073796</v>
      </c>
      <c r="K725">
        <v>11.396070749314635</v>
      </c>
      <c r="L725">
        <v>-2.9296539161277622</v>
      </c>
      <c r="N725" s="11">
        <f t="shared" si="45"/>
        <v>17.189706607462039</v>
      </c>
      <c r="O725" s="11">
        <f t="shared" si="44"/>
        <v>0</v>
      </c>
      <c r="Y725" s="7" t="s">
        <v>734</v>
      </c>
      <c r="Z725">
        <v>17.615241000000001</v>
      </c>
      <c r="AA725" s="11">
        <v>17.189706607462039</v>
      </c>
      <c r="AB725" s="11">
        <v>0</v>
      </c>
      <c r="AC725" t="str">
        <f>IF(AB725&gt;4.31,"high mod, poor-mod grass","low mod, poor-mod grass")</f>
        <v>low mod, poor-mod grass</v>
      </c>
      <c r="AE725" s="7" t="s">
        <v>734</v>
      </c>
      <c r="AF725">
        <v>-2.9296539161277622</v>
      </c>
      <c r="AG725" t="s">
        <v>989</v>
      </c>
    </row>
    <row r="726" spans="1:33" x14ac:dyDescent="0.3">
      <c r="A726" s="7" t="s">
        <v>735</v>
      </c>
      <c r="B726">
        <v>8.2163649999999997</v>
      </c>
      <c r="C726">
        <v>0.25161823001322836</v>
      </c>
      <c r="D726">
        <v>7.4016962220508873</v>
      </c>
      <c r="E726">
        <v>4.4504000000000001</v>
      </c>
      <c r="F726">
        <v>0.10238366234922734</v>
      </c>
      <c r="G726">
        <v>70.509743971338608</v>
      </c>
      <c r="H726">
        <v>11.697044089456881</v>
      </c>
      <c r="I726">
        <v>38.829364388585212</v>
      </c>
      <c r="J726">
        <v>-5.7480060606060874</v>
      </c>
      <c r="K726">
        <v>14.394573052865059</v>
      </c>
      <c r="L726">
        <v>-30.611633747213112</v>
      </c>
      <c r="N726" s="11">
        <f t="shared" si="45"/>
        <v>14.460716016978147</v>
      </c>
      <c r="O726" s="11">
        <f t="shared" si="44"/>
        <v>0.25161823001322836</v>
      </c>
      <c r="Y726" s="7" t="s">
        <v>735</v>
      </c>
      <c r="Z726">
        <v>8.2163649999999997</v>
      </c>
      <c r="AA726" s="11">
        <v>14.460716016978147</v>
      </c>
      <c r="AB726" s="11">
        <v>0.25161823001322836</v>
      </c>
      <c r="AC726" t="str">
        <f>IF(AB726&gt;4.31,"high mod, poor-mod grass","low mod, poor-mod grass")</f>
        <v>low mod, poor-mod grass</v>
      </c>
      <c r="AE726" s="7" t="s">
        <v>735</v>
      </c>
      <c r="AF726">
        <v>-30.611633747213112</v>
      </c>
      <c r="AG726" t="s">
        <v>989</v>
      </c>
    </row>
    <row r="727" spans="1:33" x14ac:dyDescent="0.3">
      <c r="A727" s="7" t="s">
        <v>736</v>
      </c>
      <c r="B727">
        <v>16.234566999999998</v>
      </c>
      <c r="C727">
        <v>0</v>
      </c>
      <c r="D727">
        <v>7.2474942174248271</v>
      </c>
      <c r="E727">
        <v>13.3873</v>
      </c>
      <c r="F727">
        <v>0.20375521517992684</v>
      </c>
      <c r="G727">
        <v>69.867620151245575</v>
      </c>
      <c r="H727">
        <v>-8.7926575079872293</v>
      </c>
      <c r="I727">
        <v>39.080324710742829</v>
      </c>
      <c r="J727">
        <v>9.2221836700336581</v>
      </c>
      <c r="K727">
        <v>15.68730792949944</v>
      </c>
      <c r="L727">
        <v>0.63724357082993777</v>
      </c>
      <c r="N727" s="11">
        <f t="shared" si="45"/>
        <v>17.557126641974254</v>
      </c>
      <c r="O727" s="11">
        <f t="shared" si="44"/>
        <v>0</v>
      </c>
      <c r="Y727" s="7" t="s">
        <v>736</v>
      </c>
      <c r="Z727">
        <v>16.234566999999998</v>
      </c>
      <c r="AA727" s="11">
        <v>17.557126641974254</v>
      </c>
      <c r="AB727" s="11">
        <v>0</v>
      </c>
      <c r="AC727" t="str">
        <f>IF(AB727&gt;4.31,"high mod, poor-mod grass","low mod, poor-mod grass")</f>
        <v>low mod, poor-mod grass</v>
      </c>
      <c r="AE727" s="7" t="s">
        <v>736</v>
      </c>
      <c r="AF727">
        <v>0.63724357082993777</v>
      </c>
      <c r="AG727" t="s">
        <v>990</v>
      </c>
    </row>
    <row r="728" spans="1:33" x14ac:dyDescent="0.3">
      <c r="A728" s="7" t="s">
        <v>737</v>
      </c>
      <c r="B728">
        <v>0.95786099999999996</v>
      </c>
      <c r="C728">
        <v>0.56481762154516346</v>
      </c>
      <c r="D728">
        <v>1.0794140323824211</v>
      </c>
      <c r="E728">
        <v>0.47760000000000002</v>
      </c>
      <c r="F728">
        <v>3.7169964586190943E-2</v>
      </c>
      <c r="G728">
        <v>73.15517328992334</v>
      </c>
      <c r="H728">
        <v>21.224080351437706</v>
      </c>
      <c r="I728">
        <v>34.640938156413554</v>
      </c>
      <c r="J728">
        <v>-12.279794949494942</v>
      </c>
      <c r="K728">
        <v>18.125547384731789</v>
      </c>
      <c r="L728">
        <v>-55.636986600061817</v>
      </c>
      <c r="N728" s="11">
        <f t="shared" si="45"/>
        <v>0</v>
      </c>
      <c r="O728" s="11" t="b">
        <f t="shared" si="44"/>
        <v>0</v>
      </c>
      <c r="Y728" s="7" t="s">
        <v>737</v>
      </c>
      <c r="Z728">
        <v>0.95786099999999996</v>
      </c>
      <c r="AA728" s="11">
        <v>0</v>
      </c>
      <c r="AB728" s="11" t="b">
        <v>0</v>
      </c>
      <c r="AC728" t="s">
        <v>973</v>
      </c>
      <c r="AE728" s="7" t="s">
        <v>737</v>
      </c>
      <c r="AF728">
        <v>0</v>
      </c>
      <c r="AG728" t="s">
        <v>973</v>
      </c>
    </row>
    <row r="729" spans="1:33" x14ac:dyDescent="0.3">
      <c r="A729" s="7" t="s">
        <v>738</v>
      </c>
      <c r="B729">
        <v>0.68832099999999996</v>
      </c>
      <c r="C729">
        <v>0.19066993433029453</v>
      </c>
      <c r="D729">
        <v>1.0794140323824211</v>
      </c>
      <c r="E729">
        <v>0.22739999999999999</v>
      </c>
      <c r="F729">
        <v>2.9784475320000416E-2</v>
      </c>
      <c r="G729">
        <v>65.937943192474748</v>
      </c>
      <c r="H729">
        <v>-6.969676517571898</v>
      </c>
      <c r="I729">
        <v>40.722591651289896</v>
      </c>
      <c r="J729">
        <v>4.8112146464646344</v>
      </c>
      <c r="K729">
        <v>19.947399242341795</v>
      </c>
      <c r="L729">
        <v>14.992200065094579</v>
      </c>
      <c r="N729" s="11">
        <f t="shared" si="45"/>
        <v>0</v>
      </c>
      <c r="O729" s="11" t="b">
        <f t="shared" si="44"/>
        <v>0</v>
      </c>
      <c r="Y729" s="7" t="s">
        <v>738</v>
      </c>
      <c r="Z729">
        <v>0.68832099999999996</v>
      </c>
      <c r="AA729" s="11">
        <v>0</v>
      </c>
      <c r="AB729" s="11" t="b">
        <v>0</v>
      </c>
      <c r="AC729" t="s">
        <v>973</v>
      </c>
      <c r="AE729" s="7" t="s">
        <v>738</v>
      </c>
      <c r="AF729">
        <v>0</v>
      </c>
      <c r="AG729" t="s">
        <v>973</v>
      </c>
    </row>
    <row r="730" spans="1:33" x14ac:dyDescent="0.3">
      <c r="A730" s="7" t="s">
        <v>739</v>
      </c>
      <c r="B730">
        <v>0.138352</v>
      </c>
      <c r="C730">
        <v>4.4084367330150816E-2</v>
      </c>
      <c r="D730">
        <v>1.0794140323824211</v>
      </c>
      <c r="E730">
        <v>2.93E-2</v>
      </c>
      <c r="F730">
        <v>1.0854039245554378E-2</v>
      </c>
      <c r="G730">
        <v>67.13619527955484</v>
      </c>
      <c r="H730">
        <v>8.1399014376996774</v>
      </c>
      <c r="I730">
        <v>38.539962167368763</v>
      </c>
      <c r="J730">
        <v>-10.976753367003383</v>
      </c>
      <c r="K730">
        <v>23.091369848105597</v>
      </c>
      <c r="L730">
        <v>14.384694633011961</v>
      </c>
      <c r="N730" s="11">
        <f t="shared" si="45"/>
        <v>0</v>
      </c>
      <c r="O730" s="11" t="b">
        <f t="shared" si="44"/>
        <v>0</v>
      </c>
      <c r="Y730" s="7" t="s">
        <v>739</v>
      </c>
      <c r="Z730">
        <v>0.138352</v>
      </c>
      <c r="AA730" s="11">
        <v>0</v>
      </c>
      <c r="AB730" s="11" t="b">
        <v>0</v>
      </c>
      <c r="AC730" t="s">
        <v>973</v>
      </c>
      <c r="AE730" s="7" t="s">
        <v>739</v>
      </c>
      <c r="AF730">
        <v>0</v>
      </c>
      <c r="AG730" t="s">
        <v>973</v>
      </c>
    </row>
    <row r="731" spans="1:33" x14ac:dyDescent="0.3">
      <c r="A731" s="7" t="s">
        <v>740</v>
      </c>
      <c r="B731">
        <v>1.23732</v>
      </c>
      <c r="C731">
        <v>0.79721201119385421</v>
      </c>
      <c r="D731">
        <v>4.6260601387818046</v>
      </c>
      <c r="E731">
        <v>8.4900000000000003E-2</v>
      </c>
      <c r="F731">
        <v>3.1395874393694928E-2</v>
      </c>
      <c r="G731">
        <v>47.366812610359474</v>
      </c>
      <c r="H731">
        <v>13.611351437699668</v>
      </c>
      <c r="I731">
        <v>58.905609906114719</v>
      </c>
      <c r="J731">
        <v>-10.80471195286195</v>
      </c>
      <c r="K731">
        <v>5.642221565792406</v>
      </c>
      <c r="L731">
        <v>-18.094469448679916</v>
      </c>
      <c r="N731" s="11">
        <f t="shared" si="45"/>
        <v>0</v>
      </c>
      <c r="O731" s="11" t="b">
        <f t="shared" si="44"/>
        <v>0</v>
      </c>
      <c r="Y731" s="7" t="s">
        <v>740</v>
      </c>
      <c r="Z731">
        <v>1.23732</v>
      </c>
      <c r="AA731" s="11">
        <v>0</v>
      </c>
      <c r="AB731" s="11" t="b">
        <v>0</v>
      </c>
      <c r="AC731" t="s">
        <v>973</v>
      </c>
      <c r="AE731" s="7" t="s">
        <v>740</v>
      </c>
      <c r="AF731">
        <v>0</v>
      </c>
      <c r="AG731" t="s">
        <v>973</v>
      </c>
    </row>
    <row r="732" spans="1:33" x14ac:dyDescent="0.3">
      <c r="A732" s="7" t="s">
        <v>741</v>
      </c>
      <c r="B732">
        <v>0</v>
      </c>
      <c r="C732">
        <v>0.48725767887906002</v>
      </c>
      <c r="D732">
        <v>0</v>
      </c>
      <c r="E732">
        <v>0</v>
      </c>
      <c r="F732">
        <v>0</v>
      </c>
      <c r="G732">
        <v>68.824835231454188</v>
      </c>
      <c r="H732">
        <v>-21.827093130990406</v>
      </c>
      <c r="I732">
        <v>40.450452018707409</v>
      </c>
      <c r="J732">
        <v>18.484182828282812</v>
      </c>
      <c r="K732">
        <v>10.317159248146018</v>
      </c>
      <c r="L732">
        <v>20.262103329769118</v>
      </c>
      <c r="N732" s="11">
        <f t="shared" si="45"/>
        <v>0</v>
      </c>
      <c r="O732" s="11" t="b">
        <f t="shared" si="44"/>
        <v>0</v>
      </c>
      <c r="Y732" s="7" t="s">
        <v>741</v>
      </c>
      <c r="Z732">
        <v>0</v>
      </c>
      <c r="AA732" s="11">
        <v>0</v>
      </c>
      <c r="AB732" s="11" t="b">
        <v>0</v>
      </c>
      <c r="AC732" t="s">
        <v>973</v>
      </c>
      <c r="AE732" s="7" t="s">
        <v>741</v>
      </c>
      <c r="AF732">
        <v>0</v>
      </c>
      <c r="AG732" t="s">
        <v>973</v>
      </c>
    </row>
    <row r="733" spans="1:33" x14ac:dyDescent="0.3">
      <c r="A733" s="7" t="s">
        <v>742</v>
      </c>
      <c r="B733">
        <v>1.3168299999999999</v>
      </c>
      <c r="C733">
        <v>0.27956812255073538</v>
      </c>
      <c r="D733">
        <v>4.6260601387818046</v>
      </c>
      <c r="E733">
        <v>0.35389999999999999</v>
      </c>
      <c r="F733">
        <v>4.1758409975299678E-2</v>
      </c>
      <c r="G733">
        <v>41.301283288185658</v>
      </c>
      <c r="H733">
        <v>6.2501100638977647</v>
      </c>
      <c r="I733">
        <v>65.362688437837264</v>
      </c>
      <c r="J733">
        <v>-6.0405949494949596</v>
      </c>
      <c r="K733">
        <v>5.94694319636407</v>
      </c>
      <c r="L733">
        <v>4.0717130242547341</v>
      </c>
      <c r="N733" s="11">
        <f t="shared" si="45"/>
        <v>0</v>
      </c>
      <c r="O733" s="11" t="b">
        <f t="shared" si="44"/>
        <v>0</v>
      </c>
      <c r="Y733" s="7" t="s">
        <v>742</v>
      </c>
      <c r="Z733">
        <v>1.3168299999999999</v>
      </c>
      <c r="AA733" s="11">
        <v>0</v>
      </c>
      <c r="AB733" s="11" t="b">
        <v>0</v>
      </c>
      <c r="AC733" t="s">
        <v>973</v>
      </c>
      <c r="AE733" s="7" t="s">
        <v>742</v>
      </c>
      <c r="AF733">
        <v>0</v>
      </c>
      <c r="AG733" t="s">
        <v>973</v>
      </c>
    </row>
    <row r="734" spans="1:33" x14ac:dyDescent="0.3">
      <c r="A734" s="7" t="s">
        <v>743</v>
      </c>
      <c r="B734">
        <v>4.7730000000000003E-3</v>
      </c>
      <c r="C734">
        <v>0</v>
      </c>
      <c r="D734">
        <v>0.15420200462606015</v>
      </c>
      <c r="E734">
        <v>4.7999999999999996E-3</v>
      </c>
      <c r="F734">
        <v>2.9048297682988137E-3</v>
      </c>
      <c r="G734">
        <v>85.62754899525568</v>
      </c>
      <c r="H734">
        <v>7.1269926517571776</v>
      </c>
      <c r="I734">
        <v>17.095620234655147</v>
      </c>
      <c r="J734">
        <v>-6.60965774410775</v>
      </c>
      <c r="K734">
        <v>45.310862704249004</v>
      </c>
      <c r="L734">
        <v>-7.9880151891559308</v>
      </c>
      <c r="N734" s="11">
        <f t="shared" si="45"/>
        <v>0</v>
      </c>
      <c r="O734" s="11" t="b">
        <f t="shared" si="44"/>
        <v>0</v>
      </c>
      <c r="Y734" s="7" t="s">
        <v>743</v>
      </c>
      <c r="Z734">
        <v>4.7730000000000003E-3</v>
      </c>
      <c r="AA734" s="11">
        <v>0</v>
      </c>
      <c r="AB734" s="11" t="b">
        <v>0</v>
      </c>
      <c r="AC734" t="s">
        <v>973</v>
      </c>
      <c r="AE734" s="7" t="s">
        <v>743</v>
      </c>
      <c r="AF734">
        <v>0</v>
      </c>
      <c r="AG734" t="s">
        <v>973</v>
      </c>
    </row>
    <row r="735" spans="1:33" x14ac:dyDescent="0.3">
      <c r="A735" s="7" t="s">
        <v>744</v>
      </c>
      <c r="B735">
        <v>0</v>
      </c>
      <c r="C735">
        <v>1.9764861365693049</v>
      </c>
      <c r="D735">
        <v>0</v>
      </c>
      <c r="E735">
        <v>0</v>
      </c>
      <c r="F735">
        <v>0</v>
      </c>
      <c r="G735">
        <v>71.134277791932689</v>
      </c>
      <c r="H735">
        <v>-17.226333546325876</v>
      </c>
      <c r="I735">
        <v>39.04536434216481</v>
      </c>
      <c r="J735">
        <v>16.215211447811441</v>
      </c>
      <c r="K735">
        <v>11.046573695475299</v>
      </c>
      <c r="L735">
        <v>8.0145197754097381</v>
      </c>
      <c r="N735" s="11">
        <f t="shared" si="45"/>
        <v>0</v>
      </c>
      <c r="O735" s="11" t="b">
        <f t="shared" si="44"/>
        <v>0</v>
      </c>
      <c r="Y735" s="7" t="s">
        <v>744</v>
      </c>
      <c r="Z735">
        <v>0</v>
      </c>
      <c r="AA735" s="11">
        <v>0</v>
      </c>
      <c r="AB735" s="11" t="b">
        <v>0</v>
      </c>
      <c r="AC735" t="s">
        <v>973</v>
      </c>
      <c r="AE735" s="7" t="s">
        <v>744</v>
      </c>
      <c r="AF735">
        <v>0</v>
      </c>
      <c r="AG735" t="s">
        <v>973</v>
      </c>
    </row>
    <row r="736" spans="1:33" x14ac:dyDescent="0.3">
      <c r="A736" s="7" t="s">
        <v>745</v>
      </c>
      <c r="B736">
        <v>5.1927190000000003</v>
      </c>
      <c r="C736">
        <v>0.54176342918598197</v>
      </c>
      <c r="D736">
        <v>2.081727062451812</v>
      </c>
      <c r="E736">
        <v>3.6604999999999999</v>
      </c>
      <c r="F736">
        <v>9.8302888507750805E-2</v>
      </c>
      <c r="G736">
        <v>56.206409227251783</v>
      </c>
      <c r="H736">
        <v>18.322200319488815</v>
      </c>
      <c r="I736">
        <v>48.877786675022335</v>
      </c>
      <c r="J736">
        <v>-13.340815656565667</v>
      </c>
      <c r="K736">
        <v>19.473059602099884</v>
      </c>
      <c r="L736">
        <v>-16.721596200308696</v>
      </c>
      <c r="N736" s="11">
        <f t="shared" si="45"/>
        <v>17.545529854510029</v>
      </c>
      <c r="O736" s="11">
        <f t="shared" si="44"/>
        <v>0.54176342918598197</v>
      </c>
      <c r="Y736" s="7" t="s">
        <v>745</v>
      </c>
      <c r="Z736">
        <v>5.1927190000000003</v>
      </c>
      <c r="AA736" s="11">
        <v>17.545529854510029</v>
      </c>
      <c r="AB736" s="11">
        <v>0.54176342918598197</v>
      </c>
      <c r="AC736" t="str">
        <f>IF(AB736&gt;4.31,"high mod, poor-mod grass","low mod, poor-mod grass")</f>
        <v>low mod, poor-mod grass</v>
      </c>
      <c r="AE736" s="7" t="s">
        <v>745</v>
      </c>
      <c r="AF736">
        <v>-16.721596200308696</v>
      </c>
      <c r="AG736" t="s">
        <v>989</v>
      </c>
    </row>
    <row r="737" spans="1:33" x14ac:dyDescent="0.3">
      <c r="A737" s="7" t="s">
        <v>746</v>
      </c>
      <c r="B737">
        <v>3.6811069999999999</v>
      </c>
      <c r="C737">
        <v>2.4093533937675518</v>
      </c>
      <c r="D737">
        <v>2.8527370855821128</v>
      </c>
      <c r="E737">
        <v>1.6492</v>
      </c>
      <c r="F737">
        <v>0.12320466295561999</v>
      </c>
      <c r="G737">
        <v>58.491510071251938</v>
      </c>
      <c r="H737">
        <v>13.866592651757188</v>
      </c>
      <c r="I737">
        <v>43.311399691304281</v>
      </c>
      <c r="J737">
        <v>-14.355678451178449</v>
      </c>
      <c r="K737">
        <v>21.481631193544874</v>
      </c>
      <c r="L737">
        <v>2.5931878415719893</v>
      </c>
      <c r="N737" s="11">
        <f t="shared" si="45"/>
        <v>0</v>
      </c>
      <c r="O737" s="11" t="b">
        <f t="shared" si="44"/>
        <v>0</v>
      </c>
      <c r="Y737" s="7" t="s">
        <v>746</v>
      </c>
      <c r="Z737">
        <v>3.6811069999999999</v>
      </c>
      <c r="AA737" s="11">
        <v>0</v>
      </c>
      <c r="AB737" s="11" t="b">
        <v>0</v>
      </c>
      <c r="AC737" t="s">
        <v>973</v>
      </c>
      <c r="AE737" s="7" t="s">
        <v>746</v>
      </c>
      <c r="AF737">
        <v>0</v>
      </c>
      <c r="AG737" t="s">
        <v>973</v>
      </c>
    </row>
    <row r="738" spans="1:33" x14ac:dyDescent="0.3">
      <c r="A738" s="7" t="s">
        <v>747</v>
      </c>
      <c r="B738">
        <v>1.2652810000000001</v>
      </c>
      <c r="C738">
        <v>9.3313314013770228</v>
      </c>
      <c r="D738">
        <v>2.2359290670778722</v>
      </c>
      <c r="E738">
        <v>0.28270000000000001</v>
      </c>
      <c r="F738">
        <v>4.8625449104736318E-2</v>
      </c>
      <c r="G738">
        <v>58.173290989407271</v>
      </c>
      <c r="H738">
        <v>-0.4312765175718738</v>
      </c>
      <c r="I738">
        <v>52.247182861585941</v>
      </c>
      <c r="J738">
        <v>1.7636451178451154</v>
      </c>
      <c r="K738">
        <v>3.4190544301239099</v>
      </c>
      <c r="L738">
        <v>-1.8883551154831224</v>
      </c>
      <c r="N738" s="11">
        <f t="shared" si="45"/>
        <v>0</v>
      </c>
      <c r="O738" s="11" t="b">
        <f t="shared" si="44"/>
        <v>0</v>
      </c>
      <c r="Y738" s="7" t="s">
        <v>747</v>
      </c>
      <c r="Z738">
        <v>1.2652810000000001</v>
      </c>
      <c r="AA738" s="11">
        <v>0</v>
      </c>
      <c r="AB738" s="11" t="b">
        <v>0</v>
      </c>
      <c r="AC738" t="s">
        <v>973</v>
      </c>
      <c r="AE738" s="7" t="s">
        <v>747</v>
      </c>
      <c r="AF738">
        <v>0</v>
      </c>
      <c r="AG738" t="s">
        <v>973</v>
      </c>
    </row>
    <row r="739" spans="1:33" x14ac:dyDescent="0.3">
      <c r="A739" s="7" t="s">
        <v>748</v>
      </c>
      <c r="B739">
        <v>15.387065</v>
      </c>
      <c r="C739">
        <v>3.1210622031720479</v>
      </c>
      <c r="D739">
        <v>8.4040092521202787</v>
      </c>
      <c r="E739">
        <v>7.6947000000000001</v>
      </c>
      <c r="F739">
        <v>0.22430890677610127</v>
      </c>
      <c r="G739">
        <v>68.084633838397295</v>
      </c>
      <c r="H739">
        <v>-29.622603194888185</v>
      </c>
      <c r="I739">
        <v>42.194698789587896</v>
      </c>
      <c r="J739">
        <v>28.487495622895608</v>
      </c>
      <c r="K739">
        <v>8.5589465337914525</v>
      </c>
      <c r="L739">
        <v>12.828271589131731</v>
      </c>
      <c r="N739" s="11">
        <f t="shared" si="45"/>
        <v>16.704569232121333</v>
      </c>
      <c r="O739" s="11">
        <f t="shared" si="44"/>
        <v>3.1210622031720479</v>
      </c>
      <c r="Y739" s="7" t="s">
        <v>748</v>
      </c>
      <c r="Z739">
        <v>15.387065</v>
      </c>
      <c r="AA739" s="11">
        <v>16.704569232121333</v>
      </c>
      <c r="AB739" s="11">
        <v>3.1210622031720479</v>
      </c>
      <c r="AC739" t="str">
        <f>IF(AB739&gt;4.31,"high mod, poor-mod grass","low mod, poor-mod grass")</f>
        <v>low mod, poor-mod grass</v>
      </c>
      <c r="AE739" s="7" t="s">
        <v>748</v>
      </c>
      <c r="AF739">
        <v>12.828271589131731</v>
      </c>
      <c r="AG739" t="s">
        <v>988</v>
      </c>
    </row>
    <row r="740" spans="1:33" x14ac:dyDescent="0.3">
      <c r="A740" s="7" t="s">
        <v>749</v>
      </c>
      <c r="B740">
        <v>9.6576810000000002</v>
      </c>
      <c r="C740">
        <v>5.8260432306760075</v>
      </c>
      <c r="D740">
        <v>10.100231303006939</v>
      </c>
      <c r="E740">
        <v>1.9432</v>
      </c>
      <c r="F740">
        <v>0.14435872196587324</v>
      </c>
      <c r="G740">
        <v>69.875615605563283</v>
      </c>
      <c r="H740">
        <v>-13.699484504792338</v>
      </c>
      <c r="I740">
        <v>40.096496419826146</v>
      </c>
      <c r="J740">
        <v>15.310051683501655</v>
      </c>
      <c r="K740">
        <v>9.1145452755191414</v>
      </c>
      <c r="L740">
        <v>-1.7265483244447211</v>
      </c>
      <c r="N740" s="11">
        <f t="shared" si="45"/>
        <v>14.061351713930671</v>
      </c>
      <c r="O740" s="11">
        <f t="shared" si="44"/>
        <v>5.8260432306760075</v>
      </c>
      <c r="Y740" s="7" t="s">
        <v>749</v>
      </c>
      <c r="Z740">
        <v>9.6576810000000002</v>
      </c>
      <c r="AA740" s="11">
        <v>14.061351713930671</v>
      </c>
      <c r="AB740" s="11">
        <v>5.8260432306760075</v>
      </c>
      <c r="AC740" t="str">
        <f>IF(AB740&gt;4.31,"high mod, poor-mod grass","low mod, poor-mod grass")</f>
        <v>high mod, poor-mod grass</v>
      </c>
      <c r="AE740" s="7" t="s">
        <v>749</v>
      </c>
      <c r="AF740">
        <v>-1.7265483244447211</v>
      </c>
      <c r="AG740" t="s">
        <v>989</v>
      </c>
    </row>
    <row r="741" spans="1:33" x14ac:dyDescent="0.3">
      <c r="A741" s="7" t="s">
        <v>750</v>
      </c>
      <c r="B741">
        <v>0.68853200000000003</v>
      </c>
      <c r="C741">
        <v>0</v>
      </c>
      <c r="D741">
        <v>1.3107170393215113</v>
      </c>
      <c r="E741">
        <v>0.113</v>
      </c>
      <c r="F741">
        <v>2.9339319589274101E-2</v>
      </c>
      <c r="G741">
        <v>0</v>
      </c>
      <c r="H741">
        <v>0</v>
      </c>
      <c r="I741">
        <v>0</v>
      </c>
      <c r="J741">
        <v>0</v>
      </c>
      <c r="K741">
        <v>0</v>
      </c>
      <c r="L741">
        <v>0</v>
      </c>
      <c r="N741" s="11">
        <f t="shared" si="45"/>
        <v>0</v>
      </c>
      <c r="O741" s="11" t="b">
        <f t="shared" si="44"/>
        <v>0</v>
      </c>
      <c r="Y741" s="7" t="s">
        <v>750</v>
      </c>
      <c r="Z741">
        <v>0.68853200000000003</v>
      </c>
      <c r="AA741" s="11">
        <v>0</v>
      </c>
      <c r="AB741" s="11" t="b">
        <v>0</v>
      </c>
      <c r="AC741" t="s">
        <v>973</v>
      </c>
      <c r="AE741" s="7" t="s">
        <v>750</v>
      </c>
      <c r="AF741">
        <v>0</v>
      </c>
      <c r="AG741" t="s">
        <v>973</v>
      </c>
    </row>
    <row r="742" spans="1:33" x14ac:dyDescent="0.3">
      <c r="A742" s="7" t="s">
        <v>751</v>
      </c>
      <c r="B742">
        <v>18.492908</v>
      </c>
      <c r="C742">
        <v>9.2554249828877566</v>
      </c>
      <c r="D742">
        <v>7.8643022359290677</v>
      </c>
      <c r="E742">
        <v>4.8144</v>
      </c>
      <c r="F742">
        <v>0.20382096457356921</v>
      </c>
      <c r="G742">
        <v>49.21074205278493</v>
      </c>
      <c r="H742">
        <v>-17.951279392971259</v>
      </c>
      <c r="I742">
        <v>58.120814910234515</v>
      </c>
      <c r="J742">
        <v>17.963275084175081</v>
      </c>
      <c r="K742">
        <v>2.6732845156843541</v>
      </c>
      <c r="L742">
        <v>6.3348737784102127</v>
      </c>
      <c r="N742" s="11">
        <f t="shared" si="45"/>
        <v>21.046345291602695</v>
      </c>
      <c r="O742" s="11">
        <f t="shared" si="44"/>
        <v>9.2554249828877566</v>
      </c>
      <c r="Y742" s="7" t="s">
        <v>751</v>
      </c>
      <c r="Z742">
        <v>18.492908</v>
      </c>
      <c r="AA742" s="11">
        <v>21.046345291602695</v>
      </c>
      <c r="AB742" s="11">
        <v>9.2554249828877566</v>
      </c>
      <c r="AC742" t="str">
        <f>IF(AB742&gt;4.31,"high mod, poor-mod grass","low mod, poor-mod grass")</f>
        <v>high mod, poor-mod grass</v>
      </c>
      <c r="AE742" s="7" t="s">
        <v>751</v>
      </c>
      <c r="AF742">
        <v>6.3348737784102127</v>
      </c>
      <c r="AG742" t="s">
        <v>985</v>
      </c>
    </row>
    <row r="743" spans="1:33" x14ac:dyDescent="0.3">
      <c r="A743" s="7" t="s">
        <v>752</v>
      </c>
      <c r="B743">
        <v>6.8417260000000004</v>
      </c>
      <c r="C743">
        <v>3.0338982691667207</v>
      </c>
      <c r="D743">
        <v>7.3245952197378568</v>
      </c>
      <c r="E743">
        <v>1.9528000000000001</v>
      </c>
      <c r="F743">
        <v>0.10987047035316189</v>
      </c>
      <c r="G743">
        <v>57.070451323851792</v>
      </c>
      <c r="H743">
        <v>-32.377449520766781</v>
      </c>
      <c r="I743">
        <v>53.234631944202661</v>
      </c>
      <c r="J743">
        <v>33.468369023569011</v>
      </c>
      <c r="K743">
        <v>9.0884262786129995</v>
      </c>
      <c r="L743">
        <v>18.694960356426748</v>
      </c>
      <c r="N743" s="11">
        <f t="shared" si="45"/>
        <v>18.432434138185275</v>
      </c>
      <c r="O743" s="11">
        <f t="shared" si="44"/>
        <v>3.0338982691667207</v>
      </c>
      <c r="Y743" s="7" t="s">
        <v>752</v>
      </c>
      <c r="Z743">
        <v>6.8417260000000004</v>
      </c>
      <c r="AA743" s="11">
        <v>18.432434138185275</v>
      </c>
      <c r="AB743" s="11">
        <v>3.0338982691667207</v>
      </c>
      <c r="AC743" t="str">
        <f>IF(AB743&gt;4.31,"high mod, poor-mod grass","low mod, poor-mod grass")</f>
        <v>low mod, poor-mod grass</v>
      </c>
      <c r="AE743" s="7" t="s">
        <v>752</v>
      </c>
      <c r="AF743">
        <v>18.694960356426748</v>
      </c>
      <c r="AG743" t="s">
        <v>988</v>
      </c>
    </row>
    <row r="744" spans="1:33" x14ac:dyDescent="0.3">
      <c r="A744" s="7" t="s">
        <v>753</v>
      </c>
      <c r="B744">
        <v>6.2047210000000002</v>
      </c>
      <c r="C744">
        <v>1.5407385469339865</v>
      </c>
      <c r="D744">
        <v>5.4741711642251349</v>
      </c>
      <c r="E744">
        <v>0.92400000000000004</v>
      </c>
      <c r="F744">
        <v>5.8257196343889636E-2</v>
      </c>
      <c r="G744">
        <v>49.629881535795299</v>
      </c>
      <c r="H744">
        <v>-21.453674920127796</v>
      </c>
      <c r="I744">
        <v>59.03007462080329</v>
      </c>
      <c r="J744">
        <v>20.088383838383834</v>
      </c>
      <c r="K744">
        <v>1.9323963661427321</v>
      </c>
      <c r="L744">
        <v>3.8369175725028981</v>
      </c>
      <c r="N744" s="11">
        <f t="shared" si="45"/>
        <v>20.004110605715727</v>
      </c>
      <c r="O744" s="11">
        <f t="shared" si="44"/>
        <v>1.5407385469339865</v>
      </c>
      <c r="Y744" s="7" t="s">
        <v>753</v>
      </c>
      <c r="Z744">
        <v>6.2047210000000002</v>
      </c>
      <c r="AA744" s="11">
        <v>20.004110605715727</v>
      </c>
      <c r="AB744" s="11">
        <v>1.5407385469339865</v>
      </c>
      <c r="AC744" t="str">
        <f>IF(AB744&gt;4.31,"high mod, poor-mod grass","low mod, poor-mod grass")</f>
        <v>low mod, poor-mod grass</v>
      </c>
      <c r="AE744" s="7" t="s">
        <v>753</v>
      </c>
      <c r="AF744">
        <v>3.8369175725028981</v>
      </c>
      <c r="AG744" t="s">
        <v>990</v>
      </c>
    </row>
    <row r="745" spans="1:33" x14ac:dyDescent="0.3">
      <c r="A745" s="7" t="s">
        <v>754</v>
      </c>
      <c r="B745">
        <v>0.55468399999999995</v>
      </c>
      <c r="C745">
        <v>0</v>
      </c>
      <c r="D745">
        <v>1.4649190439475714</v>
      </c>
      <c r="E745">
        <v>0.21240000000000001</v>
      </c>
      <c r="F745">
        <v>4.7550823769302579E-2</v>
      </c>
      <c r="G745">
        <v>0</v>
      </c>
      <c r="H745">
        <v>0</v>
      </c>
      <c r="I745">
        <v>0</v>
      </c>
      <c r="J745">
        <v>0</v>
      </c>
      <c r="K745">
        <v>0</v>
      </c>
      <c r="L745">
        <v>0</v>
      </c>
      <c r="N745" s="11">
        <f t="shared" si="45"/>
        <v>0</v>
      </c>
      <c r="O745" s="11" t="b">
        <f t="shared" si="44"/>
        <v>0</v>
      </c>
      <c r="Y745" s="7" t="s">
        <v>754</v>
      </c>
      <c r="Z745">
        <v>0.55468399999999995</v>
      </c>
      <c r="AA745" s="11">
        <v>0</v>
      </c>
      <c r="AB745" s="11" t="b">
        <v>0</v>
      </c>
      <c r="AC745" t="s">
        <v>973</v>
      </c>
      <c r="AE745" s="7" t="s">
        <v>754</v>
      </c>
      <c r="AF745">
        <v>0</v>
      </c>
      <c r="AG745" t="s">
        <v>973</v>
      </c>
    </row>
    <row r="746" spans="1:33" x14ac:dyDescent="0.3">
      <c r="A746" s="7" t="s">
        <v>755</v>
      </c>
      <c r="B746">
        <v>5.5185389999999996</v>
      </c>
      <c r="C746">
        <v>0</v>
      </c>
      <c r="D746">
        <v>11.0254433307633</v>
      </c>
      <c r="E746">
        <v>1.131</v>
      </c>
      <c r="F746">
        <v>8.6254581587511786E-2</v>
      </c>
      <c r="G746">
        <v>61.822949370295788</v>
      </c>
      <c r="H746">
        <v>-18.277423003194897</v>
      </c>
      <c r="I746">
        <v>42.196149427288226</v>
      </c>
      <c r="J746">
        <v>12.491582491582491</v>
      </c>
      <c r="K746">
        <v>8.2053554308338903</v>
      </c>
      <c r="L746">
        <v>20.649042698436816</v>
      </c>
      <c r="N746" s="11">
        <f t="shared" si="45"/>
        <v>14.471134669625245</v>
      </c>
      <c r="O746" s="11">
        <f t="shared" si="44"/>
        <v>0</v>
      </c>
      <c r="Y746" s="7" t="s">
        <v>755</v>
      </c>
      <c r="Z746">
        <v>5.5185389999999996</v>
      </c>
      <c r="AA746" s="11">
        <v>14.471134669625245</v>
      </c>
      <c r="AB746" s="11">
        <v>0</v>
      </c>
      <c r="AC746" t="str">
        <f>IF(AB746&gt;4.31,"high mod, poor-mod grass","low mod, poor-mod grass")</f>
        <v>low mod, poor-mod grass</v>
      </c>
      <c r="AE746" s="7" t="s">
        <v>755</v>
      </c>
      <c r="AF746">
        <v>20.649042698436816</v>
      </c>
      <c r="AG746" t="s">
        <v>988</v>
      </c>
    </row>
    <row r="747" spans="1:33" x14ac:dyDescent="0.3">
      <c r="A747" s="7" t="s">
        <v>756</v>
      </c>
      <c r="B747">
        <v>9.7515000000000004E-2</v>
      </c>
      <c r="C747">
        <v>0</v>
      </c>
      <c r="D747">
        <v>0.15420200462606015</v>
      </c>
      <c r="E747">
        <v>0.06</v>
      </c>
      <c r="F747">
        <v>2.5203574943276866E-2</v>
      </c>
      <c r="G747">
        <v>0</v>
      </c>
      <c r="H747">
        <v>0</v>
      </c>
      <c r="I747">
        <v>0</v>
      </c>
      <c r="J747">
        <v>0</v>
      </c>
      <c r="K747">
        <v>0</v>
      </c>
      <c r="L747">
        <v>0</v>
      </c>
      <c r="N747" s="11">
        <f t="shared" si="45"/>
        <v>0</v>
      </c>
      <c r="O747" s="11" t="b">
        <f t="shared" si="44"/>
        <v>0</v>
      </c>
      <c r="Y747" s="7" t="s">
        <v>756</v>
      </c>
      <c r="Z747">
        <v>9.7515000000000004E-2</v>
      </c>
      <c r="AA747" s="11">
        <v>0</v>
      </c>
      <c r="AB747" s="11" t="b">
        <v>0</v>
      </c>
      <c r="AC747" t="s">
        <v>973</v>
      </c>
      <c r="AE747" s="7" t="s">
        <v>756</v>
      </c>
      <c r="AF747">
        <v>0</v>
      </c>
      <c r="AG747" t="s">
        <v>973</v>
      </c>
    </row>
    <row r="748" spans="1:33" x14ac:dyDescent="0.3">
      <c r="A748" s="7" t="s">
        <v>757</v>
      </c>
      <c r="B748">
        <v>1.0254570000000001</v>
      </c>
      <c r="C748">
        <v>0</v>
      </c>
      <c r="D748">
        <v>4.2405551272166537</v>
      </c>
      <c r="E748">
        <v>6.5699999999999995E-2</v>
      </c>
      <c r="F748">
        <v>3.134198144808642E-2</v>
      </c>
      <c r="G748">
        <v>0</v>
      </c>
      <c r="H748">
        <v>0</v>
      </c>
      <c r="I748">
        <v>0</v>
      </c>
      <c r="J748">
        <v>0</v>
      </c>
      <c r="K748">
        <v>0</v>
      </c>
      <c r="L748">
        <v>0</v>
      </c>
      <c r="N748" s="11">
        <f t="shared" si="45"/>
        <v>0</v>
      </c>
      <c r="O748" s="11" t="b">
        <f t="shared" si="44"/>
        <v>0</v>
      </c>
      <c r="Y748" s="7" t="s">
        <v>757</v>
      </c>
      <c r="Z748">
        <v>1.0254570000000001</v>
      </c>
      <c r="AA748" s="11">
        <v>0</v>
      </c>
      <c r="AB748" s="11" t="b">
        <v>0</v>
      </c>
      <c r="AC748" t="s">
        <v>973</v>
      </c>
      <c r="AE748" s="7" t="s">
        <v>757</v>
      </c>
      <c r="AF748">
        <v>0</v>
      </c>
      <c r="AG748" t="s">
        <v>973</v>
      </c>
    </row>
    <row r="749" spans="1:33" x14ac:dyDescent="0.3">
      <c r="A749" s="7" t="s">
        <v>758</v>
      </c>
      <c r="B749">
        <v>0</v>
      </c>
      <c r="C749">
        <v>0</v>
      </c>
      <c r="D749">
        <v>0</v>
      </c>
      <c r="E749">
        <v>0</v>
      </c>
      <c r="F749">
        <v>0</v>
      </c>
      <c r="G749">
        <v>0</v>
      </c>
      <c r="H749">
        <v>0</v>
      </c>
      <c r="I749">
        <v>0</v>
      </c>
      <c r="J749">
        <v>0</v>
      </c>
      <c r="K749">
        <v>0</v>
      </c>
      <c r="L749">
        <v>0</v>
      </c>
      <c r="N749" s="11">
        <f t="shared" si="45"/>
        <v>0</v>
      </c>
      <c r="O749" s="11" t="b">
        <f t="shared" si="44"/>
        <v>0</v>
      </c>
      <c r="Y749" s="7" t="s">
        <v>758</v>
      </c>
      <c r="Z749">
        <v>0</v>
      </c>
      <c r="AA749" s="11">
        <v>0</v>
      </c>
      <c r="AB749" s="11" t="b">
        <v>0</v>
      </c>
      <c r="AC749" t="s">
        <v>973</v>
      </c>
      <c r="AE749" s="7" t="s">
        <v>758</v>
      </c>
      <c r="AF749">
        <v>0</v>
      </c>
      <c r="AG749" t="s">
        <v>973</v>
      </c>
    </row>
    <row r="750" spans="1:33" x14ac:dyDescent="0.3">
      <c r="A750" s="7" t="s">
        <v>759</v>
      </c>
      <c r="B750">
        <v>2.7546680000000001</v>
      </c>
      <c r="C750">
        <v>0</v>
      </c>
      <c r="D750">
        <v>5.4741711642251349</v>
      </c>
      <c r="E750">
        <v>0.24959999999999999</v>
      </c>
      <c r="F750">
        <v>5.9355534575391118E-2</v>
      </c>
      <c r="G750">
        <v>0</v>
      </c>
      <c r="H750">
        <v>0</v>
      </c>
      <c r="I750">
        <v>0</v>
      </c>
      <c r="J750">
        <v>0</v>
      </c>
      <c r="K750">
        <v>0</v>
      </c>
      <c r="L750">
        <v>0</v>
      </c>
      <c r="N750" s="11">
        <f t="shared" si="45"/>
        <v>0</v>
      </c>
      <c r="O750" s="11" t="b">
        <f t="shared" si="44"/>
        <v>0</v>
      </c>
      <c r="Y750" s="7" t="s">
        <v>759</v>
      </c>
      <c r="Z750">
        <v>2.7546680000000001</v>
      </c>
      <c r="AA750" s="11">
        <v>0</v>
      </c>
      <c r="AB750" s="11" t="b">
        <v>0</v>
      </c>
      <c r="AC750" t="s">
        <v>973</v>
      </c>
      <c r="AE750" s="7" t="s">
        <v>759</v>
      </c>
      <c r="AF750">
        <v>0</v>
      </c>
      <c r="AG750" t="s">
        <v>973</v>
      </c>
    </row>
    <row r="751" spans="1:33" x14ac:dyDescent="0.3">
      <c r="A751" s="7" t="s">
        <v>760</v>
      </c>
      <c r="B751">
        <v>8.0549999999999997E-3</v>
      </c>
      <c r="C751">
        <v>0</v>
      </c>
      <c r="D751">
        <v>0.15420200462606015</v>
      </c>
      <c r="E751">
        <v>8.6999999999999994E-3</v>
      </c>
      <c r="F751">
        <v>6.7818882753751886E-3</v>
      </c>
      <c r="G751">
        <v>0</v>
      </c>
      <c r="H751">
        <v>0</v>
      </c>
      <c r="I751">
        <v>0</v>
      </c>
      <c r="J751">
        <v>0</v>
      </c>
      <c r="K751">
        <v>0</v>
      </c>
      <c r="L751">
        <v>0</v>
      </c>
      <c r="N751" s="11">
        <f t="shared" si="45"/>
        <v>0</v>
      </c>
      <c r="O751" s="11" t="b">
        <f t="shared" si="44"/>
        <v>0</v>
      </c>
      <c r="Y751" s="7" t="s">
        <v>760</v>
      </c>
      <c r="Z751">
        <v>8.0549999999999997E-3</v>
      </c>
      <c r="AA751" s="11">
        <v>0</v>
      </c>
      <c r="AB751" s="11" t="b">
        <v>0</v>
      </c>
      <c r="AC751" t="s">
        <v>973</v>
      </c>
      <c r="AE751" s="7" t="s">
        <v>760</v>
      </c>
      <c r="AF751">
        <v>0</v>
      </c>
      <c r="AG751" t="s">
        <v>973</v>
      </c>
    </row>
    <row r="752" spans="1:33" x14ac:dyDescent="0.3">
      <c r="A752" s="7" t="s">
        <v>761</v>
      </c>
      <c r="B752">
        <v>55.601908000000002</v>
      </c>
      <c r="C752">
        <v>0.66980126989215183</v>
      </c>
      <c r="D752">
        <v>1.8504240555127218</v>
      </c>
      <c r="E752">
        <v>54.548099999999998</v>
      </c>
      <c r="F752">
        <v>2.8263993645547458</v>
      </c>
      <c r="G752">
        <v>89.177175358791558</v>
      </c>
      <c r="H752">
        <v>-24.844955271565496</v>
      </c>
      <c r="I752">
        <v>13.986903642841385</v>
      </c>
      <c r="J752">
        <v>32.026616835016824</v>
      </c>
      <c r="K752">
        <v>46.945891181210911</v>
      </c>
      <c r="L752">
        <v>-18.21328405047862</v>
      </c>
      <c r="N752" s="11">
        <f t="shared" si="45"/>
        <v>23.787134335798712</v>
      </c>
      <c r="O752" s="11">
        <f t="shared" si="44"/>
        <v>0.66980126989215183</v>
      </c>
      <c r="Y752" s="7" t="s">
        <v>761</v>
      </c>
      <c r="Z752">
        <v>55.601908000000002</v>
      </c>
      <c r="AA752" s="11">
        <v>23.787134335798712</v>
      </c>
      <c r="AB752" s="11">
        <v>0.66980126989215183</v>
      </c>
      <c r="AC752" t="str">
        <f>IF(AB752&gt;4.31,"high mod, poor-mod grass","low mod, poor-mod grass")</f>
        <v>low mod, poor-mod grass</v>
      </c>
      <c r="AE752" s="7" t="s">
        <v>761</v>
      </c>
      <c r="AF752">
        <v>-18.21328405047862</v>
      </c>
      <c r="AG752" t="s">
        <v>989</v>
      </c>
    </row>
    <row r="753" spans="1:33" x14ac:dyDescent="0.3">
      <c r="A753" s="7" t="s">
        <v>762</v>
      </c>
      <c r="B753">
        <v>74.730039000000005</v>
      </c>
      <c r="C753">
        <v>1.8796764045977892</v>
      </c>
      <c r="D753">
        <v>0.61680801850424061</v>
      </c>
      <c r="E753">
        <v>73.6755</v>
      </c>
      <c r="F753">
        <v>7.8708631465066476</v>
      </c>
      <c r="G753">
        <v>94.531819953740069</v>
      </c>
      <c r="H753">
        <v>-25.082803993610241</v>
      </c>
      <c r="I753">
        <v>11.83691350717775</v>
      </c>
      <c r="J753">
        <v>29.744930471380457</v>
      </c>
      <c r="K753">
        <v>38.273244093427238</v>
      </c>
      <c r="L753">
        <v>-18.129882120580262</v>
      </c>
      <c r="N753" s="11">
        <f t="shared" si="45"/>
        <v>31.127758884561469</v>
      </c>
      <c r="O753" s="11">
        <f t="shared" si="44"/>
        <v>1.8796764045977892</v>
      </c>
      <c r="Y753" s="7" t="s">
        <v>762</v>
      </c>
      <c r="Z753">
        <v>74.730039000000005</v>
      </c>
      <c r="AA753" s="11">
        <v>31.127758884561469</v>
      </c>
      <c r="AB753" s="11">
        <v>1.8796764045977892</v>
      </c>
      <c r="AC753" t="str">
        <f>IF(AB753&gt;4.31,"high mod, good grass","low mod, good grass")</f>
        <v>low mod, good grass</v>
      </c>
      <c r="AE753" s="7" t="s">
        <v>762</v>
      </c>
      <c r="AF753">
        <v>-18.129882120580262</v>
      </c>
      <c r="AG753" t="s">
        <v>989</v>
      </c>
    </row>
    <row r="754" spans="1:33" x14ac:dyDescent="0.3">
      <c r="A754" s="7" t="s">
        <v>763</v>
      </c>
      <c r="B754">
        <v>51.462062000000003</v>
      </c>
      <c r="C754">
        <v>0</v>
      </c>
      <c r="D754">
        <v>3.3924441017733233</v>
      </c>
      <c r="E754">
        <v>49.016300000000001</v>
      </c>
      <c r="F754">
        <v>1.7222848871429444</v>
      </c>
      <c r="G754">
        <v>0</v>
      </c>
      <c r="H754">
        <v>0</v>
      </c>
      <c r="I754">
        <v>0</v>
      </c>
      <c r="J754">
        <v>0</v>
      </c>
      <c r="K754">
        <v>0</v>
      </c>
      <c r="L754">
        <v>0</v>
      </c>
      <c r="N754" s="11">
        <f t="shared" si="45"/>
        <v>16.912861629047651</v>
      </c>
      <c r="O754" s="11">
        <f t="shared" si="44"/>
        <v>0</v>
      </c>
      <c r="Y754" s="7" t="s">
        <v>763</v>
      </c>
      <c r="Z754">
        <v>51.462062000000003</v>
      </c>
      <c r="AA754" s="11">
        <v>16.912861629047651</v>
      </c>
      <c r="AB754" s="11">
        <v>0</v>
      </c>
      <c r="AC754" t="str">
        <f t="shared" ref="AC754:AC776" si="47">IF(AB754&gt;4.31,"high mod, poor-mod grass","low mod, poor-mod grass")</f>
        <v>low mod, poor-mod grass</v>
      </c>
      <c r="AE754" s="7" t="s">
        <v>763</v>
      </c>
      <c r="AF754">
        <v>0</v>
      </c>
      <c r="AG754" t="s">
        <v>1143</v>
      </c>
    </row>
    <row r="755" spans="1:33" x14ac:dyDescent="0.3">
      <c r="A755" s="7" t="s">
        <v>764</v>
      </c>
      <c r="B755">
        <v>54.39725</v>
      </c>
      <c r="C755">
        <v>0.70776312878374315</v>
      </c>
      <c r="D755">
        <v>2.2359290670778722</v>
      </c>
      <c r="E755">
        <v>53.224699999999999</v>
      </c>
      <c r="F755">
        <v>2.3885342715103532</v>
      </c>
      <c r="G755">
        <v>96.529795149353319</v>
      </c>
      <c r="H755">
        <v>-34.592927955271563</v>
      </c>
      <c r="I755">
        <v>6.6938226044169005</v>
      </c>
      <c r="J755">
        <v>30.136299831649836</v>
      </c>
      <c r="K755">
        <v>51.215828941299627</v>
      </c>
      <c r="L755">
        <v>27.40278717638806</v>
      </c>
      <c r="N755" s="11">
        <f t="shared" si="45"/>
        <v>20.769018958642416</v>
      </c>
      <c r="O755" s="11">
        <f t="shared" si="44"/>
        <v>0.70776312878374315</v>
      </c>
      <c r="Y755" s="7" t="s">
        <v>764</v>
      </c>
      <c r="Z755">
        <v>54.39725</v>
      </c>
      <c r="AA755" s="11">
        <v>20.769018958642416</v>
      </c>
      <c r="AB755" s="11">
        <v>0.70776312878374315</v>
      </c>
      <c r="AC755" t="str">
        <f t="shared" si="47"/>
        <v>low mod, poor-mod grass</v>
      </c>
      <c r="AE755" s="7" t="s">
        <v>764</v>
      </c>
      <c r="AF755">
        <v>27.40278717638806</v>
      </c>
      <c r="AG755" s="25" t="s">
        <v>987</v>
      </c>
    </row>
    <row r="756" spans="1:33" x14ac:dyDescent="0.3">
      <c r="A756" s="7" t="s">
        <v>765</v>
      </c>
      <c r="B756">
        <v>40.851951999999997</v>
      </c>
      <c r="C756">
        <v>1.5278029999080398</v>
      </c>
      <c r="D756">
        <v>4.9344641480339249</v>
      </c>
      <c r="E756">
        <v>36.311700000000002</v>
      </c>
      <c r="F756">
        <v>1.0778923257965236</v>
      </c>
      <c r="G756">
        <v>91.071742678562472</v>
      </c>
      <c r="H756">
        <v>-21.64768785942492</v>
      </c>
      <c r="I756">
        <v>10.386420870614721</v>
      </c>
      <c r="J756">
        <v>19.17687962962961</v>
      </c>
      <c r="K756">
        <v>55.199701497178218</v>
      </c>
      <c r="L756">
        <v>13.504738678917533</v>
      </c>
      <c r="N756" s="11">
        <f t="shared" si="45"/>
        <v>15.925337732137082</v>
      </c>
      <c r="O756" s="11">
        <f t="shared" si="44"/>
        <v>1.5278029999080398</v>
      </c>
      <c r="Y756" s="7" t="s">
        <v>765</v>
      </c>
      <c r="Z756">
        <v>40.851951999999997</v>
      </c>
      <c r="AA756" s="11">
        <v>15.925337732137082</v>
      </c>
      <c r="AB756" s="11">
        <v>1.5278029999080398</v>
      </c>
      <c r="AC756" t="str">
        <f t="shared" si="47"/>
        <v>low mod, poor-mod grass</v>
      </c>
      <c r="AE756" s="7" t="s">
        <v>765</v>
      </c>
      <c r="AF756">
        <v>13.504738678917533</v>
      </c>
      <c r="AG756" t="s">
        <v>988</v>
      </c>
    </row>
    <row r="757" spans="1:33" x14ac:dyDescent="0.3">
      <c r="A757" s="7" t="s">
        <v>766</v>
      </c>
      <c r="B757">
        <v>72.428946999999994</v>
      </c>
      <c r="C757">
        <v>1.1139159513516754</v>
      </c>
      <c r="D757">
        <v>1.3878180416345414</v>
      </c>
      <c r="E757">
        <v>71.875699999999995</v>
      </c>
      <c r="F757">
        <v>3.3999334810150947</v>
      </c>
      <c r="G757">
        <v>93.637039777207548</v>
      </c>
      <c r="H757">
        <v>-25.366970926517567</v>
      </c>
      <c r="I757">
        <v>9.0041082059673379</v>
      </c>
      <c r="J757">
        <v>24.930598653198643</v>
      </c>
      <c r="K757">
        <v>51.178619735389681</v>
      </c>
      <c r="L757">
        <v>1.4475981861844076</v>
      </c>
      <c r="N757" s="11">
        <f t="shared" si="45"/>
        <v>28.093247228994144</v>
      </c>
      <c r="O757" s="11">
        <f t="shared" si="44"/>
        <v>1.1139159513516754</v>
      </c>
      <c r="Y757" s="7" t="s">
        <v>766</v>
      </c>
      <c r="Z757">
        <v>72.428946999999994</v>
      </c>
      <c r="AA757" s="11">
        <v>28.093247228994144</v>
      </c>
      <c r="AB757" s="11">
        <v>1.1139159513516754</v>
      </c>
      <c r="AC757" t="str">
        <f t="shared" si="47"/>
        <v>low mod, poor-mod grass</v>
      </c>
      <c r="AE757" s="7" t="s">
        <v>766</v>
      </c>
      <c r="AF757">
        <v>1.4475981861844076</v>
      </c>
      <c r="AG757" t="s">
        <v>990</v>
      </c>
    </row>
    <row r="758" spans="1:33" x14ac:dyDescent="0.3">
      <c r="A758" s="7" t="s">
        <v>767</v>
      </c>
      <c r="B758">
        <v>39.088391000000001</v>
      </c>
      <c r="C758">
        <v>2.2676981255335664</v>
      </c>
      <c r="D758">
        <v>3.4695451040863534</v>
      </c>
      <c r="E758">
        <v>22.399699999999999</v>
      </c>
      <c r="F758">
        <v>0.69366149222172291</v>
      </c>
      <c r="G758">
        <v>95.056499433744165</v>
      </c>
      <c r="H758">
        <v>-19.161841054313101</v>
      </c>
      <c r="I758">
        <v>5.9151202868781114</v>
      </c>
      <c r="J758">
        <v>22.459442929292933</v>
      </c>
      <c r="K758">
        <v>55.54847302332572</v>
      </c>
      <c r="L758">
        <v>-7.9493329387696292</v>
      </c>
      <c r="N758" s="11">
        <f t="shared" si="45"/>
        <v>9.6694939263666111</v>
      </c>
      <c r="O758" s="11">
        <f t="shared" si="44"/>
        <v>2.2676981255335664</v>
      </c>
      <c r="Y758" s="7" t="s">
        <v>767</v>
      </c>
      <c r="Z758">
        <v>39.088391000000001</v>
      </c>
      <c r="AA758" s="11">
        <v>9.6694939263666111</v>
      </c>
      <c r="AB758" s="11">
        <v>2.2676981255335664</v>
      </c>
      <c r="AC758" t="str">
        <f t="shared" si="47"/>
        <v>low mod, poor-mod grass</v>
      </c>
      <c r="AE758" s="7" t="s">
        <v>767</v>
      </c>
      <c r="AF758">
        <v>-7.9493329387696292</v>
      </c>
      <c r="AG758" t="s">
        <v>989</v>
      </c>
    </row>
    <row r="759" spans="1:33" x14ac:dyDescent="0.3">
      <c r="A759" s="7" t="s">
        <v>768</v>
      </c>
      <c r="B759">
        <v>34.564476999999997</v>
      </c>
      <c r="C759">
        <v>3.5423374918385178</v>
      </c>
      <c r="D759">
        <v>2.8527370855821128</v>
      </c>
      <c r="E759">
        <v>27.866499999999998</v>
      </c>
      <c r="F759">
        <v>0.87283397919178285</v>
      </c>
      <c r="G759">
        <v>92.174404667355333</v>
      </c>
      <c r="H759">
        <v>-18.926266293929714</v>
      </c>
      <c r="I759">
        <v>7.3125195836089487</v>
      </c>
      <c r="J759">
        <v>16.18242962962961</v>
      </c>
      <c r="K759">
        <v>62.411446754040938</v>
      </c>
      <c r="L759">
        <v>13.955546860111127</v>
      </c>
      <c r="N759" s="11">
        <f t="shared" si="45"/>
        <v>12.017284520933577</v>
      </c>
      <c r="O759" s="11">
        <f t="shared" si="44"/>
        <v>3.5423374918385178</v>
      </c>
      <c r="Y759" s="7" t="s">
        <v>768</v>
      </c>
      <c r="Z759">
        <v>34.564476999999997</v>
      </c>
      <c r="AA759" s="11">
        <v>12.017284520933577</v>
      </c>
      <c r="AB759" s="11">
        <v>3.5423374918385178</v>
      </c>
      <c r="AC759" t="str">
        <f t="shared" si="47"/>
        <v>low mod, poor-mod grass</v>
      </c>
      <c r="AE759" s="7" t="s">
        <v>768</v>
      </c>
      <c r="AF759">
        <v>13.955546860111127</v>
      </c>
      <c r="AG759" t="s">
        <v>988</v>
      </c>
    </row>
    <row r="760" spans="1:33" x14ac:dyDescent="0.3">
      <c r="A760" s="7" t="s">
        <v>769</v>
      </c>
      <c r="B760">
        <v>44.532505</v>
      </c>
      <c r="C760">
        <v>2.2578908674908256</v>
      </c>
      <c r="D760">
        <v>2.3130300693909023</v>
      </c>
      <c r="E760">
        <v>38.1235</v>
      </c>
      <c r="F760">
        <v>0.79966891623366654</v>
      </c>
      <c r="G760">
        <v>93.047330602086134</v>
      </c>
      <c r="H760">
        <v>-9.2078837060702767</v>
      </c>
      <c r="I760">
        <v>10.318821153779197</v>
      </c>
      <c r="J760">
        <v>9.8298080808080641</v>
      </c>
      <c r="K760">
        <v>52.763483154801698</v>
      </c>
      <c r="L760">
        <v>7.2593297413310012</v>
      </c>
      <c r="N760" s="11">
        <f t="shared" si="45"/>
        <v>16.413996690004286</v>
      </c>
      <c r="O760" s="11">
        <f t="shared" si="44"/>
        <v>2.2578908674908256</v>
      </c>
      <c r="Y760" s="7" t="s">
        <v>769</v>
      </c>
      <c r="Z760">
        <v>44.532505</v>
      </c>
      <c r="AA760" s="11">
        <v>16.413996690004286</v>
      </c>
      <c r="AB760" s="11">
        <v>2.2578908674908256</v>
      </c>
      <c r="AC760" t="str">
        <f t="shared" si="47"/>
        <v>low mod, poor-mod grass</v>
      </c>
      <c r="AE760" s="7" t="s">
        <v>769</v>
      </c>
      <c r="AF760">
        <v>7.2593297413310012</v>
      </c>
      <c r="AG760" t="s">
        <v>985</v>
      </c>
    </row>
    <row r="761" spans="1:33" x14ac:dyDescent="0.3">
      <c r="A761" s="7" t="s">
        <v>770</v>
      </c>
      <c r="B761">
        <v>60.585900000000002</v>
      </c>
      <c r="C761">
        <v>9.8282694768101031</v>
      </c>
      <c r="D761">
        <v>3.006939090208173</v>
      </c>
      <c r="E761">
        <v>36.923499999999997</v>
      </c>
      <c r="F761">
        <v>1.977290137878742</v>
      </c>
      <c r="G761">
        <v>88.505024165816479</v>
      </c>
      <c r="H761">
        <v>-14.764898242811526</v>
      </c>
      <c r="I761">
        <v>11.29858185658415</v>
      </c>
      <c r="J761">
        <v>18.181305892255878</v>
      </c>
      <c r="K761">
        <v>58.075900561247494</v>
      </c>
      <c r="L761">
        <v>-15.220318406683901</v>
      </c>
      <c r="N761" s="11">
        <f t="shared" si="45"/>
        <v>16.733123998154294</v>
      </c>
      <c r="O761" s="11">
        <f t="shared" si="44"/>
        <v>9.8282694768101031</v>
      </c>
      <c r="Y761" s="7" t="s">
        <v>770</v>
      </c>
      <c r="Z761">
        <v>60.585900000000002</v>
      </c>
      <c r="AA761" s="11">
        <v>16.733123998154294</v>
      </c>
      <c r="AB761" s="11">
        <v>9.8282694768101031</v>
      </c>
      <c r="AC761" t="str">
        <f t="shared" si="47"/>
        <v>high mod, poor-mod grass</v>
      </c>
      <c r="AE761" s="7" t="s">
        <v>770</v>
      </c>
      <c r="AF761">
        <v>-15.220318406683901</v>
      </c>
      <c r="AG761" t="s">
        <v>989</v>
      </c>
    </row>
    <row r="762" spans="1:33" x14ac:dyDescent="0.3">
      <c r="A762" s="7" t="s">
        <v>771</v>
      </c>
      <c r="B762">
        <v>38.443466999999998</v>
      </c>
      <c r="C762">
        <v>7.3200044868601992</v>
      </c>
      <c r="D762">
        <v>1.5420200462606015</v>
      </c>
      <c r="E762">
        <v>34.582000000000001</v>
      </c>
      <c r="F762">
        <v>1.630151663048456</v>
      </c>
      <c r="G762">
        <v>91.745848315926338</v>
      </c>
      <c r="H762">
        <v>-26.308366932907362</v>
      </c>
      <c r="I762">
        <v>6.9539219440866162</v>
      </c>
      <c r="J762">
        <v>21.586451515151509</v>
      </c>
      <c r="K762">
        <v>63.749527111415141</v>
      </c>
      <c r="L762">
        <v>33.169360589333905</v>
      </c>
      <c r="N762" s="11">
        <f t="shared" si="45"/>
        <v>14.388691202378359</v>
      </c>
      <c r="O762" s="11">
        <f t="shared" si="44"/>
        <v>7.3200044868601992</v>
      </c>
      <c r="Y762" s="7" t="s">
        <v>771</v>
      </c>
      <c r="Z762">
        <v>38.443466999999998</v>
      </c>
      <c r="AA762" s="11">
        <v>14.388691202378359</v>
      </c>
      <c r="AB762" s="11">
        <v>7.3200044868601992</v>
      </c>
      <c r="AC762" t="str">
        <f t="shared" si="47"/>
        <v>high mod, poor-mod grass</v>
      </c>
      <c r="AE762" s="7" t="s">
        <v>771</v>
      </c>
      <c r="AF762">
        <v>33.169360589333905</v>
      </c>
      <c r="AG762" s="25" t="s">
        <v>987</v>
      </c>
    </row>
    <row r="763" spans="1:33" x14ac:dyDescent="0.3">
      <c r="A763" s="7" t="s">
        <v>772</v>
      </c>
      <c r="B763">
        <v>48.986063999999999</v>
      </c>
      <c r="C763">
        <v>3.4438670276510335</v>
      </c>
      <c r="D763">
        <v>2.1588280647648421</v>
      </c>
      <c r="E763">
        <v>25.936599999999999</v>
      </c>
      <c r="F763">
        <v>1.3460550002731835</v>
      </c>
      <c r="G763">
        <v>90.006748163444144</v>
      </c>
      <c r="H763">
        <v>-20.873096006389787</v>
      </c>
      <c r="I763">
        <v>9.5385231347700401</v>
      </c>
      <c r="J763">
        <v>18.552424074074068</v>
      </c>
      <c r="K763">
        <v>63.853173924534758</v>
      </c>
      <c r="L763">
        <v>20.154961149525803</v>
      </c>
      <c r="N763" s="11">
        <f t="shared" si="45"/>
        <v>12.273726045014406</v>
      </c>
      <c r="O763" s="11">
        <f t="shared" si="44"/>
        <v>3.4438670276510335</v>
      </c>
      <c r="Y763" s="7" t="s">
        <v>772</v>
      </c>
      <c r="Z763">
        <v>48.986063999999999</v>
      </c>
      <c r="AA763" s="11">
        <v>12.273726045014406</v>
      </c>
      <c r="AB763" s="11">
        <v>3.4438670276510335</v>
      </c>
      <c r="AC763" t="str">
        <f t="shared" si="47"/>
        <v>low mod, poor-mod grass</v>
      </c>
      <c r="AE763" s="7" t="s">
        <v>772</v>
      </c>
      <c r="AF763">
        <v>20.154961149525803</v>
      </c>
      <c r="AG763" t="s">
        <v>988</v>
      </c>
    </row>
    <row r="764" spans="1:33" x14ac:dyDescent="0.3">
      <c r="A764" s="7" t="s">
        <v>773</v>
      </c>
      <c r="B764">
        <v>48.141669999999998</v>
      </c>
      <c r="C764">
        <v>0</v>
      </c>
      <c r="D764">
        <v>0.61680801850424061</v>
      </c>
      <c r="E764">
        <v>46.521500000000003</v>
      </c>
      <c r="F764">
        <v>3.0518993054287953</v>
      </c>
      <c r="G764">
        <v>86.662871491017199</v>
      </c>
      <c r="H764">
        <v>-12.774748083067081</v>
      </c>
      <c r="I764">
        <v>9.5222759925263123</v>
      </c>
      <c r="J764">
        <v>7.004600505050476</v>
      </c>
      <c r="K764">
        <v>70.331617978576205</v>
      </c>
      <c r="L764">
        <v>28.745486459371506</v>
      </c>
      <c r="N764" s="11">
        <f t="shared" si="45"/>
        <v>19.698558432651705</v>
      </c>
      <c r="O764" s="11">
        <f t="shared" si="44"/>
        <v>0</v>
      </c>
      <c r="Y764" s="7" t="s">
        <v>773</v>
      </c>
      <c r="Z764">
        <v>48.141669999999998</v>
      </c>
      <c r="AA764" s="11">
        <v>19.698558432651705</v>
      </c>
      <c r="AB764" s="11">
        <v>0</v>
      </c>
      <c r="AC764" t="str">
        <f t="shared" si="47"/>
        <v>low mod, poor-mod grass</v>
      </c>
      <c r="AE764" s="7" t="s">
        <v>773</v>
      </c>
      <c r="AF764">
        <v>28.745486459371506</v>
      </c>
      <c r="AG764" s="25" t="s">
        <v>987</v>
      </c>
    </row>
    <row r="765" spans="1:33" x14ac:dyDescent="0.3">
      <c r="A765" s="7" t="s">
        <v>774</v>
      </c>
      <c r="B765">
        <v>39.862802000000002</v>
      </c>
      <c r="C765">
        <v>1.4497702098748899</v>
      </c>
      <c r="D765">
        <v>0.69390902081727068</v>
      </c>
      <c r="E765">
        <v>37.985100000000003</v>
      </c>
      <c r="F765">
        <v>2.0527876875227951</v>
      </c>
      <c r="G765">
        <v>84.294084891825051</v>
      </c>
      <c r="H765">
        <v>-5.1076730031948898</v>
      </c>
      <c r="I765">
        <v>17.114478524759484</v>
      </c>
      <c r="J765">
        <v>10.854652356902363</v>
      </c>
      <c r="K765">
        <v>52.832926519591844</v>
      </c>
      <c r="L765">
        <v>-15.987463798161173</v>
      </c>
      <c r="N765" s="11">
        <f t="shared" si="45"/>
        <v>19.050788737427428</v>
      </c>
      <c r="O765" s="11">
        <f t="shared" si="44"/>
        <v>1.4497702098748899</v>
      </c>
      <c r="Y765" s="7" t="s">
        <v>774</v>
      </c>
      <c r="Z765">
        <v>39.862802000000002</v>
      </c>
      <c r="AA765" s="11">
        <v>19.050788737427428</v>
      </c>
      <c r="AB765" s="11">
        <v>1.4497702098748899</v>
      </c>
      <c r="AC765" t="str">
        <f t="shared" si="47"/>
        <v>low mod, poor-mod grass</v>
      </c>
      <c r="AE765" s="7" t="s">
        <v>774</v>
      </c>
      <c r="AF765">
        <v>-15.987463798161173</v>
      </c>
      <c r="AG765" t="s">
        <v>989</v>
      </c>
    </row>
    <row r="766" spans="1:33" x14ac:dyDescent="0.3">
      <c r="A766" s="7" t="s">
        <v>775</v>
      </c>
      <c r="B766">
        <v>55.027341999999997</v>
      </c>
      <c r="C766">
        <v>2.0214643007518003</v>
      </c>
      <c r="D766">
        <v>2.6985350809560527</v>
      </c>
      <c r="E766">
        <v>49.9024</v>
      </c>
      <c r="F766">
        <v>1.8647508888590467</v>
      </c>
      <c r="G766">
        <v>90.07124482827362</v>
      </c>
      <c r="H766">
        <v>-19.300692172523952</v>
      </c>
      <c r="I766">
        <v>9.3260047116712474</v>
      </c>
      <c r="J766">
        <v>18.901681818181785</v>
      </c>
      <c r="K766">
        <v>63.200717235946783</v>
      </c>
      <c r="L766">
        <v>0.35682427502368341</v>
      </c>
      <c r="N766" s="11">
        <f t="shared" si="45"/>
        <v>20.364385200176766</v>
      </c>
      <c r="O766" s="11">
        <f t="shared" si="44"/>
        <v>2.0214643007518003</v>
      </c>
      <c r="Y766" s="7" t="s">
        <v>775</v>
      </c>
      <c r="Z766">
        <v>55.027341999999997</v>
      </c>
      <c r="AA766" s="11">
        <v>20.364385200176766</v>
      </c>
      <c r="AB766" s="11">
        <v>2.0214643007518003</v>
      </c>
      <c r="AC766" t="str">
        <f t="shared" si="47"/>
        <v>low mod, poor-mod grass</v>
      </c>
      <c r="AE766" s="7" t="s">
        <v>775</v>
      </c>
      <c r="AF766">
        <v>0.35682427502368341</v>
      </c>
      <c r="AG766" t="s">
        <v>990</v>
      </c>
    </row>
    <row r="767" spans="1:33" x14ac:dyDescent="0.3">
      <c r="A767" s="7" t="s">
        <v>776</v>
      </c>
      <c r="B767">
        <v>43.190843999999998</v>
      </c>
      <c r="C767">
        <v>0.32464143284977054</v>
      </c>
      <c r="D767">
        <v>3.7008481110254436</v>
      </c>
      <c r="E767">
        <v>39.020099999999999</v>
      </c>
      <c r="F767">
        <v>0.57815381975791058</v>
      </c>
      <c r="G767">
        <v>86.306274228447535</v>
      </c>
      <c r="H767">
        <v>-3.9850311501597417</v>
      </c>
      <c r="I767">
        <v>13.355150924346338</v>
      </c>
      <c r="J767">
        <v>4.4450446127946037</v>
      </c>
      <c r="K767">
        <v>55.806553587993548</v>
      </c>
      <c r="L767">
        <v>-8.6778980070588148</v>
      </c>
      <c r="N767" s="11">
        <f t="shared" si="45"/>
        <v>17.651134914701416</v>
      </c>
      <c r="O767" s="11">
        <f t="shared" si="44"/>
        <v>0.32464143284977054</v>
      </c>
      <c r="Y767" s="7" t="s">
        <v>776</v>
      </c>
      <c r="Z767">
        <v>43.190843999999998</v>
      </c>
      <c r="AA767" s="11">
        <v>17.651134914701416</v>
      </c>
      <c r="AB767" s="11">
        <v>0.32464143284977054</v>
      </c>
      <c r="AC767" t="str">
        <f t="shared" si="47"/>
        <v>low mod, poor-mod grass</v>
      </c>
      <c r="AE767" s="7" t="s">
        <v>776</v>
      </c>
      <c r="AF767">
        <v>-8.6778980070588148</v>
      </c>
      <c r="AG767" t="s">
        <v>989</v>
      </c>
    </row>
    <row r="768" spans="1:33" x14ac:dyDescent="0.3">
      <c r="A768" s="7" t="s">
        <v>777</v>
      </c>
      <c r="B768">
        <v>13.278358000000001</v>
      </c>
      <c r="C768">
        <v>0.12415126600629786</v>
      </c>
      <c r="D768">
        <v>3.3153430994602933</v>
      </c>
      <c r="E768">
        <v>10.293799999999999</v>
      </c>
      <c r="F768">
        <v>0.42031108280078749</v>
      </c>
      <c r="G768">
        <v>82.143663033887577</v>
      </c>
      <c r="H768">
        <v>-6.0397471246006376</v>
      </c>
      <c r="I768">
        <v>20.164299225939718</v>
      </c>
      <c r="J768">
        <v>9.1162745791245641</v>
      </c>
      <c r="K768">
        <v>45.02977254706861</v>
      </c>
      <c r="L768">
        <v>-23.3626258920618</v>
      </c>
      <c r="N768" s="11">
        <f t="shared" si="45"/>
        <v>10.292803436246835</v>
      </c>
      <c r="O768" s="11">
        <f t="shared" si="44"/>
        <v>0.12415126600629786</v>
      </c>
      <c r="Y768" s="7" t="s">
        <v>777</v>
      </c>
      <c r="Z768">
        <v>13.278358000000001</v>
      </c>
      <c r="AA768" s="11">
        <v>10.292803436246835</v>
      </c>
      <c r="AB768" s="11">
        <v>0.12415126600629786</v>
      </c>
      <c r="AC768" t="str">
        <f t="shared" si="47"/>
        <v>low mod, poor-mod grass</v>
      </c>
      <c r="AE768" s="7" t="s">
        <v>777</v>
      </c>
      <c r="AF768">
        <v>-23.3626258920618</v>
      </c>
      <c r="AG768" t="s">
        <v>989</v>
      </c>
    </row>
    <row r="769" spans="1:33" x14ac:dyDescent="0.3">
      <c r="A769" s="7" t="s">
        <v>778</v>
      </c>
      <c r="B769">
        <v>37.489434000000003</v>
      </c>
      <c r="C769">
        <v>0</v>
      </c>
      <c r="D769">
        <v>3.4695451040863534</v>
      </c>
      <c r="E769">
        <v>32.553899999999999</v>
      </c>
      <c r="F769">
        <v>0.45855782844023651</v>
      </c>
      <c r="G769">
        <v>73.824481654696584</v>
      </c>
      <c r="H769">
        <v>5.1903484025558981</v>
      </c>
      <c r="I769">
        <v>33.062499274681137</v>
      </c>
      <c r="J769">
        <v>3.166081986531978</v>
      </c>
      <c r="K769">
        <v>25.754678358027185</v>
      </c>
      <c r="L769">
        <v>-39.363211059621186</v>
      </c>
      <c r="N769" s="11">
        <f t="shared" si="45"/>
        <v>22.024985701040453</v>
      </c>
      <c r="O769" s="11">
        <f t="shared" si="44"/>
        <v>0</v>
      </c>
      <c r="Y769" s="7" t="s">
        <v>778</v>
      </c>
      <c r="Z769">
        <v>37.489434000000003</v>
      </c>
      <c r="AA769" s="11">
        <v>22.024985701040453</v>
      </c>
      <c r="AB769" s="11">
        <v>0</v>
      </c>
      <c r="AC769" t="str">
        <f t="shared" si="47"/>
        <v>low mod, poor-mod grass</v>
      </c>
      <c r="AE769" s="7" t="s">
        <v>778</v>
      </c>
      <c r="AF769">
        <v>-39.363211059621186</v>
      </c>
      <c r="AG769" t="s">
        <v>989</v>
      </c>
    </row>
    <row r="770" spans="1:33" x14ac:dyDescent="0.3">
      <c r="A770" s="7" t="s">
        <v>779</v>
      </c>
      <c r="B770">
        <v>36.465131999999997</v>
      </c>
      <c r="C770">
        <v>18.125183832028011</v>
      </c>
      <c r="D770">
        <v>7.0161912104857365</v>
      </c>
      <c r="E770">
        <v>20.562200000000001</v>
      </c>
      <c r="F770">
        <v>0.20459702299033181</v>
      </c>
      <c r="G770">
        <v>84.213774995122762</v>
      </c>
      <c r="H770">
        <v>-37.135875878594256</v>
      </c>
      <c r="I770">
        <v>27.706454757511391</v>
      </c>
      <c r="J770">
        <v>33.038018518518498</v>
      </c>
      <c r="K770">
        <v>14.50697802169328</v>
      </c>
      <c r="L770">
        <v>22.383613396323298</v>
      </c>
      <c r="N770" s="11">
        <f t="shared" si="45"/>
        <v>16.157750593500577</v>
      </c>
      <c r="O770" s="11">
        <f t="shared" ref="O770:O833" si="48">IF(B770&lt;5,FALSE,C770)</f>
        <v>18.125183832028011</v>
      </c>
      <c r="Y770" s="7" t="s">
        <v>779</v>
      </c>
      <c r="Z770">
        <v>36.465131999999997</v>
      </c>
      <c r="AA770" s="11">
        <v>16.157750593500577</v>
      </c>
      <c r="AB770" s="11">
        <v>18.125183832028011</v>
      </c>
      <c r="AC770" t="str">
        <f t="shared" si="47"/>
        <v>high mod, poor-mod grass</v>
      </c>
      <c r="AE770" s="7" t="s">
        <v>779</v>
      </c>
      <c r="AF770">
        <v>22.383613396323298</v>
      </c>
      <c r="AG770" t="s">
        <v>988</v>
      </c>
    </row>
    <row r="771" spans="1:33" x14ac:dyDescent="0.3">
      <c r="A771" s="7" t="s">
        <v>780</v>
      </c>
      <c r="B771">
        <v>38.527737000000002</v>
      </c>
      <c r="C771">
        <v>3.224563878673536</v>
      </c>
      <c r="D771">
        <v>13.955281418658444</v>
      </c>
      <c r="E771">
        <v>20.165099999999999</v>
      </c>
      <c r="F771">
        <v>0.3476224334818504</v>
      </c>
      <c r="G771">
        <v>76.09607906473795</v>
      </c>
      <c r="H771">
        <v>-27.05096853035144</v>
      </c>
      <c r="I771">
        <v>32.883345518690007</v>
      </c>
      <c r="J771">
        <v>25.609681144781135</v>
      </c>
      <c r="K771">
        <v>15.553396246948898</v>
      </c>
      <c r="L771">
        <v>17.443037787601966</v>
      </c>
      <c r="N771" s="11">
        <f t="shared" ref="N771:N834" si="49">IF(B771&lt;5,0,(E771+F771+I771)/3)</f>
        <v>17.798689317390618</v>
      </c>
      <c r="O771" s="11">
        <f t="shared" si="48"/>
        <v>3.224563878673536</v>
      </c>
      <c r="Y771" s="7" t="s">
        <v>780</v>
      </c>
      <c r="Z771">
        <v>38.527737000000002</v>
      </c>
      <c r="AA771" s="11">
        <v>17.798689317390618</v>
      </c>
      <c r="AB771" s="11">
        <v>3.224563878673536</v>
      </c>
      <c r="AC771" t="str">
        <f t="shared" si="47"/>
        <v>low mod, poor-mod grass</v>
      </c>
      <c r="AE771" s="7" t="s">
        <v>780</v>
      </c>
      <c r="AF771">
        <v>17.443037787601966</v>
      </c>
      <c r="AG771" t="s">
        <v>988</v>
      </c>
    </row>
    <row r="772" spans="1:33" x14ac:dyDescent="0.3">
      <c r="A772" s="7" t="s">
        <v>781</v>
      </c>
      <c r="B772">
        <v>44.761803999999998</v>
      </c>
      <c r="C772">
        <v>4.9049134939437273</v>
      </c>
      <c r="D772">
        <v>12.413261372397843</v>
      </c>
      <c r="E772">
        <v>20.386500000000002</v>
      </c>
      <c r="F772">
        <v>0.27952654098767077</v>
      </c>
      <c r="G772">
        <v>64.578893635227473</v>
      </c>
      <c r="H772">
        <v>-56.439264376996789</v>
      </c>
      <c r="I772">
        <v>46.004798709512691</v>
      </c>
      <c r="J772">
        <v>55.478032323232327</v>
      </c>
      <c r="K772">
        <v>5.7920430341568077</v>
      </c>
      <c r="L772">
        <v>17.415140489200809</v>
      </c>
      <c r="N772" s="11">
        <f t="shared" si="49"/>
        <v>22.223608416833457</v>
      </c>
      <c r="O772" s="11">
        <f t="shared" si="48"/>
        <v>4.9049134939437273</v>
      </c>
      <c r="Y772" s="7" t="s">
        <v>781</v>
      </c>
      <c r="Z772">
        <v>44.761803999999998</v>
      </c>
      <c r="AA772" s="11">
        <v>22.223608416833457</v>
      </c>
      <c r="AB772" s="11">
        <v>4.9049134939437273</v>
      </c>
      <c r="AC772" t="str">
        <f t="shared" si="47"/>
        <v>high mod, poor-mod grass</v>
      </c>
      <c r="AE772" s="7" t="s">
        <v>781</v>
      </c>
      <c r="AF772">
        <v>17.415140489200809</v>
      </c>
      <c r="AG772" t="s">
        <v>988</v>
      </c>
    </row>
    <row r="773" spans="1:33" x14ac:dyDescent="0.3">
      <c r="A773" s="7" t="s">
        <v>782</v>
      </c>
      <c r="B773">
        <v>35.073467000000001</v>
      </c>
      <c r="C773">
        <v>24.585884817005116</v>
      </c>
      <c r="D773">
        <v>18.735543562066308</v>
      </c>
      <c r="E773">
        <v>18.605899999999998</v>
      </c>
      <c r="F773">
        <v>0.22822907963966443</v>
      </c>
      <c r="G773">
        <v>72.271053719147758</v>
      </c>
      <c r="H773">
        <v>-48.797086900958469</v>
      </c>
      <c r="I773">
        <v>39.494916965498028</v>
      </c>
      <c r="J773">
        <v>47.335428451178444</v>
      </c>
      <c r="K773">
        <v>6.9057798645336153</v>
      </c>
      <c r="L773">
        <v>11.377921368596873</v>
      </c>
      <c r="N773" s="11">
        <f t="shared" si="49"/>
        <v>19.44301534837923</v>
      </c>
      <c r="O773" s="11">
        <f t="shared" si="48"/>
        <v>24.585884817005116</v>
      </c>
      <c r="Y773" s="7" t="s">
        <v>782</v>
      </c>
      <c r="Z773">
        <v>35.073467000000001</v>
      </c>
      <c r="AA773" s="11">
        <v>19.44301534837923</v>
      </c>
      <c r="AB773" s="11">
        <v>24.585884817005116</v>
      </c>
      <c r="AC773" t="str">
        <f t="shared" si="47"/>
        <v>high mod, poor-mod grass</v>
      </c>
      <c r="AE773" s="7" t="s">
        <v>782</v>
      </c>
      <c r="AF773">
        <v>11.377921368596873</v>
      </c>
      <c r="AG773" t="s">
        <v>985</v>
      </c>
    </row>
    <row r="774" spans="1:33" x14ac:dyDescent="0.3">
      <c r="A774" s="7" t="s">
        <v>783</v>
      </c>
      <c r="B774">
        <v>21.776185999999999</v>
      </c>
      <c r="C774">
        <v>0.3589862977050195</v>
      </c>
      <c r="D774">
        <v>6.9390902081727068</v>
      </c>
      <c r="E774">
        <v>4.8099999999999996</v>
      </c>
      <c r="F774">
        <v>9.5505844630668996E-2</v>
      </c>
      <c r="G774">
        <v>55.429784097858679</v>
      </c>
      <c r="H774">
        <v>-26.485216773162961</v>
      </c>
      <c r="I774">
        <v>50.006237742111431</v>
      </c>
      <c r="J774">
        <v>22.5596749158249</v>
      </c>
      <c r="K774">
        <v>6.8223441799723261</v>
      </c>
      <c r="L774">
        <v>9.1538742980544043</v>
      </c>
      <c r="N774" s="11">
        <f t="shared" si="49"/>
        <v>18.303914528914031</v>
      </c>
      <c r="O774" s="11">
        <f t="shared" si="48"/>
        <v>0.3589862977050195</v>
      </c>
      <c r="Y774" s="7" t="s">
        <v>783</v>
      </c>
      <c r="Z774">
        <v>21.776185999999999</v>
      </c>
      <c r="AA774" s="11">
        <v>18.303914528914031</v>
      </c>
      <c r="AB774" s="11">
        <v>0.3589862977050195</v>
      </c>
      <c r="AC774" t="str">
        <f t="shared" si="47"/>
        <v>low mod, poor-mod grass</v>
      </c>
      <c r="AE774" s="7" t="s">
        <v>783</v>
      </c>
      <c r="AF774">
        <v>9.1538742980544043</v>
      </c>
      <c r="AG774" t="s">
        <v>985</v>
      </c>
    </row>
    <row r="775" spans="1:33" x14ac:dyDescent="0.3">
      <c r="A775" s="7" t="s">
        <v>784</v>
      </c>
      <c r="B775">
        <v>15.347236000000001</v>
      </c>
      <c r="C775">
        <v>33.281497440720834</v>
      </c>
      <c r="D775">
        <v>18.735543562066308</v>
      </c>
      <c r="E775">
        <v>2.0630000000000002</v>
      </c>
      <c r="F775">
        <v>8.6074579149179348E-2</v>
      </c>
      <c r="G775">
        <v>74.167930836832682</v>
      </c>
      <c r="H775">
        <v>-35.926351757188492</v>
      </c>
      <c r="I775">
        <v>37.685101370562492</v>
      </c>
      <c r="J775">
        <v>37.881706565656543</v>
      </c>
      <c r="K775">
        <v>7.4512730419821427</v>
      </c>
      <c r="L775">
        <v>6.0506199111143957</v>
      </c>
      <c r="N775" s="11">
        <f t="shared" si="49"/>
        <v>13.27805864990389</v>
      </c>
      <c r="O775" s="11">
        <f t="shared" si="48"/>
        <v>33.281497440720834</v>
      </c>
      <c r="Y775" s="7" t="s">
        <v>784</v>
      </c>
      <c r="Z775">
        <v>15.347236000000001</v>
      </c>
      <c r="AA775" s="11">
        <v>13.27805864990389</v>
      </c>
      <c r="AB775" s="11">
        <v>33.281497440720834</v>
      </c>
      <c r="AC775" t="str">
        <f t="shared" si="47"/>
        <v>high mod, poor-mod grass</v>
      </c>
      <c r="AE775" s="7" t="s">
        <v>784</v>
      </c>
      <c r="AF775">
        <v>6.0506199111143957</v>
      </c>
      <c r="AG775" t="s">
        <v>985</v>
      </c>
    </row>
    <row r="776" spans="1:33" x14ac:dyDescent="0.3">
      <c r="A776" s="7" t="s">
        <v>785</v>
      </c>
      <c r="B776">
        <v>22.613932999999999</v>
      </c>
      <c r="C776">
        <v>17.44364499121362</v>
      </c>
      <c r="D776">
        <v>14.880493446414805</v>
      </c>
      <c r="E776">
        <v>3.4277000000000002</v>
      </c>
      <c r="F776">
        <v>0.11196690593733301</v>
      </c>
      <c r="G776">
        <v>61.448229077939331</v>
      </c>
      <c r="H776">
        <v>-34.650686581469664</v>
      </c>
      <c r="I776">
        <v>48.691814921839629</v>
      </c>
      <c r="J776">
        <v>34.758970707070688</v>
      </c>
      <c r="K776">
        <v>5.1823406559806804</v>
      </c>
      <c r="L776">
        <v>5.6479538787160664</v>
      </c>
      <c r="N776" s="11">
        <f t="shared" si="49"/>
        <v>17.410493942592321</v>
      </c>
      <c r="O776" s="11">
        <f t="shared" si="48"/>
        <v>17.44364499121362</v>
      </c>
      <c r="Y776" s="7" t="s">
        <v>785</v>
      </c>
      <c r="Z776">
        <v>22.613932999999999</v>
      </c>
      <c r="AA776" s="11">
        <v>17.410493942592321</v>
      </c>
      <c r="AB776" s="11">
        <v>17.44364499121362</v>
      </c>
      <c r="AC776" t="str">
        <f t="shared" si="47"/>
        <v>high mod, poor-mod grass</v>
      </c>
      <c r="AE776" s="7" t="s">
        <v>785</v>
      </c>
      <c r="AF776">
        <v>5.6479538787160664</v>
      </c>
      <c r="AG776" t="s">
        <v>985</v>
      </c>
    </row>
    <row r="777" spans="1:33" x14ac:dyDescent="0.3">
      <c r="A777" s="7" t="s">
        <v>786</v>
      </c>
      <c r="B777">
        <v>3.9058959999999998</v>
      </c>
      <c r="C777">
        <v>0</v>
      </c>
      <c r="D777">
        <v>4.4718581341557444</v>
      </c>
      <c r="E777">
        <v>1.4341999999999999</v>
      </c>
      <c r="F777">
        <v>7.5496471785140559E-2</v>
      </c>
      <c r="G777">
        <v>83.26107219397754</v>
      </c>
      <c r="H777">
        <v>26.316411980830679</v>
      </c>
      <c r="I777">
        <v>1.7931332613817037</v>
      </c>
      <c r="J777">
        <v>-26.88729393939397</v>
      </c>
      <c r="K777">
        <v>100</v>
      </c>
      <c r="L777">
        <v>-39.573261926653004</v>
      </c>
      <c r="N777" s="11">
        <f t="shared" si="49"/>
        <v>0</v>
      </c>
      <c r="O777" s="11" t="b">
        <f t="shared" si="48"/>
        <v>0</v>
      </c>
      <c r="Y777" s="7" t="s">
        <v>786</v>
      </c>
      <c r="Z777">
        <v>3.9058959999999998</v>
      </c>
      <c r="AA777" s="11">
        <v>0</v>
      </c>
      <c r="AB777" s="11" t="b">
        <v>0</v>
      </c>
      <c r="AC777" t="s">
        <v>973</v>
      </c>
      <c r="AE777" s="7" t="s">
        <v>786</v>
      </c>
      <c r="AF777">
        <v>0</v>
      </c>
      <c r="AG777" t="s">
        <v>973</v>
      </c>
    </row>
    <row r="778" spans="1:33" x14ac:dyDescent="0.3">
      <c r="A778" s="7" t="s">
        <v>787</v>
      </c>
      <c r="B778">
        <v>10.044427000000001</v>
      </c>
      <c r="C778">
        <v>0</v>
      </c>
      <c r="D778">
        <v>0.61680801850424061</v>
      </c>
      <c r="E778">
        <v>9.8217999999999996</v>
      </c>
      <c r="F778">
        <v>0.44197712479432161</v>
      </c>
      <c r="G778">
        <v>85.376136376154491</v>
      </c>
      <c r="H778">
        <v>-38.016263418530365</v>
      </c>
      <c r="I778">
        <v>17.939746312478963</v>
      </c>
      <c r="J778">
        <v>29.718998653198639</v>
      </c>
      <c r="K778">
        <v>45.604597772629994</v>
      </c>
      <c r="L778">
        <v>69.336045967549595</v>
      </c>
      <c r="N778" s="11">
        <f t="shared" si="49"/>
        <v>9.4011744790910949</v>
      </c>
      <c r="O778" s="11">
        <f t="shared" si="48"/>
        <v>0</v>
      </c>
      <c r="Y778" s="7" t="s">
        <v>787</v>
      </c>
      <c r="Z778">
        <v>10.044427000000001</v>
      </c>
      <c r="AA778" s="11">
        <v>9.4011744790910949</v>
      </c>
      <c r="AB778" s="11">
        <v>0</v>
      </c>
      <c r="AC778" t="str">
        <f t="shared" ref="AC778:AC794" si="50">IF(AB778&gt;4.31,"high mod, poor-mod grass","low mod, poor-mod grass")</f>
        <v>low mod, poor-mod grass</v>
      </c>
      <c r="AE778" s="7" t="s">
        <v>787</v>
      </c>
      <c r="AF778">
        <v>69.336045967549595</v>
      </c>
      <c r="AG778" s="25" t="s">
        <v>987</v>
      </c>
    </row>
    <row r="779" spans="1:33" x14ac:dyDescent="0.3">
      <c r="A779" s="7" t="s">
        <v>788</v>
      </c>
      <c r="B779">
        <v>17.021234</v>
      </c>
      <c r="C779">
        <v>0</v>
      </c>
      <c r="D779">
        <v>2.7756360832690827</v>
      </c>
      <c r="E779">
        <v>14.3057</v>
      </c>
      <c r="F779">
        <v>0.22710271707644655</v>
      </c>
      <c r="G779">
        <v>83.899642478818251</v>
      </c>
      <c r="H779">
        <v>6.234428594249195</v>
      </c>
      <c r="I779">
        <v>16.328668082489052</v>
      </c>
      <c r="J779">
        <v>1.2052577441077261</v>
      </c>
      <c r="K779">
        <v>55.722081435301071</v>
      </c>
      <c r="L779">
        <v>-29.206117434946897</v>
      </c>
      <c r="N779" s="11">
        <f t="shared" si="49"/>
        <v>10.2871569331885</v>
      </c>
      <c r="O779" s="11">
        <f t="shared" si="48"/>
        <v>0</v>
      </c>
      <c r="Y779" s="7" t="s">
        <v>788</v>
      </c>
      <c r="Z779">
        <v>17.021234</v>
      </c>
      <c r="AA779" s="11">
        <v>10.2871569331885</v>
      </c>
      <c r="AB779" s="11">
        <v>0</v>
      </c>
      <c r="AC779" t="str">
        <f t="shared" si="50"/>
        <v>low mod, poor-mod grass</v>
      </c>
      <c r="AE779" s="7" t="s">
        <v>788</v>
      </c>
      <c r="AF779">
        <v>-29.206117434946897</v>
      </c>
      <c r="AG779" t="s">
        <v>989</v>
      </c>
    </row>
    <row r="780" spans="1:33" x14ac:dyDescent="0.3">
      <c r="A780" s="7" t="s">
        <v>789</v>
      </c>
      <c r="B780">
        <v>40.477674999999998</v>
      </c>
      <c r="C780">
        <v>7.7392716158245473E-2</v>
      </c>
      <c r="D780">
        <v>12.027756360832692</v>
      </c>
      <c r="E780">
        <v>23.053699999999999</v>
      </c>
      <c r="F780">
        <v>0.3190386929900077</v>
      </c>
      <c r="G780">
        <v>78.86144019808826</v>
      </c>
      <c r="H780">
        <v>-29.14194440894569</v>
      </c>
      <c r="I780">
        <v>29.216858731098185</v>
      </c>
      <c r="J780">
        <v>24.234555892255898</v>
      </c>
      <c r="K780">
        <v>23.453252696112727</v>
      </c>
      <c r="L780">
        <v>33.690029320676587</v>
      </c>
      <c r="N780" s="11">
        <f t="shared" si="49"/>
        <v>17.529865808029399</v>
      </c>
      <c r="O780" s="11">
        <f t="shared" si="48"/>
        <v>7.7392716158245473E-2</v>
      </c>
      <c r="Y780" s="7" t="s">
        <v>789</v>
      </c>
      <c r="Z780">
        <v>40.477674999999998</v>
      </c>
      <c r="AA780" s="11">
        <v>17.529865808029399</v>
      </c>
      <c r="AB780" s="11">
        <v>7.7392716158245473E-2</v>
      </c>
      <c r="AC780" t="str">
        <f t="shared" si="50"/>
        <v>low mod, poor-mod grass</v>
      </c>
      <c r="AE780" s="7" t="s">
        <v>789</v>
      </c>
      <c r="AF780">
        <v>33.690029320676587</v>
      </c>
      <c r="AG780" s="25" t="s">
        <v>987</v>
      </c>
    </row>
    <row r="781" spans="1:33" x14ac:dyDescent="0.3">
      <c r="A781" s="7" t="s">
        <v>790</v>
      </c>
      <c r="B781">
        <v>13.504</v>
      </c>
      <c r="C781">
        <v>33.158523968308678</v>
      </c>
      <c r="D781">
        <v>18.81264456437934</v>
      </c>
      <c r="E781">
        <v>2.9462000000000002</v>
      </c>
      <c r="F781">
        <v>6.4315841289198594E-2</v>
      </c>
      <c r="G781">
        <v>66.056098239614172</v>
      </c>
      <c r="H781">
        <v>-29.651002236421732</v>
      </c>
      <c r="I781">
        <v>43.152990054427924</v>
      </c>
      <c r="J781">
        <v>29.741323737373733</v>
      </c>
      <c r="K781">
        <v>10.023320532951914</v>
      </c>
      <c r="L781">
        <v>12.204219682319447</v>
      </c>
      <c r="N781" s="11">
        <f t="shared" si="49"/>
        <v>15.387835298572375</v>
      </c>
      <c r="O781" s="11">
        <f t="shared" si="48"/>
        <v>33.158523968308678</v>
      </c>
      <c r="Y781" s="7" t="s">
        <v>790</v>
      </c>
      <c r="Z781">
        <v>13.504</v>
      </c>
      <c r="AA781" s="11">
        <v>15.387835298572375</v>
      </c>
      <c r="AB781" s="11">
        <v>33.158523968308678</v>
      </c>
      <c r="AC781" t="str">
        <f t="shared" si="50"/>
        <v>high mod, poor-mod grass</v>
      </c>
      <c r="AE781" s="7" t="s">
        <v>790</v>
      </c>
      <c r="AF781">
        <v>12.204219682319447</v>
      </c>
      <c r="AG781" t="s">
        <v>985</v>
      </c>
    </row>
    <row r="782" spans="1:33" x14ac:dyDescent="0.3">
      <c r="A782" s="7" t="s">
        <v>791</v>
      </c>
      <c r="B782">
        <v>40.828308999999997</v>
      </c>
      <c r="C782">
        <v>4.704788053880324</v>
      </c>
      <c r="D782">
        <v>20.58596761757903</v>
      </c>
      <c r="E782">
        <v>24.883900000000001</v>
      </c>
      <c r="F782">
        <v>0.25386379814780941</v>
      </c>
      <c r="G782">
        <v>74.476733050258716</v>
      </c>
      <c r="H782">
        <v>-38.317630031948887</v>
      </c>
      <c r="I782">
        <v>34.820091912404685</v>
      </c>
      <c r="J782">
        <v>36.777686531986518</v>
      </c>
      <c r="K782">
        <v>14.637417536004312</v>
      </c>
      <c r="L782">
        <v>14.095450726419756</v>
      </c>
      <c r="N782" s="11">
        <f t="shared" si="49"/>
        <v>19.985951903517499</v>
      </c>
      <c r="O782" s="11">
        <f t="shared" si="48"/>
        <v>4.704788053880324</v>
      </c>
      <c r="Y782" s="7" t="s">
        <v>791</v>
      </c>
      <c r="Z782">
        <v>40.828308999999997</v>
      </c>
      <c r="AA782" s="11">
        <v>19.985951903517499</v>
      </c>
      <c r="AB782" s="11">
        <v>4.704788053880324</v>
      </c>
      <c r="AC782" t="str">
        <f t="shared" si="50"/>
        <v>high mod, poor-mod grass</v>
      </c>
      <c r="AE782" s="7" t="s">
        <v>791</v>
      </c>
      <c r="AF782">
        <v>14.095450726419756</v>
      </c>
      <c r="AG782" t="s">
        <v>988</v>
      </c>
    </row>
    <row r="783" spans="1:33" x14ac:dyDescent="0.3">
      <c r="A783" s="7" t="s">
        <v>792</v>
      </c>
      <c r="B783">
        <v>22.567302000000002</v>
      </c>
      <c r="C783">
        <v>9.0501299371590171</v>
      </c>
      <c r="D783">
        <v>32.382420971472634</v>
      </c>
      <c r="E783">
        <v>4.5366999999999997</v>
      </c>
      <c r="F783">
        <v>0.11330452884733629</v>
      </c>
      <c r="G783">
        <v>63.740259315681499</v>
      </c>
      <c r="H783">
        <v>-36.873120926517579</v>
      </c>
      <c r="I783">
        <v>45.186784110294873</v>
      </c>
      <c r="J783">
        <v>35.496739562289576</v>
      </c>
      <c r="K783">
        <v>10.336903966045304</v>
      </c>
      <c r="L783">
        <v>12.314125319788886</v>
      </c>
      <c r="N783" s="11">
        <f t="shared" si="49"/>
        <v>16.61226287971407</v>
      </c>
      <c r="O783" s="11">
        <f t="shared" si="48"/>
        <v>9.0501299371590171</v>
      </c>
      <c r="Y783" s="7" t="s">
        <v>792</v>
      </c>
      <c r="Z783">
        <v>22.567302000000002</v>
      </c>
      <c r="AA783" s="11">
        <v>16.61226287971407</v>
      </c>
      <c r="AB783" s="11">
        <v>9.0501299371590171</v>
      </c>
      <c r="AC783" t="str">
        <f t="shared" si="50"/>
        <v>high mod, poor-mod grass</v>
      </c>
      <c r="AE783" s="7" t="s">
        <v>792</v>
      </c>
      <c r="AF783">
        <v>12.314125319788886</v>
      </c>
      <c r="AG783" t="s">
        <v>985</v>
      </c>
    </row>
    <row r="784" spans="1:33" x14ac:dyDescent="0.3">
      <c r="A784" s="7" t="s">
        <v>793</v>
      </c>
      <c r="B784">
        <v>21.474654999999998</v>
      </c>
      <c r="C784">
        <v>0.53803543134700971</v>
      </c>
      <c r="D784">
        <v>7.2474942174248271</v>
      </c>
      <c r="E784">
        <v>18.576699999999999</v>
      </c>
      <c r="F784">
        <v>0.20626015929181046</v>
      </c>
      <c r="G784">
        <v>70.515784981267529</v>
      </c>
      <c r="H784">
        <v>-3.3092728434504863</v>
      </c>
      <c r="I784">
        <v>38.282909166869743</v>
      </c>
      <c r="J784">
        <v>6.2453200336700405</v>
      </c>
      <c r="K784">
        <v>14.907210190554666</v>
      </c>
      <c r="L784">
        <v>-16.64887202310085</v>
      </c>
      <c r="N784" s="11">
        <f t="shared" si="49"/>
        <v>19.021956442053852</v>
      </c>
      <c r="O784" s="11">
        <f t="shared" si="48"/>
        <v>0.53803543134700971</v>
      </c>
      <c r="Y784" s="7" t="s">
        <v>793</v>
      </c>
      <c r="Z784">
        <v>21.474654999999998</v>
      </c>
      <c r="AA784" s="11">
        <v>19.021956442053852</v>
      </c>
      <c r="AB784" s="11">
        <v>0.53803543134700971</v>
      </c>
      <c r="AC784" t="str">
        <f t="shared" si="50"/>
        <v>low mod, poor-mod grass</v>
      </c>
      <c r="AE784" s="7" t="s">
        <v>793</v>
      </c>
      <c r="AF784">
        <v>-16.64887202310085</v>
      </c>
      <c r="AG784" t="s">
        <v>989</v>
      </c>
    </row>
    <row r="785" spans="1:33" x14ac:dyDescent="0.3">
      <c r="A785" s="7" t="s">
        <v>794</v>
      </c>
      <c r="B785">
        <v>12.959704</v>
      </c>
      <c r="C785">
        <v>13.470754022738166</v>
      </c>
      <c r="D785">
        <v>22.590593677717813</v>
      </c>
      <c r="E785">
        <v>1.1857</v>
      </c>
      <c r="F785">
        <v>7.2857873168147791E-2</v>
      </c>
      <c r="G785">
        <v>63.7788151731691</v>
      </c>
      <c r="H785">
        <v>-23.603257667731626</v>
      </c>
      <c r="I785">
        <v>46.184387656813918</v>
      </c>
      <c r="J785">
        <v>24.360926936026914</v>
      </c>
      <c r="K785">
        <v>5.8625746904847045</v>
      </c>
      <c r="L785">
        <v>0.72914587758214111</v>
      </c>
      <c r="N785" s="11">
        <f t="shared" si="49"/>
        <v>15.81431517666069</v>
      </c>
      <c r="O785" s="11">
        <f t="shared" si="48"/>
        <v>13.470754022738166</v>
      </c>
      <c r="Y785" s="7" t="s">
        <v>794</v>
      </c>
      <c r="Z785">
        <v>12.959704</v>
      </c>
      <c r="AA785" s="11">
        <v>15.81431517666069</v>
      </c>
      <c r="AB785" s="11">
        <v>13.470754022738166</v>
      </c>
      <c r="AC785" t="str">
        <f t="shared" si="50"/>
        <v>high mod, poor-mod grass</v>
      </c>
      <c r="AE785" s="7" t="s">
        <v>794</v>
      </c>
      <c r="AF785">
        <v>0.72914587758214111</v>
      </c>
      <c r="AG785" t="s">
        <v>990</v>
      </c>
    </row>
    <row r="786" spans="1:33" x14ac:dyDescent="0.3">
      <c r="A786" s="7" t="s">
        <v>795</v>
      </c>
      <c r="B786">
        <v>27.581448999999999</v>
      </c>
      <c r="C786">
        <v>8.7122127378362807E-2</v>
      </c>
      <c r="D786">
        <v>7.0161912104857365</v>
      </c>
      <c r="E786">
        <v>12.0032</v>
      </c>
      <c r="F786">
        <v>0.48109801401154073</v>
      </c>
      <c r="G786">
        <v>82.443226055657604</v>
      </c>
      <c r="H786">
        <v>-37.300320447284363</v>
      </c>
      <c r="I786">
        <v>24.613259989091201</v>
      </c>
      <c r="J786">
        <v>28.641930976430956</v>
      </c>
      <c r="K786">
        <v>31.03802283339293</v>
      </c>
      <c r="L786">
        <v>58.966226765574376</v>
      </c>
      <c r="N786" s="11">
        <f t="shared" si="49"/>
        <v>12.365852667700914</v>
      </c>
      <c r="O786" s="11">
        <f t="shared" si="48"/>
        <v>8.7122127378362807E-2</v>
      </c>
      <c r="Y786" s="7" t="s">
        <v>795</v>
      </c>
      <c r="Z786">
        <v>27.581448999999999</v>
      </c>
      <c r="AA786" s="11">
        <v>12.365852667700914</v>
      </c>
      <c r="AB786" s="11">
        <v>8.7122127378362807E-2</v>
      </c>
      <c r="AC786" t="str">
        <f t="shared" si="50"/>
        <v>low mod, poor-mod grass</v>
      </c>
      <c r="AE786" s="7" t="s">
        <v>795</v>
      </c>
      <c r="AF786">
        <v>58.966226765574376</v>
      </c>
      <c r="AG786" s="25" t="s">
        <v>987</v>
      </c>
    </row>
    <row r="787" spans="1:33" x14ac:dyDescent="0.3">
      <c r="A787" s="7" t="s">
        <v>796</v>
      </c>
      <c r="B787">
        <v>19.550149000000001</v>
      </c>
      <c r="C787">
        <v>0</v>
      </c>
      <c r="D787">
        <v>2.9298380878951429</v>
      </c>
      <c r="E787">
        <v>11.2098</v>
      </c>
      <c r="F787">
        <v>0.25408475922480434</v>
      </c>
      <c r="G787">
        <v>87.545747324454467</v>
      </c>
      <c r="H787">
        <v>-13.709829712460078</v>
      </c>
      <c r="I787">
        <v>14.605600622033444</v>
      </c>
      <c r="J787">
        <v>-11.202937373737399</v>
      </c>
      <c r="K787">
        <v>47.250768282002248</v>
      </c>
      <c r="L787">
        <v>92.261687994010245</v>
      </c>
      <c r="N787" s="11">
        <f t="shared" si="49"/>
        <v>8.6898284604194149</v>
      </c>
      <c r="O787" s="11">
        <f t="shared" si="48"/>
        <v>0</v>
      </c>
      <c r="Y787" s="7" t="s">
        <v>796</v>
      </c>
      <c r="Z787">
        <v>19.550149000000001</v>
      </c>
      <c r="AA787" s="11">
        <v>8.6898284604194149</v>
      </c>
      <c r="AB787" s="11">
        <v>0</v>
      </c>
      <c r="AC787" t="str">
        <f t="shared" si="50"/>
        <v>low mod, poor-mod grass</v>
      </c>
      <c r="AE787" s="7" t="s">
        <v>796</v>
      </c>
      <c r="AF787">
        <v>92.261687994010245</v>
      </c>
      <c r="AG787" s="25" t="s">
        <v>987</v>
      </c>
    </row>
    <row r="788" spans="1:33" x14ac:dyDescent="0.3">
      <c r="A788" s="7" t="s">
        <v>797</v>
      </c>
      <c r="B788">
        <v>13.077703</v>
      </c>
      <c r="C788">
        <v>3.9140603946894461</v>
      </c>
      <c r="D788">
        <v>10.48573631457209</v>
      </c>
      <c r="E788">
        <v>1.8101</v>
      </c>
      <c r="F788">
        <v>5.5518356848065047E-2</v>
      </c>
      <c r="G788">
        <v>74.717129710077714</v>
      </c>
      <c r="H788">
        <v>-35.563912300319501</v>
      </c>
      <c r="I788">
        <v>33.519885341596151</v>
      </c>
      <c r="J788">
        <v>29.376388720538699</v>
      </c>
      <c r="K788">
        <v>19.565978970061618</v>
      </c>
      <c r="L788">
        <v>37.394032948089816</v>
      </c>
      <c r="N788" s="11">
        <f t="shared" si="49"/>
        <v>11.795167899481406</v>
      </c>
      <c r="O788" s="11">
        <f t="shared" si="48"/>
        <v>3.9140603946894461</v>
      </c>
      <c r="Y788" s="7" t="s">
        <v>797</v>
      </c>
      <c r="Z788">
        <v>13.077703</v>
      </c>
      <c r="AA788" s="11">
        <v>11.795167899481406</v>
      </c>
      <c r="AB788" s="11">
        <v>3.9140603946894461</v>
      </c>
      <c r="AC788" t="str">
        <f t="shared" si="50"/>
        <v>low mod, poor-mod grass</v>
      </c>
      <c r="AE788" s="7" t="s">
        <v>797</v>
      </c>
      <c r="AF788">
        <v>37.394032948089816</v>
      </c>
      <c r="AG788" s="25" t="s">
        <v>987</v>
      </c>
    </row>
    <row r="789" spans="1:33" x14ac:dyDescent="0.3">
      <c r="A789" s="7" t="s">
        <v>798</v>
      </c>
      <c r="B789">
        <v>14.768941999999999</v>
      </c>
      <c r="C789">
        <v>1.0718772255271323</v>
      </c>
      <c r="D789">
        <v>5.628373168851196</v>
      </c>
      <c r="E789">
        <v>10.7585</v>
      </c>
      <c r="F789">
        <v>0.18888722934545046</v>
      </c>
      <c r="G789">
        <v>76.243373100946343</v>
      </c>
      <c r="H789">
        <v>-15.266877795527137</v>
      </c>
      <c r="I789">
        <v>29.111397370283974</v>
      </c>
      <c r="J789">
        <v>15.124340572390551</v>
      </c>
      <c r="K789">
        <v>27.855081025896158</v>
      </c>
      <c r="L789">
        <v>-2.5357650456472669</v>
      </c>
      <c r="N789" s="11">
        <f t="shared" si="49"/>
        <v>13.352928199876475</v>
      </c>
      <c r="O789" s="11">
        <f t="shared" si="48"/>
        <v>1.0718772255271323</v>
      </c>
      <c r="Y789" s="7" t="s">
        <v>798</v>
      </c>
      <c r="Z789">
        <v>14.768941999999999</v>
      </c>
      <c r="AA789" s="11">
        <v>13.352928199876475</v>
      </c>
      <c r="AB789" s="11">
        <v>1.0718772255271323</v>
      </c>
      <c r="AC789" t="str">
        <f t="shared" si="50"/>
        <v>low mod, poor-mod grass</v>
      </c>
      <c r="AE789" s="7" t="s">
        <v>798</v>
      </c>
      <c r="AF789">
        <v>-2.5357650456472669</v>
      </c>
      <c r="AG789" t="s">
        <v>989</v>
      </c>
    </row>
    <row r="790" spans="1:33" x14ac:dyDescent="0.3">
      <c r="A790" s="7" t="s">
        <v>799</v>
      </c>
      <c r="B790">
        <v>11.294693000000001</v>
      </c>
      <c r="C790">
        <v>3.7995304193162882</v>
      </c>
      <c r="D790">
        <v>8.0185042405551279</v>
      </c>
      <c r="E790">
        <v>2.5373999999999999</v>
      </c>
      <c r="F790">
        <v>8.7955442950916424E-2</v>
      </c>
      <c r="G790">
        <v>70.752628105834219</v>
      </c>
      <c r="H790">
        <v>-13.144996166134192</v>
      </c>
      <c r="I790">
        <v>35.820306606784342</v>
      </c>
      <c r="J790">
        <v>12.124038215488184</v>
      </c>
      <c r="K790">
        <v>23.080124168882119</v>
      </c>
      <c r="L790">
        <v>7.5741283781320448</v>
      </c>
      <c r="N790" s="11">
        <f t="shared" si="49"/>
        <v>12.815220683245087</v>
      </c>
      <c r="O790" s="11">
        <f t="shared" si="48"/>
        <v>3.7995304193162882</v>
      </c>
      <c r="Y790" s="7" t="s">
        <v>799</v>
      </c>
      <c r="Z790">
        <v>11.294693000000001</v>
      </c>
      <c r="AA790" s="11">
        <v>12.815220683245087</v>
      </c>
      <c r="AB790" s="11">
        <v>3.7995304193162882</v>
      </c>
      <c r="AC790" t="str">
        <f t="shared" si="50"/>
        <v>low mod, poor-mod grass</v>
      </c>
      <c r="AE790" s="7" t="s">
        <v>799</v>
      </c>
      <c r="AF790">
        <v>7.5741283781320448</v>
      </c>
      <c r="AG790" t="s">
        <v>985</v>
      </c>
    </row>
    <row r="791" spans="1:33" x14ac:dyDescent="0.3">
      <c r="A791" s="7" t="s">
        <v>800</v>
      </c>
      <c r="B791">
        <v>20.023437999999999</v>
      </c>
      <c r="C791">
        <v>3.9292808901201761</v>
      </c>
      <c r="D791">
        <v>17.964533538936006</v>
      </c>
      <c r="E791">
        <v>4.1257999999999999</v>
      </c>
      <c r="F791">
        <v>0.12265926634606183</v>
      </c>
      <c r="G791">
        <v>68.508392917235682</v>
      </c>
      <c r="H791">
        <v>-24.873372044728441</v>
      </c>
      <c r="I791">
        <v>41.139795053905686</v>
      </c>
      <c r="J791">
        <v>26.092742087542092</v>
      </c>
      <c r="K791">
        <v>9.9261516456522756</v>
      </c>
      <c r="L791">
        <v>0.78393438264394888</v>
      </c>
      <c r="N791" s="11">
        <f t="shared" si="49"/>
        <v>15.129418106750583</v>
      </c>
      <c r="O791" s="11">
        <f t="shared" si="48"/>
        <v>3.9292808901201761</v>
      </c>
      <c r="Y791" s="7" t="s">
        <v>800</v>
      </c>
      <c r="Z791">
        <v>20.023437999999999</v>
      </c>
      <c r="AA791" s="11">
        <v>15.129418106750583</v>
      </c>
      <c r="AB791" s="11">
        <v>3.9292808901201761</v>
      </c>
      <c r="AC791" t="str">
        <f t="shared" si="50"/>
        <v>low mod, poor-mod grass</v>
      </c>
      <c r="AE791" s="7" t="s">
        <v>800</v>
      </c>
      <c r="AF791">
        <v>0.78393438264394888</v>
      </c>
      <c r="AG791" t="s">
        <v>990</v>
      </c>
    </row>
    <row r="792" spans="1:33" x14ac:dyDescent="0.3">
      <c r="A792" s="7" t="s">
        <v>801</v>
      </c>
      <c r="B792">
        <v>10.618036</v>
      </c>
      <c r="C792">
        <v>2.7394080640053118</v>
      </c>
      <c r="D792">
        <v>14.880493446414805</v>
      </c>
      <c r="E792">
        <v>0.97840000000000005</v>
      </c>
      <c r="F792">
        <v>5.3177247290831273E-2</v>
      </c>
      <c r="G792">
        <v>72.130689076681378</v>
      </c>
      <c r="H792">
        <v>-28.905736900958473</v>
      </c>
      <c r="I792">
        <v>34.906985110654638</v>
      </c>
      <c r="J792">
        <v>28.279944107744086</v>
      </c>
      <c r="K792">
        <v>19.931333986308257</v>
      </c>
      <c r="L792">
        <v>11.996713480510749</v>
      </c>
      <c r="N792" s="11">
        <f t="shared" si="49"/>
        <v>11.979520785981824</v>
      </c>
      <c r="O792" s="11">
        <f t="shared" si="48"/>
        <v>2.7394080640053118</v>
      </c>
      <c r="Y792" s="7" t="s">
        <v>801</v>
      </c>
      <c r="Z792">
        <v>10.618036</v>
      </c>
      <c r="AA792" s="11">
        <v>11.979520785981824</v>
      </c>
      <c r="AB792" s="11">
        <v>2.7394080640053118</v>
      </c>
      <c r="AC792" t="str">
        <f t="shared" si="50"/>
        <v>low mod, poor-mod grass</v>
      </c>
      <c r="AE792" s="7" t="s">
        <v>801</v>
      </c>
      <c r="AF792">
        <v>11.996713480510749</v>
      </c>
      <c r="AG792" t="s">
        <v>985</v>
      </c>
    </row>
    <row r="793" spans="1:33" x14ac:dyDescent="0.3">
      <c r="A793" s="7" t="s">
        <v>802</v>
      </c>
      <c r="B793">
        <v>10.841601000000001</v>
      </c>
      <c r="C793">
        <v>1.5093014050645097</v>
      </c>
      <c r="D793">
        <v>5.4741711642251349</v>
      </c>
      <c r="E793">
        <v>2.8483999999999998</v>
      </c>
      <c r="F793">
        <v>0.11430693763565461</v>
      </c>
      <c r="G793">
        <v>69.798326213825462</v>
      </c>
      <c r="H793">
        <v>-67.484567731629397</v>
      </c>
      <c r="I793">
        <v>40.653686360524077</v>
      </c>
      <c r="J793">
        <v>65.859294781144769</v>
      </c>
      <c r="K793">
        <v>7.6313593797774706</v>
      </c>
      <c r="L793">
        <v>28.129014069898645</v>
      </c>
      <c r="N793" s="11">
        <f t="shared" si="49"/>
        <v>14.538797766053243</v>
      </c>
      <c r="O793" s="11">
        <f t="shared" si="48"/>
        <v>1.5093014050645097</v>
      </c>
      <c r="Y793" s="7" t="s">
        <v>802</v>
      </c>
      <c r="Z793">
        <v>10.841601000000001</v>
      </c>
      <c r="AA793" s="11">
        <v>14.538797766053243</v>
      </c>
      <c r="AB793" s="11">
        <v>1.5093014050645097</v>
      </c>
      <c r="AC793" t="str">
        <f t="shared" si="50"/>
        <v>low mod, poor-mod grass</v>
      </c>
      <c r="AE793" s="7" t="s">
        <v>802</v>
      </c>
      <c r="AF793">
        <v>28.129014069898645</v>
      </c>
      <c r="AG793" s="25" t="s">
        <v>987</v>
      </c>
    </row>
    <row r="794" spans="1:33" x14ac:dyDescent="0.3">
      <c r="A794" s="7" t="s">
        <v>803</v>
      </c>
      <c r="B794">
        <v>23.163706999999999</v>
      </c>
      <c r="C794">
        <v>0.63059097862293101</v>
      </c>
      <c r="D794">
        <v>8.7895142636854295</v>
      </c>
      <c r="E794">
        <v>9.2209000000000003</v>
      </c>
      <c r="F794">
        <v>0.14850093376534351</v>
      </c>
      <c r="G794">
        <v>71.093945166818941</v>
      </c>
      <c r="H794">
        <v>-39.874906869009592</v>
      </c>
      <c r="I794">
        <v>38.020198679339423</v>
      </c>
      <c r="J794">
        <v>35.810786195286198</v>
      </c>
      <c r="K794">
        <v>15.779657239989014</v>
      </c>
      <c r="L794">
        <v>27.009657487797355</v>
      </c>
      <c r="N794" s="11">
        <f t="shared" si="49"/>
        <v>15.796533204368254</v>
      </c>
      <c r="O794" s="11">
        <f t="shared" si="48"/>
        <v>0.63059097862293101</v>
      </c>
      <c r="Y794" s="7" t="s">
        <v>803</v>
      </c>
      <c r="Z794">
        <v>23.163706999999999</v>
      </c>
      <c r="AA794" s="11">
        <v>15.796533204368254</v>
      </c>
      <c r="AB794" s="11">
        <v>0.63059097862293101</v>
      </c>
      <c r="AC794" t="str">
        <f t="shared" si="50"/>
        <v>low mod, poor-mod grass</v>
      </c>
      <c r="AE794" s="7" t="s">
        <v>803</v>
      </c>
      <c r="AF794">
        <v>27.009657487797355</v>
      </c>
      <c r="AG794" s="25" t="s">
        <v>987</v>
      </c>
    </row>
    <row r="795" spans="1:33" x14ac:dyDescent="0.3">
      <c r="A795" s="7" t="s">
        <v>804</v>
      </c>
      <c r="B795">
        <v>72.420276999999999</v>
      </c>
      <c r="C795">
        <v>0.95977347612574193</v>
      </c>
      <c r="D795">
        <v>3.084040092521203</v>
      </c>
      <c r="E795">
        <v>67.681299999999993</v>
      </c>
      <c r="F795">
        <v>2.3064445367594675</v>
      </c>
      <c r="G795">
        <v>78.195863045329972</v>
      </c>
      <c r="H795">
        <v>-41.112568690095856</v>
      </c>
      <c r="I795">
        <v>30.049959962399466</v>
      </c>
      <c r="J795">
        <v>40.586230808080813</v>
      </c>
      <c r="K795">
        <v>20.430963448951353</v>
      </c>
      <c r="L795">
        <v>12.962666114643028</v>
      </c>
      <c r="N795" s="11">
        <f t="shared" si="49"/>
        <v>33.345901499719645</v>
      </c>
      <c r="O795" s="11">
        <f t="shared" si="48"/>
        <v>0.95977347612574193</v>
      </c>
      <c r="Y795" s="7" t="s">
        <v>804</v>
      </c>
      <c r="Z795">
        <v>72.420276999999999</v>
      </c>
      <c r="AA795" s="11">
        <v>33.345901499719645</v>
      </c>
      <c r="AB795" s="11">
        <v>0.95977347612574193</v>
      </c>
      <c r="AC795" t="str">
        <f>IF(AB795&gt;4.31,"high mod, good grass","low mod, good grass")</f>
        <v>low mod, good grass</v>
      </c>
      <c r="AE795" s="7" t="s">
        <v>804</v>
      </c>
      <c r="AF795">
        <v>12.962666114643028</v>
      </c>
      <c r="AG795" t="s">
        <v>988</v>
      </c>
    </row>
    <row r="796" spans="1:33" x14ac:dyDescent="0.3">
      <c r="A796" s="7" t="s">
        <v>805</v>
      </c>
      <c r="B796">
        <v>24.753845999999999</v>
      </c>
      <c r="C796">
        <v>0.66649277993065092</v>
      </c>
      <c r="D796">
        <v>1.6191210485736316</v>
      </c>
      <c r="E796">
        <v>16.276900000000001</v>
      </c>
      <c r="F796">
        <v>0.58655357426045329</v>
      </c>
      <c r="G796">
        <v>77.109014288409895</v>
      </c>
      <c r="H796">
        <v>-20.621733706070273</v>
      </c>
      <c r="I796">
        <v>33.095718878018772</v>
      </c>
      <c r="J796">
        <v>23.932941414141396</v>
      </c>
      <c r="K796">
        <v>15.568684151884039</v>
      </c>
      <c r="L796">
        <v>-16.455998525008013</v>
      </c>
      <c r="N796" s="11">
        <f t="shared" si="49"/>
        <v>16.653057484093075</v>
      </c>
      <c r="O796" s="11">
        <f t="shared" si="48"/>
        <v>0.66649277993065092</v>
      </c>
      <c r="Y796" s="7" t="s">
        <v>805</v>
      </c>
      <c r="Z796">
        <v>24.753845999999999</v>
      </c>
      <c r="AA796" s="11">
        <v>16.653057484093075</v>
      </c>
      <c r="AB796" s="11">
        <v>0.66649277993065092</v>
      </c>
      <c r="AC796" t="str">
        <f>IF(AB796&gt;4.31,"high mod, poor-mod grass","low mod, poor-mod grass")</f>
        <v>low mod, poor-mod grass</v>
      </c>
      <c r="AE796" s="7" t="s">
        <v>805</v>
      </c>
      <c r="AF796">
        <v>-16.455998525008013</v>
      </c>
      <c r="AG796" t="s">
        <v>989</v>
      </c>
    </row>
    <row r="797" spans="1:33" x14ac:dyDescent="0.3">
      <c r="A797" s="7" t="s">
        <v>806</v>
      </c>
      <c r="B797">
        <v>18.127390999999999</v>
      </c>
      <c r="C797">
        <v>6.1002009990544064</v>
      </c>
      <c r="D797">
        <v>14.417887432536624</v>
      </c>
      <c r="E797">
        <v>4.3352000000000004</v>
      </c>
      <c r="F797">
        <v>0.13045218628105273</v>
      </c>
      <c r="G797">
        <v>76.144051790644184</v>
      </c>
      <c r="H797">
        <v>-29.71002827476039</v>
      </c>
      <c r="I797">
        <v>33.294601306734435</v>
      </c>
      <c r="J797">
        <v>29.893056228956226</v>
      </c>
      <c r="K797">
        <v>16.527158056207668</v>
      </c>
      <c r="L797">
        <v>0.85385292585404216</v>
      </c>
      <c r="N797" s="11">
        <f t="shared" si="49"/>
        <v>12.586751164338496</v>
      </c>
      <c r="O797" s="11">
        <f t="shared" si="48"/>
        <v>6.1002009990544064</v>
      </c>
      <c r="Y797" s="7" t="s">
        <v>806</v>
      </c>
      <c r="Z797">
        <v>18.127390999999999</v>
      </c>
      <c r="AA797" s="11">
        <v>12.586751164338496</v>
      </c>
      <c r="AB797" s="11">
        <v>6.1002009990544064</v>
      </c>
      <c r="AC797" t="str">
        <f>IF(AB797&gt;4.31,"high mod, poor-mod grass","low mod, poor-mod grass")</f>
        <v>high mod, poor-mod grass</v>
      </c>
      <c r="AE797" s="7" t="s">
        <v>806</v>
      </c>
      <c r="AF797">
        <v>0.85385292585404216</v>
      </c>
      <c r="AG797" t="s">
        <v>990</v>
      </c>
    </row>
    <row r="798" spans="1:33" x14ac:dyDescent="0.3">
      <c r="A798" s="7" t="s">
        <v>807</v>
      </c>
      <c r="B798">
        <v>4.5223779999999998</v>
      </c>
      <c r="C798">
        <v>3.7453101073589856</v>
      </c>
      <c r="D798">
        <v>7.7872012336160381</v>
      </c>
      <c r="E798">
        <v>0.48599999999999999</v>
      </c>
      <c r="F798">
        <v>4.3739514655868589E-2</v>
      </c>
      <c r="G798">
        <v>66.162881973946185</v>
      </c>
      <c r="H798">
        <v>-72.657576996805119</v>
      </c>
      <c r="I798">
        <v>43.562650141001974</v>
      </c>
      <c r="J798">
        <v>73.354516835016852</v>
      </c>
      <c r="K798">
        <v>5.9763270678834806</v>
      </c>
      <c r="L798">
        <v>21.708730571522736</v>
      </c>
      <c r="N798" s="11">
        <f t="shared" si="49"/>
        <v>0</v>
      </c>
      <c r="O798" s="11" t="b">
        <f t="shared" si="48"/>
        <v>0</v>
      </c>
      <c r="Y798" s="7" t="s">
        <v>807</v>
      </c>
      <c r="Z798">
        <v>4.5223779999999998</v>
      </c>
      <c r="AA798" s="11">
        <v>0</v>
      </c>
      <c r="AB798" s="11" t="b">
        <v>0</v>
      </c>
      <c r="AC798" t="s">
        <v>973</v>
      </c>
      <c r="AE798" s="7" t="s">
        <v>807</v>
      </c>
      <c r="AF798">
        <v>0</v>
      </c>
      <c r="AG798" t="s">
        <v>973</v>
      </c>
    </row>
    <row r="799" spans="1:33" x14ac:dyDescent="0.3">
      <c r="A799" s="7" t="s">
        <v>808</v>
      </c>
      <c r="B799">
        <v>4.5788929999999999</v>
      </c>
      <c r="C799">
        <v>6.6094619381872306</v>
      </c>
      <c r="D799">
        <v>9.4063222821896701</v>
      </c>
      <c r="E799">
        <v>0.27689999999999998</v>
      </c>
      <c r="F799">
        <v>3.3522490027406829E-2</v>
      </c>
      <c r="G799">
        <v>62.94106923743621</v>
      </c>
      <c r="H799">
        <v>-35.600529712460066</v>
      </c>
      <c r="I799">
        <v>45.514918358110222</v>
      </c>
      <c r="J799">
        <v>32.402201851851828</v>
      </c>
      <c r="K799">
        <v>7.2799448598954211</v>
      </c>
      <c r="L799">
        <v>17.03541159112055</v>
      </c>
      <c r="N799" s="11">
        <f t="shared" si="49"/>
        <v>0</v>
      </c>
      <c r="O799" s="11" t="b">
        <f t="shared" si="48"/>
        <v>0</v>
      </c>
      <c r="Y799" s="7" t="s">
        <v>808</v>
      </c>
      <c r="Z799">
        <v>4.5788929999999999</v>
      </c>
      <c r="AA799" s="11">
        <v>0</v>
      </c>
      <c r="AB799" s="11" t="b">
        <v>0</v>
      </c>
      <c r="AC799" t="s">
        <v>973</v>
      </c>
      <c r="AE799" s="7" t="s">
        <v>808</v>
      </c>
      <c r="AF799">
        <v>0</v>
      </c>
      <c r="AG799" t="s">
        <v>973</v>
      </c>
    </row>
    <row r="800" spans="1:33" x14ac:dyDescent="0.3">
      <c r="A800" s="7" t="s">
        <v>809</v>
      </c>
      <c r="B800">
        <v>23.53904</v>
      </c>
      <c r="C800">
        <v>4.6206457298790511</v>
      </c>
      <c r="D800">
        <v>8.7895142636854295</v>
      </c>
      <c r="E800">
        <v>14.9758</v>
      </c>
      <c r="F800">
        <v>0.1479760164751166</v>
      </c>
      <c r="G800">
        <v>72.619300173874478</v>
      </c>
      <c r="H800">
        <v>-36.866431309904165</v>
      </c>
      <c r="I800">
        <v>34.377212222493</v>
      </c>
      <c r="J800">
        <v>30.912378619528596</v>
      </c>
      <c r="K800">
        <v>23.014360265957723</v>
      </c>
      <c r="L800">
        <v>40.933446996218208</v>
      </c>
      <c r="N800" s="11">
        <f t="shared" si="49"/>
        <v>16.500329412989373</v>
      </c>
      <c r="O800" s="11">
        <f t="shared" si="48"/>
        <v>4.6206457298790511</v>
      </c>
      <c r="Y800" s="7" t="s">
        <v>809</v>
      </c>
      <c r="Z800">
        <v>23.53904</v>
      </c>
      <c r="AA800" s="11">
        <v>16.500329412989373</v>
      </c>
      <c r="AB800" s="11">
        <v>4.6206457298790511</v>
      </c>
      <c r="AC800" t="str">
        <f>IF(AB800&gt;4.31,"high mod, poor-mod grass","low mod, poor-mod grass")</f>
        <v>high mod, poor-mod grass</v>
      </c>
      <c r="AE800" s="7" t="s">
        <v>809</v>
      </c>
      <c r="AF800">
        <v>40.933446996218208</v>
      </c>
      <c r="AG800" s="25" t="s">
        <v>987</v>
      </c>
    </row>
    <row r="801" spans="1:33" x14ac:dyDescent="0.3">
      <c r="A801" s="7" t="s">
        <v>810</v>
      </c>
      <c r="B801">
        <v>4.425408</v>
      </c>
      <c r="C801">
        <v>8.4074366608337776</v>
      </c>
      <c r="D801">
        <v>2.7756360832690827</v>
      </c>
      <c r="E801">
        <v>1.4897</v>
      </c>
      <c r="F801">
        <v>6.0561658698109623E-2</v>
      </c>
      <c r="G801">
        <v>66.806604884902768</v>
      </c>
      <c r="H801">
        <v>-50.416675559105435</v>
      </c>
      <c r="I801">
        <v>43.440506446633933</v>
      </c>
      <c r="J801">
        <v>50.990790740740692</v>
      </c>
      <c r="K801">
        <v>6.0158683270886133</v>
      </c>
      <c r="L801">
        <v>15.764059589486962</v>
      </c>
      <c r="N801" s="11">
        <f t="shared" si="49"/>
        <v>0</v>
      </c>
      <c r="O801" s="11" t="b">
        <f t="shared" si="48"/>
        <v>0</v>
      </c>
      <c r="Y801" s="7" t="s">
        <v>810</v>
      </c>
      <c r="Z801">
        <v>4.425408</v>
      </c>
      <c r="AA801" s="11">
        <v>0</v>
      </c>
      <c r="AB801" s="11" t="b">
        <v>0</v>
      </c>
      <c r="AC801" t="s">
        <v>973</v>
      </c>
      <c r="AE801" s="7" t="s">
        <v>810</v>
      </c>
      <c r="AF801">
        <v>0</v>
      </c>
      <c r="AG801" t="s">
        <v>973</v>
      </c>
    </row>
    <row r="802" spans="1:33" x14ac:dyDescent="0.3">
      <c r="A802" s="7" t="s">
        <v>811</v>
      </c>
      <c r="B802">
        <v>9.8285669999999996</v>
      </c>
      <c r="C802">
        <v>14.812407970459381</v>
      </c>
      <c r="D802">
        <v>8.1727062451811889</v>
      </c>
      <c r="E802">
        <v>1.9117999999999999</v>
      </c>
      <c r="F802">
        <v>5.2207174269878052E-2</v>
      </c>
      <c r="G802">
        <v>65.61226168660022</v>
      </c>
      <c r="H802">
        <v>-36.952023801916944</v>
      </c>
      <c r="I802">
        <v>41.692778145272648</v>
      </c>
      <c r="J802">
        <v>30.401752861952843</v>
      </c>
      <c r="K802">
        <v>15.122225504371304</v>
      </c>
      <c r="L802">
        <v>40.685897464454641</v>
      </c>
      <c r="N802" s="11">
        <f t="shared" si="49"/>
        <v>14.552261773180843</v>
      </c>
      <c r="O802" s="11">
        <f t="shared" si="48"/>
        <v>14.812407970459381</v>
      </c>
      <c r="Y802" s="7" t="s">
        <v>811</v>
      </c>
      <c r="Z802">
        <v>9.8285669999999996</v>
      </c>
      <c r="AA802" s="11">
        <v>14.552261773180843</v>
      </c>
      <c r="AB802" s="11">
        <v>14.812407970459381</v>
      </c>
      <c r="AC802" t="str">
        <f>IF(AB802&gt;4.31,"high mod, poor-mod grass","low mod, poor-mod grass")</f>
        <v>high mod, poor-mod grass</v>
      </c>
      <c r="AE802" s="7" t="s">
        <v>811</v>
      </c>
      <c r="AF802">
        <v>40.685897464454641</v>
      </c>
      <c r="AG802" s="25" t="s">
        <v>987</v>
      </c>
    </row>
    <row r="803" spans="1:33" x14ac:dyDescent="0.3">
      <c r="A803" s="7" t="s">
        <v>812</v>
      </c>
      <c r="B803">
        <v>1.076085</v>
      </c>
      <c r="C803">
        <v>16.078570682745326</v>
      </c>
      <c r="D803">
        <v>2.6214340786430226</v>
      </c>
      <c r="E803">
        <v>0.10929999999999999</v>
      </c>
      <c r="F803">
        <v>2.0852258514845585E-2</v>
      </c>
      <c r="G803">
        <v>61.452848673767335</v>
      </c>
      <c r="H803">
        <v>-34.025142811501588</v>
      </c>
      <c r="I803">
        <v>47.353456579512333</v>
      </c>
      <c r="J803">
        <v>33.005477104377093</v>
      </c>
      <c r="K803">
        <v>6.3459834268745823</v>
      </c>
      <c r="L803">
        <v>10.998444652463789</v>
      </c>
      <c r="N803" s="11">
        <f t="shared" si="49"/>
        <v>0</v>
      </c>
      <c r="O803" s="11" t="b">
        <f t="shared" si="48"/>
        <v>0</v>
      </c>
      <c r="Y803" s="7" t="s">
        <v>812</v>
      </c>
      <c r="Z803">
        <v>1.076085</v>
      </c>
      <c r="AA803" s="11">
        <v>0</v>
      </c>
      <c r="AB803" s="11" t="b">
        <v>0</v>
      </c>
      <c r="AC803" t="s">
        <v>973</v>
      </c>
      <c r="AE803" s="7" t="s">
        <v>812</v>
      </c>
      <c r="AF803">
        <v>0</v>
      </c>
      <c r="AG803" t="s">
        <v>973</v>
      </c>
    </row>
    <row r="804" spans="1:33" x14ac:dyDescent="0.3">
      <c r="A804" s="7" t="s">
        <v>813</v>
      </c>
      <c r="B804">
        <v>37.202792000000002</v>
      </c>
      <c r="C804">
        <v>0</v>
      </c>
      <c r="D804">
        <v>2.2359290670778722</v>
      </c>
      <c r="E804">
        <v>31.0593</v>
      </c>
      <c r="F804">
        <v>0.94562394724846399</v>
      </c>
      <c r="G804">
        <v>73.703483779355309</v>
      </c>
      <c r="H804">
        <v>-25.273422683706073</v>
      </c>
      <c r="I804">
        <v>35.224094511947449</v>
      </c>
      <c r="J804">
        <v>29.56695639730637</v>
      </c>
      <c r="K804">
        <v>17.125822048786556</v>
      </c>
      <c r="L804">
        <v>-14.385878218666505</v>
      </c>
      <c r="N804" s="11">
        <f t="shared" si="49"/>
        <v>22.40967281973197</v>
      </c>
      <c r="O804" s="11">
        <f t="shared" si="48"/>
        <v>0</v>
      </c>
      <c r="Y804" s="7" t="s">
        <v>813</v>
      </c>
      <c r="Z804">
        <v>37.202792000000002</v>
      </c>
      <c r="AA804" s="11">
        <v>22.40967281973197</v>
      </c>
      <c r="AB804" s="11">
        <v>0</v>
      </c>
      <c r="AC804" t="str">
        <f t="shared" ref="AC804:AC818" si="51">IF(AB804&gt;4.31,"high mod, poor-mod grass","low mod, poor-mod grass")</f>
        <v>low mod, poor-mod grass</v>
      </c>
      <c r="AE804" s="7" t="s">
        <v>813</v>
      </c>
      <c r="AF804">
        <v>-14.385878218666505</v>
      </c>
      <c r="AG804" t="s">
        <v>989</v>
      </c>
    </row>
    <row r="805" spans="1:33" x14ac:dyDescent="0.3">
      <c r="A805" s="7" t="s">
        <v>814</v>
      </c>
      <c r="B805">
        <v>51.610962000000001</v>
      </c>
      <c r="C805">
        <v>0</v>
      </c>
      <c r="D805">
        <v>4.548959136468774</v>
      </c>
      <c r="E805">
        <v>48.263399999999997</v>
      </c>
      <c r="F805">
        <v>1.4110251019220692</v>
      </c>
      <c r="G805">
        <v>78.44247839184051</v>
      </c>
      <c r="H805">
        <v>-22.368023003194892</v>
      </c>
      <c r="I805">
        <v>27.871682391579327</v>
      </c>
      <c r="J805">
        <v>22.75919511784511</v>
      </c>
      <c r="K805">
        <v>29.193835087555644</v>
      </c>
      <c r="L805">
        <v>2.8368843495084093</v>
      </c>
      <c r="N805" s="11">
        <f t="shared" si="49"/>
        <v>25.848702497833798</v>
      </c>
      <c r="O805" s="11">
        <f t="shared" si="48"/>
        <v>0</v>
      </c>
      <c r="Y805" s="7" t="s">
        <v>814</v>
      </c>
      <c r="Z805">
        <v>51.610962000000001</v>
      </c>
      <c r="AA805" s="11">
        <v>25.848702497833798</v>
      </c>
      <c r="AB805" s="11">
        <v>0</v>
      </c>
      <c r="AC805" t="str">
        <f t="shared" si="51"/>
        <v>low mod, poor-mod grass</v>
      </c>
      <c r="AE805" s="7" t="s">
        <v>814</v>
      </c>
      <c r="AF805">
        <v>2.8368843495084093</v>
      </c>
      <c r="AG805" t="s">
        <v>990</v>
      </c>
    </row>
    <row r="806" spans="1:33" x14ac:dyDescent="0.3">
      <c r="A806" s="7" t="s">
        <v>815</v>
      </c>
      <c r="B806">
        <v>24.323208999999999</v>
      </c>
      <c r="C806">
        <v>0</v>
      </c>
      <c r="D806">
        <v>3.5466461063993835</v>
      </c>
      <c r="E806">
        <v>18.103300000000001</v>
      </c>
      <c r="F806">
        <v>0.42075300495477735</v>
      </c>
      <c r="G806">
        <v>68.799782807925368</v>
      </c>
      <c r="H806">
        <v>-19.522977795527154</v>
      </c>
      <c r="I806">
        <v>38.975443605008756</v>
      </c>
      <c r="J806">
        <v>23.580633838383818</v>
      </c>
      <c r="K806">
        <v>17.078921865849928</v>
      </c>
      <c r="L806">
        <v>-12.986828132704545</v>
      </c>
      <c r="N806" s="11">
        <f t="shared" si="49"/>
        <v>19.166498869987844</v>
      </c>
      <c r="O806" s="11">
        <f t="shared" si="48"/>
        <v>0</v>
      </c>
      <c r="Y806" s="7" t="s">
        <v>815</v>
      </c>
      <c r="Z806">
        <v>24.323208999999999</v>
      </c>
      <c r="AA806" s="11">
        <v>19.166498869987844</v>
      </c>
      <c r="AB806" s="11">
        <v>0</v>
      </c>
      <c r="AC806" t="str">
        <f t="shared" si="51"/>
        <v>low mod, poor-mod grass</v>
      </c>
      <c r="AE806" s="7" t="s">
        <v>815</v>
      </c>
      <c r="AF806">
        <v>-12.986828132704545</v>
      </c>
      <c r="AG806" t="s">
        <v>989</v>
      </c>
    </row>
    <row r="807" spans="1:33" x14ac:dyDescent="0.3">
      <c r="A807" s="7" t="s">
        <v>816</v>
      </c>
      <c r="B807">
        <v>23.232970000000002</v>
      </c>
      <c r="C807">
        <v>0</v>
      </c>
      <c r="D807">
        <v>4.4718581341557444</v>
      </c>
      <c r="E807">
        <v>20.247699999999998</v>
      </c>
      <c r="F807">
        <v>0.60574269647382017</v>
      </c>
      <c r="G807">
        <v>73.800317614980855</v>
      </c>
      <c r="H807">
        <v>-23.866204792332283</v>
      </c>
      <c r="I807">
        <v>33.905319778574651</v>
      </c>
      <c r="J807">
        <v>23.890736868686872</v>
      </c>
      <c r="K807">
        <v>20.078927048190586</v>
      </c>
      <c r="L807">
        <v>7.3830816614614747</v>
      </c>
      <c r="N807" s="11">
        <f t="shared" si="49"/>
        <v>18.252920825016158</v>
      </c>
      <c r="O807" s="11">
        <f t="shared" si="48"/>
        <v>0</v>
      </c>
      <c r="Y807" s="7" t="s">
        <v>816</v>
      </c>
      <c r="Z807">
        <v>23.232970000000002</v>
      </c>
      <c r="AA807" s="11">
        <v>18.252920825016158</v>
      </c>
      <c r="AB807" s="11">
        <v>0</v>
      </c>
      <c r="AC807" t="str">
        <f t="shared" si="51"/>
        <v>low mod, poor-mod grass</v>
      </c>
      <c r="AE807" s="7" t="s">
        <v>816</v>
      </c>
      <c r="AF807">
        <v>7.3830816614614747</v>
      </c>
      <c r="AG807" t="s">
        <v>985</v>
      </c>
    </row>
    <row r="808" spans="1:33" x14ac:dyDescent="0.3">
      <c r="A808" s="7" t="s">
        <v>817</v>
      </c>
      <c r="B808">
        <v>6.1791939999999999</v>
      </c>
      <c r="C808">
        <v>0</v>
      </c>
      <c r="D808">
        <v>0.38550501156515038</v>
      </c>
      <c r="E808">
        <v>6.2576000000000001</v>
      </c>
      <c r="F808">
        <v>0.92177631881669719</v>
      </c>
      <c r="G808">
        <v>81.306450128442521</v>
      </c>
      <c r="H808">
        <v>-18.127615175718844</v>
      </c>
      <c r="I808">
        <v>23.98484373730691</v>
      </c>
      <c r="J808">
        <v>19.069783333333319</v>
      </c>
      <c r="K808">
        <v>34.889538408917772</v>
      </c>
      <c r="L808">
        <v>2.4132854581283567</v>
      </c>
      <c r="N808" s="11">
        <f t="shared" si="49"/>
        <v>10.388073352041202</v>
      </c>
      <c r="O808" s="11">
        <f t="shared" si="48"/>
        <v>0</v>
      </c>
      <c r="Y808" s="7" t="s">
        <v>817</v>
      </c>
      <c r="Z808">
        <v>6.1791939999999999</v>
      </c>
      <c r="AA808" s="11">
        <v>10.388073352041202</v>
      </c>
      <c r="AB808" s="11">
        <v>0</v>
      </c>
      <c r="AC808" t="str">
        <f t="shared" si="51"/>
        <v>low mod, poor-mod grass</v>
      </c>
      <c r="AE808" s="7" t="s">
        <v>817</v>
      </c>
      <c r="AF808">
        <v>2.4132854581283567</v>
      </c>
      <c r="AG808" t="s">
        <v>990</v>
      </c>
    </row>
    <row r="809" spans="1:33" x14ac:dyDescent="0.3">
      <c r="A809" s="7" t="s">
        <v>818</v>
      </c>
      <c r="B809">
        <v>5.6148030000000002</v>
      </c>
      <c r="C809">
        <v>1.4994134169834925</v>
      </c>
      <c r="D809">
        <v>2.1588280647648421</v>
      </c>
      <c r="E809">
        <v>2.0564</v>
      </c>
      <c r="F809">
        <v>0.25754253061504645</v>
      </c>
      <c r="G809">
        <v>74.146609625318789</v>
      </c>
      <c r="H809">
        <v>-27.869317412140575</v>
      </c>
      <c r="I809">
        <v>35.448508164188972</v>
      </c>
      <c r="J809">
        <v>30.056116498316499</v>
      </c>
      <c r="K809">
        <v>16.546643657074153</v>
      </c>
      <c r="L809">
        <v>-2.4843946164549351</v>
      </c>
      <c r="N809" s="11">
        <f t="shared" si="49"/>
        <v>12.587483564934672</v>
      </c>
      <c r="O809" s="11">
        <f t="shared" si="48"/>
        <v>1.4994134169834925</v>
      </c>
      <c r="Y809" s="7" t="s">
        <v>818</v>
      </c>
      <c r="Z809">
        <v>5.6148030000000002</v>
      </c>
      <c r="AA809" s="11">
        <v>12.587483564934672</v>
      </c>
      <c r="AB809" s="11">
        <v>1.4994134169834925</v>
      </c>
      <c r="AC809" t="str">
        <f t="shared" si="51"/>
        <v>low mod, poor-mod grass</v>
      </c>
      <c r="AE809" s="7" t="s">
        <v>818</v>
      </c>
      <c r="AF809">
        <v>-2.4843946164549351</v>
      </c>
      <c r="AG809" t="s">
        <v>989</v>
      </c>
    </row>
    <row r="810" spans="1:33" x14ac:dyDescent="0.3">
      <c r="A810" s="7" t="s">
        <v>819</v>
      </c>
      <c r="B810">
        <v>28.322220000000002</v>
      </c>
      <c r="C810">
        <v>0</v>
      </c>
      <c r="D810">
        <v>4.9344641480339249</v>
      </c>
      <c r="E810">
        <v>17.057700000000001</v>
      </c>
      <c r="F810">
        <v>0.55696203568573133</v>
      </c>
      <c r="G810">
        <v>92.325785269103889</v>
      </c>
      <c r="H810">
        <v>-11.343668051118229</v>
      </c>
      <c r="I810">
        <v>10.75459271895925</v>
      </c>
      <c r="J810">
        <v>11.314383670033664</v>
      </c>
      <c r="K810">
        <v>48.761109642781264</v>
      </c>
      <c r="L810">
        <v>5.4185412374466324</v>
      </c>
      <c r="N810" s="11">
        <f t="shared" si="49"/>
        <v>9.4564182515483282</v>
      </c>
      <c r="O810" s="11">
        <f t="shared" si="48"/>
        <v>0</v>
      </c>
      <c r="Y810" s="7" t="s">
        <v>819</v>
      </c>
      <c r="Z810">
        <v>28.322220000000002</v>
      </c>
      <c r="AA810" s="11">
        <v>9.4564182515483282</v>
      </c>
      <c r="AB810" s="11">
        <v>0</v>
      </c>
      <c r="AC810" t="str">
        <f t="shared" si="51"/>
        <v>low mod, poor-mod grass</v>
      </c>
      <c r="AE810" s="7" t="s">
        <v>819</v>
      </c>
      <c r="AF810">
        <v>5.4185412374466324</v>
      </c>
      <c r="AG810" t="s">
        <v>990</v>
      </c>
    </row>
    <row r="811" spans="1:33" x14ac:dyDescent="0.3">
      <c r="A811" s="7" t="s">
        <v>820</v>
      </c>
      <c r="B811">
        <v>41.870406000000003</v>
      </c>
      <c r="C811">
        <v>4.6745114063110682</v>
      </c>
      <c r="D811">
        <v>3.9321511179645339</v>
      </c>
      <c r="E811">
        <v>19.665800000000001</v>
      </c>
      <c r="F811">
        <v>0.86870577955817085</v>
      </c>
      <c r="G811">
        <v>83.611628446618255</v>
      </c>
      <c r="H811">
        <v>-23.604658306709283</v>
      </c>
      <c r="I811">
        <v>24.68158502477689</v>
      </c>
      <c r="J811">
        <v>24.565461279461275</v>
      </c>
      <c r="K811">
        <v>24.491897410384375</v>
      </c>
      <c r="L811">
        <v>0.13068824170214555</v>
      </c>
      <c r="N811" s="11">
        <f t="shared" si="49"/>
        <v>15.072030268111687</v>
      </c>
      <c r="O811" s="11">
        <f t="shared" si="48"/>
        <v>4.6745114063110682</v>
      </c>
      <c r="Y811" s="7" t="s">
        <v>820</v>
      </c>
      <c r="Z811">
        <v>41.870406000000003</v>
      </c>
      <c r="AA811" s="11">
        <v>15.072030268111687</v>
      </c>
      <c r="AB811" s="11">
        <v>4.6745114063110682</v>
      </c>
      <c r="AC811" t="str">
        <f t="shared" si="51"/>
        <v>high mod, poor-mod grass</v>
      </c>
      <c r="AE811" s="7" t="s">
        <v>820</v>
      </c>
      <c r="AF811">
        <v>0.13068824170214555</v>
      </c>
      <c r="AG811" t="s">
        <v>990</v>
      </c>
    </row>
    <row r="812" spans="1:33" x14ac:dyDescent="0.3">
      <c r="A812" s="7" t="s">
        <v>821</v>
      </c>
      <c r="B812">
        <v>49.538010999999997</v>
      </c>
      <c r="C812">
        <v>0.4118341990116251</v>
      </c>
      <c r="D812">
        <v>1.1565150346954511</v>
      </c>
      <c r="E812">
        <v>48.1843</v>
      </c>
      <c r="F812">
        <v>3.3019399380151362</v>
      </c>
      <c r="G812">
        <v>81.767343650667584</v>
      </c>
      <c r="H812">
        <v>-35.186521725239615</v>
      </c>
      <c r="I812">
        <v>27.312896749411035</v>
      </c>
      <c r="J812">
        <v>36.129710942760937</v>
      </c>
      <c r="K812">
        <v>21.591548638858225</v>
      </c>
      <c r="L812">
        <v>2.9188909312111662</v>
      </c>
      <c r="N812" s="11">
        <f t="shared" si="49"/>
        <v>26.266378895808725</v>
      </c>
      <c r="O812" s="11">
        <f t="shared" si="48"/>
        <v>0.4118341990116251</v>
      </c>
      <c r="Y812" s="7" t="s">
        <v>821</v>
      </c>
      <c r="Z812">
        <v>49.538010999999997</v>
      </c>
      <c r="AA812" s="11">
        <v>26.266378895808725</v>
      </c>
      <c r="AB812" s="11">
        <v>0.4118341990116251</v>
      </c>
      <c r="AC812" t="str">
        <f t="shared" si="51"/>
        <v>low mod, poor-mod grass</v>
      </c>
      <c r="AE812" s="7" t="s">
        <v>821</v>
      </c>
      <c r="AF812">
        <v>2.9188909312111662</v>
      </c>
      <c r="AG812" t="s">
        <v>990</v>
      </c>
    </row>
    <row r="813" spans="1:33" x14ac:dyDescent="0.3">
      <c r="A813" s="7" t="s">
        <v>822</v>
      </c>
      <c r="B813">
        <v>6.0589360000000001</v>
      </c>
      <c r="C813">
        <v>22.630030971646704</v>
      </c>
      <c r="D813">
        <v>1.3107170393215113</v>
      </c>
      <c r="E813">
        <v>3.0173999999999999</v>
      </c>
      <c r="F813">
        <v>0.20818413745003436</v>
      </c>
      <c r="G813">
        <v>72.263235941592669</v>
      </c>
      <c r="H813">
        <v>-28.979515495207679</v>
      </c>
      <c r="I813">
        <v>38.831250217595645</v>
      </c>
      <c r="J813">
        <v>32.705909090909074</v>
      </c>
      <c r="K813">
        <v>11.523089918792721</v>
      </c>
      <c r="L813">
        <v>-7.3034044677098535</v>
      </c>
      <c r="N813" s="11">
        <f t="shared" si="49"/>
        <v>14.018944785015227</v>
      </c>
      <c r="O813" s="11">
        <f t="shared" si="48"/>
        <v>22.630030971646704</v>
      </c>
      <c r="Y813" s="7" t="s">
        <v>822</v>
      </c>
      <c r="Z813">
        <v>6.0589360000000001</v>
      </c>
      <c r="AA813" s="11">
        <v>14.018944785015227</v>
      </c>
      <c r="AB813" s="11">
        <v>22.630030971646704</v>
      </c>
      <c r="AC813" t="str">
        <f t="shared" si="51"/>
        <v>high mod, poor-mod grass</v>
      </c>
      <c r="AE813" s="7" t="s">
        <v>822</v>
      </c>
      <c r="AF813">
        <v>-7.3034044677098535</v>
      </c>
      <c r="AG813" t="s">
        <v>989</v>
      </c>
    </row>
    <row r="814" spans="1:33" x14ac:dyDescent="0.3">
      <c r="A814" s="7" t="s">
        <v>823</v>
      </c>
      <c r="B814">
        <v>33.749017000000002</v>
      </c>
      <c r="C814">
        <v>0</v>
      </c>
      <c r="D814">
        <v>4.3176561295296843</v>
      </c>
      <c r="E814">
        <v>16.157499999999999</v>
      </c>
      <c r="F814">
        <v>0.60249295185362683</v>
      </c>
      <c r="G814">
        <v>89.80703948226413</v>
      </c>
      <c r="H814">
        <v>-7.5079872204473048</v>
      </c>
      <c r="I814">
        <v>6.4137044644825831</v>
      </c>
      <c r="J814">
        <v>20.202020202020194</v>
      </c>
      <c r="K814">
        <v>62.188087871768161</v>
      </c>
      <c r="L814">
        <v>-45.691502625605089</v>
      </c>
      <c r="N814" s="11">
        <f t="shared" si="49"/>
        <v>7.7245658054454038</v>
      </c>
      <c r="O814" s="11">
        <f t="shared" si="48"/>
        <v>0</v>
      </c>
      <c r="Y814" s="7" t="s">
        <v>823</v>
      </c>
      <c r="Z814">
        <v>33.749017000000002</v>
      </c>
      <c r="AA814" s="11">
        <v>7.7245658054454038</v>
      </c>
      <c r="AB814" s="11">
        <v>0</v>
      </c>
      <c r="AC814" t="str">
        <f t="shared" si="51"/>
        <v>low mod, poor-mod grass</v>
      </c>
      <c r="AE814" s="7" t="s">
        <v>823</v>
      </c>
      <c r="AF814">
        <v>-45.691502625605089</v>
      </c>
      <c r="AG814" t="s">
        <v>989</v>
      </c>
    </row>
    <row r="815" spans="1:33" x14ac:dyDescent="0.3">
      <c r="A815" s="7" t="s">
        <v>824</v>
      </c>
      <c r="B815">
        <v>26.670807</v>
      </c>
      <c r="C815">
        <v>0.60752381179331216</v>
      </c>
      <c r="D815">
        <v>2.5443330763299925</v>
      </c>
      <c r="E815">
        <v>24.489100000000001</v>
      </c>
      <c r="F815">
        <v>0.67735025330385046</v>
      </c>
      <c r="G815">
        <v>91.636932460442921</v>
      </c>
      <c r="H815">
        <v>-7.7684380191693378</v>
      </c>
      <c r="I815">
        <v>12.426452668593109</v>
      </c>
      <c r="J815">
        <v>14.731897306397286</v>
      </c>
      <c r="K815">
        <v>47.316998595585687</v>
      </c>
      <c r="L815">
        <v>-21.776055243276119</v>
      </c>
      <c r="N815" s="11">
        <f t="shared" si="49"/>
        <v>12.530967640632319</v>
      </c>
      <c r="O815" s="11">
        <f t="shared" si="48"/>
        <v>0.60752381179331216</v>
      </c>
      <c r="Y815" s="7" t="s">
        <v>824</v>
      </c>
      <c r="Z815">
        <v>26.670807</v>
      </c>
      <c r="AA815" s="11">
        <v>12.530967640632319</v>
      </c>
      <c r="AB815" s="11">
        <v>0.60752381179331216</v>
      </c>
      <c r="AC815" t="str">
        <f t="shared" si="51"/>
        <v>low mod, poor-mod grass</v>
      </c>
      <c r="AE815" s="7" t="s">
        <v>824</v>
      </c>
      <c r="AF815">
        <v>-21.776055243276119</v>
      </c>
      <c r="AG815" t="s">
        <v>989</v>
      </c>
    </row>
    <row r="816" spans="1:33" x14ac:dyDescent="0.3">
      <c r="A816" s="7" t="s">
        <v>825</v>
      </c>
      <c r="B816">
        <v>62.898550999999998</v>
      </c>
      <c r="C816">
        <v>2.5228814517013878</v>
      </c>
      <c r="D816">
        <v>3.5466461063993835</v>
      </c>
      <c r="E816">
        <v>61.2258</v>
      </c>
      <c r="F816">
        <v>2.1485500625745604</v>
      </c>
      <c r="G816">
        <v>87.072238752083706</v>
      </c>
      <c r="H816">
        <v>-25.722745846645367</v>
      </c>
      <c r="I816">
        <v>19.593328227088623</v>
      </c>
      <c r="J816">
        <v>24.213082323232285</v>
      </c>
      <c r="K816">
        <v>32.982126107077519</v>
      </c>
      <c r="L816">
        <v>14.191518868055567</v>
      </c>
      <c r="N816" s="11">
        <f t="shared" si="49"/>
        <v>27.655892763221061</v>
      </c>
      <c r="O816" s="11">
        <f t="shared" si="48"/>
        <v>2.5228814517013878</v>
      </c>
      <c r="Y816" s="7" t="s">
        <v>825</v>
      </c>
      <c r="Z816">
        <v>62.898550999999998</v>
      </c>
      <c r="AA816" s="11">
        <v>27.655892763221061</v>
      </c>
      <c r="AB816" s="11">
        <v>2.5228814517013878</v>
      </c>
      <c r="AC816" t="str">
        <f t="shared" si="51"/>
        <v>low mod, poor-mod grass</v>
      </c>
      <c r="AE816" s="7" t="s">
        <v>825</v>
      </c>
      <c r="AF816">
        <v>14.191518868055567</v>
      </c>
      <c r="AG816" t="s">
        <v>988</v>
      </c>
    </row>
    <row r="817" spans="1:33" x14ac:dyDescent="0.3">
      <c r="A817" s="7" t="s">
        <v>826</v>
      </c>
      <c r="B817">
        <v>36.953840999999997</v>
      </c>
      <c r="C817">
        <v>2.7721945508002634</v>
      </c>
      <c r="D817">
        <v>4.0863531225905945</v>
      </c>
      <c r="E817">
        <v>32.525500000000001</v>
      </c>
      <c r="F817">
        <v>0.57869813850855645</v>
      </c>
      <c r="G817">
        <v>85.935462824868623</v>
      </c>
      <c r="H817">
        <v>-24.094413578274782</v>
      </c>
      <c r="I817">
        <v>24.749619932922503</v>
      </c>
      <c r="J817">
        <v>27.415203198653188</v>
      </c>
      <c r="K817">
        <v>23.528707576063805</v>
      </c>
      <c r="L817">
        <v>-4.6246443498647949</v>
      </c>
      <c r="N817" s="11">
        <f t="shared" si="49"/>
        <v>19.284606023810355</v>
      </c>
      <c r="O817" s="11">
        <f t="shared" si="48"/>
        <v>2.7721945508002634</v>
      </c>
      <c r="Y817" s="7" t="s">
        <v>826</v>
      </c>
      <c r="Z817">
        <v>36.953840999999997</v>
      </c>
      <c r="AA817" s="11">
        <v>19.284606023810355</v>
      </c>
      <c r="AB817" s="11">
        <v>2.7721945508002634</v>
      </c>
      <c r="AC817" t="str">
        <f t="shared" si="51"/>
        <v>low mod, poor-mod grass</v>
      </c>
      <c r="AE817" s="7" t="s">
        <v>826</v>
      </c>
      <c r="AF817">
        <v>-4.6246443498647949</v>
      </c>
      <c r="AG817" t="s">
        <v>989</v>
      </c>
    </row>
    <row r="818" spans="1:33" x14ac:dyDescent="0.3">
      <c r="A818" s="7" t="s">
        <v>827</v>
      </c>
      <c r="B818">
        <v>12.277253999999999</v>
      </c>
      <c r="C818">
        <v>11.054757700106736</v>
      </c>
      <c r="D818">
        <v>3.8550501156515038</v>
      </c>
      <c r="E818">
        <v>8.9501000000000008</v>
      </c>
      <c r="F818">
        <v>0.34499137987724288</v>
      </c>
      <c r="G818">
        <v>72.239782608927399</v>
      </c>
      <c r="H818">
        <v>-26.93541230031947</v>
      </c>
      <c r="I818">
        <v>37.033329851802847</v>
      </c>
      <c r="J818">
        <v>29.53727003367004</v>
      </c>
      <c r="K818">
        <v>14.589221767903691</v>
      </c>
      <c r="L818">
        <v>-3.6986401479512097</v>
      </c>
      <c r="N818" s="11">
        <f t="shared" si="49"/>
        <v>15.442807077226696</v>
      </c>
      <c r="O818" s="11">
        <f t="shared" si="48"/>
        <v>11.054757700106736</v>
      </c>
      <c r="Y818" s="7" t="s">
        <v>827</v>
      </c>
      <c r="Z818">
        <v>12.277253999999999</v>
      </c>
      <c r="AA818" s="11">
        <v>15.442807077226696</v>
      </c>
      <c r="AB818" s="11">
        <v>11.054757700106736</v>
      </c>
      <c r="AC818" t="str">
        <f t="shared" si="51"/>
        <v>high mod, poor-mod grass</v>
      </c>
      <c r="AE818" s="7" t="s">
        <v>827</v>
      </c>
      <c r="AF818">
        <v>-3.6986401479512097</v>
      </c>
      <c r="AG818" t="s">
        <v>989</v>
      </c>
    </row>
    <row r="819" spans="1:33" x14ac:dyDescent="0.3">
      <c r="A819" s="7" t="s">
        <v>828</v>
      </c>
      <c r="B819">
        <v>0.115425</v>
      </c>
      <c r="C819">
        <v>11.920770444813719</v>
      </c>
      <c r="D819">
        <v>0.15420200462606015</v>
      </c>
      <c r="E819">
        <v>7.5800000000000006E-2</v>
      </c>
      <c r="F819">
        <v>2.5620706342286751E-2</v>
      </c>
      <c r="G819">
        <v>72.34834311088558</v>
      </c>
      <c r="H819">
        <v>-16.067238178913726</v>
      </c>
      <c r="I819">
        <v>38.213423621023793</v>
      </c>
      <c r="J819">
        <v>24.570340572390577</v>
      </c>
      <c r="K819">
        <v>12.708550343848303</v>
      </c>
      <c r="L819">
        <v>-35.993184198553344</v>
      </c>
      <c r="N819" s="11">
        <f t="shared" si="49"/>
        <v>0</v>
      </c>
      <c r="O819" s="11" t="b">
        <f t="shared" si="48"/>
        <v>0</v>
      </c>
      <c r="Y819" s="7" t="s">
        <v>828</v>
      </c>
      <c r="Z819">
        <v>0.115425</v>
      </c>
      <c r="AA819" s="11">
        <v>0</v>
      </c>
      <c r="AB819" s="11" t="b">
        <v>0</v>
      </c>
      <c r="AC819" t="s">
        <v>973</v>
      </c>
      <c r="AE819" s="7" t="s">
        <v>828</v>
      </c>
      <c r="AF819">
        <v>0</v>
      </c>
      <c r="AG819" t="s">
        <v>973</v>
      </c>
    </row>
    <row r="820" spans="1:33" x14ac:dyDescent="0.3">
      <c r="A820" s="7" t="s">
        <v>829</v>
      </c>
      <c r="B820">
        <v>11.811711000000001</v>
      </c>
      <c r="C820">
        <v>4.5557690528692803E-2</v>
      </c>
      <c r="D820">
        <v>3.7779491133384737</v>
      </c>
      <c r="E820">
        <v>2.6928999999999998</v>
      </c>
      <c r="F820">
        <v>0.15616882206652263</v>
      </c>
      <c r="G820">
        <v>80.504950252283237</v>
      </c>
      <c r="H820">
        <v>-7.8901873801917048</v>
      </c>
      <c r="I820">
        <v>26.437872088570128</v>
      </c>
      <c r="J820">
        <v>12.538757912457896</v>
      </c>
      <c r="K820">
        <v>28.702186429522758</v>
      </c>
      <c r="L820">
        <v>-17.56899871614786</v>
      </c>
      <c r="N820" s="11">
        <f t="shared" si="49"/>
        <v>9.7623136368788845</v>
      </c>
      <c r="O820" s="11">
        <f t="shared" si="48"/>
        <v>4.5557690528692803E-2</v>
      </c>
      <c r="Y820" s="7" t="s">
        <v>829</v>
      </c>
      <c r="Z820">
        <v>11.811711000000001</v>
      </c>
      <c r="AA820" s="11">
        <v>9.7623136368788845</v>
      </c>
      <c r="AB820" s="11">
        <v>4.5557690528692803E-2</v>
      </c>
      <c r="AC820" t="str">
        <f t="shared" ref="AC820:AC829" si="52">IF(AB820&gt;4.31,"high mod, poor-mod grass","low mod, poor-mod grass")</f>
        <v>low mod, poor-mod grass</v>
      </c>
      <c r="AE820" s="7" t="s">
        <v>829</v>
      </c>
      <c r="AF820">
        <v>-17.56899871614786</v>
      </c>
      <c r="AG820" t="s">
        <v>989</v>
      </c>
    </row>
    <row r="821" spans="1:33" x14ac:dyDescent="0.3">
      <c r="A821" s="7" t="s">
        <v>830</v>
      </c>
      <c r="B821">
        <v>14.489487</v>
      </c>
      <c r="C821">
        <v>10.030851416609627</v>
      </c>
      <c r="D821">
        <v>1.1565150346954511</v>
      </c>
      <c r="E821">
        <v>8.7934999999999999</v>
      </c>
      <c r="F821">
        <v>0.61954575770307241</v>
      </c>
      <c r="G821">
        <v>77.141706812731172</v>
      </c>
      <c r="H821">
        <v>-24.967748881789149</v>
      </c>
      <c r="I821">
        <v>32.014123408650434</v>
      </c>
      <c r="J821">
        <v>27.9194462962963</v>
      </c>
      <c r="K821">
        <v>18.608697004088867</v>
      </c>
      <c r="L821">
        <v>-10.167954143375326</v>
      </c>
      <c r="N821" s="11">
        <f t="shared" si="49"/>
        <v>13.809056388784503</v>
      </c>
      <c r="O821" s="11">
        <f t="shared" si="48"/>
        <v>10.030851416609627</v>
      </c>
      <c r="Y821" s="7" t="s">
        <v>830</v>
      </c>
      <c r="Z821">
        <v>14.489487</v>
      </c>
      <c r="AA821" s="11">
        <v>13.809056388784503</v>
      </c>
      <c r="AB821" s="11">
        <v>10.030851416609627</v>
      </c>
      <c r="AC821" t="str">
        <f t="shared" si="52"/>
        <v>high mod, poor-mod grass</v>
      </c>
      <c r="AE821" s="7" t="s">
        <v>830</v>
      </c>
      <c r="AF821">
        <v>-10.167954143375326</v>
      </c>
      <c r="AG821" t="s">
        <v>989</v>
      </c>
    </row>
    <row r="822" spans="1:33" x14ac:dyDescent="0.3">
      <c r="A822" s="7" t="s">
        <v>831</v>
      </c>
      <c r="B822">
        <v>30.904201</v>
      </c>
      <c r="C822">
        <v>0</v>
      </c>
      <c r="D822">
        <v>4.2405551272166537</v>
      </c>
      <c r="E822">
        <v>16.422000000000001</v>
      </c>
      <c r="F822">
        <v>0.41292559353459701</v>
      </c>
      <c r="G822">
        <v>89.939230993650185</v>
      </c>
      <c r="H822">
        <v>-31.924161182108627</v>
      </c>
      <c r="I822">
        <v>9.1577307384326119</v>
      </c>
      <c r="J822">
        <v>23.371454882154865</v>
      </c>
      <c r="K822">
        <v>61.751216554468989</v>
      </c>
      <c r="L822">
        <v>54.342350384426751</v>
      </c>
      <c r="N822" s="11">
        <f t="shared" si="49"/>
        <v>8.6642187773224038</v>
      </c>
      <c r="O822" s="11">
        <f t="shared" si="48"/>
        <v>0</v>
      </c>
      <c r="Y822" s="7" t="s">
        <v>831</v>
      </c>
      <c r="Z822">
        <v>30.904201</v>
      </c>
      <c r="AA822" s="11">
        <v>8.6642187773224038</v>
      </c>
      <c r="AB822" s="11">
        <v>0</v>
      </c>
      <c r="AC822" t="str">
        <f t="shared" si="52"/>
        <v>low mod, poor-mod grass</v>
      </c>
      <c r="AE822" s="7" t="s">
        <v>831</v>
      </c>
      <c r="AF822">
        <v>54.342350384426751</v>
      </c>
      <c r="AG822" s="25" t="s">
        <v>987</v>
      </c>
    </row>
    <row r="823" spans="1:33" x14ac:dyDescent="0.3">
      <c r="A823" s="7" t="s">
        <v>832</v>
      </c>
      <c r="B823">
        <v>16.99155</v>
      </c>
      <c r="C823">
        <v>0</v>
      </c>
      <c r="D823">
        <v>2.004626060138782</v>
      </c>
      <c r="E823">
        <v>14.7537</v>
      </c>
      <c r="F823">
        <v>0.50902102699022311</v>
      </c>
      <c r="G823">
        <v>89.670406051812677</v>
      </c>
      <c r="H823">
        <v>-36.054313099041543</v>
      </c>
      <c r="I823">
        <v>6.8488957745825045</v>
      </c>
      <c r="J823">
        <v>19.114220033670023</v>
      </c>
      <c r="K823">
        <v>67.888662593346908</v>
      </c>
      <c r="L823">
        <v>90.943663879810131</v>
      </c>
      <c r="N823" s="11">
        <f t="shared" si="49"/>
        <v>7.3705389338575769</v>
      </c>
      <c r="O823" s="11">
        <f t="shared" si="48"/>
        <v>0</v>
      </c>
      <c r="Y823" s="7" t="s">
        <v>832</v>
      </c>
      <c r="Z823">
        <v>16.99155</v>
      </c>
      <c r="AA823" s="11">
        <v>7.3705389338575769</v>
      </c>
      <c r="AB823" s="11">
        <v>0</v>
      </c>
      <c r="AC823" t="str">
        <f t="shared" si="52"/>
        <v>low mod, poor-mod grass</v>
      </c>
      <c r="AE823" s="7" t="s">
        <v>832</v>
      </c>
      <c r="AF823">
        <v>90.943663879810131</v>
      </c>
      <c r="AG823" s="25" t="s">
        <v>987</v>
      </c>
    </row>
    <row r="824" spans="1:33" x14ac:dyDescent="0.3">
      <c r="A824" s="7" t="s">
        <v>833</v>
      </c>
      <c r="B824">
        <v>42.657732000000003</v>
      </c>
      <c r="C824">
        <v>0</v>
      </c>
      <c r="D824">
        <v>0.84811102544333083</v>
      </c>
      <c r="E824">
        <v>38.080300000000001</v>
      </c>
      <c r="F824">
        <v>1.4884778876327989</v>
      </c>
      <c r="G824">
        <v>83.008948867825907</v>
      </c>
      <c r="H824">
        <v>-29.477654313099038</v>
      </c>
      <c r="I824">
        <v>19.644245610370312</v>
      </c>
      <c r="J824">
        <v>26.895037373737367</v>
      </c>
      <c r="K824">
        <v>40.89680405051746</v>
      </c>
      <c r="L824">
        <v>36.565906095579464</v>
      </c>
      <c r="N824" s="11">
        <f t="shared" si="49"/>
        <v>19.737674499334371</v>
      </c>
      <c r="O824" s="11">
        <f t="shared" si="48"/>
        <v>0</v>
      </c>
      <c r="Y824" s="7" t="s">
        <v>833</v>
      </c>
      <c r="Z824">
        <v>42.657732000000003</v>
      </c>
      <c r="AA824" s="11">
        <v>19.737674499334371</v>
      </c>
      <c r="AB824" s="11">
        <v>0</v>
      </c>
      <c r="AC824" t="str">
        <f t="shared" si="52"/>
        <v>low mod, poor-mod grass</v>
      </c>
      <c r="AE824" s="7" t="s">
        <v>833</v>
      </c>
      <c r="AF824">
        <v>36.565906095579464</v>
      </c>
      <c r="AG824" s="25" t="s">
        <v>987</v>
      </c>
    </row>
    <row r="825" spans="1:33" x14ac:dyDescent="0.3">
      <c r="A825" s="7" t="s">
        <v>834</v>
      </c>
      <c r="B825">
        <v>65.099406000000002</v>
      </c>
      <c r="C825">
        <v>0</v>
      </c>
      <c r="D825">
        <v>2.6214340786430226</v>
      </c>
      <c r="E825">
        <v>62.177399999999999</v>
      </c>
      <c r="F825">
        <v>2.1679170315084351</v>
      </c>
      <c r="G825">
        <v>87.758426409305429</v>
      </c>
      <c r="H825">
        <v>-20.711758785942493</v>
      </c>
      <c r="I825">
        <v>13.925251540577234</v>
      </c>
      <c r="J825">
        <v>17.299327104377099</v>
      </c>
      <c r="K825">
        <v>50.794867409814316</v>
      </c>
      <c r="L825">
        <v>23.338882126985837</v>
      </c>
      <c r="N825" s="11">
        <f t="shared" si="49"/>
        <v>26.090189524028556</v>
      </c>
      <c r="O825" s="11">
        <f t="shared" si="48"/>
        <v>0</v>
      </c>
      <c r="Y825" s="7" t="s">
        <v>834</v>
      </c>
      <c r="Z825">
        <v>65.099406000000002</v>
      </c>
      <c r="AA825" s="11">
        <v>26.090189524028556</v>
      </c>
      <c r="AB825" s="11">
        <v>0</v>
      </c>
      <c r="AC825" t="str">
        <f t="shared" si="52"/>
        <v>low mod, poor-mod grass</v>
      </c>
      <c r="AE825" s="7" t="s">
        <v>834</v>
      </c>
      <c r="AF825">
        <v>23.338882126985837</v>
      </c>
      <c r="AG825" t="s">
        <v>988</v>
      </c>
    </row>
    <row r="826" spans="1:33" x14ac:dyDescent="0.3">
      <c r="A826" s="7" t="s">
        <v>835</v>
      </c>
      <c r="B826">
        <v>46.248271000000003</v>
      </c>
      <c r="C826">
        <v>0.50138399396958155</v>
      </c>
      <c r="D826">
        <v>1.7733230531996917</v>
      </c>
      <c r="E826">
        <v>38.283099999999997</v>
      </c>
      <c r="F826">
        <v>1.0106425525483975</v>
      </c>
      <c r="G826">
        <v>86.834684920466557</v>
      </c>
      <c r="H826">
        <v>-17.020509265175733</v>
      </c>
      <c r="I826">
        <v>16.466768791560771</v>
      </c>
      <c r="J826">
        <v>17.330574579124558</v>
      </c>
      <c r="K826">
        <v>44.523561511792416</v>
      </c>
      <c r="L826">
        <v>20.828551432011665</v>
      </c>
      <c r="N826" s="11">
        <f t="shared" si="49"/>
        <v>18.586837114703055</v>
      </c>
      <c r="O826" s="11">
        <f t="shared" si="48"/>
        <v>0.50138399396958155</v>
      </c>
      <c r="Y826" s="7" t="s">
        <v>835</v>
      </c>
      <c r="Z826">
        <v>46.248271000000003</v>
      </c>
      <c r="AA826" s="11">
        <v>18.586837114703055</v>
      </c>
      <c r="AB826" s="11">
        <v>0.50138399396958155</v>
      </c>
      <c r="AC826" t="str">
        <f t="shared" si="52"/>
        <v>low mod, poor-mod grass</v>
      </c>
      <c r="AE826" s="7" t="s">
        <v>835</v>
      </c>
      <c r="AF826">
        <v>20.828551432011665</v>
      </c>
      <c r="AG826" t="s">
        <v>988</v>
      </c>
    </row>
    <row r="827" spans="1:33" x14ac:dyDescent="0.3">
      <c r="A827" s="7" t="s">
        <v>836</v>
      </c>
      <c r="B827">
        <v>58.703775999999998</v>
      </c>
      <c r="C827">
        <v>1.2022764198528832</v>
      </c>
      <c r="D827">
        <v>2.6214340786430226</v>
      </c>
      <c r="E827">
        <v>44.329599999999999</v>
      </c>
      <c r="F827">
        <v>1.7135024927265812</v>
      </c>
      <c r="G827">
        <v>85.587927077192376</v>
      </c>
      <c r="H827">
        <v>-25.85378993610226</v>
      </c>
      <c r="I827">
        <v>20.28035024196636</v>
      </c>
      <c r="J827">
        <v>26.403415488215472</v>
      </c>
      <c r="K827">
        <v>34.130480973036285</v>
      </c>
      <c r="L827">
        <v>5.9306515988744053</v>
      </c>
      <c r="N827" s="11">
        <f t="shared" si="49"/>
        <v>22.107817578230982</v>
      </c>
      <c r="O827" s="11">
        <f t="shared" si="48"/>
        <v>1.2022764198528832</v>
      </c>
      <c r="Y827" s="7" t="s">
        <v>836</v>
      </c>
      <c r="Z827">
        <v>58.703775999999998</v>
      </c>
      <c r="AA827" s="11">
        <v>22.107817578230982</v>
      </c>
      <c r="AB827" s="11">
        <v>1.2022764198528832</v>
      </c>
      <c r="AC827" t="str">
        <f t="shared" si="52"/>
        <v>low mod, poor-mod grass</v>
      </c>
      <c r="AE827" s="7" t="s">
        <v>836</v>
      </c>
      <c r="AF827">
        <v>5.9306515988744053</v>
      </c>
      <c r="AG827" t="s">
        <v>985</v>
      </c>
    </row>
    <row r="828" spans="1:33" x14ac:dyDescent="0.3">
      <c r="A828" s="7" t="s">
        <v>837</v>
      </c>
      <c r="B828">
        <v>10.850987</v>
      </c>
      <c r="C828">
        <v>23.69777654914348</v>
      </c>
      <c r="D828">
        <v>1.4649190439475714</v>
      </c>
      <c r="E828">
        <v>4.6379000000000001</v>
      </c>
      <c r="F828">
        <v>0.38387406227487236</v>
      </c>
      <c r="G828">
        <v>80.343975105353437</v>
      </c>
      <c r="H828">
        <v>-25.278118690095866</v>
      </c>
      <c r="I828">
        <v>29.043652589678416</v>
      </c>
      <c r="J828">
        <v>29.076435690235684</v>
      </c>
      <c r="K828">
        <v>20.157957743194292</v>
      </c>
      <c r="L828">
        <v>-10.568962980120716</v>
      </c>
      <c r="N828" s="11">
        <f t="shared" si="49"/>
        <v>11.355142217317763</v>
      </c>
      <c r="O828" s="11">
        <f t="shared" si="48"/>
        <v>23.69777654914348</v>
      </c>
      <c r="Y828" s="7" t="s">
        <v>837</v>
      </c>
      <c r="Z828">
        <v>10.850987</v>
      </c>
      <c r="AA828" s="11">
        <v>11.355142217317763</v>
      </c>
      <c r="AB828" s="11">
        <v>23.69777654914348</v>
      </c>
      <c r="AC828" t="str">
        <f t="shared" si="52"/>
        <v>high mod, poor-mod grass</v>
      </c>
      <c r="AE828" s="7" t="s">
        <v>837</v>
      </c>
      <c r="AF828">
        <v>-10.568962980120716</v>
      </c>
      <c r="AG828" t="s">
        <v>989</v>
      </c>
    </row>
    <row r="829" spans="1:33" x14ac:dyDescent="0.3">
      <c r="A829" s="7" t="s">
        <v>838</v>
      </c>
      <c r="B829">
        <v>41.29992</v>
      </c>
      <c r="C829">
        <v>3.5864593409721541</v>
      </c>
      <c r="D829">
        <v>2.6985350809560527</v>
      </c>
      <c r="E829">
        <v>36.537399999999998</v>
      </c>
      <c r="F829">
        <v>1.8183673862916243</v>
      </c>
      <c r="G829">
        <v>79.442620888604125</v>
      </c>
      <c r="H829">
        <v>-23.908714057508007</v>
      </c>
      <c r="I829">
        <v>27.902726038366456</v>
      </c>
      <c r="J829">
        <v>26.491351010100971</v>
      </c>
      <c r="K829">
        <v>25.4342542352679</v>
      </c>
      <c r="L829">
        <v>-6.7905419538542588</v>
      </c>
      <c r="N829" s="11">
        <f t="shared" si="49"/>
        <v>22.086164474886029</v>
      </c>
      <c r="O829" s="11">
        <f t="shared" si="48"/>
        <v>3.5864593409721541</v>
      </c>
      <c r="Y829" s="7" t="s">
        <v>838</v>
      </c>
      <c r="Z829">
        <v>41.29992</v>
      </c>
      <c r="AA829" s="11">
        <v>22.086164474886029</v>
      </c>
      <c r="AB829" s="11">
        <v>3.5864593409721541</v>
      </c>
      <c r="AC829" t="str">
        <f t="shared" si="52"/>
        <v>low mod, poor-mod grass</v>
      </c>
      <c r="AE829" s="7" t="s">
        <v>838</v>
      </c>
      <c r="AF829">
        <v>-6.7905419538542588</v>
      </c>
      <c r="AG829" t="s">
        <v>989</v>
      </c>
    </row>
    <row r="830" spans="1:33" x14ac:dyDescent="0.3">
      <c r="A830" s="7" t="s">
        <v>839</v>
      </c>
      <c r="B830">
        <v>0.899169</v>
      </c>
      <c r="C830">
        <v>16.292176597593038</v>
      </c>
      <c r="D830">
        <v>0.38550501156515038</v>
      </c>
      <c r="E830">
        <v>0.4798</v>
      </c>
      <c r="F830">
        <v>0.10108592021897436</v>
      </c>
      <c r="G830">
        <v>67.218281943883284</v>
      </c>
      <c r="H830">
        <v>-20.712882268370606</v>
      </c>
      <c r="I830">
        <v>41.19404890389815</v>
      </c>
      <c r="J830">
        <v>22.966735690235666</v>
      </c>
      <c r="K830">
        <v>13.236838150318974</v>
      </c>
      <c r="L830">
        <v>-8.1251722932105679</v>
      </c>
      <c r="N830" s="11">
        <f t="shared" si="49"/>
        <v>0</v>
      </c>
      <c r="O830" s="11" t="b">
        <f t="shared" si="48"/>
        <v>0</v>
      </c>
      <c r="Y830" s="7" t="s">
        <v>839</v>
      </c>
      <c r="Z830">
        <v>0.899169</v>
      </c>
      <c r="AA830" s="11">
        <v>0</v>
      </c>
      <c r="AB830" s="11" t="b">
        <v>0</v>
      </c>
      <c r="AC830" t="s">
        <v>973</v>
      </c>
      <c r="AE830" s="7" t="s">
        <v>839</v>
      </c>
      <c r="AF830">
        <v>0</v>
      </c>
      <c r="AG830" t="s">
        <v>973</v>
      </c>
    </row>
    <row r="831" spans="1:33" x14ac:dyDescent="0.3">
      <c r="A831" s="7" t="s">
        <v>840</v>
      </c>
      <c r="B831">
        <v>10.696287</v>
      </c>
      <c r="C831">
        <v>30.231804916208496</v>
      </c>
      <c r="D831">
        <v>1.002313030069391</v>
      </c>
      <c r="E831">
        <v>7.0918999999999999</v>
      </c>
      <c r="F831">
        <v>0.30965161972391703</v>
      </c>
      <c r="G831">
        <v>81.735006479871529</v>
      </c>
      <c r="H831">
        <v>-18.054884984025563</v>
      </c>
      <c r="I831">
        <v>28.638634543745422</v>
      </c>
      <c r="J831">
        <v>20.618325084175069</v>
      </c>
      <c r="K831">
        <v>19.727097941056059</v>
      </c>
      <c r="L831">
        <v>-11.414588799453924</v>
      </c>
      <c r="N831" s="11">
        <f t="shared" si="49"/>
        <v>12.013395387823111</v>
      </c>
      <c r="O831" s="11">
        <f t="shared" si="48"/>
        <v>30.231804916208496</v>
      </c>
      <c r="Y831" s="7" t="s">
        <v>840</v>
      </c>
      <c r="Z831">
        <v>10.696287</v>
      </c>
      <c r="AA831" s="11">
        <v>12.013395387823111</v>
      </c>
      <c r="AB831" s="11">
        <v>30.231804916208496</v>
      </c>
      <c r="AC831" t="str">
        <f>IF(AB831&gt;4.31,"high mod, poor-mod grass","low mod, poor-mod grass")</f>
        <v>high mod, poor-mod grass</v>
      </c>
      <c r="AE831" s="7" t="s">
        <v>840</v>
      </c>
      <c r="AF831">
        <v>-11.414588799453924</v>
      </c>
      <c r="AG831" t="s">
        <v>989</v>
      </c>
    </row>
    <row r="832" spans="1:33" x14ac:dyDescent="0.3">
      <c r="A832" s="7" t="s">
        <v>841</v>
      </c>
      <c r="B832">
        <v>28.079533999999999</v>
      </c>
      <c r="C832">
        <v>0.22324594638259729</v>
      </c>
      <c r="D832">
        <v>3.3153430994602933</v>
      </c>
      <c r="E832">
        <v>13.0868</v>
      </c>
      <c r="F832">
        <v>0.70313156062405058</v>
      </c>
      <c r="G832">
        <v>71.667130403017097</v>
      </c>
      <c r="H832">
        <v>-18.858551916932925</v>
      </c>
      <c r="I832">
        <v>38.023245018510131</v>
      </c>
      <c r="J832">
        <v>23.81354191919192</v>
      </c>
      <c r="K832">
        <v>12.984199043339915</v>
      </c>
      <c r="L832">
        <v>-16.856333412089668</v>
      </c>
      <c r="N832" s="11">
        <f t="shared" si="49"/>
        <v>17.271058859711392</v>
      </c>
      <c r="O832" s="11">
        <f t="shared" si="48"/>
        <v>0.22324594638259729</v>
      </c>
      <c r="Y832" s="7" t="s">
        <v>841</v>
      </c>
      <c r="Z832">
        <v>28.079533999999999</v>
      </c>
      <c r="AA832" s="11">
        <v>17.271058859711392</v>
      </c>
      <c r="AB832" s="11">
        <v>0.22324594638259729</v>
      </c>
      <c r="AC832" t="str">
        <f>IF(AB832&gt;4.31,"high mod, poor-mod grass","low mod, poor-mod grass")</f>
        <v>low mod, poor-mod grass</v>
      </c>
      <c r="AE832" s="7" t="s">
        <v>841</v>
      </c>
      <c r="AF832">
        <v>-16.856333412089668</v>
      </c>
      <c r="AG832" t="s">
        <v>989</v>
      </c>
    </row>
    <row r="833" spans="1:33" x14ac:dyDescent="0.3">
      <c r="A833" s="7" t="s">
        <v>842</v>
      </c>
      <c r="B833">
        <v>0.774559</v>
      </c>
      <c r="C833">
        <v>1.078740720388442</v>
      </c>
      <c r="D833">
        <v>0.77101002313030076</v>
      </c>
      <c r="E833">
        <v>0.61650000000000005</v>
      </c>
      <c r="F833">
        <v>3.6476901305665471E-2</v>
      </c>
      <c r="G833">
        <v>70.491798618314419</v>
      </c>
      <c r="H833">
        <v>-17.072809584664526</v>
      </c>
      <c r="I833">
        <v>39.553087537281385</v>
      </c>
      <c r="J833">
        <v>21.879313131313125</v>
      </c>
      <c r="K833">
        <v>11.394723340744081</v>
      </c>
      <c r="L833">
        <v>-16.749539190212488</v>
      </c>
      <c r="N833" s="11">
        <f t="shared" si="49"/>
        <v>0</v>
      </c>
      <c r="O833" s="11" t="b">
        <f t="shared" si="48"/>
        <v>0</v>
      </c>
      <c r="Y833" s="7" t="s">
        <v>842</v>
      </c>
      <c r="Z833">
        <v>0.774559</v>
      </c>
      <c r="AA833" s="11">
        <v>0</v>
      </c>
      <c r="AB833" s="11" t="b">
        <v>0</v>
      </c>
      <c r="AC833" t="s">
        <v>973</v>
      </c>
      <c r="AE833" s="7" t="s">
        <v>842</v>
      </c>
      <c r="AF833">
        <v>0</v>
      </c>
      <c r="AG833" t="s">
        <v>973</v>
      </c>
    </row>
    <row r="834" spans="1:33" x14ac:dyDescent="0.3">
      <c r="A834" s="7" t="s">
        <v>843</v>
      </c>
      <c r="B834">
        <v>2.3761640000000002</v>
      </c>
      <c r="C834">
        <v>0.73519404250375986</v>
      </c>
      <c r="D834">
        <v>0.84811102544333083</v>
      </c>
      <c r="E834">
        <v>0.87709999999999999</v>
      </c>
      <c r="F834">
        <v>0.1299208018373528</v>
      </c>
      <c r="G834">
        <v>74.86513445333658</v>
      </c>
      <c r="H834">
        <v>-18.694647284345052</v>
      </c>
      <c r="I834">
        <v>34.256809293365357</v>
      </c>
      <c r="J834">
        <v>23.844536363636365</v>
      </c>
      <c r="K834">
        <v>18.647564559008721</v>
      </c>
      <c r="L834">
        <v>-24.147500465240547</v>
      </c>
      <c r="N834" s="11">
        <f t="shared" si="49"/>
        <v>0</v>
      </c>
      <c r="O834" s="11" t="b">
        <f t="shared" ref="O834:O890" si="53">IF(B834&lt;5,FALSE,C834)</f>
        <v>0</v>
      </c>
      <c r="Y834" s="7" t="s">
        <v>843</v>
      </c>
      <c r="Z834">
        <v>2.3761640000000002</v>
      </c>
      <c r="AA834" s="11">
        <v>0</v>
      </c>
      <c r="AB834" s="11" t="b">
        <v>0</v>
      </c>
      <c r="AC834" t="s">
        <v>973</v>
      </c>
      <c r="AE834" s="7" t="s">
        <v>843</v>
      </c>
      <c r="AF834">
        <v>0</v>
      </c>
      <c r="AG834" t="s">
        <v>973</v>
      </c>
    </row>
    <row r="835" spans="1:33" x14ac:dyDescent="0.3">
      <c r="A835" s="7" t="s">
        <v>844</v>
      </c>
      <c r="B835">
        <v>25.644466000000001</v>
      </c>
      <c r="C835">
        <v>0.29482321656929833</v>
      </c>
      <c r="D835">
        <v>2.3901310717039324</v>
      </c>
      <c r="E835">
        <v>17.865300000000001</v>
      </c>
      <c r="F835">
        <v>0.6168047624894234</v>
      </c>
      <c r="G835">
        <v>78.124436986758454</v>
      </c>
      <c r="H835">
        <v>-7.257647124600652</v>
      </c>
      <c r="I835">
        <v>25.75882858104422</v>
      </c>
      <c r="J835">
        <v>6.4165632996632809</v>
      </c>
      <c r="K835">
        <v>36.420350015287909</v>
      </c>
      <c r="L835">
        <v>0.99056453775808961</v>
      </c>
      <c r="N835" s="11">
        <f t="shared" ref="N835:N890" si="54">IF(B835&lt;5,0,(E835+F835+I835)/3)</f>
        <v>14.746977781177881</v>
      </c>
      <c r="O835" s="11">
        <f t="shared" si="53"/>
        <v>0.29482321656929833</v>
      </c>
      <c r="Y835" s="7" t="s">
        <v>844</v>
      </c>
      <c r="Z835">
        <v>25.644466000000001</v>
      </c>
      <c r="AA835" s="11">
        <v>14.746977781177881</v>
      </c>
      <c r="AB835" s="11">
        <v>0.29482321656929833</v>
      </c>
      <c r="AC835" t="str">
        <f>IF(AB835&gt;4.31,"high mod, poor-mod grass","low mod, poor-mod grass")</f>
        <v>low mod, poor-mod grass</v>
      </c>
      <c r="AE835" s="7" t="s">
        <v>844</v>
      </c>
      <c r="AF835">
        <v>0.99056453775808961</v>
      </c>
      <c r="AG835" t="s">
        <v>990</v>
      </c>
    </row>
    <row r="836" spans="1:33" x14ac:dyDescent="0.3">
      <c r="A836" s="7" t="s">
        <v>845</v>
      </c>
      <c r="B836">
        <v>19.728103000000001</v>
      </c>
      <c r="C836">
        <v>4.9950730890122346</v>
      </c>
      <c r="D836">
        <v>1.3878180416345414</v>
      </c>
      <c r="E836">
        <v>13.1365</v>
      </c>
      <c r="F836">
        <v>0.54149907173173695</v>
      </c>
      <c r="G836">
        <v>79.44475300975553</v>
      </c>
      <c r="H836">
        <v>-18.068193929712464</v>
      </c>
      <c r="I836">
        <v>28.173269969478575</v>
      </c>
      <c r="J836">
        <v>19.764147138047136</v>
      </c>
      <c r="K836">
        <v>24.750133445271892</v>
      </c>
      <c r="L836">
        <v>-16.382889484758806</v>
      </c>
      <c r="N836" s="11">
        <f t="shared" si="54"/>
        <v>13.950423013736772</v>
      </c>
      <c r="O836" s="11">
        <f t="shared" si="53"/>
        <v>4.9950730890122346</v>
      </c>
      <c r="Y836" s="7" t="s">
        <v>845</v>
      </c>
      <c r="Z836">
        <v>19.728103000000001</v>
      </c>
      <c r="AA836" s="11">
        <v>13.950423013736772</v>
      </c>
      <c r="AB836" s="11">
        <v>4.9950730890122346</v>
      </c>
      <c r="AC836" t="str">
        <f>IF(AB836&gt;4.31,"high mod, poor-mod grass","low mod, poor-mod grass")</f>
        <v>high mod, poor-mod grass</v>
      </c>
      <c r="AE836" s="7" t="s">
        <v>845</v>
      </c>
      <c r="AF836">
        <v>-16.382889484758806</v>
      </c>
      <c r="AG836" t="s">
        <v>989</v>
      </c>
    </row>
    <row r="837" spans="1:33" x14ac:dyDescent="0.3">
      <c r="A837" s="7" t="s">
        <v>846</v>
      </c>
      <c r="B837">
        <v>21.075858</v>
      </c>
      <c r="C837">
        <v>3.5390909910135506</v>
      </c>
      <c r="D837">
        <v>3.006939090208173</v>
      </c>
      <c r="E837">
        <v>14.3522</v>
      </c>
      <c r="F837">
        <v>0.69131714908775255</v>
      </c>
      <c r="G837">
        <v>81.990861018038103</v>
      </c>
      <c r="H837">
        <v>-16.538905591054316</v>
      </c>
      <c r="I837">
        <v>20.944452181178846</v>
      </c>
      <c r="J837">
        <v>9.879194612794592</v>
      </c>
      <c r="K837">
        <v>42.710830573736935</v>
      </c>
      <c r="L837">
        <v>35.338974142642698</v>
      </c>
      <c r="N837" s="11">
        <f t="shared" si="54"/>
        <v>11.995989776755531</v>
      </c>
      <c r="O837" s="11">
        <f t="shared" si="53"/>
        <v>3.5390909910135506</v>
      </c>
      <c r="Y837" s="7" t="s">
        <v>846</v>
      </c>
      <c r="Z837">
        <v>21.075858</v>
      </c>
      <c r="AA837" s="11">
        <v>11.995989776755531</v>
      </c>
      <c r="AB837" s="11">
        <v>3.5390909910135506</v>
      </c>
      <c r="AC837" t="str">
        <f>IF(AB837&gt;4.31,"high mod, poor-mod grass","low mod, poor-mod grass")</f>
        <v>low mod, poor-mod grass</v>
      </c>
      <c r="AE837" s="7" t="s">
        <v>846</v>
      </c>
      <c r="AF837">
        <v>35.338974142642698</v>
      </c>
      <c r="AG837" s="25" t="s">
        <v>987</v>
      </c>
    </row>
    <row r="838" spans="1:33" x14ac:dyDescent="0.3">
      <c r="A838" s="7" t="s">
        <v>847</v>
      </c>
      <c r="B838">
        <v>2.3849170000000002</v>
      </c>
      <c r="C838">
        <v>42.192595835889847</v>
      </c>
      <c r="D838">
        <v>2.3130300693909023</v>
      </c>
      <c r="E838">
        <v>0.28179999999999999</v>
      </c>
      <c r="F838">
        <v>4.9750733809042061E-2</v>
      </c>
      <c r="G838">
        <v>60.025038209387802</v>
      </c>
      <c r="H838">
        <v>-30.234701277955274</v>
      </c>
      <c r="I838">
        <v>49.207516624308042</v>
      </c>
      <c r="J838">
        <v>32.098765656565632</v>
      </c>
      <c r="K838">
        <v>6.3782694091613417</v>
      </c>
      <c r="L838">
        <v>5.1481731935352428</v>
      </c>
      <c r="N838" s="11">
        <f t="shared" si="54"/>
        <v>0</v>
      </c>
      <c r="O838" s="11" t="b">
        <f t="shared" si="53"/>
        <v>0</v>
      </c>
      <c r="Y838" s="7" t="s">
        <v>847</v>
      </c>
      <c r="Z838">
        <v>2.3849170000000002</v>
      </c>
      <c r="AA838" s="11">
        <v>0</v>
      </c>
      <c r="AB838" s="11" t="b">
        <v>0</v>
      </c>
      <c r="AC838" t="s">
        <v>973</v>
      </c>
      <c r="AE838" s="7" t="s">
        <v>847</v>
      </c>
      <c r="AF838">
        <v>0</v>
      </c>
      <c r="AG838" t="s">
        <v>973</v>
      </c>
    </row>
    <row r="839" spans="1:33" x14ac:dyDescent="0.3">
      <c r="A839" s="7" t="s">
        <v>848</v>
      </c>
      <c r="B839">
        <v>7.7475160000000001</v>
      </c>
      <c r="C839">
        <v>3.3547309741392426</v>
      </c>
      <c r="D839">
        <v>5.7825751734772552</v>
      </c>
      <c r="E839">
        <v>1.7585999999999999</v>
      </c>
      <c r="F839">
        <v>0.11138593998367324</v>
      </c>
      <c r="G839">
        <v>66.745128725037745</v>
      </c>
      <c r="H839">
        <v>-32.478901597444093</v>
      </c>
      <c r="I839">
        <v>40.474387540762905</v>
      </c>
      <c r="J839">
        <v>31.523226767676761</v>
      </c>
      <c r="K839">
        <v>12.132066769277012</v>
      </c>
      <c r="L839">
        <v>3.7432825033818915</v>
      </c>
      <c r="N839" s="11">
        <f t="shared" si="54"/>
        <v>14.114791160248858</v>
      </c>
      <c r="O839" s="11">
        <f t="shared" si="53"/>
        <v>3.3547309741392426</v>
      </c>
      <c r="Y839" s="7" t="s">
        <v>848</v>
      </c>
      <c r="Z839">
        <v>7.7475160000000001</v>
      </c>
      <c r="AA839" s="11">
        <v>14.114791160248858</v>
      </c>
      <c r="AB839" s="11">
        <v>3.3547309741392426</v>
      </c>
      <c r="AC839" t="str">
        <f>IF(AB839&gt;4.31,"high mod, poor-mod grass","low mod, poor-mod grass")</f>
        <v>low mod, poor-mod grass</v>
      </c>
      <c r="AE839" s="7" t="s">
        <v>848</v>
      </c>
      <c r="AF839">
        <v>3.7432825033818915</v>
      </c>
      <c r="AG839" t="s">
        <v>990</v>
      </c>
    </row>
    <row r="840" spans="1:33" x14ac:dyDescent="0.3">
      <c r="A840" s="7" t="s">
        <v>849</v>
      </c>
      <c r="B840">
        <v>8.7421919999999993</v>
      </c>
      <c r="C840">
        <v>0</v>
      </c>
      <c r="D840">
        <v>2.1588280647648421</v>
      </c>
      <c r="E840">
        <v>3.9053</v>
      </c>
      <c r="F840">
        <v>0.21879242486361394</v>
      </c>
      <c r="G840">
        <v>74.704514659932002</v>
      </c>
      <c r="H840">
        <v>-62.869408945686899</v>
      </c>
      <c r="I840">
        <v>33.069172208102671</v>
      </c>
      <c r="J840">
        <v>56.195286195286172</v>
      </c>
      <c r="K840">
        <v>14.575333094945664</v>
      </c>
      <c r="L840">
        <v>46.405432354130184</v>
      </c>
      <c r="N840" s="11">
        <f t="shared" si="54"/>
        <v>12.397754877655428</v>
      </c>
      <c r="O840" s="11">
        <f t="shared" si="53"/>
        <v>0</v>
      </c>
      <c r="Y840" s="7" t="s">
        <v>849</v>
      </c>
      <c r="Z840">
        <v>8.7421919999999993</v>
      </c>
      <c r="AA840" s="11">
        <v>12.397754877655428</v>
      </c>
      <c r="AB840" s="11">
        <v>0</v>
      </c>
      <c r="AC840" t="str">
        <f>IF(AB840&gt;4.31,"high mod, poor-mod grass","low mod, poor-mod grass")</f>
        <v>low mod, poor-mod grass</v>
      </c>
      <c r="AE840" s="7" t="s">
        <v>849</v>
      </c>
      <c r="AF840">
        <v>46.405432354130184</v>
      </c>
      <c r="AG840" s="25" t="s">
        <v>987</v>
      </c>
    </row>
    <row r="841" spans="1:33" x14ac:dyDescent="0.3">
      <c r="A841" s="7" t="s">
        <v>850</v>
      </c>
      <c r="B841">
        <v>2.3664939999999999</v>
      </c>
      <c r="C841">
        <v>100</v>
      </c>
      <c r="D841">
        <v>1.002313030069391</v>
      </c>
      <c r="E841">
        <v>1.0018</v>
      </c>
      <c r="F841">
        <v>7.9135323472627306E-2</v>
      </c>
      <c r="G841">
        <v>38.096349844124177</v>
      </c>
      <c r="H841">
        <v>-24.110613578274766</v>
      </c>
      <c r="I841">
        <v>67.967743620095391</v>
      </c>
      <c r="J841">
        <v>18.812335858585854</v>
      </c>
      <c r="K841">
        <v>6.8630773775283345</v>
      </c>
      <c r="L841">
        <v>3.8828278671314678</v>
      </c>
      <c r="N841" s="11">
        <f t="shared" si="54"/>
        <v>0</v>
      </c>
      <c r="O841" s="11" t="b">
        <f t="shared" si="53"/>
        <v>0</v>
      </c>
      <c r="Y841" s="7" t="s">
        <v>850</v>
      </c>
      <c r="Z841">
        <v>2.3664939999999999</v>
      </c>
      <c r="AA841" s="11">
        <v>0</v>
      </c>
      <c r="AB841" s="11" t="b">
        <v>0</v>
      </c>
      <c r="AC841" t="s">
        <v>973</v>
      </c>
      <c r="AE841" s="7" t="s">
        <v>850</v>
      </c>
      <c r="AF841">
        <v>0</v>
      </c>
      <c r="AG841" t="s">
        <v>973</v>
      </c>
    </row>
    <row r="842" spans="1:33" x14ac:dyDescent="0.3">
      <c r="A842" s="7" t="s">
        <v>851</v>
      </c>
      <c r="B842">
        <v>9.4204930000000004</v>
      </c>
      <c r="C842">
        <v>0.47592231654037542</v>
      </c>
      <c r="D842">
        <v>3.7779491133384737</v>
      </c>
      <c r="E842">
        <v>3.6675</v>
      </c>
      <c r="F842">
        <v>0.19270284989453312</v>
      </c>
      <c r="G842">
        <v>81.090928215389724</v>
      </c>
      <c r="H842">
        <v>-22.734070607028755</v>
      </c>
      <c r="I842">
        <v>26.186766702642476</v>
      </c>
      <c r="J842">
        <v>21.980480303030276</v>
      </c>
      <c r="K842">
        <v>26.621373009333396</v>
      </c>
      <c r="L842">
        <v>9.8781847845029205</v>
      </c>
      <c r="N842" s="11">
        <f t="shared" si="54"/>
        <v>10.015656517512337</v>
      </c>
      <c r="O842" s="11">
        <f t="shared" si="53"/>
        <v>0.47592231654037542</v>
      </c>
      <c r="Y842" s="7" t="s">
        <v>851</v>
      </c>
      <c r="Z842">
        <v>9.4204930000000004</v>
      </c>
      <c r="AA842" s="11">
        <v>10.015656517512337</v>
      </c>
      <c r="AB842" s="11">
        <v>0.47592231654037542</v>
      </c>
      <c r="AC842" t="str">
        <f>IF(AB842&gt;4.31,"high mod, poor-mod grass","low mod, poor-mod grass")</f>
        <v>low mod, poor-mod grass</v>
      </c>
      <c r="AE842" s="7" t="s">
        <v>851</v>
      </c>
      <c r="AF842">
        <v>9.8781847845029205</v>
      </c>
      <c r="AG842" t="s">
        <v>985</v>
      </c>
    </row>
    <row r="843" spans="1:33" x14ac:dyDescent="0.3">
      <c r="A843" s="7" t="s">
        <v>852</v>
      </c>
      <c r="B843">
        <v>13.387665</v>
      </c>
      <c r="C843">
        <v>0.49475548118396889</v>
      </c>
      <c r="D843">
        <v>6.1680801850424061</v>
      </c>
      <c r="E843">
        <v>4.1721000000000004</v>
      </c>
      <c r="F843">
        <v>0.29890752208740401</v>
      </c>
      <c r="G843">
        <v>69.003755731408162</v>
      </c>
      <c r="H843">
        <v>-16.111419648562304</v>
      </c>
      <c r="I843">
        <v>38.863889565853135</v>
      </c>
      <c r="J843">
        <v>15.092735353535346</v>
      </c>
      <c r="K843">
        <v>17.562382425646369</v>
      </c>
      <c r="L843">
        <v>9.1731069059288188</v>
      </c>
      <c r="N843" s="11">
        <f t="shared" si="54"/>
        <v>14.44496569598018</v>
      </c>
      <c r="O843" s="11">
        <f t="shared" si="53"/>
        <v>0.49475548118396889</v>
      </c>
      <c r="Y843" s="7" t="s">
        <v>852</v>
      </c>
      <c r="Z843">
        <v>13.387665</v>
      </c>
      <c r="AA843" s="11">
        <v>14.44496569598018</v>
      </c>
      <c r="AB843" s="11">
        <v>0.49475548118396889</v>
      </c>
      <c r="AC843" t="str">
        <f>IF(AB843&gt;4.31,"high mod, poor-mod grass","low mod, poor-mod grass")</f>
        <v>low mod, poor-mod grass</v>
      </c>
      <c r="AE843" s="7" t="s">
        <v>852</v>
      </c>
      <c r="AF843">
        <v>9.1731069059288188</v>
      </c>
      <c r="AG843" t="s">
        <v>985</v>
      </c>
    </row>
    <row r="844" spans="1:33" x14ac:dyDescent="0.3">
      <c r="A844" s="7" t="s">
        <v>853</v>
      </c>
      <c r="B844">
        <v>22.384246000000001</v>
      </c>
      <c r="C844">
        <v>0.64623242353895904</v>
      </c>
      <c r="D844">
        <v>2.6985350809560527</v>
      </c>
      <c r="E844">
        <v>15.8011</v>
      </c>
      <c r="F844">
        <v>0.95805704980034767</v>
      </c>
      <c r="G844">
        <v>76.938266919536233</v>
      </c>
      <c r="H844">
        <v>-35.079871246006391</v>
      </c>
      <c r="I844">
        <v>28.560155044157405</v>
      </c>
      <c r="J844">
        <v>27.125890067340052</v>
      </c>
      <c r="K844">
        <v>26.948171411099541</v>
      </c>
      <c r="L844">
        <v>49.549894325659281</v>
      </c>
      <c r="N844" s="11">
        <f t="shared" si="54"/>
        <v>15.106437364652583</v>
      </c>
      <c r="O844" s="11">
        <f t="shared" si="53"/>
        <v>0.64623242353895904</v>
      </c>
      <c r="Y844" s="7" t="s">
        <v>853</v>
      </c>
      <c r="Z844">
        <v>22.384246000000001</v>
      </c>
      <c r="AA844" s="11">
        <v>15.106437364652583</v>
      </c>
      <c r="AB844" s="11">
        <v>0.64623242353895904</v>
      </c>
      <c r="AC844" t="str">
        <f>IF(AB844&gt;4.31,"high mod, poor-mod grass","low mod, poor-mod grass")</f>
        <v>low mod, poor-mod grass</v>
      </c>
      <c r="AE844" s="7" t="s">
        <v>853</v>
      </c>
      <c r="AF844">
        <v>49.549894325659281</v>
      </c>
      <c r="AG844" s="25" t="s">
        <v>987</v>
      </c>
    </row>
    <row r="845" spans="1:33" x14ac:dyDescent="0.3">
      <c r="A845" s="7" t="s">
        <v>854</v>
      </c>
      <c r="B845">
        <v>12.583356</v>
      </c>
      <c r="C845">
        <v>0</v>
      </c>
      <c r="D845">
        <v>2.2359290670778722</v>
      </c>
      <c r="E845">
        <v>4.2030000000000003</v>
      </c>
      <c r="F845">
        <v>0.39238591410428081</v>
      </c>
      <c r="G845">
        <v>78.394683342696894</v>
      </c>
      <c r="H845">
        <v>-30.27639361022365</v>
      </c>
      <c r="I845">
        <v>30.629199596142453</v>
      </c>
      <c r="J845">
        <v>30.583613299663284</v>
      </c>
      <c r="K845">
        <v>19.548255365018164</v>
      </c>
      <c r="L845">
        <v>5.4478426708707701</v>
      </c>
      <c r="N845" s="11">
        <f t="shared" si="54"/>
        <v>11.741528503415578</v>
      </c>
      <c r="O845" s="11">
        <f t="shared" si="53"/>
        <v>0</v>
      </c>
      <c r="Y845" s="7" t="s">
        <v>854</v>
      </c>
      <c r="Z845">
        <v>12.583356</v>
      </c>
      <c r="AA845" s="11">
        <v>11.741528503415578</v>
      </c>
      <c r="AB845" s="11">
        <v>0</v>
      </c>
      <c r="AC845" t="str">
        <f>IF(AB845&gt;4.31,"high mod, poor-mod grass","low mod, poor-mod grass")</f>
        <v>low mod, poor-mod grass</v>
      </c>
      <c r="AE845" s="7" t="s">
        <v>854</v>
      </c>
      <c r="AF845">
        <v>5.4478426708707701</v>
      </c>
      <c r="AG845" t="s">
        <v>985</v>
      </c>
    </row>
    <row r="846" spans="1:33" x14ac:dyDescent="0.3">
      <c r="A846" s="7" t="s">
        <v>855</v>
      </c>
      <c r="B846">
        <v>4.9720760000000004</v>
      </c>
      <c r="C846">
        <v>0</v>
      </c>
      <c r="D846">
        <v>1.8504240555127218</v>
      </c>
      <c r="E846">
        <v>2.0983999999999998</v>
      </c>
      <c r="F846">
        <v>0.34187852333889518</v>
      </c>
      <c r="G846">
        <v>75.498019081773592</v>
      </c>
      <c r="H846">
        <v>-9.8823702875399277</v>
      </c>
      <c r="I846">
        <v>32.751192424189668</v>
      </c>
      <c r="J846">
        <v>11.471247643097627</v>
      </c>
      <c r="K846">
        <v>20.05633204293051</v>
      </c>
      <c r="L846">
        <v>-9.3488381823923703</v>
      </c>
      <c r="N846" s="11">
        <f t="shared" si="54"/>
        <v>0</v>
      </c>
      <c r="O846" s="11" t="b">
        <f t="shared" si="53"/>
        <v>0</v>
      </c>
      <c r="Y846" s="7" t="s">
        <v>855</v>
      </c>
      <c r="Z846">
        <v>4.9720760000000004</v>
      </c>
      <c r="AA846" s="11">
        <v>0</v>
      </c>
      <c r="AB846" s="11" t="b">
        <v>0</v>
      </c>
      <c r="AC846" t="s">
        <v>973</v>
      </c>
      <c r="AE846" s="7" t="s">
        <v>855</v>
      </c>
      <c r="AF846">
        <v>0</v>
      </c>
      <c r="AG846" t="s">
        <v>973</v>
      </c>
    </row>
    <row r="847" spans="1:33" x14ac:dyDescent="0.3">
      <c r="A847" s="7" t="s">
        <v>856</v>
      </c>
      <c r="B847">
        <v>31.320681</v>
      </c>
      <c r="C847">
        <v>0.73341365683820259</v>
      </c>
      <c r="D847">
        <v>17.270624518118737</v>
      </c>
      <c r="E847">
        <v>17.3691</v>
      </c>
      <c r="F847">
        <v>0.24916325543183496</v>
      </c>
      <c r="G847">
        <v>78.895554136510484</v>
      </c>
      <c r="H847">
        <v>-10.123001437699685</v>
      </c>
      <c r="I847">
        <v>28.552176536805575</v>
      </c>
      <c r="J847">
        <v>8.5858584175084047</v>
      </c>
      <c r="K847">
        <v>24.736348419126983</v>
      </c>
      <c r="L847">
        <v>16.520854098254063</v>
      </c>
      <c r="N847" s="11">
        <f t="shared" si="54"/>
        <v>15.390146597412469</v>
      </c>
      <c r="O847" s="11">
        <f t="shared" si="53"/>
        <v>0.73341365683820259</v>
      </c>
      <c r="Y847" s="7" t="s">
        <v>856</v>
      </c>
      <c r="Z847">
        <v>31.320681</v>
      </c>
      <c r="AA847" s="11">
        <v>15.390146597412469</v>
      </c>
      <c r="AB847" s="11">
        <v>0.73341365683820259</v>
      </c>
      <c r="AC847" t="str">
        <f>IF(AB847&gt;4.31,"high mod, poor-mod grass","low mod, poor-mod grass")</f>
        <v>low mod, poor-mod grass</v>
      </c>
      <c r="AE847" s="7" t="s">
        <v>856</v>
      </c>
      <c r="AF847">
        <v>16.520854098254063</v>
      </c>
      <c r="AG847" t="s">
        <v>988</v>
      </c>
    </row>
    <row r="848" spans="1:33" x14ac:dyDescent="0.3">
      <c r="A848" s="7" t="s">
        <v>857</v>
      </c>
      <c r="B848">
        <v>15.990494</v>
      </c>
      <c r="C848">
        <v>1.5007656451246203</v>
      </c>
      <c r="D848">
        <v>7.9414032382420974</v>
      </c>
      <c r="E848">
        <v>4.1889000000000003</v>
      </c>
      <c r="F848">
        <v>8.0409352706812542E-2</v>
      </c>
      <c r="G848">
        <v>76.547200365019137</v>
      </c>
      <c r="H848">
        <v>-27.727244249201277</v>
      </c>
      <c r="I848">
        <v>27.96843992619155</v>
      </c>
      <c r="J848">
        <v>19.052429124579106</v>
      </c>
      <c r="K848">
        <v>33.126350647533464</v>
      </c>
      <c r="L848">
        <v>38.703388857032238</v>
      </c>
      <c r="N848" s="11">
        <f t="shared" si="54"/>
        <v>10.745916426299454</v>
      </c>
      <c r="O848" s="11">
        <f t="shared" si="53"/>
        <v>1.5007656451246203</v>
      </c>
      <c r="Y848" s="7" t="s">
        <v>857</v>
      </c>
      <c r="Z848">
        <v>15.990494</v>
      </c>
      <c r="AA848" s="11">
        <v>10.745916426299454</v>
      </c>
      <c r="AB848" s="11">
        <v>1.5007656451246203</v>
      </c>
      <c r="AC848" t="str">
        <f>IF(AB848&gt;4.31,"high mod, poor-mod grass","low mod, poor-mod grass")</f>
        <v>low mod, poor-mod grass</v>
      </c>
      <c r="AE848" s="7" t="s">
        <v>857</v>
      </c>
      <c r="AF848">
        <v>38.703388857032238</v>
      </c>
      <c r="AG848" s="25" t="s">
        <v>987</v>
      </c>
    </row>
    <row r="849" spans="1:33" x14ac:dyDescent="0.3">
      <c r="A849" s="7" t="s">
        <v>858</v>
      </c>
      <c r="B849">
        <v>15.636993</v>
      </c>
      <c r="C849">
        <v>0</v>
      </c>
      <c r="D849">
        <v>10.40863531225906</v>
      </c>
      <c r="E849">
        <v>1.4016999999999999</v>
      </c>
      <c r="F849">
        <v>6.8294218534018972E-2</v>
      </c>
      <c r="G849">
        <v>80.884823170755539</v>
      </c>
      <c r="H849">
        <v>-32.734125399361027</v>
      </c>
      <c r="I849">
        <v>24.528542747391743</v>
      </c>
      <c r="J849">
        <v>22.445961279461287</v>
      </c>
      <c r="K849">
        <v>32.308680938832836</v>
      </c>
      <c r="L849">
        <v>59.632353516842883</v>
      </c>
      <c r="N849" s="11">
        <f t="shared" si="54"/>
        <v>8.6661789886419207</v>
      </c>
      <c r="O849" s="11">
        <f t="shared" si="53"/>
        <v>0</v>
      </c>
      <c r="Y849" s="7" t="s">
        <v>858</v>
      </c>
      <c r="Z849">
        <v>15.636993</v>
      </c>
      <c r="AA849" s="11">
        <v>8.6661789886419207</v>
      </c>
      <c r="AB849" s="11">
        <v>0</v>
      </c>
      <c r="AC849" t="str">
        <f>IF(AB849&gt;4.31,"high mod, poor-mod grass","low mod, poor-mod grass")</f>
        <v>low mod, poor-mod grass</v>
      </c>
      <c r="AE849" s="7" t="s">
        <v>858</v>
      </c>
      <c r="AF849">
        <v>59.632353516842883</v>
      </c>
      <c r="AG849" s="25" t="s">
        <v>987</v>
      </c>
    </row>
    <row r="850" spans="1:33" x14ac:dyDescent="0.3">
      <c r="A850" s="7" t="s">
        <v>859</v>
      </c>
      <c r="B850">
        <v>4.0106999999999999</v>
      </c>
      <c r="C850">
        <v>0</v>
      </c>
      <c r="D850">
        <v>3.5466461063993835</v>
      </c>
      <c r="E850">
        <v>1.8584000000000001</v>
      </c>
      <c r="F850">
        <v>9.7122632998924374E-2</v>
      </c>
      <c r="G850">
        <v>74.378300123769634</v>
      </c>
      <c r="H850">
        <v>-30.72911517571886</v>
      </c>
      <c r="I850">
        <v>32.754528890900431</v>
      </c>
      <c r="J850">
        <v>27.617560437710438</v>
      </c>
      <c r="K850">
        <v>20.141685193534514</v>
      </c>
      <c r="L850">
        <v>30.340231493713489</v>
      </c>
      <c r="N850" s="11">
        <f t="shared" si="54"/>
        <v>0</v>
      </c>
      <c r="O850" s="11" t="b">
        <f t="shared" si="53"/>
        <v>0</v>
      </c>
      <c r="Y850" s="7" t="s">
        <v>859</v>
      </c>
      <c r="Z850">
        <v>4.0106999999999999</v>
      </c>
      <c r="AA850" s="11">
        <v>0</v>
      </c>
      <c r="AB850" s="11" t="b">
        <v>0</v>
      </c>
      <c r="AC850" t="s">
        <v>973</v>
      </c>
      <c r="AE850" s="7" t="s">
        <v>859</v>
      </c>
      <c r="AF850">
        <v>0</v>
      </c>
      <c r="AG850" t="s">
        <v>973</v>
      </c>
    </row>
    <row r="851" spans="1:33" x14ac:dyDescent="0.3">
      <c r="A851" s="7" t="s">
        <v>860</v>
      </c>
      <c r="B851">
        <v>65.680045000000007</v>
      </c>
      <c r="C851">
        <v>0.7670103272315697</v>
      </c>
      <c r="D851">
        <v>4.0092521202775639</v>
      </c>
      <c r="E851">
        <v>49.441899999999997</v>
      </c>
      <c r="F851">
        <v>0.71099993068289336</v>
      </c>
      <c r="G851">
        <v>81.49532052710299</v>
      </c>
      <c r="H851">
        <v>-35.621072683706082</v>
      </c>
      <c r="I851">
        <v>28.357355893650841</v>
      </c>
      <c r="J851">
        <v>26.174323905723895</v>
      </c>
      <c r="K851">
        <v>18.568741157631255</v>
      </c>
      <c r="L851">
        <v>51.850249720317478</v>
      </c>
      <c r="N851" s="11">
        <f t="shared" si="54"/>
        <v>26.170085274777914</v>
      </c>
      <c r="O851" s="11">
        <f t="shared" si="53"/>
        <v>0.7670103272315697</v>
      </c>
      <c r="Y851" s="7" t="s">
        <v>860</v>
      </c>
      <c r="Z851">
        <v>65.680045000000007</v>
      </c>
      <c r="AA851" s="11">
        <v>26.170085274777914</v>
      </c>
      <c r="AB851" s="11">
        <v>0.7670103272315697</v>
      </c>
      <c r="AC851" t="str">
        <f t="shared" ref="AC851:AC857" si="55">IF(AB851&gt;4.31,"high mod, poor-mod grass","low mod, poor-mod grass")</f>
        <v>low mod, poor-mod grass</v>
      </c>
      <c r="AE851" s="7" t="s">
        <v>860</v>
      </c>
      <c r="AF851">
        <v>51.850249720317478</v>
      </c>
      <c r="AG851" s="25" t="s">
        <v>987</v>
      </c>
    </row>
    <row r="852" spans="1:33" x14ac:dyDescent="0.3">
      <c r="A852" s="7" t="s">
        <v>861</v>
      </c>
      <c r="B852">
        <v>54.008302</v>
      </c>
      <c r="C852">
        <v>0.50984479030250029</v>
      </c>
      <c r="D852">
        <v>4.7802621434078647</v>
      </c>
      <c r="E852">
        <v>49.627099999999999</v>
      </c>
      <c r="F852">
        <v>1.2719791465342831</v>
      </c>
      <c r="G852">
        <v>83.07451159323108</v>
      </c>
      <c r="H852">
        <v>-16.209583546325874</v>
      </c>
      <c r="I852">
        <v>25.664537130522575</v>
      </c>
      <c r="J852">
        <v>8.2457523569023436</v>
      </c>
      <c r="K852">
        <v>22.415644449972273</v>
      </c>
      <c r="L852">
        <v>43.250251331821616</v>
      </c>
      <c r="N852" s="11">
        <f t="shared" si="54"/>
        <v>25.521205425685622</v>
      </c>
      <c r="O852" s="11">
        <f t="shared" si="53"/>
        <v>0.50984479030250029</v>
      </c>
      <c r="Y852" s="7" t="s">
        <v>861</v>
      </c>
      <c r="Z852">
        <v>54.008302</v>
      </c>
      <c r="AA852" s="11">
        <v>25.521205425685622</v>
      </c>
      <c r="AB852" s="11">
        <v>0.50984479030250029</v>
      </c>
      <c r="AC852" t="str">
        <f t="shared" si="55"/>
        <v>low mod, poor-mod grass</v>
      </c>
      <c r="AE852" s="7" t="s">
        <v>861</v>
      </c>
      <c r="AF852">
        <v>43.250251331821616</v>
      </c>
      <c r="AG852" s="25" t="s">
        <v>987</v>
      </c>
    </row>
    <row r="853" spans="1:33" x14ac:dyDescent="0.3">
      <c r="A853" s="7" t="s">
        <v>862</v>
      </c>
      <c r="B853">
        <v>34.341413000000003</v>
      </c>
      <c r="C853">
        <v>0.21085244389936295</v>
      </c>
      <c r="D853">
        <v>6.9390902081727068</v>
      </c>
      <c r="E853">
        <v>21.265599999999999</v>
      </c>
      <c r="F853">
        <v>0.44328564551369631</v>
      </c>
      <c r="G853">
        <v>82.635116959282527</v>
      </c>
      <c r="H853">
        <v>-6.9069303514376941</v>
      </c>
      <c r="I853">
        <v>24.845797212454592</v>
      </c>
      <c r="J853">
        <v>3.2230792929292562</v>
      </c>
      <c r="K853">
        <v>27.387996662572618</v>
      </c>
      <c r="L853">
        <v>25.386618869137223</v>
      </c>
      <c r="N853" s="11">
        <f t="shared" si="54"/>
        <v>15.518227619322763</v>
      </c>
      <c r="O853" s="11">
        <f t="shared" si="53"/>
        <v>0.21085244389936295</v>
      </c>
      <c r="Y853" s="7" t="s">
        <v>862</v>
      </c>
      <c r="Z853">
        <v>34.341413000000003</v>
      </c>
      <c r="AA853" s="11">
        <v>15.518227619322763</v>
      </c>
      <c r="AB853" s="11">
        <v>0.21085244389936295</v>
      </c>
      <c r="AC853" t="str">
        <f t="shared" si="55"/>
        <v>low mod, poor-mod grass</v>
      </c>
      <c r="AE853" s="7" t="s">
        <v>862</v>
      </c>
      <c r="AF853">
        <v>25.386618869137223</v>
      </c>
      <c r="AG853" t="s">
        <v>988</v>
      </c>
    </row>
    <row r="854" spans="1:33" x14ac:dyDescent="0.3">
      <c r="A854" s="7" t="s">
        <v>863</v>
      </c>
      <c r="B854">
        <v>14.230686</v>
      </c>
      <c r="C854">
        <v>0</v>
      </c>
      <c r="D854">
        <v>8.558211256746338</v>
      </c>
      <c r="E854">
        <v>3.9796999999999998</v>
      </c>
      <c r="F854">
        <v>0.13725670959358349</v>
      </c>
      <c r="G854">
        <v>76.845697326213468</v>
      </c>
      <c r="H854">
        <v>-18.283161821086267</v>
      </c>
      <c r="I854">
        <v>30.732920191716268</v>
      </c>
      <c r="J854">
        <v>13.692356565656553</v>
      </c>
      <c r="K854">
        <v>23.883127853526322</v>
      </c>
      <c r="L854">
        <v>26.161641651403741</v>
      </c>
      <c r="N854" s="11">
        <f t="shared" si="54"/>
        <v>11.616625633769949</v>
      </c>
      <c r="O854" s="11">
        <f t="shared" si="53"/>
        <v>0</v>
      </c>
      <c r="Y854" s="7" t="s">
        <v>863</v>
      </c>
      <c r="Z854">
        <v>14.230686</v>
      </c>
      <c r="AA854" s="11">
        <v>11.616625633769949</v>
      </c>
      <c r="AB854" s="11">
        <v>0</v>
      </c>
      <c r="AC854" t="str">
        <f t="shared" si="55"/>
        <v>low mod, poor-mod grass</v>
      </c>
      <c r="AE854" s="7" t="s">
        <v>863</v>
      </c>
      <c r="AF854">
        <v>26.161641651403741</v>
      </c>
      <c r="AG854" s="25" t="s">
        <v>987</v>
      </c>
    </row>
    <row r="855" spans="1:33" x14ac:dyDescent="0.3">
      <c r="A855" s="7" t="s">
        <v>864</v>
      </c>
      <c r="B855">
        <v>5.869548</v>
      </c>
      <c r="C855">
        <v>0</v>
      </c>
      <c r="D855">
        <v>6.7848882035466467</v>
      </c>
      <c r="E855">
        <v>1.1120000000000001</v>
      </c>
      <c r="F855">
        <v>6.4130449556305313E-2</v>
      </c>
      <c r="G855">
        <v>69.57409813940447</v>
      </c>
      <c r="H855">
        <v>-8.1524592651757217</v>
      </c>
      <c r="I855">
        <v>39.810430665320467</v>
      </c>
      <c r="J855">
        <v>9.6999405723905596</v>
      </c>
      <c r="K855">
        <v>11.497903743204656</v>
      </c>
      <c r="L855">
        <v>-4.0479850754681763</v>
      </c>
      <c r="N855" s="11">
        <f t="shared" si="54"/>
        <v>13.662187038292258</v>
      </c>
      <c r="O855" s="11">
        <f t="shared" si="53"/>
        <v>0</v>
      </c>
      <c r="Y855" s="7" t="s">
        <v>864</v>
      </c>
      <c r="Z855">
        <v>5.869548</v>
      </c>
      <c r="AA855" s="11">
        <v>13.662187038292258</v>
      </c>
      <c r="AB855" s="11">
        <v>0</v>
      </c>
      <c r="AC855" t="str">
        <f t="shared" si="55"/>
        <v>low mod, poor-mod grass</v>
      </c>
      <c r="AE855" s="7" t="s">
        <v>864</v>
      </c>
      <c r="AF855">
        <v>-4.0479850754681763</v>
      </c>
      <c r="AG855" t="s">
        <v>989</v>
      </c>
    </row>
    <row r="856" spans="1:33" x14ac:dyDescent="0.3">
      <c r="A856" s="7" t="s">
        <v>865</v>
      </c>
      <c r="B856">
        <v>23.380315</v>
      </c>
      <c r="C856">
        <v>0</v>
      </c>
      <c r="D856">
        <v>8.558211256746338</v>
      </c>
      <c r="E856">
        <v>17.779</v>
      </c>
      <c r="F856">
        <v>0.29424254871553118</v>
      </c>
      <c r="G856">
        <v>75.381640802260335</v>
      </c>
      <c r="H856">
        <v>-25.765877316293938</v>
      </c>
      <c r="I856">
        <v>34.319186714479677</v>
      </c>
      <c r="J856">
        <v>20.592514646464636</v>
      </c>
      <c r="K856">
        <v>16.537885501365547</v>
      </c>
      <c r="L856">
        <v>31.011225268694375</v>
      </c>
      <c r="N856" s="11">
        <f t="shared" si="54"/>
        <v>17.464143087731738</v>
      </c>
      <c r="O856" s="11">
        <f t="shared" si="53"/>
        <v>0</v>
      </c>
      <c r="Y856" s="7" t="s">
        <v>865</v>
      </c>
      <c r="Z856">
        <v>23.380315</v>
      </c>
      <c r="AA856" s="11">
        <v>17.464143087731738</v>
      </c>
      <c r="AB856" s="11">
        <v>0</v>
      </c>
      <c r="AC856" t="str">
        <f t="shared" si="55"/>
        <v>low mod, poor-mod grass</v>
      </c>
      <c r="AE856" s="7" t="s">
        <v>865</v>
      </c>
      <c r="AF856">
        <v>31.011225268694375</v>
      </c>
      <c r="AG856" s="25" t="s">
        <v>987</v>
      </c>
    </row>
    <row r="857" spans="1:33" x14ac:dyDescent="0.3">
      <c r="A857" s="7" t="s">
        <v>866</v>
      </c>
      <c r="B857">
        <v>5.2392729999999998</v>
      </c>
      <c r="C857">
        <v>0</v>
      </c>
      <c r="D857">
        <v>5.628373168851196</v>
      </c>
      <c r="E857">
        <v>0.73</v>
      </c>
      <c r="F857">
        <v>0.10868374769086243</v>
      </c>
      <c r="G857">
        <v>81.439885377166888</v>
      </c>
      <c r="H857">
        <v>16.483556389776368</v>
      </c>
      <c r="I857">
        <v>8.4905824600494331</v>
      </c>
      <c r="J857">
        <v>-25.842611111111125</v>
      </c>
      <c r="K857">
        <v>85.56459010276582</v>
      </c>
      <c r="L857">
        <v>34.085299480428759</v>
      </c>
      <c r="N857" s="11">
        <f t="shared" si="54"/>
        <v>3.1097554025800984</v>
      </c>
      <c r="O857" s="11">
        <f t="shared" si="53"/>
        <v>0</v>
      </c>
      <c r="Y857" s="7" t="s">
        <v>866</v>
      </c>
      <c r="Z857">
        <v>5.2392729999999998</v>
      </c>
      <c r="AA857" s="11">
        <v>3.1097554025800984</v>
      </c>
      <c r="AB857" s="11">
        <v>0</v>
      </c>
      <c r="AC857" t="str">
        <f t="shared" si="55"/>
        <v>low mod, poor-mod grass</v>
      </c>
      <c r="AE857" s="7" t="s">
        <v>866</v>
      </c>
      <c r="AF857">
        <v>34.085299480428759</v>
      </c>
      <c r="AG857" s="25" t="s">
        <v>987</v>
      </c>
    </row>
    <row r="858" spans="1:33" x14ac:dyDescent="0.3">
      <c r="A858" s="7" t="s">
        <v>867</v>
      </c>
      <c r="B858">
        <v>2.994729</v>
      </c>
      <c r="C858">
        <v>0</v>
      </c>
      <c r="D858">
        <v>1.9275250578257519</v>
      </c>
      <c r="E858">
        <v>0.70069999999999999</v>
      </c>
      <c r="F858">
        <v>0.10621652864090475</v>
      </c>
      <c r="G858">
        <v>81.024654782934064</v>
      </c>
      <c r="H858">
        <v>21.663297444089437</v>
      </c>
      <c r="I858">
        <v>13.430003829683525</v>
      </c>
      <c r="J858">
        <v>-30.367964309764318</v>
      </c>
      <c r="K858">
        <v>73.610484911615188</v>
      </c>
      <c r="L858">
        <v>26.055627699802145</v>
      </c>
      <c r="N858" s="11">
        <f t="shared" si="54"/>
        <v>0</v>
      </c>
      <c r="O858" s="11" t="b">
        <f t="shared" si="53"/>
        <v>0</v>
      </c>
      <c r="Y858" s="7" t="s">
        <v>867</v>
      </c>
      <c r="Z858">
        <v>2.994729</v>
      </c>
      <c r="AA858" s="11">
        <v>0</v>
      </c>
      <c r="AB858" s="11" t="b">
        <v>0</v>
      </c>
      <c r="AC858" t="s">
        <v>973</v>
      </c>
      <c r="AE858" s="7" t="s">
        <v>867</v>
      </c>
      <c r="AF858">
        <v>0</v>
      </c>
      <c r="AG858" t="s">
        <v>973</v>
      </c>
    </row>
    <row r="859" spans="1:33" x14ac:dyDescent="0.3">
      <c r="A859" s="7" t="s">
        <v>868</v>
      </c>
      <c r="B859">
        <v>44.639696000000001</v>
      </c>
      <c r="C859">
        <v>0</v>
      </c>
      <c r="D859">
        <v>3.8550501156515038</v>
      </c>
      <c r="E859">
        <v>42.067</v>
      </c>
      <c r="F859">
        <v>1.206488439030819</v>
      </c>
      <c r="G859">
        <v>84.516713875382493</v>
      </c>
      <c r="H859">
        <v>0.781107188498396</v>
      </c>
      <c r="I859">
        <v>20.000957420882212</v>
      </c>
      <c r="J859">
        <v>-2.5578077441077625</v>
      </c>
      <c r="K859">
        <v>39.947606535968035</v>
      </c>
      <c r="L859">
        <v>9.0184051435486907</v>
      </c>
      <c r="N859" s="11">
        <f t="shared" si="54"/>
        <v>21.091481953304342</v>
      </c>
      <c r="O859" s="11">
        <f t="shared" si="53"/>
        <v>0</v>
      </c>
      <c r="Y859" s="7" t="s">
        <v>868</v>
      </c>
      <c r="Z859">
        <v>44.639696000000001</v>
      </c>
      <c r="AA859" s="11">
        <v>21.091481953304342</v>
      </c>
      <c r="AB859" s="11">
        <v>0</v>
      </c>
      <c r="AC859" t="str">
        <f>IF(AB859&gt;4.31,"high mod, poor-mod grass","low mod, poor-mod grass")</f>
        <v>low mod, poor-mod grass</v>
      </c>
      <c r="AE859" s="7" t="s">
        <v>868</v>
      </c>
      <c r="AF859">
        <v>9.0184051435486907</v>
      </c>
      <c r="AG859" t="s">
        <v>985</v>
      </c>
    </row>
    <row r="860" spans="1:33" x14ac:dyDescent="0.3">
      <c r="A860" s="7" t="s">
        <v>869</v>
      </c>
      <c r="B860">
        <v>43.525165000000001</v>
      </c>
      <c r="C860">
        <v>0</v>
      </c>
      <c r="D860">
        <v>2.3901310717039324</v>
      </c>
      <c r="E860">
        <v>40.170400000000001</v>
      </c>
      <c r="F860">
        <v>0.99337094133978154</v>
      </c>
      <c r="G860">
        <v>83.936776922204942</v>
      </c>
      <c r="H860">
        <v>1.8480239616613403</v>
      </c>
      <c r="I860">
        <v>16.539735867887522</v>
      </c>
      <c r="J860">
        <v>-7.5347425925926217</v>
      </c>
      <c r="K860">
        <v>54.059068318796868</v>
      </c>
      <c r="L860">
        <v>36.255711756350678</v>
      </c>
      <c r="N860" s="11">
        <f t="shared" si="54"/>
        <v>19.234502269742435</v>
      </c>
      <c r="O860" s="11">
        <f t="shared" si="53"/>
        <v>0</v>
      </c>
      <c r="Y860" s="7" t="s">
        <v>869</v>
      </c>
      <c r="Z860">
        <v>43.525165000000001</v>
      </c>
      <c r="AA860" s="11">
        <v>19.234502269742435</v>
      </c>
      <c r="AB860" s="11">
        <v>0</v>
      </c>
      <c r="AC860" t="str">
        <f>IF(AB860&gt;4.31,"high mod, poor-mod grass","low mod, poor-mod grass")</f>
        <v>low mod, poor-mod grass</v>
      </c>
      <c r="AE860" s="7" t="s">
        <v>869</v>
      </c>
      <c r="AF860">
        <v>36.255711756350678</v>
      </c>
      <c r="AG860" s="25" t="s">
        <v>987</v>
      </c>
    </row>
    <row r="861" spans="1:33" x14ac:dyDescent="0.3">
      <c r="A861" s="7" t="s">
        <v>870</v>
      </c>
      <c r="B861">
        <v>76.803917999999996</v>
      </c>
      <c r="C861">
        <v>1.6566279584874037</v>
      </c>
      <c r="D861">
        <v>1.002313030069391</v>
      </c>
      <c r="E861">
        <v>75.626199999999997</v>
      </c>
      <c r="F861">
        <v>2.0118818639470217</v>
      </c>
      <c r="G861">
        <v>76.963497019827656</v>
      </c>
      <c r="H861">
        <v>11.462921884984027</v>
      </c>
      <c r="I861">
        <v>29.287939978414503</v>
      </c>
      <c r="J861">
        <v>-2.6563255892255881</v>
      </c>
      <c r="K861">
        <v>30.384892440519685</v>
      </c>
      <c r="L861">
        <v>-47.64309917413577</v>
      </c>
      <c r="N861" s="11">
        <f t="shared" si="54"/>
        <v>35.642007280787176</v>
      </c>
      <c r="O861" s="11">
        <f t="shared" si="53"/>
        <v>1.6566279584874037</v>
      </c>
      <c r="Y861" s="7" t="s">
        <v>870</v>
      </c>
      <c r="Z861">
        <v>76.803917999999996</v>
      </c>
      <c r="AA861" s="11">
        <v>35.642007280787176</v>
      </c>
      <c r="AB861" s="11">
        <v>1.6566279584874037</v>
      </c>
      <c r="AC861" t="str">
        <f>IF(AB861&gt;4.31,"high mod, good grass","low mod, good grass")</f>
        <v>low mod, good grass</v>
      </c>
      <c r="AE861" s="7" t="s">
        <v>870</v>
      </c>
      <c r="AF861">
        <v>-47.64309917413577</v>
      </c>
      <c r="AG861" t="s">
        <v>989</v>
      </c>
    </row>
    <row r="862" spans="1:33" x14ac:dyDescent="0.3">
      <c r="A862" s="7" t="s">
        <v>871</v>
      </c>
      <c r="B862">
        <v>59.638007000000002</v>
      </c>
      <c r="C862">
        <v>0.12515606666127219</v>
      </c>
      <c r="D862">
        <v>1.3107170393215113</v>
      </c>
      <c r="E862">
        <v>58.321199999999997</v>
      </c>
      <c r="F862">
        <v>5.7020267013461305</v>
      </c>
      <c r="G862">
        <v>79.445286040043356</v>
      </c>
      <c r="H862">
        <v>-4.9722683706079351E-2</v>
      </c>
      <c r="I862">
        <v>24.625880537084097</v>
      </c>
      <c r="J862">
        <v>-0.41632020202020215</v>
      </c>
      <c r="K862">
        <v>38.781735358592066</v>
      </c>
      <c r="L862">
        <v>4.9985950302283868</v>
      </c>
      <c r="N862" s="11">
        <f t="shared" si="54"/>
        <v>29.549702412810078</v>
      </c>
      <c r="O862" s="11">
        <f t="shared" si="53"/>
        <v>0.12515606666127219</v>
      </c>
      <c r="Y862" s="7" t="s">
        <v>871</v>
      </c>
      <c r="Z862">
        <v>59.638007000000002</v>
      </c>
      <c r="AA862" s="9">
        <v>29.549702412810078</v>
      </c>
      <c r="AB862" s="11">
        <v>0.12515606666127219</v>
      </c>
      <c r="AC862" t="str">
        <f>IF(AB862&gt;4.31,"high mod, good grass","low mod, good grass")</f>
        <v>low mod, good grass</v>
      </c>
      <c r="AE862" s="7" t="s">
        <v>871</v>
      </c>
      <c r="AF862">
        <v>4.9985950302283868</v>
      </c>
      <c r="AG862" t="s">
        <v>990</v>
      </c>
    </row>
    <row r="863" spans="1:33" x14ac:dyDescent="0.3">
      <c r="A863" s="7" t="s">
        <v>872</v>
      </c>
      <c r="B863">
        <v>48.029049999999998</v>
      </c>
      <c r="C863">
        <v>0</v>
      </c>
      <c r="D863">
        <v>4.7802621434078647</v>
      </c>
      <c r="E863">
        <v>43.230800000000002</v>
      </c>
      <c r="F863">
        <v>1.2221238604107607</v>
      </c>
      <c r="G863">
        <v>82.819723115640201</v>
      </c>
      <c r="H863">
        <v>8.1297608626198041</v>
      </c>
      <c r="I863">
        <v>16.475472617762769</v>
      </c>
      <c r="J863">
        <v>-8.5472210437710459</v>
      </c>
      <c r="K863">
        <v>56.528453641371662</v>
      </c>
      <c r="L863">
        <v>5.5131832769908726</v>
      </c>
      <c r="N863" s="11">
        <f t="shared" si="54"/>
        <v>20.30946549272451</v>
      </c>
      <c r="O863" s="11">
        <f t="shared" si="53"/>
        <v>0</v>
      </c>
      <c r="Y863" s="7" t="s">
        <v>872</v>
      </c>
      <c r="Z863">
        <v>48.029049999999998</v>
      </c>
      <c r="AA863" s="11">
        <v>20.30946549272451</v>
      </c>
      <c r="AB863" s="11">
        <v>0</v>
      </c>
      <c r="AC863" t="str">
        <f>IF(AB863&gt;4.31,"high mod, poor-mod grass","low mod, poor-mod grass")</f>
        <v>low mod, poor-mod grass</v>
      </c>
      <c r="AE863" s="7" t="s">
        <v>872</v>
      </c>
      <c r="AF863">
        <v>5.5131832769908726</v>
      </c>
      <c r="AG863" t="s">
        <v>985</v>
      </c>
    </row>
    <row r="864" spans="1:33" x14ac:dyDescent="0.3">
      <c r="A864" s="7" t="s">
        <v>873</v>
      </c>
      <c r="B864">
        <v>16.662198</v>
      </c>
      <c r="C864">
        <v>0</v>
      </c>
      <c r="D864">
        <v>1.4649190439475714</v>
      </c>
      <c r="E864">
        <v>12.180899999999999</v>
      </c>
      <c r="F864">
        <v>0.69563612974881872</v>
      </c>
      <c r="G864">
        <v>80.7698663053432</v>
      </c>
      <c r="H864">
        <v>7.9431150159749109E-2</v>
      </c>
      <c r="I864">
        <v>19.477422274832008</v>
      </c>
      <c r="J864">
        <v>0.63246784511784426</v>
      </c>
      <c r="K864">
        <v>51.136228188823765</v>
      </c>
      <c r="L864">
        <v>1.4855107104880148</v>
      </c>
      <c r="N864" s="11">
        <f t="shared" si="54"/>
        <v>10.78465280152694</v>
      </c>
      <c r="O864" s="11">
        <f t="shared" si="53"/>
        <v>0</v>
      </c>
      <c r="Y864" s="7" t="s">
        <v>873</v>
      </c>
      <c r="Z864">
        <v>16.662198</v>
      </c>
      <c r="AA864" s="11">
        <v>10.78465280152694</v>
      </c>
      <c r="AB864" s="11">
        <v>0</v>
      </c>
      <c r="AC864" t="str">
        <f>IF(AB864&gt;4.31,"high mod, poor-mod grass","low mod, poor-mod grass")</f>
        <v>low mod, poor-mod grass</v>
      </c>
      <c r="AE864" s="7" t="s">
        <v>873</v>
      </c>
      <c r="AF864">
        <v>1.4855107104880148</v>
      </c>
      <c r="AG864" t="s">
        <v>990</v>
      </c>
    </row>
    <row r="865" spans="1:33" x14ac:dyDescent="0.3">
      <c r="A865" s="7" t="s">
        <v>874</v>
      </c>
      <c r="B865">
        <v>5.0269110000000001</v>
      </c>
      <c r="C865">
        <v>0</v>
      </c>
      <c r="D865">
        <v>0.69390902081727068</v>
      </c>
      <c r="E865">
        <v>4.6938000000000004</v>
      </c>
      <c r="F865">
        <v>0.55366917670905125</v>
      </c>
      <c r="G865">
        <v>80.880914281977994</v>
      </c>
      <c r="H865">
        <v>-6.4450722044728366</v>
      </c>
      <c r="I865">
        <v>24.211868537409035</v>
      </c>
      <c r="J865">
        <v>9.0147498316498229</v>
      </c>
      <c r="K865">
        <v>39.864170851406747</v>
      </c>
      <c r="L865">
        <v>-13.383010365143733</v>
      </c>
      <c r="N865" s="11">
        <f t="shared" si="54"/>
        <v>9.8197792380393611</v>
      </c>
      <c r="O865" s="11">
        <f t="shared" si="53"/>
        <v>0</v>
      </c>
      <c r="Y865" s="7" t="s">
        <v>874</v>
      </c>
      <c r="Z865">
        <v>5.0269110000000001</v>
      </c>
      <c r="AA865" s="11">
        <v>9.8197792380393611</v>
      </c>
      <c r="AB865" s="11">
        <v>0</v>
      </c>
      <c r="AC865" t="str">
        <f>IF(AB865&gt;4.31,"high mod, poor-mod grass","low mod, poor-mod grass")</f>
        <v>low mod, poor-mod grass</v>
      </c>
      <c r="AE865" s="7" t="s">
        <v>874</v>
      </c>
      <c r="AF865">
        <v>-13.383010365143733</v>
      </c>
      <c r="AG865" t="s">
        <v>989</v>
      </c>
    </row>
    <row r="866" spans="1:33" x14ac:dyDescent="0.3">
      <c r="A866" s="7" t="s">
        <v>875</v>
      </c>
      <c r="B866">
        <v>19.990193999999999</v>
      </c>
      <c r="C866">
        <v>0</v>
      </c>
      <c r="D866">
        <v>4.6260601387818046</v>
      </c>
      <c r="E866">
        <v>4.2839999999999998</v>
      </c>
      <c r="F866">
        <v>9.9011041813046652E-2</v>
      </c>
      <c r="G866">
        <v>83.816312077151522</v>
      </c>
      <c r="H866">
        <v>9.9080670926497305E-2</v>
      </c>
      <c r="I866">
        <v>24.28048370063479</v>
      </c>
      <c r="J866">
        <v>5.4289207070707022</v>
      </c>
      <c r="K866">
        <v>28.601286256950814</v>
      </c>
      <c r="L866">
        <v>-27.417134308212511</v>
      </c>
      <c r="N866" s="11">
        <f t="shared" si="54"/>
        <v>9.554498247482611</v>
      </c>
      <c r="O866" s="11">
        <f t="shared" si="53"/>
        <v>0</v>
      </c>
      <c r="Y866" s="7" t="s">
        <v>875</v>
      </c>
      <c r="Z866">
        <v>19.990193999999999</v>
      </c>
      <c r="AA866" s="11">
        <v>9.554498247482611</v>
      </c>
      <c r="AB866" s="11">
        <v>0</v>
      </c>
      <c r="AC866" t="str">
        <f>IF(AB866&gt;4.31,"high mod, poor-mod grass","low mod, poor-mod grass")</f>
        <v>low mod, poor-mod grass</v>
      </c>
      <c r="AE866" s="7" t="s">
        <v>875</v>
      </c>
      <c r="AF866">
        <v>-27.417134308212511</v>
      </c>
      <c r="AG866" t="s">
        <v>989</v>
      </c>
    </row>
    <row r="867" spans="1:33" x14ac:dyDescent="0.3">
      <c r="A867" s="7" t="s">
        <v>876</v>
      </c>
      <c r="B867">
        <v>0.379834</v>
      </c>
      <c r="C867">
        <v>0.10662419805338831</v>
      </c>
      <c r="D867">
        <v>0.53970701619121053</v>
      </c>
      <c r="E867">
        <v>0.17799999999999999</v>
      </c>
      <c r="F867">
        <v>3.2416606783520152E-2</v>
      </c>
      <c r="G867">
        <v>55.09983834968137</v>
      </c>
      <c r="H867">
        <v>-3.9665035143770098</v>
      </c>
      <c r="I867">
        <v>52.95727001589897</v>
      </c>
      <c r="J867">
        <v>5.8744234006733791</v>
      </c>
      <c r="K867">
        <v>5.5592522918901555</v>
      </c>
      <c r="L867">
        <v>-11.545370181526806</v>
      </c>
      <c r="N867" s="11">
        <f t="shared" si="54"/>
        <v>0</v>
      </c>
      <c r="O867" s="11" t="b">
        <f t="shared" si="53"/>
        <v>0</v>
      </c>
      <c r="Y867" s="7" t="s">
        <v>876</v>
      </c>
      <c r="Z867">
        <v>0.379834</v>
      </c>
      <c r="AA867" s="11">
        <v>0</v>
      </c>
      <c r="AB867" s="11" t="b">
        <v>0</v>
      </c>
      <c r="AC867" t="s">
        <v>973</v>
      </c>
      <c r="AE867" s="7" t="s">
        <v>876</v>
      </c>
      <c r="AF867">
        <v>0</v>
      </c>
      <c r="AG867" t="s">
        <v>973</v>
      </c>
    </row>
    <row r="868" spans="1:33" x14ac:dyDescent="0.3">
      <c r="A868" s="7" t="s">
        <v>877</v>
      </c>
      <c r="B868">
        <v>17.250606000000001</v>
      </c>
      <c r="C868">
        <v>0.78123323004645751</v>
      </c>
      <c r="D868">
        <v>12.875867386276022</v>
      </c>
      <c r="E868">
        <v>8.4991000000000003</v>
      </c>
      <c r="F868">
        <v>0.19507629521913203</v>
      </c>
      <c r="G868">
        <v>78.757854645483334</v>
      </c>
      <c r="H868">
        <v>-2.8000359424920163</v>
      </c>
      <c r="I868">
        <v>29.887053348652056</v>
      </c>
      <c r="J868">
        <v>6.7775309764309526</v>
      </c>
      <c r="K868">
        <v>20.436819493892614</v>
      </c>
      <c r="L868">
        <v>-16.563882313486261</v>
      </c>
      <c r="N868" s="11">
        <f t="shared" si="54"/>
        <v>12.860409881290396</v>
      </c>
      <c r="O868" s="11">
        <f t="shared" si="53"/>
        <v>0.78123323004645751</v>
      </c>
      <c r="Y868" s="7" t="s">
        <v>877</v>
      </c>
      <c r="Z868">
        <v>17.250606000000001</v>
      </c>
      <c r="AA868" s="11">
        <v>12.860409881290396</v>
      </c>
      <c r="AB868" s="11">
        <v>0.78123323004645751</v>
      </c>
      <c r="AC868" t="str">
        <f>IF(AB868&gt;4.31,"high mod, poor-mod grass","low mod, poor-mod grass")</f>
        <v>low mod, poor-mod grass</v>
      </c>
      <c r="AE868" s="7" t="s">
        <v>877</v>
      </c>
      <c r="AF868">
        <v>-16.563882313486261</v>
      </c>
      <c r="AG868" t="s">
        <v>989</v>
      </c>
    </row>
    <row r="869" spans="1:33" x14ac:dyDescent="0.3">
      <c r="A869" s="7" t="s">
        <v>878</v>
      </c>
      <c r="B869">
        <v>2.9060280000000001</v>
      </c>
      <c r="C869">
        <v>0</v>
      </c>
      <c r="D869">
        <v>1.7733230531996917</v>
      </c>
      <c r="E869">
        <v>0.8014</v>
      </c>
      <c r="F869">
        <v>0.18718744584095795</v>
      </c>
      <c r="G869">
        <v>82.814925843049593</v>
      </c>
      <c r="H869">
        <v>-35.216873801916933</v>
      </c>
      <c r="I869">
        <v>24.472983323468988</v>
      </c>
      <c r="J869">
        <v>33.004555555555527</v>
      </c>
      <c r="K869">
        <v>28.37113850841871</v>
      </c>
      <c r="L869">
        <v>11.5122306618821</v>
      </c>
      <c r="N869" s="11">
        <f t="shared" si="54"/>
        <v>0</v>
      </c>
      <c r="O869" s="11" t="b">
        <f t="shared" si="53"/>
        <v>0</v>
      </c>
      <c r="Y869" s="7" t="s">
        <v>878</v>
      </c>
      <c r="Z869">
        <v>2.9060280000000001</v>
      </c>
      <c r="AA869" s="11">
        <v>0</v>
      </c>
      <c r="AB869" s="11" t="b">
        <v>0</v>
      </c>
      <c r="AC869" t="s">
        <v>973</v>
      </c>
      <c r="AE869" s="7" t="s">
        <v>878</v>
      </c>
      <c r="AF869">
        <v>0</v>
      </c>
      <c r="AG869" t="s">
        <v>973</v>
      </c>
    </row>
    <row r="870" spans="1:33" x14ac:dyDescent="0.3">
      <c r="A870" s="7" t="s">
        <v>879</v>
      </c>
      <c r="B870">
        <v>0.82692500000000002</v>
      </c>
      <c r="C870">
        <v>0</v>
      </c>
      <c r="D870">
        <v>0.23130300693909023</v>
      </c>
      <c r="E870">
        <v>0.77500000000000002</v>
      </c>
      <c r="F870">
        <v>0.16754885646121612</v>
      </c>
      <c r="G870">
        <v>83.292165627435281</v>
      </c>
      <c r="H870">
        <v>-28.158025718849856</v>
      </c>
      <c r="I870">
        <v>25.216145017349621</v>
      </c>
      <c r="J870">
        <v>30.082879966329955</v>
      </c>
      <c r="K870">
        <v>24.715774526722743</v>
      </c>
      <c r="L870">
        <v>11.253906722326306</v>
      </c>
      <c r="N870" s="11">
        <f t="shared" si="54"/>
        <v>0</v>
      </c>
      <c r="O870" s="11" t="b">
        <f t="shared" si="53"/>
        <v>0</v>
      </c>
      <c r="Y870" s="7" t="s">
        <v>879</v>
      </c>
      <c r="Z870">
        <v>0.82692500000000002</v>
      </c>
      <c r="AA870" s="11">
        <v>0</v>
      </c>
      <c r="AB870" s="11" t="b">
        <v>0</v>
      </c>
      <c r="AC870" t="s">
        <v>973</v>
      </c>
      <c r="AE870" s="7" t="s">
        <v>879</v>
      </c>
      <c r="AF870">
        <v>0</v>
      </c>
      <c r="AG870" t="s">
        <v>973</v>
      </c>
    </row>
    <row r="871" spans="1:33" x14ac:dyDescent="0.3">
      <c r="A871" s="7" t="s">
        <v>880</v>
      </c>
      <c r="B871">
        <v>1.0184439999999999</v>
      </c>
      <c r="C871">
        <v>0</v>
      </c>
      <c r="D871">
        <v>0.46260601387818046</v>
      </c>
      <c r="E871">
        <v>0.38900000000000001</v>
      </c>
      <c r="F871">
        <v>6.8101281788740503E-2</v>
      </c>
      <c r="G871">
        <v>0</v>
      </c>
      <c r="H871">
        <v>0</v>
      </c>
      <c r="I871">
        <v>0</v>
      </c>
      <c r="J871">
        <v>0</v>
      </c>
      <c r="K871">
        <v>0</v>
      </c>
      <c r="L871">
        <v>0</v>
      </c>
      <c r="N871" s="11">
        <f t="shared" si="54"/>
        <v>0</v>
      </c>
      <c r="O871" s="11" t="b">
        <f t="shared" si="53"/>
        <v>0</v>
      </c>
      <c r="Y871" s="7" t="s">
        <v>880</v>
      </c>
      <c r="Z871">
        <v>1.0184439999999999</v>
      </c>
      <c r="AA871" s="11">
        <v>0</v>
      </c>
      <c r="AB871" s="11" t="b">
        <v>0</v>
      </c>
      <c r="AC871" t="s">
        <v>973</v>
      </c>
      <c r="AE871" s="7" t="s">
        <v>880</v>
      </c>
      <c r="AF871">
        <v>0</v>
      </c>
      <c r="AG871" t="s">
        <v>973</v>
      </c>
    </row>
    <row r="872" spans="1:33" x14ac:dyDescent="0.3">
      <c r="A872" s="7" t="s">
        <v>881</v>
      </c>
      <c r="B872">
        <v>0</v>
      </c>
      <c r="C872">
        <v>0</v>
      </c>
      <c r="D872">
        <v>0</v>
      </c>
      <c r="E872">
        <v>0</v>
      </c>
      <c r="F872">
        <v>0</v>
      </c>
      <c r="G872">
        <v>0</v>
      </c>
      <c r="H872">
        <v>0</v>
      </c>
      <c r="I872">
        <v>0</v>
      </c>
      <c r="J872">
        <v>0</v>
      </c>
      <c r="K872">
        <v>0</v>
      </c>
      <c r="L872">
        <v>0</v>
      </c>
      <c r="N872" s="11">
        <f t="shared" si="54"/>
        <v>0</v>
      </c>
      <c r="O872" s="11" t="b">
        <f t="shared" si="53"/>
        <v>0</v>
      </c>
      <c r="Y872" s="7" t="s">
        <v>881</v>
      </c>
      <c r="Z872">
        <v>0</v>
      </c>
      <c r="AA872" s="11">
        <v>0</v>
      </c>
      <c r="AB872" s="11" t="b">
        <v>0</v>
      </c>
      <c r="AC872" t="s">
        <v>973</v>
      </c>
      <c r="AE872" s="7" t="s">
        <v>881</v>
      </c>
      <c r="AF872">
        <v>0</v>
      </c>
      <c r="AG872" t="s">
        <v>973</v>
      </c>
    </row>
    <row r="873" spans="1:33" x14ac:dyDescent="0.3">
      <c r="A873" s="7" t="s">
        <v>882</v>
      </c>
      <c r="B873">
        <v>14.523535000000001</v>
      </c>
      <c r="C873">
        <v>1.4527730789772018</v>
      </c>
      <c r="D873">
        <v>0.92521202775636091</v>
      </c>
      <c r="E873">
        <v>13.102499999999999</v>
      </c>
      <c r="F873">
        <v>1.1702044744704321</v>
      </c>
      <c r="G873">
        <v>83.668307333892656</v>
      </c>
      <c r="H873">
        <v>-18.166041054313112</v>
      </c>
      <c r="I873">
        <v>25.240950922025316</v>
      </c>
      <c r="J873">
        <v>18.989720033670011</v>
      </c>
      <c r="K873">
        <v>23.320532951913062</v>
      </c>
      <c r="L873">
        <v>-0.68903664642157025</v>
      </c>
      <c r="N873" s="11">
        <f t="shared" si="54"/>
        <v>13.171218465498583</v>
      </c>
      <c r="O873" s="11">
        <f t="shared" si="53"/>
        <v>1.4527730789772018</v>
      </c>
      <c r="Y873" s="7" t="s">
        <v>882</v>
      </c>
      <c r="Z873">
        <v>14.523535000000001</v>
      </c>
      <c r="AA873" s="11">
        <v>13.171218465498583</v>
      </c>
      <c r="AB873" s="11">
        <v>1.4527730789772018</v>
      </c>
      <c r="AC873" t="str">
        <f>IF(AB873&gt;4.31,"high mod, poor-mod grass","low mod, poor-mod grass")</f>
        <v>low mod, poor-mod grass</v>
      </c>
      <c r="AE873" s="7" t="s">
        <v>882</v>
      </c>
      <c r="AF873">
        <v>-0.68903664642157025</v>
      </c>
      <c r="AG873" t="s">
        <v>989</v>
      </c>
    </row>
    <row r="874" spans="1:33" x14ac:dyDescent="0.3">
      <c r="A874" s="7" t="s">
        <v>883</v>
      </c>
      <c r="B874">
        <v>1.273398</v>
      </c>
      <c r="C874">
        <v>0</v>
      </c>
      <c r="D874">
        <v>1.1565150346954511</v>
      </c>
      <c r="E874">
        <v>0.37909999999999999</v>
      </c>
      <c r="F874">
        <v>5.5550692615430157E-2</v>
      </c>
      <c r="G874">
        <v>84.102727018487968</v>
      </c>
      <c r="H874">
        <v>-24.830271565495224</v>
      </c>
      <c r="I874">
        <v>23.096038018312843</v>
      </c>
      <c r="J874">
        <v>26.510719865319857</v>
      </c>
      <c r="K874">
        <v>30.122355062887706</v>
      </c>
      <c r="L874">
        <v>6.4253675567257034</v>
      </c>
      <c r="N874" s="11">
        <f t="shared" si="54"/>
        <v>0</v>
      </c>
      <c r="O874" s="11" t="b">
        <f t="shared" si="53"/>
        <v>0</v>
      </c>
      <c r="Y874" s="7" t="s">
        <v>883</v>
      </c>
      <c r="Z874">
        <v>1.273398</v>
      </c>
      <c r="AA874" s="11">
        <v>0</v>
      </c>
      <c r="AB874" s="11" t="b">
        <v>0</v>
      </c>
      <c r="AC874" t="s">
        <v>973</v>
      </c>
      <c r="AE874" s="7" t="s">
        <v>883</v>
      </c>
      <c r="AF874">
        <v>0</v>
      </c>
      <c r="AG874" t="s">
        <v>973</v>
      </c>
    </row>
    <row r="875" spans="1:33" x14ac:dyDescent="0.3">
      <c r="A875" s="7" t="s">
        <v>884</v>
      </c>
      <c r="B875">
        <v>18.690325999999999</v>
      </c>
      <c r="C875">
        <v>0</v>
      </c>
      <c r="D875">
        <v>1.3878180416345414</v>
      </c>
      <c r="E875">
        <v>17.0014</v>
      </c>
      <c r="F875">
        <v>0.76532509771518598</v>
      </c>
      <c r="G875">
        <v>79.564507147758491</v>
      </c>
      <c r="H875">
        <v>15.580888178913739</v>
      </c>
      <c r="I875">
        <v>21.869523842681236</v>
      </c>
      <c r="J875">
        <v>-9.5844069023569176</v>
      </c>
      <c r="K875">
        <v>50.716251302063093</v>
      </c>
      <c r="L875">
        <v>-32.595136144817602</v>
      </c>
      <c r="N875" s="11">
        <f t="shared" si="54"/>
        <v>13.212082980132143</v>
      </c>
      <c r="O875" s="11">
        <f t="shared" si="53"/>
        <v>0</v>
      </c>
      <c r="Y875" s="7" t="s">
        <v>884</v>
      </c>
      <c r="Z875">
        <v>18.690325999999999</v>
      </c>
      <c r="AA875" s="11">
        <v>13.212082980132143</v>
      </c>
      <c r="AB875" s="11">
        <v>0</v>
      </c>
      <c r="AC875" t="str">
        <f>IF(AB875&gt;4.31,"high mod, poor-mod grass","low mod, poor-mod grass")</f>
        <v>low mod, poor-mod grass</v>
      </c>
      <c r="AE875" s="7" t="s">
        <v>884</v>
      </c>
      <c r="AF875">
        <v>-32.595136144817602</v>
      </c>
      <c r="AG875" t="s">
        <v>989</v>
      </c>
    </row>
    <row r="876" spans="1:33" x14ac:dyDescent="0.3">
      <c r="A876" s="7" t="s">
        <v>885</v>
      </c>
      <c r="B876">
        <v>11.349194000000001</v>
      </c>
      <c r="C876">
        <v>0</v>
      </c>
      <c r="D876">
        <v>0.92521202775636091</v>
      </c>
      <c r="E876">
        <v>11.0999</v>
      </c>
      <c r="F876">
        <v>0.90954693159921363</v>
      </c>
      <c r="G876">
        <v>82.504346861997391</v>
      </c>
      <c r="H876">
        <v>3.7519442492012729</v>
      </c>
      <c r="I876">
        <v>15.805713191518992</v>
      </c>
      <c r="J876">
        <v>-4.1037284511784691</v>
      </c>
      <c r="K876">
        <v>59.264729507729463</v>
      </c>
      <c r="L876">
        <v>0.57452319664886886</v>
      </c>
      <c r="N876" s="11">
        <f t="shared" si="54"/>
        <v>9.2717200410394014</v>
      </c>
      <c r="O876" s="11">
        <f t="shared" si="53"/>
        <v>0</v>
      </c>
      <c r="Y876" s="7" t="s">
        <v>885</v>
      </c>
      <c r="Z876">
        <v>11.349194000000001</v>
      </c>
      <c r="AA876" s="11">
        <v>9.2717200410394014</v>
      </c>
      <c r="AB876" s="11">
        <v>0</v>
      </c>
      <c r="AC876" t="str">
        <f>IF(AB876&gt;4.31,"high mod, poor-mod grass","low mod, poor-mod grass")</f>
        <v>low mod, poor-mod grass</v>
      </c>
      <c r="AE876" s="7" t="s">
        <v>885</v>
      </c>
      <c r="AF876">
        <v>0.57452319664886886</v>
      </c>
      <c r="AG876" t="s">
        <v>990</v>
      </c>
    </row>
    <row r="877" spans="1:33" x14ac:dyDescent="0.3">
      <c r="A877" s="7" t="s">
        <v>886</v>
      </c>
      <c r="B877">
        <v>0</v>
      </c>
      <c r="C877">
        <v>0</v>
      </c>
      <c r="D877">
        <v>0</v>
      </c>
      <c r="E877">
        <v>0</v>
      </c>
      <c r="F877">
        <v>0</v>
      </c>
      <c r="G877">
        <v>0</v>
      </c>
      <c r="H877">
        <v>0</v>
      </c>
      <c r="I877">
        <v>0</v>
      </c>
      <c r="J877">
        <v>0</v>
      </c>
      <c r="K877">
        <v>0</v>
      </c>
      <c r="L877">
        <v>0</v>
      </c>
      <c r="N877" s="11">
        <f t="shared" si="54"/>
        <v>0</v>
      </c>
      <c r="O877" s="11" t="b">
        <f t="shared" si="53"/>
        <v>0</v>
      </c>
      <c r="Y877" s="7" t="s">
        <v>886</v>
      </c>
      <c r="Z877">
        <v>0</v>
      </c>
      <c r="AA877" s="11">
        <v>0</v>
      </c>
      <c r="AB877" s="11" t="b">
        <v>0</v>
      </c>
      <c r="AC877" t="s">
        <v>973</v>
      </c>
      <c r="AE877" s="7" t="s">
        <v>886</v>
      </c>
      <c r="AF877">
        <v>0</v>
      </c>
      <c r="AG877" t="s">
        <v>973</v>
      </c>
    </row>
    <row r="878" spans="1:33" x14ac:dyDescent="0.3">
      <c r="A878" s="7" t="s">
        <v>887</v>
      </c>
      <c r="B878">
        <v>1.5169999999999999E-3</v>
      </c>
      <c r="C878">
        <v>0</v>
      </c>
      <c r="D878">
        <v>7.7101002313030076E-2</v>
      </c>
      <c r="E878">
        <v>1.5E-3</v>
      </c>
      <c r="F878">
        <v>9.7007302095322159E-4</v>
      </c>
      <c r="G878">
        <v>79.146433725323803</v>
      </c>
      <c r="H878">
        <v>2.795527156549511</v>
      </c>
      <c r="I878">
        <v>28.173269969478575</v>
      </c>
      <c r="J878">
        <v>6.9696969696969546</v>
      </c>
      <c r="K878">
        <v>14.251436803946872</v>
      </c>
      <c r="L878">
        <v>-38.66204068320431</v>
      </c>
      <c r="N878" s="11">
        <f t="shared" si="54"/>
        <v>0</v>
      </c>
      <c r="O878" s="11" t="b">
        <f t="shared" si="53"/>
        <v>0</v>
      </c>
      <c r="Y878" s="7" t="s">
        <v>887</v>
      </c>
      <c r="Z878">
        <v>1.5169999999999999E-3</v>
      </c>
      <c r="AA878" s="11">
        <v>0</v>
      </c>
      <c r="AB878" s="11" t="b">
        <v>0</v>
      </c>
      <c r="AC878" t="s">
        <v>973</v>
      </c>
      <c r="AE878" s="7" t="s">
        <v>887</v>
      </c>
      <c r="AF878">
        <v>0</v>
      </c>
      <c r="AG878" t="s">
        <v>973</v>
      </c>
    </row>
    <row r="879" spans="1:33" x14ac:dyDescent="0.3">
      <c r="A879" s="7" t="s">
        <v>888</v>
      </c>
      <c r="B879">
        <v>12.616486999999999</v>
      </c>
      <c r="C879">
        <v>0</v>
      </c>
      <c r="D879">
        <v>2.3130300693909023</v>
      </c>
      <c r="E879">
        <v>6.0430999999999999</v>
      </c>
      <c r="F879">
        <v>0.42056330178623536</v>
      </c>
      <c r="G879">
        <v>83.365546130395558</v>
      </c>
      <c r="H879">
        <v>-7.102376357827481</v>
      </c>
      <c r="I879">
        <v>18.762983207417975</v>
      </c>
      <c r="J879">
        <v>4.8533503367003306</v>
      </c>
      <c r="K879">
        <v>48.804123070225899</v>
      </c>
      <c r="L879">
        <v>14.933780842939512</v>
      </c>
      <c r="N879" s="11">
        <f t="shared" si="54"/>
        <v>8.4088821697347367</v>
      </c>
      <c r="O879" s="11">
        <f t="shared" si="53"/>
        <v>0</v>
      </c>
      <c r="Y879" s="7" t="s">
        <v>888</v>
      </c>
      <c r="Z879">
        <v>12.616486999999999</v>
      </c>
      <c r="AA879" s="11">
        <v>8.4088821697347367</v>
      </c>
      <c r="AB879" s="11">
        <v>0</v>
      </c>
      <c r="AC879" t="str">
        <f>IF(AB879&gt;4.31,"high mod, poor-mod grass","low mod, poor-mod grass")</f>
        <v>low mod, poor-mod grass</v>
      </c>
      <c r="AE879" s="7" t="s">
        <v>888</v>
      </c>
      <c r="AF879">
        <v>14.933780842939512</v>
      </c>
      <c r="AG879" t="s">
        <v>988</v>
      </c>
    </row>
    <row r="880" spans="1:33" x14ac:dyDescent="0.3">
      <c r="A880" s="7" t="s">
        <v>889</v>
      </c>
      <c r="B880">
        <v>7.4046729999999998</v>
      </c>
      <c r="C880">
        <v>0</v>
      </c>
      <c r="D880">
        <v>1.002313030069391</v>
      </c>
      <c r="E880">
        <v>3.1109</v>
      </c>
      <c r="F880">
        <v>0.36125088156733104</v>
      </c>
      <c r="G880">
        <v>83.71130511044565</v>
      </c>
      <c r="H880">
        <v>-3.9712918530351544</v>
      </c>
      <c r="I880">
        <v>17.890859821977735</v>
      </c>
      <c r="J880">
        <v>-9.5053102693602796</v>
      </c>
      <c r="K880">
        <v>49.956261044863517</v>
      </c>
      <c r="L880">
        <v>65.300343119460294</v>
      </c>
      <c r="N880" s="11">
        <f t="shared" si="54"/>
        <v>7.121003567848355</v>
      </c>
      <c r="O880" s="11">
        <f t="shared" si="53"/>
        <v>0</v>
      </c>
      <c r="Y880" s="7" t="s">
        <v>889</v>
      </c>
      <c r="Z880">
        <v>7.4046729999999998</v>
      </c>
      <c r="AA880" s="11">
        <v>7.121003567848355</v>
      </c>
      <c r="AB880" s="11">
        <v>0</v>
      </c>
      <c r="AC880" t="str">
        <f>IF(AB880&gt;4.31,"high mod, poor-mod grass","low mod, poor-mod grass")</f>
        <v>low mod, poor-mod grass</v>
      </c>
      <c r="AE880" s="7" t="s">
        <v>889</v>
      </c>
      <c r="AF880">
        <v>65.300343119460294</v>
      </c>
      <c r="AG880" s="25" t="s">
        <v>987</v>
      </c>
    </row>
    <row r="881" spans="1:33" x14ac:dyDescent="0.3">
      <c r="A881" s="7" t="s">
        <v>890</v>
      </c>
      <c r="B881">
        <v>3.2914099999999999</v>
      </c>
      <c r="C881">
        <v>0</v>
      </c>
      <c r="D881">
        <v>1.4649190439475714</v>
      </c>
      <c r="E881">
        <v>1.4065000000000001</v>
      </c>
      <c r="F881">
        <v>0.15948216036253399</v>
      </c>
      <c r="G881">
        <v>84.207023278143367</v>
      </c>
      <c r="H881">
        <v>4.9983749201277732</v>
      </c>
      <c r="I881">
        <v>13.705479928976777</v>
      </c>
      <c r="J881">
        <v>-13.423224747474762</v>
      </c>
      <c r="K881">
        <v>64.848183330483039</v>
      </c>
      <c r="L881">
        <v>40.72072317628276</v>
      </c>
      <c r="N881" s="11">
        <f t="shared" si="54"/>
        <v>0</v>
      </c>
      <c r="O881" s="11" t="b">
        <f t="shared" si="53"/>
        <v>0</v>
      </c>
      <c r="Y881" s="7" t="s">
        <v>890</v>
      </c>
      <c r="Z881">
        <v>3.2914099999999999</v>
      </c>
      <c r="AA881" s="11">
        <v>0</v>
      </c>
      <c r="AB881" s="11" t="b">
        <v>0</v>
      </c>
      <c r="AC881" t="s">
        <v>973</v>
      </c>
      <c r="AE881" s="7" t="s">
        <v>890</v>
      </c>
      <c r="AF881">
        <v>0</v>
      </c>
      <c r="AG881" t="s">
        <v>973</v>
      </c>
    </row>
    <row r="882" spans="1:33" x14ac:dyDescent="0.3">
      <c r="A882" s="7" t="s">
        <v>891</v>
      </c>
      <c r="B882">
        <v>4.5749320000000004</v>
      </c>
      <c r="C882">
        <v>0</v>
      </c>
      <c r="D882">
        <v>2.4672320740169624</v>
      </c>
      <c r="E882">
        <v>0.95140000000000002</v>
      </c>
      <c r="F882">
        <v>0.1526560798717598</v>
      </c>
      <c r="G882">
        <v>79.495746240626204</v>
      </c>
      <c r="H882">
        <v>-14.509796325878582</v>
      </c>
      <c r="I882">
        <v>23.978605995195487</v>
      </c>
      <c r="J882">
        <v>5.083607239057244</v>
      </c>
      <c r="K882">
        <v>39.564787031710743</v>
      </c>
      <c r="L882">
        <v>47.272436524595705</v>
      </c>
      <c r="N882" s="11">
        <f t="shared" si="54"/>
        <v>0</v>
      </c>
      <c r="O882" s="11" t="b">
        <f t="shared" si="53"/>
        <v>0</v>
      </c>
      <c r="Y882" s="7" t="s">
        <v>891</v>
      </c>
      <c r="Z882">
        <v>4.5749320000000004</v>
      </c>
      <c r="AA882" s="11">
        <v>0</v>
      </c>
      <c r="AB882" s="11" t="b">
        <v>0</v>
      </c>
      <c r="AC882" t="s">
        <v>973</v>
      </c>
      <c r="AE882" s="7" t="s">
        <v>891</v>
      </c>
      <c r="AF882">
        <v>0</v>
      </c>
      <c r="AG882" t="s">
        <v>973</v>
      </c>
    </row>
    <row r="883" spans="1:33" x14ac:dyDescent="0.3">
      <c r="A883" s="7" t="s">
        <v>892</v>
      </c>
      <c r="B883">
        <v>6.6308170000000004</v>
      </c>
      <c r="C883">
        <v>0</v>
      </c>
      <c r="D883">
        <v>1.4649190439475714</v>
      </c>
      <c r="E883">
        <v>4.0579999999999998</v>
      </c>
      <c r="F883">
        <v>0.32450559339253521</v>
      </c>
      <c r="G883">
        <v>81.085420235748629</v>
      </c>
      <c r="H883">
        <v>-2.13611645367412</v>
      </c>
      <c r="I883">
        <v>19.67180772667664</v>
      </c>
      <c r="J883">
        <v>-6.65716784511784</v>
      </c>
      <c r="K883">
        <v>48.840554925037445</v>
      </c>
      <c r="L883">
        <v>48.75668105325137</v>
      </c>
      <c r="N883" s="11">
        <f t="shared" si="54"/>
        <v>8.018104440023059</v>
      </c>
      <c r="O883" s="11">
        <f t="shared" si="53"/>
        <v>0</v>
      </c>
      <c r="Y883" s="7" t="s">
        <v>892</v>
      </c>
      <c r="Z883">
        <v>6.6308170000000004</v>
      </c>
      <c r="AA883" s="11">
        <v>8.018104440023059</v>
      </c>
      <c r="AB883" s="11">
        <v>0</v>
      </c>
      <c r="AC883" t="str">
        <f>IF(AB883&gt;4.31,"high mod, poor-mod grass","low mod, poor-mod grass")</f>
        <v>low mod, poor-mod grass</v>
      </c>
      <c r="AE883" s="7" t="s">
        <v>892</v>
      </c>
      <c r="AF883">
        <v>48.75668105325137</v>
      </c>
      <c r="AG883" s="25" t="s">
        <v>987</v>
      </c>
    </row>
    <row r="884" spans="1:33" x14ac:dyDescent="0.3">
      <c r="A884" s="7" t="s">
        <v>893</v>
      </c>
      <c r="B884">
        <v>9.0895609999999998</v>
      </c>
      <c r="C884">
        <v>1.4630877829748222E-2</v>
      </c>
      <c r="D884">
        <v>4.2405551272166537</v>
      </c>
      <c r="E884">
        <v>2.2749999999999999</v>
      </c>
      <c r="F884">
        <v>0.17275168143026187</v>
      </c>
      <c r="G884">
        <v>80.527159847610193</v>
      </c>
      <c r="H884">
        <v>0.83113530351438669</v>
      </c>
      <c r="I884">
        <v>25.519038169179161</v>
      </c>
      <c r="J884">
        <v>-1.4002025252525385</v>
      </c>
      <c r="K884">
        <v>30.52134346999166</v>
      </c>
      <c r="L884">
        <v>-0.81659853492482171</v>
      </c>
      <c r="N884" s="11">
        <f t="shared" si="54"/>
        <v>9.3222632835364738</v>
      </c>
      <c r="O884" s="11">
        <f t="shared" si="53"/>
        <v>1.4630877829748222E-2</v>
      </c>
      <c r="Y884" s="7" t="s">
        <v>893</v>
      </c>
      <c r="Z884">
        <v>9.0895609999999998</v>
      </c>
      <c r="AA884" s="11">
        <v>9.3222632835364738</v>
      </c>
      <c r="AB884" s="11">
        <v>1.4630877829748222E-2</v>
      </c>
      <c r="AC884" t="str">
        <f>IF(AB884&gt;4.31,"high mod, poor-mod grass","low mod, poor-mod grass")</f>
        <v>low mod, poor-mod grass</v>
      </c>
      <c r="AE884" s="7" t="s">
        <v>893</v>
      </c>
      <c r="AF884">
        <v>-0.81659853492482171</v>
      </c>
      <c r="AG884" t="s">
        <v>989</v>
      </c>
    </row>
    <row r="885" spans="1:33" x14ac:dyDescent="0.3">
      <c r="A885" s="7" t="s">
        <v>894</v>
      </c>
      <c r="B885">
        <v>3.2173050000000001</v>
      </c>
      <c r="C885">
        <v>0</v>
      </c>
      <c r="D885">
        <v>1.002313030069391</v>
      </c>
      <c r="E885">
        <v>2.5590999999999999</v>
      </c>
      <c r="F885">
        <v>0.27151589355242156</v>
      </c>
      <c r="G885">
        <v>79.58138644020697</v>
      </c>
      <c r="H885">
        <v>-16.169366293929727</v>
      </c>
      <c r="I885">
        <v>24.045915584490938</v>
      </c>
      <c r="J885">
        <v>4.4225092592592432</v>
      </c>
      <c r="K885">
        <v>39.422790897736874</v>
      </c>
      <c r="L885">
        <v>55.744049698858262</v>
      </c>
      <c r="N885" s="11">
        <f t="shared" si="54"/>
        <v>0</v>
      </c>
      <c r="O885" s="11" t="b">
        <f t="shared" si="53"/>
        <v>0</v>
      </c>
      <c r="Y885" s="7" t="s">
        <v>894</v>
      </c>
      <c r="Z885">
        <v>3.2173050000000001</v>
      </c>
      <c r="AA885" s="11">
        <v>0</v>
      </c>
      <c r="AB885" s="11" t="b">
        <v>0</v>
      </c>
      <c r="AC885" t="s">
        <v>973</v>
      </c>
      <c r="AE885" s="7" t="s">
        <v>894</v>
      </c>
      <c r="AF885">
        <v>0</v>
      </c>
      <c r="AG885" t="s">
        <v>973</v>
      </c>
    </row>
    <row r="886" spans="1:33" x14ac:dyDescent="0.3">
      <c r="A886" s="7" t="s">
        <v>895</v>
      </c>
      <c r="B886">
        <v>5.0200209999999998</v>
      </c>
      <c r="C886">
        <v>0</v>
      </c>
      <c r="D886">
        <v>2.6214340786430226</v>
      </c>
      <c r="E886">
        <v>3.0792999999999999</v>
      </c>
      <c r="F886">
        <v>0.22211761960765913</v>
      </c>
      <c r="G886">
        <v>78.894488075934774</v>
      </c>
      <c r="H886">
        <v>4.4256071884984038</v>
      </c>
      <c r="I886">
        <v>21.902743446018864</v>
      </c>
      <c r="J886">
        <v>-12.616840404040417</v>
      </c>
      <c r="K886">
        <v>49.510838865481986</v>
      </c>
      <c r="L886">
        <v>36.814908968599639</v>
      </c>
      <c r="N886" s="11">
        <f t="shared" si="54"/>
        <v>8.4013870218755073</v>
      </c>
      <c r="O886" s="11">
        <f t="shared" si="53"/>
        <v>0</v>
      </c>
      <c r="Y886" s="7" t="s">
        <v>895</v>
      </c>
      <c r="Z886">
        <v>5.0200209999999998</v>
      </c>
      <c r="AA886" s="11">
        <v>8.4013870218755073</v>
      </c>
      <c r="AB886" s="11">
        <v>0</v>
      </c>
      <c r="AC886" t="str">
        <f>IF(AB886&gt;4.31,"high mod, poor-mod grass","low mod, poor-mod grass")</f>
        <v>low mod, poor-mod grass</v>
      </c>
      <c r="AE886" s="7" t="s">
        <v>895</v>
      </c>
      <c r="AF886">
        <v>36.814908968599639</v>
      </c>
      <c r="AG886" s="25" t="s">
        <v>987</v>
      </c>
    </row>
    <row r="887" spans="1:33" x14ac:dyDescent="0.3">
      <c r="A887" s="7" t="s">
        <v>896</v>
      </c>
      <c r="B887">
        <v>13.94093</v>
      </c>
      <c r="C887">
        <v>0</v>
      </c>
      <c r="D887">
        <v>4.8573631457208943</v>
      </c>
      <c r="E887">
        <v>8.7843</v>
      </c>
      <c r="F887">
        <v>0.12393329558024709</v>
      </c>
      <c r="G887">
        <v>80.876472362912608</v>
      </c>
      <c r="H887">
        <v>-8.4921263578274733</v>
      </c>
      <c r="I887">
        <v>25.401536515452189</v>
      </c>
      <c r="J887">
        <v>12.513291414141406</v>
      </c>
      <c r="K887">
        <v>30.446251353886499</v>
      </c>
      <c r="L887">
        <v>-11.76807144400675</v>
      </c>
      <c r="N887" s="11">
        <f t="shared" si="54"/>
        <v>11.436589937010814</v>
      </c>
      <c r="O887" s="11">
        <f t="shared" si="53"/>
        <v>0</v>
      </c>
      <c r="Y887" s="7" t="s">
        <v>896</v>
      </c>
      <c r="Z887">
        <v>13.94093</v>
      </c>
      <c r="AA887" s="11">
        <v>11.436589937010814</v>
      </c>
      <c r="AB887" s="11">
        <v>0</v>
      </c>
      <c r="AC887" t="str">
        <f>IF(AB887&gt;4.31,"high mod, poor-mod grass","low mod, poor-mod grass")</f>
        <v>low mod, poor-mod grass</v>
      </c>
      <c r="AE887" s="7" t="s">
        <v>896</v>
      </c>
      <c r="AF887">
        <v>-11.76807144400675</v>
      </c>
      <c r="AG887" t="s">
        <v>989</v>
      </c>
    </row>
    <row r="888" spans="1:33" x14ac:dyDescent="0.3">
      <c r="A888" s="7" t="s">
        <v>897</v>
      </c>
      <c r="B888">
        <v>76.292185000000003</v>
      </c>
      <c r="C888">
        <v>0</v>
      </c>
      <c r="D888">
        <v>2.4672320740169624</v>
      </c>
      <c r="E888">
        <v>75.784800000000004</v>
      </c>
      <c r="F888">
        <v>3.7525388562479076</v>
      </c>
      <c r="G888">
        <v>68.79338644447121</v>
      </c>
      <c r="H888">
        <v>-31.604343929712471</v>
      </c>
      <c r="I888">
        <v>40.514860332602204</v>
      </c>
      <c r="J888">
        <v>33.298645286195267</v>
      </c>
      <c r="K888">
        <v>11.870099449117189</v>
      </c>
      <c r="L888">
        <v>-6.4139446810693244</v>
      </c>
      <c r="N888" s="11">
        <f t="shared" si="54"/>
        <v>40.017399729616706</v>
      </c>
      <c r="O888" s="11">
        <f t="shared" si="53"/>
        <v>0</v>
      </c>
      <c r="Y888" s="7" t="s">
        <v>897</v>
      </c>
      <c r="Z888">
        <v>76.292185000000003</v>
      </c>
      <c r="AA888" s="11">
        <v>40.017399729616706</v>
      </c>
      <c r="AB888" s="11">
        <v>0</v>
      </c>
      <c r="AC888" t="str">
        <f>IF(AB888&gt;4.31,"high mod, good grass","low mod, good grass")</f>
        <v>low mod, good grass</v>
      </c>
      <c r="AE888" s="7" t="s">
        <v>897</v>
      </c>
      <c r="AF888">
        <v>-6.4139446810693244</v>
      </c>
      <c r="AG888" t="s">
        <v>989</v>
      </c>
    </row>
    <row r="889" spans="1:33" x14ac:dyDescent="0.3">
      <c r="A889" s="7" t="s">
        <v>898</v>
      </c>
      <c r="B889">
        <v>60.545192999999998</v>
      </c>
      <c r="C889">
        <v>0.51000480877122645</v>
      </c>
      <c r="D889">
        <v>9.2521202775636091</v>
      </c>
      <c r="E889">
        <v>58.040900000000001</v>
      </c>
      <c r="F889">
        <v>1.2470892285344479</v>
      </c>
      <c r="G889">
        <v>75.013139196595418</v>
      </c>
      <c r="H889">
        <v>-12.37629153354635</v>
      </c>
      <c r="I889">
        <v>34.693161113625543</v>
      </c>
      <c r="J889">
        <v>16.422435521885518</v>
      </c>
      <c r="K889">
        <v>16.316858672387973</v>
      </c>
      <c r="L889">
        <v>-17.859247835797817</v>
      </c>
      <c r="N889" s="11">
        <f t="shared" si="54"/>
        <v>31.327050114053332</v>
      </c>
      <c r="O889" s="11">
        <f t="shared" si="53"/>
        <v>0.51000480877122645</v>
      </c>
      <c r="Y889" s="7" t="s">
        <v>898</v>
      </c>
      <c r="Z889">
        <v>60.545192999999998</v>
      </c>
      <c r="AA889" s="11">
        <v>31.327050114053332</v>
      </c>
      <c r="AB889" s="11">
        <v>0.51000480877122645</v>
      </c>
      <c r="AC889" t="str">
        <f>IF(AB889&gt;4.31,"high mod, good grass","low mod, good grass")</f>
        <v>low mod, good grass</v>
      </c>
      <c r="AE889" s="7" t="s">
        <v>898</v>
      </c>
      <c r="AF889">
        <v>-17.859247835797817</v>
      </c>
      <c r="AG889" t="s">
        <v>989</v>
      </c>
    </row>
    <row r="890" spans="1:33" x14ac:dyDescent="0.3">
      <c r="A890" s="7" t="s">
        <v>899</v>
      </c>
      <c r="B890">
        <v>99.856365999999994</v>
      </c>
      <c r="C890">
        <v>1.1192643163874786E-2</v>
      </c>
      <c r="D890">
        <v>7.7101002313030076E-2</v>
      </c>
      <c r="E890">
        <v>99.852800000000002</v>
      </c>
      <c r="F890">
        <v>49.845514254624838</v>
      </c>
      <c r="G890">
        <v>67.192874166829242</v>
      </c>
      <c r="H890">
        <v>-21.866869169329078</v>
      </c>
      <c r="I890">
        <v>41.732525618261775</v>
      </c>
      <c r="J890">
        <v>24.843617676767664</v>
      </c>
      <c r="K890">
        <v>10.685260904940325</v>
      </c>
      <c r="L890">
        <v>-15.363355655653336</v>
      </c>
      <c r="N890" s="11">
        <f t="shared" si="54"/>
        <v>63.810279957628872</v>
      </c>
      <c r="O890" s="11">
        <f t="shared" si="53"/>
        <v>1.1192643163874786E-2</v>
      </c>
      <c r="Y890" s="7" t="s">
        <v>899</v>
      </c>
      <c r="Z890">
        <v>99.856365999999994</v>
      </c>
      <c r="AA890" s="11">
        <v>63.810279957628872</v>
      </c>
      <c r="AB890" s="11">
        <v>1.1192643163874786E-2</v>
      </c>
      <c r="AC890" t="str">
        <f>IF(AB890&gt;4.31,"high mod, good grass","low mod, good grass")</f>
        <v>low mod, good grass</v>
      </c>
      <c r="AE890" s="7" t="s">
        <v>899</v>
      </c>
      <c r="AF890">
        <v>-15.363355655653336</v>
      </c>
      <c r="AG890" t="s">
        <v>989</v>
      </c>
    </row>
  </sheetData>
  <conditionalFormatting sqref="AA3:AA890 AC2:AC294 X2:X294 W2:W33">
    <cfRule type="cellIs" dxfId="1" priority="2" operator="equal">
      <formula>TRUE</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92322-0E06-453F-AE85-BDD8DE88F508}">
  <dimension ref="A1:AV890"/>
  <sheetViews>
    <sheetView workbookViewId="0">
      <pane xSplit="1" ySplit="1" topLeftCell="B2" activePane="bottomRight" state="frozen"/>
      <selection pane="topRight" activeCell="B1" sqref="B1"/>
      <selection pane="bottomLeft" activeCell="A2" sqref="A2"/>
      <selection pane="bottomRight" activeCell="AQ2" sqref="AQ2"/>
    </sheetView>
  </sheetViews>
  <sheetFormatPr defaultRowHeight="14.4" x14ac:dyDescent="0.3"/>
  <cols>
    <col min="1" max="1" width="13.109375" style="7" bestFit="1" customWidth="1"/>
    <col min="2" max="4" width="12" bestFit="1" customWidth="1"/>
    <col min="5" max="5" width="13.88671875" style="9" customWidth="1"/>
    <col min="6" max="6" width="12" bestFit="1" customWidth="1"/>
    <col min="7" max="7" width="14.109375" bestFit="1" customWidth="1"/>
    <col min="8" max="8" width="12" bestFit="1" customWidth="1"/>
    <col min="9" max="9" width="15.6640625" bestFit="1" customWidth="1"/>
    <col min="10" max="10" width="12" bestFit="1" customWidth="1"/>
    <col min="11" max="11" width="15.44140625" bestFit="1" customWidth="1"/>
    <col min="13" max="14" width="12.6640625" bestFit="1" customWidth="1"/>
    <col min="15" max="15" width="12.6640625" customWidth="1"/>
    <col min="16" max="16" width="13.109375" bestFit="1" customWidth="1"/>
    <col min="17" max="18" width="12.6640625" bestFit="1" customWidth="1"/>
    <col min="19" max="19" width="23" bestFit="1" customWidth="1"/>
    <col min="20" max="20" width="4.44140625" customWidth="1"/>
    <col min="21" max="21" width="23" bestFit="1" customWidth="1"/>
    <col min="40" max="40" width="13.109375" bestFit="1" customWidth="1"/>
    <col min="43" max="43" width="15.5546875" style="73" bestFit="1" customWidth="1"/>
    <col min="45" max="45" width="22.44140625" bestFit="1" customWidth="1"/>
  </cols>
  <sheetData>
    <row r="1" spans="1:48" x14ac:dyDescent="0.3">
      <c r="A1" s="1" t="s">
        <v>0</v>
      </c>
      <c r="B1" t="s">
        <v>903</v>
      </c>
      <c r="C1" t="s">
        <v>955</v>
      </c>
      <c r="D1" t="s">
        <v>904</v>
      </c>
      <c r="E1" s="55" t="s">
        <v>1068</v>
      </c>
      <c r="F1" t="s">
        <v>927</v>
      </c>
      <c r="G1" t="s">
        <v>949</v>
      </c>
      <c r="H1" t="s">
        <v>928</v>
      </c>
      <c r="I1" t="s">
        <v>948</v>
      </c>
      <c r="J1" t="s">
        <v>930</v>
      </c>
      <c r="K1" t="s">
        <v>947</v>
      </c>
      <c r="M1" t="s">
        <v>956</v>
      </c>
      <c r="N1" t="s">
        <v>957</v>
      </c>
      <c r="P1" t="s">
        <v>0</v>
      </c>
      <c r="Q1" t="s">
        <v>956</v>
      </c>
      <c r="R1" t="s">
        <v>957</v>
      </c>
      <c r="S1" t="s">
        <v>1053</v>
      </c>
      <c r="AB1" t="s">
        <v>903</v>
      </c>
      <c r="AC1" t="s">
        <v>958</v>
      </c>
      <c r="AD1" s="55" t="s">
        <v>1068</v>
      </c>
      <c r="AN1" t="s">
        <v>0</v>
      </c>
      <c r="AO1" t="s">
        <v>903</v>
      </c>
      <c r="AP1" t="s">
        <v>958</v>
      </c>
      <c r="AQ1" s="73" t="s">
        <v>1057</v>
      </c>
    </row>
    <row r="2" spans="1:48" x14ac:dyDescent="0.3">
      <c r="A2" s="7" t="s">
        <v>11</v>
      </c>
      <c r="B2">
        <v>75.884092391848341</v>
      </c>
      <c r="C2">
        <f>IF(F2=" ",0,B2)</f>
        <v>0</v>
      </c>
      <c r="D2">
        <v>0</v>
      </c>
      <c r="E2" s="9">
        <v>14.055869519087002</v>
      </c>
      <c r="F2" t="s">
        <v>950</v>
      </c>
      <c r="G2">
        <v>0</v>
      </c>
      <c r="H2" t="s">
        <v>950</v>
      </c>
      <c r="I2">
        <v>0</v>
      </c>
      <c r="J2" t="s">
        <v>950</v>
      </c>
      <c r="K2">
        <v>0</v>
      </c>
      <c r="M2" t="b">
        <f>IF(C2&lt;5,FALSE,G2)</f>
        <v>0</v>
      </c>
      <c r="N2" t="b">
        <f>IF(C2&lt;5,FALSE,I2)</f>
        <v>0</v>
      </c>
      <c r="P2" t="s">
        <v>11</v>
      </c>
      <c r="Q2" t="b">
        <v>0</v>
      </c>
      <c r="R2" t="b">
        <v>0</v>
      </c>
      <c r="S2" t="s">
        <v>973</v>
      </c>
      <c r="AB2" t="b">
        <f>IF(C2&lt;5,FALSE,C2)</f>
        <v>0</v>
      </c>
      <c r="AC2" t="b">
        <f t="shared" ref="AC2:AC65" si="0">IF(C2&lt;5,FALSE,D2)</f>
        <v>0</v>
      </c>
      <c r="AD2" t="b">
        <f t="shared" ref="AD2:AD65" si="1">IF(C2&lt;5,FALSE,E2)</f>
        <v>0</v>
      </c>
      <c r="AN2" t="s">
        <v>11</v>
      </c>
      <c r="AO2" t="s">
        <v>1146</v>
      </c>
      <c r="AP2" t="s">
        <v>1146</v>
      </c>
      <c r="AQ2" s="73" t="s">
        <v>973</v>
      </c>
      <c r="AS2" s="73" t="s">
        <v>951</v>
      </c>
      <c r="AT2" s="73" t="s">
        <v>952</v>
      </c>
      <c r="AU2" s="73" t="s">
        <v>978</v>
      </c>
      <c r="AV2" s="73"/>
    </row>
    <row r="3" spans="1:48" x14ac:dyDescent="0.3">
      <c r="A3" s="7" t="s">
        <v>12</v>
      </c>
      <c r="B3">
        <v>70.682831392206253</v>
      </c>
      <c r="C3">
        <f t="shared" ref="C3:C66" si="2">IF(F3=" ",0,B3)</f>
        <v>0</v>
      </c>
      <c r="D3">
        <v>0</v>
      </c>
      <c r="E3" s="9">
        <v>13.172142803134703</v>
      </c>
      <c r="F3" t="s">
        <v>950</v>
      </c>
      <c r="G3">
        <v>0</v>
      </c>
      <c r="H3" t="s">
        <v>950</v>
      </c>
      <c r="I3">
        <v>0</v>
      </c>
      <c r="J3" t="s">
        <v>950</v>
      </c>
      <c r="K3">
        <v>0</v>
      </c>
      <c r="M3" t="b">
        <f t="shared" ref="M3:M66" si="3">IF(C3&lt;5,FALSE,G3)</f>
        <v>0</v>
      </c>
      <c r="N3" t="b">
        <f t="shared" ref="N3:N66" si="4">IF(C3&lt;5,FALSE,I3)</f>
        <v>0</v>
      </c>
      <c r="P3" t="s">
        <v>12</v>
      </c>
      <c r="Q3" t="b">
        <v>0</v>
      </c>
      <c r="R3" t="b">
        <v>0</v>
      </c>
      <c r="S3" t="s">
        <v>973</v>
      </c>
      <c r="AB3" t="b">
        <f t="shared" ref="AB3:AB65" si="5">IF(C3&lt;5,FALSE,C3)</f>
        <v>0</v>
      </c>
      <c r="AC3" t="b">
        <f t="shared" si="0"/>
        <v>0</v>
      </c>
      <c r="AD3" t="b">
        <f t="shared" si="1"/>
        <v>0</v>
      </c>
      <c r="AN3" t="s">
        <v>12</v>
      </c>
      <c r="AO3" t="s">
        <v>1146</v>
      </c>
      <c r="AP3" t="s">
        <v>1146</v>
      </c>
      <c r="AQ3" s="73" t="s">
        <v>973</v>
      </c>
      <c r="AS3" s="74" t="s">
        <v>973</v>
      </c>
      <c r="AT3" s="74">
        <v>709</v>
      </c>
      <c r="AU3" s="75">
        <f>AT3/SUM(AT$3:AT$7)</f>
        <v>0.79752530933633292</v>
      </c>
      <c r="AV3" s="73"/>
    </row>
    <row r="4" spans="1:48" x14ac:dyDescent="0.3">
      <c r="A4" s="7" t="s">
        <v>13</v>
      </c>
      <c r="B4">
        <v>63.444479272310133</v>
      </c>
      <c r="C4">
        <f t="shared" si="2"/>
        <v>0</v>
      </c>
      <c r="D4">
        <v>0</v>
      </c>
      <c r="E4" s="9">
        <v>14.262459419840921</v>
      </c>
      <c r="F4" t="s">
        <v>950</v>
      </c>
      <c r="G4">
        <v>0</v>
      </c>
      <c r="H4" t="s">
        <v>950</v>
      </c>
      <c r="I4">
        <v>0</v>
      </c>
      <c r="J4" t="s">
        <v>950</v>
      </c>
      <c r="K4">
        <v>0</v>
      </c>
      <c r="M4" t="b">
        <f t="shared" si="3"/>
        <v>0</v>
      </c>
      <c r="N4" t="b">
        <f t="shared" si="4"/>
        <v>0</v>
      </c>
      <c r="P4" t="s">
        <v>13</v>
      </c>
      <c r="Q4" t="b">
        <v>0</v>
      </c>
      <c r="R4" t="b">
        <v>0</v>
      </c>
      <c r="S4" t="s">
        <v>973</v>
      </c>
      <c r="AB4" t="b">
        <f t="shared" si="5"/>
        <v>0</v>
      </c>
      <c r="AC4" t="b">
        <f t="shared" si="0"/>
        <v>0</v>
      </c>
      <c r="AD4" t="b">
        <f t="shared" si="1"/>
        <v>0</v>
      </c>
      <c r="AN4" t="s">
        <v>13</v>
      </c>
      <c r="AO4" t="s">
        <v>1146</v>
      </c>
      <c r="AP4" t="s">
        <v>1146</v>
      </c>
      <c r="AQ4" s="73" t="s">
        <v>973</v>
      </c>
      <c r="AS4" s="76" t="s">
        <v>1005</v>
      </c>
      <c r="AT4" s="76">
        <v>39</v>
      </c>
      <c r="AU4" s="77">
        <f t="shared" ref="AU4:AU7" si="6">AT4/SUM(AT$3:AT$7)</f>
        <v>4.3869516310461196E-2</v>
      </c>
      <c r="AV4" s="78">
        <f>AT4/SUM(AT$4:AT$7)</f>
        <v>0.21666666666666667</v>
      </c>
    </row>
    <row r="5" spans="1:48" x14ac:dyDescent="0.3">
      <c r="A5" s="7" t="s">
        <v>14</v>
      </c>
      <c r="B5">
        <v>59.368205893096892</v>
      </c>
      <c r="C5">
        <f t="shared" si="2"/>
        <v>0</v>
      </c>
      <c r="D5">
        <v>0</v>
      </c>
      <c r="E5" s="9">
        <v>12.159144956840516</v>
      </c>
      <c r="F5" t="s">
        <v>950</v>
      </c>
      <c r="G5">
        <v>0</v>
      </c>
      <c r="H5" t="s">
        <v>950</v>
      </c>
      <c r="I5">
        <v>0</v>
      </c>
      <c r="J5" t="s">
        <v>950</v>
      </c>
      <c r="K5">
        <v>0</v>
      </c>
      <c r="M5" t="b">
        <f t="shared" si="3"/>
        <v>0</v>
      </c>
      <c r="N5" t="b">
        <f t="shared" si="4"/>
        <v>0</v>
      </c>
      <c r="P5" t="s">
        <v>14</v>
      </c>
      <c r="Q5" t="b">
        <v>0</v>
      </c>
      <c r="R5" t="b">
        <v>0</v>
      </c>
      <c r="S5" t="s">
        <v>973</v>
      </c>
      <c r="AB5" t="b">
        <f t="shared" si="5"/>
        <v>0</v>
      </c>
      <c r="AC5" t="b">
        <f t="shared" si="0"/>
        <v>0</v>
      </c>
      <c r="AD5" t="b">
        <f t="shared" si="1"/>
        <v>0</v>
      </c>
      <c r="AN5" t="s">
        <v>14</v>
      </c>
      <c r="AO5" t="s">
        <v>1146</v>
      </c>
      <c r="AP5" t="s">
        <v>1146</v>
      </c>
      <c r="AQ5" s="73" t="s">
        <v>973</v>
      </c>
      <c r="AS5" s="79" t="s">
        <v>1003</v>
      </c>
      <c r="AT5" s="79">
        <v>6</v>
      </c>
      <c r="AU5" s="80">
        <f t="shared" si="6"/>
        <v>6.7491563554555678E-3</v>
      </c>
      <c r="AV5" s="78">
        <f t="shared" ref="AV5:AV7" si="7">AT5/SUM(AT$4:AT$7)</f>
        <v>3.3333333333333333E-2</v>
      </c>
    </row>
    <row r="6" spans="1:48" x14ac:dyDescent="0.3">
      <c r="A6" s="7" t="s">
        <v>15</v>
      </c>
      <c r="B6">
        <v>64.41610972055777</v>
      </c>
      <c r="C6">
        <f t="shared" si="2"/>
        <v>0</v>
      </c>
      <c r="D6">
        <v>0</v>
      </c>
      <c r="E6" s="9">
        <v>10.145490998582893</v>
      </c>
      <c r="F6" t="s">
        <v>950</v>
      </c>
      <c r="G6">
        <v>0</v>
      </c>
      <c r="H6" t="s">
        <v>950</v>
      </c>
      <c r="I6">
        <v>0</v>
      </c>
      <c r="J6" t="s">
        <v>950</v>
      </c>
      <c r="K6">
        <v>0</v>
      </c>
      <c r="M6" t="b">
        <f t="shared" si="3"/>
        <v>0</v>
      </c>
      <c r="N6" t="b">
        <f t="shared" si="4"/>
        <v>0</v>
      </c>
      <c r="P6" t="s">
        <v>15</v>
      </c>
      <c r="Q6" t="b">
        <v>0</v>
      </c>
      <c r="R6" t="b">
        <v>0</v>
      </c>
      <c r="S6" t="s">
        <v>973</v>
      </c>
      <c r="AB6" t="b">
        <f t="shared" si="5"/>
        <v>0</v>
      </c>
      <c r="AC6" t="b">
        <f t="shared" si="0"/>
        <v>0</v>
      </c>
      <c r="AD6" t="b">
        <f t="shared" si="1"/>
        <v>0</v>
      </c>
      <c r="AN6" t="s">
        <v>15</v>
      </c>
      <c r="AO6" t="s">
        <v>1146</v>
      </c>
      <c r="AP6" t="s">
        <v>1146</v>
      </c>
      <c r="AQ6" s="73" t="s">
        <v>973</v>
      </c>
      <c r="AS6" s="81" t="s">
        <v>1002</v>
      </c>
      <c r="AT6" s="81">
        <v>84</v>
      </c>
      <c r="AU6" s="82">
        <f t="shared" si="6"/>
        <v>9.4488188976377951E-2</v>
      </c>
      <c r="AV6" s="78">
        <f t="shared" si="7"/>
        <v>0.46666666666666667</v>
      </c>
    </row>
    <row r="7" spans="1:48" x14ac:dyDescent="0.3">
      <c r="A7" s="7" t="s">
        <v>16</v>
      </c>
      <c r="B7">
        <v>37.169012420593859</v>
      </c>
      <c r="C7">
        <f t="shared" si="2"/>
        <v>0</v>
      </c>
      <c r="D7">
        <v>0</v>
      </c>
      <c r="E7" s="9">
        <v>3.5631757770292514</v>
      </c>
      <c r="F7" t="s">
        <v>950</v>
      </c>
      <c r="G7">
        <v>0</v>
      </c>
      <c r="H7" t="s">
        <v>950</v>
      </c>
      <c r="I7">
        <v>0</v>
      </c>
      <c r="J7" t="s">
        <v>950</v>
      </c>
      <c r="K7">
        <v>0</v>
      </c>
      <c r="M7" t="b">
        <f t="shared" si="3"/>
        <v>0</v>
      </c>
      <c r="N7" t="b">
        <f t="shared" si="4"/>
        <v>0</v>
      </c>
      <c r="P7" t="s">
        <v>16</v>
      </c>
      <c r="Q7" t="b">
        <v>0</v>
      </c>
      <c r="R7" t="b">
        <v>0</v>
      </c>
      <c r="S7" t="s">
        <v>973</v>
      </c>
      <c r="AB7" t="b">
        <f t="shared" si="5"/>
        <v>0</v>
      </c>
      <c r="AC7" t="b">
        <f t="shared" si="0"/>
        <v>0</v>
      </c>
      <c r="AD7" t="b">
        <f t="shared" si="1"/>
        <v>0</v>
      </c>
      <c r="AN7" t="s">
        <v>16</v>
      </c>
      <c r="AO7" t="s">
        <v>1146</v>
      </c>
      <c r="AP7" t="s">
        <v>1146</v>
      </c>
      <c r="AQ7" s="73" t="s">
        <v>973</v>
      </c>
      <c r="AS7" s="83" t="s">
        <v>1004</v>
      </c>
      <c r="AT7" s="83">
        <v>51</v>
      </c>
      <c r="AU7" s="84">
        <f t="shared" si="6"/>
        <v>5.736782902137233E-2</v>
      </c>
      <c r="AV7" s="78">
        <f t="shared" si="7"/>
        <v>0.28333333333333333</v>
      </c>
    </row>
    <row r="8" spans="1:48" x14ac:dyDescent="0.3">
      <c r="A8" s="7" t="s">
        <v>17</v>
      </c>
      <c r="B8">
        <v>73.588048095230164</v>
      </c>
      <c r="C8">
        <f t="shared" si="2"/>
        <v>0</v>
      </c>
      <c r="D8">
        <v>0</v>
      </c>
      <c r="E8" s="9">
        <v>12.228829413328585</v>
      </c>
      <c r="F8" t="s">
        <v>950</v>
      </c>
      <c r="G8">
        <v>0</v>
      </c>
      <c r="H8" t="s">
        <v>950</v>
      </c>
      <c r="I8">
        <v>0</v>
      </c>
      <c r="J8" t="s">
        <v>950</v>
      </c>
      <c r="K8">
        <v>0</v>
      </c>
      <c r="M8" t="b">
        <f t="shared" si="3"/>
        <v>0</v>
      </c>
      <c r="N8" t="b">
        <f t="shared" si="4"/>
        <v>0</v>
      </c>
      <c r="P8" t="s">
        <v>17</v>
      </c>
      <c r="Q8" t="b">
        <v>0</v>
      </c>
      <c r="R8" t="b">
        <v>0</v>
      </c>
      <c r="S8" t="s">
        <v>973</v>
      </c>
      <c r="AB8" t="b">
        <f t="shared" si="5"/>
        <v>0</v>
      </c>
      <c r="AC8" t="b">
        <f t="shared" si="0"/>
        <v>0</v>
      </c>
      <c r="AD8" t="b">
        <f t="shared" si="1"/>
        <v>0</v>
      </c>
      <c r="AN8" t="s">
        <v>17</v>
      </c>
      <c r="AO8" t="s">
        <v>1146</v>
      </c>
      <c r="AP8" t="s">
        <v>1146</v>
      </c>
      <c r="AQ8" s="73" t="s">
        <v>973</v>
      </c>
      <c r="AS8" s="73"/>
      <c r="AT8" s="73"/>
      <c r="AU8" s="73"/>
      <c r="AV8" s="73"/>
    </row>
    <row r="9" spans="1:48" x14ac:dyDescent="0.3">
      <c r="A9" s="7" t="s">
        <v>18</v>
      </c>
      <c r="B9">
        <v>49.77502857764555</v>
      </c>
      <c r="C9">
        <f t="shared" si="2"/>
        <v>0</v>
      </c>
      <c r="D9">
        <v>0</v>
      </c>
      <c r="E9" s="9">
        <v>7.3550395008670915</v>
      </c>
      <c r="F9" t="s">
        <v>950</v>
      </c>
      <c r="G9">
        <v>0</v>
      </c>
      <c r="H9" t="s">
        <v>950</v>
      </c>
      <c r="I9">
        <v>0</v>
      </c>
      <c r="J9" t="s">
        <v>950</v>
      </c>
      <c r="K9">
        <v>0</v>
      </c>
      <c r="M9" t="b">
        <f t="shared" si="3"/>
        <v>0</v>
      </c>
      <c r="N9" t="b">
        <f t="shared" si="4"/>
        <v>0</v>
      </c>
      <c r="P9" t="s">
        <v>18</v>
      </c>
      <c r="Q9" t="b">
        <v>0</v>
      </c>
      <c r="R9" t="b">
        <v>0</v>
      </c>
      <c r="S9" t="s">
        <v>973</v>
      </c>
      <c r="AB9" t="b">
        <f t="shared" si="5"/>
        <v>0</v>
      </c>
      <c r="AC9" t="b">
        <f t="shared" si="0"/>
        <v>0</v>
      </c>
      <c r="AD9" t="b">
        <f t="shared" si="1"/>
        <v>0</v>
      </c>
      <c r="AN9" t="s">
        <v>18</v>
      </c>
      <c r="AO9" t="s">
        <v>1146</v>
      </c>
      <c r="AP9" t="s">
        <v>1146</v>
      </c>
      <c r="AQ9" s="73" t="s">
        <v>973</v>
      </c>
      <c r="AS9" s="85" t="s">
        <v>979</v>
      </c>
      <c r="AT9" s="73"/>
      <c r="AU9" s="73" t="s">
        <v>1145</v>
      </c>
      <c r="AV9" s="73"/>
    </row>
    <row r="10" spans="1:48" x14ac:dyDescent="0.3">
      <c r="A10" s="7" t="s">
        <v>19</v>
      </c>
      <c r="B10">
        <v>64.241598145204961</v>
      </c>
      <c r="C10">
        <f t="shared" si="2"/>
        <v>0</v>
      </c>
      <c r="D10">
        <v>0</v>
      </c>
      <c r="E10" s="9">
        <v>19.746091987385086</v>
      </c>
      <c r="F10" t="s">
        <v>950</v>
      </c>
      <c r="G10">
        <v>0</v>
      </c>
      <c r="H10" t="s">
        <v>950</v>
      </c>
      <c r="I10">
        <v>0</v>
      </c>
      <c r="J10" t="s">
        <v>950</v>
      </c>
      <c r="K10">
        <v>0</v>
      </c>
      <c r="M10" t="b">
        <f t="shared" si="3"/>
        <v>0</v>
      </c>
      <c r="N10" t="b">
        <f t="shared" si="4"/>
        <v>0</v>
      </c>
      <c r="P10" t="s">
        <v>19</v>
      </c>
      <c r="Q10" t="b">
        <v>0</v>
      </c>
      <c r="R10" t="b">
        <v>0</v>
      </c>
      <c r="S10" t="s">
        <v>973</v>
      </c>
      <c r="AB10" t="b">
        <f t="shared" si="5"/>
        <v>0</v>
      </c>
      <c r="AC10" t="b">
        <f t="shared" si="0"/>
        <v>0</v>
      </c>
      <c r="AD10" t="b">
        <f t="shared" si="1"/>
        <v>0</v>
      </c>
      <c r="AN10" t="s">
        <v>19</v>
      </c>
      <c r="AO10" t="s">
        <v>1146</v>
      </c>
      <c r="AP10" t="s">
        <v>1146</v>
      </c>
      <c r="AQ10" s="73" t="s">
        <v>973</v>
      </c>
      <c r="AS10" s="85" t="s">
        <v>1135</v>
      </c>
      <c r="AT10" s="73" t="s">
        <v>1001</v>
      </c>
      <c r="AU10" s="73">
        <v>85.3</v>
      </c>
      <c r="AV10" s="73"/>
    </row>
    <row r="11" spans="1:48" x14ac:dyDescent="0.3">
      <c r="A11" s="7" t="s">
        <v>20</v>
      </c>
      <c r="B11">
        <v>80.252961178914987</v>
      </c>
      <c r="C11">
        <f t="shared" si="2"/>
        <v>0</v>
      </c>
      <c r="D11">
        <v>0</v>
      </c>
      <c r="E11" s="9">
        <v>13.510564866058035</v>
      </c>
      <c r="F11" t="s">
        <v>950</v>
      </c>
      <c r="G11">
        <v>0</v>
      </c>
      <c r="H11" t="s">
        <v>950</v>
      </c>
      <c r="I11">
        <v>0</v>
      </c>
      <c r="J11" t="s">
        <v>950</v>
      </c>
      <c r="K11">
        <v>0</v>
      </c>
      <c r="M11" t="b">
        <f t="shared" si="3"/>
        <v>0</v>
      </c>
      <c r="N11" t="b">
        <f t="shared" si="4"/>
        <v>0</v>
      </c>
      <c r="P11" t="s">
        <v>20</v>
      </c>
      <c r="Q11" t="b">
        <v>0</v>
      </c>
      <c r="R11" t="b">
        <v>0</v>
      </c>
      <c r="S11" t="s">
        <v>973</v>
      </c>
      <c r="AB11" t="b">
        <f t="shared" si="5"/>
        <v>0</v>
      </c>
      <c r="AC11" t="b">
        <f t="shared" si="0"/>
        <v>0</v>
      </c>
      <c r="AD11" t="b">
        <f t="shared" si="1"/>
        <v>0</v>
      </c>
      <c r="AN11" t="s">
        <v>20</v>
      </c>
      <c r="AO11" t="s">
        <v>1146</v>
      </c>
      <c r="AP11" t="s">
        <v>1146</v>
      </c>
      <c r="AQ11" s="73" t="s">
        <v>973</v>
      </c>
      <c r="AS11" s="73" t="s">
        <v>999</v>
      </c>
      <c r="AT11" s="73" t="s">
        <v>1000</v>
      </c>
      <c r="AU11" s="73">
        <v>9</v>
      </c>
      <c r="AV11" s="73"/>
    </row>
    <row r="12" spans="1:48" x14ac:dyDescent="0.3">
      <c r="A12" s="7" t="s">
        <v>21</v>
      </c>
      <c r="B12">
        <v>85.430919632899247</v>
      </c>
      <c r="C12">
        <f t="shared" si="2"/>
        <v>0</v>
      </c>
      <c r="D12">
        <v>0</v>
      </c>
      <c r="E12" s="9">
        <v>9.8959733262437464</v>
      </c>
      <c r="F12" t="s">
        <v>950</v>
      </c>
      <c r="G12">
        <v>0</v>
      </c>
      <c r="H12" t="s">
        <v>950</v>
      </c>
      <c r="I12">
        <v>0</v>
      </c>
      <c r="J12" t="s">
        <v>950</v>
      </c>
      <c r="K12">
        <v>0</v>
      </c>
      <c r="M12" t="b">
        <f t="shared" si="3"/>
        <v>0</v>
      </c>
      <c r="N12" t="b">
        <f t="shared" si="4"/>
        <v>0</v>
      </c>
      <c r="P12" t="s">
        <v>21</v>
      </c>
      <c r="Q12" t="b">
        <v>0</v>
      </c>
      <c r="R12" t="b">
        <v>0</v>
      </c>
      <c r="S12" t="s">
        <v>973</v>
      </c>
      <c r="AB12" t="b">
        <f t="shared" si="5"/>
        <v>0</v>
      </c>
      <c r="AC12" t="b">
        <f t="shared" si="0"/>
        <v>0</v>
      </c>
      <c r="AD12" t="b">
        <f t="shared" si="1"/>
        <v>0</v>
      </c>
      <c r="AN12" t="s">
        <v>21</v>
      </c>
      <c r="AO12" t="s">
        <v>1146</v>
      </c>
      <c r="AP12" t="s">
        <v>1146</v>
      </c>
      <c r="AQ12" s="73" t="s">
        <v>973</v>
      </c>
      <c r="AS12" s="69"/>
      <c r="AT12" s="69"/>
      <c r="AU12" s="69"/>
      <c r="AV12" s="69"/>
    </row>
    <row r="13" spans="1:48" x14ac:dyDescent="0.3">
      <c r="A13" s="7" t="s">
        <v>22</v>
      </c>
      <c r="B13">
        <v>65.410908705574442</v>
      </c>
      <c r="C13">
        <f t="shared" si="2"/>
        <v>0</v>
      </c>
      <c r="D13">
        <v>0</v>
      </c>
      <c r="E13" s="9">
        <v>7.084496976762904</v>
      </c>
      <c r="F13" t="s">
        <v>950</v>
      </c>
      <c r="G13">
        <v>0</v>
      </c>
      <c r="H13" t="s">
        <v>950</v>
      </c>
      <c r="I13">
        <v>0</v>
      </c>
      <c r="J13" t="s">
        <v>950</v>
      </c>
      <c r="K13">
        <v>0</v>
      </c>
      <c r="M13" t="b">
        <f t="shared" si="3"/>
        <v>0</v>
      </c>
      <c r="N13" t="b">
        <f t="shared" si="4"/>
        <v>0</v>
      </c>
      <c r="P13" t="s">
        <v>22</v>
      </c>
      <c r="Q13" t="b">
        <v>0</v>
      </c>
      <c r="R13" t="b">
        <v>0</v>
      </c>
      <c r="S13" t="s">
        <v>973</v>
      </c>
      <c r="AB13" t="b">
        <f t="shared" si="5"/>
        <v>0</v>
      </c>
      <c r="AC13" t="b">
        <f t="shared" si="0"/>
        <v>0</v>
      </c>
      <c r="AD13" t="b">
        <f t="shared" si="1"/>
        <v>0</v>
      </c>
      <c r="AN13" t="s">
        <v>22</v>
      </c>
      <c r="AO13" t="s">
        <v>1146</v>
      </c>
      <c r="AP13" t="s">
        <v>1146</v>
      </c>
      <c r="AQ13" s="73" t="s">
        <v>973</v>
      </c>
      <c r="AT13" s="69"/>
      <c r="AU13" s="69"/>
      <c r="AV13" s="69"/>
    </row>
    <row r="14" spans="1:48" x14ac:dyDescent="0.3">
      <c r="A14" s="7" t="s">
        <v>23</v>
      </c>
      <c r="B14">
        <v>76.044741047673696</v>
      </c>
      <c r="C14">
        <f t="shared" si="2"/>
        <v>0</v>
      </c>
      <c r="D14">
        <v>0</v>
      </c>
      <c r="E14" s="9">
        <v>8.1172513542980198</v>
      </c>
      <c r="F14" t="s">
        <v>950</v>
      </c>
      <c r="G14">
        <v>0</v>
      </c>
      <c r="H14" t="s">
        <v>950</v>
      </c>
      <c r="I14">
        <v>0</v>
      </c>
      <c r="J14" t="s">
        <v>950</v>
      </c>
      <c r="K14">
        <v>0</v>
      </c>
      <c r="M14" t="b">
        <f t="shared" si="3"/>
        <v>0</v>
      </c>
      <c r="N14" t="b">
        <f t="shared" si="4"/>
        <v>0</v>
      </c>
      <c r="P14" t="s">
        <v>23</v>
      </c>
      <c r="Q14" t="b">
        <v>0</v>
      </c>
      <c r="R14" t="b">
        <v>0</v>
      </c>
      <c r="S14" t="s">
        <v>973</v>
      </c>
      <c r="AB14" t="b">
        <f t="shared" si="5"/>
        <v>0</v>
      </c>
      <c r="AC14" t="b">
        <f t="shared" si="0"/>
        <v>0</v>
      </c>
      <c r="AD14" t="b">
        <f t="shared" si="1"/>
        <v>0</v>
      </c>
      <c r="AN14" t="s">
        <v>23</v>
      </c>
      <c r="AO14" t="s">
        <v>1146</v>
      </c>
      <c r="AP14" t="s">
        <v>1146</v>
      </c>
      <c r="AQ14" s="73" t="s">
        <v>973</v>
      </c>
      <c r="AT14" s="69"/>
      <c r="AU14" s="70"/>
      <c r="AV14" s="69"/>
    </row>
    <row r="15" spans="1:48" x14ac:dyDescent="0.3">
      <c r="A15" s="7" t="s">
        <v>24</v>
      </c>
      <c r="B15">
        <v>71.531883709846483</v>
      </c>
      <c r="C15">
        <f t="shared" si="2"/>
        <v>0</v>
      </c>
      <c r="D15">
        <v>0</v>
      </c>
      <c r="E15" s="9">
        <v>12.353539467939539</v>
      </c>
      <c r="F15" t="s">
        <v>950</v>
      </c>
      <c r="G15">
        <v>0</v>
      </c>
      <c r="H15" t="s">
        <v>950</v>
      </c>
      <c r="I15">
        <v>0</v>
      </c>
      <c r="J15" t="s">
        <v>950</v>
      </c>
      <c r="K15">
        <v>0</v>
      </c>
      <c r="M15" t="b">
        <f t="shared" si="3"/>
        <v>0</v>
      </c>
      <c r="N15" t="b">
        <f t="shared" si="4"/>
        <v>0</v>
      </c>
      <c r="P15" t="s">
        <v>24</v>
      </c>
      <c r="Q15" t="b">
        <v>0</v>
      </c>
      <c r="R15" t="b">
        <v>0</v>
      </c>
      <c r="S15" t="s">
        <v>973</v>
      </c>
      <c r="AB15" t="b">
        <f t="shared" si="5"/>
        <v>0</v>
      </c>
      <c r="AC15" t="b">
        <f t="shared" si="0"/>
        <v>0</v>
      </c>
      <c r="AD15" t="b">
        <f t="shared" si="1"/>
        <v>0</v>
      </c>
      <c r="AN15" t="s">
        <v>24</v>
      </c>
      <c r="AO15" t="s">
        <v>1146</v>
      </c>
      <c r="AP15" t="s">
        <v>1146</v>
      </c>
      <c r="AQ15" s="73" t="s">
        <v>973</v>
      </c>
      <c r="AS15" s="69"/>
      <c r="AT15" s="69"/>
      <c r="AU15" s="70"/>
      <c r="AV15" s="71"/>
    </row>
    <row r="16" spans="1:48" x14ac:dyDescent="0.3">
      <c r="A16" s="7" t="s">
        <v>25</v>
      </c>
      <c r="B16">
        <v>1.8257211000805684E-2</v>
      </c>
      <c r="C16">
        <f t="shared" si="2"/>
        <v>0</v>
      </c>
      <c r="D16">
        <v>0</v>
      </c>
      <c r="E16" s="9">
        <v>9.8438014493001056</v>
      </c>
      <c r="F16" t="s">
        <v>950</v>
      </c>
      <c r="G16">
        <v>0</v>
      </c>
      <c r="H16" t="s">
        <v>950</v>
      </c>
      <c r="I16">
        <v>0</v>
      </c>
      <c r="J16" t="s">
        <v>950</v>
      </c>
      <c r="K16">
        <v>0</v>
      </c>
      <c r="M16" t="b">
        <f t="shared" si="3"/>
        <v>0</v>
      </c>
      <c r="N16" t="b">
        <f t="shared" si="4"/>
        <v>0</v>
      </c>
      <c r="P16" t="s">
        <v>25</v>
      </c>
      <c r="Q16" t="b">
        <v>0</v>
      </c>
      <c r="R16" t="b">
        <v>0</v>
      </c>
      <c r="S16" t="s">
        <v>973</v>
      </c>
      <c r="AB16" t="b">
        <f t="shared" si="5"/>
        <v>0</v>
      </c>
      <c r="AC16" t="b">
        <f t="shared" si="0"/>
        <v>0</v>
      </c>
      <c r="AD16" t="b">
        <f t="shared" si="1"/>
        <v>0</v>
      </c>
      <c r="AN16" t="s">
        <v>25</v>
      </c>
      <c r="AO16" t="s">
        <v>1146</v>
      </c>
      <c r="AP16" t="s">
        <v>1146</v>
      </c>
      <c r="AQ16" s="73" t="s">
        <v>973</v>
      </c>
      <c r="AS16" s="69"/>
      <c r="AT16" s="69"/>
      <c r="AU16" s="70"/>
      <c r="AV16" s="71"/>
    </row>
    <row r="17" spans="1:48" x14ac:dyDescent="0.3">
      <c r="A17" s="7" t="s">
        <v>26</v>
      </c>
      <c r="B17">
        <v>0</v>
      </c>
      <c r="C17">
        <f t="shared" si="2"/>
        <v>0</v>
      </c>
      <c r="D17">
        <v>0</v>
      </c>
      <c r="E17" s="9">
        <v>13.061335492730326</v>
      </c>
      <c r="F17" t="s">
        <v>950</v>
      </c>
      <c r="G17">
        <v>0</v>
      </c>
      <c r="H17" t="s">
        <v>950</v>
      </c>
      <c r="I17">
        <v>0</v>
      </c>
      <c r="J17" t="s">
        <v>950</v>
      </c>
      <c r="K17">
        <v>0</v>
      </c>
      <c r="M17" t="b">
        <f t="shared" si="3"/>
        <v>0</v>
      </c>
      <c r="N17" t="b">
        <f t="shared" si="4"/>
        <v>0</v>
      </c>
      <c r="P17" t="s">
        <v>26</v>
      </c>
      <c r="Q17" t="b">
        <v>0</v>
      </c>
      <c r="R17" t="b">
        <v>0</v>
      </c>
      <c r="S17" t="s">
        <v>973</v>
      </c>
      <c r="AB17" t="b">
        <f t="shared" si="5"/>
        <v>0</v>
      </c>
      <c r="AC17" t="b">
        <f t="shared" si="0"/>
        <v>0</v>
      </c>
      <c r="AD17" t="b">
        <f t="shared" si="1"/>
        <v>0</v>
      </c>
      <c r="AN17" t="s">
        <v>26</v>
      </c>
      <c r="AO17" t="s">
        <v>1146</v>
      </c>
      <c r="AP17" t="s">
        <v>1146</v>
      </c>
      <c r="AQ17" s="73" t="s">
        <v>973</v>
      </c>
      <c r="AS17" s="69"/>
      <c r="AT17" s="69"/>
      <c r="AU17" s="70"/>
      <c r="AV17" s="71"/>
    </row>
    <row r="18" spans="1:48" x14ac:dyDescent="0.3">
      <c r="A18" s="7" t="s">
        <v>27</v>
      </c>
      <c r="B18">
        <v>2.9876051678507838</v>
      </c>
      <c r="C18">
        <f t="shared" si="2"/>
        <v>0</v>
      </c>
      <c r="D18">
        <v>0</v>
      </c>
      <c r="E18" s="9">
        <v>5.8657872977699519</v>
      </c>
      <c r="F18" t="s">
        <v>950</v>
      </c>
      <c r="G18">
        <v>0</v>
      </c>
      <c r="H18" t="s">
        <v>950</v>
      </c>
      <c r="I18">
        <v>0</v>
      </c>
      <c r="J18" t="s">
        <v>950</v>
      </c>
      <c r="K18">
        <v>0</v>
      </c>
      <c r="M18" t="b">
        <f t="shared" si="3"/>
        <v>0</v>
      </c>
      <c r="N18" t="b">
        <f t="shared" si="4"/>
        <v>0</v>
      </c>
      <c r="P18" t="s">
        <v>27</v>
      </c>
      <c r="Q18" t="b">
        <v>0</v>
      </c>
      <c r="R18" t="b">
        <v>0</v>
      </c>
      <c r="S18" t="s">
        <v>973</v>
      </c>
      <c r="AB18" t="b">
        <f t="shared" si="5"/>
        <v>0</v>
      </c>
      <c r="AC18" t="b">
        <f t="shared" si="0"/>
        <v>0</v>
      </c>
      <c r="AD18" t="b">
        <f t="shared" si="1"/>
        <v>0</v>
      </c>
      <c r="AN18" t="s">
        <v>27</v>
      </c>
      <c r="AO18" t="s">
        <v>1146</v>
      </c>
      <c r="AP18" t="s">
        <v>1146</v>
      </c>
      <c r="AQ18" s="73" t="s">
        <v>973</v>
      </c>
      <c r="AS18" s="69"/>
      <c r="AT18" s="69"/>
      <c r="AU18" s="70"/>
      <c r="AV18" s="71"/>
    </row>
    <row r="19" spans="1:48" x14ac:dyDescent="0.3">
      <c r="A19" s="7" t="s">
        <v>28</v>
      </c>
      <c r="B19">
        <v>33.673113537620949</v>
      </c>
      <c r="C19">
        <f t="shared" si="2"/>
        <v>0</v>
      </c>
      <c r="D19">
        <v>0</v>
      </c>
      <c r="E19" s="9">
        <v>8.827852318709434</v>
      </c>
      <c r="F19" t="s">
        <v>950</v>
      </c>
      <c r="G19">
        <v>0</v>
      </c>
      <c r="H19" t="s">
        <v>950</v>
      </c>
      <c r="I19">
        <v>0</v>
      </c>
      <c r="J19" t="s">
        <v>950</v>
      </c>
      <c r="K19">
        <v>0</v>
      </c>
      <c r="M19" t="b">
        <f t="shared" si="3"/>
        <v>0</v>
      </c>
      <c r="N19" t="b">
        <f t="shared" si="4"/>
        <v>0</v>
      </c>
      <c r="P19" t="s">
        <v>28</v>
      </c>
      <c r="Q19" t="b">
        <v>0</v>
      </c>
      <c r="R19" t="b">
        <v>0</v>
      </c>
      <c r="S19" t="s">
        <v>973</v>
      </c>
      <c r="AB19" t="b">
        <f t="shared" si="5"/>
        <v>0</v>
      </c>
      <c r="AC19" t="b">
        <f t="shared" si="0"/>
        <v>0</v>
      </c>
      <c r="AD19" t="b">
        <f t="shared" si="1"/>
        <v>0</v>
      </c>
      <c r="AN19" t="s">
        <v>28</v>
      </c>
      <c r="AO19" t="s">
        <v>1146</v>
      </c>
      <c r="AP19" t="s">
        <v>1146</v>
      </c>
      <c r="AQ19" s="73" t="s">
        <v>973</v>
      </c>
      <c r="AS19" s="69"/>
      <c r="AT19" s="69"/>
      <c r="AU19" s="69"/>
      <c r="AV19" s="69"/>
    </row>
    <row r="20" spans="1:48" x14ac:dyDescent="0.3">
      <c r="A20" s="7" t="s">
        <v>29</v>
      </c>
      <c r="B20">
        <v>17.932165440533673</v>
      </c>
      <c r="C20">
        <f t="shared" si="2"/>
        <v>0</v>
      </c>
      <c r="D20">
        <v>0</v>
      </c>
      <c r="E20" s="9">
        <v>10.051684061357443</v>
      </c>
      <c r="F20" t="s">
        <v>950</v>
      </c>
      <c r="G20">
        <v>0</v>
      </c>
      <c r="H20" t="s">
        <v>950</v>
      </c>
      <c r="I20">
        <v>0</v>
      </c>
      <c r="J20" t="s">
        <v>950</v>
      </c>
      <c r="K20">
        <v>0</v>
      </c>
      <c r="M20" t="b">
        <f t="shared" si="3"/>
        <v>0</v>
      </c>
      <c r="N20" t="b">
        <f t="shared" si="4"/>
        <v>0</v>
      </c>
      <c r="P20" t="s">
        <v>29</v>
      </c>
      <c r="Q20" t="b">
        <v>0</v>
      </c>
      <c r="R20" t="b">
        <v>0</v>
      </c>
      <c r="S20" t="s">
        <v>973</v>
      </c>
      <c r="AB20" t="b">
        <f t="shared" si="5"/>
        <v>0</v>
      </c>
      <c r="AC20" t="b">
        <f t="shared" si="0"/>
        <v>0</v>
      </c>
      <c r="AD20" t="b">
        <f t="shared" si="1"/>
        <v>0</v>
      </c>
      <c r="AN20" t="s">
        <v>29</v>
      </c>
      <c r="AO20" t="s">
        <v>1146</v>
      </c>
      <c r="AP20" t="s">
        <v>1146</v>
      </c>
      <c r="AQ20" s="73" t="s">
        <v>973</v>
      </c>
      <c r="AS20" s="72"/>
      <c r="AT20" s="69"/>
      <c r="AU20" s="69"/>
      <c r="AV20" s="69"/>
    </row>
    <row r="21" spans="1:48" x14ac:dyDescent="0.3">
      <c r="A21" s="7" t="s">
        <v>30</v>
      </c>
      <c r="B21">
        <v>22.942539778663519</v>
      </c>
      <c r="C21">
        <f t="shared" si="2"/>
        <v>0</v>
      </c>
      <c r="D21">
        <v>0</v>
      </c>
      <c r="E21" s="9">
        <v>5.8278108543846079</v>
      </c>
      <c r="F21" t="s">
        <v>950</v>
      </c>
      <c r="G21">
        <v>0</v>
      </c>
      <c r="H21" t="s">
        <v>950</v>
      </c>
      <c r="I21">
        <v>0</v>
      </c>
      <c r="J21" t="s">
        <v>950</v>
      </c>
      <c r="K21">
        <v>0</v>
      </c>
      <c r="M21" t="b">
        <f t="shared" si="3"/>
        <v>0</v>
      </c>
      <c r="N21" t="b">
        <f t="shared" si="4"/>
        <v>0</v>
      </c>
      <c r="P21" t="s">
        <v>30</v>
      </c>
      <c r="Q21" t="b">
        <v>0</v>
      </c>
      <c r="R21" t="b">
        <v>0</v>
      </c>
      <c r="S21" t="s">
        <v>973</v>
      </c>
      <c r="AB21" t="b">
        <f t="shared" si="5"/>
        <v>0</v>
      </c>
      <c r="AC21" t="b">
        <f t="shared" si="0"/>
        <v>0</v>
      </c>
      <c r="AD21" t="b">
        <f t="shared" si="1"/>
        <v>0</v>
      </c>
      <c r="AN21" t="s">
        <v>30</v>
      </c>
      <c r="AO21" t="s">
        <v>1146</v>
      </c>
      <c r="AP21" t="s">
        <v>1146</v>
      </c>
      <c r="AQ21" s="73" t="s">
        <v>973</v>
      </c>
      <c r="AS21" s="72"/>
      <c r="AT21" s="69"/>
      <c r="AU21" s="69"/>
      <c r="AV21" s="69"/>
    </row>
    <row r="22" spans="1:48" x14ac:dyDescent="0.3">
      <c r="A22" s="7" t="s">
        <v>31</v>
      </c>
      <c r="B22">
        <v>42.412012188768479</v>
      </c>
      <c r="C22">
        <f t="shared" si="2"/>
        <v>0</v>
      </c>
      <c r="D22">
        <v>0</v>
      </c>
      <c r="E22" s="9">
        <v>6.7977589751970156</v>
      </c>
      <c r="F22" t="s">
        <v>950</v>
      </c>
      <c r="G22">
        <v>0</v>
      </c>
      <c r="H22" t="s">
        <v>950</v>
      </c>
      <c r="I22">
        <v>0</v>
      </c>
      <c r="J22" t="s">
        <v>950</v>
      </c>
      <c r="K22">
        <v>0</v>
      </c>
      <c r="M22" t="b">
        <f t="shared" si="3"/>
        <v>0</v>
      </c>
      <c r="N22" t="b">
        <f t="shared" si="4"/>
        <v>0</v>
      </c>
      <c r="P22" t="s">
        <v>31</v>
      </c>
      <c r="Q22" t="b">
        <v>0</v>
      </c>
      <c r="R22" t="b">
        <v>0</v>
      </c>
      <c r="S22" t="s">
        <v>973</v>
      </c>
      <c r="AB22" t="b">
        <f t="shared" si="5"/>
        <v>0</v>
      </c>
      <c r="AC22" t="b">
        <f t="shared" si="0"/>
        <v>0</v>
      </c>
      <c r="AD22" t="b">
        <f t="shared" si="1"/>
        <v>0</v>
      </c>
      <c r="AN22" t="s">
        <v>31</v>
      </c>
      <c r="AO22" t="s">
        <v>1146</v>
      </c>
      <c r="AP22" t="s">
        <v>1146</v>
      </c>
      <c r="AQ22" s="73" t="s">
        <v>973</v>
      </c>
      <c r="AS22" s="69"/>
      <c r="AT22" s="69"/>
      <c r="AU22" s="69"/>
      <c r="AV22" s="69"/>
    </row>
    <row r="23" spans="1:48" x14ac:dyDescent="0.3">
      <c r="A23" s="7" t="s">
        <v>32</v>
      </c>
      <c r="B23">
        <v>9.8548596728420996</v>
      </c>
      <c r="C23">
        <f t="shared" si="2"/>
        <v>0</v>
      </c>
      <c r="D23">
        <v>0</v>
      </c>
      <c r="E23" s="9">
        <v>4.5190016366212911</v>
      </c>
      <c r="F23" t="s">
        <v>950</v>
      </c>
      <c r="G23">
        <v>0</v>
      </c>
      <c r="H23" t="s">
        <v>950</v>
      </c>
      <c r="I23">
        <v>0</v>
      </c>
      <c r="J23" t="s">
        <v>950</v>
      </c>
      <c r="K23">
        <v>0</v>
      </c>
      <c r="M23" t="b">
        <f t="shared" si="3"/>
        <v>0</v>
      </c>
      <c r="N23" t="b">
        <f t="shared" si="4"/>
        <v>0</v>
      </c>
      <c r="P23" t="s">
        <v>32</v>
      </c>
      <c r="Q23" t="b">
        <v>0</v>
      </c>
      <c r="R23" t="b">
        <v>0</v>
      </c>
      <c r="S23" t="s">
        <v>973</v>
      </c>
      <c r="U23" t="s">
        <v>951</v>
      </c>
      <c r="V23" t="s">
        <v>952</v>
      </c>
      <c r="W23" t="s">
        <v>978</v>
      </c>
      <c r="AB23" t="b">
        <f t="shared" si="5"/>
        <v>0</v>
      </c>
      <c r="AC23" t="b">
        <f t="shared" si="0"/>
        <v>0</v>
      </c>
      <c r="AD23" t="b">
        <f t="shared" si="1"/>
        <v>0</v>
      </c>
      <c r="AN23" t="s">
        <v>32</v>
      </c>
      <c r="AO23" t="s">
        <v>1146</v>
      </c>
      <c r="AP23" t="s">
        <v>1146</v>
      </c>
      <c r="AQ23" s="73" t="s">
        <v>973</v>
      </c>
    </row>
    <row r="24" spans="1:48" x14ac:dyDescent="0.3">
      <c r="A24" s="7" t="s">
        <v>33</v>
      </c>
      <c r="B24">
        <v>53.07726061469657</v>
      </c>
      <c r="C24">
        <f t="shared" si="2"/>
        <v>0</v>
      </c>
      <c r="D24">
        <v>0</v>
      </c>
      <c r="E24" s="9">
        <v>5.1923822718059647</v>
      </c>
      <c r="F24" t="s">
        <v>950</v>
      </c>
      <c r="G24">
        <v>0</v>
      </c>
      <c r="H24" t="s">
        <v>950</v>
      </c>
      <c r="I24">
        <v>0</v>
      </c>
      <c r="J24" t="s">
        <v>950</v>
      </c>
      <c r="K24">
        <v>0</v>
      </c>
      <c r="M24" t="b">
        <f t="shared" si="3"/>
        <v>0</v>
      </c>
      <c r="N24" t="b">
        <f t="shared" si="4"/>
        <v>0</v>
      </c>
      <c r="P24" t="s">
        <v>33</v>
      </c>
      <c r="Q24" t="b">
        <v>0</v>
      </c>
      <c r="R24" t="b">
        <v>0</v>
      </c>
      <c r="S24" t="s">
        <v>973</v>
      </c>
      <c r="U24" s="36" t="s">
        <v>973</v>
      </c>
      <c r="V24" s="36">
        <v>709</v>
      </c>
      <c r="W24" s="37">
        <f>V24/SUM(V$24:V$29)</f>
        <v>0.79752530933633292</v>
      </c>
      <c r="AB24" t="b">
        <f t="shared" si="5"/>
        <v>0</v>
      </c>
      <c r="AC24" t="b">
        <f t="shared" si="0"/>
        <v>0</v>
      </c>
      <c r="AD24" t="b">
        <f t="shared" si="1"/>
        <v>0</v>
      </c>
      <c r="AN24" t="s">
        <v>33</v>
      </c>
      <c r="AO24" t="s">
        <v>1146</v>
      </c>
      <c r="AP24" t="s">
        <v>1146</v>
      </c>
      <c r="AQ24" s="73" t="s">
        <v>973</v>
      </c>
    </row>
    <row r="25" spans="1:48" x14ac:dyDescent="0.3">
      <c r="A25" s="7" t="s">
        <v>34</v>
      </c>
      <c r="B25">
        <v>40.633787239107569</v>
      </c>
      <c r="C25">
        <f t="shared" si="2"/>
        <v>0</v>
      </c>
      <c r="D25">
        <v>0</v>
      </c>
      <c r="E25" s="9">
        <v>8.6453117263549686</v>
      </c>
      <c r="F25" t="s">
        <v>950</v>
      </c>
      <c r="G25">
        <v>0</v>
      </c>
      <c r="H25" t="s">
        <v>950</v>
      </c>
      <c r="I25">
        <v>0</v>
      </c>
      <c r="J25" t="s">
        <v>950</v>
      </c>
      <c r="K25">
        <v>0</v>
      </c>
      <c r="M25" t="b">
        <f t="shared" si="3"/>
        <v>0</v>
      </c>
      <c r="N25" t="b">
        <f t="shared" si="4"/>
        <v>0</v>
      </c>
      <c r="P25" t="s">
        <v>34</v>
      </c>
      <c r="Q25" t="b">
        <v>0</v>
      </c>
      <c r="R25" t="b">
        <v>0</v>
      </c>
      <c r="S25" t="s">
        <v>973</v>
      </c>
      <c r="U25" s="32" t="s">
        <v>1013</v>
      </c>
      <c r="V25" s="32">
        <v>54</v>
      </c>
      <c r="W25" s="33">
        <f t="shared" ref="W25:W29" si="8">V25/SUM(V$24:V$28)</f>
        <v>6.1714285714285715E-2</v>
      </c>
      <c r="X25" s="39">
        <f>V25/SUM(V$25:V$29)</f>
        <v>0.3</v>
      </c>
      <c r="AB25" t="b">
        <f t="shared" si="5"/>
        <v>0</v>
      </c>
      <c r="AC25" t="b">
        <f t="shared" si="0"/>
        <v>0</v>
      </c>
      <c r="AD25" t="b">
        <f t="shared" si="1"/>
        <v>0</v>
      </c>
      <c r="AN25" t="s">
        <v>34</v>
      </c>
      <c r="AO25" t="s">
        <v>1146</v>
      </c>
      <c r="AP25" t="s">
        <v>1146</v>
      </c>
      <c r="AQ25" s="73" t="s">
        <v>973</v>
      </c>
    </row>
    <row r="26" spans="1:48" x14ac:dyDescent="0.3">
      <c r="A26" s="7" t="s">
        <v>35</v>
      </c>
      <c r="B26">
        <v>60.899167441776413</v>
      </c>
      <c r="C26">
        <f t="shared" si="2"/>
        <v>0</v>
      </c>
      <c r="D26">
        <v>0</v>
      </c>
      <c r="E26" s="9">
        <v>7.7513896646511737</v>
      </c>
      <c r="F26" t="s">
        <v>950</v>
      </c>
      <c r="G26">
        <v>0</v>
      </c>
      <c r="H26" t="s">
        <v>950</v>
      </c>
      <c r="I26">
        <v>0</v>
      </c>
      <c r="J26" t="s">
        <v>950</v>
      </c>
      <c r="K26">
        <v>0</v>
      </c>
      <c r="M26" t="b">
        <f t="shared" si="3"/>
        <v>0</v>
      </c>
      <c r="N26" t="b">
        <f t="shared" si="4"/>
        <v>0</v>
      </c>
      <c r="P26" t="s">
        <v>35</v>
      </c>
      <c r="Q26" t="b">
        <v>0</v>
      </c>
      <c r="R26" t="b">
        <v>0</v>
      </c>
      <c r="S26" t="s">
        <v>973</v>
      </c>
      <c r="U26" s="29" t="s">
        <v>1012</v>
      </c>
      <c r="V26" s="29">
        <v>27</v>
      </c>
      <c r="W26" s="30">
        <f t="shared" si="8"/>
        <v>3.0857142857142857E-2</v>
      </c>
      <c r="X26" s="39">
        <f t="shared" ref="X26:X29" si="9">V26/SUM(V$25:V$29)</f>
        <v>0.15</v>
      </c>
      <c r="AB26" t="b">
        <f t="shared" si="5"/>
        <v>0</v>
      </c>
      <c r="AC26" t="b">
        <f t="shared" si="0"/>
        <v>0</v>
      </c>
      <c r="AD26" t="b">
        <f t="shared" si="1"/>
        <v>0</v>
      </c>
      <c r="AN26" t="s">
        <v>35</v>
      </c>
      <c r="AO26" t="s">
        <v>1146</v>
      </c>
      <c r="AP26" t="s">
        <v>1146</v>
      </c>
      <c r="AQ26" s="73" t="s">
        <v>973</v>
      </c>
    </row>
    <row r="27" spans="1:48" x14ac:dyDescent="0.3">
      <c r="A27" s="7" t="s">
        <v>36</v>
      </c>
      <c r="B27">
        <v>54.133309662429909</v>
      </c>
      <c r="C27">
        <f t="shared" si="2"/>
        <v>0</v>
      </c>
      <c r="D27">
        <v>0</v>
      </c>
      <c r="E27" s="9">
        <v>9.6591876407043067</v>
      </c>
      <c r="F27" t="s">
        <v>950</v>
      </c>
      <c r="G27">
        <v>0</v>
      </c>
      <c r="H27" t="s">
        <v>950</v>
      </c>
      <c r="I27">
        <v>0</v>
      </c>
      <c r="J27" t="s">
        <v>950</v>
      </c>
      <c r="K27">
        <v>0</v>
      </c>
      <c r="M27" t="b">
        <f t="shared" si="3"/>
        <v>0</v>
      </c>
      <c r="N27" t="b">
        <f t="shared" si="4"/>
        <v>0</v>
      </c>
      <c r="P27" t="s">
        <v>36</v>
      </c>
      <c r="Q27" t="b">
        <v>0</v>
      </c>
      <c r="R27" t="b">
        <v>0</v>
      </c>
      <c r="S27" t="s">
        <v>973</v>
      </c>
      <c r="U27" s="24" t="s">
        <v>1010</v>
      </c>
      <c r="V27" s="24">
        <v>58</v>
      </c>
      <c r="W27" s="31">
        <f t="shared" si="8"/>
        <v>6.6285714285714281E-2</v>
      </c>
      <c r="X27" s="39">
        <f t="shared" si="9"/>
        <v>0.32222222222222224</v>
      </c>
      <c r="AB27" t="b">
        <f t="shared" si="5"/>
        <v>0</v>
      </c>
      <c r="AC27" t="b">
        <f t="shared" si="0"/>
        <v>0</v>
      </c>
      <c r="AD27" t="b">
        <f t="shared" si="1"/>
        <v>0</v>
      </c>
      <c r="AN27" t="s">
        <v>36</v>
      </c>
      <c r="AO27" t="s">
        <v>1146</v>
      </c>
      <c r="AP27" t="s">
        <v>1146</v>
      </c>
      <c r="AQ27" s="73" t="s">
        <v>973</v>
      </c>
    </row>
    <row r="28" spans="1:48" x14ac:dyDescent="0.3">
      <c r="A28" s="7" t="s">
        <v>37</v>
      </c>
      <c r="B28">
        <v>83.145466038762351</v>
      </c>
      <c r="C28">
        <f t="shared" si="2"/>
        <v>0</v>
      </c>
      <c r="D28">
        <v>0</v>
      </c>
      <c r="E28" s="9">
        <v>9.7860928654531438</v>
      </c>
      <c r="F28" t="s">
        <v>950</v>
      </c>
      <c r="G28">
        <v>0</v>
      </c>
      <c r="H28" t="s">
        <v>950</v>
      </c>
      <c r="I28">
        <v>0</v>
      </c>
      <c r="J28" t="s">
        <v>950</v>
      </c>
      <c r="K28">
        <v>0</v>
      </c>
      <c r="M28" t="b">
        <f t="shared" si="3"/>
        <v>0</v>
      </c>
      <c r="N28" t="b">
        <f t="shared" si="4"/>
        <v>0</v>
      </c>
      <c r="P28" t="s">
        <v>37</v>
      </c>
      <c r="Q28" t="b">
        <v>0</v>
      </c>
      <c r="R28" t="b">
        <v>0</v>
      </c>
      <c r="S28" t="s">
        <v>973</v>
      </c>
      <c r="U28" s="34" t="s">
        <v>1011</v>
      </c>
      <c r="V28" s="34">
        <v>27</v>
      </c>
      <c r="W28" s="35">
        <f t="shared" si="8"/>
        <v>3.0857142857142857E-2</v>
      </c>
      <c r="X28" s="39">
        <f t="shared" si="9"/>
        <v>0.15</v>
      </c>
      <c r="AB28" t="b">
        <f t="shared" si="5"/>
        <v>0</v>
      </c>
      <c r="AC28" t="b">
        <f t="shared" si="0"/>
        <v>0</v>
      </c>
      <c r="AD28" t="b">
        <f t="shared" si="1"/>
        <v>0</v>
      </c>
      <c r="AF28" s="25"/>
      <c r="AN28" t="s">
        <v>37</v>
      </c>
      <c r="AO28" t="s">
        <v>1146</v>
      </c>
      <c r="AP28" t="s">
        <v>1146</v>
      </c>
      <c r="AQ28" s="73" t="s">
        <v>973</v>
      </c>
    </row>
    <row r="29" spans="1:48" x14ac:dyDescent="0.3">
      <c r="A29" s="7" t="s">
        <v>38</v>
      </c>
      <c r="B29">
        <v>77.684400806305476</v>
      </c>
      <c r="C29">
        <f t="shared" si="2"/>
        <v>0</v>
      </c>
      <c r="D29">
        <v>0</v>
      </c>
      <c r="E29" s="9">
        <v>9.9059003734228295</v>
      </c>
      <c r="F29" t="s">
        <v>950</v>
      </c>
      <c r="G29">
        <v>0</v>
      </c>
      <c r="H29" t="s">
        <v>950</v>
      </c>
      <c r="I29">
        <v>0</v>
      </c>
      <c r="J29" t="s">
        <v>950</v>
      </c>
      <c r="K29">
        <v>0</v>
      </c>
      <c r="M29" t="b">
        <f t="shared" si="3"/>
        <v>0</v>
      </c>
      <c r="N29" t="b">
        <f t="shared" si="4"/>
        <v>0</v>
      </c>
      <c r="P29" t="s">
        <v>38</v>
      </c>
      <c r="Q29" t="b">
        <v>0</v>
      </c>
      <c r="R29" t="b">
        <v>0</v>
      </c>
      <c r="S29" t="s">
        <v>973</v>
      </c>
      <c r="U29" s="40" t="s">
        <v>1014</v>
      </c>
      <c r="V29" s="40">
        <v>14</v>
      </c>
      <c r="W29" s="40">
        <f t="shared" si="8"/>
        <v>1.6E-2</v>
      </c>
      <c r="X29" s="39">
        <f t="shared" si="9"/>
        <v>7.7777777777777779E-2</v>
      </c>
      <c r="AB29" t="b">
        <f t="shared" si="5"/>
        <v>0</v>
      </c>
      <c r="AC29" t="b">
        <f t="shared" si="0"/>
        <v>0</v>
      </c>
      <c r="AD29" t="b">
        <f t="shared" si="1"/>
        <v>0</v>
      </c>
      <c r="AF29" s="26"/>
      <c r="AN29" t="s">
        <v>38</v>
      </c>
      <c r="AO29" t="s">
        <v>1146</v>
      </c>
      <c r="AP29" t="s">
        <v>1146</v>
      </c>
      <c r="AQ29" s="73" t="s">
        <v>973</v>
      </c>
    </row>
    <row r="30" spans="1:48" x14ac:dyDescent="0.3">
      <c r="A30" s="7" t="s">
        <v>39</v>
      </c>
      <c r="B30">
        <v>80.755629520906126</v>
      </c>
      <c r="C30">
        <f t="shared" si="2"/>
        <v>0</v>
      </c>
      <c r="D30">
        <v>0</v>
      </c>
      <c r="E30" s="9">
        <v>9.2097631411421208</v>
      </c>
      <c r="F30" t="s">
        <v>950</v>
      </c>
      <c r="G30">
        <v>0</v>
      </c>
      <c r="H30" t="s">
        <v>950</v>
      </c>
      <c r="I30">
        <v>0</v>
      </c>
      <c r="J30" t="s">
        <v>950</v>
      </c>
      <c r="K30">
        <v>0</v>
      </c>
      <c r="M30" t="b">
        <f t="shared" si="3"/>
        <v>0</v>
      </c>
      <c r="N30" t="b">
        <f t="shared" si="4"/>
        <v>0</v>
      </c>
      <c r="P30" t="s">
        <v>39</v>
      </c>
      <c r="Q30" t="b">
        <v>0</v>
      </c>
      <c r="R30" t="b">
        <v>0</v>
      </c>
      <c r="S30" t="s">
        <v>973</v>
      </c>
      <c r="AB30" t="b">
        <f t="shared" si="5"/>
        <v>0</v>
      </c>
      <c r="AC30" t="b">
        <f t="shared" si="0"/>
        <v>0</v>
      </c>
      <c r="AD30" t="b">
        <f t="shared" si="1"/>
        <v>0</v>
      </c>
      <c r="AN30" t="s">
        <v>39</v>
      </c>
      <c r="AO30" t="s">
        <v>1146</v>
      </c>
      <c r="AP30" t="s">
        <v>1146</v>
      </c>
      <c r="AQ30" s="73" t="s">
        <v>973</v>
      </c>
    </row>
    <row r="31" spans="1:48" x14ac:dyDescent="0.3">
      <c r="A31" s="7" t="s">
        <v>40</v>
      </c>
      <c r="B31">
        <v>84.276479058855969</v>
      </c>
      <c r="C31">
        <f t="shared" si="2"/>
        <v>0</v>
      </c>
      <c r="D31">
        <v>0</v>
      </c>
      <c r="E31" s="9">
        <v>11.098341183099141</v>
      </c>
      <c r="F31" t="s">
        <v>950</v>
      </c>
      <c r="G31">
        <v>0</v>
      </c>
      <c r="H31" t="s">
        <v>950</v>
      </c>
      <c r="I31">
        <v>0</v>
      </c>
      <c r="J31" t="s">
        <v>950</v>
      </c>
      <c r="K31">
        <v>0</v>
      </c>
      <c r="M31" t="b">
        <f t="shared" si="3"/>
        <v>0</v>
      </c>
      <c r="N31" t="b">
        <f t="shared" si="4"/>
        <v>0</v>
      </c>
      <c r="P31" t="s">
        <v>40</v>
      </c>
      <c r="Q31" t="b">
        <v>0</v>
      </c>
      <c r="R31" t="b">
        <v>0</v>
      </c>
      <c r="S31" t="s">
        <v>973</v>
      </c>
      <c r="U31" s="38" t="s">
        <v>979</v>
      </c>
      <c r="AB31" t="b">
        <f t="shared" si="5"/>
        <v>0</v>
      </c>
      <c r="AC31" t="b">
        <f t="shared" si="0"/>
        <v>0</v>
      </c>
      <c r="AD31" t="b">
        <f t="shared" si="1"/>
        <v>0</v>
      </c>
      <c r="AN31" t="s">
        <v>40</v>
      </c>
      <c r="AO31" t="s">
        <v>1146</v>
      </c>
      <c r="AP31" t="s">
        <v>1146</v>
      </c>
      <c r="AQ31" s="73" t="s">
        <v>973</v>
      </c>
    </row>
    <row r="32" spans="1:48" x14ac:dyDescent="0.3">
      <c r="A32" s="7" t="s">
        <v>41</v>
      </c>
      <c r="B32">
        <v>86.469485520974615</v>
      </c>
      <c r="C32">
        <f t="shared" si="2"/>
        <v>0</v>
      </c>
      <c r="D32">
        <v>0</v>
      </c>
      <c r="E32" s="9">
        <v>15.12460029610406</v>
      </c>
      <c r="F32" t="s">
        <v>950</v>
      </c>
      <c r="G32">
        <v>0</v>
      </c>
      <c r="H32" t="s">
        <v>950</v>
      </c>
      <c r="I32">
        <v>0</v>
      </c>
      <c r="J32" t="s">
        <v>950</v>
      </c>
      <c r="K32">
        <v>0</v>
      </c>
      <c r="M32" t="b">
        <f t="shared" si="3"/>
        <v>0</v>
      </c>
      <c r="N32" t="b">
        <f t="shared" si="4"/>
        <v>0</v>
      </c>
      <c r="P32" t="s">
        <v>41</v>
      </c>
      <c r="Q32" t="b">
        <v>0</v>
      </c>
      <c r="R32" t="b">
        <v>0</v>
      </c>
      <c r="S32" t="s">
        <v>973</v>
      </c>
      <c r="U32" s="38" t="s">
        <v>1015</v>
      </c>
      <c r="V32" t="s">
        <v>1019</v>
      </c>
      <c r="AB32" t="b">
        <f t="shared" si="5"/>
        <v>0</v>
      </c>
      <c r="AC32" t="b">
        <f t="shared" si="0"/>
        <v>0</v>
      </c>
      <c r="AD32" t="b">
        <f t="shared" si="1"/>
        <v>0</v>
      </c>
      <c r="AN32" t="s">
        <v>41</v>
      </c>
      <c r="AO32" t="s">
        <v>1146</v>
      </c>
      <c r="AP32" t="s">
        <v>1146</v>
      </c>
      <c r="AQ32" s="73" t="s">
        <v>973</v>
      </c>
    </row>
    <row r="33" spans="1:43" x14ac:dyDescent="0.3">
      <c r="A33" s="7" t="s">
        <v>42</v>
      </c>
      <c r="B33">
        <v>91.789415391922944</v>
      </c>
      <c r="C33">
        <f t="shared" si="2"/>
        <v>0</v>
      </c>
      <c r="D33">
        <v>0</v>
      </c>
      <c r="E33" s="9">
        <v>13.244290728333059</v>
      </c>
      <c r="F33" t="s">
        <v>950</v>
      </c>
      <c r="G33">
        <v>0</v>
      </c>
      <c r="H33" t="s">
        <v>950</v>
      </c>
      <c r="I33">
        <v>0</v>
      </c>
      <c r="J33" t="s">
        <v>950</v>
      </c>
      <c r="K33">
        <v>0</v>
      </c>
      <c r="M33" t="b">
        <f t="shared" si="3"/>
        <v>0</v>
      </c>
      <c r="N33" t="b">
        <f t="shared" si="4"/>
        <v>0</v>
      </c>
      <c r="P33" t="s">
        <v>42</v>
      </c>
      <c r="Q33" t="b">
        <v>0</v>
      </c>
      <c r="R33" t="b">
        <v>0</v>
      </c>
      <c r="S33" t="s">
        <v>973</v>
      </c>
      <c r="U33" t="s">
        <v>1016</v>
      </c>
      <c r="V33" t="s">
        <v>1020</v>
      </c>
      <c r="AB33" t="b">
        <f t="shared" si="5"/>
        <v>0</v>
      </c>
      <c r="AC33" t="b">
        <f t="shared" si="0"/>
        <v>0</v>
      </c>
      <c r="AD33" t="b">
        <f t="shared" si="1"/>
        <v>0</v>
      </c>
      <c r="AN33" t="s">
        <v>42</v>
      </c>
      <c r="AO33" t="s">
        <v>1146</v>
      </c>
      <c r="AP33" t="s">
        <v>1146</v>
      </c>
      <c r="AQ33" s="73" t="s">
        <v>973</v>
      </c>
    </row>
    <row r="34" spans="1:43" x14ac:dyDescent="0.3">
      <c r="A34" s="7" t="s">
        <v>43</v>
      </c>
      <c r="B34">
        <v>73.782963023937384</v>
      </c>
      <c r="C34">
        <f t="shared" si="2"/>
        <v>0</v>
      </c>
      <c r="D34">
        <v>0</v>
      </c>
      <c r="E34" s="9">
        <v>10.68906390628087</v>
      </c>
      <c r="F34" t="s">
        <v>950</v>
      </c>
      <c r="G34">
        <v>0</v>
      </c>
      <c r="H34" t="s">
        <v>950</v>
      </c>
      <c r="I34">
        <v>0</v>
      </c>
      <c r="J34" t="s">
        <v>950</v>
      </c>
      <c r="K34">
        <v>0</v>
      </c>
      <c r="M34" t="b">
        <f t="shared" si="3"/>
        <v>0</v>
      </c>
      <c r="N34" t="b">
        <f t="shared" si="4"/>
        <v>0</v>
      </c>
      <c r="P34" t="s">
        <v>43</v>
      </c>
      <c r="Q34" t="b">
        <v>0</v>
      </c>
      <c r="R34" t="b">
        <v>0</v>
      </c>
      <c r="S34" t="s">
        <v>973</v>
      </c>
      <c r="U34" t="s">
        <v>1017</v>
      </c>
      <c r="V34" t="s">
        <v>1021</v>
      </c>
      <c r="AB34" t="b">
        <f t="shared" si="5"/>
        <v>0</v>
      </c>
      <c r="AC34" t="b">
        <f t="shared" si="0"/>
        <v>0</v>
      </c>
      <c r="AD34" t="b">
        <f t="shared" si="1"/>
        <v>0</v>
      </c>
      <c r="AN34" t="s">
        <v>43</v>
      </c>
      <c r="AO34" t="s">
        <v>1146</v>
      </c>
      <c r="AP34" t="s">
        <v>1146</v>
      </c>
      <c r="AQ34" s="73" t="s">
        <v>973</v>
      </c>
    </row>
    <row r="35" spans="1:43" x14ac:dyDescent="0.3">
      <c r="A35" s="7" t="s">
        <v>44</v>
      </c>
      <c r="B35">
        <v>93.597322310388847</v>
      </c>
      <c r="C35">
        <f t="shared" si="2"/>
        <v>0</v>
      </c>
      <c r="D35">
        <v>0</v>
      </c>
      <c r="E35" s="9">
        <v>5.6781734233190484</v>
      </c>
      <c r="F35" t="s">
        <v>950</v>
      </c>
      <c r="G35">
        <v>0</v>
      </c>
      <c r="H35" t="s">
        <v>950</v>
      </c>
      <c r="I35">
        <v>0</v>
      </c>
      <c r="J35" t="s">
        <v>950</v>
      </c>
      <c r="K35">
        <v>0</v>
      </c>
      <c r="M35" t="b">
        <f t="shared" si="3"/>
        <v>0</v>
      </c>
      <c r="N35" t="b">
        <f t="shared" si="4"/>
        <v>0</v>
      </c>
      <c r="P35" t="s">
        <v>44</v>
      </c>
      <c r="Q35" t="b">
        <v>0</v>
      </c>
      <c r="R35" t="b">
        <v>0</v>
      </c>
      <c r="S35" t="s">
        <v>973</v>
      </c>
      <c r="U35" t="s">
        <v>1018</v>
      </c>
      <c r="V35" t="s">
        <v>1022</v>
      </c>
      <c r="AB35" t="b">
        <f t="shared" si="5"/>
        <v>0</v>
      </c>
      <c r="AC35" t="b">
        <f t="shared" si="0"/>
        <v>0</v>
      </c>
      <c r="AD35" t="b">
        <f t="shared" si="1"/>
        <v>0</v>
      </c>
      <c r="AN35" t="s">
        <v>44</v>
      </c>
      <c r="AO35" t="s">
        <v>1146</v>
      </c>
      <c r="AP35" t="s">
        <v>1146</v>
      </c>
      <c r="AQ35" s="73" t="s">
        <v>973</v>
      </c>
    </row>
    <row r="36" spans="1:43" x14ac:dyDescent="0.3">
      <c r="A36" s="7" t="s">
        <v>45</v>
      </c>
      <c r="B36">
        <v>78.022630241063894</v>
      </c>
      <c r="C36">
        <f t="shared" si="2"/>
        <v>0</v>
      </c>
      <c r="D36">
        <v>0</v>
      </c>
      <c r="E36" s="9">
        <v>6.0033756838564747</v>
      </c>
      <c r="F36" t="s">
        <v>950</v>
      </c>
      <c r="G36">
        <v>0</v>
      </c>
      <c r="H36" t="s">
        <v>950</v>
      </c>
      <c r="I36">
        <v>0</v>
      </c>
      <c r="J36" t="s">
        <v>950</v>
      </c>
      <c r="K36">
        <v>0</v>
      </c>
      <c r="M36" t="b">
        <f t="shared" si="3"/>
        <v>0</v>
      </c>
      <c r="N36" t="b">
        <f t="shared" si="4"/>
        <v>0</v>
      </c>
      <c r="P36" t="s">
        <v>45</v>
      </c>
      <c r="Q36" t="b">
        <v>0</v>
      </c>
      <c r="R36" t="b">
        <v>0</v>
      </c>
      <c r="S36" t="s">
        <v>973</v>
      </c>
      <c r="AB36" t="b">
        <f t="shared" si="5"/>
        <v>0</v>
      </c>
      <c r="AC36" t="b">
        <f t="shared" si="0"/>
        <v>0</v>
      </c>
      <c r="AD36" t="b">
        <f t="shared" si="1"/>
        <v>0</v>
      </c>
      <c r="AN36" t="s">
        <v>45</v>
      </c>
      <c r="AO36" t="s">
        <v>1146</v>
      </c>
      <c r="AP36" t="s">
        <v>1146</v>
      </c>
      <c r="AQ36" s="73" t="s">
        <v>973</v>
      </c>
    </row>
    <row r="37" spans="1:43" x14ac:dyDescent="0.3">
      <c r="A37" s="7" t="s">
        <v>46</v>
      </c>
      <c r="B37">
        <v>44.154002735001413</v>
      </c>
      <c r="C37">
        <f t="shared" si="2"/>
        <v>0</v>
      </c>
      <c r="D37">
        <v>0</v>
      </c>
      <c r="E37" s="9">
        <v>5.6781734233190484</v>
      </c>
      <c r="F37" t="s">
        <v>950</v>
      </c>
      <c r="G37">
        <v>0</v>
      </c>
      <c r="H37" t="s">
        <v>950</v>
      </c>
      <c r="I37">
        <v>0</v>
      </c>
      <c r="J37" t="s">
        <v>950</v>
      </c>
      <c r="K37">
        <v>0</v>
      </c>
      <c r="M37" t="b">
        <f t="shared" si="3"/>
        <v>0</v>
      </c>
      <c r="N37" t="b">
        <f t="shared" si="4"/>
        <v>0</v>
      </c>
      <c r="P37" t="s">
        <v>46</v>
      </c>
      <c r="Q37" t="b">
        <v>0</v>
      </c>
      <c r="R37" t="b">
        <v>0</v>
      </c>
      <c r="S37" t="s">
        <v>973</v>
      </c>
      <c r="AB37" t="b">
        <f t="shared" si="5"/>
        <v>0</v>
      </c>
      <c r="AC37" t="b">
        <f t="shared" si="0"/>
        <v>0</v>
      </c>
      <c r="AD37" t="b">
        <f t="shared" si="1"/>
        <v>0</v>
      </c>
      <c r="AN37" t="s">
        <v>46</v>
      </c>
      <c r="AO37" t="s">
        <v>1146</v>
      </c>
      <c r="AP37" t="s">
        <v>1146</v>
      </c>
      <c r="AQ37" s="73" t="s">
        <v>973</v>
      </c>
    </row>
    <row r="38" spans="1:43" x14ac:dyDescent="0.3">
      <c r="A38" s="7" t="s">
        <v>47</v>
      </c>
      <c r="B38">
        <v>50.247729931926386</v>
      </c>
      <c r="C38">
        <f t="shared" si="2"/>
        <v>0</v>
      </c>
      <c r="D38">
        <v>0</v>
      </c>
      <c r="E38" s="9">
        <v>5.9748140812847108</v>
      </c>
      <c r="F38" t="s">
        <v>950</v>
      </c>
      <c r="G38">
        <v>0</v>
      </c>
      <c r="H38" t="s">
        <v>950</v>
      </c>
      <c r="I38">
        <v>0</v>
      </c>
      <c r="J38" t="s">
        <v>950</v>
      </c>
      <c r="K38">
        <v>0</v>
      </c>
      <c r="M38" t="b">
        <f t="shared" si="3"/>
        <v>0</v>
      </c>
      <c r="N38" t="b">
        <f t="shared" si="4"/>
        <v>0</v>
      </c>
      <c r="P38" t="s">
        <v>47</v>
      </c>
      <c r="Q38" t="b">
        <v>0</v>
      </c>
      <c r="R38" t="b">
        <v>0</v>
      </c>
      <c r="S38" t="s">
        <v>973</v>
      </c>
      <c r="AB38" t="b">
        <f t="shared" si="5"/>
        <v>0</v>
      </c>
      <c r="AC38" t="b">
        <f t="shared" si="0"/>
        <v>0</v>
      </c>
      <c r="AD38" t="b">
        <f t="shared" si="1"/>
        <v>0</v>
      </c>
      <c r="AN38" t="s">
        <v>47</v>
      </c>
      <c r="AO38" t="s">
        <v>1146</v>
      </c>
      <c r="AP38" t="s">
        <v>1146</v>
      </c>
      <c r="AQ38" s="73" t="s">
        <v>973</v>
      </c>
    </row>
    <row r="39" spans="1:43" x14ac:dyDescent="0.3">
      <c r="A39" s="7" t="s">
        <v>48</v>
      </c>
      <c r="B39">
        <v>46.547549498958269</v>
      </c>
      <c r="C39">
        <f t="shared" si="2"/>
        <v>0</v>
      </c>
      <c r="D39">
        <v>0</v>
      </c>
      <c r="E39" s="9">
        <v>8.4057454919742138</v>
      </c>
      <c r="F39" t="s">
        <v>950</v>
      </c>
      <c r="G39">
        <v>0</v>
      </c>
      <c r="H39" t="s">
        <v>950</v>
      </c>
      <c r="I39">
        <v>0</v>
      </c>
      <c r="J39" t="s">
        <v>950</v>
      </c>
      <c r="K39">
        <v>0</v>
      </c>
      <c r="M39" t="b">
        <f t="shared" si="3"/>
        <v>0</v>
      </c>
      <c r="N39" t="b">
        <f t="shared" si="4"/>
        <v>0</v>
      </c>
      <c r="P39" t="s">
        <v>48</v>
      </c>
      <c r="Q39" t="b">
        <v>0</v>
      </c>
      <c r="R39" t="b">
        <v>0</v>
      </c>
      <c r="S39" t="s">
        <v>973</v>
      </c>
      <c r="AB39" t="b">
        <f t="shared" si="5"/>
        <v>0</v>
      </c>
      <c r="AC39" t="b">
        <f t="shared" si="0"/>
        <v>0</v>
      </c>
      <c r="AD39" t="b">
        <f t="shared" si="1"/>
        <v>0</v>
      </c>
      <c r="AN39" t="s">
        <v>48</v>
      </c>
      <c r="AO39" t="s">
        <v>1146</v>
      </c>
      <c r="AP39" t="s">
        <v>1146</v>
      </c>
      <c r="AQ39" s="73" t="s">
        <v>973</v>
      </c>
    </row>
    <row r="40" spans="1:43" x14ac:dyDescent="0.3">
      <c r="A40" s="7" t="s">
        <v>49</v>
      </c>
      <c r="B40">
        <v>58.839234806444715</v>
      </c>
      <c r="C40">
        <f t="shared" si="2"/>
        <v>0</v>
      </c>
      <c r="D40">
        <v>0</v>
      </c>
      <c r="E40" s="9">
        <v>13.343853889475621</v>
      </c>
      <c r="F40" t="s">
        <v>950</v>
      </c>
      <c r="G40">
        <v>0</v>
      </c>
      <c r="H40" t="s">
        <v>950</v>
      </c>
      <c r="I40">
        <v>0</v>
      </c>
      <c r="J40" t="s">
        <v>950</v>
      </c>
      <c r="K40">
        <v>0</v>
      </c>
      <c r="M40" t="b">
        <f t="shared" si="3"/>
        <v>0</v>
      </c>
      <c r="N40" t="b">
        <f t="shared" si="4"/>
        <v>0</v>
      </c>
      <c r="P40" t="s">
        <v>49</v>
      </c>
      <c r="Q40" t="b">
        <v>0</v>
      </c>
      <c r="R40" t="b">
        <v>0</v>
      </c>
      <c r="S40" t="s">
        <v>973</v>
      </c>
      <c r="AB40" t="b">
        <f t="shared" si="5"/>
        <v>0</v>
      </c>
      <c r="AC40" t="b">
        <f t="shared" si="0"/>
        <v>0</v>
      </c>
      <c r="AD40" t="b">
        <f t="shared" si="1"/>
        <v>0</v>
      </c>
      <c r="AN40" t="s">
        <v>49</v>
      </c>
      <c r="AO40" t="s">
        <v>1146</v>
      </c>
      <c r="AP40" t="s">
        <v>1146</v>
      </c>
      <c r="AQ40" s="73" t="s">
        <v>973</v>
      </c>
    </row>
    <row r="41" spans="1:43" x14ac:dyDescent="0.3">
      <c r="A41" s="7" t="s">
        <v>50</v>
      </c>
      <c r="B41">
        <v>75.4853259416697</v>
      </c>
      <c r="C41">
        <f t="shared" si="2"/>
        <v>0</v>
      </c>
      <c r="D41">
        <v>0</v>
      </c>
      <c r="E41" s="9">
        <v>6.9790068562480645</v>
      </c>
      <c r="F41" t="s">
        <v>950</v>
      </c>
      <c r="G41">
        <v>0</v>
      </c>
      <c r="H41" t="s">
        <v>950</v>
      </c>
      <c r="I41">
        <v>0</v>
      </c>
      <c r="J41" t="s">
        <v>950</v>
      </c>
      <c r="K41">
        <v>0</v>
      </c>
      <c r="M41" t="b">
        <f t="shared" si="3"/>
        <v>0</v>
      </c>
      <c r="N41" t="b">
        <f t="shared" si="4"/>
        <v>0</v>
      </c>
      <c r="P41" t="s">
        <v>50</v>
      </c>
      <c r="Q41" t="b">
        <v>0</v>
      </c>
      <c r="R41" t="b">
        <v>0</v>
      </c>
      <c r="S41" t="s">
        <v>973</v>
      </c>
      <c r="AB41" t="b">
        <f t="shared" si="5"/>
        <v>0</v>
      </c>
      <c r="AC41" t="b">
        <f t="shared" si="0"/>
        <v>0</v>
      </c>
      <c r="AD41" t="b">
        <f t="shared" si="1"/>
        <v>0</v>
      </c>
      <c r="AN41" t="s">
        <v>50</v>
      </c>
      <c r="AO41" t="s">
        <v>1146</v>
      </c>
      <c r="AP41" t="s">
        <v>1146</v>
      </c>
      <c r="AQ41" s="73" t="s">
        <v>973</v>
      </c>
    </row>
    <row r="42" spans="1:43" x14ac:dyDescent="0.3">
      <c r="A42" s="7" t="s">
        <v>51</v>
      </c>
      <c r="B42">
        <v>37.023071740348534</v>
      </c>
      <c r="C42">
        <f t="shared" si="2"/>
        <v>0</v>
      </c>
      <c r="D42">
        <v>0</v>
      </c>
      <c r="E42" s="9">
        <v>12.182389369522744</v>
      </c>
      <c r="F42" t="s">
        <v>950</v>
      </c>
      <c r="G42">
        <v>0</v>
      </c>
      <c r="H42" t="s">
        <v>950</v>
      </c>
      <c r="I42">
        <v>0</v>
      </c>
      <c r="J42" t="s">
        <v>950</v>
      </c>
      <c r="K42">
        <v>0</v>
      </c>
      <c r="M42" t="b">
        <f t="shared" si="3"/>
        <v>0</v>
      </c>
      <c r="N42" t="b">
        <f t="shared" si="4"/>
        <v>0</v>
      </c>
      <c r="P42" t="s">
        <v>51</v>
      </c>
      <c r="Q42" t="b">
        <v>0</v>
      </c>
      <c r="R42" t="b">
        <v>0</v>
      </c>
      <c r="S42" t="s">
        <v>973</v>
      </c>
      <c r="AB42" t="b">
        <f t="shared" si="5"/>
        <v>0</v>
      </c>
      <c r="AC42" t="b">
        <f t="shared" si="0"/>
        <v>0</v>
      </c>
      <c r="AD42" t="b">
        <f t="shared" si="1"/>
        <v>0</v>
      </c>
      <c r="AN42" t="s">
        <v>51</v>
      </c>
      <c r="AO42" t="s">
        <v>1146</v>
      </c>
      <c r="AP42" t="s">
        <v>1146</v>
      </c>
      <c r="AQ42" s="73" t="s">
        <v>973</v>
      </c>
    </row>
    <row r="43" spans="1:43" x14ac:dyDescent="0.3">
      <c r="A43" s="7" t="s">
        <v>52</v>
      </c>
      <c r="B43">
        <v>63.352254155018102</v>
      </c>
      <c r="C43">
        <f t="shared" si="2"/>
        <v>0</v>
      </c>
      <c r="D43">
        <v>0</v>
      </c>
      <c r="E43" s="9">
        <v>13.558273230387982</v>
      </c>
      <c r="F43" t="s">
        <v>950</v>
      </c>
      <c r="G43">
        <v>0</v>
      </c>
      <c r="H43" t="s">
        <v>950</v>
      </c>
      <c r="I43">
        <v>0</v>
      </c>
      <c r="J43" t="s">
        <v>950</v>
      </c>
      <c r="K43">
        <v>0</v>
      </c>
      <c r="M43" t="b">
        <f t="shared" si="3"/>
        <v>0</v>
      </c>
      <c r="N43" t="b">
        <f t="shared" si="4"/>
        <v>0</v>
      </c>
      <c r="P43" t="s">
        <v>52</v>
      </c>
      <c r="Q43" t="b">
        <v>0</v>
      </c>
      <c r="R43" t="b">
        <v>0</v>
      </c>
      <c r="S43" t="s">
        <v>973</v>
      </c>
      <c r="AB43" t="b">
        <f t="shared" si="5"/>
        <v>0</v>
      </c>
      <c r="AC43" t="b">
        <f t="shared" si="0"/>
        <v>0</v>
      </c>
      <c r="AD43" t="b">
        <f t="shared" si="1"/>
        <v>0</v>
      </c>
      <c r="AN43" t="s">
        <v>52</v>
      </c>
      <c r="AO43" t="s">
        <v>1146</v>
      </c>
      <c r="AP43" t="s">
        <v>1146</v>
      </c>
      <c r="AQ43" s="73" t="s">
        <v>973</v>
      </c>
    </row>
    <row r="44" spans="1:43" x14ac:dyDescent="0.3">
      <c r="A44" s="7" t="s">
        <v>53</v>
      </c>
      <c r="B44">
        <v>18.994837927599736</v>
      </c>
      <c r="C44">
        <f t="shared" si="2"/>
        <v>0</v>
      </c>
      <c r="D44">
        <v>0</v>
      </c>
      <c r="E44" s="9">
        <v>14.832423150752089</v>
      </c>
      <c r="F44" t="s">
        <v>950</v>
      </c>
      <c r="G44">
        <v>0</v>
      </c>
      <c r="H44" t="s">
        <v>950</v>
      </c>
      <c r="I44">
        <v>0</v>
      </c>
      <c r="J44" t="s">
        <v>950</v>
      </c>
      <c r="K44">
        <v>0</v>
      </c>
      <c r="M44" t="b">
        <f t="shared" si="3"/>
        <v>0</v>
      </c>
      <c r="N44" t="b">
        <f t="shared" si="4"/>
        <v>0</v>
      </c>
      <c r="P44" t="s">
        <v>53</v>
      </c>
      <c r="Q44" t="b">
        <v>0</v>
      </c>
      <c r="R44" t="b">
        <v>0</v>
      </c>
      <c r="S44" t="s">
        <v>973</v>
      </c>
      <c r="AB44" t="b">
        <f t="shared" si="5"/>
        <v>0</v>
      </c>
      <c r="AC44" t="b">
        <f t="shared" si="0"/>
        <v>0</v>
      </c>
      <c r="AD44" t="b">
        <f t="shared" si="1"/>
        <v>0</v>
      </c>
      <c r="AN44" t="s">
        <v>53</v>
      </c>
      <c r="AO44" t="s">
        <v>1146</v>
      </c>
      <c r="AP44" t="s">
        <v>1146</v>
      </c>
      <c r="AQ44" s="73" t="s">
        <v>973</v>
      </c>
    </row>
    <row r="45" spans="1:43" x14ac:dyDescent="0.3">
      <c r="A45" s="7" t="s">
        <v>54</v>
      </c>
      <c r="B45">
        <v>4.3616703095916352</v>
      </c>
      <c r="C45">
        <f t="shared" si="2"/>
        <v>0</v>
      </c>
      <c r="D45">
        <v>0</v>
      </c>
      <c r="E45" s="9">
        <v>15.494705981350807</v>
      </c>
      <c r="F45" t="s">
        <v>950</v>
      </c>
      <c r="G45">
        <v>0</v>
      </c>
      <c r="H45" t="s">
        <v>950</v>
      </c>
      <c r="I45">
        <v>0</v>
      </c>
      <c r="J45" t="s">
        <v>950</v>
      </c>
      <c r="K45">
        <v>0</v>
      </c>
      <c r="M45" t="b">
        <f t="shared" si="3"/>
        <v>0</v>
      </c>
      <c r="N45" t="b">
        <f t="shared" si="4"/>
        <v>0</v>
      </c>
      <c r="P45" t="s">
        <v>54</v>
      </c>
      <c r="Q45" t="b">
        <v>0</v>
      </c>
      <c r="R45" t="b">
        <v>0</v>
      </c>
      <c r="S45" t="s">
        <v>973</v>
      </c>
      <c r="AB45" t="b">
        <f t="shared" si="5"/>
        <v>0</v>
      </c>
      <c r="AC45" t="b">
        <f t="shared" si="0"/>
        <v>0</v>
      </c>
      <c r="AD45" t="b">
        <f t="shared" si="1"/>
        <v>0</v>
      </c>
      <c r="AN45" t="s">
        <v>54</v>
      </c>
      <c r="AO45" t="s">
        <v>1146</v>
      </c>
      <c r="AP45" t="s">
        <v>1146</v>
      </c>
      <c r="AQ45" s="73" t="s">
        <v>973</v>
      </c>
    </row>
    <row r="46" spans="1:43" x14ac:dyDescent="0.3">
      <c r="A46" s="7" t="s">
        <v>55</v>
      </c>
      <c r="B46">
        <v>10.039240902849086</v>
      </c>
      <c r="C46">
        <f t="shared" si="2"/>
        <v>0</v>
      </c>
      <c r="D46">
        <v>0</v>
      </c>
      <c r="E46" s="9">
        <v>16.781783014749102</v>
      </c>
      <c r="F46" t="s">
        <v>950</v>
      </c>
      <c r="G46">
        <v>0</v>
      </c>
      <c r="H46" t="s">
        <v>950</v>
      </c>
      <c r="I46">
        <v>0</v>
      </c>
      <c r="J46" t="s">
        <v>950</v>
      </c>
      <c r="K46">
        <v>0</v>
      </c>
      <c r="M46" t="b">
        <f t="shared" si="3"/>
        <v>0</v>
      </c>
      <c r="N46" t="b">
        <f t="shared" si="4"/>
        <v>0</v>
      </c>
      <c r="P46" t="s">
        <v>55</v>
      </c>
      <c r="Q46" t="b">
        <v>0</v>
      </c>
      <c r="R46" t="b">
        <v>0</v>
      </c>
      <c r="S46" t="s">
        <v>973</v>
      </c>
      <c r="AB46" t="b">
        <f t="shared" si="5"/>
        <v>0</v>
      </c>
      <c r="AC46" t="b">
        <f t="shared" si="0"/>
        <v>0</v>
      </c>
      <c r="AD46" t="b">
        <f t="shared" si="1"/>
        <v>0</v>
      </c>
      <c r="AN46" t="s">
        <v>55</v>
      </c>
      <c r="AO46" t="s">
        <v>1146</v>
      </c>
      <c r="AP46" t="s">
        <v>1146</v>
      </c>
      <c r="AQ46" s="73" t="s">
        <v>973</v>
      </c>
    </row>
    <row r="47" spans="1:43" x14ac:dyDescent="0.3">
      <c r="A47" s="7" t="s">
        <v>56</v>
      </c>
      <c r="B47">
        <v>42.319320040498283</v>
      </c>
      <c r="C47">
        <f t="shared" si="2"/>
        <v>0</v>
      </c>
      <c r="D47">
        <v>0</v>
      </c>
      <c r="E47" s="9">
        <v>17.937759609357276</v>
      </c>
      <c r="F47" t="s">
        <v>950</v>
      </c>
      <c r="G47">
        <v>0</v>
      </c>
      <c r="H47" t="s">
        <v>950</v>
      </c>
      <c r="I47">
        <v>0</v>
      </c>
      <c r="J47" t="s">
        <v>950</v>
      </c>
      <c r="K47">
        <v>0</v>
      </c>
      <c r="M47" t="b">
        <f t="shared" si="3"/>
        <v>0</v>
      </c>
      <c r="N47" t="b">
        <f t="shared" si="4"/>
        <v>0</v>
      </c>
      <c r="P47" t="s">
        <v>56</v>
      </c>
      <c r="Q47" t="b">
        <v>0</v>
      </c>
      <c r="R47" t="b">
        <v>0</v>
      </c>
      <c r="S47" t="s">
        <v>973</v>
      </c>
      <c r="AB47" t="b">
        <f t="shared" si="5"/>
        <v>0</v>
      </c>
      <c r="AC47" t="b">
        <f t="shared" si="0"/>
        <v>0</v>
      </c>
      <c r="AD47" t="b">
        <f t="shared" si="1"/>
        <v>0</v>
      </c>
      <c r="AN47" t="s">
        <v>56</v>
      </c>
      <c r="AO47" t="s">
        <v>1146</v>
      </c>
      <c r="AP47" t="s">
        <v>1146</v>
      </c>
      <c r="AQ47" s="73" t="s">
        <v>973</v>
      </c>
    </row>
    <row r="48" spans="1:43" x14ac:dyDescent="0.3">
      <c r="A48" s="7" t="s">
        <v>57</v>
      </c>
      <c r="B48">
        <v>20.766910469171421</v>
      </c>
      <c r="C48">
        <f t="shared" si="2"/>
        <v>0</v>
      </c>
      <c r="D48">
        <v>0</v>
      </c>
      <c r="E48" s="9">
        <v>7.1048144959279584</v>
      </c>
      <c r="F48" t="s">
        <v>950</v>
      </c>
      <c r="G48">
        <v>0</v>
      </c>
      <c r="H48" t="s">
        <v>950</v>
      </c>
      <c r="I48">
        <v>0</v>
      </c>
      <c r="J48" t="s">
        <v>950</v>
      </c>
      <c r="K48">
        <v>0</v>
      </c>
      <c r="M48" t="b">
        <f t="shared" si="3"/>
        <v>0</v>
      </c>
      <c r="N48" t="b">
        <f t="shared" si="4"/>
        <v>0</v>
      </c>
      <c r="P48" t="s">
        <v>57</v>
      </c>
      <c r="Q48" t="b">
        <v>0</v>
      </c>
      <c r="R48" t="b">
        <v>0</v>
      </c>
      <c r="S48" t="s">
        <v>973</v>
      </c>
      <c r="AB48" t="b">
        <f t="shared" si="5"/>
        <v>0</v>
      </c>
      <c r="AC48" t="b">
        <f t="shared" si="0"/>
        <v>0</v>
      </c>
      <c r="AD48" t="b">
        <f t="shared" si="1"/>
        <v>0</v>
      </c>
      <c r="AN48" t="s">
        <v>57</v>
      </c>
      <c r="AO48" t="s">
        <v>1146</v>
      </c>
      <c r="AP48" t="s">
        <v>1146</v>
      </c>
      <c r="AQ48" s="73" t="s">
        <v>973</v>
      </c>
    </row>
    <row r="49" spans="1:43" x14ac:dyDescent="0.3">
      <c r="A49" s="7" t="s">
        <v>58</v>
      </c>
      <c r="B49">
        <v>25.56079644762837</v>
      </c>
      <c r="C49">
        <f t="shared" si="2"/>
        <v>0</v>
      </c>
      <c r="D49">
        <v>0</v>
      </c>
      <c r="E49" s="9">
        <v>9.1893724496391371</v>
      </c>
      <c r="F49" t="s">
        <v>950</v>
      </c>
      <c r="G49">
        <v>0</v>
      </c>
      <c r="H49" t="s">
        <v>950</v>
      </c>
      <c r="I49">
        <v>0</v>
      </c>
      <c r="J49" t="s">
        <v>950</v>
      </c>
      <c r="K49">
        <v>0</v>
      </c>
      <c r="M49" t="b">
        <f t="shared" si="3"/>
        <v>0</v>
      </c>
      <c r="N49" t="b">
        <f t="shared" si="4"/>
        <v>0</v>
      </c>
      <c r="P49" t="s">
        <v>58</v>
      </c>
      <c r="Q49" t="b">
        <v>0</v>
      </c>
      <c r="R49" t="b">
        <v>0</v>
      </c>
      <c r="S49" t="s">
        <v>973</v>
      </c>
      <c r="AB49" t="b">
        <f t="shared" si="5"/>
        <v>0</v>
      </c>
      <c r="AC49" t="b">
        <f t="shared" si="0"/>
        <v>0</v>
      </c>
      <c r="AD49" t="b">
        <f t="shared" si="1"/>
        <v>0</v>
      </c>
      <c r="AN49" t="s">
        <v>58</v>
      </c>
      <c r="AO49" t="s">
        <v>1146</v>
      </c>
      <c r="AP49" t="s">
        <v>1146</v>
      </c>
      <c r="AQ49" s="73" t="s">
        <v>973</v>
      </c>
    </row>
    <row r="50" spans="1:43" x14ac:dyDescent="0.3">
      <c r="A50" s="7" t="s">
        <v>59</v>
      </c>
      <c r="B50">
        <v>30.616712806560457</v>
      </c>
      <c r="C50">
        <f t="shared" si="2"/>
        <v>0</v>
      </c>
      <c r="D50">
        <v>0</v>
      </c>
      <c r="E50" s="9">
        <v>7.4945059769604692</v>
      </c>
      <c r="F50" t="s">
        <v>950</v>
      </c>
      <c r="G50">
        <v>0</v>
      </c>
      <c r="H50" t="s">
        <v>950</v>
      </c>
      <c r="I50">
        <v>0</v>
      </c>
      <c r="J50" t="s">
        <v>950</v>
      </c>
      <c r="K50">
        <v>0</v>
      </c>
      <c r="M50" t="b">
        <f t="shared" si="3"/>
        <v>0</v>
      </c>
      <c r="N50" t="b">
        <f t="shared" si="4"/>
        <v>0</v>
      </c>
      <c r="P50" t="s">
        <v>59</v>
      </c>
      <c r="Q50" t="b">
        <v>0</v>
      </c>
      <c r="R50" t="b">
        <v>0</v>
      </c>
      <c r="S50" t="s">
        <v>973</v>
      </c>
      <c r="AB50" t="b">
        <f t="shared" si="5"/>
        <v>0</v>
      </c>
      <c r="AC50" t="b">
        <f t="shared" si="0"/>
        <v>0</v>
      </c>
      <c r="AD50" t="b">
        <f t="shared" si="1"/>
        <v>0</v>
      </c>
      <c r="AN50" t="s">
        <v>59</v>
      </c>
      <c r="AO50" t="s">
        <v>1146</v>
      </c>
      <c r="AP50" t="s">
        <v>1146</v>
      </c>
      <c r="AQ50" s="73" t="s">
        <v>973</v>
      </c>
    </row>
    <row r="51" spans="1:43" x14ac:dyDescent="0.3">
      <c r="A51" s="7" t="s">
        <v>60</v>
      </c>
      <c r="B51">
        <v>43.310206766014787</v>
      </c>
      <c r="C51">
        <f t="shared" si="2"/>
        <v>0</v>
      </c>
      <c r="D51">
        <v>0</v>
      </c>
      <c r="E51" s="9">
        <v>6.0786212380271758</v>
      </c>
      <c r="F51" t="s">
        <v>950</v>
      </c>
      <c r="G51">
        <v>0</v>
      </c>
      <c r="H51" t="s">
        <v>950</v>
      </c>
      <c r="I51">
        <v>0</v>
      </c>
      <c r="J51" t="s">
        <v>950</v>
      </c>
      <c r="K51">
        <v>0</v>
      </c>
      <c r="M51" t="b">
        <f t="shared" si="3"/>
        <v>0</v>
      </c>
      <c r="N51" t="b">
        <f t="shared" si="4"/>
        <v>0</v>
      </c>
      <c r="P51" t="s">
        <v>60</v>
      </c>
      <c r="Q51" t="b">
        <v>0</v>
      </c>
      <c r="R51" t="b">
        <v>0</v>
      </c>
      <c r="S51" t="s">
        <v>973</v>
      </c>
      <c r="AB51" t="b">
        <f t="shared" si="5"/>
        <v>0</v>
      </c>
      <c r="AC51" t="b">
        <f t="shared" si="0"/>
        <v>0</v>
      </c>
      <c r="AD51" t="b">
        <f t="shared" si="1"/>
        <v>0</v>
      </c>
      <c r="AN51" t="s">
        <v>60</v>
      </c>
      <c r="AO51" t="s">
        <v>1146</v>
      </c>
      <c r="AP51" t="s">
        <v>1146</v>
      </c>
      <c r="AQ51" s="73" t="s">
        <v>973</v>
      </c>
    </row>
    <row r="52" spans="1:43" x14ac:dyDescent="0.3">
      <c r="A52" s="7" t="s">
        <v>61</v>
      </c>
      <c r="B52">
        <v>18.169405176645366</v>
      </c>
      <c r="C52">
        <f t="shared" si="2"/>
        <v>0</v>
      </c>
      <c r="D52">
        <v>0</v>
      </c>
      <c r="E52" s="9">
        <v>11.509959974731151</v>
      </c>
      <c r="F52" t="s">
        <v>950</v>
      </c>
      <c r="G52">
        <v>0</v>
      </c>
      <c r="H52" t="s">
        <v>950</v>
      </c>
      <c r="I52">
        <v>0</v>
      </c>
      <c r="J52" t="s">
        <v>950</v>
      </c>
      <c r="K52">
        <v>0</v>
      </c>
      <c r="M52" t="b">
        <f t="shared" si="3"/>
        <v>0</v>
      </c>
      <c r="N52" t="b">
        <f t="shared" si="4"/>
        <v>0</v>
      </c>
      <c r="P52" t="s">
        <v>61</v>
      </c>
      <c r="Q52" t="b">
        <v>0</v>
      </c>
      <c r="R52" t="b">
        <v>0</v>
      </c>
      <c r="S52" t="s">
        <v>973</v>
      </c>
      <c r="AB52" t="b">
        <f t="shared" si="5"/>
        <v>0</v>
      </c>
      <c r="AC52" t="b">
        <f t="shared" si="0"/>
        <v>0</v>
      </c>
      <c r="AD52" t="b">
        <f t="shared" si="1"/>
        <v>0</v>
      </c>
      <c r="AN52" t="s">
        <v>61</v>
      </c>
      <c r="AO52" t="s">
        <v>1146</v>
      </c>
      <c r="AP52" t="s">
        <v>1146</v>
      </c>
      <c r="AQ52" s="73" t="s">
        <v>973</v>
      </c>
    </row>
    <row r="53" spans="1:43" x14ac:dyDescent="0.3">
      <c r="A53" s="7" t="s">
        <v>62</v>
      </c>
      <c r="B53">
        <v>73.094955388390915</v>
      </c>
      <c r="C53">
        <f t="shared" si="2"/>
        <v>0</v>
      </c>
      <c r="D53">
        <v>0</v>
      </c>
      <c r="E53" s="9">
        <v>12.211414396901393</v>
      </c>
      <c r="F53" t="s">
        <v>950</v>
      </c>
      <c r="G53">
        <v>0</v>
      </c>
      <c r="H53" t="s">
        <v>950</v>
      </c>
      <c r="I53">
        <v>0</v>
      </c>
      <c r="J53" t="s">
        <v>950</v>
      </c>
      <c r="K53">
        <v>0</v>
      </c>
      <c r="M53" t="b">
        <f t="shared" si="3"/>
        <v>0</v>
      </c>
      <c r="N53" t="b">
        <f t="shared" si="4"/>
        <v>0</v>
      </c>
      <c r="P53" t="s">
        <v>62</v>
      </c>
      <c r="Q53" t="b">
        <v>0</v>
      </c>
      <c r="R53" t="b">
        <v>0</v>
      </c>
      <c r="S53" t="s">
        <v>973</v>
      </c>
      <c r="AB53" t="b">
        <f t="shared" si="5"/>
        <v>0</v>
      </c>
      <c r="AC53" t="b">
        <f t="shared" si="0"/>
        <v>0</v>
      </c>
      <c r="AD53" t="b">
        <f t="shared" si="1"/>
        <v>0</v>
      </c>
      <c r="AN53" t="s">
        <v>62</v>
      </c>
      <c r="AO53" t="s">
        <v>1146</v>
      </c>
      <c r="AP53" t="s">
        <v>1146</v>
      </c>
      <c r="AQ53" s="73" t="s">
        <v>973</v>
      </c>
    </row>
    <row r="54" spans="1:43" x14ac:dyDescent="0.3">
      <c r="A54" s="7" t="s">
        <v>63</v>
      </c>
      <c r="B54">
        <v>87.187394139853296</v>
      </c>
      <c r="C54">
        <f t="shared" si="2"/>
        <v>0</v>
      </c>
      <c r="D54">
        <v>0</v>
      </c>
      <c r="E54" s="9">
        <v>11.714281533009261</v>
      </c>
      <c r="F54" t="s">
        <v>950</v>
      </c>
      <c r="G54">
        <v>0</v>
      </c>
      <c r="H54" t="s">
        <v>950</v>
      </c>
      <c r="I54">
        <v>0</v>
      </c>
      <c r="J54" t="s">
        <v>950</v>
      </c>
      <c r="K54">
        <v>0</v>
      </c>
      <c r="M54" t="b">
        <f t="shared" si="3"/>
        <v>0</v>
      </c>
      <c r="N54" t="b">
        <f t="shared" si="4"/>
        <v>0</v>
      </c>
      <c r="P54" t="s">
        <v>63</v>
      </c>
      <c r="Q54" t="b">
        <v>0</v>
      </c>
      <c r="R54" t="b">
        <v>0</v>
      </c>
      <c r="S54" t="s">
        <v>973</v>
      </c>
      <c r="AB54" t="b">
        <f t="shared" si="5"/>
        <v>0</v>
      </c>
      <c r="AC54" t="b">
        <f t="shared" si="0"/>
        <v>0</v>
      </c>
      <c r="AD54" t="b">
        <f t="shared" si="1"/>
        <v>0</v>
      </c>
      <c r="AN54" t="s">
        <v>63</v>
      </c>
      <c r="AO54" t="s">
        <v>1146</v>
      </c>
      <c r="AP54" t="s">
        <v>1146</v>
      </c>
      <c r="AQ54" s="73" t="s">
        <v>973</v>
      </c>
    </row>
    <row r="55" spans="1:43" x14ac:dyDescent="0.3">
      <c r="A55" s="7" t="s">
        <v>64</v>
      </c>
      <c r="B55">
        <v>79.403576839251741</v>
      </c>
      <c r="C55">
        <f t="shared" si="2"/>
        <v>0</v>
      </c>
      <c r="D55">
        <v>0</v>
      </c>
      <c r="E55" s="9">
        <v>17.60077660241322</v>
      </c>
      <c r="F55" t="s">
        <v>950</v>
      </c>
      <c r="G55">
        <v>0</v>
      </c>
      <c r="H55" t="s">
        <v>950</v>
      </c>
      <c r="I55">
        <v>0</v>
      </c>
      <c r="J55" t="s">
        <v>950</v>
      </c>
      <c r="K55">
        <v>0</v>
      </c>
      <c r="M55" t="b">
        <f t="shared" si="3"/>
        <v>0</v>
      </c>
      <c r="N55" t="b">
        <f t="shared" si="4"/>
        <v>0</v>
      </c>
      <c r="P55" t="s">
        <v>64</v>
      </c>
      <c r="Q55" t="b">
        <v>0</v>
      </c>
      <c r="R55" t="b">
        <v>0</v>
      </c>
      <c r="S55" t="s">
        <v>973</v>
      </c>
      <c r="AB55" t="b">
        <f t="shared" si="5"/>
        <v>0</v>
      </c>
      <c r="AC55" t="b">
        <f t="shared" si="0"/>
        <v>0</v>
      </c>
      <c r="AD55" t="b">
        <f t="shared" si="1"/>
        <v>0</v>
      </c>
      <c r="AN55" t="s">
        <v>64</v>
      </c>
      <c r="AO55" t="s">
        <v>1146</v>
      </c>
      <c r="AP55" t="s">
        <v>1146</v>
      </c>
      <c r="AQ55" s="73" t="s">
        <v>973</v>
      </c>
    </row>
    <row r="56" spans="1:43" x14ac:dyDescent="0.3">
      <c r="A56" s="7" t="s">
        <v>65</v>
      </c>
      <c r="B56">
        <v>71.959494073241885</v>
      </c>
      <c r="C56">
        <f t="shared" si="2"/>
        <v>0</v>
      </c>
      <c r="D56">
        <v>0</v>
      </c>
      <c r="E56" s="9">
        <v>15.464046771758401</v>
      </c>
      <c r="F56" t="s">
        <v>950</v>
      </c>
      <c r="G56">
        <v>0</v>
      </c>
      <c r="H56" t="s">
        <v>950</v>
      </c>
      <c r="I56">
        <v>0</v>
      </c>
      <c r="J56" t="s">
        <v>950</v>
      </c>
      <c r="K56">
        <v>0</v>
      </c>
      <c r="M56" t="b">
        <f t="shared" si="3"/>
        <v>0</v>
      </c>
      <c r="N56" t="b">
        <f t="shared" si="4"/>
        <v>0</v>
      </c>
      <c r="P56" t="s">
        <v>65</v>
      </c>
      <c r="Q56" t="b">
        <v>0</v>
      </c>
      <c r="R56" t="b">
        <v>0</v>
      </c>
      <c r="S56" t="s">
        <v>973</v>
      </c>
      <c r="AB56" t="b">
        <f t="shared" si="5"/>
        <v>0</v>
      </c>
      <c r="AC56" t="b">
        <f t="shared" si="0"/>
        <v>0</v>
      </c>
      <c r="AD56" t="b">
        <f t="shared" si="1"/>
        <v>0</v>
      </c>
      <c r="AN56" t="s">
        <v>65</v>
      </c>
      <c r="AO56" t="s">
        <v>1146</v>
      </c>
      <c r="AP56" t="s">
        <v>1146</v>
      </c>
      <c r="AQ56" s="73" t="s">
        <v>973</v>
      </c>
    </row>
    <row r="57" spans="1:43" x14ac:dyDescent="0.3">
      <c r="A57" s="7" t="s">
        <v>66</v>
      </c>
      <c r="B57">
        <v>69.283871599203167</v>
      </c>
      <c r="C57">
        <f t="shared" si="2"/>
        <v>0</v>
      </c>
      <c r="D57">
        <v>0</v>
      </c>
      <c r="E57" s="9">
        <v>12.742401662475517</v>
      </c>
      <c r="F57" t="s">
        <v>950</v>
      </c>
      <c r="G57">
        <v>0</v>
      </c>
      <c r="H57" t="s">
        <v>950</v>
      </c>
      <c r="I57">
        <v>0</v>
      </c>
      <c r="J57" t="s">
        <v>950</v>
      </c>
      <c r="K57">
        <v>0</v>
      </c>
      <c r="M57" t="b">
        <f t="shared" si="3"/>
        <v>0</v>
      </c>
      <c r="N57" t="b">
        <f t="shared" si="4"/>
        <v>0</v>
      </c>
      <c r="P57" t="s">
        <v>66</v>
      </c>
      <c r="Q57" t="b">
        <v>0</v>
      </c>
      <c r="R57" t="b">
        <v>0</v>
      </c>
      <c r="S57" t="s">
        <v>973</v>
      </c>
      <c r="AB57" t="b">
        <f t="shared" si="5"/>
        <v>0</v>
      </c>
      <c r="AC57" t="b">
        <f t="shared" si="0"/>
        <v>0</v>
      </c>
      <c r="AD57" t="b">
        <f t="shared" si="1"/>
        <v>0</v>
      </c>
      <c r="AN57" t="s">
        <v>66</v>
      </c>
      <c r="AO57" t="s">
        <v>1146</v>
      </c>
      <c r="AP57" t="s">
        <v>1146</v>
      </c>
      <c r="AQ57" s="73" t="s">
        <v>973</v>
      </c>
    </row>
    <row r="58" spans="1:43" x14ac:dyDescent="0.3">
      <c r="A58" s="7" t="s">
        <v>67</v>
      </c>
      <c r="B58">
        <v>66.343348554309614</v>
      </c>
      <c r="C58">
        <f t="shared" si="2"/>
        <v>0</v>
      </c>
      <c r="D58">
        <v>0</v>
      </c>
      <c r="E58" s="9">
        <v>15.926764246044423</v>
      </c>
      <c r="F58" t="s">
        <v>950</v>
      </c>
      <c r="G58">
        <v>0</v>
      </c>
      <c r="H58" t="s">
        <v>950</v>
      </c>
      <c r="I58">
        <v>0</v>
      </c>
      <c r="J58" t="s">
        <v>950</v>
      </c>
      <c r="K58">
        <v>0</v>
      </c>
      <c r="M58" t="b">
        <f t="shared" si="3"/>
        <v>0</v>
      </c>
      <c r="N58" t="b">
        <f t="shared" si="4"/>
        <v>0</v>
      </c>
      <c r="P58" t="s">
        <v>67</v>
      </c>
      <c r="Q58" t="b">
        <v>0</v>
      </c>
      <c r="R58" t="b">
        <v>0</v>
      </c>
      <c r="S58" t="s">
        <v>973</v>
      </c>
      <c r="AB58" t="b">
        <f t="shared" si="5"/>
        <v>0</v>
      </c>
      <c r="AC58" t="b">
        <f t="shared" si="0"/>
        <v>0</v>
      </c>
      <c r="AD58" t="b">
        <f t="shared" si="1"/>
        <v>0</v>
      </c>
      <c r="AN58" t="s">
        <v>67</v>
      </c>
      <c r="AO58" t="s">
        <v>1146</v>
      </c>
      <c r="AP58" t="s">
        <v>1146</v>
      </c>
      <c r="AQ58" s="73" t="s">
        <v>973</v>
      </c>
    </row>
    <row r="59" spans="1:43" x14ac:dyDescent="0.3">
      <c r="A59" s="7" t="s">
        <v>68</v>
      </c>
      <c r="B59">
        <v>84.894222033747496</v>
      </c>
      <c r="C59">
        <f t="shared" si="2"/>
        <v>0</v>
      </c>
      <c r="D59">
        <v>0</v>
      </c>
      <c r="E59" s="9">
        <v>13.401928335012229</v>
      </c>
      <c r="F59" t="s">
        <v>950</v>
      </c>
      <c r="G59">
        <v>0</v>
      </c>
      <c r="H59" t="s">
        <v>950</v>
      </c>
      <c r="I59">
        <v>0</v>
      </c>
      <c r="J59" t="s">
        <v>950</v>
      </c>
      <c r="K59">
        <v>0</v>
      </c>
      <c r="M59" t="b">
        <f t="shared" si="3"/>
        <v>0</v>
      </c>
      <c r="N59" t="b">
        <f t="shared" si="4"/>
        <v>0</v>
      </c>
      <c r="P59" t="s">
        <v>68</v>
      </c>
      <c r="Q59" t="b">
        <v>0</v>
      </c>
      <c r="R59" t="b">
        <v>0</v>
      </c>
      <c r="S59" t="s">
        <v>973</v>
      </c>
      <c r="AB59" t="b">
        <f t="shared" si="5"/>
        <v>0</v>
      </c>
      <c r="AC59" t="b">
        <f t="shared" si="0"/>
        <v>0</v>
      </c>
      <c r="AD59" t="b">
        <f t="shared" si="1"/>
        <v>0</v>
      </c>
      <c r="AN59" t="s">
        <v>68</v>
      </c>
      <c r="AO59" t="s">
        <v>1146</v>
      </c>
      <c r="AP59" t="s">
        <v>1146</v>
      </c>
      <c r="AQ59" s="73" t="s">
        <v>973</v>
      </c>
    </row>
    <row r="60" spans="1:43" x14ac:dyDescent="0.3">
      <c r="A60" s="7" t="s">
        <v>69</v>
      </c>
      <c r="B60">
        <v>43.167839322782285</v>
      </c>
      <c r="C60">
        <f t="shared" si="2"/>
        <v>0</v>
      </c>
      <c r="D60">
        <v>0</v>
      </c>
      <c r="E60" s="9">
        <v>15.908373598444843</v>
      </c>
      <c r="F60" t="s">
        <v>950</v>
      </c>
      <c r="G60">
        <v>0</v>
      </c>
      <c r="H60" t="s">
        <v>950</v>
      </c>
      <c r="I60">
        <v>0</v>
      </c>
      <c r="J60" t="s">
        <v>950</v>
      </c>
      <c r="K60">
        <v>0</v>
      </c>
      <c r="M60" t="b">
        <f t="shared" si="3"/>
        <v>0</v>
      </c>
      <c r="N60" t="b">
        <f t="shared" si="4"/>
        <v>0</v>
      </c>
      <c r="P60" t="s">
        <v>69</v>
      </c>
      <c r="Q60" t="b">
        <v>0</v>
      </c>
      <c r="R60" t="b">
        <v>0</v>
      </c>
      <c r="S60" t="s">
        <v>973</v>
      </c>
      <c r="AB60" t="b">
        <f t="shared" si="5"/>
        <v>0</v>
      </c>
      <c r="AC60" t="b">
        <f t="shared" si="0"/>
        <v>0</v>
      </c>
      <c r="AD60" t="b">
        <f t="shared" si="1"/>
        <v>0</v>
      </c>
      <c r="AN60" t="s">
        <v>69</v>
      </c>
      <c r="AO60" t="s">
        <v>1146</v>
      </c>
      <c r="AP60" t="s">
        <v>1146</v>
      </c>
      <c r="AQ60" s="73" t="s">
        <v>973</v>
      </c>
    </row>
    <row r="61" spans="1:43" x14ac:dyDescent="0.3">
      <c r="A61" s="7" t="s">
        <v>70</v>
      </c>
      <c r="B61">
        <v>1.7304707821269785</v>
      </c>
      <c r="C61">
        <f t="shared" si="2"/>
        <v>0</v>
      </c>
      <c r="D61">
        <v>0</v>
      </c>
      <c r="E61" s="9">
        <v>15.874324070528374</v>
      </c>
      <c r="F61" t="s">
        <v>950</v>
      </c>
      <c r="G61">
        <v>0</v>
      </c>
      <c r="H61" t="s">
        <v>950</v>
      </c>
      <c r="I61">
        <v>0</v>
      </c>
      <c r="J61" t="s">
        <v>950</v>
      </c>
      <c r="K61">
        <v>0</v>
      </c>
      <c r="M61" t="b">
        <f t="shared" si="3"/>
        <v>0</v>
      </c>
      <c r="N61" t="b">
        <f t="shared" si="4"/>
        <v>0</v>
      </c>
      <c r="P61" t="s">
        <v>70</v>
      </c>
      <c r="Q61" t="b">
        <v>0</v>
      </c>
      <c r="R61" t="b">
        <v>0</v>
      </c>
      <c r="S61" t="s">
        <v>973</v>
      </c>
      <c r="AB61" t="b">
        <f t="shared" si="5"/>
        <v>0</v>
      </c>
      <c r="AC61" t="b">
        <f t="shared" si="0"/>
        <v>0</v>
      </c>
      <c r="AD61" t="b">
        <f t="shared" si="1"/>
        <v>0</v>
      </c>
      <c r="AN61" t="s">
        <v>70</v>
      </c>
      <c r="AO61" t="s">
        <v>1146</v>
      </c>
      <c r="AP61" t="s">
        <v>1146</v>
      </c>
      <c r="AQ61" s="73" t="s">
        <v>973</v>
      </c>
    </row>
    <row r="62" spans="1:43" x14ac:dyDescent="0.3">
      <c r="A62" s="7" t="s">
        <v>71</v>
      </c>
      <c r="B62">
        <v>9.2394108501216881</v>
      </c>
      <c r="C62">
        <f t="shared" si="2"/>
        <v>0</v>
      </c>
      <c r="D62">
        <v>0</v>
      </c>
      <c r="E62" s="9">
        <v>10.680356398067273</v>
      </c>
      <c r="F62" t="s">
        <v>950</v>
      </c>
      <c r="G62">
        <v>0</v>
      </c>
      <c r="H62" t="s">
        <v>950</v>
      </c>
      <c r="I62">
        <v>0</v>
      </c>
      <c r="J62" t="s">
        <v>950</v>
      </c>
      <c r="K62">
        <v>0</v>
      </c>
      <c r="M62" t="b">
        <f t="shared" si="3"/>
        <v>0</v>
      </c>
      <c r="N62" t="b">
        <f t="shared" si="4"/>
        <v>0</v>
      </c>
      <c r="P62" t="s">
        <v>71</v>
      </c>
      <c r="Q62" t="b">
        <v>0</v>
      </c>
      <c r="R62" t="b">
        <v>0</v>
      </c>
      <c r="S62" t="s">
        <v>973</v>
      </c>
      <c r="AB62" t="b">
        <f t="shared" si="5"/>
        <v>0</v>
      </c>
      <c r="AC62" t="b">
        <f t="shared" si="0"/>
        <v>0</v>
      </c>
      <c r="AD62" t="b">
        <f t="shared" si="1"/>
        <v>0</v>
      </c>
      <c r="AN62" t="s">
        <v>71</v>
      </c>
      <c r="AO62" t="s">
        <v>1146</v>
      </c>
      <c r="AP62" t="s">
        <v>1146</v>
      </c>
      <c r="AQ62" s="73" t="s">
        <v>973</v>
      </c>
    </row>
    <row r="63" spans="1:43" x14ac:dyDescent="0.3">
      <c r="A63" s="7" t="s">
        <v>72</v>
      </c>
      <c r="B63">
        <v>6.0599599571439571</v>
      </c>
      <c r="C63">
        <f t="shared" si="2"/>
        <v>0</v>
      </c>
      <c r="D63">
        <v>0</v>
      </c>
      <c r="E63" s="9">
        <v>19.04510099002173</v>
      </c>
      <c r="F63" t="s">
        <v>950</v>
      </c>
      <c r="G63">
        <v>0</v>
      </c>
      <c r="H63" t="s">
        <v>950</v>
      </c>
      <c r="I63">
        <v>0</v>
      </c>
      <c r="J63" t="s">
        <v>950</v>
      </c>
      <c r="K63">
        <v>0</v>
      </c>
      <c r="M63" t="b">
        <f t="shared" si="3"/>
        <v>0</v>
      </c>
      <c r="N63" t="b">
        <f t="shared" si="4"/>
        <v>0</v>
      </c>
      <c r="P63" t="s">
        <v>72</v>
      </c>
      <c r="Q63" t="b">
        <v>0</v>
      </c>
      <c r="R63" t="b">
        <v>0</v>
      </c>
      <c r="S63" t="s">
        <v>973</v>
      </c>
      <c r="AB63" t="b">
        <f t="shared" si="5"/>
        <v>0</v>
      </c>
      <c r="AC63" t="b">
        <f t="shared" si="0"/>
        <v>0</v>
      </c>
      <c r="AD63" t="b">
        <f t="shared" si="1"/>
        <v>0</v>
      </c>
      <c r="AN63" t="s">
        <v>72</v>
      </c>
      <c r="AO63" t="s">
        <v>1146</v>
      </c>
      <c r="AP63" t="s">
        <v>1146</v>
      </c>
      <c r="AQ63" s="73" t="s">
        <v>973</v>
      </c>
    </row>
    <row r="64" spans="1:43" x14ac:dyDescent="0.3">
      <c r="A64" s="7" t="s">
        <v>73</v>
      </c>
      <c r="B64">
        <v>2.1401959591979738</v>
      </c>
      <c r="C64">
        <f t="shared" si="2"/>
        <v>0</v>
      </c>
      <c r="D64">
        <v>0</v>
      </c>
      <c r="E64" s="9">
        <v>20.534353193118868</v>
      </c>
      <c r="F64" t="s">
        <v>950</v>
      </c>
      <c r="G64">
        <v>0</v>
      </c>
      <c r="H64" t="s">
        <v>950</v>
      </c>
      <c r="I64">
        <v>0</v>
      </c>
      <c r="J64" t="s">
        <v>950</v>
      </c>
      <c r="K64">
        <v>0</v>
      </c>
      <c r="M64" t="b">
        <f t="shared" si="3"/>
        <v>0</v>
      </c>
      <c r="N64" t="b">
        <f t="shared" si="4"/>
        <v>0</v>
      </c>
      <c r="P64" t="s">
        <v>73</v>
      </c>
      <c r="Q64" t="b">
        <v>0</v>
      </c>
      <c r="R64" t="b">
        <v>0</v>
      </c>
      <c r="S64" t="s">
        <v>973</v>
      </c>
      <c r="AB64" t="b">
        <f t="shared" si="5"/>
        <v>0</v>
      </c>
      <c r="AC64" t="b">
        <f t="shared" si="0"/>
        <v>0</v>
      </c>
      <c r="AD64" t="b">
        <f t="shared" si="1"/>
        <v>0</v>
      </c>
      <c r="AN64" t="s">
        <v>73</v>
      </c>
      <c r="AO64" t="s">
        <v>1146</v>
      </c>
      <c r="AP64" t="s">
        <v>1146</v>
      </c>
      <c r="AQ64" s="73" t="s">
        <v>973</v>
      </c>
    </row>
    <row r="65" spans="1:43" x14ac:dyDescent="0.3">
      <c r="A65" s="7" t="s">
        <v>74</v>
      </c>
      <c r="B65">
        <v>12.272427030084906</v>
      </c>
      <c r="C65">
        <f t="shared" si="2"/>
        <v>0</v>
      </c>
      <c r="D65">
        <v>0</v>
      </c>
      <c r="E65" s="9">
        <v>14.975865323872961</v>
      </c>
      <c r="F65" t="s">
        <v>950</v>
      </c>
      <c r="G65">
        <v>0</v>
      </c>
      <c r="H65" t="s">
        <v>950</v>
      </c>
      <c r="I65">
        <v>0</v>
      </c>
      <c r="J65" t="s">
        <v>950</v>
      </c>
      <c r="K65">
        <v>0</v>
      </c>
      <c r="M65" t="b">
        <f t="shared" si="3"/>
        <v>0</v>
      </c>
      <c r="N65" t="b">
        <f t="shared" si="4"/>
        <v>0</v>
      </c>
      <c r="P65" t="s">
        <v>74</v>
      </c>
      <c r="Q65" t="b">
        <v>0</v>
      </c>
      <c r="R65" t="b">
        <v>0</v>
      </c>
      <c r="S65" t="s">
        <v>973</v>
      </c>
      <c r="AB65" t="b">
        <f t="shared" si="5"/>
        <v>0</v>
      </c>
      <c r="AC65" t="b">
        <f t="shared" si="0"/>
        <v>0</v>
      </c>
      <c r="AD65" t="b">
        <f t="shared" si="1"/>
        <v>0</v>
      </c>
      <c r="AN65" t="s">
        <v>74</v>
      </c>
      <c r="AO65" t="s">
        <v>1146</v>
      </c>
      <c r="AP65" t="s">
        <v>1146</v>
      </c>
      <c r="AQ65" s="73" t="s">
        <v>973</v>
      </c>
    </row>
    <row r="66" spans="1:43" x14ac:dyDescent="0.3">
      <c r="A66" s="7" t="s">
        <v>75</v>
      </c>
      <c r="B66">
        <v>0.51265800460544542</v>
      </c>
      <c r="C66">
        <f t="shared" si="2"/>
        <v>0</v>
      </c>
      <c r="D66">
        <v>0</v>
      </c>
      <c r="E66" s="9">
        <v>23.492954723396362</v>
      </c>
      <c r="F66" t="s">
        <v>950</v>
      </c>
      <c r="G66">
        <v>0</v>
      </c>
      <c r="H66" t="s">
        <v>950</v>
      </c>
      <c r="I66">
        <v>0</v>
      </c>
      <c r="J66" t="s">
        <v>950</v>
      </c>
      <c r="K66">
        <v>0</v>
      </c>
      <c r="M66" t="b">
        <f t="shared" si="3"/>
        <v>0</v>
      </c>
      <c r="N66" t="b">
        <f t="shared" si="4"/>
        <v>0</v>
      </c>
      <c r="P66" t="s">
        <v>75</v>
      </c>
      <c r="Q66" t="b">
        <v>0</v>
      </c>
      <c r="R66" t="b">
        <v>0</v>
      </c>
      <c r="S66" t="s">
        <v>973</v>
      </c>
      <c r="AB66" t="b">
        <f t="shared" ref="AB66:AB129" si="10">IF(C66&lt;5,FALSE,C66)</f>
        <v>0</v>
      </c>
      <c r="AC66" t="b">
        <f t="shared" ref="AC66:AC129" si="11">IF(C66&lt;5,FALSE,D66)</f>
        <v>0</v>
      </c>
      <c r="AD66" t="b">
        <f t="shared" ref="AD66:AD129" si="12">IF(C66&lt;5,FALSE,E66)</f>
        <v>0</v>
      </c>
      <c r="AN66" t="s">
        <v>75</v>
      </c>
      <c r="AO66" t="s">
        <v>1146</v>
      </c>
      <c r="AP66" t="s">
        <v>1146</v>
      </c>
      <c r="AQ66" s="73" t="s">
        <v>973</v>
      </c>
    </row>
    <row r="67" spans="1:43" x14ac:dyDescent="0.3">
      <c r="A67" s="7" t="s">
        <v>76</v>
      </c>
      <c r="B67">
        <v>2.8223902091425725</v>
      </c>
      <c r="C67">
        <f t="shared" ref="C67:C130" si="13">IF(F67=" ",0,B67)</f>
        <v>0</v>
      </c>
      <c r="D67">
        <v>0</v>
      </c>
      <c r="E67" s="9">
        <v>13.558273230387982</v>
      </c>
      <c r="F67" t="s">
        <v>950</v>
      </c>
      <c r="G67">
        <v>0</v>
      </c>
      <c r="H67" t="s">
        <v>950</v>
      </c>
      <c r="I67">
        <v>0</v>
      </c>
      <c r="J67" t="s">
        <v>950</v>
      </c>
      <c r="K67">
        <v>0</v>
      </c>
      <c r="M67" t="b">
        <f t="shared" ref="M67:M130" si="14">IF(C67&lt;5,FALSE,G67)</f>
        <v>0</v>
      </c>
      <c r="N67" t="b">
        <f t="shared" ref="N67:N130" si="15">IF(C67&lt;5,FALSE,I67)</f>
        <v>0</v>
      </c>
      <c r="P67" t="s">
        <v>76</v>
      </c>
      <c r="Q67" t="b">
        <v>0</v>
      </c>
      <c r="R67" t="b">
        <v>0</v>
      </c>
      <c r="S67" t="s">
        <v>973</v>
      </c>
      <c r="AB67" t="b">
        <f t="shared" si="10"/>
        <v>0</v>
      </c>
      <c r="AC67" t="b">
        <f t="shared" si="11"/>
        <v>0</v>
      </c>
      <c r="AD67" t="b">
        <f t="shared" si="12"/>
        <v>0</v>
      </c>
      <c r="AN67" t="s">
        <v>76</v>
      </c>
      <c r="AO67" t="s">
        <v>1146</v>
      </c>
      <c r="AP67" t="s">
        <v>1146</v>
      </c>
      <c r="AQ67" s="73" t="s">
        <v>973</v>
      </c>
    </row>
    <row r="68" spans="1:43" x14ac:dyDescent="0.3">
      <c r="A68" s="7" t="s">
        <v>77</v>
      </c>
      <c r="B68">
        <v>17.560769805861224</v>
      </c>
      <c r="C68">
        <f t="shared" si="13"/>
        <v>0</v>
      </c>
      <c r="D68">
        <v>0</v>
      </c>
      <c r="E68" s="9">
        <v>15.093014236897883</v>
      </c>
      <c r="F68" t="s">
        <v>950</v>
      </c>
      <c r="G68">
        <v>0</v>
      </c>
      <c r="H68" t="s">
        <v>950</v>
      </c>
      <c r="I68">
        <v>0</v>
      </c>
      <c r="J68" t="s">
        <v>950</v>
      </c>
      <c r="K68">
        <v>0</v>
      </c>
      <c r="M68" t="b">
        <f t="shared" si="14"/>
        <v>0</v>
      </c>
      <c r="N68" t="b">
        <f t="shared" si="15"/>
        <v>0</v>
      </c>
      <c r="P68" t="s">
        <v>77</v>
      </c>
      <c r="Q68" t="b">
        <v>0</v>
      </c>
      <c r="R68" t="b">
        <v>0</v>
      </c>
      <c r="S68" t="s">
        <v>973</v>
      </c>
      <c r="AB68" t="b">
        <f t="shared" si="10"/>
        <v>0</v>
      </c>
      <c r="AC68" t="b">
        <f t="shared" si="11"/>
        <v>0</v>
      </c>
      <c r="AD68" t="b">
        <f t="shared" si="12"/>
        <v>0</v>
      </c>
      <c r="AN68" t="s">
        <v>77</v>
      </c>
      <c r="AO68" t="s">
        <v>1146</v>
      </c>
      <c r="AP68" t="s">
        <v>1146</v>
      </c>
      <c r="AQ68" s="73" t="s">
        <v>973</v>
      </c>
    </row>
    <row r="69" spans="1:43" x14ac:dyDescent="0.3">
      <c r="A69" s="7" t="s">
        <v>78</v>
      </c>
      <c r="B69">
        <v>9.7741013161402996</v>
      </c>
      <c r="C69">
        <f t="shared" si="13"/>
        <v>0</v>
      </c>
      <c r="D69">
        <v>0</v>
      </c>
      <c r="E69" s="9">
        <v>15.918568944196334</v>
      </c>
      <c r="F69" t="s">
        <v>950</v>
      </c>
      <c r="G69">
        <v>0</v>
      </c>
      <c r="H69" t="s">
        <v>950</v>
      </c>
      <c r="I69">
        <v>0</v>
      </c>
      <c r="J69" t="s">
        <v>950</v>
      </c>
      <c r="K69">
        <v>0</v>
      </c>
      <c r="M69" t="b">
        <f t="shared" si="14"/>
        <v>0</v>
      </c>
      <c r="N69" t="b">
        <f t="shared" si="15"/>
        <v>0</v>
      </c>
      <c r="P69" t="s">
        <v>78</v>
      </c>
      <c r="Q69" t="b">
        <v>0</v>
      </c>
      <c r="R69" t="b">
        <v>0</v>
      </c>
      <c r="S69" t="s">
        <v>973</v>
      </c>
      <c r="AB69" t="b">
        <f t="shared" si="10"/>
        <v>0</v>
      </c>
      <c r="AC69" t="b">
        <f t="shared" si="11"/>
        <v>0</v>
      </c>
      <c r="AD69" t="b">
        <f t="shared" si="12"/>
        <v>0</v>
      </c>
      <c r="AN69" t="s">
        <v>78</v>
      </c>
      <c r="AO69" t="s">
        <v>1146</v>
      </c>
      <c r="AP69" t="s">
        <v>1146</v>
      </c>
      <c r="AQ69" s="73" t="s">
        <v>973</v>
      </c>
    </row>
    <row r="70" spans="1:43" x14ac:dyDescent="0.3">
      <c r="A70" s="7" t="s">
        <v>79</v>
      </c>
      <c r="B70">
        <v>32.359045375479752</v>
      </c>
      <c r="C70">
        <f t="shared" si="13"/>
        <v>0</v>
      </c>
      <c r="D70">
        <v>0</v>
      </c>
      <c r="E70" s="9">
        <v>15.776809734847836</v>
      </c>
      <c r="F70" t="s">
        <v>950</v>
      </c>
      <c r="G70">
        <v>0</v>
      </c>
      <c r="H70" t="s">
        <v>950</v>
      </c>
      <c r="I70">
        <v>0</v>
      </c>
      <c r="J70" t="s">
        <v>950</v>
      </c>
      <c r="K70">
        <v>0</v>
      </c>
      <c r="M70" t="b">
        <f t="shared" si="14"/>
        <v>0</v>
      </c>
      <c r="N70" t="b">
        <f t="shared" si="15"/>
        <v>0</v>
      </c>
      <c r="P70" t="s">
        <v>79</v>
      </c>
      <c r="Q70" t="b">
        <v>0</v>
      </c>
      <c r="R70" t="b">
        <v>0</v>
      </c>
      <c r="S70" t="s">
        <v>973</v>
      </c>
      <c r="AB70" t="b">
        <f t="shared" si="10"/>
        <v>0</v>
      </c>
      <c r="AC70" t="b">
        <f t="shared" si="11"/>
        <v>0</v>
      </c>
      <c r="AD70" t="b">
        <f t="shared" si="12"/>
        <v>0</v>
      </c>
      <c r="AN70" t="s">
        <v>79</v>
      </c>
      <c r="AO70" t="s">
        <v>1146</v>
      </c>
      <c r="AP70" t="s">
        <v>1146</v>
      </c>
      <c r="AQ70" s="73" t="s">
        <v>973</v>
      </c>
    </row>
    <row r="71" spans="1:43" x14ac:dyDescent="0.3">
      <c r="A71" s="7" t="s">
        <v>80</v>
      </c>
      <c r="B71">
        <v>0.12111603362651044</v>
      </c>
      <c r="C71">
        <f t="shared" si="13"/>
        <v>0</v>
      </c>
      <c r="D71">
        <v>0</v>
      </c>
      <c r="E71" s="9">
        <v>36.022498054835339</v>
      </c>
      <c r="F71" t="s">
        <v>950</v>
      </c>
      <c r="G71">
        <v>0</v>
      </c>
      <c r="H71" t="s">
        <v>950</v>
      </c>
      <c r="I71">
        <v>0</v>
      </c>
      <c r="J71" t="s">
        <v>950</v>
      </c>
      <c r="K71">
        <v>0</v>
      </c>
      <c r="M71" t="b">
        <f t="shared" si="14"/>
        <v>0</v>
      </c>
      <c r="N71" t="b">
        <f t="shared" si="15"/>
        <v>0</v>
      </c>
      <c r="P71" t="s">
        <v>80</v>
      </c>
      <c r="Q71" t="b">
        <v>0</v>
      </c>
      <c r="R71" t="b">
        <v>0</v>
      </c>
      <c r="S71" t="s">
        <v>973</v>
      </c>
      <c r="AB71" t="b">
        <f t="shared" si="10"/>
        <v>0</v>
      </c>
      <c r="AC71" t="b">
        <f t="shared" si="11"/>
        <v>0</v>
      </c>
      <c r="AD71" t="b">
        <f t="shared" si="12"/>
        <v>0</v>
      </c>
      <c r="AN71" t="s">
        <v>80</v>
      </c>
      <c r="AO71" t="s">
        <v>1146</v>
      </c>
      <c r="AP71" t="s">
        <v>1146</v>
      </c>
      <c r="AQ71" s="73" t="s">
        <v>973</v>
      </c>
    </row>
    <row r="72" spans="1:43" x14ac:dyDescent="0.3">
      <c r="A72" s="7" t="s">
        <v>81</v>
      </c>
      <c r="B72">
        <v>3.348244089030425</v>
      </c>
      <c r="C72">
        <f t="shared" si="13"/>
        <v>0</v>
      </c>
      <c r="D72">
        <v>0</v>
      </c>
      <c r="E72" s="9">
        <v>28.459405206455745</v>
      </c>
      <c r="F72" t="s">
        <v>950</v>
      </c>
      <c r="G72">
        <v>0</v>
      </c>
      <c r="H72" t="s">
        <v>950</v>
      </c>
      <c r="I72">
        <v>0</v>
      </c>
      <c r="J72" t="s">
        <v>950</v>
      </c>
      <c r="K72">
        <v>0</v>
      </c>
      <c r="M72" t="b">
        <f t="shared" si="14"/>
        <v>0</v>
      </c>
      <c r="N72" t="b">
        <f t="shared" si="15"/>
        <v>0</v>
      </c>
      <c r="P72" t="s">
        <v>81</v>
      </c>
      <c r="Q72" t="b">
        <v>0</v>
      </c>
      <c r="R72" t="b">
        <v>0</v>
      </c>
      <c r="S72" t="s">
        <v>973</v>
      </c>
      <c r="AB72" t="b">
        <f t="shared" si="10"/>
        <v>0</v>
      </c>
      <c r="AC72" t="b">
        <f t="shared" si="11"/>
        <v>0</v>
      </c>
      <c r="AD72" t="b">
        <f t="shared" si="12"/>
        <v>0</v>
      </c>
      <c r="AN72" t="s">
        <v>81</v>
      </c>
      <c r="AO72" t="s">
        <v>1146</v>
      </c>
      <c r="AP72" t="s">
        <v>1146</v>
      </c>
      <c r="AQ72" s="73" t="s">
        <v>973</v>
      </c>
    </row>
    <row r="73" spans="1:43" x14ac:dyDescent="0.3">
      <c r="A73" s="7" t="s">
        <v>82</v>
      </c>
      <c r="B73">
        <v>0</v>
      </c>
      <c r="C73">
        <f t="shared" si="13"/>
        <v>0</v>
      </c>
      <c r="D73">
        <v>0</v>
      </c>
      <c r="E73" s="9">
        <v>2.6876443629250391</v>
      </c>
      <c r="F73" t="s">
        <v>950</v>
      </c>
      <c r="G73">
        <v>0</v>
      </c>
      <c r="H73" t="s">
        <v>950</v>
      </c>
      <c r="I73">
        <v>0</v>
      </c>
      <c r="J73" t="s">
        <v>950</v>
      </c>
      <c r="K73">
        <v>0</v>
      </c>
      <c r="M73" t="b">
        <f t="shared" si="14"/>
        <v>0</v>
      </c>
      <c r="N73" t="b">
        <f t="shared" si="15"/>
        <v>0</v>
      </c>
      <c r="P73" t="s">
        <v>82</v>
      </c>
      <c r="Q73" t="b">
        <v>0</v>
      </c>
      <c r="R73" t="b">
        <v>0</v>
      </c>
      <c r="S73" t="s">
        <v>973</v>
      </c>
      <c r="AB73" t="b">
        <f t="shared" si="10"/>
        <v>0</v>
      </c>
      <c r="AC73" t="b">
        <f t="shared" si="11"/>
        <v>0</v>
      </c>
      <c r="AD73" t="b">
        <f t="shared" si="12"/>
        <v>0</v>
      </c>
      <c r="AN73" t="s">
        <v>82</v>
      </c>
      <c r="AO73" t="s">
        <v>1146</v>
      </c>
      <c r="AP73" t="s">
        <v>1146</v>
      </c>
      <c r="AQ73" s="73" t="s">
        <v>973</v>
      </c>
    </row>
    <row r="74" spans="1:43" x14ac:dyDescent="0.3">
      <c r="A74" s="7" t="s">
        <v>83</v>
      </c>
      <c r="B74">
        <v>2.9126931989398856E-2</v>
      </c>
      <c r="C74">
        <f t="shared" si="13"/>
        <v>0</v>
      </c>
      <c r="D74">
        <v>0</v>
      </c>
      <c r="E74" s="9">
        <v>13.145971496935296</v>
      </c>
      <c r="F74" t="s">
        <v>950</v>
      </c>
      <c r="G74">
        <v>0</v>
      </c>
      <c r="H74" t="s">
        <v>950</v>
      </c>
      <c r="I74">
        <v>0</v>
      </c>
      <c r="J74" t="s">
        <v>950</v>
      </c>
      <c r="K74">
        <v>0</v>
      </c>
      <c r="M74" t="b">
        <f t="shared" si="14"/>
        <v>0</v>
      </c>
      <c r="N74" t="b">
        <f t="shared" si="15"/>
        <v>0</v>
      </c>
      <c r="P74" t="s">
        <v>83</v>
      </c>
      <c r="Q74" t="b">
        <v>0</v>
      </c>
      <c r="R74" t="b">
        <v>0</v>
      </c>
      <c r="S74" t="s">
        <v>973</v>
      </c>
      <c r="AB74" t="b">
        <f t="shared" si="10"/>
        <v>0</v>
      </c>
      <c r="AC74" t="b">
        <f t="shared" si="11"/>
        <v>0</v>
      </c>
      <c r="AD74" t="b">
        <f t="shared" si="12"/>
        <v>0</v>
      </c>
      <c r="AN74" t="s">
        <v>83</v>
      </c>
      <c r="AO74" t="s">
        <v>1146</v>
      </c>
      <c r="AP74" t="s">
        <v>1146</v>
      </c>
      <c r="AQ74" s="73" t="s">
        <v>973</v>
      </c>
    </row>
    <row r="75" spans="1:43" x14ac:dyDescent="0.3">
      <c r="A75" s="7" t="s">
        <v>84</v>
      </c>
      <c r="B75">
        <v>0</v>
      </c>
      <c r="C75">
        <f t="shared" si="13"/>
        <v>0</v>
      </c>
      <c r="D75">
        <v>0</v>
      </c>
      <c r="E75" s="9">
        <v>9.6884321850967456</v>
      </c>
      <c r="F75" t="s">
        <v>950</v>
      </c>
      <c r="G75">
        <v>0</v>
      </c>
      <c r="H75" t="s">
        <v>950</v>
      </c>
      <c r="I75">
        <v>0</v>
      </c>
      <c r="J75" t="s">
        <v>950</v>
      </c>
      <c r="K75">
        <v>0</v>
      </c>
      <c r="M75" t="b">
        <f t="shared" si="14"/>
        <v>0</v>
      </c>
      <c r="N75" t="b">
        <f t="shared" si="15"/>
        <v>0</v>
      </c>
      <c r="P75" t="s">
        <v>84</v>
      </c>
      <c r="Q75" t="b">
        <v>0</v>
      </c>
      <c r="R75" t="b">
        <v>0</v>
      </c>
      <c r="S75" t="s">
        <v>973</v>
      </c>
      <c r="AB75" t="b">
        <f t="shared" si="10"/>
        <v>0</v>
      </c>
      <c r="AC75" t="b">
        <f t="shared" si="11"/>
        <v>0</v>
      </c>
      <c r="AD75" t="b">
        <f t="shared" si="12"/>
        <v>0</v>
      </c>
      <c r="AN75" t="s">
        <v>84</v>
      </c>
      <c r="AO75" t="s">
        <v>1146</v>
      </c>
      <c r="AP75" t="s">
        <v>1146</v>
      </c>
      <c r="AQ75" s="73" t="s">
        <v>973</v>
      </c>
    </row>
    <row r="76" spans="1:43" x14ac:dyDescent="0.3">
      <c r="A76" s="7" t="s">
        <v>85</v>
      </c>
      <c r="B76">
        <v>3.8834575897419274E-2</v>
      </c>
      <c r="C76">
        <f t="shared" si="13"/>
        <v>0</v>
      </c>
      <c r="D76">
        <v>0</v>
      </c>
      <c r="E76" s="9">
        <v>8.5424070284469664</v>
      </c>
      <c r="F76" t="s">
        <v>950</v>
      </c>
      <c r="G76">
        <v>0</v>
      </c>
      <c r="H76" t="s">
        <v>950</v>
      </c>
      <c r="I76">
        <v>0</v>
      </c>
      <c r="J76" t="s">
        <v>950</v>
      </c>
      <c r="K76">
        <v>0</v>
      </c>
      <c r="M76" t="b">
        <f t="shared" si="14"/>
        <v>0</v>
      </c>
      <c r="N76" t="b">
        <f t="shared" si="15"/>
        <v>0</v>
      </c>
      <c r="P76" t="s">
        <v>85</v>
      </c>
      <c r="Q76" t="b">
        <v>0</v>
      </c>
      <c r="R76" t="b">
        <v>0</v>
      </c>
      <c r="S76" t="s">
        <v>973</v>
      </c>
      <c r="AB76" t="b">
        <f t="shared" si="10"/>
        <v>0</v>
      </c>
      <c r="AC76" t="b">
        <f t="shared" si="11"/>
        <v>0</v>
      </c>
      <c r="AD76" t="b">
        <f t="shared" si="12"/>
        <v>0</v>
      </c>
      <c r="AN76" t="s">
        <v>85</v>
      </c>
      <c r="AO76" t="s">
        <v>1146</v>
      </c>
      <c r="AP76" t="s">
        <v>1146</v>
      </c>
      <c r="AQ76" s="73" t="s">
        <v>973</v>
      </c>
    </row>
    <row r="77" spans="1:43" x14ac:dyDescent="0.3">
      <c r="A77" s="7" t="s">
        <v>86</v>
      </c>
      <c r="B77">
        <v>10.692598240041262</v>
      </c>
      <c r="C77">
        <f t="shared" si="13"/>
        <v>0</v>
      </c>
      <c r="D77">
        <v>0</v>
      </c>
      <c r="E77" s="9">
        <v>8.2754499489013167</v>
      </c>
      <c r="F77" t="s">
        <v>950</v>
      </c>
      <c r="G77">
        <v>0</v>
      </c>
      <c r="H77" t="s">
        <v>950</v>
      </c>
      <c r="I77">
        <v>0</v>
      </c>
      <c r="J77" t="s">
        <v>950</v>
      </c>
      <c r="K77">
        <v>0</v>
      </c>
      <c r="M77" t="b">
        <f t="shared" si="14"/>
        <v>0</v>
      </c>
      <c r="N77" t="b">
        <f t="shared" si="15"/>
        <v>0</v>
      </c>
      <c r="P77" t="s">
        <v>86</v>
      </c>
      <c r="Q77" t="b">
        <v>0</v>
      </c>
      <c r="R77" t="b">
        <v>0</v>
      </c>
      <c r="S77" t="s">
        <v>973</v>
      </c>
      <c r="AB77" t="b">
        <f t="shared" si="10"/>
        <v>0</v>
      </c>
      <c r="AC77" t="b">
        <f t="shared" si="11"/>
        <v>0</v>
      </c>
      <c r="AD77" t="b">
        <f t="shared" si="12"/>
        <v>0</v>
      </c>
      <c r="AN77" t="s">
        <v>86</v>
      </c>
      <c r="AO77" t="s">
        <v>1146</v>
      </c>
      <c r="AP77" t="s">
        <v>1146</v>
      </c>
      <c r="AQ77" s="73" t="s">
        <v>973</v>
      </c>
    </row>
    <row r="78" spans="1:43" x14ac:dyDescent="0.3">
      <c r="A78" s="7" t="s">
        <v>87</v>
      </c>
      <c r="B78">
        <v>15.994444911530982</v>
      </c>
      <c r="C78">
        <f t="shared" si="13"/>
        <v>0</v>
      </c>
      <c r="D78">
        <v>0</v>
      </c>
      <c r="E78" s="9">
        <v>34.269044930254559</v>
      </c>
      <c r="F78" t="s">
        <v>950</v>
      </c>
      <c r="G78">
        <v>0</v>
      </c>
      <c r="H78" t="s">
        <v>950</v>
      </c>
      <c r="I78">
        <v>0</v>
      </c>
      <c r="J78" t="s">
        <v>950</v>
      </c>
      <c r="K78">
        <v>0</v>
      </c>
      <c r="M78" t="b">
        <f t="shared" si="14"/>
        <v>0</v>
      </c>
      <c r="N78" t="b">
        <f t="shared" si="15"/>
        <v>0</v>
      </c>
      <c r="P78" t="s">
        <v>87</v>
      </c>
      <c r="Q78" t="b">
        <v>0</v>
      </c>
      <c r="R78" t="b">
        <v>0</v>
      </c>
      <c r="S78" t="s">
        <v>973</v>
      </c>
      <c r="AB78" t="b">
        <f t="shared" si="10"/>
        <v>0</v>
      </c>
      <c r="AC78" t="b">
        <f t="shared" si="11"/>
        <v>0</v>
      </c>
      <c r="AD78" t="b">
        <f t="shared" si="12"/>
        <v>0</v>
      </c>
      <c r="AN78" t="s">
        <v>87</v>
      </c>
      <c r="AO78" t="s">
        <v>1146</v>
      </c>
      <c r="AP78" t="s">
        <v>1146</v>
      </c>
      <c r="AQ78" s="73" t="s">
        <v>973</v>
      </c>
    </row>
    <row r="79" spans="1:43" x14ac:dyDescent="0.3">
      <c r="A79" s="7" t="s">
        <v>88</v>
      </c>
      <c r="B79">
        <v>7.543371351821766</v>
      </c>
      <c r="C79">
        <f t="shared" si="13"/>
        <v>0</v>
      </c>
      <c r="D79">
        <v>0</v>
      </c>
      <c r="E79" s="9">
        <v>33.405367434894906</v>
      </c>
      <c r="F79" t="s">
        <v>950</v>
      </c>
      <c r="G79">
        <v>0</v>
      </c>
      <c r="H79" t="s">
        <v>950</v>
      </c>
      <c r="I79">
        <v>0</v>
      </c>
      <c r="J79" t="s">
        <v>950</v>
      </c>
      <c r="K79">
        <v>0</v>
      </c>
      <c r="M79" t="b">
        <f t="shared" si="14"/>
        <v>0</v>
      </c>
      <c r="N79" t="b">
        <f t="shared" si="15"/>
        <v>0</v>
      </c>
      <c r="P79" t="s">
        <v>88</v>
      </c>
      <c r="Q79" t="b">
        <v>0</v>
      </c>
      <c r="R79" t="b">
        <v>0</v>
      </c>
      <c r="S79" t="s">
        <v>973</v>
      </c>
      <c r="AB79" t="b">
        <f t="shared" si="10"/>
        <v>0</v>
      </c>
      <c r="AC79" t="b">
        <f t="shared" si="11"/>
        <v>0</v>
      </c>
      <c r="AD79" t="b">
        <f t="shared" si="12"/>
        <v>0</v>
      </c>
      <c r="AN79" t="s">
        <v>88</v>
      </c>
      <c r="AO79" t="s">
        <v>1146</v>
      </c>
      <c r="AP79" t="s">
        <v>1146</v>
      </c>
      <c r="AQ79" s="73" t="s">
        <v>973</v>
      </c>
    </row>
    <row r="80" spans="1:43" x14ac:dyDescent="0.3">
      <c r="A80" s="7" t="s">
        <v>89</v>
      </c>
      <c r="B80">
        <v>16.822305823545278</v>
      </c>
      <c r="C80">
        <f t="shared" si="13"/>
        <v>0</v>
      </c>
      <c r="D80">
        <v>0</v>
      </c>
      <c r="E80" s="9">
        <v>32.524860301811493</v>
      </c>
      <c r="F80" t="s">
        <v>950</v>
      </c>
      <c r="G80">
        <v>0</v>
      </c>
      <c r="H80" t="s">
        <v>950</v>
      </c>
      <c r="I80">
        <v>0</v>
      </c>
      <c r="J80" t="s">
        <v>950</v>
      </c>
      <c r="K80">
        <v>0</v>
      </c>
      <c r="M80" t="b">
        <f t="shared" si="14"/>
        <v>0</v>
      </c>
      <c r="N80" t="b">
        <f t="shared" si="15"/>
        <v>0</v>
      </c>
      <c r="P80" t="s">
        <v>89</v>
      </c>
      <c r="Q80" t="b">
        <v>0</v>
      </c>
      <c r="R80" t="b">
        <v>0</v>
      </c>
      <c r="S80" t="s">
        <v>973</v>
      </c>
      <c r="AB80" t="b">
        <f t="shared" si="10"/>
        <v>0</v>
      </c>
      <c r="AC80" t="b">
        <f t="shared" si="11"/>
        <v>0</v>
      </c>
      <c r="AD80" t="b">
        <f t="shared" si="12"/>
        <v>0</v>
      </c>
      <c r="AN80" t="s">
        <v>89</v>
      </c>
      <c r="AO80" t="s">
        <v>1146</v>
      </c>
      <c r="AP80" t="s">
        <v>1146</v>
      </c>
      <c r="AQ80" s="73" t="s">
        <v>973</v>
      </c>
    </row>
    <row r="81" spans="1:43" x14ac:dyDescent="0.3">
      <c r="A81" s="7" t="s">
        <v>90</v>
      </c>
      <c r="B81">
        <v>7.1537345072098635</v>
      </c>
      <c r="C81">
        <f t="shared" si="13"/>
        <v>0</v>
      </c>
      <c r="D81">
        <v>0</v>
      </c>
      <c r="E81" s="9">
        <v>28.617213548590083</v>
      </c>
      <c r="F81" t="s">
        <v>950</v>
      </c>
      <c r="G81">
        <v>0</v>
      </c>
      <c r="H81" t="s">
        <v>950</v>
      </c>
      <c r="I81">
        <v>0</v>
      </c>
      <c r="J81" t="s">
        <v>950</v>
      </c>
      <c r="K81">
        <v>0</v>
      </c>
      <c r="M81" t="b">
        <f t="shared" si="14"/>
        <v>0</v>
      </c>
      <c r="N81" t="b">
        <f t="shared" si="15"/>
        <v>0</v>
      </c>
      <c r="P81" t="s">
        <v>90</v>
      </c>
      <c r="Q81" t="b">
        <v>0</v>
      </c>
      <c r="R81" t="b">
        <v>0</v>
      </c>
      <c r="S81" t="s">
        <v>973</v>
      </c>
      <c r="AB81" t="b">
        <f t="shared" si="10"/>
        <v>0</v>
      </c>
      <c r="AC81" t="b">
        <f t="shared" si="11"/>
        <v>0</v>
      </c>
      <c r="AD81" t="b">
        <f t="shared" si="12"/>
        <v>0</v>
      </c>
      <c r="AN81" t="s">
        <v>90</v>
      </c>
      <c r="AO81" t="s">
        <v>1146</v>
      </c>
      <c r="AP81" t="s">
        <v>1146</v>
      </c>
      <c r="AQ81" s="73" t="s">
        <v>973</v>
      </c>
    </row>
    <row r="82" spans="1:43" x14ac:dyDescent="0.3">
      <c r="A82" s="7" t="s">
        <v>91</v>
      </c>
      <c r="B82">
        <v>6.0231115129866568</v>
      </c>
      <c r="C82">
        <f t="shared" si="13"/>
        <v>0</v>
      </c>
      <c r="D82">
        <v>0</v>
      </c>
      <c r="E82" s="9">
        <v>18.206960640599426</v>
      </c>
      <c r="F82" t="s">
        <v>950</v>
      </c>
      <c r="G82">
        <v>0</v>
      </c>
      <c r="H82" t="s">
        <v>950</v>
      </c>
      <c r="I82">
        <v>0</v>
      </c>
      <c r="J82" t="s">
        <v>950</v>
      </c>
      <c r="K82">
        <v>0</v>
      </c>
      <c r="M82" t="b">
        <f t="shared" si="14"/>
        <v>0</v>
      </c>
      <c r="N82" t="b">
        <f t="shared" si="15"/>
        <v>0</v>
      </c>
      <c r="P82" t="s">
        <v>91</v>
      </c>
      <c r="Q82" t="b">
        <v>0</v>
      </c>
      <c r="R82" t="b">
        <v>0</v>
      </c>
      <c r="S82" t="s">
        <v>973</v>
      </c>
      <c r="AB82" t="b">
        <f t="shared" si="10"/>
        <v>0</v>
      </c>
      <c r="AC82" t="b">
        <f t="shared" si="11"/>
        <v>0</v>
      </c>
      <c r="AD82" t="b">
        <f t="shared" si="12"/>
        <v>0</v>
      </c>
      <c r="AN82" t="s">
        <v>91</v>
      </c>
      <c r="AO82" t="s">
        <v>1146</v>
      </c>
      <c r="AP82" t="s">
        <v>1146</v>
      </c>
      <c r="AQ82" s="73" t="s">
        <v>973</v>
      </c>
    </row>
    <row r="83" spans="1:43" x14ac:dyDescent="0.3">
      <c r="A83" s="7" t="s">
        <v>92</v>
      </c>
      <c r="B83">
        <v>15.847519165946277</v>
      </c>
      <c r="C83">
        <f t="shared" si="13"/>
        <v>0</v>
      </c>
      <c r="D83">
        <v>0</v>
      </c>
      <c r="E83" s="9">
        <v>20.590451985531384</v>
      </c>
      <c r="F83" t="s">
        <v>950</v>
      </c>
      <c r="G83">
        <v>0</v>
      </c>
      <c r="H83" t="s">
        <v>950</v>
      </c>
      <c r="I83">
        <v>0</v>
      </c>
      <c r="J83" t="s">
        <v>950</v>
      </c>
      <c r="K83">
        <v>0</v>
      </c>
      <c r="M83" t="b">
        <f t="shared" si="14"/>
        <v>0</v>
      </c>
      <c r="N83" t="b">
        <f t="shared" si="15"/>
        <v>0</v>
      </c>
      <c r="P83" t="s">
        <v>92</v>
      </c>
      <c r="Q83" t="b">
        <v>0</v>
      </c>
      <c r="R83" t="b">
        <v>0</v>
      </c>
      <c r="S83" t="s">
        <v>973</v>
      </c>
      <c r="AB83" t="b">
        <f t="shared" si="10"/>
        <v>0</v>
      </c>
      <c r="AC83" t="b">
        <f t="shared" si="11"/>
        <v>0</v>
      </c>
      <c r="AD83" t="b">
        <f t="shared" si="12"/>
        <v>0</v>
      </c>
      <c r="AN83" t="s">
        <v>92</v>
      </c>
      <c r="AO83" t="s">
        <v>1146</v>
      </c>
      <c r="AP83" t="s">
        <v>1146</v>
      </c>
      <c r="AQ83" s="73" t="s">
        <v>973</v>
      </c>
    </row>
    <row r="84" spans="1:43" x14ac:dyDescent="0.3">
      <c r="A84" s="7" t="s">
        <v>93</v>
      </c>
      <c r="B84">
        <v>12.24822842499143</v>
      </c>
      <c r="C84">
        <f t="shared" si="13"/>
        <v>0</v>
      </c>
      <c r="D84">
        <v>0</v>
      </c>
      <c r="E84" s="9">
        <v>11.060974509196543</v>
      </c>
      <c r="F84" t="s">
        <v>950</v>
      </c>
      <c r="G84">
        <v>0</v>
      </c>
      <c r="H84" t="s">
        <v>950</v>
      </c>
      <c r="I84">
        <v>0</v>
      </c>
      <c r="J84" t="s">
        <v>950</v>
      </c>
      <c r="K84">
        <v>0</v>
      </c>
      <c r="M84" t="b">
        <f t="shared" si="14"/>
        <v>0</v>
      </c>
      <c r="N84" t="b">
        <f t="shared" si="15"/>
        <v>0</v>
      </c>
      <c r="P84" t="s">
        <v>93</v>
      </c>
      <c r="Q84" t="b">
        <v>0</v>
      </c>
      <c r="R84" t="b">
        <v>0</v>
      </c>
      <c r="S84" t="s">
        <v>973</v>
      </c>
      <c r="AB84" t="b">
        <f t="shared" si="10"/>
        <v>0</v>
      </c>
      <c r="AC84" t="b">
        <f t="shared" si="11"/>
        <v>0</v>
      </c>
      <c r="AD84" t="b">
        <f t="shared" si="12"/>
        <v>0</v>
      </c>
      <c r="AN84" t="s">
        <v>93</v>
      </c>
      <c r="AO84" t="s">
        <v>1146</v>
      </c>
      <c r="AP84" t="s">
        <v>1146</v>
      </c>
      <c r="AQ84" s="73" t="s">
        <v>973</v>
      </c>
    </row>
    <row r="85" spans="1:43" x14ac:dyDescent="0.3">
      <c r="A85" s="7" t="s">
        <v>94</v>
      </c>
      <c r="B85">
        <v>14.779924352382292</v>
      </c>
      <c r="C85">
        <f t="shared" si="13"/>
        <v>0</v>
      </c>
      <c r="D85">
        <v>0</v>
      </c>
      <c r="E85" s="9">
        <v>12.258000785383091</v>
      </c>
      <c r="F85" t="s">
        <v>950</v>
      </c>
      <c r="G85">
        <v>0</v>
      </c>
      <c r="H85" t="s">
        <v>950</v>
      </c>
      <c r="I85">
        <v>0</v>
      </c>
      <c r="J85" t="s">
        <v>950</v>
      </c>
      <c r="K85">
        <v>0</v>
      </c>
      <c r="M85" t="b">
        <f t="shared" si="14"/>
        <v>0</v>
      </c>
      <c r="N85" t="b">
        <f t="shared" si="15"/>
        <v>0</v>
      </c>
      <c r="P85" t="s">
        <v>94</v>
      </c>
      <c r="Q85" t="b">
        <v>0</v>
      </c>
      <c r="R85" t="b">
        <v>0</v>
      </c>
      <c r="S85" t="s">
        <v>973</v>
      </c>
      <c r="AB85" t="b">
        <f t="shared" si="10"/>
        <v>0</v>
      </c>
      <c r="AC85" t="b">
        <f t="shared" si="11"/>
        <v>0</v>
      </c>
      <c r="AD85" t="b">
        <f t="shared" si="12"/>
        <v>0</v>
      </c>
      <c r="AN85" t="s">
        <v>94</v>
      </c>
      <c r="AO85" t="s">
        <v>1146</v>
      </c>
      <c r="AP85" t="s">
        <v>1146</v>
      </c>
      <c r="AQ85" s="73" t="s">
        <v>973</v>
      </c>
    </row>
    <row r="86" spans="1:43" x14ac:dyDescent="0.3">
      <c r="A86" s="7" t="s">
        <v>95</v>
      </c>
      <c r="B86">
        <v>0</v>
      </c>
      <c r="C86">
        <f t="shared" si="13"/>
        <v>0</v>
      </c>
      <c r="D86">
        <v>0</v>
      </c>
      <c r="E86" s="9">
        <v>5.9745213919329938</v>
      </c>
      <c r="F86" t="s">
        <v>950</v>
      </c>
      <c r="G86">
        <v>0</v>
      </c>
      <c r="H86" t="s">
        <v>950</v>
      </c>
      <c r="I86">
        <v>0</v>
      </c>
      <c r="J86" t="s">
        <v>950</v>
      </c>
      <c r="K86">
        <v>0</v>
      </c>
      <c r="M86" t="b">
        <f t="shared" si="14"/>
        <v>0</v>
      </c>
      <c r="N86" t="b">
        <f t="shared" si="15"/>
        <v>0</v>
      </c>
      <c r="P86" t="s">
        <v>95</v>
      </c>
      <c r="Q86" t="b">
        <v>0</v>
      </c>
      <c r="R86" t="b">
        <v>0</v>
      </c>
      <c r="S86" t="s">
        <v>973</v>
      </c>
      <c r="AB86" t="b">
        <f t="shared" si="10"/>
        <v>0</v>
      </c>
      <c r="AC86" t="b">
        <f t="shared" si="11"/>
        <v>0</v>
      </c>
      <c r="AD86" t="b">
        <f t="shared" si="12"/>
        <v>0</v>
      </c>
      <c r="AN86" t="s">
        <v>95</v>
      </c>
      <c r="AO86" t="s">
        <v>1146</v>
      </c>
      <c r="AP86" t="s">
        <v>1146</v>
      </c>
      <c r="AQ86" s="73" t="s">
        <v>973</v>
      </c>
    </row>
    <row r="87" spans="1:43" x14ac:dyDescent="0.3">
      <c r="A87" s="7" t="s">
        <v>96</v>
      </c>
      <c r="B87">
        <v>3.1271734254133077</v>
      </c>
      <c r="C87">
        <f t="shared" si="13"/>
        <v>0</v>
      </c>
      <c r="D87">
        <v>0</v>
      </c>
      <c r="E87" s="9">
        <v>8.9478549529136</v>
      </c>
      <c r="F87" t="s">
        <v>950</v>
      </c>
      <c r="G87">
        <v>0</v>
      </c>
      <c r="H87" t="s">
        <v>950</v>
      </c>
      <c r="I87">
        <v>0</v>
      </c>
      <c r="J87" t="s">
        <v>950</v>
      </c>
      <c r="K87">
        <v>0</v>
      </c>
      <c r="M87" t="b">
        <f t="shared" si="14"/>
        <v>0</v>
      </c>
      <c r="N87" t="b">
        <f t="shared" si="15"/>
        <v>0</v>
      </c>
      <c r="P87" t="s">
        <v>96</v>
      </c>
      <c r="Q87" t="b">
        <v>0</v>
      </c>
      <c r="R87" t="b">
        <v>0</v>
      </c>
      <c r="S87" t="s">
        <v>973</v>
      </c>
      <c r="AB87" t="b">
        <f t="shared" si="10"/>
        <v>0</v>
      </c>
      <c r="AC87" t="b">
        <f t="shared" si="11"/>
        <v>0</v>
      </c>
      <c r="AD87" t="b">
        <f t="shared" si="12"/>
        <v>0</v>
      </c>
      <c r="AN87" t="s">
        <v>96</v>
      </c>
      <c r="AO87" t="s">
        <v>1146</v>
      </c>
      <c r="AP87" t="s">
        <v>1146</v>
      </c>
      <c r="AQ87" s="73" t="s">
        <v>973</v>
      </c>
    </row>
    <row r="88" spans="1:43" x14ac:dyDescent="0.3">
      <c r="A88" s="7" t="s">
        <v>97</v>
      </c>
      <c r="B88">
        <v>28.48891866997538</v>
      </c>
      <c r="C88">
        <f t="shared" si="13"/>
        <v>0</v>
      </c>
      <c r="D88">
        <v>0</v>
      </c>
      <c r="E88" s="9">
        <v>13.999721945115867</v>
      </c>
      <c r="F88" t="s">
        <v>950</v>
      </c>
      <c r="G88">
        <v>0</v>
      </c>
      <c r="H88" t="s">
        <v>950</v>
      </c>
      <c r="I88">
        <v>0</v>
      </c>
      <c r="J88" t="s">
        <v>950</v>
      </c>
      <c r="K88">
        <v>0</v>
      </c>
      <c r="M88" t="b">
        <f t="shared" si="14"/>
        <v>0</v>
      </c>
      <c r="N88" t="b">
        <f t="shared" si="15"/>
        <v>0</v>
      </c>
      <c r="P88" t="s">
        <v>97</v>
      </c>
      <c r="Q88" t="b">
        <v>0</v>
      </c>
      <c r="R88" t="b">
        <v>0</v>
      </c>
      <c r="S88" t="s">
        <v>973</v>
      </c>
      <c r="AB88" t="b">
        <f t="shared" si="10"/>
        <v>0</v>
      </c>
      <c r="AC88" t="b">
        <f t="shared" si="11"/>
        <v>0</v>
      </c>
      <c r="AD88" t="b">
        <f t="shared" si="12"/>
        <v>0</v>
      </c>
      <c r="AN88" t="s">
        <v>97</v>
      </c>
      <c r="AO88" t="s">
        <v>1146</v>
      </c>
      <c r="AP88" t="s">
        <v>1146</v>
      </c>
      <c r="AQ88" s="73" t="s">
        <v>973</v>
      </c>
    </row>
    <row r="89" spans="1:43" x14ac:dyDescent="0.3">
      <c r="A89" s="7" t="s">
        <v>98</v>
      </c>
      <c r="B89">
        <v>0.6134116875972383</v>
      </c>
      <c r="C89">
        <f t="shared" si="13"/>
        <v>0</v>
      </c>
      <c r="D89">
        <v>0</v>
      </c>
      <c r="E89" s="9">
        <v>10.864555563414804</v>
      </c>
      <c r="F89" t="s">
        <v>950</v>
      </c>
      <c r="G89">
        <v>0</v>
      </c>
      <c r="H89" t="s">
        <v>950</v>
      </c>
      <c r="I89">
        <v>0</v>
      </c>
      <c r="J89" t="s">
        <v>950</v>
      </c>
      <c r="K89">
        <v>0</v>
      </c>
      <c r="M89" t="b">
        <f t="shared" si="14"/>
        <v>0</v>
      </c>
      <c r="N89" t="b">
        <f t="shared" si="15"/>
        <v>0</v>
      </c>
      <c r="P89" t="s">
        <v>98</v>
      </c>
      <c r="Q89" t="b">
        <v>0</v>
      </c>
      <c r="R89" t="b">
        <v>0</v>
      </c>
      <c r="S89" t="s">
        <v>973</v>
      </c>
      <c r="AB89" t="b">
        <f t="shared" si="10"/>
        <v>0</v>
      </c>
      <c r="AC89" t="b">
        <f t="shared" si="11"/>
        <v>0</v>
      </c>
      <c r="AD89" t="b">
        <f t="shared" si="12"/>
        <v>0</v>
      </c>
      <c r="AN89" t="s">
        <v>98</v>
      </c>
      <c r="AO89" t="s">
        <v>1146</v>
      </c>
      <c r="AP89" t="s">
        <v>1146</v>
      </c>
      <c r="AQ89" s="73" t="s">
        <v>973</v>
      </c>
    </row>
    <row r="90" spans="1:43" x14ac:dyDescent="0.3">
      <c r="A90" s="7" t="s">
        <v>99</v>
      </c>
      <c r="B90">
        <v>59.059487415800291</v>
      </c>
      <c r="C90">
        <f t="shared" si="13"/>
        <v>0</v>
      </c>
      <c r="D90">
        <v>0</v>
      </c>
      <c r="E90" s="9">
        <v>14.382340100148538</v>
      </c>
      <c r="F90" t="s">
        <v>950</v>
      </c>
      <c r="G90">
        <v>0</v>
      </c>
      <c r="H90" t="s">
        <v>950</v>
      </c>
      <c r="I90">
        <v>0</v>
      </c>
      <c r="J90" t="s">
        <v>950</v>
      </c>
      <c r="K90">
        <v>0</v>
      </c>
      <c r="M90" t="b">
        <f t="shared" si="14"/>
        <v>0</v>
      </c>
      <c r="N90" t="b">
        <f t="shared" si="15"/>
        <v>0</v>
      </c>
      <c r="P90" t="s">
        <v>99</v>
      </c>
      <c r="Q90" t="b">
        <v>0</v>
      </c>
      <c r="R90" t="b">
        <v>0</v>
      </c>
      <c r="S90" t="s">
        <v>973</v>
      </c>
      <c r="AB90" t="b">
        <f t="shared" si="10"/>
        <v>0</v>
      </c>
      <c r="AC90" t="b">
        <f t="shared" si="11"/>
        <v>0</v>
      </c>
      <c r="AD90" t="b">
        <f t="shared" si="12"/>
        <v>0</v>
      </c>
      <c r="AN90" t="s">
        <v>99</v>
      </c>
      <c r="AO90" t="s">
        <v>1146</v>
      </c>
      <c r="AP90" t="s">
        <v>1146</v>
      </c>
      <c r="AQ90" s="73" t="s">
        <v>973</v>
      </c>
    </row>
    <row r="91" spans="1:43" x14ac:dyDescent="0.3">
      <c r="A91" s="7" t="s">
        <v>100</v>
      </c>
      <c r="B91">
        <v>23.89767813299056</v>
      </c>
      <c r="C91">
        <f t="shared" si="13"/>
        <v>0</v>
      </c>
      <c r="D91">
        <v>0</v>
      </c>
      <c r="E91" s="9">
        <v>18.071103999843896</v>
      </c>
      <c r="F91" t="s">
        <v>950</v>
      </c>
      <c r="G91">
        <v>0</v>
      </c>
      <c r="H91" t="s">
        <v>950</v>
      </c>
      <c r="I91">
        <v>0</v>
      </c>
      <c r="J91" t="s">
        <v>950</v>
      </c>
      <c r="K91">
        <v>0</v>
      </c>
      <c r="M91" t="b">
        <f t="shared" si="14"/>
        <v>0</v>
      </c>
      <c r="N91" t="b">
        <f t="shared" si="15"/>
        <v>0</v>
      </c>
      <c r="P91" t="s">
        <v>100</v>
      </c>
      <c r="Q91" t="b">
        <v>0</v>
      </c>
      <c r="R91" t="b">
        <v>0</v>
      </c>
      <c r="S91" t="s">
        <v>973</v>
      </c>
      <c r="AB91" t="b">
        <f t="shared" si="10"/>
        <v>0</v>
      </c>
      <c r="AC91" t="b">
        <f t="shared" si="11"/>
        <v>0</v>
      </c>
      <c r="AD91" t="b">
        <f t="shared" si="12"/>
        <v>0</v>
      </c>
      <c r="AN91" t="s">
        <v>100</v>
      </c>
      <c r="AO91" t="s">
        <v>1146</v>
      </c>
      <c r="AP91" t="s">
        <v>1146</v>
      </c>
      <c r="AQ91" s="73" t="s">
        <v>973</v>
      </c>
    </row>
    <row r="92" spans="1:43" x14ac:dyDescent="0.3">
      <c r="A92" s="7" t="s">
        <v>101</v>
      </c>
      <c r="B92">
        <v>52.536803766193806</v>
      </c>
      <c r="C92">
        <f t="shared" si="13"/>
        <v>0</v>
      </c>
      <c r="D92">
        <v>0</v>
      </c>
      <c r="E92" s="9">
        <v>14.734738079616381</v>
      </c>
      <c r="F92" t="s">
        <v>950</v>
      </c>
      <c r="G92">
        <v>0</v>
      </c>
      <c r="H92" t="s">
        <v>950</v>
      </c>
      <c r="I92">
        <v>0</v>
      </c>
      <c r="J92" t="s">
        <v>950</v>
      </c>
      <c r="K92">
        <v>0</v>
      </c>
      <c r="M92" t="b">
        <f t="shared" si="14"/>
        <v>0</v>
      </c>
      <c r="N92" t="b">
        <f t="shared" si="15"/>
        <v>0</v>
      </c>
      <c r="P92" t="s">
        <v>101</v>
      </c>
      <c r="Q92" t="b">
        <v>0</v>
      </c>
      <c r="R92" t="b">
        <v>0</v>
      </c>
      <c r="S92" t="s">
        <v>973</v>
      </c>
      <c r="AB92" t="b">
        <f t="shared" si="10"/>
        <v>0</v>
      </c>
      <c r="AC92" t="b">
        <f t="shared" si="11"/>
        <v>0</v>
      </c>
      <c r="AD92" t="b">
        <f t="shared" si="12"/>
        <v>0</v>
      </c>
      <c r="AN92" t="s">
        <v>101</v>
      </c>
      <c r="AO92" t="s">
        <v>1146</v>
      </c>
      <c r="AP92" t="s">
        <v>1146</v>
      </c>
      <c r="AQ92" s="73" t="s">
        <v>973</v>
      </c>
    </row>
    <row r="93" spans="1:43" x14ac:dyDescent="0.3">
      <c r="A93" s="7" t="s">
        <v>102</v>
      </c>
      <c r="B93">
        <v>3.7928915824986671</v>
      </c>
      <c r="C93">
        <f t="shared" si="13"/>
        <v>0</v>
      </c>
      <c r="D93">
        <v>0</v>
      </c>
      <c r="E93" s="9">
        <v>14.140286006278185</v>
      </c>
      <c r="F93" t="s">
        <v>950</v>
      </c>
      <c r="G93">
        <v>0</v>
      </c>
      <c r="H93" t="s">
        <v>950</v>
      </c>
      <c r="I93">
        <v>0</v>
      </c>
      <c r="J93" t="s">
        <v>950</v>
      </c>
      <c r="K93">
        <v>0</v>
      </c>
      <c r="M93" t="b">
        <f t="shared" si="14"/>
        <v>0</v>
      </c>
      <c r="N93" t="b">
        <f t="shared" si="15"/>
        <v>0</v>
      </c>
      <c r="P93" t="s">
        <v>102</v>
      </c>
      <c r="Q93" t="b">
        <v>0</v>
      </c>
      <c r="R93" t="b">
        <v>0</v>
      </c>
      <c r="S93" t="s">
        <v>973</v>
      </c>
      <c r="AB93" t="b">
        <f t="shared" si="10"/>
        <v>0</v>
      </c>
      <c r="AC93" t="b">
        <f t="shared" si="11"/>
        <v>0</v>
      </c>
      <c r="AD93" t="b">
        <f t="shared" si="12"/>
        <v>0</v>
      </c>
      <c r="AN93" t="s">
        <v>102</v>
      </c>
      <c r="AO93" t="s">
        <v>1146</v>
      </c>
      <c r="AP93" t="s">
        <v>1146</v>
      </c>
      <c r="AQ93" s="73" t="s">
        <v>973</v>
      </c>
    </row>
    <row r="94" spans="1:43" x14ac:dyDescent="0.3">
      <c r="A94" s="7" t="s">
        <v>103</v>
      </c>
      <c r="B94">
        <v>44.358181278164174</v>
      </c>
      <c r="C94">
        <f t="shared" si="13"/>
        <v>0</v>
      </c>
      <c r="D94">
        <v>0</v>
      </c>
      <c r="E94" s="9">
        <v>15.78924903229583</v>
      </c>
      <c r="F94" t="s">
        <v>950</v>
      </c>
      <c r="G94">
        <v>0</v>
      </c>
      <c r="H94" t="s">
        <v>950</v>
      </c>
      <c r="I94">
        <v>0</v>
      </c>
      <c r="J94" t="s">
        <v>950</v>
      </c>
      <c r="K94">
        <v>0</v>
      </c>
      <c r="M94" t="b">
        <f t="shared" si="14"/>
        <v>0</v>
      </c>
      <c r="N94" t="b">
        <f t="shared" si="15"/>
        <v>0</v>
      </c>
      <c r="P94" t="s">
        <v>103</v>
      </c>
      <c r="Q94" t="b">
        <v>0</v>
      </c>
      <c r="R94" t="b">
        <v>0</v>
      </c>
      <c r="S94" t="s">
        <v>973</v>
      </c>
      <c r="AB94" t="b">
        <f t="shared" si="10"/>
        <v>0</v>
      </c>
      <c r="AC94" t="b">
        <f t="shared" si="11"/>
        <v>0</v>
      </c>
      <c r="AD94" t="b">
        <f t="shared" si="12"/>
        <v>0</v>
      </c>
      <c r="AN94" t="s">
        <v>103</v>
      </c>
      <c r="AO94" t="s">
        <v>1146</v>
      </c>
      <c r="AP94" t="s">
        <v>1146</v>
      </c>
      <c r="AQ94" s="73" t="s">
        <v>973</v>
      </c>
    </row>
    <row r="95" spans="1:43" x14ac:dyDescent="0.3">
      <c r="A95" s="7" t="s">
        <v>104</v>
      </c>
      <c r="B95">
        <v>17.846550761712024</v>
      </c>
      <c r="C95">
        <f t="shared" si="13"/>
        <v>0</v>
      </c>
      <c r="D95">
        <v>0</v>
      </c>
      <c r="E95" s="9">
        <v>15.805346946640288</v>
      </c>
      <c r="F95" t="s">
        <v>950</v>
      </c>
      <c r="G95">
        <v>0</v>
      </c>
      <c r="H95" t="s">
        <v>950</v>
      </c>
      <c r="I95">
        <v>0</v>
      </c>
      <c r="J95" t="s">
        <v>950</v>
      </c>
      <c r="K95">
        <v>0</v>
      </c>
      <c r="M95" t="b">
        <f t="shared" si="14"/>
        <v>0</v>
      </c>
      <c r="N95" t="b">
        <f t="shared" si="15"/>
        <v>0</v>
      </c>
      <c r="P95" t="s">
        <v>104</v>
      </c>
      <c r="Q95" t="b">
        <v>0</v>
      </c>
      <c r="R95" t="b">
        <v>0</v>
      </c>
      <c r="S95" t="s">
        <v>973</v>
      </c>
      <c r="AB95" t="b">
        <f t="shared" si="10"/>
        <v>0</v>
      </c>
      <c r="AC95" t="b">
        <f t="shared" si="11"/>
        <v>0</v>
      </c>
      <c r="AD95" t="b">
        <f t="shared" si="12"/>
        <v>0</v>
      </c>
      <c r="AN95" t="s">
        <v>104</v>
      </c>
      <c r="AO95" t="s">
        <v>1146</v>
      </c>
      <c r="AP95" t="s">
        <v>1146</v>
      </c>
      <c r="AQ95" s="73" t="s">
        <v>973</v>
      </c>
    </row>
    <row r="96" spans="1:43" x14ac:dyDescent="0.3">
      <c r="A96" s="7" t="s">
        <v>105</v>
      </c>
      <c r="B96">
        <v>28.386297863137262</v>
      </c>
      <c r="C96">
        <f t="shared" si="13"/>
        <v>0</v>
      </c>
      <c r="D96">
        <v>0</v>
      </c>
      <c r="E96" s="9">
        <v>14.208702142242146</v>
      </c>
      <c r="F96" t="s">
        <v>950</v>
      </c>
      <c r="G96">
        <v>0</v>
      </c>
      <c r="H96" t="s">
        <v>950</v>
      </c>
      <c r="I96">
        <v>0</v>
      </c>
      <c r="J96" t="s">
        <v>950</v>
      </c>
      <c r="K96">
        <v>0</v>
      </c>
      <c r="M96" t="b">
        <f t="shared" si="14"/>
        <v>0</v>
      </c>
      <c r="N96" t="b">
        <f t="shared" si="15"/>
        <v>0</v>
      </c>
      <c r="P96" t="s">
        <v>105</v>
      </c>
      <c r="Q96" t="b">
        <v>0</v>
      </c>
      <c r="R96" t="b">
        <v>0</v>
      </c>
      <c r="S96" t="s">
        <v>973</v>
      </c>
      <c r="AB96" t="b">
        <f t="shared" si="10"/>
        <v>0</v>
      </c>
      <c r="AC96" t="b">
        <f t="shared" si="11"/>
        <v>0</v>
      </c>
      <c r="AD96" t="b">
        <f t="shared" si="12"/>
        <v>0</v>
      </c>
      <c r="AN96" t="s">
        <v>105</v>
      </c>
      <c r="AO96" t="s">
        <v>1146</v>
      </c>
      <c r="AP96" t="s">
        <v>1146</v>
      </c>
      <c r="AQ96" s="73" t="s">
        <v>973</v>
      </c>
    </row>
    <row r="97" spans="1:43" x14ac:dyDescent="0.3">
      <c r="A97" s="7" t="s">
        <v>106</v>
      </c>
      <c r="B97">
        <v>29.815248645442651</v>
      </c>
      <c r="C97">
        <f t="shared" si="13"/>
        <v>0</v>
      </c>
      <c r="D97">
        <v>0</v>
      </c>
      <c r="E97" s="9">
        <v>16.523777351210146</v>
      </c>
      <c r="F97" t="s">
        <v>950</v>
      </c>
      <c r="G97">
        <v>0</v>
      </c>
      <c r="H97" t="s">
        <v>950</v>
      </c>
      <c r="I97">
        <v>0</v>
      </c>
      <c r="J97" t="s">
        <v>950</v>
      </c>
      <c r="K97">
        <v>0</v>
      </c>
      <c r="M97" t="b">
        <f t="shared" si="14"/>
        <v>0</v>
      </c>
      <c r="N97" t="b">
        <f t="shared" si="15"/>
        <v>0</v>
      </c>
      <c r="P97" t="s">
        <v>106</v>
      </c>
      <c r="Q97" t="b">
        <v>0</v>
      </c>
      <c r="R97" t="b">
        <v>0</v>
      </c>
      <c r="S97" t="s">
        <v>973</v>
      </c>
      <c r="AB97" t="b">
        <f t="shared" si="10"/>
        <v>0</v>
      </c>
      <c r="AC97" t="b">
        <f t="shared" si="11"/>
        <v>0</v>
      </c>
      <c r="AD97" t="b">
        <f t="shared" si="12"/>
        <v>0</v>
      </c>
      <c r="AN97" t="s">
        <v>106</v>
      </c>
      <c r="AO97" t="s">
        <v>1146</v>
      </c>
      <c r="AP97" t="s">
        <v>1146</v>
      </c>
      <c r="AQ97" s="73" t="s">
        <v>973</v>
      </c>
    </row>
    <row r="98" spans="1:43" x14ac:dyDescent="0.3">
      <c r="A98" s="7" t="s">
        <v>107</v>
      </c>
      <c r="B98">
        <v>34.336208520711175</v>
      </c>
      <c r="C98">
        <f t="shared" si="13"/>
        <v>0</v>
      </c>
      <c r="D98">
        <v>0</v>
      </c>
      <c r="E98" s="9">
        <v>13.780863482369123</v>
      </c>
      <c r="F98" t="s">
        <v>950</v>
      </c>
      <c r="G98">
        <v>0</v>
      </c>
      <c r="H98" t="s">
        <v>950</v>
      </c>
      <c r="I98">
        <v>0</v>
      </c>
      <c r="J98" t="s">
        <v>950</v>
      </c>
      <c r="K98">
        <v>0</v>
      </c>
      <c r="M98" t="b">
        <f t="shared" si="14"/>
        <v>0</v>
      </c>
      <c r="N98" t="b">
        <f t="shared" si="15"/>
        <v>0</v>
      </c>
      <c r="P98" t="s">
        <v>107</v>
      </c>
      <c r="Q98" t="b">
        <v>0</v>
      </c>
      <c r="R98" t="b">
        <v>0</v>
      </c>
      <c r="S98" t="s">
        <v>973</v>
      </c>
      <c r="AB98" t="b">
        <f t="shared" si="10"/>
        <v>0</v>
      </c>
      <c r="AC98" t="b">
        <f t="shared" si="11"/>
        <v>0</v>
      </c>
      <c r="AD98" t="b">
        <f t="shared" si="12"/>
        <v>0</v>
      </c>
      <c r="AN98" t="s">
        <v>107</v>
      </c>
      <c r="AO98" t="s">
        <v>1146</v>
      </c>
      <c r="AP98" t="s">
        <v>1146</v>
      </c>
      <c r="AQ98" s="73" t="s">
        <v>973</v>
      </c>
    </row>
    <row r="99" spans="1:43" x14ac:dyDescent="0.3">
      <c r="A99" s="7" t="s">
        <v>108</v>
      </c>
      <c r="B99">
        <v>46.18771663124415</v>
      </c>
      <c r="C99">
        <f t="shared" si="13"/>
        <v>0</v>
      </c>
      <c r="D99">
        <v>0</v>
      </c>
      <c r="E99" s="9">
        <v>12.801817600874164</v>
      </c>
      <c r="F99" t="s">
        <v>950</v>
      </c>
      <c r="G99">
        <v>0</v>
      </c>
      <c r="H99" t="s">
        <v>950</v>
      </c>
      <c r="I99">
        <v>0</v>
      </c>
      <c r="J99" t="s">
        <v>950</v>
      </c>
      <c r="K99">
        <v>0</v>
      </c>
      <c r="M99" t="b">
        <f t="shared" si="14"/>
        <v>0</v>
      </c>
      <c r="N99" t="b">
        <f t="shared" si="15"/>
        <v>0</v>
      </c>
      <c r="P99" t="s">
        <v>108</v>
      </c>
      <c r="Q99" t="b">
        <v>0</v>
      </c>
      <c r="R99" t="b">
        <v>0</v>
      </c>
      <c r="S99" t="s">
        <v>973</v>
      </c>
      <c r="AB99" t="b">
        <f t="shared" si="10"/>
        <v>0</v>
      </c>
      <c r="AC99" t="b">
        <f t="shared" si="11"/>
        <v>0</v>
      </c>
      <c r="AD99" t="b">
        <f t="shared" si="12"/>
        <v>0</v>
      </c>
      <c r="AN99" t="s">
        <v>108</v>
      </c>
      <c r="AO99" t="s">
        <v>1146</v>
      </c>
      <c r="AP99" t="s">
        <v>1146</v>
      </c>
      <c r="AQ99" s="73" t="s">
        <v>973</v>
      </c>
    </row>
    <row r="100" spans="1:43" x14ac:dyDescent="0.3">
      <c r="A100" s="7" t="s">
        <v>109</v>
      </c>
      <c r="B100">
        <v>35.068714107806777</v>
      </c>
      <c r="C100">
        <f t="shared" si="13"/>
        <v>0</v>
      </c>
      <c r="D100">
        <v>0</v>
      </c>
      <c r="E100" s="9">
        <v>17.450797700437324</v>
      </c>
      <c r="F100" t="s">
        <v>950</v>
      </c>
      <c r="G100">
        <v>0</v>
      </c>
      <c r="H100" t="s">
        <v>950</v>
      </c>
      <c r="I100">
        <v>0</v>
      </c>
      <c r="J100" t="s">
        <v>950</v>
      </c>
      <c r="K100">
        <v>0</v>
      </c>
      <c r="M100" t="b">
        <f t="shared" si="14"/>
        <v>0</v>
      </c>
      <c r="N100" t="b">
        <f t="shared" si="15"/>
        <v>0</v>
      </c>
      <c r="P100" t="s">
        <v>109</v>
      </c>
      <c r="Q100" t="b">
        <v>0</v>
      </c>
      <c r="R100" t="b">
        <v>0</v>
      </c>
      <c r="S100" t="s">
        <v>973</v>
      </c>
      <c r="AB100" t="b">
        <f t="shared" si="10"/>
        <v>0</v>
      </c>
      <c r="AC100" t="b">
        <f t="shared" si="11"/>
        <v>0</v>
      </c>
      <c r="AD100" t="b">
        <f t="shared" si="12"/>
        <v>0</v>
      </c>
      <c r="AN100" t="s">
        <v>109</v>
      </c>
      <c r="AO100" t="s">
        <v>1146</v>
      </c>
      <c r="AP100" t="s">
        <v>1146</v>
      </c>
      <c r="AQ100" s="73" t="s">
        <v>973</v>
      </c>
    </row>
    <row r="101" spans="1:43" x14ac:dyDescent="0.3">
      <c r="A101" s="7" t="s">
        <v>110</v>
      </c>
      <c r="B101">
        <v>21.95683839709088</v>
      </c>
      <c r="C101">
        <f t="shared" si="13"/>
        <v>0</v>
      </c>
      <c r="D101">
        <v>0</v>
      </c>
      <c r="E101" s="9">
        <v>13.230656282698886</v>
      </c>
      <c r="F101" t="s">
        <v>950</v>
      </c>
      <c r="G101">
        <v>0</v>
      </c>
      <c r="H101" t="s">
        <v>950</v>
      </c>
      <c r="I101">
        <v>0</v>
      </c>
      <c r="J101" t="s">
        <v>950</v>
      </c>
      <c r="K101">
        <v>0</v>
      </c>
      <c r="M101" t="b">
        <f t="shared" si="14"/>
        <v>0</v>
      </c>
      <c r="N101" t="b">
        <f t="shared" si="15"/>
        <v>0</v>
      </c>
      <c r="P101" t="s">
        <v>110</v>
      </c>
      <c r="Q101" t="b">
        <v>0</v>
      </c>
      <c r="R101" t="b">
        <v>0</v>
      </c>
      <c r="S101" t="s">
        <v>973</v>
      </c>
      <c r="AB101" t="b">
        <f t="shared" si="10"/>
        <v>0</v>
      </c>
      <c r="AC101" t="b">
        <f t="shared" si="11"/>
        <v>0</v>
      </c>
      <c r="AD101" t="b">
        <f t="shared" si="12"/>
        <v>0</v>
      </c>
      <c r="AN101" t="s">
        <v>110</v>
      </c>
      <c r="AO101" t="s">
        <v>1146</v>
      </c>
      <c r="AP101" t="s">
        <v>1146</v>
      </c>
      <c r="AQ101" s="73" t="s">
        <v>973</v>
      </c>
    </row>
    <row r="102" spans="1:43" x14ac:dyDescent="0.3">
      <c r="A102" s="7" t="s">
        <v>111</v>
      </c>
      <c r="B102">
        <v>42.01899411987997</v>
      </c>
      <c r="C102">
        <f t="shared" si="13"/>
        <v>0</v>
      </c>
      <c r="D102">
        <v>0</v>
      </c>
      <c r="E102" s="9">
        <v>18.966952933113163</v>
      </c>
      <c r="F102" t="s">
        <v>950</v>
      </c>
      <c r="G102">
        <v>0</v>
      </c>
      <c r="H102" t="s">
        <v>950</v>
      </c>
      <c r="I102">
        <v>0</v>
      </c>
      <c r="J102" t="s">
        <v>950</v>
      </c>
      <c r="K102">
        <v>0</v>
      </c>
      <c r="M102" t="b">
        <f t="shared" si="14"/>
        <v>0</v>
      </c>
      <c r="N102" t="b">
        <f t="shared" si="15"/>
        <v>0</v>
      </c>
      <c r="P102" t="s">
        <v>111</v>
      </c>
      <c r="Q102" t="b">
        <v>0</v>
      </c>
      <c r="R102" t="b">
        <v>0</v>
      </c>
      <c r="S102" t="s">
        <v>973</v>
      </c>
      <c r="AB102" t="b">
        <f t="shared" si="10"/>
        <v>0</v>
      </c>
      <c r="AC102" t="b">
        <f t="shared" si="11"/>
        <v>0</v>
      </c>
      <c r="AD102" t="b">
        <f t="shared" si="12"/>
        <v>0</v>
      </c>
      <c r="AN102" t="s">
        <v>111</v>
      </c>
      <c r="AO102" t="s">
        <v>1146</v>
      </c>
      <c r="AP102" t="s">
        <v>1146</v>
      </c>
      <c r="AQ102" s="73" t="s">
        <v>973</v>
      </c>
    </row>
    <row r="103" spans="1:43" x14ac:dyDescent="0.3">
      <c r="A103" s="7" t="s">
        <v>112</v>
      </c>
      <c r="B103">
        <v>23.887816478867041</v>
      </c>
      <c r="C103">
        <f t="shared" si="13"/>
        <v>0</v>
      </c>
      <c r="D103">
        <v>0</v>
      </c>
      <c r="E103" s="9">
        <v>14.113309804361558</v>
      </c>
      <c r="F103" t="s">
        <v>950</v>
      </c>
      <c r="G103">
        <v>0</v>
      </c>
      <c r="H103" t="s">
        <v>950</v>
      </c>
      <c r="I103">
        <v>0</v>
      </c>
      <c r="J103" t="s">
        <v>950</v>
      </c>
      <c r="K103">
        <v>0</v>
      </c>
      <c r="M103" t="b">
        <f t="shared" si="14"/>
        <v>0</v>
      </c>
      <c r="N103" t="b">
        <f t="shared" si="15"/>
        <v>0</v>
      </c>
      <c r="P103" t="s">
        <v>112</v>
      </c>
      <c r="Q103" t="b">
        <v>0</v>
      </c>
      <c r="R103" t="b">
        <v>0</v>
      </c>
      <c r="S103" t="s">
        <v>973</v>
      </c>
      <c r="AB103" t="b">
        <f t="shared" si="10"/>
        <v>0</v>
      </c>
      <c r="AC103" t="b">
        <f t="shared" si="11"/>
        <v>0</v>
      </c>
      <c r="AD103" t="b">
        <f t="shared" si="12"/>
        <v>0</v>
      </c>
      <c r="AN103" t="s">
        <v>112</v>
      </c>
      <c r="AO103" t="s">
        <v>1146</v>
      </c>
      <c r="AP103" t="s">
        <v>1146</v>
      </c>
      <c r="AQ103" s="73" t="s">
        <v>973</v>
      </c>
    </row>
    <row r="104" spans="1:43" x14ac:dyDescent="0.3">
      <c r="A104" s="7" t="s">
        <v>113</v>
      </c>
      <c r="B104">
        <v>9.7995520042844433</v>
      </c>
      <c r="C104">
        <f t="shared" si="13"/>
        <v>0</v>
      </c>
      <c r="D104">
        <v>0</v>
      </c>
      <c r="E104" s="9">
        <v>18.320719235300285</v>
      </c>
      <c r="F104" t="s">
        <v>950</v>
      </c>
      <c r="G104">
        <v>0</v>
      </c>
      <c r="H104" t="s">
        <v>950</v>
      </c>
      <c r="I104">
        <v>0</v>
      </c>
      <c r="J104" t="s">
        <v>950</v>
      </c>
      <c r="K104">
        <v>0</v>
      </c>
      <c r="M104" t="b">
        <f t="shared" si="14"/>
        <v>0</v>
      </c>
      <c r="N104" t="b">
        <f t="shared" si="15"/>
        <v>0</v>
      </c>
      <c r="P104" t="s">
        <v>113</v>
      </c>
      <c r="Q104" t="b">
        <v>0</v>
      </c>
      <c r="R104" t="b">
        <v>0</v>
      </c>
      <c r="S104" t="s">
        <v>973</v>
      </c>
      <c r="AB104" t="b">
        <f t="shared" si="10"/>
        <v>0</v>
      </c>
      <c r="AC104" t="b">
        <f t="shared" si="11"/>
        <v>0</v>
      </c>
      <c r="AD104" t="b">
        <f t="shared" si="12"/>
        <v>0</v>
      </c>
      <c r="AN104" t="s">
        <v>113</v>
      </c>
      <c r="AO104" t="s">
        <v>1146</v>
      </c>
      <c r="AP104" t="s">
        <v>1146</v>
      </c>
      <c r="AQ104" s="73" t="s">
        <v>973</v>
      </c>
    </row>
    <row r="105" spans="1:43" x14ac:dyDescent="0.3">
      <c r="A105" s="7" t="s">
        <v>114</v>
      </c>
      <c r="B105">
        <v>0</v>
      </c>
      <c r="C105">
        <f t="shared" si="13"/>
        <v>0</v>
      </c>
      <c r="D105">
        <v>0</v>
      </c>
      <c r="E105" s="9">
        <v>15.193113995185259</v>
      </c>
      <c r="F105" t="s">
        <v>950</v>
      </c>
      <c r="G105">
        <v>0</v>
      </c>
      <c r="H105" t="s">
        <v>950</v>
      </c>
      <c r="I105">
        <v>0</v>
      </c>
      <c r="J105" t="s">
        <v>950</v>
      </c>
      <c r="K105">
        <v>0</v>
      </c>
      <c r="M105" t="b">
        <f t="shared" si="14"/>
        <v>0</v>
      </c>
      <c r="N105" t="b">
        <f t="shared" si="15"/>
        <v>0</v>
      </c>
      <c r="P105" t="s">
        <v>114</v>
      </c>
      <c r="Q105" t="b">
        <v>0</v>
      </c>
      <c r="R105" t="b">
        <v>0</v>
      </c>
      <c r="S105" t="s">
        <v>973</v>
      </c>
      <c r="AB105" t="b">
        <f t="shared" si="10"/>
        <v>0</v>
      </c>
      <c r="AC105" t="b">
        <f t="shared" si="11"/>
        <v>0</v>
      </c>
      <c r="AD105" t="b">
        <f t="shared" si="12"/>
        <v>0</v>
      </c>
      <c r="AN105" t="s">
        <v>114</v>
      </c>
      <c r="AO105" t="s">
        <v>1146</v>
      </c>
      <c r="AP105" t="s">
        <v>1146</v>
      </c>
      <c r="AQ105" s="73" t="s">
        <v>973</v>
      </c>
    </row>
    <row r="106" spans="1:43" x14ac:dyDescent="0.3">
      <c r="A106" s="7" t="s">
        <v>115</v>
      </c>
      <c r="B106">
        <v>0</v>
      </c>
      <c r="C106">
        <f t="shared" si="13"/>
        <v>0</v>
      </c>
      <c r="D106">
        <v>0</v>
      </c>
      <c r="E106" s="9">
        <v>10.455741711403419</v>
      </c>
      <c r="F106" t="s">
        <v>950</v>
      </c>
      <c r="G106">
        <v>0</v>
      </c>
      <c r="H106" t="s">
        <v>950</v>
      </c>
      <c r="I106">
        <v>0</v>
      </c>
      <c r="J106" t="s">
        <v>950</v>
      </c>
      <c r="K106">
        <v>0</v>
      </c>
      <c r="M106" t="b">
        <f t="shared" si="14"/>
        <v>0</v>
      </c>
      <c r="N106" t="b">
        <f t="shared" si="15"/>
        <v>0</v>
      </c>
      <c r="P106" t="s">
        <v>115</v>
      </c>
      <c r="Q106" t="b">
        <v>0</v>
      </c>
      <c r="R106" t="b">
        <v>0</v>
      </c>
      <c r="S106" t="s">
        <v>973</v>
      </c>
      <c r="AB106" t="b">
        <f t="shared" si="10"/>
        <v>0</v>
      </c>
      <c r="AC106" t="b">
        <f t="shared" si="11"/>
        <v>0</v>
      </c>
      <c r="AD106" t="b">
        <f t="shared" si="12"/>
        <v>0</v>
      </c>
      <c r="AN106" t="s">
        <v>115</v>
      </c>
      <c r="AO106" t="s">
        <v>1146</v>
      </c>
      <c r="AP106" t="s">
        <v>1146</v>
      </c>
      <c r="AQ106" s="73" t="s">
        <v>973</v>
      </c>
    </row>
    <row r="107" spans="1:43" x14ac:dyDescent="0.3">
      <c r="A107" s="7" t="s">
        <v>116</v>
      </c>
      <c r="B107">
        <v>0</v>
      </c>
      <c r="C107">
        <f t="shared" si="13"/>
        <v>0</v>
      </c>
      <c r="D107">
        <v>0</v>
      </c>
      <c r="E107" s="9">
        <v>10.892751304296922</v>
      </c>
      <c r="F107" t="s">
        <v>950</v>
      </c>
      <c r="G107">
        <v>0</v>
      </c>
      <c r="H107" t="s">
        <v>950</v>
      </c>
      <c r="I107">
        <v>0</v>
      </c>
      <c r="J107" t="s">
        <v>950</v>
      </c>
      <c r="K107">
        <v>0</v>
      </c>
      <c r="M107" t="b">
        <f t="shared" si="14"/>
        <v>0</v>
      </c>
      <c r="N107" t="b">
        <f t="shared" si="15"/>
        <v>0</v>
      </c>
      <c r="P107" t="s">
        <v>116</v>
      </c>
      <c r="Q107" t="b">
        <v>0</v>
      </c>
      <c r="R107" t="b">
        <v>0</v>
      </c>
      <c r="S107" t="s">
        <v>973</v>
      </c>
      <c r="AB107" t="b">
        <f t="shared" si="10"/>
        <v>0</v>
      </c>
      <c r="AC107" t="b">
        <f t="shared" si="11"/>
        <v>0</v>
      </c>
      <c r="AD107" t="b">
        <f t="shared" si="12"/>
        <v>0</v>
      </c>
      <c r="AN107" t="s">
        <v>116</v>
      </c>
      <c r="AO107" t="s">
        <v>1146</v>
      </c>
      <c r="AP107" t="s">
        <v>1146</v>
      </c>
      <c r="AQ107" s="73" t="s">
        <v>973</v>
      </c>
    </row>
    <row r="108" spans="1:43" x14ac:dyDescent="0.3">
      <c r="A108" s="7" t="s">
        <v>117</v>
      </c>
      <c r="B108">
        <v>0</v>
      </c>
      <c r="C108">
        <f t="shared" si="13"/>
        <v>0</v>
      </c>
      <c r="D108">
        <v>0</v>
      </c>
      <c r="E108" s="9">
        <v>11.72125729589186</v>
      </c>
      <c r="F108" t="s">
        <v>950</v>
      </c>
      <c r="G108">
        <v>0</v>
      </c>
      <c r="H108" t="s">
        <v>950</v>
      </c>
      <c r="I108">
        <v>0</v>
      </c>
      <c r="J108" t="s">
        <v>950</v>
      </c>
      <c r="K108">
        <v>0</v>
      </c>
      <c r="M108" t="b">
        <f t="shared" si="14"/>
        <v>0</v>
      </c>
      <c r="N108" t="b">
        <f t="shared" si="15"/>
        <v>0</v>
      </c>
      <c r="P108" t="s">
        <v>117</v>
      </c>
      <c r="Q108" t="b">
        <v>0</v>
      </c>
      <c r="R108" t="b">
        <v>0</v>
      </c>
      <c r="S108" t="s">
        <v>973</v>
      </c>
      <c r="AB108" t="b">
        <f t="shared" si="10"/>
        <v>0</v>
      </c>
      <c r="AC108" t="b">
        <f t="shared" si="11"/>
        <v>0</v>
      </c>
      <c r="AD108" t="b">
        <f t="shared" si="12"/>
        <v>0</v>
      </c>
      <c r="AN108" t="s">
        <v>117</v>
      </c>
      <c r="AO108" t="s">
        <v>1146</v>
      </c>
      <c r="AP108" t="s">
        <v>1146</v>
      </c>
      <c r="AQ108" s="73" t="s">
        <v>973</v>
      </c>
    </row>
    <row r="109" spans="1:43" x14ac:dyDescent="0.3">
      <c r="A109" s="7" t="s">
        <v>118</v>
      </c>
      <c r="B109">
        <v>0</v>
      </c>
      <c r="C109">
        <f t="shared" si="13"/>
        <v>0</v>
      </c>
      <c r="D109">
        <v>0</v>
      </c>
      <c r="E109" s="9">
        <v>14.437877904636929</v>
      </c>
      <c r="F109" t="s">
        <v>950</v>
      </c>
      <c r="G109">
        <v>0</v>
      </c>
      <c r="H109" t="s">
        <v>950</v>
      </c>
      <c r="I109">
        <v>0</v>
      </c>
      <c r="J109" t="s">
        <v>950</v>
      </c>
      <c r="K109">
        <v>0</v>
      </c>
      <c r="M109" t="b">
        <f t="shared" si="14"/>
        <v>0</v>
      </c>
      <c r="N109" t="b">
        <f t="shared" si="15"/>
        <v>0</v>
      </c>
      <c r="P109" t="s">
        <v>118</v>
      </c>
      <c r="Q109" t="b">
        <v>0</v>
      </c>
      <c r="R109" t="b">
        <v>0</v>
      </c>
      <c r="S109" t="s">
        <v>973</v>
      </c>
      <c r="AB109" t="b">
        <f t="shared" si="10"/>
        <v>0</v>
      </c>
      <c r="AC109" t="b">
        <f t="shared" si="11"/>
        <v>0</v>
      </c>
      <c r="AD109" t="b">
        <f t="shared" si="12"/>
        <v>0</v>
      </c>
      <c r="AN109" t="s">
        <v>118</v>
      </c>
      <c r="AO109" t="s">
        <v>1146</v>
      </c>
      <c r="AP109" t="s">
        <v>1146</v>
      </c>
      <c r="AQ109" s="73" t="s">
        <v>973</v>
      </c>
    </row>
    <row r="110" spans="1:43" x14ac:dyDescent="0.3">
      <c r="A110" s="7" t="s">
        <v>119</v>
      </c>
      <c r="B110">
        <v>0</v>
      </c>
      <c r="C110">
        <f t="shared" si="13"/>
        <v>0</v>
      </c>
      <c r="D110">
        <v>0</v>
      </c>
      <c r="E110" s="9">
        <v>10.80023707837489</v>
      </c>
      <c r="F110" t="s">
        <v>950</v>
      </c>
      <c r="G110">
        <v>0</v>
      </c>
      <c r="H110" t="s">
        <v>950</v>
      </c>
      <c r="I110">
        <v>0</v>
      </c>
      <c r="J110" t="s">
        <v>950</v>
      </c>
      <c r="K110">
        <v>0</v>
      </c>
      <c r="M110" t="b">
        <f t="shared" si="14"/>
        <v>0</v>
      </c>
      <c r="N110" t="b">
        <f t="shared" si="15"/>
        <v>0</v>
      </c>
      <c r="P110" t="s">
        <v>119</v>
      </c>
      <c r="Q110" t="b">
        <v>0</v>
      </c>
      <c r="R110" t="b">
        <v>0</v>
      </c>
      <c r="S110" t="s">
        <v>973</v>
      </c>
      <c r="AB110" t="b">
        <f t="shared" si="10"/>
        <v>0</v>
      </c>
      <c r="AC110" t="b">
        <f t="shared" si="11"/>
        <v>0</v>
      </c>
      <c r="AD110" t="b">
        <f t="shared" si="12"/>
        <v>0</v>
      </c>
      <c r="AN110" t="s">
        <v>119</v>
      </c>
      <c r="AO110" t="s">
        <v>1146</v>
      </c>
      <c r="AP110" t="s">
        <v>1146</v>
      </c>
      <c r="AQ110" s="73" t="s">
        <v>973</v>
      </c>
    </row>
    <row r="111" spans="1:43" x14ac:dyDescent="0.3">
      <c r="A111" s="7" t="s">
        <v>120</v>
      </c>
      <c r="B111">
        <v>0</v>
      </c>
      <c r="C111">
        <f t="shared" si="13"/>
        <v>0</v>
      </c>
      <c r="D111">
        <v>0</v>
      </c>
      <c r="E111" s="9">
        <v>14.975353117507455</v>
      </c>
      <c r="F111" t="s">
        <v>950</v>
      </c>
      <c r="G111">
        <v>0</v>
      </c>
      <c r="H111" t="s">
        <v>950</v>
      </c>
      <c r="I111">
        <v>0</v>
      </c>
      <c r="J111" t="s">
        <v>950</v>
      </c>
      <c r="K111">
        <v>0</v>
      </c>
      <c r="M111" t="b">
        <f t="shared" si="14"/>
        <v>0</v>
      </c>
      <c r="N111" t="b">
        <f t="shared" si="15"/>
        <v>0</v>
      </c>
      <c r="P111" t="s">
        <v>120</v>
      </c>
      <c r="Q111" t="b">
        <v>0</v>
      </c>
      <c r="R111" t="b">
        <v>0</v>
      </c>
      <c r="S111" t="s">
        <v>973</v>
      </c>
      <c r="AB111" t="b">
        <f t="shared" si="10"/>
        <v>0</v>
      </c>
      <c r="AC111" t="b">
        <f t="shared" si="11"/>
        <v>0</v>
      </c>
      <c r="AD111" t="b">
        <f t="shared" si="12"/>
        <v>0</v>
      </c>
      <c r="AN111" t="s">
        <v>120</v>
      </c>
      <c r="AO111" t="s">
        <v>1146</v>
      </c>
      <c r="AP111" t="s">
        <v>1146</v>
      </c>
      <c r="AQ111" s="73" t="s">
        <v>973</v>
      </c>
    </row>
    <row r="112" spans="1:43" x14ac:dyDescent="0.3">
      <c r="A112" s="7" t="s">
        <v>121</v>
      </c>
      <c r="B112">
        <v>0</v>
      </c>
      <c r="C112">
        <f t="shared" si="13"/>
        <v>0</v>
      </c>
      <c r="D112">
        <v>0</v>
      </c>
      <c r="E112" s="9">
        <v>8.9040491132732189</v>
      </c>
      <c r="F112" t="s">
        <v>950</v>
      </c>
      <c r="G112">
        <v>0</v>
      </c>
      <c r="H112" t="s">
        <v>950</v>
      </c>
      <c r="I112">
        <v>0</v>
      </c>
      <c r="J112" t="s">
        <v>950</v>
      </c>
      <c r="K112">
        <v>0</v>
      </c>
      <c r="M112" t="b">
        <f t="shared" si="14"/>
        <v>0</v>
      </c>
      <c r="N112" t="b">
        <f t="shared" si="15"/>
        <v>0</v>
      </c>
      <c r="P112" t="s">
        <v>121</v>
      </c>
      <c r="Q112" t="b">
        <v>0</v>
      </c>
      <c r="R112" t="b">
        <v>0</v>
      </c>
      <c r="S112" t="s">
        <v>973</v>
      </c>
      <c r="AB112" t="b">
        <f t="shared" si="10"/>
        <v>0</v>
      </c>
      <c r="AC112" t="b">
        <f t="shared" si="11"/>
        <v>0</v>
      </c>
      <c r="AD112" t="b">
        <f t="shared" si="12"/>
        <v>0</v>
      </c>
      <c r="AN112" t="s">
        <v>121</v>
      </c>
      <c r="AO112" t="s">
        <v>1146</v>
      </c>
      <c r="AP112" t="s">
        <v>1146</v>
      </c>
      <c r="AQ112" s="73" t="s">
        <v>973</v>
      </c>
    </row>
    <row r="113" spans="1:43" x14ac:dyDescent="0.3">
      <c r="A113" s="7" t="s">
        <v>122</v>
      </c>
      <c r="B113">
        <v>2.2674503999850309E-2</v>
      </c>
      <c r="C113">
        <f t="shared" si="13"/>
        <v>0</v>
      </c>
      <c r="D113">
        <v>0</v>
      </c>
      <c r="E113" s="9">
        <v>13.480515425948372</v>
      </c>
      <c r="F113" t="s">
        <v>950</v>
      </c>
      <c r="G113">
        <v>0</v>
      </c>
      <c r="H113" t="s">
        <v>950</v>
      </c>
      <c r="I113">
        <v>0</v>
      </c>
      <c r="J113" t="s">
        <v>950</v>
      </c>
      <c r="K113">
        <v>0</v>
      </c>
      <c r="M113" t="b">
        <f t="shared" si="14"/>
        <v>0</v>
      </c>
      <c r="N113" t="b">
        <f t="shared" si="15"/>
        <v>0</v>
      </c>
      <c r="P113" t="s">
        <v>122</v>
      </c>
      <c r="Q113" t="b">
        <v>0</v>
      </c>
      <c r="R113" t="b">
        <v>0</v>
      </c>
      <c r="S113" t="s">
        <v>973</v>
      </c>
      <c r="AB113" t="b">
        <f t="shared" si="10"/>
        <v>0</v>
      </c>
      <c r="AC113" t="b">
        <f t="shared" si="11"/>
        <v>0</v>
      </c>
      <c r="AD113" t="b">
        <f t="shared" si="12"/>
        <v>0</v>
      </c>
      <c r="AN113" t="s">
        <v>122</v>
      </c>
      <c r="AO113" t="s">
        <v>1146</v>
      </c>
      <c r="AP113" t="s">
        <v>1146</v>
      </c>
      <c r="AQ113" s="73" t="s">
        <v>973</v>
      </c>
    </row>
    <row r="114" spans="1:43" x14ac:dyDescent="0.3">
      <c r="A114" s="7" t="s">
        <v>123</v>
      </c>
      <c r="B114">
        <v>0.12038598520239847</v>
      </c>
      <c r="C114">
        <f t="shared" si="13"/>
        <v>0</v>
      </c>
      <c r="D114">
        <v>0</v>
      </c>
      <c r="E114" s="9">
        <v>10.556329285276993</v>
      </c>
      <c r="F114" t="s">
        <v>950</v>
      </c>
      <c r="G114">
        <v>0</v>
      </c>
      <c r="H114" t="s">
        <v>950</v>
      </c>
      <c r="I114">
        <v>0</v>
      </c>
      <c r="J114" t="s">
        <v>950</v>
      </c>
      <c r="K114">
        <v>0</v>
      </c>
      <c r="M114" t="b">
        <f t="shared" si="14"/>
        <v>0</v>
      </c>
      <c r="N114" t="b">
        <f t="shared" si="15"/>
        <v>0</v>
      </c>
      <c r="P114" t="s">
        <v>123</v>
      </c>
      <c r="Q114" t="b">
        <v>0</v>
      </c>
      <c r="R114" t="b">
        <v>0</v>
      </c>
      <c r="S114" t="s">
        <v>973</v>
      </c>
      <c r="AB114" t="b">
        <f t="shared" si="10"/>
        <v>0</v>
      </c>
      <c r="AC114" t="b">
        <f t="shared" si="11"/>
        <v>0</v>
      </c>
      <c r="AD114" t="b">
        <f t="shared" si="12"/>
        <v>0</v>
      </c>
      <c r="AN114" t="s">
        <v>123</v>
      </c>
      <c r="AO114" t="s">
        <v>1146</v>
      </c>
      <c r="AP114" t="s">
        <v>1146</v>
      </c>
      <c r="AQ114" s="73" t="s">
        <v>973</v>
      </c>
    </row>
    <row r="115" spans="1:43" x14ac:dyDescent="0.3">
      <c r="A115" s="7" t="s">
        <v>124</v>
      </c>
      <c r="B115">
        <v>0.59101820223735446</v>
      </c>
      <c r="C115">
        <f t="shared" si="13"/>
        <v>0</v>
      </c>
      <c r="D115">
        <v>0</v>
      </c>
      <c r="E115" s="9">
        <v>15.277115839128175</v>
      </c>
      <c r="F115" t="s">
        <v>950</v>
      </c>
      <c r="G115">
        <v>0</v>
      </c>
      <c r="H115" t="s">
        <v>950</v>
      </c>
      <c r="I115">
        <v>0</v>
      </c>
      <c r="J115" t="s">
        <v>950</v>
      </c>
      <c r="K115">
        <v>0</v>
      </c>
      <c r="M115" t="b">
        <f t="shared" si="14"/>
        <v>0</v>
      </c>
      <c r="N115" t="b">
        <f t="shared" si="15"/>
        <v>0</v>
      </c>
      <c r="P115" t="s">
        <v>124</v>
      </c>
      <c r="Q115" t="b">
        <v>0</v>
      </c>
      <c r="R115" t="b">
        <v>0</v>
      </c>
      <c r="S115" t="s">
        <v>973</v>
      </c>
      <c r="AB115" t="b">
        <f t="shared" si="10"/>
        <v>0</v>
      </c>
      <c r="AC115" t="b">
        <f t="shared" si="11"/>
        <v>0</v>
      </c>
      <c r="AD115" t="b">
        <f t="shared" si="12"/>
        <v>0</v>
      </c>
      <c r="AN115" t="s">
        <v>124</v>
      </c>
      <c r="AO115" t="s">
        <v>1146</v>
      </c>
      <c r="AP115" t="s">
        <v>1146</v>
      </c>
      <c r="AQ115" s="73" t="s">
        <v>973</v>
      </c>
    </row>
    <row r="116" spans="1:43" x14ac:dyDescent="0.3">
      <c r="A116" s="7" t="s">
        <v>125</v>
      </c>
      <c r="B116">
        <v>3.4209899142610127</v>
      </c>
      <c r="C116">
        <f t="shared" si="13"/>
        <v>0</v>
      </c>
      <c r="D116">
        <v>0</v>
      </c>
      <c r="E116" s="9">
        <v>14.096236258844703</v>
      </c>
      <c r="F116" t="s">
        <v>950</v>
      </c>
      <c r="G116">
        <v>0</v>
      </c>
      <c r="H116" t="s">
        <v>950</v>
      </c>
      <c r="I116">
        <v>0</v>
      </c>
      <c r="J116" t="s">
        <v>950</v>
      </c>
      <c r="K116">
        <v>0</v>
      </c>
      <c r="M116" t="b">
        <f t="shared" si="14"/>
        <v>0</v>
      </c>
      <c r="N116" t="b">
        <f t="shared" si="15"/>
        <v>0</v>
      </c>
      <c r="P116" t="s">
        <v>125</v>
      </c>
      <c r="Q116" t="b">
        <v>0</v>
      </c>
      <c r="R116" t="b">
        <v>0</v>
      </c>
      <c r="S116" t="s">
        <v>973</v>
      </c>
      <c r="AB116" t="b">
        <f t="shared" si="10"/>
        <v>0</v>
      </c>
      <c r="AC116" t="b">
        <f t="shared" si="11"/>
        <v>0</v>
      </c>
      <c r="AD116" t="b">
        <f t="shared" si="12"/>
        <v>0</v>
      </c>
      <c r="AN116" t="s">
        <v>125</v>
      </c>
      <c r="AO116" t="s">
        <v>1146</v>
      </c>
      <c r="AP116" t="s">
        <v>1146</v>
      </c>
      <c r="AQ116" s="73" t="s">
        <v>973</v>
      </c>
    </row>
    <row r="117" spans="1:43" x14ac:dyDescent="0.3">
      <c r="A117" s="7" t="s">
        <v>126</v>
      </c>
      <c r="B117">
        <v>28.14157063037991</v>
      </c>
      <c r="C117">
        <f t="shared" si="13"/>
        <v>0</v>
      </c>
      <c r="D117">
        <v>0</v>
      </c>
      <c r="E117" s="9">
        <v>47.078350500376828</v>
      </c>
      <c r="F117" t="s">
        <v>950</v>
      </c>
      <c r="G117">
        <v>0</v>
      </c>
      <c r="H117" t="s">
        <v>950</v>
      </c>
      <c r="I117">
        <v>0</v>
      </c>
      <c r="J117" t="s">
        <v>950</v>
      </c>
      <c r="K117">
        <v>0</v>
      </c>
      <c r="M117" t="b">
        <f t="shared" si="14"/>
        <v>0</v>
      </c>
      <c r="N117" t="b">
        <f t="shared" si="15"/>
        <v>0</v>
      </c>
      <c r="P117" t="s">
        <v>126</v>
      </c>
      <c r="Q117" t="b">
        <v>0</v>
      </c>
      <c r="R117" t="b">
        <v>0</v>
      </c>
      <c r="S117" t="s">
        <v>973</v>
      </c>
      <c r="AB117" t="b">
        <f t="shared" si="10"/>
        <v>0</v>
      </c>
      <c r="AC117" t="b">
        <f t="shared" si="11"/>
        <v>0</v>
      </c>
      <c r="AD117" t="b">
        <f t="shared" si="12"/>
        <v>0</v>
      </c>
      <c r="AN117" t="s">
        <v>126</v>
      </c>
      <c r="AO117" t="s">
        <v>1146</v>
      </c>
      <c r="AP117" t="s">
        <v>1146</v>
      </c>
      <c r="AQ117" s="73" t="s">
        <v>973</v>
      </c>
    </row>
    <row r="118" spans="1:43" x14ac:dyDescent="0.3">
      <c r="A118" s="7" t="s">
        <v>127</v>
      </c>
      <c r="B118">
        <v>40.604727311562577</v>
      </c>
      <c r="C118">
        <f t="shared" si="13"/>
        <v>0</v>
      </c>
      <c r="D118">
        <v>0</v>
      </c>
      <c r="E118" s="9">
        <v>29.531867772707198</v>
      </c>
      <c r="F118" t="s">
        <v>950</v>
      </c>
      <c r="G118">
        <v>0</v>
      </c>
      <c r="H118" t="s">
        <v>950</v>
      </c>
      <c r="I118">
        <v>0</v>
      </c>
      <c r="J118" t="s">
        <v>950</v>
      </c>
      <c r="K118">
        <v>0</v>
      </c>
      <c r="M118" t="b">
        <f t="shared" si="14"/>
        <v>0</v>
      </c>
      <c r="N118" t="b">
        <f t="shared" si="15"/>
        <v>0</v>
      </c>
      <c r="P118" t="s">
        <v>127</v>
      </c>
      <c r="Q118" t="b">
        <v>0</v>
      </c>
      <c r="R118" t="b">
        <v>0</v>
      </c>
      <c r="S118" t="s">
        <v>973</v>
      </c>
      <c r="AB118" t="b">
        <f t="shared" si="10"/>
        <v>0</v>
      </c>
      <c r="AC118" t="b">
        <f t="shared" si="11"/>
        <v>0</v>
      </c>
      <c r="AD118" t="b">
        <f t="shared" si="12"/>
        <v>0</v>
      </c>
      <c r="AN118" t="s">
        <v>127</v>
      </c>
      <c r="AO118" t="s">
        <v>1146</v>
      </c>
      <c r="AP118" t="s">
        <v>1146</v>
      </c>
      <c r="AQ118" s="73" t="s">
        <v>973</v>
      </c>
    </row>
    <row r="119" spans="1:43" x14ac:dyDescent="0.3">
      <c r="A119" s="7" t="s">
        <v>128</v>
      </c>
      <c r="B119">
        <v>5.3717583087286176</v>
      </c>
      <c r="C119">
        <f t="shared" si="13"/>
        <v>0</v>
      </c>
      <c r="D119">
        <v>0</v>
      </c>
      <c r="E119" s="9">
        <v>26.355456583193281</v>
      </c>
      <c r="F119" t="s">
        <v>950</v>
      </c>
      <c r="G119">
        <v>0</v>
      </c>
      <c r="H119" t="s">
        <v>950</v>
      </c>
      <c r="I119">
        <v>0</v>
      </c>
      <c r="J119" t="s">
        <v>950</v>
      </c>
      <c r="K119">
        <v>0</v>
      </c>
      <c r="M119" t="b">
        <f t="shared" si="14"/>
        <v>0</v>
      </c>
      <c r="N119" t="b">
        <f t="shared" si="15"/>
        <v>0</v>
      </c>
      <c r="P119" t="s">
        <v>128</v>
      </c>
      <c r="Q119" t="b">
        <v>0</v>
      </c>
      <c r="R119" t="b">
        <v>0</v>
      </c>
      <c r="S119" t="s">
        <v>973</v>
      </c>
      <c r="AB119" t="b">
        <f t="shared" si="10"/>
        <v>0</v>
      </c>
      <c r="AC119" t="b">
        <f t="shared" si="11"/>
        <v>0</v>
      </c>
      <c r="AD119" t="b">
        <f t="shared" si="12"/>
        <v>0</v>
      </c>
      <c r="AN119" t="s">
        <v>128</v>
      </c>
      <c r="AO119" t="s">
        <v>1146</v>
      </c>
      <c r="AP119" t="s">
        <v>1146</v>
      </c>
      <c r="AQ119" s="73" t="s">
        <v>973</v>
      </c>
    </row>
    <row r="120" spans="1:43" x14ac:dyDescent="0.3">
      <c r="A120" s="7" t="s">
        <v>129</v>
      </c>
      <c r="B120">
        <v>9.6890836769202888</v>
      </c>
      <c r="C120">
        <f t="shared" si="13"/>
        <v>0</v>
      </c>
      <c r="D120">
        <v>0</v>
      </c>
      <c r="E120" s="9">
        <v>43.759497159693737</v>
      </c>
      <c r="F120" t="s">
        <v>950</v>
      </c>
      <c r="G120">
        <v>0</v>
      </c>
      <c r="H120" t="s">
        <v>950</v>
      </c>
      <c r="I120">
        <v>0</v>
      </c>
      <c r="J120" t="s">
        <v>950</v>
      </c>
      <c r="K120">
        <v>0</v>
      </c>
      <c r="M120" t="b">
        <f t="shared" si="14"/>
        <v>0</v>
      </c>
      <c r="N120" t="b">
        <f t="shared" si="15"/>
        <v>0</v>
      </c>
      <c r="P120" t="s">
        <v>129</v>
      </c>
      <c r="Q120" t="b">
        <v>0</v>
      </c>
      <c r="R120" t="b">
        <v>0</v>
      </c>
      <c r="S120" t="s">
        <v>973</v>
      </c>
      <c r="AB120" t="b">
        <f t="shared" si="10"/>
        <v>0</v>
      </c>
      <c r="AC120" t="b">
        <f t="shared" si="11"/>
        <v>0</v>
      </c>
      <c r="AD120" t="b">
        <f t="shared" si="12"/>
        <v>0</v>
      </c>
      <c r="AN120" t="s">
        <v>129</v>
      </c>
      <c r="AO120" t="s">
        <v>1146</v>
      </c>
      <c r="AP120" t="s">
        <v>1146</v>
      </c>
      <c r="AQ120" s="73" t="s">
        <v>973</v>
      </c>
    </row>
    <row r="121" spans="1:43" x14ac:dyDescent="0.3">
      <c r="A121" s="7" t="s">
        <v>130</v>
      </c>
      <c r="B121">
        <v>36.516894165590003</v>
      </c>
      <c r="C121">
        <f t="shared" si="13"/>
        <v>0</v>
      </c>
      <c r="D121">
        <v>0</v>
      </c>
      <c r="E121" s="9">
        <v>42.644350729650149</v>
      </c>
      <c r="F121" t="s">
        <v>950</v>
      </c>
      <c r="G121">
        <v>0</v>
      </c>
      <c r="H121" t="s">
        <v>950</v>
      </c>
      <c r="I121">
        <v>0</v>
      </c>
      <c r="J121" t="s">
        <v>950</v>
      </c>
      <c r="K121">
        <v>0</v>
      </c>
      <c r="M121" t="b">
        <f t="shared" si="14"/>
        <v>0</v>
      </c>
      <c r="N121" t="b">
        <f t="shared" si="15"/>
        <v>0</v>
      </c>
      <c r="P121" t="s">
        <v>130</v>
      </c>
      <c r="Q121" t="b">
        <v>0</v>
      </c>
      <c r="R121" t="b">
        <v>0</v>
      </c>
      <c r="S121" t="s">
        <v>973</v>
      </c>
      <c r="AB121" t="b">
        <f t="shared" si="10"/>
        <v>0</v>
      </c>
      <c r="AC121" t="b">
        <f t="shared" si="11"/>
        <v>0</v>
      </c>
      <c r="AD121" t="b">
        <f t="shared" si="12"/>
        <v>0</v>
      </c>
      <c r="AN121" t="s">
        <v>130</v>
      </c>
      <c r="AO121" t="s">
        <v>1146</v>
      </c>
      <c r="AP121" t="s">
        <v>1146</v>
      </c>
      <c r="AQ121" s="73" t="s">
        <v>973</v>
      </c>
    </row>
    <row r="122" spans="1:43" x14ac:dyDescent="0.3">
      <c r="A122" s="7" t="s">
        <v>131</v>
      </c>
      <c r="B122">
        <v>8.2542905070893351</v>
      </c>
      <c r="C122">
        <f t="shared" si="13"/>
        <v>0</v>
      </c>
      <c r="D122">
        <v>0</v>
      </c>
      <c r="E122" s="9">
        <v>21.709013124678339</v>
      </c>
      <c r="F122" t="s">
        <v>950</v>
      </c>
      <c r="G122">
        <v>0</v>
      </c>
      <c r="H122" t="s">
        <v>950</v>
      </c>
      <c r="I122">
        <v>0</v>
      </c>
      <c r="J122" t="s">
        <v>950</v>
      </c>
      <c r="K122">
        <v>0</v>
      </c>
      <c r="M122" t="b">
        <f t="shared" si="14"/>
        <v>0</v>
      </c>
      <c r="N122" t="b">
        <f t="shared" si="15"/>
        <v>0</v>
      </c>
      <c r="P122" t="s">
        <v>131</v>
      </c>
      <c r="Q122" t="b">
        <v>0</v>
      </c>
      <c r="R122" t="b">
        <v>0</v>
      </c>
      <c r="S122" t="s">
        <v>973</v>
      </c>
      <c r="AB122" t="b">
        <f t="shared" si="10"/>
        <v>0</v>
      </c>
      <c r="AC122" t="b">
        <f t="shared" si="11"/>
        <v>0</v>
      </c>
      <c r="AD122" t="b">
        <f t="shared" si="12"/>
        <v>0</v>
      </c>
      <c r="AN122" t="s">
        <v>131</v>
      </c>
      <c r="AO122" t="s">
        <v>1146</v>
      </c>
      <c r="AP122" t="s">
        <v>1146</v>
      </c>
      <c r="AQ122" s="73" t="s">
        <v>973</v>
      </c>
    </row>
    <row r="123" spans="1:43" x14ac:dyDescent="0.3">
      <c r="A123" s="7" t="s">
        <v>132</v>
      </c>
      <c r="B123">
        <v>22.837963842141651</v>
      </c>
      <c r="C123">
        <f t="shared" si="13"/>
        <v>0</v>
      </c>
      <c r="D123">
        <v>0</v>
      </c>
      <c r="E123" s="9">
        <v>23.553931671670838</v>
      </c>
      <c r="F123" t="s">
        <v>950</v>
      </c>
      <c r="G123">
        <v>0</v>
      </c>
      <c r="H123" t="s">
        <v>950</v>
      </c>
      <c r="I123">
        <v>0</v>
      </c>
      <c r="J123" t="s">
        <v>950</v>
      </c>
      <c r="K123">
        <v>0</v>
      </c>
      <c r="M123" t="b">
        <f t="shared" si="14"/>
        <v>0</v>
      </c>
      <c r="N123" t="b">
        <f t="shared" si="15"/>
        <v>0</v>
      </c>
      <c r="P123" t="s">
        <v>132</v>
      </c>
      <c r="Q123" t="b">
        <v>0</v>
      </c>
      <c r="R123" t="b">
        <v>0</v>
      </c>
      <c r="S123" t="s">
        <v>973</v>
      </c>
      <c r="AB123" t="b">
        <f t="shared" si="10"/>
        <v>0</v>
      </c>
      <c r="AC123" t="b">
        <f t="shared" si="11"/>
        <v>0</v>
      </c>
      <c r="AD123" t="b">
        <f t="shared" si="12"/>
        <v>0</v>
      </c>
      <c r="AN123" t="s">
        <v>132</v>
      </c>
      <c r="AO123" t="s">
        <v>1146</v>
      </c>
      <c r="AP123" t="s">
        <v>1146</v>
      </c>
      <c r="AQ123" s="73" t="s">
        <v>973</v>
      </c>
    </row>
    <row r="124" spans="1:43" x14ac:dyDescent="0.3">
      <c r="A124" s="7" t="s">
        <v>133</v>
      </c>
      <c r="B124">
        <v>14.221349302099208</v>
      </c>
      <c r="C124">
        <f t="shared" si="13"/>
        <v>0</v>
      </c>
      <c r="D124">
        <v>0</v>
      </c>
      <c r="E124" s="9">
        <v>36.798368744679756</v>
      </c>
      <c r="F124" t="s">
        <v>950</v>
      </c>
      <c r="G124">
        <v>0</v>
      </c>
      <c r="H124" t="s">
        <v>950</v>
      </c>
      <c r="I124">
        <v>0</v>
      </c>
      <c r="J124" t="s">
        <v>950</v>
      </c>
      <c r="K124">
        <v>0</v>
      </c>
      <c r="M124" t="b">
        <f t="shared" si="14"/>
        <v>0</v>
      </c>
      <c r="N124" t="b">
        <f t="shared" si="15"/>
        <v>0</v>
      </c>
      <c r="P124" t="s">
        <v>133</v>
      </c>
      <c r="Q124" t="b">
        <v>0</v>
      </c>
      <c r="R124" t="b">
        <v>0</v>
      </c>
      <c r="S124" t="s">
        <v>973</v>
      </c>
      <c r="AB124" t="b">
        <f t="shared" si="10"/>
        <v>0</v>
      </c>
      <c r="AC124" t="b">
        <f t="shared" si="11"/>
        <v>0</v>
      </c>
      <c r="AD124" t="b">
        <f t="shared" si="12"/>
        <v>0</v>
      </c>
      <c r="AN124" t="s">
        <v>133</v>
      </c>
      <c r="AO124" t="s">
        <v>1146</v>
      </c>
      <c r="AP124" t="s">
        <v>1146</v>
      </c>
      <c r="AQ124" s="73" t="s">
        <v>973</v>
      </c>
    </row>
    <row r="125" spans="1:43" x14ac:dyDescent="0.3">
      <c r="A125" s="7" t="s">
        <v>134</v>
      </c>
      <c r="B125">
        <v>39.081586281618058</v>
      </c>
      <c r="C125">
        <f t="shared" si="13"/>
        <v>0</v>
      </c>
      <c r="D125">
        <v>0</v>
      </c>
      <c r="E125" s="9">
        <v>37.81448861072559</v>
      </c>
      <c r="F125" t="s">
        <v>950</v>
      </c>
      <c r="G125">
        <v>0</v>
      </c>
      <c r="H125" t="s">
        <v>950</v>
      </c>
      <c r="I125">
        <v>0</v>
      </c>
      <c r="J125" t="s">
        <v>950</v>
      </c>
      <c r="K125">
        <v>0</v>
      </c>
      <c r="M125" t="b">
        <f t="shared" si="14"/>
        <v>0</v>
      </c>
      <c r="N125" t="b">
        <f t="shared" si="15"/>
        <v>0</v>
      </c>
      <c r="P125" t="s">
        <v>134</v>
      </c>
      <c r="Q125" t="b">
        <v>0</v>
      </c>
      <c r="R125" t="b">
        <v>0</v>
      </c>
      <c r="S125" t="s">
        <v>973</v>
      </c>
      <c r="AB125" t="b">
        <f t="shared" si="10"/>
        <v>0</v>
      </c>
      <c r="AC125" t="b">
        <f t="shared" si="11"/>
        <v>0</v>
      </c>
      <c r="AD125" t="b">
        <f t="shared" si="12"/>
        <v>0</v>
      </c>
      <c r="AN125" t="s">
        <v>134</v>
      </c>
      <c r="AO125" t="s">
        <v>1146</v>
      </c>
      <c r="AP125" t="s">
        <v>1146</v>
      </c>
      <c r="AQ125" s="73" t="s">
        <v>973</v>
      </c>
    </row>
    <row r="126" spans="1:43" x14ac:dyDescent="0.3">
      <c r="A126" s="7" t="s">
        <v>135</v>
      </c>
      <c r="B126">
        <v>22.587937257878313</v>
      </c>
      <c r="C126">
        <f t="shared" si="13"/>
        <v>0</v>
      </c>
      <c r="D126">
        <v>0</v>
      </c>
      <c r="E126" s="9">
        <v>22.294391828113294</v>
      </c>
      <c r="F126" t="s">
        <v>950</v>
      </c>
      <c r="G126">
        <v>0</v>
      </c>
      <c r="H126" t="s">
        <v>950</v>
      </c>
      <c r="I126">
        <v>0</v>
      </c>
      <c r="J126" t="s">
        <v>950</v>
      </c>
      <c r="K126">
        <v>0</v>
      </c>
      <c r="M126" t="b">
        <f t="shared" si="14"/>
        <v>0</v>
      </c>
      <c r="N126" t="b">
        <f t="shared" si="15"/>
        <v>0</v>
      </c>
      <c r="P126" t="s">
        <v>135</v>
      </c>
      <c r="Q126" t="b">
        <v>0</v>
      </c>
      <c r="R126" t="b">
        <v>0</v>
      </c>
      <c r="S126" t="s">
        <v>973</v>
      </c>
      <c r="AB126" t="b">
        <f t="shared" si="10"/>
        <v>0</v>
      </c>
      <c r="AC126" t="b">
        <f t="shared" si="11"/>
        <v>0</v>
      </c>
      <c r="AD126" t="b">
        <f t="shared" si="12"/>
        <v>0</v>
      </c>
      <c r="AN126" t="s">
        <v>135</v>
      </c>
      <c r="AO126" t="s">
        <v>1146</v>
      </c>
      <c r="AP126" t="s">
        <v>1146</v>
      </c>
      <c r="AQ126" s="73" t="s">
        <v>973</v>
      </c>
    </row>
    <row r="127" spans="1:43" x14ac:dyDescent="0.3">
      <c r="A127" s="7" t="s">
        <v>136</v>
      </c>
      <c r="B127">
        <v>28.990675951535863</v>
      </c>
      <c r="C127">
        <f t="shared" si="13"/>
        <v>0</v>
      </c>
      <c r="D127">
        <v>0</v>
      </c>
      <c r="E127" s="9">
        <v>34.198067762463069</v>
      </c>
      <c r="F127" t="s">
        <v>950</v>
      </c>
      <c r="G127">
        <v>0</v>
      </c>
      <c r="H127" t="s">
        <v>950</v>
      </c>
      <c r="I127">
        <v>0</v>
      </c>
      <c r="J127" t="s">
        <v>950</v>
      </c>
      <c r="K127">
        <v>0</v>
      </c>
      <c r="M127" t="b">
        <f t="shared" si="14"/>
        <v>0</v>
      </c>
      <c r="N127" t="b">
        <f t="shared" si="15"/>
        <v>0</v>
      </c>
      <c r="P127" t="s">
        <v>136</v>
      </c>
      <c r="Q127" t="b">
        <v>0</v>
      </c>
      <c r="R127" t="b">
        <v>0</v>
      </c>
      <c r="S127" t="s">
        <v>973</v>
      </c>
      <c r="AB127" t="b">
        <f t="shared" si="10"/>
        <v>0</v>
      </c>
      <c r="AC127" t="b">
        <f t="shared" si="11"/>
        <v>0</v>
      </c>
      <c r="AD127" t="b">
        <f t="shared" si="12"/>
        <v>0</v>
      </c>
      <c r="AN127" t="s">
        <v>136</v>
      </c>
      <c r="AO127" t="s">
        <v>1146</v>
      </c>
      <c r="AP127" t="s">
        <v>1146</v>
      </c>
      <c r="AQ127" s="73" t="s">
        <v>973</v>
      </c>
    </row>
    <row r="128" spans="1:43" x14ac:dyDescent="0.3">
      <c r="A128" s="7" t="s">
        <v>137</v>
      </c>
      <c r="B128">
        <v>1.5768795944234981</v>
      </c>
      <c r="C128">
        <f t="shared" si="13"/>
        <v>0</v>
      </c>
      <c r="D128">
        <v>0</v>
      </c>
      <c r="E128" s="9">
        <v>23.764911912700516</v>
      </c>
      <c r="F128" t="s">
        <v>950</v>
      </c>
      <c r="G128">
        <v>0</v>
      </c>
      <c r="H128" t="s">
        <v>950</v>
      </c>
      <c r="I128">
        <v>0</v>
      </c>
      <c r="J128" t="s">
        <v>950</v>
      </c>
      <c r="K128">
        <v>0</v>
      </c>
      <c r="M128" t="b">
        <f t="shared" si="14"/>
        <v>0</v>
      </c>
      <c r="N128" t="b">
        <f t="shared" si="15"/>
        <v>0</v>
      </c>
      <c r="P128" t="s">
        <v>137</v>
      </c>
      <c r="Q128" t="b">
        <v>0</v>
      </c>
      <c r="R128" t="b">
        <v>0</v>
      </c>
      <c r="S128" t="s">
        <v>973</v>
      </c>
      <c r="AB128" t="b">
        <f t="shared" si="10"/>
        <v>0</v>
      </c>
      <c r="AC128" t="b">
        <f t="shared" si="11"/>
        <v>0</v>
      </c>
      <c r="AD128" t="b">
        <f t="shared" si="12"/>
        <v>0</v>
      </c>
      <c r="AN128" t="s">
        <v>137</v>
      </c>
      <c r="AO128" t="s">
        <v>1146</v>
      </c>
      <c r="AP128" t="s">
        <v>1146</v>
      </c>
      <c r="AQ128" s="73" t="s">
        <v>973</v>
      </c>
    </row>
    <row r="129" spans="1:43" x14ac:dyDescent="0.3">
      <c r="A129" s="7" t="s">
        <v>138</v>
      </c>
      <c r="B129">
        <v>4.9007520668845963</v>
      </c>
      <c r="C129">
        <f t="shared" si="13"/>
        <v>0</v>
      </c>
      <c r="D129">
        <v>0</v>
      </c>
      <c r="E129" s="9">
        <v>22.784646492240068</v>
      </c>
      <c r="F129" t="s">
        <v>950</v>
      </c>
      <c r="G129">
        <v>0</v>
      </c>
      <c r="H129" t="s">
        <v>950</v>
      </c>
      <c r="I129">
        <v>0</v>
      </c>
      <c r="J129" t="s">
        <v>950</v>
      </c>
      <c r="K129">
        <v>0</v>
      </c>
      <c r="M129" t="b">
        <f t="shared" si="14"/>
        <v>0</v>
      </c>
      <c r="N129" t="b">
        <f t="shared" si="15"/>
        <v>0</v>
      </c>
      <c r="P129" t="s">
        <v>138</v>
      </c>
      <c r="Q129" t="b">
        <v>0</v>
      </c>
      <c r="R129" t="b">
        <v>0</v>
      </c>
      <c r="S129" t="s">
        <v>973</v>
      </c>
      <c r="AB129" t="b">
        <f t="shared" si="10"/>
        <v>0</v>
      </c>
      <c r="AC129" t="b">
        <f t="shared" si="11"/>
        <v>0</v>
      </c>
      <c r="AD129" t="b">
        <f t="shared" si="12"/>
        <v>0</v>
      </c>
      <c r="AN129" t="s">
        <v>138</v>
      </c>
      <c r="AO129" t="s">
        <v>1146</v>
      </c>
      <c r="AP129" t="s">
        <v>1146</v>
      </c>
      <c r="AQ129" s="73" t="s">
        <v>973</v>
      </c>
    </row>
    <row r="130" spans="1:43" x14ac:dyDescent="0.3">
      <c r="A130" s="7" t="s">
        <v>139</v>
      </c>
      <c r="B130">
        <v>30.328341678903559</v>
      </c>
      <c r="C130">
        <f t="shared" si="13"/>
        <v>0</v>
      </c>
      <c r="D130">
        <v>0</v>
      </c>
      <c r="E130" s="9">
        <v>30.06895273310877</v>
      </c>
      <c r="F130" t="s">
        <v>950</v>
      </c>
      <c r="G130">
        <v>0</v>
      </c>
      <c r="H130" t="s">
        <v>950</v>
      </c>
      <c r="I130">
        <v>0</v>
      </c>
      <c r="J130" t="s">
        <v>950</v>
      </c>
      <c r="K130">
        <v>0</v>
      </c>
      <c r="M130" t="b">
        <f t="shared" si="14"/>
        <v>0</v>
      </c>
      <c r="N130" t="b">
        <f t="shared" si="15"/>
        <v>0</v>
      </c>
      <c r="P130" t="s">
        <v>139</v>
      </c>
      <c r="Q130" t="b">
        <v>0</v>
      </c>
      <c r="R130" t="b">
        <v>0</v>
      </c>
      <c r="S130" t="s">
        <v>973</v>
      </c>
      <c r="AB130" t="b">
        <f t="shared" ref="AB130:AB193" si="16">IF(C130&lt;5,FALSE,C130)</f>
        <v>0</v>
      </c>
      <c r="AC130" t="b">
        <f t="shared" ref="AC130:AC193" si="17">IF(C130&lt;5,FALSE,D130)</f>
        <v>0</v>
      </c>
      <c r="AD130" t="b">
        <f t="shared" ref="AD130:AD193" si="18">IF(C130&lt;5,FALSE,E130)</f>
        <v>0</v>
      </c>
      <c r="AN130" t="s">
        <v>139</v>
      </c>
      <c r="AO130" t="s">
        <v>1146</v>
      </c>
      <c r="AP130" t="s">
        <v>1146</v>
      </c>
      <c r="AQ130" s="73" t="s">
        <v>973</v>
      </c>
    </row>
    <row r="131" spans="1:43" x14ac:dyDescent="0.3">
      <c r="A131" s="7" t="s">
        <v>140</v>
      </c>
      <c r="B131">
        <v>22.402988990259725</v>
      </c>
      <c r="C131">
        <f t="shared" ref="C131:C194" si="19">IF(F131=" ",0,B131)</f>
        <v>0</v>
      </c>
      <c r="D131">
        <v>0</v>
      </c>
      <c r="E131" s="9">
        <v>30.339934291240535</v>
      </c>
      <c r="F131" t="s">
        <v>950</v>
      </c>
      <c r="G131">
        <v>0</v>
      </c>
      <c r="H131" t="s">
        <v>950</v>
      </c>
      <c r="I131">
        <v>0</v>
      </c>
      <c r="J131" t="s">
        <v>950</v>
      </c>
      <c r="K131">
        <v>0</v>
      </c>
      <c r="M131" t="b">
        <f t="shared" ref="M131:M194" si="20">IF(C131&lt;5,FALSE,G131)</f>
        <v>0</v>
      </c>
      <c r="N131" t="b">
        <f t="shared" ref="N131:N194" si="21">IF(C131&lt;5,FALSE,I131)</f>
        <v>0</v>
      </c>
      <c r="P131" t="s">
        <v>140</v>
      </c>
      <c r="Q131" t="b">
        <v>0</v>
      </c>
      <c r="R131" t="b">
        <v>0</v>
      </c>
      <c r="S131" t="s">
        <v>973</v>
      </c>
      <c r="AB131" t="b">
        <f t="shared" si="16"/>
        <v>0</v>
      </c>
      <c r="AC131" t="b">
        <f t="shared" si="17"/>
        <v>0</v>
      </c>
      <c r="AD131" t="b">
        <f t="shared" si="18"/>
        <v>0</v>
      </c>
      <c r="AN131" t="s">
        <v>140</v>
      </c>
      <c r="AO131" t="s">
        <v>1146</v>
      </c>
      <c r="AP131" t="s">
        <v>1146</v>
      </c>
      <c r="AQ131" s="73" t="s">
        <v>973</v>
      </c>
    </row>
    <row r="132" spans="1:43" x14ac:dyDescent="0.3">
      <c r="A132" s="7" t="s">
        <v>141</v>
      </c>
      <c r="B132">
        <v>0</v>
      </c>
      <c r="C132">
        <f t="shared" si="19"/>
        <v>0</v>
      </c>
      <c r="D132">
        <v>0</v>
      </c>
      <c r="E132" s="9">
        <v>10.556329285276993</v>
      </c>
      <c r="F132" t="s">
        <v>950</v>
      </c>
      <c r="G132">
        <v>0</v>
      </c>
      <c r="H132" t="s">
        <v>950</v>
      </c>
      <c r="I132">
        <v>0</v>
      </c>
      <c r="J132" t="s">
        <v>950</v>
      </c>
      <c r="K132">
        <v>0</v>
      </c>
      <c r="M132" t="b">
        <f t="shared" si="20"/>
        <v>0</v>
      </c>
      <c r="N132" t="b">
        <f t="shared" si="21"/>
        <v>0</v>
      </c>
      <c r="P132" t="s">
        <v>141</v>
      </c>
      <c r="Q132" t="b">
        <v>0</v>
      </c>
      <c r="R132" t="b">
        <v>0</v>
      </c>
      <c r="S132" t="s">
        <v>973</v>
      </c>
      <c r="AB132" t="b">
        <f t="shared" si="16"/>
        <v>0</v>
      </c>
      <c r="AC132" t="b">
        <f t="shared" si="17"/>
        <v>0</v>
      </c>
      <c r="AD132" t="b">
        <f t="shared" si="18"/>
        <v>0</v>
      </c>
      <c r="AN132" t="s">
        <v>141</v>
      </c>
      <c r="AO132" t="s">
        <v>1146</v>
      </c>
      <c r="AP132" t="s">
        <v>1146</v>
      </c>
      <c r="AQ132" s="73" t="s">
        <v>973</v>
      </c>
    </row>
    <row r="133" spans="1:43" x14ac:dyDescent="0.3">
      <c r="A133" s="7" t="s">
        <v>142</v>
      </c>
      <c r="B133">
        <v>0</v>
      </c>
      <c r="C133">
        <f t="shared" si="19"/>
        <v>0</v>
      </c>
      <c r="D133">
        <v>0</v>
      </c>
      <c r="E133" s="9">
        <v>10.556329285276993</v>
      </c>
      <c r="F133" t="s">
        <v>950</v>
      </c>
      <c r="G133">
        <v>0</v>
      </c>
      <c r="H133" t="s">
        <v>950</v>
      </c>
      <c r="I133">
        <v>0</v>
      </c>
      <c r="J133" t="s">
        <v>950</v>
      </c>
      <c r="K133">
        <v>0</v>
      </c>
      <c r="M133" t="b">
        <f t="shared" si="20"/>
        <v>0</v>
      </c>
      <c r="N133" t="b">
        <f t="shared" si="21"/>
        <v>0</v>
      </c>
      <c r="P133" t="s">
        <v>142</v>
      </c>
      <c r="Q133" t="b">
        <v>0</v>
      </c>
      <c r="R133" t="b">
        <v>0</v>
      </c>
      <c r="S133" t="s">
        <v>973</v>
      </c>
      <c r="AB133" t="b">
        <f t="shared" si="16"/>
        <v>0</v>
      </c>
      <c r="AC133" t="b">
        <f t="shared" si="17"/>
        <v>0</v>
      </c>
      <c r="AD133" t="b">
        <f t="shared" si="18"/>
        <v>0</v>
      </c>
      <c r="AN133" t="s">
        <v>142</v>
      </c>
      <c r="AO133" t="s">
        <v>1146</v>
      </c>
      <c r="AP133" t="s">
        <v>1146</v>
      </c>
      <c r="AQ133" s="73" t="s">
        <v>973</v>
      </c>
    </row>
    <row r="134" spans="1:43" x14ac:dyDescent="0.3">
      <c r="A134" s="7" t="s">
        <v>143</v>
      </c>
      <c r="B134">
        <v>0.51401909488656383</v>
      </c>
      <c r="C134">
        <f t="shared" si="19"/>
        <v>0</v>
      </c>
      <c r="D134">
        <v>0</v>
      </c>
      <c r="E134" s="9">
        <v>13.057945174406266</v>
      </c>
      <c r="F134" t="s">
        <v>950</v>
      </c>
      <c r="G134">
        <v>0</v>
      </c>
      <c r="H134" t="s">
        <v>950</v>
      </c>
      <c r="I134">
        <v>0</v>
      </c>
      <c r="J134" t="s">
        <v>950</v>
      </c>
      <c r="K134">
        <v>0</v>
      </c>
      <c r="M134" t="b">
        <f t="shared" si="20"/>
        <v>0</v>
      </c>
      <c r="N134" t="b">
        <f t="shared" si="21"/>
        <v>0</v>
      </c>
      <c r="P134" t="s">
        <v>143</v>
      </c>
      <c r="Q134" t="b">
        <v>0</v>
      </c>
      <c r="R134" t="b">
        <v>0</v>
      </c>
      <c r="S134" t="s">
        <v>973</v>
      </c>
      <c r="AB134" t="b">
        <f t="shared" si="16"/>
        <v>0</v>
      </c>
      <c r="AC134" t="b">
        <f t="shared" si="17"/>
        <v>0</v>
      </c>
      <c r="AD134" t="b">
        <f t="shared" si="18"/>
        <v>0</v>
      </c>
      <c r="AN134" t="s">
        <v>143</v>
      </c>
      <c r="AO134" t="s">
        <v>1146</v>
      </c>
      <c r="AP134" t="s">
        <v>1146</v>
      </c>
      <c r="AQ134" s="73" t="s">
        <v>973</v>
      </c>
    </row>
    <row r="135" spans="1:43" x14ac:dyDescent="0.3">
      <c r="A135" s="7" t="s">
        <v>144</v>
      </c>
      <c r="B135">
        <v>0</v>
      </c>
      <c r="C135">
        <f t="shared" si="19"/>
        <v>0</v>
      </c>
      <c r="D135">
        <v>0</v>
      </c>
      <c r="E135" s="9">
        <v>14.949889143908035</v>
      </c>
      <c r="F135" t="s">
        <v>950</v>
      </c>
      <c r="G135">
        <v>0</v>
      </c>
      <c r="H135" t="s">
        <v>950</v>
      </c>
      <c r="I135">
        <v>0</v>
      </c>
      <c r="J135" t="s">
        <v>950</v>
      </c>
      <c r="K135">
        <v>0</v>
      </c>
      <c r="M135" t="b">
        <f t="shared" si="20"/>
        <v>0</v>
      </c>
      <c r="N135" t="b">
        <f t="shared" si="21"/>
        <v>0</v>
      </c>
      <c r="P135" t="s">
        <v>144</v>
      </c>
      <c r="Q135" t="b">
        <v>0</v>
      </c>
      <c r="R135" t="b">
        <v>0</v>
      </c>
      <c r="S135" t="s">
        <v>973</v>
      </c>
      <c r="AB135" t="b">
        <f t="shared" si="16"/>
        <v>0</v>
      </c>
      <c r="AC135" t="b">
        <f t="shared" si="17"/>
        <v>0</v>
      </c>
      <c r="AD135" t="b">
        <f t="shared" si="18"/>
        <v>0</v>
      </c>
      <c r="AN135" t="s">
        <v>144</v>
      </c>
      <c r="AO135" t="s">
        <v>1146</v>
      </c>
      <c r="AP135" t="s">
        <v>1146</v>
      </c>
      <c r="AQ135" s="73" t="s">
        <v>973</v>
      </c>
    </row>
    <row r="136" spans="1:43" x14ac:dyDescent="0.3">
      <c r="A136" s="7" t="s">
        <v>145</v>
      </c>
      <c r="B136">
        <v>1.7160258239929056</v>
      </c>
      <c r="C136">
        <f t="shared" si="19"/>
        <v>0</v>
      </c>
      <c r="D136">
        <v>0</v>
      </c>
      <c r="E136" s="9">
        <v>14.964743128507697</v>
      </c>
      <c r="F136" t="s">
        <v>950</v>
      </c>
      <c r="G136">
        <v>0</v>
      </c>
      <c r="H136" t="s">
        <v>950</v>
      </c>
      <c r="I136">
        <v>0</v>
      </c>
      <c r="J136" t="s">
        <v>950</v>
      </c>
      <c r="K136">
        <v>0</v>
      </c>
      <c r="M136" t="b">
        <f t="shared" si="20"/>
        <v>0</v>
      </c>
      <c r="N136" t="b">
        <f t="shared" si="21"/>
        <v>0</v>
      </c>
      <c r="P136" t="s">
        <v>145</v>
      </c>
      <c r="Q136" t="b">
        <v>0</v>
      </c>
      <c r="R136" t="b">
        <v>0</v>
      </c>
      <c r="S136" t="s">
        <v>973</v>
      </c>
      <c r="AB136" t="b">
        <f t="shared" si="16"/>
        <v>0</v>
      </c>
      <c r="AC136" t="b">
        <f t="shared" si="17"/>
        <v>0</v>
      </c>
      <c r="AD136" t="b">
        <f t="shared" si="18"/>
        <v>0</v>
      </c>
      <c r="AN136" t="s">
        <v>145</v>
      </c>
      <c r="AO136" t="s">
        <v>1146</v>
      </c>
      <c r="AP136" t="s">
        <v>1146</v>
      </c>
      <c r="AQ136" s="73" t="s">
        <v>973</v>
      </c>
    </row>
    <row r="137" spans="1:43" x14ac:dyDescent="0.3">
      <c r="A137" s="7" t="s">
        <v>146</v>
      </c>
      <c r="B137">
        <v>42.920095889960379</v>
      </c>
      <c r="C137">
        <f t="shared" si="19"/>
        <v>0</v>
      </c>
      <c r="D137">
        <v>0</v>
      </c>
      <c r="E137" s="9">
        <v>21.545594903302749</v>
      </c>
      <c r="F137" t="s">
        <v>950</v>
      </c>
      <c r="G137">
        <v>0</v>
      </c>
      <c r="H137" t="s">
        <v>950</v>
      </c>
      <c r="I137">
        <v>0</v>
      </c>
      <c r="J137" t="s">
        <v>950</v>
      </c>
      <c r="K137">
        <v>0</v>
      </c>
      <c r="M137" t="b">
        <f t="shared" si="20"/>
        <v>0</v>
      </c>
      <c r="N137" t="b">
        <f t="shared" si="21"/>
        <v>0</v>
      </c>
      <c r="P137" t="s">
        <v>146</v>
      </c>
      <c r="Q137" t="b">
        <v>0</v>
      </c>
      <c r="R137" t="b">
        <v>0</v>
      </c>
      <c r="S137" t="s">
        <v>973</v>
      </c>
      <c r="AB137" t="b">
        <f t="shared" si="16"/>
        <v>0</v>
      </c>
      <c r="AC137" t="b">
        <f t="shared" si="17"/>
        <v>0</v>
      </c>
      <c r="AD137" t="b">
        <f t="shared" si="18"/>
        <v>0</v>
      </c>
      <c r="AN137" t="s">
        <v>146</v>
      </c>
      <c r="AO137" t="s">
        <v>1146</v>
      </c>
      <c r="AP137" t="s">
        <v>1146</v>
      </c>
      <c r="AQ137" s="73" t="s">
        <v>973</v>
      </c>
    </row>
    <row r="138" spans="1:43" x14ac:dyDescent="0.3">
      <c r="A138" s="7" t="s">
        <v>147</v>
      </c>
      <c r="B138">
        <v>52.261044475080034</v>
      </c>
      <c r="C138">
        <f t="shared" si="19"/>
        <v>0</v>
      </c>
      <c r="D138">
        <v>0</v>
      </c>
      <c r="E138" s="9">
        <v>19.824825422997087</v>
      </c>
      <c r="F138" t="s">
        <v>950</v>
      </c>
      <c r="G138">
        <v>0</v>
      </c>
      <c r="H138" t="s">
        <v>950</v>
      </c>
      <c r="I138">
        <v>0</v>
      </c>
      <c r="J138" t="s">
        <v>950</v>
      </c>
      <c r="K138">
        <v>0</v>
      </c>
      <c r="M138" t="b">
        <f t="shared" si="20"/>
        <v>0</v>
      </c>
      <c r="N138" t="b">
        <f t="shared" si="21"/>
        <v>0</v>
      </c>
      <c r="P138" t="s">
        <v>147</v>
      </c>
      <c r="Q138" t="b">
        <v>0</v>
      </c>
      <c r="R138" t="b">
        <v>0</v>
      </c>
      <c r="S138" t="s">
        <v>973</v>
      </c>
      <c r="AB138" t="b">
        <f t="shared" si="16"/>
        <v>0</v>
      </c>
      <c r="AC138" t="b">
        <f t="shared" si="17"/>
        <v>0</v>
      </c>
      <c r="AD138" t="b">
        <f t="shared" si="18"/>
        <v>0</v>
      </c>
      <c r="AN138" t="s">
        <v>147</v>
      </c>
      <c r="AO138" t="s">
        <v>1146</v>
      </c>
      <c r="AP138" t="s">
        <v>1146</v>
      </c>
      <c r="AQ138" s="73" t="s">
        <v>973</v>
      </c>
    </row>
    <row r="139" spans="1:43" x14ac:dyDescent="0.3">
      <c r="A139" s="7" t="s">
        <v>148</v>
      </c>
      <c r="B139">
        <v>44.932631381439528</v>
      </c>
      <c r="C139">
        <f t="shared" si="19"/>
        <v>0</v>
      </c>
      <c r="D139">
        <v>0</v>
      </c>
      <c r="E139" s="9">
        <v>16.913371269125417</v>
      </c>
      <c r="F139" t="s">
        <v>950</v>
      </c>
      <c r="G139">
        <v>0</v>
      </c>
      <c r="H139" t="s">
        <v>950</v>
      </c>
      <c r="I139">
        <v>0</v>
      </c>
      <c r="J139" t="s">
        <v>950</v>
      </c>
      <c r="K139">
        <v>0</v>
      </c>
      <c r="M139" t="b">
        <f t="shared" si="20"/>
        <v>0</v>
      </c>
      <c r="N139" t="b">
        <f t="shared" si="21"/>
        <v>0</v>
      </c>
      <c r="P139" t="s">
        <v>148</v>
      </c>
      <c r="Q139" t="b">
        <v>0</v>
      </c>
      <c r="R139" t="b">
        <v>0</v>
      </c>
      <c r="S139" t="s">
        <v>973</v>
      </c>
      <c r="AB139" t="b">
        <f t="shared" si="16"/>
        <v>0</v>
      </c>
      <c r="AC139" t="b">
        <f t="shared" si="17"/>
        <v>0</v>
      </c>
      <c r="AD139" t="b">
        <f t="shared" si="18"/>
        <v>0</v>
      </c>
      <c r="AN139" t="s">
        <v>148</v>
      </c>
      <c r="AO139" t="s">
        <v>1146</v>
      </c>
      <c r="AP139" t="s">
        <v>1146</v>
      </c>
      <c r="AQ139" s="73" t="s">
        <v>973</v>
      </c>
    </row>
    <row r="140" spans="1:43" x14ac:dyDescent="0.3">
      <c r="A140" s="7" t="s">
        <v>149</v>
      </c>
      <c r="B140">
        <v>40.125854547932164</v>
      </c>
      <c r="C140">
        <f t="shared" si="19"/>
        <v>0</v>
      </c>
      <c r="D140">
        <v>0</v>
      </c>
      <c r="E140" s="9">
        <v>24.89444890253688</v>
      </c>
      <c r="F140" t="s">
        <v>950</v>
      </c>
      <c r="G140">
        <v>0</v>
      </c>
      <c r="H140" t="s">
        <v>950</v>
      </c>
      <c r="I140">
        <v>0</v>
      </c>
      <c r="J140" t="s">
        <v>950</v>
      </c>
      <c r="K140">
        <v>0</v>
      </c>
      <c r="M140" t="b">
        <f t="shared" si="20"/>
        <v>0</v>
      </c>
      <c r="N140" t="b">
        <f t="shared" si="21"/>
        <v>0</v>
      </c>
      <c r="P140" t="s">
        <v>149</v>
      </c>
      <c r="Q140" t="b">
        <v>0</v>
      </c>
      <c r="R140" t="b">
        <v>0</v>
      </c>
      <c r="S140" t="s">
        <v>973</v>
      </c>
      <c r="AB140" t="b">
        <f t="shared" si="16"/>
        <v>0</v>
      </c>
      <c r="AC140" t="b">
        <f t="shared" si="17"/>
        <v>0</v>
      </c>
      <c r="AD140" t="b">
        <f t="shared" si="18"/>
        <v>0</v>
      </c>
      <c r="AN140" t="s">
        <v>149</v>
      </c>
      <c r="AO140" t="s">
        <v>1146</v>
      </c>
      <c r="AP140" t="s">
        <v>1146</v>
      </c>
      <c r="AQ140" s="73" t="s">
        <v>973</v>
      </c>
    </row>
    <row r="141" spans="1:43" x14ac:dyDescent="0.3">
      <c r="A141" s="7" t="s">
        <v>150</v>
      </c>
      <c r="B141">
        <v>26.018549810408924</v>
      </c>
      <c r="C141">
        <f t="shared" si="19"/>
        <v>0</v>
      </c>
      <c r="D141">
        <v>0</v>
      </c>
      <c r="E141" s="9">
        <v>24.549563283096454</v>
      </c>
      <c r="F141" t="s">
        <v>950</v>
      </c>
      <c r="G141">
        <v>0</v>
      </c>
      <c r="H141" t="s">
        <v>950</v>
      </c>
      <c r="I141">
        <v>0</v>
      </c>
      <c r="J141" t="s">
        <v>950</v>
      </c>
      <c r="K141">
        <v>0</v>
      </c>
      <c r="M141" t="b">
        <f t="shared" si="20"/>
        <v>0</v>
      </c>
      <c r="N141" t="b">
        <f t="shared" si="21"/>
        <v>0</v>
      </c>
      <c r="P141" t="s">
        <v>150</v>
      </c>
      <c r="Q141" t="b">
        <v>0</v>
      </c>
      <c r="R141" t="b">
        <v>0</v>
      </c>
      <c r="S141" t="s">
        <v>973</v>
      </c>
      <c r="AB141" t="b">
        <f t="shared" si="16"/>
        <v>0</v>
      </c>
      <c r="AC141" t="b">
        <f t="shared" si="17"/>
        <v>0</v>
      </c>
      <c r="AD141" t="b">
        <f t="shared" si="18"/>
        <v>0</v>
      </c>
      <c r="AN141" t="s">
        <v>150</v>
      </c>
      <c r="AO141" t="s">
        <v>1146</v>
      </c>
      <c r="AP141" t="s">
        <v>1146</v>
      </c>
      <c r="AQ141" s="73" t="s">
        <v>973</v>
      </c>
    </row>
    <row r="142" spans="1:43" x14ac:dyDescent="0.3">
      <c r="A142" s="7" t="s">
        <v>151</v>
      </c>
      <c r="B142">
        <v>54.940037172665662</v>
      </c>
      <c r="C142">
        <f t="shared" si="19"/>
        <v>0</v>
      </c>
      <c r="D142">
        <v>0</v>
      </c>
      <c r="E142" s="9">
        <v>24.487610703649587</v>
      </c>
      <c r="F142" t="s">
        <v>950</v>
      </c>
      <c r="G142">
        <v>0</v>
      </c>
      <c r="H142" t="s">
        <v>950</v>
      </c>
      <c r="I142">
        <v>0</v>
      </c>
      <c r="J142" t="s">
        <v>950</v>
      </c>
      <c r="K142">
        <v>0</v>
      </c>
      <c r="M142" t="b">
        <f t="shared" si="20"/>
        <v>0</v>
      </c>
      <c r="N142" t="b">
        <f t="shared" si="21"/>
        <v>0</v>
      </c>
      <c r="P142" t="s">
        <v>151</v>
      </c>
      <c r="Q142" t="b">
        <v>0</v>
      </c>
      <c r="R142" t="b">
        <v>0</v>
      </c>
      <c r="S142" t="s">
        <v>973</v>
      </c>
      <c r="AB142" t="b">
        <f t="shared" si="16"/>
        <v>0</v>
      </c>
      <c r="AC142" t="b">
        <f t="shared" si="17"/>
        <v>0</v>
      </c>
      <c r="AD142" t="b">
        <f t="shared" si="18"/>
        <v>0</v>
      </c>
      <c r="AN142" t="s">
        <v>151</v>
      </c>
      <c r="AO142" t="s">
        <v>1146</v>
      </c>
      <c r="AP142" t="s">
        <v>1146</v>
      </c>
      <c r="AQ142" s="73" t="s">
        <v>973</v>
      </c>
    </row>
    <row r="143" spans="1:43" x14ac:dyDescent="0.3">
      <c r="A143" s="7" t="s">
        <v>152</v>
      </c>
      <c r="B143">
        <v>78.281671423265493</v>
      </c>
      <c r="C143">
        <f t="shared" si="19"/>
        <v>0</v>
      </c>
      <c r="D143">
        <v>0</v>
      </c>
      <c r="E143" s="9">
        <v>19.961072316221571</v>
      </c>
      <c r="F143" t="s">
        <v>950</v>
      </c>
      <c r="G143">
        <v>0</v>
      </c>
      <c r="H143" t="s">
        <v>950</v>
      </c>
      <c r="I143">
        <v>0</v>
      </c>
      <c r="J143" t="s">
        <v>950</v>
      </c>
      <c r="K143">
        <v>0</v>
      </c>
      <c r="M143" t="b">
        <f t="shared" si="20"/>
        <v>0</v>
      </c>
      <c r="N143" t="b">
        <f t="shared" si="21"/>
        <v>0</v>
      </c>
      <c r="P143" t="s">
        <v>152</v>
      </c>
      <c r="Q143" t="b">
        <v>0</v>
      </c>
      <c r="R143" t="b">
        <v>0</v>
      </c>
      <c r="S143" t="s">
        <v>973</v>
      </c>
      <c r="AB143" t="b">
        <f t="shared" si="16"/>
        <v>0</v>
      </c>
      <c r="AC143" t="b">
        <f t="shared" si="17"/>
        <v>0</v>
      </c>
      <c r="AD143" t="b">
        <f t="shared" si="18"/>
        <v>0</v>
      </c>
      <c r="AN143" t="s">
        <v>152</v>
      </c>
      <c r="AO143" t="s">
        <v>1146</v>
      </c>
      <c r="AP143" t="s">
        <v>1146</v>
      </c>
      <c r="AQ143" s="73" t="s">
        <v>973</v>
      </c>
    </row>
    <row r="144" spans="1:43" x14ac:dyDescent="0.3">
      <c r="A144" s="7" t="s">
        <v>153</v>
      </c>
      <c r="B144">
        <v>60.587764786438278</v>
      </c>
      <c r="C144">
        <f t="shared" si="19"/>
        <v>0</v>
      </c>
      <c r="D144">
        <v>0</v>
      </c>
      <c r="E144" s="9">
        <v>20.171247661534032</v>
      </c>
      <c r="F144" t="s">
        <v>950</v>
      </c>
      <c r="G144">
        <v>0</v>
      </c>
      <c r="H144" t="s">
        <v>950</v>
      </c>
      <c r="I144">
        <v>0</v>
      </c>
      <c r="J144" t="s">
        <v>950</v>
      </c>
      <c r="K144">
        <v>0</v>
      </c>
      <c r="M144" t="b">
        <f t="shared" si="20"/>
        <v>0</v>
      </c>
      <c r="N144" t="b">
        <f t="shared" si="21"/>
        <v>0</v>
      </c>
      <c r="P144" t="s">
        <v>153</v>
      </c>
      <c r="Q144" t="b">
        <v>0</v>
      </c>
      <c r="R144" t="b">
        <v>0</v>
      </c>
      <c r="S144" t="s">
        <v>973</v>
      </c>
      <c r="AB144" t="b">
        <f t="shared" si="16"/>
        <v>0</v>
      </c>
      <c r="AC144" t="b">
        <f t="shared" si="17"/>
        <v>0</v>
      </c>
      <c r="AD144" t="b">
        <f t="shared" si="18"/>
        <v>0</v>
      </c>
      <c r="AN144" t="s">
        <v>153</v>
      </c>
      <c r="AO144" t="s">
        <v>1146</v>
      </c>
      <c r="AP144" t="s">
        <v>1146</v>
      </c>
      <c r="AQ144" s="73" t="s">
        <v>973</v>
      </c>
    </row>
    <row r="145" spans="1:43" x14ac:dyDescent="0.3">
      <c r="A145" s="7" t="s">
        <v>154</v>
      </c>
      <c r="B145">
        <v>43.660931029555186</v>
      </c>
      <c r="C145">
        <f t="shared" si="19"/>
        <v>0</v>
      </c>
      <c r="D145">
        <v>0</v>
      </c>
      <c r="E145" s="9">
        <v>27.170596427726455</v>
      </c>
      <c r="F145" t="s">
        <v>950</v>
      </c>
      <c r="G145">
        <v>0</v>
      </c>
      <c r="H145" t="s">
        <v>950</v>
      </c>
      <c r="I145">
        <v>0</v>
      </c>
      <c r="J145" t="s">
        <v>950</v>
      </c>
      <c r="K145">
        <v>0</v>
      </c>
      <c r="M145" t="b">
        <f t="shared" si="20"/>
        <v>0</v>
      </c>
      <c r="N145" t="b">
        <f t="shared" si="21"/>
        <v>0</v>
      </c>
      <c r="P145" t="s">
        <v>154</v>
      </c>
      <c r="Q145" t="b">
        <v>0</v>
      </c>
      <c r="R145" t="b">
        <v>0</v>
      </c>
      <c r="S145" t="s">
        <v>973</v>
      </c>
      <c r="AB145" t="b">
        <f t="shared" si="16"/>
        <v>0</v>
      </c>
      <c r="AC145" t="b">
        <f t="shared" si="17"/>
        <v>0</v>
      </c>
      <c r="AD145" t="b">
        <f t="shared" si="18"/>
        <v>0</v>
      </c>
      <c r="AN145" t="s">
        <v>154</v>
      </c>
      <c r="AO145" t="s">
        <v>1146</v>
      </c>
      <c r="AP145" t="s">
        <v>1146</v>
      </c>
      <c r="AQ145" s="73" t="s">
        <v>973</v>
      </c>
    </row>
    <row r="146" spans="1:43" x14ac:dyDescent="0.3">
      <c r="A146" s="7" t="s">
        <v>155</v>
      </c>
      <c r="B146">
        <v>2.5984183530893605</v>
      </c>
      <c r="C146">
        <f t="shared" si="19"/>
        <v>0</v>
      </c>
      <c r="D146">
        <v>0</v>
      </c>
      <c r="E146" s="9">
        <v>14.44231702647131</v>
      </c>
      <c r="F146" t="s">
        <v>950</v>
      </c>
      <c r="G146">
        <v>0</v>
      </c>
      <c r="H146" t="s">
        <v>950</v>
      </c>
      <c r="I146">
        <v>0</v>
      </c>
      <c r="J146" t="s">
        <v>950</v>
      </c>
      <c r="K146">
        <v>0</v>
      </c>
      <c r="M146" t="b">
        <f t="shared" si="20"/>
        <v>0</v>
      </c>
      <c r="N146" t="b">
        <f t="shared" si="21"/>
        <v>0</v>
      </c>
      <c r="P146" t="s">
        <v>155</v>
      </c>
      <c r="Q146" t="b">
        <v>0</v>
      </c>
      <c r="R146" t="b">
        <v>0</v>
      </c>
      <c r="S146" t="s">
        <v>973</v>
      </c>
      <c r="AB146" t="b">
        <f t="shared" si="16"/>
        <v>0</v>
      </c>
      <c r="AC146" t="b">
        <f t="shared" si="17"/>
        <v>0</v>
      </c>
      <c r="AD146" t="b">
        <f t="shared" si="18"/>
        <v>0</v>
      </c>
      <c r="AN146" t="s">
        <v>155</v>
      </c>
      <c r="AO146" t="s">
        <v>1146</v>
      </c>
      <c r="AP146" t="s">
        <v>1146</v>
      </c>
      <c r="AQ146" s="73" t="s">
        <v>973</v>
      </c>
    </row>
    <row r="147" spans="1:43" x14ac:dyDescent="0.3">
      <c r="A147" s="7" t="s">
        <v>156</v>
      </c>
      <c r="B147">
        <v>21.766948801714019</v>
      </c>
      <c r="C147">
        <f t="shared" si="19"/>
        <v>0</v>
      </c>
      <c r="D147">
        <v>0</v>
      </c>
      <c r="E147" s="9">
        <v>14.432999748774971</v>
      </c>
      <c r="F147" t="s">
        <v>950</v>
      </c>
      <c r="G147">
        <v>0</v>
      </c>
      <c r="H147" t="s">
        <v>950</v>
      </c>
      <c r="I147">
        <v>0</v>
      </c>
      <c r="J147" t="s">
        <v>950</v>
      </c>
      <c r="K147">
        <v>0</v>
      </c>
      <c r="M147" t="b">
        <f t="shared" si="20"/>
        <v>0</v>
      </c>
      <c r="N147" t="b">
        <f t="shared" si="21"/>
        <v>0</v>
      </c>
      <c r="P147" t="s">
        <v>156</v>
      </c>
      <c r="Q147" t="b">
        <v>0</v>
      </c>
      <c r="R147" t="b">
        <v>0</v>
      </c>
      <c r="S147" t="s">
        <v>973</v>
      </c>
      <c r="AB147" t="b">
        <f t="shared" si="16"/>
        <v>0</v>
      </c>
      <c r="AC147" t="b">
        <f t="shared" si="17"/>
        <v>0</v>
      </c>
      <c r="AD147" t="b">
        <f t="shared" si="18"/>
        <v>0</v>
      </c>
      <c r="AN147" t="s">
        <v>156</v>
      </c>
      <c r="AO147" t="s">
        <v>1146</v>
      </c>
      <c r="AP147" t="s">
        <v>1146</v>
      </c>
      <c r="AQ147" s="73" t="s">
        <v>973</v>
      </c>
    </row>
    <row r="148" spans="1:43" x14ac:dyDescent="0.3">
      <c r="A148" s="7" t="s">
        <v>157</v>
      </c>
      <c r="B148">
        <v>69.623568131274141</v>
      </c>
      <c r="C148">
        <f t="shared" si="19"/>
        <v>0</v>
      </c>
      <c r="D148">
        <v>0</v>
      </c>
      <c r="E148" s="9">
        <v>13.291047852269925</v>
      </c>
      <c r="F148" t="s">
        <v>950</v>
      </c>
      <c r="G148">
        <v>0</v>
      </c>
      <c r="H148" t="s">
        <v>950</v>
      </c>
      <c r="I148">
        <v>0</v>
      </c>
      <c r="J148" t="s">
        <v>950</v>
      </c>
      <c r="K148">
        <v>0</v>
      </c>
      <c r="M148" t="b">
        <f t="shared" si="20"/>
        <v>0</v>
      </c>
      <c r="N148" t="b">
        <f t="shared" si="21"/>
        <v>0</v>
      </c>
      <c r="P148" t="s">
        <v>157</v>
      </c>
      <c r="Q148" t="b">
        <v>0</v>
      </c>
      <c r="R148" t="b">
        <v>0</v>
      </c>
      <c r="S148" t="s">
        <v>973</v>
      </c>
      <c r="AB148" t="b">
        <f t="shared" si="16"/>
        <v>0</v>
      </c>
      <c r="AC148" t="b">
        <f t="shared" si="17"/>
        <v>0</v>
      </c>
      <c r="AD148" t="b">
        <f t="shared" si="18"/>
        <v>0</v>
      </c>
      <c r="AN148" t="s">
        <v>157</v>
      </c>
      <c r="AO148" t="s">
        <v>1146</v>
      </c>
      <c r="AP148" t="s">
        <v>1146</v>
      </c>
      <c r="AQ148" s="73" t="s">
        <v>973</v>
      </c>
    </row>
    <row r="149" spans="1:43" x14ac:dyDescent="0.3">
      <c r="A149" s="7" t="s">
        <v>158</v>
      </c>
      <c r="B149">
        <v>38.724710610054764</v>
      </c>
      <c r="C149">
        <f t="shared" si="19"/>
        <v>0</v>
      </c>
      <c r="D149">
        <v>0</v>
      </c>
      <c r="E149" s="9">
        <v>30.032366564144084</v>
      </c>
      <c r="F149" t="s">
        <v>950</v>
      </c>
      <c r="G149">
        <v>0</v>
      </c>
      <c r="H149" t="s">
        <v>950</v>
      </c>
      <c r="I149">
        <v>0</v>
      </c>
      <c r="J149" t="s">
        <v>950</v>
      </c>
      <c r="K149">
        <v>0</v>
      </c>
      <c r="M149" t="b">
        <f t="shared" si="20"/>
        <v>0</v>
      </c>
      <c r="N149" t="b">
        <f t="shared" si="21"/>
        <v>0</v>
      </c>
      <c r="P149" t="s">
        <v>158</v>
      </c>
      <c r="Q149" t="b">
        <v>0</v>
      </c>
      <c r="R149" t="b">
        <v>0</v>
      </c>
      <c r="S149" t="s">
        <v>973</v>
      </c>
      <c r="AB149" t="b">
        <f t="shared" si="16"/>
        <v>0</v>
      </c>
      <c r="AC149" t="b">
        <f t="shared" si="17"/>
        <v>0</v>
      </c>
      <c r="AD149" t="b">
        <f t="shared" si="18"/>
        <v>0</v>
      </c>
      <c r="AN149" t="s">
        <v>158</v>
      </c>
      <c r="AO149" t="s">
        <v>1146</v>
      </c>
      <c r="AP149" t="s">
        <v>1146</v>
      </c>
      <c r="AQ149" s="73" t="s">
        <v>973</v>
      </c>
    </row>
    <row r="150" spans="1:43" x14ac:dyDescent="0.3">
      <c r="A150" s="7" t="s">
        <v>159</v>
      </c>
      <c r="B150">
        <v>49.788036440457098</v>
      </c>
      <c r="C150">
        <f t="shared" si="19"/>
        <v>0</v>
      </c>
      <c r="D150">
        <v>0</v>
      </c>
      <c r="E150" s="9">
        <v>24.871765477778773</v>
      </c>
      <c r="F150" t="s">
        <v>950</v>
      </c>
      <c r="G150">
        <v>0</v>
      </c>
      <c r="H150" t="s">
        <v>950</v>
      </c>
      <c r="I150">
        <v>0</v>
      </c>
      <c r="J150" t="s">
        <v>950</v>
      </c>
      <c r="K150">
        <v>0</v>
      </c>
      <c r="M150" t="b">
        <f t="shared" si="20"/>
        <v>0</v>
      </c>
      <c r="N150" t="b">
        <f t="shared" si="21"/>
        <v>0</v>
      </c>
      <c r="P150" t="s">
        <v>159</v>
      </c>
      <c r="Q150" t="b">
        <v>0</v>
      </c>
      <c r="R150" t="b">
        <v>0</v>
      </c>
      <c r="S150" t="s">
        <v>973</v>
      </c>
      <c r="AB150" t="b">
        <f t="shared" si="16"/>
        <v>0</v>
      </c>
      <c r="AC150" t="b">
        <f t="shared" si="17"/>
        <v>0</v>
      </c>
      <c r="AD150" t="b">
        <f t="shared" si="18"/>
        <v>0</v>
      </c>
      <c r="AN150" t="s">
        <v>159</v>
      </c>
      <c r="AO150" t="s">
        <v>1146</v>
      </c>
      <c r="AP150" t="s">
        <v>1146</v>
      </c>
      <c r="AQ150" s="73" t="s">
        <v>973</v>
      </c>
    </row>
    <row r="151" spans="1:43" x14ac:dyDescent="0.3">
      <c r="A151" s="7" t="s">
        <v>160</v>
      </c>
      <c r="B151">
        <v>30.110212210375916</v>
      </c>
      <c r="C151">
        <f t="shared" si="19"/>
        <v>0</v>
      </c>
      <c r="D151">
        <v>0</v>
      </c>
      <c r="E151" s="9">
        <v>20.74752860428643</v>
      </c>
      <c r="F151" t="s">
        <v>950</v>
      </c>
      <c r="G151">
        <v>0</v>
      </c>
      <c r="H151" t="s">
        <v>950</v>
      </c>
      <c r="I151">
        <v>0</v>
      </c>
      <c r="J151" t="s">
        <v>950</v>
      </c>
      <c r="K151">
        <v>0</v>
      </c>
      <c r="M151" t="b">
        <f t="shared" si="20"/>
        <v>0</v>
      </c>
      <c r="N151" t="b">
        <f t="shared" si="21"/>
        <v>0</v>
      </c>
      <c r="P151" t="s">
        <v>160</v>
      </c>
      <c r="Q151" t="b">
        <v>0</v>
      </c>
      <c r="R151" t="b">
        <v>0</v>
      </c>
      <c r="S151" t="s">
        <v>973</v>
      </c>
      <c r="AB151" t="b">
        <f t="shared" si="16"/>
        <v>0</v>
      </c>
      <c r="AC151" t="b">
        <f t="shared" si="17"/>
        <v>0</v>
      </c>
      <c r="AD151" t="b">
        <f t="shared" si="18"/>
        <v>0</v>
      </c>
      <c r="AN151" t="s">
        <v>160</v>
      </c>
      <c r="AO151" t="s">
        <v>1146</v>
      </c>
      <c r="AP151" t="s">
        <v>1146</v>
      </c>
      <c r="AQ151" s="73" t="s">
        <v>973</v>
      </c>
    </row>
    <row r="152" spans="1:43" x14ac:dyDescent="0.3">
      <c r="A152" s="7" t="s">
        <v>161</v>
      </c>
      <c r="B152">
        <v>36.468284941340158</v>
      </c>
      <c r="C152">
        <f t="shared" si="19"/>
        <v>0</v>
      </c>
      <c r="D152">
        <v>0</v>
      </c>
      <c r="E152" s="9">
        <v>23.632469981048359</v>
      </c>
      <c r="F152" t="s">
        <v>950</v>
      </c>
      <c r="G152">
        <v>0</v>
      </c>
      <c r="H152" t="s">
        <v>950</v>
      </c>
      <c r="I152">
        <v>0</v>
      </c>
      <c r="J152" t="s">
        <v>950</v>
      </c>
      <c r="K152">
        <v>0</v>
      </c>
      <c r="M152" t="b">
        <f t="shared" si="20"/>
        <v>0</v>
      </c>
      <c r="N152" t="b">
        <f t="shared" si="21"/>
        <v>0</v>
      </c>
      <c r="P152" t="s">
        <v>161</v>
      </c>
      <c r="Q152" t="b">
        <v>0</v>
      </c>
      <c r="R152" t="b">
        <v>0</v>
      </c>
      <c r="S152" t="s">
        <v>973</v>
      </c>
      <c r="AB152" t="b">
        <f t="shared" si="16"/>
        <v>0</v>
      </c>
      <c r="AC152" t="b">
        <f t="shared" si="17"/>
        <v>0</v>
      </c>
      <c r="AD152" t="b">
        <f t="shared" si="18"/>
        <v>0</v>
      </c>
      <c r="AN152" t="s">
        <v>161</v>
      </c>
      <c r="AO152" t="s">
        <v>1146</v>
      </c>
      <c r="AP152" t="s">
        <v>1146</v>
      </c>
      <c r="AQ152" s="73" t="s">
        <v>973</v>
      </c>
    </row>
    <row r="153" spans="1:43" x14ac:dyDescent="0.3">
      <c r="A153" s="7" t="s">
        <v>162</v>
      </c>
      <c r="B153">
        <v>42.825426610547076</v>
      </c>
      <c r="C153">
        <f t="shared" si="19"/>
        <v>0</v>
      </c>
      <c r="D153">
        <v>0</v>
      </c>
      <c r="E153" s="9">
        <v>17.468871267905879</v>
      </c>
      <c r="F153" t="s">
        <v>950</v>
      </c>
      <c r="G153">
        <v>0</v>
      </c>
      <c r="H153" t="s">
        <v>950</v>
      </c>
      <c r="I153">
        <v>0</v>
      </c>
      <c r="J153" t="s">
        <v>950</v>
      </c>
      <c r="K153">
        <v>0</v>
      </c>
      <c r="M153" t="b">
        <f t="shared" si="20"/>
        <v>0</v>
      </c>
      <c r="N153" t="b">
        <f t="shared" si="21"/>
        <v>0</v>
      </c>
      <c r="P153" t="s">
        <v>162</v>
      </c>
      <c r="Q153" t="b">
        <v>0</v>
      </c>
      <c r="R153" t="b">
        <v>0</v>
      </c>
      <c r="S153" t="s">
        <v>973</v>
      </c>
      <c r="AB153" t="b">
        <f t="shared" si="16"/>
        <v>0</v>
      </c>
      <c r="AC153" t="b">
        <f t="shared" si="17"/>
        <v>0</v>
      </c>
      <c r="AD153" t="b">
        <f t="shared" si="18"/>
        <v>0</v>
      </c>
      <c r="AN153" t="s">
        <v>162</v>
      </c>
      <c r="AO153" t="s">
        <v>1146</v>
      </c>
      <c r="AP153" t="s">
        <v>1146</v>
      </c>
      <c r="AQ153" s="73" t="s">
        <v>973</v>
      </c>
    </row>
    <row r="154" spans="1:43" x14ac:dyDescent="0.3">
      <c r="A154" s="7" t="s">
        <v>163</v>
      </c>
      <c r="B154">
        <v>51.049368104586378</v>
      </c>
      <c r="C154">
        <f t="shared" si="19"/>
        <v>0</v>
      </c>
      <c r="D154">
        <v>0</v>
      </c>
      <c r="E154" s="9">
        <v>15.475486047254693</v>
      </c>
      <c r="F154" t="s">
        <v>950</v>
      </c>
      <c r="G154">
        <v>0</v>
      </c>
      <c r="H154" t="s">
        <v>950</v>
      </c>
      <c r="I154">
        <v>0</v>
      </c>
      <c r="J154" t="s">
        <v>950</v>
      </c>
      <c r="K154">
        <v>0</v>
      </c>
      <c r="M154" t="b">
        <f t="shared" si="20"/>
        <v>0</v>
      </c>
      <c r="N154" t="b">
        <f t="shared" si="21"/>
        <v>0</v>
      </c>
      <c r="P154" t="s">
        <v>163</v>
      </c>
      <c r="Q154" t="b">
        <v>0</v>
      </c>
      <c r="R154" t="b">
        <v>0</v>
      </c>
      <c r="S154" t="s">
        <v>973</v>
      </c>
      <c r="AB154" t="b">
        <f t="shared" si="16"/>
        <v>0</v>
      </c>
      <c r="AC154" t="b">
        <f t="shared" si="17"/>
        <v>0</v>
      </c>
      <c r="AD154" t="b">
        <f t="shared" si="18"/>
        <v>0</v>
      </c>
      <c r="AN154" t="s">
        <v>163</v>
      </c>
      <c r="AO154" t="s">
        <v>1146</v>
      </c>
      <c r="AP154" t="s">
        <v>1146</v>
      </c>
      <c r="AQ154" s="73" t="s">
        <v>973</v>
      </c>
    </row>
    <row r="155" spans="1:43" x14ac:dyDescent="0.3">
      <c r="A155" s="7" t="s">
        <v>164</v>
      </c>
      <c r="B155">
        <v>51.396753146636215</v>
      </c>
      <c r="C155">
        <f t="shared" si="19"/>
        <v>0</v>
      </c>
      <c r="D155">
        <v>0</v>
      </c>
      <c r="E155" s="9">
        <v>11.514008844096576</v>
      </c>
      <c r="F155" t="s">
        <v>950</v>
      </c>
      <c r="G155">
        <v>0</v>
      </c>
      <c r="H155" t="s">
        <v>950</v>
      </c>
      <c r="I155">
        <v>0</v>
      </c>
      <c r="J155" t="s">
        <v>950</v>
      </c>
      <c r="K155">
        <v>0</v>
      </c>
      <c r="M155" t="b">
        <f t="shared" si="20"/>
        <v>0</v>
      </c>
      <c r="N155" t="b">
        <f t="shared" si="21"/>
        <v>0</v>
      </c>
      <c r="P155" t="s">
        <v>164</v>
      </c>
      <c r="Q155" t="b">
        <v>0</v>
      </c>
      <c r="R155" t="b">
        <v>0</v>
      </c>
      <c r="S155" t="s">
        <v>973</v>
      </c>
      <c r="AB155" t="b">
        <f t="shared" si="16"/>
        <v>0</v>
      </c>
      <c r="AC155" t="b">
        <f t="shared" si="17"/>
        <v>0</v>
      </c>
      <c r="AD155" t="b">
        <f t="shared" si="18"/>
        <v>0</v>
      </c>
      <c r="AN155" t="s">
        <v>164</v>
      </c>
      <c r="AO155" t="s">
        <v>1146</v>
      </c>
      <c r="AP155" t="s">
        <v>1146</v>
      </c>
      <c r="AQ155" s="73" t="s">
        <v>973</v>
      </c>
    </row>
    <row r="156" spans="1:43" x14ac:dyDescent="0.3">
      <c r="A156" s="7" t="s">
        <v>165</v>
      </c>
      <c r="B156">
        <v>10.123437487608554</v>
      </c>
      <c r="C156">
        <f t="shared" si="19"/>
        <v>0</v>
      </c>
      <c r="D156">
        <v>0</v>
      </c>
      <c r="E156" s="9">
        <v>13.512784426975223</v>
      </c>
      <c r="F156" t="s">
        <v>950</v>
      </c>
      <c r="G156">
        <v>0</v>
      </c>
      <c r="H156" t="s">
        <v>950</v>
      </c>
      <c r="I156">
        <v>0</v>
      </c>
      <c r="J156" t="s">
        <v>950</v>
      </c>
      <c r="K156">
        <v>0</v>
      </c>
      <c r="M156" t="b">
        <f t="shared" si="20"/>
        <v>0</v>
      </c>
      <c r="N156" t="b">
        <f t="shared" si="21"/>
        <v>0</v>
      </c>
      <c r="P156" t="s">
        <v>165</v>
      </c>
      <c r="Q156" t="b">
        <v>0</v>
      </c>
      <c r="R156" t="b">
        <v>0</v>
      </c>
      <c r="S156" t="s">
        <v>973</v>
      </c>
      <c r="AB156" t="b">
        <f t="shared" si="16"/>
        <v>0</v>
      </c>
      <c r="AC156" t="b">
        <f t="shared" si="17"/>
        <v>0</v>
      </c>
      <c r="AD156" t="b">
        <f t="shared" si="18"/>
        <v>0</v>
      </c>
      <c r="AN156" t="s">
        <v>165</v>
      </c>
      <c r="AO156" t="s">
        <v>1146</v>
      </c>
      <c r="AP156" t="s">
        <v>1146</v>
      </c>
      <c r="AQ156" s="73" t="s">
        <v>973</v>
      </c>
    </row>
    <row r="157" spans="1:43" x14ac:dyDescent="0.3">
      <c r="A157" s="7" t="s">
        <v>166</v>
      </c>
      <c r="B157">
        <v>47.165808508078342</v>
      </c>
      <c r="C157">
        <f t="shared" si="19"/>
        <v>0</v>
      </c>
      <c r="D157">
        <v>0</v>
      </c>
      <c r="E157" s="9">
        <v>15.312531250685989</v>
      </c>
      <c r="F157" t="s">
        <v>950</v>
      </c>
      <c r="G157">
        <v>0</v>
      </c>
      <c r="H157" t="s">
        <v>950</v>
      </c>
      <c r="I157">
        <v>0</v>
      </c>
      <c r="J157" t="s">
        <v>950</v>
      </c>
      <c r="K157">
        <v>0</v>
      </c>
      <c r="M157" t="b">
        <f t="shared" si="20"/>
        <v>0</v>
      </c>
      <c r="N157" t="b">
        <f t="shared" si="21"/>
        <v>0</v>
      </c>
      <c r="P157" t="s">
        <v>166</v>
      </c>
      <c r="Q157" t="b">
        <v>0</v>
      </c>
      <c r="R157" t="b">
        <v>0</v>
      </c>
      <c r="S157" t="s">
        <v>973</v>
      </c>
      <c r="AB157" t="b">
        <f t="shared" si="16"/>
        <v>0</v>
      </c>
      <c r="AC157" t="b">
        <f t="shared" si="17"/>
        <v>0</v>
      </c>
      <c r="AD157" t="b">
        <f t="shared" si="18"/>
        <v>0</v>
      </c>
      <c r="AN157" t="s">
        <v>166</v>
      </c>
      <c r="AO157" t="s">
        <v>1146</v>
      </c>
      <c r="AP157" t="s">
        <v>1146</v>
      </c>
      <c r="AQ157" s="73" t="s">
        <v>973</v>
      </c>
    </row>
    <row r="158" spans="1:43" x14ac:dyDescent="0.3">
      <c r="A158" s="7" t="s">
        <v>167</v>
      </c>
      <c r="B158">
        <v>22.551826862675799</v>
      </c>
      <c r="C158">
        <f t="shared" si="19"/>
        <v>0</v>
      </c>
      <c r="D158">
        <v>0</v>
      </c>
      <c r="E158" s="9">
        <v>27.629874802129798</v>
      </c>
      <c r="F158" t="s">
        <v>950</v>
      </c>
      <c r="G158">
        <v>0</v>
      </c>
      <c r="H158" t="s">
        <v>950</v>
      </c>
      <c r="I158">
        <v>0</v>
      </c>
      <c r="J158" t="s">
        <v>950</v>
      </c>
      <c r="K158">
        <v>0</v>
      </c>
      <c r="M158" t="b">
        <f t="shared" si="20"/>
        <v>0</v>
      </c>
      <c r="N158" t="b">
        <f t="shared" si="21"/>
        <v>0</v>
      </c>
      <c r="P158" t="s">
        <v>167</v>
      </c>
      <c r="Q158" t="b">
        <v>0</v>
      </c>
      <c r="R158" t="b">
        <v>0</v>
      </c>
      <c r="S158" t="s">
        <v>973</v>
      </c>
      <c r="AB158" t="b">
        <f t="shared" si="16"/>
        <v>0</v>
      </c>
      <c r="AC158" t="b">
        <f t="shared" si="17"/>
        <v>0</v>
      </c>
      <c r="AD158" t="b">
        <f t="shared" si="18"/>
        <v>0</v>
      </c>
      <c r="AN158" t="s">
        <v>167</v>
      </c>
      <c r="AO158" t="s">
        <v>1146</v>
      </c>
      <c r="AP158" t="s">
        <v>1146</v>
      </c>
      <c r="AQ158" s="73" t="s">
        <v>973</v>
      </c>
    </row>
    <row r="159" spans="1:43" x14ac:dyDescent="0.3">
      <c r="A159" s="7" t="s">
        <v>168</v>
      </c>
      <c r="B159">
        <v>63.228651956484271</v>
      </c>
      <c r="C159">
        <f t="shared" si="19"/>
        <v>0</v>
      </c>
      <c r="D159">
        <v>0</v>
      </c>
      <c r="E159" s="9">
        <v>22.407321136317623</v>
      </c>
      <c r="F159" t="s">
        <v>950</v>
      </c>
      <c r="G159">
        <v>0</v>
      </c>
      <c r="H159" t="s">
        <v>950</v>
      </c>
      <c r="I159">
        <v>0</v>
      </c>
      <c r="J159" t="s">
        <v>950</v>
      </c>
      <c r="K159">
        <v>0</v>
      </c>
      <c r="M159" t="b">
        <f t="shared" si="20"/>
        <v>0</v>
      </c>
      <c r="N159" t="b">
        <f t="shared" si="21"/>
        <v>0</v>
      </c>
      <c r="P159" t="s">
        <v>168</v>
      </c>
      <c r="Q159" t="b">
        <v>0</v>
      </c>
      <c r="R159" t="b">
        <v>0</v>
      </c>
      <c r="S159" t="s">
        <v>973</v>
      </c>
      <c r="AB159" t="b">
        <f t="shared" si="16"/>
        <v>0</v>
      </c>
      <c r="AC159" t="b">
        <f t="shared" si="17"/>
        <v>0</v>
      </c>
      <c r="AD159" t="b">
        <f t="shared" si="18"/>
        <v>0</v>
      </c>
      <c r="AN159" t="s">
        <v>168</v>
      </c>
      <c r="AO159" t="s">
        <v>1146</v>
      </c>
      <c r="AP159" t="s">
        <v>1146</v>
      </c>
      <c r="AQ159" s="73" t="s">
        <v>973</v>
      </c>
    </row>
    <row r="160" spans="1:43" x14ac:dyDescent="0.3">
      <c r="A160" s="7" t="s">
        <v>169</v>
      </c>
      <c r="B160">
        <v>76.922923297502322</v>
      </c>
      <c r="C160">
        <f t="shared" si="19"/>
        <v>0</v>
      </c>
      <c r="D160">
        <v>0</v>
      </c>
      <c r="E160" s="9">
        <v>22.480737382040086</v>
      </c>
      <c r="F160" t="s">
        <v>950</v>
      </c>
      <c r="G160">
        <v>0</v>
      </c>
      <c r="H160" t="s">
        <v>950</v>
      </c>
      <c r="I160">
        <v>0</v>
      </c>
      <c r="J160" t="s">
        <v>950</v>
      </c>
      <c r="K160">
        <v>0</v>
      </c>
      <c r="M160" t="b">
        <f t="shared" si="20"/>
        <v>0</v>
      </c>
      <c r="N160" t="b">
        <f t="shared" si="21"/>
        <v>0</v>
      </c>
      <c r="P160" t="s">
        <v>169</v>
      </c>
      <c r="Q160" t="b">
        <v>0</v>
      </c>
      <c r="R160" t="b">
        <v>0</v>
      </c>
      <c r="S160" t="s">
        <v>973</v>
      </c>
      <c r="AB160" t="b">
        <f t="shared" si="16"/>
        <v>0</v>
      </c>
      <c r="AC160" t="b">
        <f t="shared" si="17"/>
        <v>0</v>
      </c>
      <c r="AD160" t="b">
        <f t="shared" si="18"/>
        <v>0</v>
      </c>
      <c r="AN160" t="s">
        <v>169</v>
      </c>
      <c r="AO160" t="s">
        <v>1146</v>
      </c>
      <c r="AP160" t="s">
        <v>1146</v>
      </c>
      <c r="AQ160" s="73" t="s">
        <v>973</v>
      </c>
    </row>
    <row r="161" spans="1:43" x14ac:dyDescent="0.3">
      <c r="A161" s="7" t="s">
        <v>170</v>
      </c>
      <c r="B161">
        <v>52.500413352417659</v>
      </c>
      <c r="C161">
        <f t="shared" si="19"/>
        <v>0</v>
      </c>
      <c r="D161">
        <v>0</v>
      </c>
      <c r="E161" s="9">
        <v>34.331729233080722</v>
      </c>
      <c r="F161" t="s">
        <v>950</v>
      </c>
      <c r="G161">
        <v>0</v>
      </c>
      <c r="H161" t="s">
        <v>950</v>
      </c>
      <c r="I161">
        <v>0</v>
      </c>
      <c r="J161" t="s">
        <v>950</v>
      </c>
      <c r="K161">
        <v>0</v>
      </c>
      <c r="M161" t="b">
        <f t="shared" si="20"/>
        <v>0</v>
      </c>
      <c r="N161" t="b">
        <f t="shared" si="21"/>
        <v>0</v>
      </c>
      <c r="P161" t="s">
        <v>170</v>
      </c>
      <c r="Q161" t="b">
        <v>0</v>
      </c>
      <c r="R161" t="b">
        <v>0</v>
      </c>
      <c r="S161" t="s">
        <v>973</v>
      </c>
      <c r="AB161" t="b">
        <f t="shared" si="16"/>
        <v>0</v>
      </c>
      <c r="AC161" t="b">
        <f t="shared" si="17"/>
        <v>0</v>
      </c>
      <c r="AD161" t="b">
        <f t="shared" si="18"/>
        <v>0</v>
      </c>
      <c r="AN161" t="s">
        <v>170</v>
      </c>
      <c r="AO161" t="s">
        <v>1146</v>
      </c>
      <c r="AP161" t="s">
        <v>1146</v>
      </c>
      <c r="AQ161" s="73" t="s">
        <v>973</v>
      </c>
    </row>
    <row r="162" spans="1:43" x14ac:dyDescent="0.3">
      <c r="A162" s="7" t="s">
        <v>171</v>
      </c>
      <c r="B162">
        <v>88.275580319242565</v>
      </c>
      <c r="C162">
        <f t="shared" si="19"/>
        <v>0</v>
      </c>
      <c r="D162">
        <v>0</v>
      </c>
      <c r="E162" s="9">
        <v>25.745199284862345</v>
      </c>
      <c r="F162" t="s">
        <v>950</v>
      </c>
      <c r="G162">
        <v>0</v>
      </c>
      <c r="H162" t="s">
        <v>950</v>
      </c>
      <c r="I162">
        <v>0</v>
      </c>
      <c r="J162" t="s">
        <v>950</v>
      </c>
      <c r="K162">
        <v>0</v>
      </c>
      <c r="M162" t="b">
        <f t="shared" si="20"/>
        <v>0</v>
      </c>
      <c r="N162" t="b">
        <f t="shared" si="21"/>
        <v>0</v>
      </c>
      <c r="P162" t="s">
        <v>171</v>
      </c>
      <c r="Q162" t="b">
        <v>0</v>
      </c>
      <c r="R162" t="b">
        <v>0</v>
      </c>
      <c r="S162" t="s">
        <v>973</v>
      </c>
      <c r="AB162" t="b">
        <f t="shared" si="16"/>
        <v>0</v>
      </c>
      <c r="AC162" t="b">
        <f t="shared" si="17"/>
        <v>0</v>
      </c>
      <c r="AD162" t="b">
        <f t="shared" si="18"/>
        <v>0</v>
      </c>
      <c r="AN162" t="s">
        <v>171</v>
      </c>
      <c r="AO162" t="s">
        <v>1146</v>
      </c>
      <c r="AP162" t="s">
        <v>1146</v>
      </c>
      <c r="AQ162" s="73" t="s">
        <v>973</v>
      </c>
    </row>
    <row r="163" spans="1:43" x14ac:dyDescent="0.3">
      <c r="A163" s="7" t="s">
        <v>172</v>
      </c>
      <c r="B163">
        <v>59.751326305473839</v>
      </c>
      <c r="C163">
        <f t="shared" si="19"/>
        <v>0</v>
      </c>
      <c r="D163">
        <v>0</v>
      </c>
      <c r="E163" s="9">
        <v>29.949925730076995</v>
      </c>
      <c r="F163" t="s">
        <v>950</v>
      </c>
      <c r="G163">
        <v>0</v>
      </c>
      <c r="H163" t="s">
        <v>950</v>
      </c>
      <c r="I163">
        <v>0</v>
      </c>
      <c r="J163" t="s">
        <v>950</v>
      </c>
      <c r="K163">
        <v>0</v>
      </c>
      <c r="M163" t="b">
        <f t="shared" si="20"/>
        <v>0</v>
      </c>
      <c r="N163" t="b">
        <f t="shared" si="21"/>
        <v>0</v>
      </c>
      <c r="P163" t="s">
        <v>172</v>
      </c>
      <c r="Q163" t="b">
        <v>0</v>
      </c>
      <c r="R163" t="b">
        <v>0</v>
      </c>
      <c r="S163" t="s">
        <v>973</v>
      </c>
      <c r="AB163" t="b">
        <f t="shared" si="16"/>
        <v>0</v>
      </c>
      <c r="AC163" t="b">
        <f t="shared" si="17"/>
        <v>0</v>
      </c>
      <c r="AD163" t="b">
        <f t="shared" si="18"/>
        <v>0</v>
      </c>
      <c r="AN163" t="s">
        <v>172</v>
      </c>
      <c r="AO163" t="s">
        <v>1146</v>
      </c>
      <c r="AP163" t="s">
        <v>1146</v>
      </c>
      <c r="AQ163" s="73" t="s">
        <v>973</v>
      </c>
    </row>
    <row r="164" spans="1:43" x14ac:dyDescent="0.3">
      <c r="A164" s="7" t="s">
        <v>173</v>
      </c>
      <c r="B164">
        <v>33.663553903530421</v>
      </c>
      <c r="C164">
        <f t="shared" si="19"/>
        <v>0</v>
      </c>
      <c r="D164">
        <v>0</v>
      </c>
      <c r="E164" s="9">
        <v>37.44838301328565</v>
      </c>
      <c r="F164" t="s">
        <v>950</v>
      </c>
      <c r="G164">
        <v>0</v>
      </c>
      <c r="H164" t="s">
        <v>950</v>
      </c>
      <c r="I164">
        <v>0</v>
      </c>
      <c r="J164" t="s">
        <v>950</v>
      </c>
      <c r="K164">
        <v>0</v>
      </c>
      <c r="M164" t="b">
        <f t="shared" si="20"/>
        <v>0</v>
      </c>
      <c r="N164" t="b">
        <f t="shared" si="21"/>
        <v>0</v>
      </c>
      <c r="P164" t="s">
        <v>173</v>
      </c>
      <c r="Q164" t="b">
        <v>0</v>
      </c>
      <c r="R164" t="b">
        <v>0</v>
      </c>
      <c r="S164" t="s">
        <v>973</v>
      </c>
      <c r="AB164" t="b">
        <f t="shared" si="16"/>
        <v>0</v>
      </c>
      <c r="AC164" t="b">
        <f t="shared" si="17"/>
        <v>0</v>
      </c>
      <c r="AD164" t="b">
        <f t="shared" si="18"/>
        <v>0</v>
      </c>
      <c r="AN164" t="s">
        <v>173</v>
      </c>
      <c r="AO164" t="s">
        <v>1146</v>
      </c>
      <c r="AP164" t="s">
        <v>1146</v>
      </c>
      <c r="AQ164" s="73" t="s">
        <v>973</v>
      </c>
    </row>
    <row r="165" spans="1:43" x14ac:dyDescent="0.3">
      <c r="A165" s="7" t="s">
        <v>174</v>
      </c>
      <c r="B165">
        <v>96.669395080975718</v>
      </c>
      <c r="C165">
        <f t="shared" si="19"/>
        <v>0</v>
      </c>
      <c r="D165">
        <v>0</v>
      </c>
      <c r="E165" s="9">
        <v>15.997351161366954</v>
      </c>
      <c r="F165" t="s">
        <v>950</v>
      </c>
      <c r="G165">
        <v>0</v>
      </c>
      <c r="H165" t="s">
        <v>950</v>
      </c>
      <c r="I165">
        <v>0</v>
      </c>
      <c r="J165" t="s">
        <v>950</v>
      </c>
      <c r="K165">
        <v>0</v>
      </c>
      <c r="M165" t="b">
        <f t="shared" si="20"/>
        <v>0</v>
      </c>
      <c r="N165" t="b">
        <f t="shared" si="21"/>
        <v>0</v>
      </c>
      <c r="P165" t="s">
        <v>174</v>
      </c>
      <c r="Q165" t="b">
        <v>0</v>
      </c>
      <c r="R165" t="b">
        <v>0</v>
      </c>
      <c r="S165" t="s">
        <v>973</v>
      </c>
      <c r="AB165" t="b">
        <f t="shared" si="16"/>
        <v>0</v>
      </c>
      <c r="AC165" t="b">
        <f t="shared" si="17"/>
        <v>0</v>
      </c>
      <c r="AD165" t="b">
        <f t="shared" si="18"/>
        <v>0</v>
      </c>
      <c r="AN165" t="s">
        <v>174</v>
      </c>
      <c r="AO165" t="s">
        <v>1146</v>
      </c>
      <c r="AP165" t="s">
        <v>1146</v>
      </c>
      <c r="AQ165" s="73" t="s">
        <v>973</v>
      </c>
    </row>
    <row r="166" spans="1:43" x14ac:dyDescent="0.3">
      <c r="A166" s="7" t="s">
        <v>175</v>
      </c>
      <c r="B166">
        <v>95.936880493283113</v>
      </c>
      <c r="C166">
        <f t="shared" si="19"/>
        <v>0</v>
      </c>
      <c r="D166">
        <v>0</v>
      </c>
      <c r="E166" s="9">
        <v>14.99669504940352</v>
      </c>
      <c r="F166" t="s">
        <v>950</v>
      </c>
      <c r="G166">
        <v>0</v>
      </c>
      <c r="H166" t="s">
        <v>950</v>
      </c>
      <c r="I166">
        <v>0</v>
      </c>
      <c r="J166" t="s">
        <v>950</v>
      </c>
      <c r="K166">
        <v>0</v>
      </c>
      <c r="M166" t="b">
        <f t="shared" si="20"/>
        <v>0</v>
      </c>
      <c r="N166" t="b">
        <f t="shared" si="21"/>
        <v>0</v>
      </c>
      <c r="P166" t="s">
        <v>175</v>
      </c>
      <c r="Q166" t="b">
        <v>0</v>
      </c>
      <c r="R166" t="b">
        <v>0</v>
      </c>
      <c r="S166" t="s">
        <v>973</v>
      </c>
      <c r="AB166" t="b">
        <f t="shared" si="16"/>
        <v>0</v>
      </c>
      <c r="AC166" t="b">
        <f t="shared" si="17"/>
        <v>0</v>
      </c>
      <c r="AD166" t="b">
        <f t="shared" si="18"/>
        <v>0</v>
      </c>
      <c r="AN166" t="s">
        <v>175</v>
      </c>
      <c r="AO166" t="s">
        <v>1146</v>
      </c>
      <c r="AP166" t="s">
        <v>1146</v>
      </c>
      <c r="AQ166" s="73" t="s">
        <v>973</v>
      </c>
    </row>
    <row r="167" spans="1:43" x14ac:dyDescent="0.3">
      <c r="A167" s="7" t="s">
        <v>176</v>
      </c>
      <c r="B167">
        <v>19.405367158003589</v>
      </c>
      <c r="C167">
        <f t="shared" si="19"/>
        <v>0</v>
      </c>
      <c r="D167">
        <v>0</v>
      </c>
      <c r="E167" s="9">
        <v>27.259622772207191</v>
      </c>
      <c r="F167" t="s">
        <v>950</v>
      </c>
      <c r="G167">
        <v>0</v>
      </c>
      <c r="H167" t="s">
        <v>950</v>
      </c>
      <c r="I167">
        <v>0</v>
      </c>
      <c r="J167" t="s">
        <v>950</v>
      </c>
      <c r="K167">
        <v>0</v>
      </c>
      <c r="M167" t="b">
        <f t="shared" si="20"/>
        <v>0</v>
      </c>
      <c r="N167" t="b">
        <f t="shared" si="21"/>
        <v>0</v>
      </c>
      <c r="P167" t="s">
        <v>176</v>
      </c>
      <c r="Q167" t="b">
        <v>0</v>
      </c>
      <c r="R167" t="b">
        <v>0</v>
      </c>
      <c r="S167" t="s">
        <v>973</v>
      </c>
      <c r="AB167" t="b">
        <f t="shared" si="16"/>
        <v>0</v>
      </c>
      <c r="AC167" t="b">
        <f t="shared" si="17"/>
        <v>0</v>
      </c>
      <c r="AD167" t="b">
        <f t="shared" si="18"/>
        <v>0</v>
      </c>
      <c r="AN167" t="s">
        <v>176</v>
      </c>
      <c r="AO167" t="s">
        <v>1146</v>
      </c>
      <c r="AP167" t="s">
        <v>1146</v>
      </c>
      <c r="AQ167" s="73" t="s">
        <v>973</v>
      </c>
    </row>
    <row r="168" spans="1:43" x14ac:dyDescent="0.3">
      <c r="A168" s="7" t="s">
        <v>177</v>
      </c>
      <c r="B168">
        <v>88.843305976485411</v>
      </c>
      <c r="C168">
        <f t="shared" si="19"/>
        <v>0</v>
      </c>
      <c r="D168">
        <v>0</v>
      </c>
      <c r="E168" s="9">
        <v>12.001702476395822</v>
      </c>
      <c r="F168" t="s">
        <v>950</v>
      </c>
      <c r="G168">
        <v>0</v>
      </c>
      <c r="H168" t="s">
        <v>950</v>
      </c>
      <c r="I168">
        <v>0</v>
      </c>
      <c r="J168" t="s">
        <v>950</v>
      </c>
      <c r="K168">
        <v>0</v>
      </c>
      <c r="M168" t="b">
        <f t="shared" si="20"/>
        <v>0</v>
      </c>
      <c r="N168" t="b">
        <f t="shared" si="21"/>
        <v>0</v>
      </c>
      <c r="P168" t="s">
        <v>177</v>
      </c>
      <c r="Q168" t="b">
        <v>0</v>
      </c>
      <c r="R168" t="b">
        <v>0</v>
      </c>
      <c r="S168" t="s">
        <v>973</v>
      </c>
      <c r="AB168" t="b">
        <f t="shared" si="16"/>
        <v>0</v>
      </c>
      <c r="AC168" t="b">
        <f t="shared" si="17"/>
        <v>0</v>
      </c>
      <c r="AD168" t="b">
        <f t="shared" si="18"/>
        <v>0</v>
      </c>
      <c r="AN168" t="s">
        <v>177</v>
      </c>
      <c r="AO168" t="s">
        <v>1146</v>
      </c>
      <c r="AP168" t="s">
        <v>1146</v>
      </c>
      <c r="AQ168" s="73" t="s">
        <v>973</v>
      </c>
    </row>
    <row r="169" spans="1:43" x14ac:dyDescent="0.3">
      <c r="A169" s="7" t="s">
        <v>178</v>
      </c>
      <c r="B169">
        <v>70.796255915654882</v>
      </c>
      <c r="C169">
        <f t="shared" si="19"/>
        <v>0</v>
      </c>
      <c r="D169">
        <v>0</v>
      </c>
      <c r="E169" s="9">
        <v>13.546175403850327</v>
      </c>
      <c r="F169" t="s">
        <v>950</v>
      </c>
      <c r="G169">
        <v>0</v>
      </c>
      <c r="H169" t="s">
        <v>950</v>
      </c>
      <c r="I169">
        <v>0</v>
      </c>
      <c r="J169" t="s">
        <v>950</v>
      </c>
      <c r="K169">
        <v>0</v>
      </c>
      <c r="M169" t="b">
        <f t="shared" si="20"/>
        <v>0</v>
      </c>
      <c r="N169" t="b">
        <f t="shared" si="21"/>
        <v>0</v>
      </c>
      <c r="P169" t="s">
        <v>178</v>
      </c>
      <c r="Q169" t="b">
        <v>0</v>
      </c>
      <c r="R169" t="b">
        <v>0</v>
      </c>
      <c r="S169" t="s">
        <v>973</v>
      </c>
      <c r="AB169" t="b">
        <f t="shared" si="16"/>
        <v>0</v>
      </c>
      <c r="AC169" t="b">
        <f t="shared" si="17"/>
        <v>0</v>
      </c>
      <c r="AD169" t="b">
        <f t="shared" si="18"/>
        <v>0</v>
      </c>
      <c r="AN169" t="s">
        <v>178</v>
      </c>
      <c r="AO169" t="s">
        <v>1146</v>
      </c>
      <c r="AP169" t="s">
        <v>1146</v>
      </c>
      <c r="AQ169" s="73" t="s">
        <v>973</v>
      </c>
    </row>
    <row r="170" spans="1:43" x14ac:dyDescent="0.3">
      <c r="A170" s="7" t="s">
        <v>179</v>
      </c>
      <c r="B170">
        <v>50.758572816134894</v>
      </c>
      <c r="C170">
        <f t="shared" si="19"/>
        <v>0</v>
      </c>
      <c r="D170">
        <v>0</v>
      </c>
      <c r="E170" s="9">
        <v>18.137251793332045</v>
      </c>
      <c r="F170" t="s">
        <v>950</v>
      </c>
      <c r="G170">
        <v>0</v>
      </c>
      <c r="H170" t="s">
        <v>950</v>
      </c>
      <c r="I170">
        <v>0</v>
      </c>
      <c r="J170" t="s">
        <v>950</v>
      </c>
      <c r="K170">
        <v>0</v>
      </c>
      <c r="M170" t="b">
        <f t="shared" si="20"/>
        <v>0</v>
      </c>
      <c r="N170" t="b">
        <f t="shared" si="21"/>
        <v>0</v>
      </c>
      <c r="P170" t="s">
        <v>179</v>
      </c>
      <c r="Q170" t="b">
        <v>0</v>
      </c>
      <c r="R170" t="b">
        <v>0</v>
      </c>
      <c r="S170" t="s">
        <v>973</v>
      </c>
      <c r="AB170" t="b">
        <f t="shared" si="16"/>
        <v>0</v>
      </c>
      <c r="AC170" t="b">
        <f t="shared" si="17"/>
        <v>0</v>
      </c>
      <c r="AD170" t="b">
        <f t="shared" si="18"/>
        <v>0</v>
      </c>
      <c r="AN170" t="s">
        <v>179</v>
      </c>
      <c r="AO170" t="s">
        <v>1146</v>
      </c>
      <c r="AP170" t="s">
        <v>1146</v>
      </c>
      <c r="AQ170" s="73" t="s">
        <v>973</v>
      </c>
    </row>
    <row r="171" spans="1:43" x14ac:dyDescent="0.3">
      <c r="A171" s="7" t="s">
        <v>180</v>
      </c>
      <c r="B171">
        <v>38.517462863311721</v>
      </c>
      <c r="C171">
        <f t="shared" si="19"/>
        <v>0</v>
      </c>
      <c r="D171">
        <v>0</v>
      </c>
      <c r="E171" s="9">
        <v>23.628567456358795</v>
      </c>
      <c r="F171" t="s">
        <v>950</v>
      </c>
      <c r="G171">
        <v>0</v>
      </c>
      <c r="H171" t="s">
        <v>950</v>
      </c>
      <c r="I171">
        <v>0</v>
      </c>
      <c r="J171" t="s">
        <v>950</v>
      </c>
      <c r="K171">
        <v>0</v>
      </c>
      <c r="M171" t="b">
        <f t="shared" si="20"/>
        <v>0</v>
      </c>
      <c r="N171" t="b">
        <f t="shared" si="21"/>
        <v>0</v>
      </c>
      <c r="P171" t="s">
        <v>180</v>
      </c>
      <c r="Q171" t="b">
        <v>0</v>
      </c>
      <c r="R171" t="b">
        <v>0</v>
      </c>
      <c r="S171" t="s">
        <v>973</v>
      </c>
      <c r="AB171" t="b">
        <f t="shared" si="16"/>
        <v>0</v>
      </c>
      <c r="AC171" t="b">
        <f t="shared" si="17"/>
        <v>0</v>
      </c>
      <c r="AD171" t="b">
        <f t="shared" si="18"/>
        <v>0</v>
      </c>
      <c r="AN171" t="s">
        <v>180</v>
      </c>
      <c r="AO171" t="s">
        <v>1146</v>
      </c>
      <c r="AP171" t="s">
        <v>1146</v>
      </c>
      <c r="AQ171" s="73" t="s">
        <v>973</v>
      </c>
    </row>
    <row r="172" spans="1:43" x14ac:dyDescent="0.3">
      <c r="A172" s="7" t="s">
        <v>181</v>
      </c>
      <c r="B172">
        <v>61.008099667250924</v>
      </c>
      <c r="C172">
        <f t="shared" si="19"/>
        <v>0</v>
      </c>
      <c r="D172">
        <v>0</v>
      </c>
      <c r="E172" s="9">
        <v>15.925032500713428</v>
      </c>
      <c r="F172" t="s">
        <v>950</v>
      </c>
      <c r="G172">
        <v>0</v>
      </c>
      <c r="H172" t="s">
        <v>950</v>
      </c>
      <c r="I172">
        <v>0</v>
      </c>
      <c r="J172" t="s">
        <v>950</v>
      </c>
      <c r="K172">
        <v>0</v>
      </c>
      <c r="M172" t="b">
        <f t="shared" si="20"/>
        <v>0</v>
      </c>
      <c r="N172" t="b">
        <f t="shared" si="21"/>
        <v>0</v>
      </c>
      <c r="P172" t="s">
        <v>181</v>
      </c>
      <c r="Q172" t="b">
        <v>0</v>
      </c>
      <c r="R172" t="b">
        <v>0</v>
      </c>
      <c r="S172" t="s">
        <v>973</v>
      </c>
      <c r="AB172" t="b">
        <f t="shared" si="16"/>
        <v>0</v>
      </c>
      <c r="AC172" t="b">
        <f t="shared" si="17"/>
        <v>0</v>
      </c>
      <c r="AD172" t="b">
        <f t="shared" si="18"/>
        <v>0</v>
      </c>
      <c r="AN172" t="s">
        <v>181</v>
      </c>
      <c r="AO172" t="s">
        <v>1146</v>
      </c>
      <c r="AP172" t="s">
        <v>1146</v>
      </c>
      <c r="AQ172" s="73" t="s">
        <v>973</v>
      </c>
    </row>
    <row r="173" spans="1:43" x14ac:dyDescent="0.3">
      <c r="A173" s="7" t="s">
        <v>182</v>
      </c>
      <c r="B173">
        <v>38.930995292917778</v>
      </c>
      <c r="C173">
        <f t="shared" si="19"/>
        <v>0</v>
      </c>
      <c r="D173">
        <v>0</v>
      </c>
      <c r="E173" s="9">
        <v>13.943940232834377</v>
      </c>
      <c r="F173" t="s">
        <v>950</v>
      </c>
      <c r="G173">
        <v>0</v>
      </c>
      <c r="H173" t="s">
        <v>950</v>
      </c>
      <c r="I173">
        <v>0</v>
      </c>
      <c r="J173" t="s">
        <v>950</v>
      </c>
      <c r="K173">
        <v>0</v>
      </c>
      <c r="M173" t="b">
        <f t="shared" si="20"/>
        <v>0</v>
      </c>
      <c r="N173" t="b">
        <f t="shared" si="21"/>
        <v>0</v>
      </c>
      <c r="P173" t="s">
        <v>182</v>
      </c>
      <c r="Q173" t="b">
        <v>0</v>
      </c>
      <c r="R173" t="b">
        <v>0</v>
      </c>
      <c r="S173" t="s">
        <v>973</v>
      </c>
      <c r="AB173" t="b">
        <f t="shared" si="16"/>
        <v>0</v>
      </c>
      <c r="AC173" t="b">
        <f t="shared" si="17"/>
        <v>0</v>
      </c>
      <c r="AD173" t="b">
        <f t="shared" si="18"/>
        <v>0</v>
      </c>
      <c r="AN173" t="s">
        <v>182</v>
      </c>
      <c r="AO173" t="s">
        <v>1146</v>
      </c>
      <c r="AP173" t="s">
        <v>1146</v>
      </c>
      <c r="AQ173" s="73" t="s">
        <v>973</v>
      </c>
    </row>
    <row r="174" spans="1:43" x14ac:dyDescent="0.3">
      <c r="A174" s="7" t="s">
        <v>183</v>
      </c>
      <c r="B174">
        <v>99.035946054301775</v>
      </c>
      <c r="C174">
        <f t="shared" si="19"/>
        <v>0</v>
      </c>
      <c r="D174">
        <v>0</v>
      </c>
      <c r="E174" s="9">
        <v>10.556329285276993</v>
      </c>
      <c r="F174" t="s">
        <v>950</v>
      </c>
      <c r="G174">
        <v>0</v>
      </c>
      <c r="H174" t="s">
        <v>950</v>
      </c>
      <c r="I174">
        <v>0</v>
      </c>
      <c r="J174" t="s">
        <v>950</v>
      </c>
      <c r="K174">
        <v>0</v>
      </c>
      <c r="M174" t="b">
        <f t="shared" si="20"/>
        <v>0</v>
      </c>
      <c r="N174" t="b">
        <f t="shared" si="21"/>
        <v>0</v>
      </c>
      <c r="P174" t="s">
        <v>183</v>
      </c>
      <c r="Q174" t="b">
        <v>0</v>
      </c>
      <c r="R174" t="b">
        <v>0</v>
      </c>
      <c r="S174" t="s">
        <v>973</v>
      </c>
      <c r="AB174" t="b">
        <f t="shared" si="16"/>
        <v>0</v>
      </c>
      <c r="AC174" t="b">
        <f t="shared" si="17"/>
        <v>0</v>
      </c>
      <c r="AD174" t="b">
        <f t="shared" si="18"/>
        <v>0</v>
      </c>
      <c r="AN174" t="s">
        <v>183</v>
      </c>
      <c r="AO174" t="s">
        <v>1146</v>
      </c>
      <c r="AP174" t="s">
        <v>1146</v>
      </c>
      <c r="AQ174" s="73" t="s">
        <v>973</v>
      </c>
    </row>
    <row r="175" spans="1:43" x14ac:dyDescent="0.3">
      <c r="A175" s="7" t="s">
        <v>184</v>
      </c>
      <c r="B175">
        <v>19.519169706526633</v>
      </c>
      <c r="C175">
        <f t="shared" si="19"/>
        <v>0</v>
      </c>
      <c r="D175">
        <v>0</v>
      </c>
      <c r="E175" s="9">
        <v>24.480293469856651</v>
      </c>
      <c r="F175" t="s">
        <v>950</v>
      </c>
      <c r="G175">
        <v>0</v>
      </c>
      <c r="H175" t="s">
        <v>950</v>
      </c>
      <c r="I175">
        <v>0</v>
      </c>
      <c r="J175" t="s">
        <v>950</v>
      </c>
      <c r="K175">
        <v>0</v>
      </c>
      <c r="M175" t="b">
        <f t="shared" si="20"/>
        <v>0</v>
      </c>
      <c r="N175" t="b">
        <f t="shared" si="21"/>
        <v>0</v>
      </c>
      <c r="P175" t="s">
        <v>184</v>
      </c>
      <c r="Q175" t="b">
        <v>0</v>
      </c>
      <c r="R175" t="b">
        <v>0</v>
      </c>
      <c r="S175" t="s">
        <v>973</v>
      </c>
      <c r="AB175" t="b">
        <f t="shared" si="16"/>
        <v>0</v>
      </c>
      <c r="AC175" t="b">
        <f t="shared" si="17"/>
        <v>0</v>
      </c>
      <c r="AD175" t="b">
        <f t="shared" si="18"/>
        <v>0</v>
      </c>
      <c r="AN175" t="s">
        <v>184</v>
      </c>
      <c r="AO175" t="s">
        <v>1146</v>
      </c>
      <c r="AP175" t="s">
        <v>1146</v>
      </c>
      <c r="AQ175" s="73" t="s">
        <v>973</v>
      </c>
    </row>
    <row r="176" spans="1:43" x14ac:dyDescent="0.3">
      <c r="A176" s="7" t="s">
        <v>185</v>
      </c>
      <c r="B176">
        <v>57.220554439375967</v>
      </c>
      <c r="C176">
        <f t="shared" si="19"/>
        <v>0</v>
      </c>
      <c r="D176">
        <v>0</v>
      </c>
      <c r="E176" s="9">
        <v>14.452414809105564</v>
      </c>
      <c r="F176" t="s">
        <v>950</v>
      </c>
      <c r="G176">
        <v>0</v>
      </c>
      <c r="H176" t="s">
        <v>950</v>
      </c>
      <c r="I176">
        <v>0</v>
      </c>
      <c r="J176" t="s">
        <v>950</v>
      </c>
      <c r="K176">
        <v>0</v>
      </c>
      <c r="M176" t="b">
        <f t="shared" si="20"/>
        <v>0</v>
      </c>
      <c r="N176" t="b">
        <f t="shared" si="21"/>
        <v>0</v>
      </c>
      <c r="P176" t="s">
        <v>185</v>
      </c>
      <c r="Q176" t="b">
        <v>0</v>
      </c>
      <c r="R176" t="b">
        <v>0</v>
      </c>
      <c r="S176" t="s">
        <v>973</v>
      </c>
      <c r="AB176" t="b">
        <f t="shared" si="16"/>
        <v>0</v>
      </c>
      <c r="AC176" t="b">
        <f t="shared" si="17"/>
        <v>0</v>
      </c>
      <c r="AD176" t="b">
        <f t="shared" si="18"/>
        <v>0</v>
      </c>
      <c r="AN176" t="s">
        <v>185</v>
      </c>
      <c r="AO176" t="s">
        <v>1146</v>
      </c>
      <c r="AP176" t="s">
        <v>1146</v>
      </c>
      <c r="AQ176" s="73" t="s">
        <v>973</v>
      </c>
    </row>
    <row r="177" spans="1:43" x14ac:dyDescent="0.3">
      <c r="A177" s="7" t="s">
        <v>186</v>
      </c>
      <c r="B177">
        <v>94.535053510099331</v>
      </c>
      <c r="C177">
        <f t="shared" si="19"/>
        <v>0</v>
      </c>
      <c r="D177">
        <v>0</v>
      </c>
      <c r="E177" s="9">
        <v>15.98881438860853</v>
      </c>
      <c r="F177" t="s">
        <v>950</v>
      </c>
      <c r="G177">
        <v>0</v>
      </c>
      <c r="H177" t="s">
        <v>950</v>
      </c>
      <c r="I177">
        <v>0</v>
      </c>
      <c r="J177" t="s">
        <v>950</v>
      </c>
      <c r="K177">
        <v>0</v>
      </c>
      <c r="M177" t="b">
        <f t="shared" si="20"/>
        <v>0</v>
      </c>
      <c r="N177" t="b">
        <f t="shared" si="21"/>
        <v>0</v>
      </c>
      <c r="P177" t="s">
        <v>186</v>
      </c>
      <c r="Q177" t="b">
        <v>0</v>
      </c>
      <c r="R177" t="b">
        <v>0</v>
      </c>
      <c r="S177" t="s">
        <v>973</v>
      </c>
      <c r="AB177" t="b">
        <f t="shared" si="16"/>
        <v>0</v>
      </c>
      <c r="AC177" t="b">
        <f t="shared" si="17"/>
        <v>0</v>
      </c>
      <c r="AD177" t="b">
        <f t="shared" si="18"/>
        <v>0</v>
      </c>
      <c r="AN177" t="s">
        <v>186</v>
      </c>
      <c r="AO177" t="s">
        <v>1146</v>
      </c>
      <c r="AP177" t="s">
        <v>1146</v>
      </c>
      <c r="AQ177" s="73" t="s">
        <v>973</v>
      </c>
    </row>
    <row r="178" spans="1:43" x14ac:dyDescent="0.3">
      <c r="A178" s="7" t="s">
        <v>187</v>
      </c>
      <c r="B178">
        <v>98.917942227107929</v>
      </c>
      <c r="C178">
        <f t="shared" si="19"/>
        <v>0</v>
      </c>
      <c r="D178">
        <v>0</v>
      </c>
      <c r="E178" s="9">
        <v>15.536121524618832</v>
      </c>
      <c r="F178" t="s">
        <v>950</v>
      </c>
      <c r="G178">
        <v>0</v>
      </c>
      <c r="H178" t="s">
        <v>950</v>
      </c>
      <c r="I178">
        <v>0</v>
      </c>
      <c r="J178" t="s">
        <v>950</v>
      </c>
      <c r="K178">
        <v>0</v>
      </c>
      <c r="M178" t="b">
        <f t="shared" si="20"/>
        <v>0</v>
      </c>
      <c r="N178" t="b">
        <f t="shared" si="21"/>
        <v>0</v>
      </c>
      <c r="P178" t="s">
        <v>187</v>
      </c>
      <c r="Q178" t="b">
        <v>0</v>
      </c>
      <c r="R178" t="b">
        <v>0</v>
      </c>
      <c r="S178" t="s">
        <v>973</v>
      </c>
      <c r="AB178" t="b">
        <f t="shared" si="16"/>
        <v>0</v>
      </c>
      <c r="AC178" t="b">
        <f t="shared" si="17"/>
        <v>0</v>
      </c>
      <c r="AD178" t="b">
        <f t="shared" si="18"/>
        <v>0</v>
      </c>
      <c r="AN178" t="s">
        <v>187</v>
      </c>
      <c r="AO178" t="s">
        <v>1146</v>
      </c>
      <c r="AP178" t="s">
        <v>1146</v>
      </c>
      <c r="AQ178" s="73" t="s">
        <v>973</v>
      </c>
    </row>
    <row r="179" spans="1:43" x14ac:dyDescent="0.3">
      <c r="A179" s="7" t="s">
        <v>188</v>
      </c>
      <c r="B179">
        <v>73.249277624584835</v>
      </c>
      <c r="C179">
        <f t="shared" si="19"/>
        <v>0</v>
      </c>
      <c r="D179">
        <v>0</v>
      </c>
      <c r="E179" s="9">
        <v>15.768614432999749</v>
      </c>
      <c r="F179" t="s">
        <v>950</v>
      </c>
      <c r="G179">
        <v>0</v>
      </c>
      <c r="H179" t="s">
        <v>950</v>
      </c>
      <c r="I179">
        <v>0</v>
      </c>
      <c r="J179" t="s">
        <v>950</v>
      </c>
      <c r="K179">
        <v>0</v>
      </c>
      <c r="M179" t="b">
        <f t="shared" si="20"/>
        <v>0</v>
      </c>
      <c r="N179" t="b">
        <f t="shared" si="21"/>
        <v>0</v>
      </c>
      <c r="P179" t="s">
        <v>188</v>
      </c>
      <c r="Q179" t="b">
        <v>0</v>
      </c>
      <c r="R179" t="b">
        <v>0</v>
      </c>
      <c r="S179" t="s">
        <v>973</v>
      </c>
      <c r="AB179" t="b">
        <f t="shared" si="16"/>
        <v>0</v>
      </c>
      <c r="AC179" t="b">
        <f t="shared" si="17"/>
        <v>0</v>
      </c>
      <c r="AD179" t="b">
        <f t="shared" si="18"/>
        <v>0</v>
      </c>
      <c r="AN179" t="s">
        <v>188</v>
      </c>
      <c r="AO179" t="s">
        <v>1146</v>
      </c>
      <c r="AP179" t="s">
        <v>1146</v>
      </c>
      <c r="AQ179" s="73" t="s">
        <v>973</v>
      </c>
    </row>
    <row r="180" spans="1:43" x14ac:dyDescent="0.3">
      <c r="A180" s="7" t="s">
        <v>189</v>
      </c>
      <c r="B180">
        <v>67.994733090645909</v>
      </c>
      <c r="C180">
        <f t="shared" si="19"/>
        <v>0</v>
      </c>
      <c r="D180">
        <v>0</v>
      </c>
      <c r="E180" s="9">
        <v>14.514074699200712</v>
      </c>
      <c r="F180" t="s">
        <v>950</v>
      </c>
      <c r="G180">
        <v>0</v>
      </c>
      <c r="H180" t="s">
        <v>950</v>
      </c>
      <c r="I180">
        <v>0</v>
      </c>
      <c r="J180" t="s">
        <v>950</v>
      </c>
      <c r="K180">
        <v>0</v>
      </c>
      <c r="M180" t="b">
        <f t="shared" si="20"/>
        <v>0</v>
      </c>
      <c r="N180" t="b">
        <f t="shared" si="21"/>
        <v>0</v>
      </c>
      <c r="P180" t="s">
        <v>189</v>
      </c>
      <c r="Q180" t="b">
        <v>0</v>
      </c>
      <c r="R180" t="b">
        <v>0</v>
      </c>
      <c r="S180" t="s">
        <v>973</v>
      </c>
      <c r="AB180" t="b">
        <f t="shared" si="16"/>
        <v>0</v>
      </c>
      <c r="AC180" t="b">
        <f t="shared" si="17"/>
        <v>0</v>
      </c>
      <c r="AD180" t="b">
        <f t="shared" si="18"/>
        <v>0</v>
      </c>
      <c r="AN180" t="s">
        <v>189</v>
      </c>
      <c r="AO180" t="s">
        <v>1146</v>
      </c>
      <c r="AP180" t="s">
        <v>1146</v>
      </c>
      <c r="AQ180" s="73" t="s">
        <v>973</v>
      </c>
    </row>
    <row r="181" spans="1:43" x14ac:dyDescent="0.3">
      <c r="A181" s="7" t="s">
        <v>190</v>
      </c>
      <c r="B181">
        <v>83.520611922188806</v>
      </c>
      <c r="C181">
        <f t="shared" si="19"/>
        <v>0</v>
      </c>
      <c r="D181">
        <v>0</v>
      </c>
      <c r="E181" s="9">
        <v>16.324602247366407</v>
      </c>
      <c r="F181" t="s">
        <v>950</v>
      </c>
      <c r="G181">
        <v>0</v>
      </c>
      <c r="H181" t="s">
        <v>950</v>
      </c>
      <c r="I181">
        <v>0</v>
      </c>
      <c r="J181" t="s">
        <v>950</v>
      </c>
      <c r="K181">
        <v>0</v>
      </c>
      <c r="M181" t="b">
        <f t="shared" si="20"/>
        <v>0</v>
      </c>
      <c r="N181" t="b">
        <f t="shared" si="21"/>
        <v>0</v>
      </c>
      <c r="P181" t="s">
        <v>190</v>
      </c>
      <c r="Q181" t="b">
        <v>0</v>
      </c>
      <c r="R181" t="b">
        <v>0</v>
      </c>
      <c r="S181" t="s">
        <v>973</v>
      </c>
      <c r="AB181" t="b">
        <f t="shared" si="16"/>
        <v>0</v>
      </c>
      <c r="AC181" t="b">
        <f t="shared" si="17"/>
        <v>0</v>
      </c>
      <c r="AD181" t="b">
        <f t="shared" si="18"/>
        <v>0</v>
      </c>
      <c r="AN181" t="s">
        <v>190</v>
      </c>
      <c r="AO181" t="s">
        <v>1146</v>
      </c>
      <c r="AP181" t="s">
        <v>1146</v>
      </c>
      <c r="AQ181" s="73" t="s">
        <v>973</v>
      </c>
    </row>
    <row r="182" spans="1:43" x14ac:dyDescent="0.3">
      <c r="A182" s="7" t="s">
        <v>191</v>
      </c>
      <c r="B182">
        <v>42.810230602595873</v>
      </c>
      <c r="C182">
        <f t="shared" si="19"/>
        <v>0</v>
      </c>
      <c r="D182">
        <v>0</v>
      </c>
      <c r="E182" s="9">
        <v>18.133568785656269</v>
      </c>
      <c r="F182" t="s">
        <v>950</v>
      </c>
      <c r="G182">
        <v>0</v>
      </c>
      <c r="H182" t="s">
        <v>950</v>
      </c>
      <c r="I182">
        <v>0</v>
      </c>
      <c r="J182" t="s">
        <v>950</v>
      </c>
      <c r="K182">
        <v>0</v>
      </c>
      <c r="M182" t="b">
        <f t="shared" si="20"/>
        <v>0</v>
      </c>
      <c r="N182" t="b">
        <f t="shared" si="21"/>
        <v>0</v>
      </c>
      <c r="P182" t="s">
        <v>191</v>
      </c>
      <c r="Q182" t="b">
        <v>0</v>
      </c>
      <c r="R182" t="b">
        <v>0</v>
      </c>
      <c r="S182" t="s">
        <v>973</v>
      </c>
      <c r="AB182" t="b">
        <f t="shared" si="16"/>
        <v>0</v>
      </c>
      <c r="AC182" t="b">
        <f t="shared" si="17"/>
        <v>0</v>
      </c>
      <c r="AD182" t="b">
        <f t="shared" si="18"/>
        <v>0</v>
      </c>
      <c r="AN182" t="s">
        <v>191</v>
      </c>
      <c r="AO182" t="s">
        <v>1146</v>
      </c>
      <c r="AP182" t="s">
        <v>1146</v>
      </c>
      <c r="AQ182" s="73" t="s">
        <v>973</v>
      </c>
    </row>
    <row r="183" spans="1:43" x14ac:dyDescent="0.3">
      <c r="A183" s="7" t="s">
        <v>192</v>
      </c>
      <c r="B183">
        <v>40.749100887861893</v>
      </c>
      <c r="C183">
        <f t="shared" si="19"/>
        <v>0</v>
      </c>
      <c r="D183">
        <v>0</v>
      </c>
      <c r="E183" s="9">
        <v>19.937388869511764</v>
      </c>
      <c r="F183" t="s">
        <v>950</v>
      </c>
      <c r="G183">
        <v>0</v>
      </c>
      <c r="H183" t="s">
        <v>950</v>
      </c>
      <c r="I183">
        <v>0</v>
      </c>
      <c r="J183" t="s">
        <v>950</v>
      </c>
      <c r="K183">
        <v>0</v>
      </c>
      <c r="M183" t="b">
        <f t="shared" si="20"/>
        <v>0</v>
      </c>
      <c r="N183" t="b">
        <f t="shared" si="21"/>
        <v>0</v>
      </c>
      <c r="P183" t="s">
        <v>192</v>
      </c>
      <c r="Q183" t="b">
        <v>0</v>
      </c>
      <c r="R183" t="b">
        <v>0</v>
      </c>
      <c r="S183" t="s">
        <v>973</v>
      </c>
      <c r="AB183" t="b">
        <f t="shared" si="16"/>
        <v>0</v>
      </c>
      <c r="AC183" t="b">
        <f t="shared" si="17"/>
        <v>0</v>
      </c>
      <c r="AD183" t="b">
        <f t="shared" si="18"/>
        <v>0</v>
      </c>
      <c r="AN183" t="s">
        <v>192</v>
      </c>
      <c r="AO183" t="s">
        <v>1146</v>
      </c>
      <c r="AP183" t="s">
        <v>1146</v>
      </c>
      <c r="AQ183" s="73" t="s">
        <v>973</v>
      </c>
    </row>
    <row r="184" spans="1:43" x14ac:dyDescent="0.3">
      <c r="A184" s="7" t="s">
        <v>193</v>
      </c>
      <c r="B184">
        <v>0</v>
      </c>
      <c r="C184">
        <f t="shared" si="19"/>
        <v>0</v>
      </c>
      <c r="D184">
        <v>0</v>
      </c>
      <c r="E184" s="9">
        <v>14.716493776692658</v>
      </c>
      <c r="F184" t="s">
        <v>950</v>
      </c>
      <c r="G184">
        <v>0</v>
      </c>
      <c r="H184" t="s">
        <v>950</v>
      </c>
      <c r="I184">
        <v>0</v>
      </c>
      <c r="J184" t="s">
        <v>950</v>
      </c>
      <c r="K184">
        <v>0</v>
      </c>
      <c r="M184" t="b">
        <f t="shared" si="20"/>
        <v>0</v>
      </c>
      <c r="N184" t="b">
        <f t="shared" si="21"/>
        <v>0</v>
      </c>
      <c r="P184" t="s">
        <v>193</v>
      </c>
      <c r="Q184" t="b">
        <v>0</v>
      </c>
      <c r="R184" t="b">
        <v>0</v>
      </c>
      <c r="S184" t="s">
        <v>973</v>
      </c>
      <c r="AB184" t="b">
        <f t="shared" si="16"/>
        <v>0</v>
      </c>
      <c r="AC184" t="b">
        <f t="shared" si="17"/>
        <v>0</v>
      </c>
      <c r="AD184" t="b">
        <f t="shared" si="18"/>
        <v>0</v>
      </c>
      <c r="AN184" t="s">
        <v>193</v>
      </c>
      <c r="AO184" t="s">
        <v>1146</v>
      </c>
      <c r="AP184" t="s">
        <v>1146</v>
      </c>
      <c r="AQ184" s="73" t="s">
        <v>973</v>
      </c>
    </row>
    <row r="185" spans="1:43" x14ac:dyDescent="0.3">
      <c r="A185" s="7" t="s">
        <v>194</v>
      </c>
      <c r="B185">
        <v>0.50990282185417357</v>
      </c>
      <c r="C185">
        <f t="shared" si="19"/>
        <v>0</v>
      </c>
      <c r="D185">
        <v>0</v>
      </c>
      <c r="E185" s="9">
        <v>12.364612881746185</v>
      </c>
      <c r="F185" t="s">
        <v>950</v>
      </c>
      <c r="G185">
        <v>0</v>
      </c>
      <c r="H185" t="s">
        <v>950</v>
      </c>
      <c r="I185">
        <v>0</v>
      </c>
      <c r="J185" t="s">
        <v>950</v>
      </c>
      <c r="K185">
        <v>0</v>
      </c>
      <c r="M185" t="b">
        <f t="shared" si="20"/>
        <v>0</v>
      </c>
      <c r="N185" t="b">
        <f t="shared" si="21"/>
        <v>0</v>
      </c>
      <c r="P185" t="s">
        <v>194</v>
      </c>
      <c r="Q185" t="b">
        <v>0</v>
      </c>
      <c r="R185" t="b">
        <v>0</v>
      </c>
      <c r="S185" t="s">
        <v>973</v>
      </c>
      <c r="AB185" t="b">
        <f t="shared" si="16"/>
        <v>0</v>
      </c>
      <c r="AC185" t="b">
        <f t="shared" si="17"/>
        <v>0</v>
      </c>
      <c r="AD185" t="b">
        <f t="shared" si="18"/>
        <v>0</v>
      </c>
      <c r="AN185" t="s">
        <v>194</v>
      </c>
      <c r="AO185" t="s">
        <v>1146</v>
      </c>
      <c r="AP185" t="s">
        <v>1146</v>
      </c>
      <c r="AQ185" s="73" t="s">
        <v>973</v>
      </c>
    </row>
    <row r="186" spans="1:43" x14ac:dyDescent="0.3">
      <c r="A186" s="7" t="s">
        <v>195</v>
      </c>
      <c r="B186">
        <v>28.773189525661234</v>
      </c>
      <c r="C186">
        <f t="shared" si="19"/>
        <v>0</v>
      </c>
      <c r="D186">
        <v>0</v>
      </c>
      <c r="E186" s="9">
        <v>16.416726220819481</v>
      </c>
      <c r="F186" t="s">
        <v>950</v>
      </c>
      <c r="G186">
        <v>0</v>
      </c>
      <c r="H186" t="s">
        <v>950</v>
      </c>
      <c r="I186">
        <v>0</v>
      </c>
      <c r="J186" t="s">
        <v>950</v>
      </c>
      <c r="K186">
        <v>0</v>
      </c>
      <c r="M186" t="b">
        <f t="shared" si="20"/>
        <v>0</v>
      </c>
      <c r="N186" t="b">
        <f t="shared" si="21"/>
        <v>0</v>
      </c>
      <c r="P186" t="s">
        <v>195</v>
      </c>
      <c r="Q186" t="b">
        <v>0</v>
      </c>
      <c r="R186" t="b">
        <v>0</v>
      </c>
      <c r="S186" t="s">
        <v>973</v>
      </c>
      <c r="AB186" t="b">
        <f t="shared" si="16"/>
        <v>0</v>
      </c>
      <c r="AC186" t="b">
        <f t="shared" si="17"/>
        <v>0</v>
      </c>
      <c r="AD186" t="b">
        <f t="shared" si="18"/>
        <v>0</v>
      </c>
      <c r="AN186" t="s">
        <v>195</v>
      </c>
      <c r="AO186" t="s">
        <v>1146</v>
      </c>
      <c r="AP186" t="s">
        <v>1146</v>
      </c>
      <c r="AQ186" s="73" t="s">
        <v>973</v>
      </c>
    </row>
    <row r="187" spans="1:43" x14ac:dyDescent="0.3">
      <c r="A187" s="7" t="s">
        <v>196</v>
      </c>
      <c r="B187">
        <v>0</v>
      </c>
      <c r="C187">
        <f t="shared" si="19"/>
        <v>0</v>
      </c>
      <c r="D187">
        <v>0</v>
      </c>
      <c r="E187" s="9">
        <v>7.7033398294108899</v>
      </c>
      <c r="F187" t="s">
        <v>950</v>
      </c>
      <c r="G187">
        <v>0</v>
      </c>
      <c r="H187" t="s">
        <v>950</v>
      </c>
      <c r="I187">
        <v>0</v>
      </c>
      <c r="J187" t="s">
        <v>950</v>
      </c>
      <c r="K187">
        <v>0</v>
      </c>
      <c r="M187" t="b">
        <f t="shared" si="20"/>
        <v>0</v>
      </c>
      <c r="N187" t="b">
        <f t="shared" si="21"/>
        <v>0</v>
      </c>
      <c r="P187" t="s">
        <v>196</v>
      </c>
      <c r="Q187" t="b">
        <v>0</v>
      </c>
      <c r="R187" t="b">
        <v>0</v>
      </c>
      <c r="S187" t="s">
        <v>973</v>
      </c>
      <c r="AB187" t="b">
        <f t="shared" si="16"/>
        <v>0</v>
      </c>
      <c r="AC187" t="b">
        <f t="shared" si="17"/>
        <v>0</v>
      </c>
      <c r="AD187" t="b">
        <f t="shared" si="18"/>
        <v>0</v>
      </c>
      <c r="AN187" t="s">
        <v>196</v>
      </c>
      <c r="AO187" t="s">
        <v>1146</v>
      </c>
      <c r="AP187" t="s">
        <v>1146</v>
      </c>
      <c r="AQ187" s="73" t="s">
        <v>973</v>
      </c>
    </row>
    <row r="188" spans="1:43" x14ac:dyDescent="0.3">
      <c r="A188" s="7" t="s">
        <v>197</v>
      </c>
      <c r="B188">
        <v>6.1393212211766004</v>
      </c>
      <c r="C188">
        <f t="shared" si="19"/>
        <v>0</v>
      </c>
      <c r="D188">
        <v>0</v>
      </c>
      <c r="E188" s="9">
        <v>9.9421694622564871</v>
      </c>
      <c r="F188" t="s">
        <v>950</v>
      </c>
      <c r="G188">
        <v>0</v>
      </c>
      <c r="H188" t="s">
        <v>950</v>
      </c>
      <c r="I188">
        <v>0</v>
      </c>
      <c r="J188" t="s">
        <v>950</v>
      </c>
      <c r="K188">
        <v>0</v>
      </c>
      <c r="M188" t="b">
        <f t="shared" si="20"/>
        <v>0</v>
      </c>
      <c r="N188" t="b">
        <f t="shared" si="21"/>
        <v>0</v>
      </c>
      <c r="P188" t="s">
        <v>197</v>
      </c>
      <c r="Q188" t="b">
        <v>0</v>
      </c>
      <c r="R188" t="b">
        <v>0</v>
      </c>
      <c r="S188" t="s">
        <v>973</v>
      </c>
      <c r="AB188" t="b">
        <f t="shared" si="16"/>
        <v>0</v>
      </c>
      <c r="AC188" t="b">
        <f t="shared" si="17"/>
        <v>0</v>
      </c>
      <c r="AD188" t="b">
        <f t="shared" si="18"/>
        <v>0</v>
      </c>
      <c r="AN188" t="s">
        <v>197</v>
      </c>
      <c r="AO188" t="s">
        <v>1146</v>
      </c>
      <c r="AP188" t="s">
        <v>1146</v>
      </c>
      <c r="AQ188" s="73" t="s">
        <v>973</v>
      </c>
    </row>
    <row r="189" spans="1:43" x14ac:dyDescent="0.3">
      <c r="A189" s="7" t="s">
        <v>198</v>
      </c>
      <c r="B189">
        <v>22.851394733012643</v>
      </c>
      <c r="C189">
        <f t="shared" si="19"/>
        <v>0</v>
      </c>
      <c r="D189">
        <v>0</v>
      </c>
      <c r="E189" s="9">
        <v>10.052781646426384</v>
      </c>
      <c r="F189" t="s">
        <v>950</v>
      </c>
      <c r="G189">
        <v>0</v>
      </c>
      <c r="H189" t="s">
        <v>950</v>
      </c>
      <c r="I189">
        <v>0</v>
      </c>
      <c r="J189" t="s">
        <v>950</v>
      </c>
      <c r="K189">
        <v>0</v>
      </c>
      <c r="M189" t="b">
        <f t="shared" si="20"/>
        <v>0</v>
      </c>
      <c r="N189" t="b">
        <f t="shared" si="21"/>
        <v>0</v>
      </c>
      <c r="P189" t="s">
        <v>198</v>
      </c>
      <c r="Q189" t="b">
        <v>0</v>
      </c>
      <c r="R189" t="b">
        <v>0</v>
      </c>
      <c r="S189" t="s">
        <v>973</v>
      </c>
      <c r="AB189" t="b">
        <f t="shared" si="16"/>
        <v>0</v>
      </c>
      <c r="AC189" t="b">
        <f t="shared" si="17"/>
        <v>0</v>
      </c>
      <c r="AD189" t="b">
        <f t="shared" si="18"/>
        <v>0</v>
      </c>
      <c r="AN189" t="s">
        <v>198</v>
      </c>
      <c r="AO189" t="s">
        <v>1146</v>
      </c>
      <c r="AP189" t="s">
        <v>1146</v>
      </c>
      <c r="AQ189" s="73" t="s">
        <v>973</v>
      </c>
    </row>
    <row r="190" spans="1:43" x14ac:dyDescent="0.3">
      <c r="A190" s="7" t="s">
        <v>199</v>
      </c>
      <c r="B190">
        <v>28.617289184791627</v>
      </c>
      <c r="C190">
        <f t="shared" si="19"/>
        <v>0</v>
      </c>
      <c r="D190">
        <v>0</v>
      </c>
      <c r="E190" s="9">
        <v>17.539263056993931</v>
      </c>
      <c r="F190" t="s">
        <v>950</v>
      </c>
      <c r="G190">
        <v>0</v>
      </c>
      <c r="H190" t="s">
        <v>950</v>
      </c>
      <c r="I190">
        <v>0</v>
      </c>
      <c r="J190" t="s">
        <v>950</v>
      </c>
      <c r="K190">
        <v>0</v>
      </c>
      <c r="M190" t="b">
        <f t="shared" si="20"/>
        <v>0</v>
      </c>
      <c r="N190" t="b">
        <f t="shared" si="21"/>
        <v>0</v>
      </c>
      <c r="P190" t="s">
        <v>199</v>
      </c>
      <c r="Q190" t="b">
        <v>0</v>
      </c>
      <c r="R190" t="b">
        <v>0</v>
      </c>
      <c r="S190" t="s">
        <v>973</v>
      </c>
      <c r="AB190" t="b">
        <f t="shared" si="16"/>
        <v>0</v>
      </c>
      <c r="AC190" t="b">
        <f t="shared" si="17"/>
        <v>0</v>
      </c>
      <c r="AD190" t="b">
        <f t="shared" si="18"/>
        <v>0</v>
      </c>
      <c r="AN190" t="s">
        <v>199</v>
      </c>
      <c r="AO190" t="s">
        <v>1146</v>
      </c>
      <c r="AP190" t="s">
        <v>1146</v>
      </c>
      <c r="AQ190" s="73" t="s">
        <v>973</v>
      </c>
    </row>
    <row r="191" spans="1:43" x14ac:dyDescent="0.3">
      <c r="A191" s="7" t="s">
        <v>200</v>
      </c>
      <c r="B191">
        <v>67.274240300359125</v>
      </c>
      <c r="C191">
        <f t="shared" si="19"/>
        <v>0</v>
      </c>
      <c r="D191">
        <v>0</v>
      </c>
      <c r="E191" s="9">
        <v>19.711066828296229</v>
      </c>
      <c r="F191" t="s">
        <v>950</v>
      </c>
      <c r="G191">
        <v>0</v>
      </c>
      <c r="H191" t="s">
        <v>950</v>
      </c>
      <c r="I191">
        <v>0</v>
      </c>
      <c r="J191" t="s">
        <v>950</v>
      </c>
      <c r="K191">
        <v>0</v>
      </c>
      <c r="M191" t="b">
        <f t="shared" si="20"/>
        <v>0</v>
      </c>
      <c r="N191" t="b">
        <f t="shared" si="21"/>
        <v>0</v>
      </c>
      <c r="P191" t="s">
        <v>200</v>
      </c>
      <c r="Q191" t="b">
        <v>0</v>
      </c>
      <c r="R191" t="b">
        <v>0</v>
      </c>
      <c r="S191" t="s">
        <v>973</v>
      </c>
      <c r="AB191" t="b">
        <f t="shared" si="16"/>
        <v>0</v>
      </c>
      <c r="AC191" t="b">
        <f t="shared" si="17"/>
        <v>0</v>
      </c>
      <c r="AD191" t="b">
        <f t="shared" si="18"/>
        <v>0</v>
      </c>
      <c r="AN191" t="s">
        <v>200</v>
      </c>
      <c r="AO191" t="s">
        <v>1146</v>
      </c>
      <c r="AP191" t="s">
        <v>1146</v>
      </c>
      <c r="AQ191" s="73" t="s">
        <v>973</v>
      </c>
    </row>
    <row r="192" spans="1:43" x14ac:dyDescent="0.3">
      <c r="A192" s="7" t="s">
        <v>201</v>
      </c>
      <c r="B192">
        <v>0.58376572118028591</v>
      </c>
      <c r="C192">
        <f t="shared" si="19"/>
        <v>0</v>
      </c>
      <c r="D192">
        <v>0</v>
      </c>
      <c r="E192" s="9">
        <v>23.994673053798738</v>
      </c>
      <c r="F192" t="s">
        <v>950</v>
      </c>
      <c r="G192">
        <v>0</v>
      </c>
      <c r="H192" t="s">
        <v>950</v>
      </c>
      <c r="I192">
        <v>0</v>
      </c>
      <c r="J192" t="s">
        <v>950</v>
      </c>
      <c r="K192">
        <v>0</v>
      </c>
      <c r="M192" t="b">
        <f t="shared" si="20"/>
        <v>0</v>
      </c>
      <c r="N192" t="b">
        <f t="shared" si="21"/>
        <v>0</v>
      </c>
      <c r="P192" t="s">
        <v>201</v>
      </c>
      <c r="Q192" t="b">
        <v>0</v>
      </c>
      <c r="R192" t="b">
        <v>0</v>
      </c>
      <c r="S192" t="s">
        <v>973</v>
      </c>
      <c r="AB192" t="b">
        <f t="shared" si="16"/>
        <v>0</v>
      </c>
      <c r="AC192" t="b">
        <f t="shared" si="17"/>
        <v>0</v>
      </c>
      <c r="AD192" t="b">
        <f t="shared" si="18"/>
        <v>0</v>
      </c>
      <c r="AN192" t="s">
        <v>201</v>
      </c>
      <c r="AO192" t="s">
        <v>1146</v>
      </c>
      <c r="AP192" t="s">
        <v>1146</v>
      </c>
      <c r="AQ192" s="73" t="s">
        <v>973</v>
      </c>
    </row>
    <row r="193" spans="1:43" x14ac:dyDescent="0.3">
      <c r="A193" s="7" t="s">
        <v>202</v>
      </c>
      <c r="B193">
        <v>6.8834975823946403</v>
      </c>
      <c r="C193">
        <f t="shared" si="19"/>
        <v>0</v>
      </c>
      <c r="D193">
        <v>0</v>
      </c>
      <c r="E193" s="9">
        <v>17.366015351556495</v>
      </c>
      <c r="F193" t="s">
        <v>950</v>
      </c>
      <c r="G193">
        <v>0</v>
      </c>
      <c r="H193" t="s">
        <v>950</v>
      </c>
      <c r="I193">
        <v>0</v>
      </c>
      <c r="J193" t="s">
        <v>950</v>
      </c>
      <c r="K193">
        <v>0</v>
      </c>
      <c r="M193" t="b">
        <f t="shared" si="20"/>
        <v>0</v>
      </c>
      <c r="N193" t="b">
        <f t="shared" si="21"/>
        <v>0</v>
      </c>
      <c r="P193" t="s">
        <v>202</v>
      </c>
      <c r="Q193" t="b">
        <v>0</v>
      </c>
      <c r="R193" t="b">
        <v>0</v>
      </c>
      <c r="S193" t="s">
        <v>973</v>
      </c>
      <c r="AB193" t="b">
        <f t="shared" si="16"/>
        <v>0</v>
      </c>
      <c r="AC193" t="b">
        <f t="shared" si="17"/>
        <v>0</v>
      </c>
      <c r="AD193" t="b">
        <f t="shared" si="18"/>
        <v>0</v>
      </c>
      <c r="AN193" t="s">
        <v>202</v>
      </c>
      <c r="AO193" t="s">
        <v>1146</v>
      </c>
      <c r="AP193" t="s">
        <v>1146</v>
      </c>
      <c r="AQ193" s="73" t="s">
        <v>973</v>
      </c>
    </row>
    <row r="194" spans="1:43" x14ac:dyDescent="0.3">
      <c r="A194" s="7" t="s">
        <v>203</v>
      </c>
      <c r="B194">
        <v>17.471555888302071</v>
      </c>
      <c r="C194">
        <f t="shared" si="19"/>
        <v>0</v>
      </c>
      <c r="D194">
        <v>0</v>
      </c>
      <c r="E194" s="9">
        <v>17.212109534111722</v>
      </c>
      <c r="F194" t="s">
        <v>950</v>
      </c>
      <c r="G194">
        <v>0</v>
      </c>
      <c r="H194" t="s">
        <v>950</v>
      </c>
      <c r="I194">
        <v>0</v>
      </c>
      <c r="J194" t="s">
        <v>950</v>
      </c>
      <c r="K194">
        <v>0</v>
      </c>
      <c r="M194" t="b">
        <f t="shared" si="20"/>
        <v>0</v>
      </c>
      <c r="N194" t="b">
        <f t="shared" si="21"/>
        <v>0</v>
      </c>
      <c r="P194" t="s">
        <v>203</v>
      </c>
      <c r="Q194" t="b">
        <v>0</v>
      </c>
      <c r="R194" t="b">
        <v>0</v>
      </c>
      <c r="S194" t="s">
        <v>973</v>
      </c>
      <c r="AB194" t="b">
        <f t="shared" ref="AB194:AB257" si="22">IF(C194&lt;5,FALSE,C194)</f>
        <v>0</v>
      </c>
      <c r="AC194" t="b">
        <f t="shared" ref="AC194:AC257" si="23">IF(C194&lt;5,FALSE,D194)</f>
        <v>0</v>
      </c>
      <c r="AD194" t="b">
        <f t="shared" ref="AD194:AD257" si="24">IF(C194&lt;5,FALSE,E194)</f>
        <v>0</v>
      </c>
      <c r="AN194" t="s">
        <v>203</v>
      </c>
      <c r="AO194" t="s">
        <v>1146</v>
      </c>
      <c r="AP194" t="s">
        <v>1146</v>
      </c>
      <c r="AQ194" s="73" t="s">
        <v>973</v>
      </c>
    </row>
    <row r="195" spans="1:43" x14ac:dyDescent="0.3">
      <c r="A195" s="7" t="s">
        <v>204</v>
      </c>
      <c r="B195">
        <v>46.738195144483932</v>
      </c>
      <c r="C195">
        <f t="shared" ref="C195:C258" si="25">IF(F195=" ",0,B195)</f>
        <v>0</v>
      </c>
      <c r="D195">
        <v>0</v>
      </c>
      <c r="E195" s="9">
        <v>19.225080550548668</v>
      </c>
      <c r="F195" t="s">
        <v>950</v>
      </c>
      <c r="G195">
        <v>0</v>
      </c>
      <c r="H195" t="s">
        <v>950</v>
      </c>
      <c r="I195">
        <v>0</v>
      </c>
      <c r="J195" t="s">
        <v>950</v>
      </c>
      <c r="K195">
        <v>0</v>
      </c>
      <c r="M195" t="b">
        <f t="shared" ref="M195:M258" si="26">IF(C195&lt;5,FALSE,G195)</f>
        <v>0</v>
      </c>
      <c r="N195" t="b">
        <f t="shared" ref="N195:N258" si="27">IF(C195&lt;5,FALSE,I195)</f>
        <v>0</v>
      </c>
      <c r="P195" t="s">
        <v>204</v>
      </c>
      <c r="Q195" t="b">
        <v>0</v>
      </c>
      <c r="R195" t="b">
        <v>0</v>
      </c>
      <c r="S195" t="s">
        <v>973</v>
      </c>
      <c r="AB195" t="b">
        <f t="shared" si="22"/>
        <v>0</v>
      </c>
      <c r="AC195" t="b">
        <f t="shared" si="23"/>
        <v>0</v>
      </c>
      <c r="AD195" t="b">
        <f t="shared" si="24"/>
        <v>0</v>
      </c>
      <c r="AN195" t="s">
        <v>204</v>
      </c>
      <c r="AO195" t="s">
        <v>1146</v>
      </c>
      <c r="AP195" t="s">
        <v>1146</v>
      </c>
      <c r="AQ195" s="73" t="s">
        <v>973</v>
      </c>
    </row>
    <row r="196" spans="1:43" x14ac:dyDescent="0.3">
      <c r="A196" s="7" t="s">
        <v>205</v>
      </c>
      <c r="B196">
        <v>74.956535867024058</v>
      </c>
      <c r="C196">
        <f t="shared" si="25"/>
        <v>0</v>
      </c>
      <c r="D196">
        <v>0</v>
      </c>
      <c r="E196" s="9">
        <v>18.656165623147821</v>
      </c>
      <c r="F196" t="s">
        <v>950</v>
      </c>
      <c r="G196">
        <v>0</v>
      </c>
      <c r="H196" t="s">
        <v>950</v>
      </c>
      <c r="I196">
        <v>0</v>
      </c>
      <c r="J196" t="s">
        <v>950</v>
      </c>
      <c r="K196">
        <v>0</v>
      </c>
      <c r="M196" t="b">
        <f t="shared" si="26"/>
        <v>0</v>
      </c>
      <c r="N196" t="b">
        <f t="shared" si="27"/>
        <v>0</v>
      </c>
      <c r="P196" t="s">
        <v>205</v>
      </c>
      <c r="Q196" t="b">
        <v>0</v>
      </c>
      <c r="R196" t="b">
        <v>0</v>
      </c>
      <c r="S196" t="s">
        <v>973</v>
      </c>
      <c r="AB196" t="b">
        <f t="shared" si="22"/>
        <v>0</v>
      </c>
      <c r="AC196" t="b">
        <f t="shared" si="23"/>
        <v>0</v>
      </c>
      <c r="AD196" t="b">
        <f t="shared" si="24"/>
        <v>0</v>
      </c>
      <c r="AN196" t="s">
        <v>205</v>
      </c>
      <c r="AO196" t="s">
        <v>1146</v>
      </c>
      <c r="AP196" t="s">
        <v>1146</v>
      </c>
      <c r="AQ196" s="73" t="s">
        <v>973</v>
      </c>
    </row>
    <row r="197" spans="1:43" x14ac:dyDescent="0.3">
      <c r="A197" s="7" t="s">
        <v>206</v>
      </c>
      <c r="B197">
        <v>4.6912111680367755E-2</v>
      </c>
      <c r="C197">
        <f t="shared" si="25"/>
        <v>0</v>
      </c>
      <c r="D197">
        <v>0</v>
      </c>
      <c r="E197" s="9">
        <v>8.4021112658570551</v>
      </c>
      <c r="F197" t="s">
        <v>950</v>
      </c>
      <c r="G197">
        <v>0</v>
      </c>
      <c r="H197" t="s">
        <v>950</v>
      </c>
      <c r="I197">
        <v>0</v>
      </c>
      <c r="J197" t="s">
        <v>950</v>
      </c>
      <c r="K197">
        <v>0</v>
      </c>
      <c r="M197" t="b">
        <f t="shared" si="26"/>
        <v>0</v>
      </c>
      <c r="N197" t="b">
        <f t="shared" si="27"/>
        <v>0</v>
      </c>
      <c r="P197" t="s">
        <v>206</v>
      </c>
      <c r="Q197" t="b">
        <v>0</v>
      </c>
      <c r="R197" t="b">
        <v>0</v>
      </c>
      <c r="S197" t="s">
        <v>973</v>
      </c>
      <c r="AB197" t="b">
        <f t="shared" si="22"/>
        <v>0</v>
      </c>
      <c r="AC197" t="b">
        <f t="shared" si="23"/>
        <v>0</v>
      </c>
      <c r="AD197" t="b">
        <f t="shared" si="24"/>
        <v>0</v>
      </c>
      <c r="AN197" t="s">
        <v>206</v>
      </c>
      <c r="AO197" t="s">
        <v>1146</v>
      </c>
      <c r="AP197" t="s">
        <v>1146</v>
      </c>
      <c r="AQ197" s="73" t="s">
        <v>973</v>
      </c>
    </row>
    <row r="198" spans="1:43" x14ac:dyDescent="0.3">
      <c r="A198" s="7" t="s">
        <v>207</v>
      </c>
      <c r="B198">
        <v>35.73503430482544</v>
      </c>
      <c r="C198">
        <f t="shared" si="25"/>
        <v>0</v>
      </c>
      <c r="D198">
        <v>0</v>
      </c>
      <c r="E198" s="9">
        <v>17.241207733828304</v>
      </c>
      <c r="F198" t="s">
        <v>950</v>
      </c>
      <c r="G198">
        <v>0</v>
      </c>
      <c r="H198" t="s">
        <v>950</v>
      </c>
      <c r="I198">
        <v>0</v>
      </c>
      <c r="J198" t="s">
        <v>950</v>
      </c>
      <c r="K198">
        <v>0</v>
      </c>
      <c r="M198" t="b">
        <f t="shared" si="26"/>
        <v>0</v>
      </c>
      <c r="N198" t="b">
        <f t="shared" si="27"/>
        <v>0</v>
      </c>
      <c r="P198" t="s">
        <v>207</v>
      </c>
      <c r="Q198" t="b">
        <v>0</v>
      </c>
      <c r="R198" t="b">
        <v>0</v>
      </c>
      <c r="S198" t="s">
        <v>973</v>
      </c>
      <c r="AB198" t="b">
        <f t="shared" si="22"/>
        <v>0</v>
      </c>
      <c r="AC198" t="b">
        <f t="shared" si="23"/>
        <v>0</v>
      </c>
      <c r="AD198" t="b">
        <f t="shared" si="24"/>
        <v>0</v>
      </c>
      <c r="AN198" t="s">
        <v>207</v>
      </c>
      <c r="AO198" t="s">
        <v>1146</v>
      </c>
      <c r="AP198" t="s">
        <v>1146</v>
      </c>
      <c r="AQ198" s="73" t="s">
        <v>973</v>
      </c>
    </row>
    <row r="199" spans="1:43" x14ac:dyDescent="0.3">
      <c r="A199" s="7" t="s">
        <v>208</v>
      </c>
      <c r="B199">
        <v>64.283465922294624</v>
      </c>
      <c r="C199">
        <f t="shared" si="25"/>
        <v>0</v>
      </c>
      <c r="D199">
        <v>0</v>
      </c>
      <c r="E199" s="9">
        <v>21.045583927452061</v>
      </c>
      <c r="F199" t="s">
        <v>950</v>
      </c>
      <c r="G199">
        <v>0</v>
      </c>
      <c r="H199" t="s">
        <v>950</v>
      </c>
      <c r="I199">
        <v>0</v>
      </c>
      <c r="J199" t="s">
        <v>950</v>
      </c>
      <c r="K199">
        <v>0</v>
      </c>
      <c r="M199" t="b">
        <f t="shared" si="26"/>
        <v>0</v>
      </c>
      <c r="N199" t="b">
        <f t="shared" si="27"/>
        <v>0</v>
      </c>
      <c r="P199" t="s">
        <v>208</v>
      </c>
      <c r="Q199" t="b">
        <v>0</v>
      </c>
      <c r="R199" t="b">
        <v>0</v>
      </c>
      <c r="S199" t="s">
        <v>973</v>
      </c>
      <c r="AB199" t="b">
        <f t="shared" si="22"/>
        <v>0</v>
      </c>
      <c r="AC199" t="b">
        <f t="shared" si="23"/>
        <v>0</v>
      </c>
      <c r="AD199" t="b">
        <f t="shared" si="24"/>
        <v>0</v>
      </c>
      <c r="AN199" t="s">
        <v>208</v>
      </c>
      <c r="AO199" t="s">
        <v>1146</v>
      </c>
      <c r="AP199" t="s">
        <v>1146</v>
      </c>
      <c r="AQ199" s="73" t="s">
        <v>973</v>
      </c>
    </row>
    <row r="200" spans="1:43" x14ac:dyDescent="0.3">
      <c r="A200" s="7" t="s">
        <v>209</v>
      </c>
      <c r="B200">
        <v>58.586659053094991</v>
      </c>
      <c r="C200">
        <f t="shared" si="25"/>
        <v>0</v>
      </c>
      <c r="D200">
        <v>0</v>
      </c>
      <c r="E200" s="9">
        <v>17.873563078213909</v>
      </c>
      <c r="F200" t="s">
        <v>950</v>
      </c>
      <c r="G200">
        <v>0</v>
      </c>
      <c r="H200" t="s">
        <v>950</v>
      </c>
      <c r="I200">
        <v>0</v>
      </c>
      <c r="J200" t="s">
        <v>950</v>
      </c>
      <c r="K200">
        <v>0</v>
      </c>
      <c r="M200" t="b">
        <f t="shared" si="26"/>
        <v>0</v>
      </c>
      <c r="N200" t="b">
        <f t="shared" si="27"/>
        <v>0</v>
      </c>
      <c r="P200" t="s">
        <v>209</v>
      </c>
      <c r="Q200" t="b">
        <v>0</v>
      </c>
      <c r="R200" t="b">
        <v>0</v>
      </c>
      <c r="S200" t="s">
        <v>973</v>
      </c>
      <c r="AB200" t="b">
        <f t="shared" si="22"/>
        <v>0</v>
      </c>
      <c r="AC200" t="b">
        <f t="shared" si="23"/>
        <v>0</v>
      </c>
      <c r="AD200" t="b">
        <f t="shared" si="24"/>
        <v>0</v>
      </c>
      <c r="AN200" t="s">
        <v>209</v>
      </c>
      <c r="AO200" t="s">
        <v>1146</v>
      </c>
      <c r="AP200" t="s">
        <v>1146</v>
      </c>
      <c r="AQ200" s="73" t="s">
        <v>973</v>
      </c>
    </row>
    <row r="201" spans="1:43" x14ac:dyDescent="0.3">
      <c r="A201" s="7" t="s">
        <v>210</v>
      </c>
      <c r="B201">
        <v>3.8983965806451941</v>
      </c>
      <c r="C201">
        <f t="shared" si="25"/>
        <v>0</v>
      </c>
      <c r="D201">
        <v>0</v>
      </c>
      <c r="E201" s="9">
        <v>7.5898739240617479</v>
      </c>
      <c r="F201" t="s">
        <v>950</v>
      </c>
      <c r="G201">
        <v>0</v>
      </c>
      <c r="H201" t="s">
        <v>950</v>
      </c>
      <c r="I201">
        <v>0</v>
      </c>
      <c r="J201" t="s">
        <v>950</v>
      </c>
      <c r="K201">
        <v>0</v>
      </c>
      <c r="M201" t="b">
        <f t="shared" si="26"/>
        <v>0</v>
      </c>
      <c r="N201" t="b">
        <f t="shared" si="27"/>
        <v>0</v>
      </c>
      <c r="P201" t="s">
        <v>210</v>
      </c>
      <c r="Q201" t="b">
        <v>0</v>
      </c>
      <c r="R201" t="b">
        <v>0</v>
      </c>
      <c r="S201" t="s">
        <v>973</v>
      </c>
      <c r="AB201" t="b">
        <f t="shared" si="22"/>
        <v>0</v>
      </c>
      <c r="AC201" t="b">
        <f t="shared" si="23"/>
        <v>0</v>
      </c>
      <c r="AD201" t="b">
        <f t="shared" si="24"/>
        <v>0</v>
      </c>
      <c r="AN201" t="s">
        <v>210</v>
      </c>
      <c r="AO201" t="s">
        <v>1146</v>
      </c>
      <c r="AP201" t="s">
        <v>1146</v>
      </c>
      <c r="AQ201" s="73" t="s">
        <v>973</v>
      </c>
    </row>
    <row r="202" spans="1:43" x14ac:dyDescent="0.3">
      <c r="A202" s="7" t="s">
        <v>211</v>
      </c>
      <c r="B202">
        <v>59.623321814935977</v>
      </c>
      <c r="C202">
        <f t="shared" si="25"/>
        <v>0</v>
      </c>
      <c r="D202">
        <v>0</v>
      </c>
      <c r="E202" s="9">
        <v>13.803790814920326</v>
      </c>
      <c r="F202" t="s">
        <v>950</v>
      </c>
      <c r="G202">
        <v>0</v>
      </c>
      <c r="H202" t="s">
        <v>950</v>
      </c>
      <c r="I202">
        <v>0</v>
      </c>
      <c r="J202" t="s">
        <v>950</v>
      </c>
      <c r="K202">
        <v>0</v>
      </c>
      <c r="M202" t="b">
        <f t="shared" si="26"/>
        <v>0</v>
      </c>
      <c r="N202" t="b">
        <f t="shared" si="27"/>
        <v>0</v>
      </c>
      <c r="P202" t="s">
        <v>211</v>
      </c>
      <c r="Q202" t="b">
        <v>0</v>
      </c>
      <c r="R202" t="b">
        <v>0</v>
      </c>
      <c r="S202" t="s">
        <v>973</v>
      </c>
      <c r="AB202" t="b">
        <f t="shared" si="22"/>
        <v>0</v>
      </c>
      <c r="AC202" t="b">
        <f t="shared" si="23"/>
        <v>0</v>
      </c>
      <c r="AD202" t="b">
        <f t="shared" si="24"/>
        <v>0</v>
      </c>
      <c r="AN202" t="s">
        <v>211</v>
      </c>
      <c r="AO202" t="s">
        <v>1146</v>
      </c>
      <c r="AP202" t="s">
        <v>1146</v>
      </c>
      <c r="AQ202" s="73" t="s">
        <v>973</v>
      </c>
    </row>
    <row r="203" spans="1:43" x14ac:dyDescent="0.3">
      <c r="A203" s="7" t="s">
        <v>212</v>
      </c>
      <c r="B203">
        <v>96.807183220463017</v>
      </c>
      <c r="C203">
        <f t="shared" si="25"/>
        <v>0</v>
      </c>
      <c r="D203">
        <v>0</v>
      </c>
      <c r="E203" s="9">
        <v>17.602557129302834</v>
      </c>
      <c r="F203" t="s">
        <v>950</v>
      </c>
      <c r="G203">
        <v>0</v>
      </c>
      <c r="H203" t="s">
        <v>950</v>
      </c>
      <c r="I203">
        <v>0</v>
      </c>
      <c r="J203" t="s">
        <v>950</v>
      </c>
      <c r="K203">
        <v>0</v>
      </c>
      <c r="M203" t="b">
        <f t="shared" si="26"/>
        <v>0</v>
      </c>
      <c r="N203" t="b">
        <f t="shared" si="27"/>
        <v>0</v>
      </c>
      <c r="P203" t="s">
        <v>212</v>
      </c>
      <c r="Q203" t="b">
        <v>0</v>
      </c>
      <c r="R203" t="b">
        <v>0</v>
      </c>
      <c r="S203" t="s">
        <v>973</v>
      </c>
      <c r="AB203" t="b">
        <f t="shared" si="22"/>
        <v>0</v>
      </c>
      <c r="AC203" t="b">
        <f t="shared" si="23"/>
        <v>0</v>
      </c>
      <c r="AD203" t="b">
        <f t="shared" si="24"/>
        <v>0</v>
      </c>
      <c r="AN203" t="s">
        <v>212</v>
      </c>
      <c r="AO203" t="s">
        <v>1146</v>
      </c>
      <c r="AP203" t="s">
        <v>1146</v>
      </c>
      <c r="AQ203" s="73" t="s">
        <v>973</v>
      </c>
    </row>
    <row r="204" spans="1:43" x14ac:dyDescent="0.3">
      <c r="A204" s="7" t="s">
        <v>213</v>
      </c>
      <c r="B204">
        <v>47.288066617458739</v>
      </c>
      <c r="C204">
        <f t="shared" si="25"/>
        <v>0</v>
      </c>
      <c r="D204">
        <v>0</v>
      </c>
      <c r="E204" s="9">
        <v>17.873563078213909</v>
      </c>
      <c r="F204" t="s">
        <v>950</v>
      </c>
      <c r="G204">
        <v>0</v>
      </c>
      <c r="H204" t="s">
        <v>950</v>
      </c>
      <c r="I204">
        <v>0</v>
      </c>
      <c r="J204" t="s">
        <v>950</v>
      </c>
      <c r="K204">
        <v>0</v>
      </c>
      <c r="M204" t="b">
        <f t="shared" si="26"/>
        <v>0</v>
      </c>
      <c r="N204" t="b">
        <f t="shared" si="27"/>
        <v>0</v>
      </c>
      <c r="P204" t="s">
        <v>213</v>
      </c>
      <c r="Q204" t="b">
        <v>0</v>
      </c>
      <c r="R204" t="b">
        <v>0</v>
      </c>
      <c r="S204" t="s">
        <v>973</v>
      </c>
      <c r="AB204" t="b">
        <f t="shared" si="22"/>
        <v>0</v>
      </c>
      <c r="AC204" t="b">
        <f t="shared" si="23"/>
        <v>0</v>
      </c>
      <c r="AD204" t="b">
        <f t="shared" si="24"/>
        <v>0</v>
      </c>
      <c r="AN204" t="s">
        <v>213</v>
      </c>
      <c r="AO204" t="s">
        <v>1146</v>
      </c>
      <c r="AP204" t="s">
        <v>1146</v>
      </c>
      <c r="AQ204" s="73" t="s">
        <v>973</v>
      </c>
    </row>
    <row r="205" spans="1:43" x14ac:dyDescent="0.3">
      <c r="A205" s="7" t="s">
        <v>214</v>
      </c>
      <c r="B205">
        <v>28.848413515268465</v>
      </c>
      <c r="C205">
        <f t="shared" si="25"/>
        <v>0</v>
      </c>
      <c r="D205">
        <v>0</v>
      </c>
      <c r="E205" s="9">
        <v>15.512169779336618</v>
      </c>
      <c r="F205" t="s">
        <v>950</v>
      </c>
      <c r="G205">
        <v>0</v>
      </c>
      <c r="H205" t="s">
        <v>950</v>
      </c>
      <c r="I205">
        <v>0</v>
      </c>
      <c r="J205" t="s">
        <v>950</v>
      </c>
      <c r="K205">
        <v>0</v>
      </c>
      <c r="M205" t="b">
        <f t="shared" si="26"/>
        <v>0</v>
      </c>
      <c r="N205" t="b">
        <f t="shared" si="27"/>
        <v>0</v>
      </c>
      <c r="P205" t="s">
        <v>214</v>
      </c>
      <c r="Q205" t="b">
        <v>0</v>
      </c>
      <c r="R205" t="b">
        <v>0</v>
      </c>
      <c r="S205" t="s">
        <v>973</v>
      </c>
      <c r="AB205" t="b">
        <f t="shared" si="22"/>
        <v>0</v>
      </c>
      <c r="AC205" t="b">
        <f t="shared" si="23"/>
        <v>0</v>
      </c>
      <c r="AD205" t="b">
        <f t="shared" si="24"/>
        <v>0</v>
      </c>
      <c r="AN205" t="s">
        <v>214</v>
      </c>
      <c r="AO205" t="s">
        <v>1146</v>
      </c>
      <c r="AP205" t="s">
        <v>1146</v>
      </c>
      <c r="AQ205" s="73" t="s">
        <v>973</v>
      </c>
    </row>
    <row r="206" spans="1:43" x14ac:dyDescent="0.3">
      <c r="A206" s="7" t="s">
        <v>215</v>
      </c>
      <c r="B206">
        <v>67.816878293537215</v>
      </c>
      <c r="C206">
        <f t="shared" si="25"/>
        <v>0</v>
      </c>
      <c r="D206">
        <v>0</v>
      </c>
      <c r="E206" s="9">
        <v>17.873563078213909</v>
      </c>
      <c r="F206" t="s">
        <v>950</v>
      </c>
      <c r="G206">
        <v>0</v>
      </c>
      <c r="H206" t="s">
        <v>950</v>
      </c>
      <c r="I206">
        <v>0</v>
      </c>
      <c r="J206" t="s">
        <v>950</v>
      </c>
      <c r="K206">
        <v>0</v>
      </c>
      <c r="M206" t="b">
        <f t="shared" si="26"/>
        <v>0</v>
      </c>
      <c r="N206" t="b">
        <f t="shared" si="27"/>
        <v>0</v>
      </c>
      <c r="P206" t="s">
        <v>215</v>
      </c>
      <c r="Q206" t="b">
        <v>0</v>
      </c>
      <c r="R206" t="b">
        <v>0</v>
      </c>
      <c r="S206" t="s">
        <v>973</v>
      </c>
      <c r="AB206" t="b">
        <f t="shared" si="22"/>
        <v>0</v>
      </c>
      <c r="AC206" t="b">
        <f t="shared" si="23"/>
        <v>0</v>
      </c>
      <c r="AD206" t="b">
        <f t="shared" si="24"/>
        <v>0</v>
      </c>
      <c r="AN206" t="s">
        <v>215</v>
      </c>
      <c r="AO206" t="s">
        <v>1146</v>
      </c>
      <c r="AP206" t="s">
        <v>1146</v>
      </c>
      <c r="AQ206" s="73" t="s">
        <v>973</v>
      </c>
    </row>
    <row r="207" spans="1:43" x14ac:dyDescent="0.3">
      <c r="A207" s="7" t="s">
        <v>216</v>
      </c>
      <c r="B207">
        <v>56.144075036497171</v>
      </c>
      <c r="C207">
        <f t="shared" si="25"/>
        <v>0</v>
      </c>
      <c r="D207">
        <v>0</v>
      </c>
      <c r="E207" s="9">
        <v>17.873563078213909</v>
      </c>
      <c r="F207" t="s">
        <v>950</v>
      </c>
      <c r="G207">
        <v>0</v>
      </c>
      <c r="H207" t="s">
        <v>950</v>
      </c>
      <c r="I207">
        <v>0</v>
      </c>
      <c r="J207" t="s">
        <v>950</v>
      </c>
      <c r="K207">
        <v>0</v>
      </c>
      <c r="M207" t="b">
        <f t="shared" si="26"/>
        <v>0</v>
      </c>
      <c r="N207" t="b">
        <f t="shared" si="27"/>
        <v>0</v>
      </c>
      <c r="P207" t="s">
        <v>216</v>
      </c>
      <c r="Q207" t="b">
        <v>0</v>
      </c>
      <c r="R207" t="b">
        <v>0</v>
      </c>
      <c r="S207" t="s">
        <v>973</v>
      </c>
      <c r="AB207" t="b">
        <f t="shared" si="22"/>
        <v>0</v>
      </c>
      <c r="AC207" t="b">
        <f t="shared" si="23"/>
        <v>0</v>
      </c>
      <c r="AD207" t="b">
        <f t="shared" si="24"/>
        <v>0</v>
      </c>
      <c r="AN207" t="s">
        <v>216</v>
      </c>
      <c r="AO207" t="s">
        <v>1146</v>
      </c>
      <c r="AP207" t="s">
        <v>1146</v>
      </c>
      <c r="AQ207" s="73" t="s">
        <v>973</v>
      </c>
    </row>
    <row r="208" spans="1:43" x14ac:dyDescent="0.3">
      <c r="A208" s="7" t="s">
        <v>217</v>
      </c>
      <c r="B208">
        <v>81.898034296614895</v>
      </c>
      <c r="C208">
        <f t="shared" si="25"/>
        <v>0</v>
      </c>
      <c r="D208">
        <v>0</v>
      </c>
      <c r="E208" s="9">
        <v>19.160103514467387</v>
      </c>
      <c r="F208" t="s">
        <v>950</v>
      </c>
      <c r="G208">
        <v>0</v>
      </c>
      <c r="H208" t="s">
        <v>950</v>
      </c>
      <c r="I208">
        <v>0</v>
      </c>
      <c r="J208" t="s">
        <v>950</v>
      </c>
      <c r="K208">
        <v>0</v>
      </c>
      <c r="M208" t="b">
        <f t="shared" si="26"/>
        <v>0</v>
      </c>
      <c r="N208" t="b">
        <f t="shared" si="27"/>
        <v>0</v>
      </c>
      <c r="P208" t="s">
        <v>217</v>
      </c>
      <c r="Q208" t="b">
        <v>0</v>
      </c>
      <c r="R208" t="b">
        <v>0</v>
      </c>
      <c r="S208" t="s">
        <v>973</v>
      </c>
      <c r="AB208" t="b">
        <f t="shared" si="22"/>
        <v>0</v>
      </c>
      <c r="AC208" t="b">
        <f t="shared" si="23"/>
        <v>0</v>
      </c>
      <c r="AD208" t="b">
        <f t="shared" si="24"/>
        <v>0</v>
      </c>
      <c r="AN208" t="s">
        <v>217</v>
      </c>
      <c r="AO208" t="s">
        <v>1146</v>
      </c>
      <c r="AP208" t="s">
        <v>1146</v>
      </c>
      <c r="AQ208" s="73" t="s">
        <v>973</v>
      </c>
    </row>
    <row r="209" spans="1:43" x14ac:dyDescent="0.3">
      <c r="A209" s="7" t="s">
        <v>218</v>
      </c>
      <c r="B209">
        <v>80.838473015915142</v>
      </c>
      <c r="C209">
        <f t="shared" si="25"/>
        <v>0</v>
      </c>
      <c r="D209">
        <v>0</v>
      </c>
      <c r="E209" s="9">
        <v>21.933652202121504</v>
      </c>
      <c r="F209" t="s">
        <v>950</v>
      </c>
      <c r="G209">
        <v>0</v>
      </c>
      <c r="H209" t="s">
        <v>950</v>
      </c>
      <c r="I209">
        <v>0</v>
      </c>
      <c r="J209" t="s">
        <v>950</v>
      </c>
      <c r="K209">
        <v>0</v>
      </c>
      <c r="M209" t="b">
        <f t="shared" si="26"/>
        <v>0</v>
      </c>
      <c r="N209" t="b">
        <f t="shared" si="27"/>
        <v>0</v>
      </c>
      <c r="P209" t="s">
        <v>218</v>
      </c>
      <c r="Q209" t="b">
        <v>0</v>
      </c>
      <c r="R209" t="b">
        <v>0</v>
      </c>
      <c r="S209" t="s">
        <v>973</v>
      </c>
      <c r="AB209" t="b">
        <f t="shared" si="22"/>
        <v>0</v>
      </c>
      <c r="AC209" t="b">
        <f t="shared" si="23"/>
        <v>0</v>
      </c>
      <c r="AD209" t="b">
        <f t="shared" si="24"/>
        <v>0</v>
      </c>
      <c r="AN209" t="s">
        <v>218</v>
      </c>
      <c r="AO209" t="s">
        <v>1146</v>
      </c>
      <c r="AP209" t="s">
        <v>1146</v>
      </c>
      <c r="AQ209" s="73" t="s">
        <v>973</v>
      </c>
    </row>
    <row r="210" spans="1:43" x14ac:dyDescent="0.3">
      <c r="A210" s="7" t="s">
        <v>219</v>
      </c>
      <c r="B210">
        <v>74.358495198986546</v>
      </c>
      <c r="C210">
        <f t="shared" si="25"/>
        <v>0</v>
      </c>
      <c r="D210">
        <v>0</v>
      </c>
      <c r="E210" s="9">
        <v>18.469771287662411</v>
      </c>
      <c r="F210" t="s">
        <v>950</v>
      </c>
      <c r="G210">
        <v>0</v>
      </c>
      <c r="H210" t="s">
        <v>950</v>
      </c>
      <c r="I210">
        <v>0</v>
      </c>
      <c r="J210" t="s">
        <v>950</v>
      </c>
      <c r="K210">
        <v>0</v>
      </c>
      <c r="M210" t="b">
        <f t="shared" si="26"/>
        <v>0</v>
      </c>
      <c r="N210" t="b">
        <f t="shared" si="27"/>
        <v>0</v>
      </c>
      <c r="P210" t="s">
        <v>219</v>
      </c>
      <c r="Q210" t="b">
        <v>0</v>
      </c>
      <c r="R210" t="b">
        <v>0</v>
      </c>
      <c r="S210" t="s">
        <v>973</v>
      </c>
      <c r="AB210" t="b">
        <f t="shared" si="22"/>
        <v>0</v>
      </c>
      <c r="AC210" t="b">
        <f t="shared" si="23"/>
        <v>0</v>
      </c>
      <c r="AD210" t="b">
        <f t="shared" si="24"/>
        <v>0</v>
      </c>
      <c r="AN210" t="s">
        <v>219</v>
      </c>
      <c r="AO210" t="s">
        <v>1146</v>
      </c>
      <c r="AP210" t="s">
        <v>1146</v>
      </c>
      <c r="AQ210" s="73" t="s">
        <v>973</v>
      </c>
    </row>
    <row r="211" spans="1:43" x14ac:dyDescent="0.3">
      <c r="A211" s="7" t="s">
        <v>220</v>
      </c>
      <c r="B211">
        <v>99.043119530118432</v>
      </c>
      <c r="C211">
        <f t="shared" si="25"/>
        <v>0</v>
      </c>
      <c r="D211">
        <v>0</v>
      </c>
      <c r="E211" s="9">
        <v>20.827286452629444</v>
      </c>
      <c r="F211" t="s">
        <v>950</v>
      </c>
      <c r="G211">
        <v>0</v>
      </c>
      <c r="H211" t="s">
        <v>950</v>
      </c>
      <c r="I211">
        <v>0</v>
      </c>
      <c r="J211" t="s">
        <v>950</v>
      </c>
      <c r="K211">
        <v>0</v>
      </c>
      <c r="M211" t="b">
        <f t="shared" si="26"/>
        <v>0</v>
      </c>
      <c r="N211" t="b">
        <f t="shared" si="27"/>
        <v>0</v>
      </c>
      <c r="P211" t="s">
        <v>220</v>
      </c>
      <c r="Q211" t="b">
        <v>0</v>
      </c>
      <c r="R211" t="b">
        <v>0</v>
      </c>
      <c r="S211" t="s">
        <v>973</v>
      </c>
      <c r="AB211" t="b">
        <f t="shared" si="22"/>
        <v>0</v>
      </c>
      <c r="AC211" t="b">
        <f t="shared" si="23"/>
        <v>0</v>
      </c>
      <c r="AD211" t="b">
        <f t="shared" si="24"/>
        <v>0</v>
      </c>
      <c r="AN211" t="s">
        <v>220</v>
      </c>
      <c r="AO211" t="s">
        <v>1146</v>
      </c>
      <c r="AP211" t="s">
        <v>1146</v>
      </c>
      <c r="AQ211" s="73" t="s">
        <v>973</v>
      </c>
    </row>
    <row r="212" spans="1:43" x14ac:dyDescent="0.3">
      <c r="A212" s="7" t="s">
        <v>221</v>
      </c>
      <c r="B212">
        <v>99.037592163488213</v>
      </c>
      <c r="C212">
        <f t="shared" si="25"/>
        <v>0</v>
      </c>
      <c r="D212">
        <v>0</v>
      </c>
      <c r="E212" s="9">
        <v>18.303987160693769</v>
      </c>
      <c r="F212" t="s">
        <v>950</v>
      </c>
      <c r="G212">
        <v>0</v>
      </c>
      <c r="H212" t="s">
        <v>950</v>
      </c>
      <c r="I212">
        <v>0</v>
      </c>
      <c r="J212" t="s">
        <v>950</v>
      </c>
      <c r="K212">
        <v>0</v>
      </c>
      <c r="M212" t="b">
        <f t="shared" si="26"/>
        <v>0</v>
      </c>
      <c r="N212" t="b">
        <f t="shared" si="27"/>
        <v>0</v>
      </c>
      <c r="P212" t="s">
        <v>221</v>
      </c>
      <c r="Q212" t="b">
        <v>0</v>
      </c>
      <c r="R212" t="b">
        <v>0</v>
      </c>
      <c r="S212" t="s">
        <v>973</v>
      </c>
      <c r="AB212" t="b">
        <f t="shared" si="22"/>
        <v>0</v>
      </c>
      <c r="AC212" t="b">
        <f t="shared" si="23"/>
        <v>0</v>
      </c>
      <c r="AD212" t="b">
        <f t="shared" si="24"/>
        <v>0</v>
      </c>
      <c r="AN212" t="s">
        <v>221</v>
      </c>
      <c r="AO212" t="s">
        <v>1146</v>
      </c>
      <c r="AP212" t="s">
        <v>1146</v>
      </c>
      <c r="AQ212" s="73" t="s">
        <v>973</v>
      </c>
    </row>
    <row r="213" spans="1:43" x14ac:dyDescent="0.3">
      <c r="A213" s="7" t="s">
        <v>222</v>
      </c>
      <c r="B213">
        <v>96.804581047860893</v>
      </c>
      <c r="C213">
        <f t="shared" si="25"/>
        <v>0</v>
      </c>
      <c r="D213">
        <v>0</v>
      </c>
      <c r="E213" s="9">
        <v>19.838606213307116</v>
      </c>
      <c r="F213" t="s">
        <v>950</v>
      </c>
      <c r="G213">
        <v>0</v>
      </c>
      <c r="H213" t="s">
        <v>950</v>
      </c>
      <c r="I213">
        <v>0</v>
      </c>
      <c r="J213" t="s">
        <v>950</v>
      </c>
      <c r="K213">
        <v>0</v>
      </c>
      <c r="M213" t="b">
        <f t="shared" si="26"/>
        <v>0</v>
      </c>
      <c r="N213" t="b">
        <f t="shared" si="27"/>
        <v>0</v>
      </c>
      <c r="P213" t="s">
        <v>222</v>
      </c>
      <c r="Q213" t="b">
        <v>0</v>
      </c>
      <c r="R213" t="b">
        <v>0</v>
      </c>
      <c r="S213" t="s">
        <v>973</v>
      </c>
      <c r="AB213" t="b">
        <f t="shared" si="22"/>
        <v>0</v>
      </c>
      <c r="AC213" t="b">
        <f t="shared" si="23"/>
        <v>0</v>
      </c>
      <c r="AD213" t="b">
        <f t="shared" si="24"/>
        <v>0</v>
      </c>
      <c r="AN213" t="s">
        <v>222</v>
      </c>
      <c r="AO213" t="s">
        <v>1146</v>
      </c>
      <c r="AP213" t="s">
        <v>1146</v>
      </c>
      <c r="AQ213" s="73" t="s">
        <v>973</v>
      </c>
    </row>
    <row r="214" spans="1:43" x14ac:dyDescent="0.3">
      <c r="A214" s="7" t="s">
        <v>223</v>
      </c>
      <c r="B214">
        <v>46.850431589127304</v>
      </c>
      <c r="C214">
        <f t="shared" si="25"/>
        <v>0</v>
      </c>
      <c r="D214">
        <v>0</v>
      </c>
      <c r="E214" s="9">
        <v>11.318541138707921</v>
      </c>
      <c r="F214" t="s">
        <v>950</v>
      </c>
      <c r="G214">
        <v>0</v>
      </c>
      <c r="H214" t="s">
        <v>950</v>
      </c>
      <c r="I214">
        <v>0</v>
      </c>
      <c r="J214" t="s">
        <v>950</v>
      </c>
      <c r="K214">
        <v>0</v>
      </c>
      <c r="M214" t="b">
        <f t="shared" si="26"/>
        <v>0</v>
      </c>
      <c r="N214" t="b">
        <f t="shared" si="27"/>
        <v>0</v>
      </c>
      <c r="P214" t="s">
        <v>223</v>
      </c>
      <c r="Q214" t="b">
        <v>0</v>
      </c>
      <c r="R214" t="b">
        <v>0</v>
      </c>
      <c r="S214" t="s">
        <v>973</v>
      </c>
      <c r="AB214" t="b">
        <f t="shared" si="22"/>
        <v>0</v>
      </c>
      <c r="AC214" t="b">
        <f t="shared" si="23"/>
        <v>0</v>
      </c>
      <c r="AD214" t="b">
        <f t="shared" si="24"/>
        <v>0</v>
      </c>
      <c r="AN214" t="s">
        <v>223</v>
      </c>
      <c r="AO214" t="s">
        <v>1146</v>
      </c>
      <c r="AP214" t="s">
        <v>1146</v>
      </c>
      <c r="AQ214" s="73" t="s">
        <v>973</v>
      </c>
    </row>
    <row r="215" spans="1:43" x14ac:dyDescent="0.3">
      <c r="A215" s="7" t="s">
        <v>224</v>
      </c>
      <c r="B215">
        <v>99.620836850108262</v>
      </c>
      <c r="C215">
        <f t="shared" si="25"/>
        <v>0</v>
      </c>
      <c r="D215">
        <v>0</v>
      </c>
      <c r="E215" s="9">
        <v>10.772041337492773</v>
      </c>
      <c r="F215" t="s">
        <v>950</v>
      </c>
      <c r="G215">
        <v>0</v>
      </c>
      <c r="H215" t="s">
        <v>950</v>
      </c>
      <c r="I215">
        <v>0</v>
      </c>
      <c r="J215" t="s">
        <v>950</v>
      </c>
      <c r="K215">
        <v>0</v>
      </c>
      <c r="M215" t="b">
        <f t="shared" si="26"/>
        <v>0</v>
      </c>
      <c r="N215" t="b">
        <f t="shared" si="27"/>
        <v>0</v>
      </c>
      <c r="P215" t="s">
        <v>224</v>
      </c>
      <c r="Q215" t="b">
        <v>0</v>
      </c>
      <c r="R215" t="b">
        <v>0</v>
      </c>
      <c r="S215" t="s">
        <v>973</v>
      </c>
      <c r="AB215" t="b">
        <f t="shared" si="22"/>
        <v>0</v>
      </c>
      <c r="AC215" t="b">
        <f t="shared" si="23"/>
        <v>0</v>
      </c>
      <c r="AD215" t="b">
        <f t="shared" si="24"/>
        <v>0</v>
      </c>
      <c r="AN215" t="s">
        <v>224</v>
      </c>
      <c r="AO215" t="s">
        <v>1146</v>
      </c>
      <c r="AP215" t="s">
        <v>1146</v>
      </c>
      <c r="AQ215" s="73" t="s">
        <v>973</v>
      </c>
    </row>
    <row r="216" spans="1:43" x14ac:dyDescent="0.3">
      <c r="A216" s="7" t="s">
        <v>225</v>
      </c>
      <c r="B216">
        <v>94.747775619956869</v>
      </c>
      <c r="C216">
        <f t="shared" si="25"/>
        <v>0</v>
      </c>
      <c r="D216">
        <v>0</v>
      </c>
      <c r="E216" s="9">
        <v>11.684402828354768</v>
      </c>
      <c r="F216" t="s">
        <v>950</v>
      </c>
      <c r="G216">
        <v>0</v>
      </c>
      <c r="H216" t="s">
        <v>950</v>
      </c>
      <c r="I216">
        <v>0</v>
      </c>
      <c r="J216" t="s">
        <v>950</v>
      </c>
      <c r="K216">
        <v>0</v>
      </c>
      <c r="M216" t="b">
        <f t="shared" si="26"/>
        <v>0</v>
      </c>
      <c r="N216" t="b">
        <f t="shared" si="27"/>
        <v>0</v>
      </c>
      <c r="P216" t="s">
        <v>225</v>
      </c>
      <c r="Q216" t="b">
        <v>0</v>
      </c>
      <c r="R216" t="b">
        <v>0</v>
      </c>
      <c r="S216" t="s">
        <v>973</v>
      </c>
      <c r="AB216" t="b">
        <f t="shared" si="22"/>
        <v>0</v>
      </c>
      <c r="AC216" t="b">
        <f t="shared" si="23"/>
        <v>0</v>
      </c>
      <c r="AD216" t="b">
        <f t="shared" si="24"/>
        <v>0</v>
      </c>
      <c r="AN216" t="s">
        <v>225</v>
      </c>
      <c r="AO216" t="s">
        <v>1146</v>
      </c>
      <c r="AP216" t="s">
        <v>1146</v>
      </c>
      <c r="AQ216" s="73" t="s">
        <v>973</v>
      </c>
    </row>
    <row r="217" spans="1:43" x14ac:dyDescent="0.3">
      <c r="A217" s="7" t="s">
        <v>226</v>
      </c>
      <c r="B217">
        <v>83.831941572684514</v>
      </c>
      <c r="C217">
        <f t="shared" si="25"/>
        <v>0</v>
      </c>
      <c r="D217">
        <v>0</v>
      </c>
      <c r="E217" s="9">
        <v>13.415245700515376</v>
      </c>
      <c r="F217" t="s">
        <v>950</v>
      </c>
      <c r="G217">
        <v>0</v>
      </c>
      <c r="H217" t="s">
        <v>950</v>
      </c>
      <c r="I217">
        <v>0</v>
      </c>
      <c r="J217" t="s">
        <v>950</v>
      </c>
      <c r="K217">
        <v>0</v>
      </c>
      <c r="M217" t="b">
        <f t="shared" si="26"/>
        <v>0</v>
      </c>
      <c r="N217" t="b">
        <f t="shared" si="27"/>
        <v>0</v>
      </c>
      <c r="P217" t="s">
        <v>226</v>
      </c>
      <c r="Q217" t="b">
        <v>0</v>
      </c>
      <c r="R217" t="b">
        <v>0</v>
      </c>
      <c r="S217" t="s">
        <v>973</v>
      </c>
      <c r="AB217" t="b">
        <f t="shared" si="22"/>
        <v>0</v>
      </c>
      <c r="AC217" t="b">
        <f t="shared" si="23"/>
        <v>0</v>
      </c>
      <c r="AD217" t="b">
        <f t="shared" si="24"/>
        <v>0</v>
      </c>
      <c r="AN217" t="s">
        <v>226</v>
      </c>
      <c r="AO217" t="s">
        <v>1146</v>
      </c>
      <c r="AP217" t="s">
        <v>1146</v>
      </c>
      <c r="AQ217" s="73" t="s">
        <v>973</v>
      </c>
    </row>
    <row r="218" spans="1:43" x14ac:dyDescent="0.3">
      <c r="A218" s="7" t="s">
        <v>227</v>
      </c>
      <c r="B218">
        <v>89.331235340840152</v>
      </c>
      <c r="C218">
        <f t="shared" si="25"/>
        <v>0</v>
      </c>
      <c r="D218">
        <v>0</v>
      </c>
      <c r="E218" s="9">
        <v>27.94378413184679</v>
      </c>
      <c r="F218" t="s">
        <v>950</v>
      </c>
      <c r="G218">
        <v>0</v>
      </c>
      <c r="H218" t="s">
        <v>950</v>
      </c>
      <c r="I218">
        <v>0</v>
      </c>
      <c r="J218" t="s">
        <v>950</v>
      </c>
      <c r="K218">
        <v>0</v>
      </c>
      <c r="M218" t="b">
        <f t="shared" si="26"/>
        <v>0</v>
      </c>
      <c r="N218" t="b">
        <f t="shared" si="27"/>
        <v>0</v>
      </c>
      <c r="P218" t="s">
        <v>227</v>
      </c>
      <c r="Q218" t="b">
        <v>0</v>
      </c>
      <c r="R218" t="b">
        <v>0</v>
      </c>
      <c r="S218" t="s">
        <v>973</v>
      </c>
      <c r="AB218" t="b">
        <f t="shared" si="22"/>
        <v>0</v>
      </c>
      <c r="AC218" t="b">
        <f t="shared" si="23"/>
        <v>0</v>
      </c>
      <c r="AD218" t="b">
        <f t="shared" si="24"/>
        <v>0</v>
      </c>
      <c r="AN218" t="s">
        <v>227</v>
      </c>
      <c r="AO218" t="s">
        <v>1146</v>
      </c>
      <c r="AP218" t="s">
        <v>1146</v>
      </c>
      <c r="AQ218" s="73" t="s">
        <v>973</v>
      </c>
    </row>
    <row r="219" spans="1:43" x14ac:dyDescent="0.3">
      <c r="A219" s="7" t="s">
        <v>228</v>
      </c>
      <c r="B219">
        <v>94.353997500654216</v>
      </c>
      <c r="C219">
        <f t="shared" si="25"/>
        <v>0</v>
      </c>
      <c r="D219">
        <v>0</v>
      </c>
      <c r="E219" s="9">
        <v>29.244544392437877</v>
      </c>
      <c r="F219" t="s">
        <v>950</v>
      </c>
      <c r="G219">
        <v>0</v>
      </c>
      <c r="H219" t="s">
        <v>950</v>
      </c>
      <c r="I219">
        <v>0</v>
      </c>
      <c r="J219" t="s">
        <v>950</v>
      </c>
      <c r="K219">
        <v>0</v>
      </c>
      <c r="M219" t="b">
        <f t="shared" si="26"/>
        <v>0</v>
      </c>
      <c r="N219" t="b">
        <f t="shared" si="27"/>
        <v>0</v>
      </c>
      <c r="P219" t="s">
        <v>228</v>
      </c>
      <c r="Q219" t="b">
        <v>0</v>
      </c>
      <c r="R219" t="b">
        <v>0</v>
      </c>
      <c r="S219" t="s">
        <v>973</v>
      </c>
      <c r="AB219" t="b">
        <f t="shared" si="22"/>
        <v>0</v>
      </c>
      <c r="AC219" t="b">
        <f t="shared" si="23"/>
        <v>0</v>
      </c>
      <c r="AD219" t="b">
        <f t="shared" si="24"/>
        <v>0</v>
      </c>
      <c r="AN219" t="s">
        <v>228</v>
      </c>
      <c r="AO219" t="s">
        <v>1146</v>
      </c>
      <c r="AP219" t="s">
        <v>1146</v>
      </c>
      <c r="AQ219" s="73" t="s">
        <v>973</v>
      </c>
    </row>
    <row r="220" spans="1:43" x14ac:dyDescent="0.3">
      <c r="A220" s="7" t="s">
        <v>229</v>
      </c>
      <c r="B220">
        <v>82.874670076866195</v>
      </c>
      <c r="C220">
        <f t="shared" si="25"/>
        <v>0</v>
      </c>
      <c r="D220">
        <v>0</v>
      </c>
      <c r="E220" s="9">
        <v>22.708059445207329</v>
      </c>
      <c r="F220" t="s">
        <v>950</v>
      </c>
      <c r="G220">
        <v>0</v>
      </c>
      <c r="H220" t="s">
        <v>950</v>
      </c>
      <c r="I220">
        <v>0</v>
      </c>
      <c r="J220" t="s">
        <v>950</v>
      </c>
      <c r="K220">
        <v>0</v>
      </c>
      <c r="M220" t="b">
        <f t="shared" si="26"/>
        <v>0</v>
      </c>
      <c r="N220" t="b">
        <f t="shared" si="27"/>
        <v>0</v>
      </c>
      <c r="P220" t="s">
        <v>229</v>
      </c>
      <c r="Q220" t="b">
        <v>0</v>
      </c>
      <c r="R220" t="b">
        <v>0</v>
      </c>
      <c r="S220" t="s">
        <v>973</v>
      </c>
      <c r="AB220" t="b">
        <f t="shared" si="22"/>
        <v>0</v>
      </c>
      <c r="AC220" t="b">
        <f t="shared" si="23"/>
        <v>0</v>
      </c>
      <c r="AD220" t="b">
        <f t="shared" si="24"/>
        <v>0</v>
      </c>
      <c r="AN220" t="s">
        <v>229</v>
      </c>
      <c r="AO220" t="s">
        <v>1146</v>
      </c>
      <c r="AP220" t="s">
        <v>1146</v>
      </c>
      <c r="AQ220" s="73" t="s">
        <v>973</v>
      </c>
    </row>
    <row r="221" spans="1:43" x14ac:dyDescent="0.3">
      <c r="A221" s="7" t="s">
        <v>230</v>
      </c>
      <c r="B221">
        <v>88.948239936755002</v>
      </c>
      <c r="C221">
        <f t="shared" si="25"/>
        <v>0</v>
      </c>
      <c r="D221">
        <v>0</v>
      </c>
      <c r="E221" s="9">
        <v>35.175162381613248</v>
      </c>
      <c r="F221" t="s">
        <v>950</v>
      </c>
      <c r="G221">
        <v>0</v>
      </c>
      <c r="H221" t="s">
        <v>950</v>
      </c>
      <c r="I221">
        <v>0</v>
      </c>
      <c r="J221" t="s">
        <v>950</v>
      </c>
      <c r="K221">
        <v>0</v>
      </c>
      <c r="M221" t="b">
        <f t="shared" si="26"/>
        <v>0</v>
      </c>
      <c r="N221" t="b">
        <f t="shared" si="27"/>
        <v>0</v>
      </c>
      <c r="P221" t="s">
        <v>230</v>
      </c>
      <c r="Q221" t="b">
        <v>0</v>
      </c>
      <c r="R221" t="b">
        <v>0</v>
      </c>
      <c r="S221" t="s">
        <v>973</v>
      </c>
      <c r="AB221" t="b">
        <f t="shared" si="22"/>
        <v>0</v>
      </c>
      <c r="AC221" t="b">
        <f t="shared" si="23"/>
        <v>0</v>
      </c>
      <c r="AD221" t="b">
        <f t="shared" si="24"/>
        <v>0</v>
      </c>
      <c r="AN221" t="s">
        <v>230</v>
      </c>
      <c r="AO221" t="s">
        <v>1146</v>
      </c>
      <c r="AP221" t="s">
        <v>1146</v>
      </c>
      <c r="AQ221" s="73" t="s">
        <v>973</v>
      </c>
    </row>
    <row r="222" spans="1:43" x14ac:dyDescent="0.3">
      <c r="A222" s="7" t="s">
        <v>231</v>
      </c>
      <c r="B222">
        <v>94.483059061307543</v>
      </c>
      <c r="C222">
        <f t="shared" si="25"/>
        <v>0</v>
      </c>
      <c r="D222">
        <v>0</v>
      </c>
      <c r="E222" s="9">
        <v>31.981677646582479</v>
      </c>
      <c r="F222" t="s">
        <v>950</v>
      </c>
      <c r="G222">
        <v>0</v>
      </c>
      <c r="H222" t="s">
        <v>950</v>
      </c>
      <c r="I222">
        <v>0</v>
      </c>
      <c r="J222" t="s">
        <v>950</v>
      </c>
      <c r="K222">
        <v>0</v>
      </c>
      <c r="M222" t="b">
        <f t="shared" si="26"/>
        <v>0</v>
      </c>
      <c r="N222" t="b">
        <f t="shared" si="27"/>
        <v>0</v>
      </c>
      <c r="P222" t="s">
        <v>231</v>
      </c>
      <c r="Q222" t="b">
        <v>0</v>
      </c>
      <c r="R222" t="b">
        <v>0</v>
      </c>
      <c r="S222" t="s">
        <v>973</v>
      </c>
      <c r="AB222" t="b">
        <f t="shared" si="22"/>
        <v>0</v>
      </c>
      <c r="AC222" t="b">
        <f t="shared" si="23"/>
        <v>0</v>
      </c>
      <c r="AD222" t="b">
        <f t="shared" si="24"/>
        <v>0</v>
      </c>
      <c r="AN222" t="s">
        <v>231</v>
      </c>
      <c r="AO222" t="s">
        <v>1146</v>
      </c>
      <c r="AP222" t="s">
        <v>1146</v>
      </c>
      <c r="AQ222" s="73" t="s">
        <v>973</v>
      </c>
    </row>
    <row r="223" spans="1:43" x14ac:dyDescent="0.3">
      <c r="A223" s="7" t="s">
        <v>232</v>
      </c>
      <c r="B223">
        <v>96.559967822665669</v>
      </c>
      <c r="C223">
        <f t="shared" si="25"/>
        <v>0</v>
      </c>
      <c r="D223">
        <v>0</v>
      </c>
      <c r="E223" s="9">
        <v>22.388540236249085</v>
      </c>
      <c r="F223" t="s">
        <v>950</v>
      </c>
      <c r="G223">
        <v>0</v>
      </c>
      <c r="H223" t="s">
        <v>950</v>
      </c>
      <c r="I223">
        <v>0</v>
      </c>
      <c r="J223" t="s">
        <v>950</v>
      </c>
      <c r="K223">
        <v>0</v>
      </c>
      <c r="M223" t="b">
        <f t="shared" si="26"/>
        <v>0</v>
      </c>
      <c r="N223" t="b">
        <f t="shared" si="27"/>
        <v>0</v>
      </c>
      <c r="P223" t="s">
        <v>232</v>
      </c>
      <c r="Q223" t="b">
        <v>0</v>
      </c>
      <c r="R223" t="b">
        <v>0</v>
      </c>
      <c r="S223" t="s">
        <v>973</v>
      </c>
      <c r="AB223" t="b">
        <f t="shared" si="22"/>
        <v>0</v>
      </c>
      <c r="AC223" t="b">
        <f t="shared" si="23"/>
        <v>0</v>
      </c>
      <c r="AD223" t="b">
        <f t="shared" si="24"/>
        <v>0</v>
      </c>
      <c r="AN223" t="s">
        <v>232</v>
      </c>
      <c r="AO223" t="s">
        <v>1146</v>
      </c>
      <c r="AP223" t="s">
        <v>1146</v>
      </c>
      <c r="AQ223" s="73" t="s">
        <v>973</v>
      </c>
    </row>
    <row r="224" spans="1:43" x14ac:dyDescent="0.3">
      <c r="A224" s="7" t="s">
        <v>233</v>
      </c>
      <c r="B224">
        <v>92.179992298889189</v>
      </c>
      <c r="C224">
        <f t="shared" si="25"/>
        <v>0</v>
      </c>
      <c r="D224">
        <v>0</v>
      </c>
      <c r="E224" s="9">
        <v>21.424616637926192</v>
      </c>
      <c r="F224" t="s">
        <v>950</v>
      </c>
      <c r="G224">
        <v>0</v>
      </c>
      <c r="H224" t="s">
        <v>950</v>
      </c>
      <c r="I224">
        <v>0</v>
      </c>
      <c r="J224" t="s">
        <v>950</v>
      </c>
      <c r="K224">
        <v>0</v>
      </c>
      <c r="M224" t="b">
        <f t="shared" si="26"/>
        <v>0</v>
      </c>
      <c r="N224" t="b">
        <f t="shared" si="27"/>
        <v>0</v>
      </c>
      <c r="P224" t="s">
        <v>233</v>
      </c>
      <c r="Q224" t="b">
        <v>0</v>
      </c>
      <c r="R224" t="b">
        <v>0</v>
      </c>
      <c r="S224" t="s">
        <v>973</v>
      </c>
      <c r="AB224" t="b">
        <f t="shared" si="22"/>
        <v>0</v>
      </c>
      <c r="AC224" t="b">
        <f t="shared" si="23"/>
        <v>0</v>
      </c>
      <c r="AD224" t="b">
        <f t="shared" si="24"/>
        <v>0</v>
      </c>
      <c r="AN224" t="s">
        <v>233</v>
      </c>
      <c r="AO224" t="s">
        <v>1146</v>
      </c>
      <c r="AP224" t="s">
        <v>1146</v>
      </c>
      <c r="AQ224" s="73" t="s">
        <v>973</v>
      </c>
    </row>
    <row r="225" spans="1:43" x14ac:dyDescent="0.3">
      <c r="A225" s="7" t="s">
        <v>234</v>
      </c>
      <c r="B225">
        <v>64.440642347806929</v>
      </c>
      <c r="C225">
        <f t="shared" si="25"/>
        <v>0</v>
      </c>
      <c r="D225">
        <v>0</v>
      </c>
      <c r="E225" s="9">
        <v>13.138873780156148</v>
      </c>
      <c r="F225" t="s">
        <v>950</v>
      </c>
      <c r="G225">
        <v>0</v>
      </c>
      <c r="H225" t="s">
        <v>950</v>
      </c>
      <c r="I225">
        <v>0</v>
      </c>
      <c r="J225" t="s">
        <v>950</v>
      </c>
      <c r="K225">
        <v>0</v>
      </c>
      <c r="M225" t="b">
        <f t="shared" si="26"/>
        <v>0</v>
      </c>
      <c r="N225" t="b">
        <f t="shared" si="27"/>
        <v>0</v>
      </c>
      <c r="P225" t="s">
        <v>234</v>
      </c>
      <c r="Q225" t="b">
        <v>0</v>
      </c>
      <c r="R225" t="b">
        <v>0</v>
      </c>
      <c r="S225" t="s">
        <v>973</v>
      </c>
      <c r="AB225" t="b">
        <f t="shared" si="22"/>
        <v>0</v>
      </c>
      <c r="AC225" t="b">
        <f t="shared" si="23"/>
        <v>0</v>
      </c>
      <c r="AD225" t="b">
        <f t="shared" si="24"/>
        <v>0</v>
      </c>
      <c r="AN225" t="s">
        <v>234</v>
      </c>
      <c r="AO225" t="s">
        <v>1146</v>
      </c>
      <c r="AP225" t="s">
        <v>1146</v>
      </c>
      <c r="AQ225" s="73" t="s">
        <v>973</v>
      </c>
    </row>
    <row r="226" spans="1:43" x14ac:dyDescent="0.3">
      <c r="A226" s="7" t="s">
        <v>235</v>
      </c>
      <c r="B226">
        <v>52.70252275833456</v>
      </c>
      <c r="C226">
        <f t="shared" si="25"/>
        <v>0</v>
      </c>
      <c r="D226">
        <v>0</v>
      </c>
      <c r="E226" s="9">
        <v>12.100046098572895</v>
      </c>
      <c r="F226" t="s">
        <v>950</v>
      </c>
      <c r="G226">
        <v>0</v>
      </c>
      <c r="H226" t="s">
        <v>950</v>
      </c>
      <c r="I226">
        <v>0</v>
      </c>
      <c r="J226" t="s">
        <v>950</v>
      </c>
      <c r="K226">
        <v>0</v>
      </c>
      <c r="M226" t="b">
        <f t="shared" si="26"/>
        <v>0</v>
      </c>
      <c r="N226" t="b">
        <f t="shared" si="27"/>
        <v>0</v>
      </c>
      <c r="P226" t="s">
        <v>235</v>
      </c>
      <c r="Q226" t="b">
        <v>0</v>
      </c>
      <c r="R226" t="b">
        <v>0</v>
      </c>
      <c r="S226" t="s">
        <v>973</v>
      </c>
      <c r="AB226" t="b">
        <f t="shared" si="22"/>
        <v>0</v>
      </c>
      <c r="AC226" t="b">
        <f t="shared" si="23"/>
        <v>0</v>
      </c>
      <c r="AD226" t="b">
        <f t="shared" si="24"/>
        <v>0</v>
      </c>
      <c r="AN226" t="s">
        <v>235</v>
      </c>
      <c r="AO226" t="s">
        <v>1146</v>
      </c>
      <c r="AP226" t="s">
        <v>1146</v>
      </c>
      <c r="AQ226" s="73" t="s">
        <v>973</v>
      </c>
    </row>
    <row r="227" spans="1:43" x14ac:dyDescent="0.3">
      <c r="A227" s="7" t="s">
        <v>236</v>
      </c>
      <c r="B227">
        <v>97.392313032123411</v>
      </c>
      <c r="C227">
        <f t="shared" si="25"/>
        <v>0</v>
      </c>
      <c r="D227">
        <v>0</v>
      </c>
      <c r="E227" s="9">
        <v>32.779012222219507</v>
      </c>
      <c r="F227" t="s">
        <v>950</v>
      </c>
      <c r="G227">
        <v>0</v>
      </c>
      <c r="H227" t="s">
        <v>950</v>
      </c>
      <c r="I227">
        <v>0</v>
      </c>
      <c r="J227" t="s">
        <v>950</v>
      </c>
      <c r="K227">
        <v>0</v>
      </c>
      <c r="M227" t="b">
        <f t="shared" si="26"/>
        <v>0</v>
      </c>
      <c r="N227" t="b">
        <f t="shared" si="27"/>
        <v>0</v>
      </c>
      <c r="P227" t="s">
        <v>236</v>
      </c>
      <c r="Q227" t="b">
        <v>0</v>
      </c>
      <c r="R227" t="b">
        <v>0</v>
      </c>
      <c r="S227" t="s">
        <v>973</v>
      </c>
      <c r="AB227" t="b">
        <f t="shared" si="22"/>
        <v>0</v>
      </c>
      <c r="AC227" t="b">
        <f t="shared" si="23"/>
        <v>0</v>
      </c>
      <c r="AD227" t="b">
        <f t="shared" si="24"/>
        <v>0</v>
      </c>
      <c r="AN227" t="s">
        <v>236</v>
      </c>
      <c r="AO227" t="s">
        <v>1146</v>
      </c>
      <c r="AP227" t="s">
        <v>1146</v>
      </c>
      <c r="AQ227" s="73" t="s">
        <v>973</v>
      </c>
    </row>
    <row r="228" spans="1:43" x14ac:dyDescent="0.3">
      <c r="A228" s="7" t="s">
        <v>237</v>
      </c>
      <c r="B228">
        <v>94.777192571183235</v>
      </c>
      <c r="C228">
        <f t="shared" si="25"/>
        <v>0</v>
      </c>
      <c r="D228">
        <v>0</v>
      </c>
      <c r="E228" s="9">
        <v>25.276408506528185</v>
      </c>
      <c r="F228" t="s">
        <v>950</v>
      </c>
      <c r="G228">
        <v>0</v>
      </c>
      <c r="H228" t="s">
        <v>950</v>
      </c>
      <c r="I228">
        <v>0</v>
      </c>
      <c r="J228" t="s">
        <v>950</v>
      </c>
      <c r="K228">
        <v>0</v>
      </c>
      <c r="M228" t="b">
        <f t="shared" si="26"/>
        <v>0</v>
      </c>
      <c r="N228" t="b">
        <f t="shared" si="27"/>
        <v>0</v>
      </c>
      <c r="P228" t="s">
        <v>237</v>
      </c>
      <c r="Q228" t="b">
        <v>0</v>
      </c>
      <c r="R228" t="b">
        <v>0</v>
      </c>
      <c r="S228" t="s">
        <v>973</v>
      </c>
      <c r="AB228" t="b">
        <f t="shared" si="22"/>
        <v>0</v>
      </c>
      <c r="AC228" t="b">
        <f t="shared" si="23"/>
        <v>0</v>
      </c>
      <c r="AD228" t="b">
        <f t="shared" si="24"/>
        <v>0</v>
      </c>
      <c r="AN228" t="s">
        <v>237</v>
      </c>
      <c r="AO228" t="s">
        <v>1146</v>
      </c>
      <c r="AP228" t="s">
        <v>1146</v>
      </c>
      <c r="AQ228" s="73" t="s">
        <v>973</v>
      </c>
    </row>
    <row r="229" spans="1:43" x14ac:dyDescent="0.3">
      <c r="A229" s="7" t="s">
        <v>238</v>
      </c>
      <c r="B229">
        <v>87.200441005251889</v>
      </c>
      <c r="C229">
        <f t="shared" si="25"/>
        <v>0</v>
      </c>
      <c r="D229">
        <v>0</v>
      </c>
      <c r="E229" s="9">
        <v>26.126427165474357</v>
      </c>
      <c r="F229" t="s">
        <v>950</v>
      </c>
      <c r="G229">
        <v>0</v>
      </c>
      <c r="H229" t="s">
        <v>950</v>
      </c>
      <c r="I229">
        <v>0</v>
      </c>
      <c r="J229" t="s">
        <v>950</v>
      </c>
      <c r="K229">
        <v>0</v>
      </c>
      <c r="M229" t="b">
        <f t="shared" si="26"/>
        <v>0</v>
      </c>
      <c r="N229" t="b">
        <f t="shared" si="27"/>
        <v>0</v>
      </c>
      <c r="P229" t="s">
        <v>238</v>
      </c>
      <c r="Q229" t="b">
        <v>0</v>
      </c>
      <c r="R229" t="b">
        <v>0</v>
      </c>
      <c r="S229" t="s">
        <v>973</v>
      </c>
      <c r="AB229" t="b">
        <f t="shared" si="22"/>
        <v>0</v>
      </c>
      <c r="AC229" t="b">
        <f t="shared" si="23"/>
        <v>0</v>
      </c>
      <c r="AD229" t="b">
        <f t="shared" si="24"/>
        <v>0</v>
      </c>
      <c r="AN229" t="s">
        <v>238</v>
      </c>
      <c r="AO229" t="s">
        <v>1146</v>
      </c>
      <c r="AP229" t="s">
        <v>1146</v>
      </c>
      <c r="AQ229" s="73" t="s">
        <v>973</v>
      </c>
    </row>
    <row r="230" spans="1:43" x14ac:dyDescent="0.3">
      <c r="A230" s="7" t="s">
        <v>239</v>
      </c>
      <c r="B230">
        <v>63.426610087047074</v>
      </c>
      <c r="C230">
        <f t="shared" si="25"/>
        <v>0</v>
      </c>
      <c r="D230">
        <v>0</v>
      </c>
      <c r="E230" s="9">
        <v>25.361532326319352</v>
      </c>
      <c r="F230" t="s">
        <v>950</v>
      </c>
      <c r="G230">
        <v>0</v>
      </c>
      <c r="H230" t="s">
        <v>950</v>
      </c>
      <c r="I230">
        <v>0</v>
      </c>
      <c r="J230" t="s">
        <v>950</v>
      </c>
      <c r="K230">
        <v>0</v>
      </c>
      <c r="M230" t="b">
        <f t="shared" si="26"/>
        <v>0</v>
      </c>
      <c r="N230" t="b">
        <f t="shared" si="27"/>
        <v>0</v>
      </c>
      <c r="P230" t="s">
        <v>239</v>
      </c>
      <c r="Q230" t="b">
        <v>0</v>
      </c>
      <c r="R230" t="b">
        <v>0</v>
      </c>
      <c r="S230" t="s">
        <v>973</v>
      </c>
      <c r="AB230" t="b">
        <f t="shared" si="22"/>
        <v>0</v>
      </c>
      <c r="AC230" t="b">
        <f t="shared" si="23"/>
        <v>0</v>
      </c>
      <c r="AD230" t="b">
        <f t="shared" si="24"/>
        <v>0</v>
      </c>
      <c r="AN230" t="s">
        <v>239</v>
      </c>
      <c r="AO230" t="s">
        <v>1146</v>
      </c>
      <c r="AP230" t="s">
        <v>1146</v>
      </c>
      <c r="AQ230" s="73" t="s">
        <v>973</v>
      </c>
    </row>
    <row r="231" spans="1:43" x14ac:dyDescent="0.3">
      <c r="A231" s="7" t="s">
        <v>240</v>
      </c>
      <c r="B231">
        <v>85.687446648336191</v>
      </c>
      <c r="C231">
        <f t="shared" si="25"/>
        <v>0</v>
      </c>
      <c r="D231">
        <v>0</v>
      </c>
      <c r="E231" s="9">
        <v>23.629786995324281</v>
      </c>
      <c r="F231" t="s">
        <v>950</v>
      </c>
      <c r="G231">
        <v>0</v>
      </c>
      <c r="H231" t="s">
        <v>950</v>
      </c>
      <c r="I231">
        <v>0</v>
      </c>
      <c r="J231" t="s">
        <v>950</v>
      </c>
      <c r="K231">
        <v>0</v>
      </c>
      <c r="M231" t="b">
        <f t="shared" si="26"/>
        <v>0</v>
      </c>
      <c r="N231" t="b">
        <f t="shared" si="27"/>
        <v>0</v>
      </c>
      <c r="P231" t="s">
        <v>240</v>
      </c>
      <c r="Q231" t="b">
        <v>0</v>
      </c>
      <c r="R231" t="b">
        <v>0</v>
      </c>
      <c r="S231" t="s">
        <v>973</v>
      </c>
      <c r="AB231" t="b">
        <f t="shared" si="22"/>
        <v>0</v>
      </c>
      <c r="AC231" t="b">
        <f t="shared" si="23"/>
        <v>0</v>
      </c>
      <c r="AD231" t="b">
        <f t="shared" si="24"/>
        <v>0</v>
      </c>
      <c r="AN231" t="s">
        <v>240</v>
      </c>
      <c r="AO231" t="s">
        <v>1146</v>
      </c>
      <c r="AP231" t="s">
        <v>1146</v>
      </c>
      <c r="AQ231" s="73" t="s">
        <v>973</v>
      </c>
    </row>
    <row r="232" spans="1:43" x14ac:dyDescent="0.3">
      <c r="A232" s="7" t="s">
        <v>241</v>
      </c>
      <c r="B232">
        <v>83.504337842729115</v>
      </c>
      <c r="C232">
        <f t="shared" si="25"/>
        <v>0</v>
      </c>
      <c r="D232">
        <v>0</v>
      </c>
      <c r="E232" s="9">
        <v>22.751718940171852</v>
      </c>
      <c r="F232" t="s">
        <v>950</v>
      </c>
      <c r="G232">
        <v>0</v>
      </c>
      <c r="H232" t="s">
        <v>950</v>
      </c>
      <c r="I232">
        <v>0</v>
      </c>
      <c r="J232" t="s">
        <v>950</v>
      </c>
      <c r="K232">
        <v>0</v>
      </c>
      <c r="M232" t="b">
        <f t="shared" si="26"/>
        <v>0</v>
      </c>
      <c r="N232" t="b">
        <f t="shared" si="27"/>
        <v>0</v>
      </c>
      <c r="P232" t="s">
        <v>241</v>
      </c>
      <c r="Q232" t="b">
        <v>0</v>
      </c>
      <c r="R232" t="b">
        <v>0</v>
      </c>
      <c r="S232" t="s">
        <v>973</v>
      </c>
      <c r="AB232" t="b">
        <f t="shared" si="22"/>
        <v>0</v>
      </c>
      <c r="AC232" t="b">
        <f t="shared" si="23"/>
        <v>0</v>
      </c>
      <c r="AD232" t="b">
        <f t="shared" si="24"/>
        <v>0</v>
      </c>
      <c r="AN232" t="s">
        <v>241</v>
      </c>
      <c r="AO232" t="s">
        <v>1146</v>
      </c>
      <c r="AP232" t="s">
        <v>1146</v>
      </c>
      <c r="AQ232" s="73" t="s">
        <v>973</v>
      </c>
    </row>
    <row r="233" spans="1:43" x14ac:dyDescent="0.3">
      <c r="A233" s="7" t="s">
        <v>242</v>
      </c>
      <c r="B233">
        <v>91.842852936435264</v>
      </c>
      <c r="C233">
        <f t="shared" si="25"/>
        <v>0</v>
      </c>
      <c r="D233">
        <v>0</v>
      </c>
      <c r="E233" s="9">
        <v>40.363568956391717</v>
      </c>
      <c r="F233" t="s">
        <v>950</v>
      </c>
      <c r="G233">
        <v>0</v>
      </c>
      <c r="H233" t="s">
        <v>950</v>
      </c>
      <c r="I233">
        <v>0</v>
      </c>
      <c r="J233" t="s">
        <v>950</v>
      </c>
      <c r="K233">
        <v>0</v>
      </c>
      <c r="M233" t="b">
        <f t="shared" si="26"/>
        <v>0</v>
      </c>
      <c r="N233" t="b">
        <f t="shared" si="27"/>
        <v>0</v>
      </c>
      <c r="P233" t="s">
        <v>242</v>
      </c>
      <c r="Q233" t="b">
        <v>0</v>
      </c>
      <c r="R233" t="b">
        <v>0</v>
      </c>
      <c r="S233" t="s">
        <v>973</v>
      </c>
      <c r="AB233" t="b">
        <f t="shared" si="22"/>
        <v>0</v>
      </c>
      <c r="AC233" t="b">
        <f t="shared" si="23"/>
        <v>0</v>
      </c>
      <c r="AD233" t="b">
        <f t="shared" si="24"/>
        <v>0</v>
      </c>
      <c r="AN233" t="s">
        <v>242</v>
      </c>
      <c r="AO233" t="s">
        <v>1146</v>
      </c>
      <c r="AP233" t="s">
        <v>1146</v>
      </c>
      <c r="AQ233" s="73" t="s">
        <v>973</v>
      </c>
    </row>
    <row r="234" spans="1:43" x14ac:dyDescent="0.3">
      <c r="A234" s="7" t="s">
        <v>243</v>
      </c>
      <c r="B234">
        <v>92.771195513398396</v>
      </c>
      <c r="C234">
        <f t="shared" si="25"/>
        <v>92.771195513398396</v>
      </c>
      <c r="D234">
        <v>0</v>
      </c>
      <c r="E234" s="9">
        <v>44.501952481883741</v>
      </c>
      <c r="F234">
        <v>39.368783917929385</v>
      </c>
      <c r="G234">
        <v>-41.563499229168805</v>
      </c>
      <c r="H234">
        <v>62.992763490020877</v>
      </c>
      <c r="I234">
        <v>47.256023106481962</v>
      </c>
      <c r="J234">
        <v>60.32902467686101</v>
      </c>
      <c r="K234">
        <v>14.957107192759565</v>
      </c>
      <c r="M234">
        <f t="shared" si="26"/>
        <v>-41.563499229168805</v>
      </c>
      <c r="N234">
        <f t="shared" si="27"/>
        <v>47.256023106481962</v>
      </c>
      <c r="P234" t="s">
        <v>243</v>
      </c>
      <c r="Q234">
        <v>-41.563499229168805</v>
      </c>
      <c r="R234">
        <v>47.256023106481962</v>
      </c>
      <c r="S234" t="s">
        <v>1012</v>
      </c>
      <c r="AB234">
        <f t="shared" si="22"/>
        <v>92.771195513398396</v>
      </c>
      <c r="AC234">
        <f t="shared" si="23"/>
        <v>0</v>
      </c>
      <c r="AD234">
        <f t="shared" si="24"/>
        <v>44.501952481883741</v>
      </c>
      <c r="AN234" t="s">
        <v>243</v>
      </c>
      <c r="AO234">
        <v>92.771195513398396</v>
      </c>
      <c r="AP234">
        <v>0</v>
      </c>
      <c r="AQ234" s="73" t="str">
        <f>IF(AP234&gt;12.1,"high mod, lots of SDS","low mod, lots of SDS")</f>
        <v>low mod, lots of SDS</v>
      </c>
    </row>
    <row r="235" spans="1:43" x14ac:dyDescent="0.3">
      <c r="A235" s="7" t="s">
        <v>244</v>
      </c>
      <c r="B235">
        <v>55.632244086750276</v>
      </c>
      <c r="C235">
        <f t="shared" si="25"/>
        <v>0</v>
      </c>
      <c r="D235">
        <v>0</v>
      </c>
      <c r="E235" s="9">
        <v>9.7557263452124552</v>
      </c>
      <c r="F235" t="s">
        <v>950</v>
      </c>
      <c r="G235">
        <v>0</v>
      </c>
      <c r="H235" t="s">
        <v>950</v>
      </c>
      <c r="I235">
        <v>0</v>
      </c>
      <c r="J235" t="s">
        <v>950</v>
      </c>
      <c r="K235">
        <v>0</v>
      </c>
      <c r="M235" t="b">
        <f t="shared" si="26"/>
        <v>0</v>
      </c>
      <c r="N235" t="b">
        <f t="shared" si="27"/>
        <v>0</v>
      </c>
      <c r="P235" t="s">
        <v>244</v>
      </c>
      <c r="Q235" t="b">
        <v>0</v>
      </c>
      <c r="R235" t="b">
        <v>0</v>
      </c>
      <c r="S235" t="s">
        <v>973</v>
      </c>
      <c r="AB235" t="b">
        <f t="shared" si="22"/>
        <v>0</v>
      </c>
      <c r="AC235" t="b">
        <f t="shared" si="23"/>
        <v>0</v>
      </c>
      <c r="AD235" t="b">
        <f t="shared" si="24"/>
        <v>0</v>
      </c>
      <c r="AN235" t="s">
        <v>244</v>
      </c>
      <c r="AO235" t="s">
        <v>1146</v>
      </c>
      <c r="AP235" t="s">
        <v>1146</v>
      </c>
      <c r="AQ235" s="73" t="s">
        <v>973</v>
      </c>
    </row>
    <row r="236" spans="1:43" x14ac:dyDescent="0.3">
      <c r="A236" s="7" t="s">
        <v>245</v>
      </c>
      <c r="B236">
        <v>84.388098462571023</v>
      </c>
      <c r="C236">
        <f t="shared" si="25"/>
        <v>0</v>
      </c>
      <c r="D236">
        <v>0</v>
      </c>
      <c r="E236" s="9">
        <v>11.438543772912087</v>
      </c>
      <c r="F236" t="s">
        <v>950</v>
      </c>
      <c r="G236">
        <v>0</v>
      </c>
      <c r="H236" t="s">
        <v>950</v>
      </c>
      <c r="I236">
        <v>0</v>
      </c>
      <c r="J236" t="s">
        <v>950</v>
      </c>
      <c r="K236">
        <v>0</v>
      </c>
      <c r="M236" t="b">
        <f t="shared" si="26"/>
        <v>0</v>
      </c>
      <c r="N236" t="b">
        <f t="shared" si="27"/>
        <v>0</v>
      </c>
      <c r="P236" t="s">
        <v>245</v>
      </c>
      <c r="Q236" t="b">
        <v>0</v>
      </c>
      <c r="R236" t="b">
        <v>0</v>
      </c>
      <c r="S236" t="s">
        <v>973</v>
      </c>
      <c r="AB236" t="b">
        <f t="shared" si="22"/>
        <v>0</v>
      </c>
      <c r="AC236" t="b">
        <f t="shared" si="23"/>
        <v>0</v>
      </c>
      <c r="AD236" t="b">
        <f t="shared" si="24"/>
        <v>0</v>
      </c>
      <c r="AN236" t="s">
        <v>245</v>
      </c>
      <c r="AO236" t="s">
        <v>1146</v>
      </c>
      <c r="AP236" t="s">
        <v>1146</v>
      </c>
      <c r="AQ236" s="73" t="s">
        <v>973</v>
      </c>
    </row>
    <row r="237" spans="1:43" x14ac:dyDescent="0.3">
      <c r="A237" s="7" t="s">
        <v>246</v>
      </c>
      <c r="B237">
        <v>72.363201851178786</v>
      </c>
      <c r="C237">
        <f t="shared" si="25"/>
        <v>0</v>
      </c>
      <c r="D237">
        <v>0</v>
      </c>
      <c r="E237" s="9">
        <v>13.926354480952019</v>
      </c>
      <c r="F237" t="s">
        <v>950</v>
      </c>
      <c r="G237">
        <v>0</v>
      </c>
      <c r="H237" t="s">
        <v>950</v>
      </c>
      <c r="I237">
        <v>0</v>
      </c>
      <c r="J237" t="s">
        <v>950</v>
      </c>
      <c r="K237">
        <v>0</v>
      </c>
      <c r="M237" t="b">
        <f t="shared" si="26"/>
        <v>0</v>
      </c>
      <c r="N237" t="b">
        <f t="shared" si="27"/>
        <v>0</v>
      </c>
      <c r="P237" t="s">
        <v>246</v>
      </c>
      <c r="Q237" t="b">
        <v>0</v>
      </c>
      <c r="R237" t="b">
        <v>0</v>
      </c>
      <c r="S237" t="s">
        <v>973</v>
      </c>
      <c r="AB237" t="b">
        <f t="shared" si="22"/>
        <v>0</v>
      </c>
      <c r="AC237" t="b">
        <f t="shared" si="23"/>
        <v>0</v>
      </c>
      <c r="AD237" t="b">
        <f t="shared" si="24"/>
        <v>0</v>
      </c>
      <c r="AN237" t="s">
        <v>246</v>
      </c>
      <c r="AO237" t="s">
        <v>1146</v>
      </c>
      <c r="AP237" t="s">
        <v>1146</v>
      </c>
      <c r="AQ237" s="73" t="s">
        <v>973</v>
      </c>
    </row>
    <row r="238" spans="1:43" x14ac:dyDescent="0.3">
      <c r="A238" s="7" t="s">
        <v>247</v>
      </c>
      <c r="B238">
        <v>83.749853127757959</v>
      </c>
      <c r="C238">
        <f t="shared" si="25"/>
        <v>0</v>
      </c>
      <c r="D238">
        <v>0</v>
      </c>
      <c r="E238" s="9">
        <v>11.944091455666099</v>
      </c>
      <c r="F238" t="s">
        <v>950</v>
      </c>
      <c r="G238">
        <v>0</v>
      </c>
      <c r="H238" t="s">
        <v>950</v>
      </c>
      <c r="I238">
        <v>0</v>
      </c>
      <c r="J238" t="s">
        <v>950</v>
      </c>
      <c r="K238">
        <v>0</v>
      </c>
      <c r="M238" t="b">
        <f t="shared" si="26"/>
        <v>0</v>
      </c>
      <c r="N238" t="b">
        <f t="shared" si="27"/>
        <v>0</v>
      </c>
      <c r="P238" t="s">
        <v>247</v>
      </c>
      <c r="Q238" t="b">
        <v>0</v>
      </c>
      <c r="R238" t="b">
        <v>0</v>
      </c>
      <c r="S238" t="s">
        <v>973</v>
      </c>
      <c r="AB238" t="b">
        <f t="shared" si="22"/>
        <v>0</v>
      </c>
      <c r="AC238" t="b">
        <f t="shared" si="23"/>
        <v>0</v>
      </c>
      <c r="AD238" t="b">
        <f t="shared" si="24"/>
        <v>0</v>
      </c>
      <c r="AN238" t="s">
        <v>247</v>
      </c>
      <c r="AO238" t="s">
        <v>1146</v>
      </c>
      <c r="AP238" t="s">
        <v>1146</v>
      </c>
      <c r="AQ238" s="73" t="s">
        <v>973</v>
      </c>
    </row>
    <row r="239" spans="1:43" x14ac:dyDescent="0.3">
      <c r="A239" s="7" t="s">
        <v>248</v>
      </c>
      <c r="B239">
        <v>79.777978673325407</v>
      </c>
      <c r="C239">
        <f t="shared" si="25"/>
        <v>0</v>
      </c>
      <c r="D239">
        <v>0</v>
      </c>
      <c r="E239" s="9">
        <v>16.354627296696755</v>
      </c>
      <c r="F239" t="s">
        <v>950</v>
      </c>
      <c r="G239">
        <v>0</v>
      </c>
      <c r="H239" t="s">
        <v>950</v>
      </c>
      <c r="I239">
        <v>0</v>
      </c>
      <c r="J239" t="s">
        <v>950</v>
      </c>
      <c r="K239">
        <v>0</v>
      </c>
      <c r="M239" t="b">
        <f t="shared" si="26"/>
        <v>0</v>
      </c>
      <c r="N239" t="b">
        <f t="shared" si="27"/>
        <v>0</v>
      </c>
      <c r="P239" t="s">
        <v>248</v>
      </c>
      <c r="Q239" t="b">
        <v>0</v>
      </c>
      <c r="R239" t="b">
        <v>0</v>
      </c>
      <c r="S239" t="s">
        <v>973</v>
      </c>
      <c r="AB239" t="b">
        <f t="shared" si="22"/>
        <v>0</v>
      </c>
      <c r="AC239" t="b">
        <f t="shared" si="23"/>
        <v>0</v>
      </c>
      <c r="AD239" t="b">
        <f t="shared" si="24"/>
        <v>0</v>
      </c>
      <c r="AN239" t="s">
        <v>248</v>
      </c>
      <c r="AO239" t="s">
        <v>1146</v>
      </c>
      <c r="AP239" t="s">
        <v>1146</v>
      </c>
      <c r="AQ239" s="73" t="s">
        <v>973</v>
      </c>
    </row>
    <row r="240" spans="1:43" x14ac:dyDescent="0.3">
      <c r="A240" s="7" t="s">
        <v>249</v>
      </c>
      <c r="B240">
        <v>84.677997691586882</v>
      </c>
      <c r="C240">
        <f t="shared" si="25"/>
        <v>0</v>
      </c>
      <c r="D240">
        <v>0</v>
      </c>
      <c r="E240" s="9">
        <v>12.868160520596792</v>
      </c>
      <c r="F240" t="s">
        <v>950</v>
      </c>
      <c r="G240">
        <v>0</v>
      </c>
      <c r="H240" t="s">
        <v>950</v>
      </c>
      <c r="I240">
        <v>0</v>
      </c>
      <c r="J240" t="s">
        <v>950</v>
      </c>
      <c r="K240">
        <v>0</v>
      </c>
      <c r="M240" t="b">
        <f t="shared" si="26"/>
        <v>0</v>
      </c>
      <c r="N240" t="b">
        <f t="shared" si="27"/>
        <v>0</v>
      </c>
      <c r="P240" t="s">
        <v>249</v>
      </c>
      <c r="Q240" t="b">
        <v>0</v>
      </c>
      <c r="R240" t="b">
        <v>0</v>
      </c>
      <c r="S240" t="s">
        <v>973</v>
      </c>
      <c r="AB240" t="b">
        <f t="shared" si="22"/>
        <v>0</v>
      </c>
      <c r="AC240" t="b">
        <f t="shared" si="23"/>
        <v>0</v>
      </c>
      <c r="AD240" t="b">
        <f t="shared" si="24"/>
        <v>0</v>
      </c>
      <c r="AN240" t="s">
        <v>249</v>
      </c>
      <c r="AO240" t="s">
        <v>1146</v>
      </c>
      <c r="AP240" t="s">
        <v>1146</v>
      </c>
      <c r="AQ240" s="73" t="s">
        <v>973</v>
      </c>
    </row>
    <row r="241" spans="1:43" x14ac:dyDescent="0.3">
      <c r="A241" s="7" t="s">
        <v>250</v>
      </c>
      <c r="B241">
        <v>74.247437832551441</v>
      </c>
      <c r="C241">
        <f t="shared" si="25"/>
        <v>0</v>
      </c>
      <c r="D241">
        <v>0</v>
      </c>
      <c r="E241" s="9">
        <v>11.880407130888239</v>
      </c>
      <c r="F241" t="s">
        <v>950</v>
      </c>
      <c r="G241">
        <v>0</v>
      </c>
      <c r="H241" t="s">
        <v>950</v>
      </c>
      <c r="I241">
        <v>0</v>
      </c>
      <c r="J241" t="s">
        <v>950</v>
      </c>
      <c r="K241">
        <v>0</v>
      </c>
      <c r="M241" t="b">
        <f t="shared" si="26"/>
        <v>0</v>
      </c>
      <c r="N241" t="b">
        <f t="shared" si="27"/>
        <v>0</v>
      </c>
      <c r="P241" t="s">
        <v>250</v>
      </c>
      <c r="Q241" t="b">
        <v>0</v>
      </c>
      <c r="R241" t="b">
        <v>0</v>
      </c>
      <c r="S241" t="s">
        <v>973</v>
      </c>
      <c r="AB241" t="b">
        <f t="shared" si="22"/>
        <v>0</v>
      </c>
      <c r="AC241" t="b">
        <f t="shared" si="23"/>
        <v>0</v>
      </c>
      <c r="AD241" t="b">
        <f t="shared" si="24"/>
        <v>0</v>
      </c>
      <c r="AN241" t="s">
        <v>250</v>
      </c>
      <c r="AO241" t="s">
        <v>1146</v>
      </c>
      <c r="AP241" t="s">
        <v>1146</v>
      </c>
      <c r="AQ241" s="73" t="s">
        <v>973</v>
      </c>
    </row>
    <row r="242" spans="1:43" x14ac:dyDescent="0.3">
      <c r="A242" s="7" t="s">
        <v>251</v>
      </c>
      <c r="B242">
        <v>74.352496801112821</v>
      </c>
      <c r="C242">
        <f t="shared" si="25"/>
        <v>0</v>
      </c>
      <c r="D242">
        <v>0</v>
      </c>
      <c r="E242" s="9">
        <v>18.764997280428105</v>
      </c>
      <c r="F242" t="s">
        <v>950</v>
      </c>
      <c r="G242">
        <v>0</v>
      </c>
      <c r="H242" t="s">
        <v>950</v>
      </c>
      <c r="I242">
        <v>0</v>
      </c>
      <c r="J242" t="s">
        <v>950</v>
      </c>
      <c r="K242">
        <v>0</v>
      </c>
      <c r="M242" t="b">
        <f t="shared" si="26"/>
        <v>0</v>
      </c>
      <c r="N242" t="b">
        <f t="shared" si="27"/>
        <v>0</v>
      </c>
      <c r="P242" t="s">
        <v>251</v>
      </c>
      <c r="Q242" t="b">
        <v>0</v>
      </c>
      <c r="R242" t="b">
        <v>0</v>
      </c>
      <c r="S242" t="s">
        <v>973</v>
      </c>
      <c r="AB242" t="b">
        <f t="shared" si="22"/>
        <v>0</v>
      </c>
      <c r="AC242" t="b">
        <f t="shared" si="23"/>
        <v>0</v>
      </c>
      <c r="AD242" t="b">
        <f t="shared" si="24"/>
        <v>0</v>
      </c>
      <c r="AN242" t="s">
        <v>251</v>
      </c>
      <c r="AO242" t="s">
        <v>1146</v>
      </c>
      <c r="AP242" t="s">
        <v>1146</v>
      </c>
      <c r="AQ242" s="73" t="s">
        <v>973</v>
      </c>
    </row>
    <row r="243" spans="1:43" x14ac:dyDescent="0.3">
      <c r="A243" s="7" t="s">
        <v>252</v>
      </c>
      <c r="B243">
        <v>0</v>
      </c>
      <c r="C243">
        <f t="shared" si="25"/>
        <v>0</v>
      </c>
      <c r="D243">
        <v>0</v>
      </c>
      <c r="E243" s="9">
        <v>11.587620216053521</v>
      </c>
      <c r="F243" t="s">
        <v>950</v>
      </c>
      <c r="G243">
        <v>0</v>
      </c>
      <c r="H243" t="s">
        <v>950</v>
      </c>
      <c r="I243">
        <v>0</v>
      </c>
      <c r="J243" t="s">
        <v>950</v>
      </c>
      <c r="K243">
        <v>0</v>
      </c>
      <c r="M243" t="b">
        <f t="shared" si="26"/>
        <v>0</v>
      </c>
      <c r="N243" t="b">
        <f t="shared" si="27"/>
        <v>0</v>
      </c>
      <c r="P243" t="s">
        <v>252</v>
      </c>
      <c r="Q243" t="b">
        <v>0</v>
      </c>
      <c r="R243" t="b">
        <v>0</v>
      </c>
      <c r="S243" t="s">
        <v>973</v>
      </c>
      <c r="AB243" t="b">
        <f t="shared" si="22"/>
        <v>0</v>
      </c>
      <c r="AC243" t="b">
        <f t="shared" si="23"/>
        <v>0</v>
      </c>
      <c r="AD243" t="b">
        <f t="shared" si="24"/>
        <v>0</v>
      </c>
      <c r="AN243" t="s">
        <v>252</v>
      </c>
      <c r="AO243" t="s">
        <v>1146</v>
      </c>
      <c r="AP243" t="s">
        <v>1146</v>
      </c>
      <c r="AQ243" s="73" t="s">
        <v>973</v>
      </c>
    </row>
    <row r="244" spans="1:43" x14ac:dyDescent="0.3">
      <c r="A244" s="7" t="s">
        <v>253</v>
      </c>
      <c r="B244">
        <v>65.929577108849628</v>
      </c>
      <c r="C244">
        <f t="shared" si="25"/>
        <v>0</v>
      </c>
      <c r="D244">
        <v>0</v>
      </c>
      <c r="E244" s="9">
        <v>9.5027695729906263</v>
      </c>
      <c r="F244" t="s">
        <v>950</v>
      </c>
      <c r="G244">
        <v>0</v>
      </c>
      <c r="H244" t="s">
        <v>950</v>
      </c>
      <c r="I244">
        <v>0</v>
      </c>
      <c r="J244" t="s">
        <v>950</v>
      </c>
      <c r="K244">
        <v>0</v>
      </c>
      <c r="M244" t="b">
        <f t="shared" si="26"/>
        <v>0</v>
      </c>
      <c r="N244" t="b">
        <f t="shared" si="27"/>
        <v>0</v>
      </c>
      <c r="P244" t="s">
        <v>253</v>
      </c>
      <c r="Q244" t="b">
        <v>0</v>
      </c>
      <c r="R244" t="b">
        <v>0</v>
      </c>
      <c r="S244" t="s">
        <v>973</v>
      </c>
      <c r="AB244" t="b">
        <f t="shared" si="22"/>
        <v>0</v>
      </c>
      <c r="AC244" t="b">
        <f t="shared" si="23"/>
        <v>0</v>
      </c>
      <c r="AD244" t="b">
        <f t="shared" si="24"/>
        <v>0</v>
      </c>
      <c r="AN244" t="s">
        <v>253</v>
      </c>
      <c r="AO244" t="s">
        <v>1146</v>
      </c>
      <c r="AP244" t="s">
        <v>1146</v>
      </c>
      <c r="AQ244" s="73" t="s">
        <v>973</v>
      </c>
    </row>
    <row r="245" spans="1:43" x14ac:dyDescent="0.3">
      <c r="A245" s="7" t="s">
        <v>254</v>
      </c>
      <c r="B245">
        <v>37.807162749105146</v>
      </c>
      <c r="C245">
        <f t="shared" si="25"/>
        <v>0</v>
      </c>
      <c r="D245">
        <v>0</v>
      </c>
      <c r="E245" s="9">
        <v>14.086577510238028</v>
      </c>
      <c r="F245" t="s">
        <v>950</v>
      </c>
      <c r="G245">
        <v>0</v>
      </c>
      <c r="H245" t="s">
        <v>950</v>
      </c>
      <c r="I245">
        <v>0</v>
      </c>
      <c r="J245" t="s">
        <v>950</v>
      </c>
      <c r="K245">
        <v>0</v>
      </c>
      <c r="M245" t="b">
        <f t="shared" si="26"/>
        <v>0</v>
      </c>
      <c r="N245" t="b">
        <f t="shared" si="27"/>
        <v>0</v>
      </c>
      <c r="P245" t="s">
        <v>254</v>
      </c>
      <c r="Q245" t="b">
        <v>0</v>
      </c>
      <c r="R245" t="b">
        <v>0</v>
      </c>
      <c r="S245" t="s">
        <v>973</v>
      </c>
      <c r="AB245" t="b">
        <f t="shared" si="22"/>
        <v>0</v>
      </c>
      <c r="AC245" t="b">
        <f t="shared" si="23"/>
        <v>0</v>
      </c>
      <c r="AD245" t="b">
        <f t="shared" si="24"/>
        <v>0</v>
      </c>
      <c r="AN245" t="s">
        <v>254</v>
      </c>
      <c r="AO245" t="s">
        <v>1146</v>
      </c>
      <c r="AP245" t="s">
        <v>1146</v>
      </c>
      <c r="AQ245" s="73" t="s">
        <v>973</v>
      </c>
    </row>
    <row r="246" spans="1:43" x14ac:dyDescent="0.3">
      <c r="A246" s="7" t="s">
        <v>255</v>
      </c>
      <c r="B246">
        <v>77.85791431545654</v>
      </c>
      <c r="C246">
        <f t="shared" si="25"/>
        <v>0</v>
      </c>
      <c r="D246">
        <v>0</v>
      </c>
      <c r="E246" s="9">
        <v>23.914671297662629</v>
      </c>
      <c r="F246" t="s">
        <v>950</v>
      </c>
      <c r="G246">
        <v>0</v>
      </c>
      <c r="H246" t="s">
        <v>950</v>
      </c>
      <c r="I246">
        <v>0</v>
      </c>
      <c r="J246" t="s">
        <v>950</v>
      </c>
      <c r="K246">
        <v>0</v>
      </c>
      <c r="M246" t="b">
        <f t="shared" si="26"/>
        <v>0</v>
      </c>
      <c r="N246" t="b">
        <f t="shared" si="27"/>
        <v>0</v>
      </c>
      <c r="P246" t="s">
        <v>255</v>
      </c>
      <c r="Q246" t="b">
        <v>0</v>
      </c>
      <c r="R246" t="b">
        <v>0</v>
      </c>
      <c r="S246" t="s">
        <v>973</v>
      </c>
      <c r="AB246" t="b">
        <f t="shared" si="22"/>
        <v>0</v>
      </c>
      <c r="AC246" t="b">
        <f t="shared" si="23"/>
        <v>0</v>
      </c>
      <c r="AD246" t="b">
        <f t="shared" si="24"/>
        <v>0</v>
      </c>
      <c r="AN246" t="s">
        <v>255</v>
      </c>
      <c r="AO246" t="s">
        <v>1146</v>
      </c>
      <c r="AP246" t="s">
        <v>1146</v>
      </c>
      <c r="AQ246" s="73" t="s">
        <v>973</v>
      </c>
    </row>
    <row r="247" spans="1:43" x14ac:dyDescent="0.3">
      <c r="A247" s="7" t="s">
        <v>256</v>
      </c>
      <c r="B247">
        <v>86.00948300900798</v>
      </c>
      <c r="C247">
        <f t="shared" si="25"/>
        <v>0</v>
      </c>
      <c r="D247">
        <v>0</v>
      </c>
      <c r="E247" s="9">
        <v>8.1172513542980198</v>
      </c>
      <c r="F247" t="s">
        <v>950</v>
      </c>
      <c r="G247">
        <v>0</v>
      </c>
      <c r="H247" t="s">
        <v>950</v>
      </c>
      <c r="I247">
        <v>0</v>
      </c>
      <c r="J247" t="s">
        <v>950</v>
      </c>
      <c r="K247">
        <v>0</v>
      </c>
      <c r="M247" t="b">
        <f t="shared" si="26"/>
        <v>0</v>
      </c>
      <c r="N247" t="b">
        <f t="shared" si="27"/>
        <v>0</v>
      </c>
      <c r="P247" t="s">
        <v>256</v>
      </c>
      <c r="Q247" t="b">
        <v>0</v>
      </c>
      <c r="R247" t="b">
        <v>0</v>
      </c>
      <c r="S247" t="s">
        <v>973</v>
      </c>
      <c r="AB247" t="b">
        <f t="shared" si="22"/>
        <v>0</v>
      </c>
      <c r="AC247" t="b">
        <f t="shared" si="23"/>
        <v>0</v>
      </c>
      <c r="AD247" t="b">
        <f t="shared" si="24"/>
        <v>0</v>
      </c>
      <c r="AN247" t="s">
        <v>256</v>
      </c>
      <c r="AO247" t="s">
        <v>1146</v>
      </c>
      <c r="AP247" t="s">
        <v>1146</v>
      </c>
      <c r="AQ247" s="73" t="s">
        <v>973</v>
      </c>
    </row>
    <row r="248" spans="1:43" x14ac:dyDescent="0.3">
      <c r="A248" s="7" t="s">
        <v>257</v>
      </c>
      <c r="B248">
        <v>70.096031469767382</v>
      </c>
      <c r="C248">
        <f t="shared" si="25"/>
        <v>0</v>
      </c>
      <c r="D248">
        <v>0</v>
      </c>
      <c r="E248" s="9">
        <v>13.286169696407969</v>
      </c>
      <c r="F248" t="s">
        <v>950</v>
      </c>
      <c r="G248">
        <v>0</v>
      </c>
      <c r="H248" t="s">
        <v>950</v>
      </c>
      <c r="I248">
        <v>0</v>
      </c>
      <c r="J248" t="s">
        <v>950</v>
      </c>
      <c r="K248">
        <v>0</v>
      </c>
      <c r="M248" t="b">
        <f t="shared" si="26"/>
        <v>0</v>
      </c>
      <c r="N248" t="b">
        <f t="shared" si="27"/>
        <v>0</v>
      </c>
      <c r="P248" t="s">
        <v>257</v>
      </c>
      <c r="Q248" t="b">
        <v>0</v>
      </c>
      <c r="R248" t="b">
        <v>0</v>
      </c>
      <c r="S248" t="s">
        <v>973</v>
      </c>
      <c r="AB248" t="b">
        <f t="shared" si="22"/>
        <v>0</v>
      </c>
      <c r="AC248" t="b">
        <f t="shared" si="23"/>
        <v>0</v>
      </c>
      <c r="AD248" t="b">
        <f t="shared" si="24"/>
        <v>0</v>
      </c>
      <c r="AN248" t="s">
        <v>257</v>
      </c>
      <c r="AO248" t="s">
        <v>1146</v>
      </c>
      <c r="AP248" t="s">
        <v>1146</v>
      </c>
      <c r="AQ248" s="73" t="s">
        <v>973</v>
      </c>
    </row>
    <row r="249" spans="1:43" x14ac:dyDescent="0.3">
      <c r="A249" s="7" t="s">
        <v>258</v>
      </c>
      <c r="B249">
        <v>76.949548063523054</v>
      </c>
      <c r="C249">
        <f t="shared" si="25"/>
        <v>0</v>
      </c>
      <c r="D249">
        <v>0</v>
      </c>
      <c r="E249" s="9">
        <v>12.876428994782811</v>
      </c>
      <c r="F249" t="s">
        <v>950</v>
      </c>
      <c r="G249">
        <v>0</v>
      </c>
      <c r="H249" t="s">
        <v>950</v>
      </c>
      <c r="I249">
        <v>0</v>
      </c>
      <c r="J249" t="s">
        <v>950</v>
      </c>
      <c r="K249">
        <v>0</v>
      </c>
      <c r="M249" t="b">
        <f t="shared" si="26"/>
        <v>0</v>
      </c>
      <c r="N249" t="b">
        <f t="shared" si="27"/>
        <v>0</v>
      </c>
      <c r="P249" t="s">
        <v>258</v>
      </c>
      <c r="Q249" t="b">
        <v>0</v>
      </c>
      <c r="R249" t="b">
        <v>0</v>
      </c>
      <c r="S249" t="s">
        <v>973</v>
      </c>
      <c r="AB249" t="b">
        <f t="shared" si="22"/>
        <v>0</v>
      </c>
      <c r="AC249" t="b">
        <f t="shared" si="23"/>
        <v>0</v>
      </c>
      <c r="AD249" t="b">
        <f t="shared" si="24"/>
        <v>0</v>
      </c>
      <c r="AN249" t="s">
        <v>258</v>
      </c>
      <c r="AO249" t="s">
        <v>1146</v>
      </c>
      <c r="AP249" t="s">
        <v>1146</v>
      </c>
      <c r="AQ249" s="73" t="s">
        <v>973</v>
      </c>
    </row>
    <row r="250" spans="1:43" x14ac:dyDescent="0.3">
      <c r="A250" s="7" t="s">
        <v>259</v>
      </c>
      <c r="B250">
        <v>60.026153534763957</v>
      </c>
      <c r="C250">
        <f t="shared" si="25"/>
        <v>0</v>
      </c>
      <c r="D250">
        <v>0</v>
      </c>
      <c r="E250" s="9">
        <v>13.86354822422931</v>
      </c>
      <c r="F250" t="s">
        <v>950</v>
      </c>
      <c r="G250">
        <v>0</v>
      </c>
      <c r="H250" t="s">
        <v>950</v>
      </c>
      <c r="I250">
        <v>0</v>
      </c>
      <c r="J250" t="s">
        <v>950</v>
      </c>
      <c r="K250">
        <v>0</v>
      </c>
      <c r="M250" t="b">
        <f t="shared" si="26"/>
        <v>0</v>
      </c>
      <c r="N250" t="b">
        <f t="shared" si="27"/>
        <v>0</v>
      </c>
      <c r="P250" t="s">
        <v>259</v>
      </c>
      <c r="Q250" t="b">
        <v>0</v>
      </c>
      <c r="R250" t="b">
        <v>0</v>
      </c>
      <c r="S250" t="s">
        <v>973</v>
      </c>
      <c r="AB250" t="b">
        <f t="shared" si="22"/>
        <v>0</v>
      </c>
      <c r="AC250" t="b">
        <f t="shared" si="23"/>
        <v>0</v>
      </c>
      <c r="AD250" t="b">
        <f t="shared" si="24"/>
        <v>0</v>
      </c>
      <c r="AN250" t="s">
        <v>259</v>
      </c>
      <c r="AO250" t="s">
        <v>1146</v>
      </c>
      <c r="AP250" t="s">
        <v>1146</v>
      </c>
      <c r="AQ250" s="73" t="s">
        <v>973</v>
      </c>
    </row>
    <row r="251" spans="1:43" x14ac:dyDescent="0.3">
      <c r="A251" s="7" t="s">
        <v>260</v>
      </c>
      <c r="B251">
        <v>66.808438403719322</v>
      </c>
      <c r="C251">
        <f t="shared" si="25"/>
        <v>0</v>
      </c>
      <c r="D251">
        <v>0</v>
      </c>
      <c r="E251" s="9">
        <v>15.14882033995868</v>
      </c>
      <c r="F251" t="s">
        <v>950</v>
      </c>
      <c r="G251">
        <v>0</v>
      </c>
      <c r="H251" t="s">
        <v>950</v>
      </c>
      <c r="I251">
        <v>0</v>
      </c>
      <c r="J251" t="s">
        <v>950</v>
      </c>
      <c r="K251">
        <v>0</v>
      </c>
      <c r="M251" t="b">
        <f t="shared" si="26"/>
        <v>0</v>
      </c>
      <c r="N251" t="b">
        <f t="shared" si="27"/>
        <v>0</v>
      </c>
      <c r="P251" t="s">
        <v>260</v>
      </c>
      <c r="Q251" t="b">
        <v>0</v>
      </c>
      <c r="R251" t="b">
        <v>0</v>
      </c>
      <c r="S251" t="s">
        <v>973</v>
      </c>
      <c r="AB251" t="b">
        <f t="shared" si="22"/>
        <v>0</v>
      </c>
      <c r="AC251" t="b">
        <f t="shared" si="23"/>
        <v>0</v>
      </c>
      <c r="AD251" t="b">
        <f t="shared" si="24"/>
        <v>0</v>
      </c>
      <c r="AN251" t="s">
        <v>260</v>
      </c>
      <c r="AO251" t="s">
        <v>1146</v>
      </c>
      <c r="AP251" t="s">
        <v>1146</v>
      </c>
      <c r="AQ251" s="73" t="s">
        <v>973</v>
      </c>
    </row>
    <row r="252" spans="1:43" x14ac:dyDescent="0.3">
      <c r="A252" s="7" t="s">
        <v>261</v>
      </c>
      <c r="B252">
        <v>63.435295663161341</v>
      </c>
      <c r="C252">
        <f t="shared" si="25"/>
        <v>0</v>
      </c>
      <c r="D252">
        <v>0</v>
      </c>
      <c r="E252" s="9">
        <v>9.7190426131305312</v>
      </c>
      <c r="F252" t="s">
        <v>950</v>
      </c>
      <c r="G252">
        <v>0</v>
      </c>
      <c r="H252" t="s">
        <v>950</v>
      </c>
      <c r="I252">
        <v>0</v>
      </c>
      <c r="J252" t="s">
        <v>950</v>
      </c>
      <c r="K252">
        <v>0</v>
      </c>
      <c r="M252" t="b">
        <f t="shared" si="26"/>
        <v>0</v>
      </c>
      <c r="N252" t="b">
        <f t="shared" si="27"/>
        <v>0</v>
      </c>
      <c r="P252" t="s">
        <v>261</v>
      </c>
      <c r="Q252" t="b">
        <v>0</v>
      </c>
      <c r="R252" t="b">
        <v>0</v>
      </c>
      <c r="S252" t="s">
        <v>973</v>
      </c>
      <c r="AB252" t="b">
        <f t="shared" si="22"/>
        <v>0</v>
      </c>
      <c r="AC252" t="b">
        <f t="shared" si="23"/>
        <v>0</v>
      </c>
      <c r="AD252" t="b">
        <f t="shared" si="24"/>
        <v>0</v>
      </c>
      <c r="AN252" t="s">
        <v>261</v>
      </c>
      <c r="AO252" t="s">
        <v>1146</v>
      </c>
      <c r="AP252" t="s">
        <v>1146</v>
      </c>
      <c r="AQ252" s="73" t="s">
        <v>973</v>
      </c>
    </row>
    <row r="253" spans="1:43" x14ac:dyDescent="0.3">
      <c r="A253" s="7" t="s">
        <v>262</v>
      </c>
      <c r="B253">
        <v>68.413669878723056</v>
      </c>
      <c r="C253">
        <f t="shared" si="25"/>
        <v>0</v>
      </c>
      <c r="D253">
        <v>0</v>
      </c>
      <c r="E253" s="9">
        <v>15.490242468737115</v>
      </c>
      <c r="F253" t="s">
        <v>950</v>
      </c>
      <c r="G253">
        <v>0</v>
      </c>
      <c r="H253" t="s">
        <v>950</v>
      </c>
      <c r="I253">
        <v>0</v>
      </c>
      <c r="J253" t="s">
        <v>950</v>
      </c>
      <c r="K253">
        <v>0</v>
      </c>
      <c r="M253" t="b">
        <f t="shared" si="26"/>
        <v>0</v>
      </c>
      <c r="N253" t="b">
        <f t="shared" si="27"/>
        <v>0</v>
      </c>
      <c r="P253" t="s">
        <v>262</v>
      </c>
      <c r="Q253" t="b">
        <v>0</v>
      </c>
      <c r="R253" t="b">
        <v>0</v>
      </c>
      <c r="S253" t="s">
        <v>973</v>
      </c>
      <c r="AB253" t="b">
        <f t="shared" si="22"/>
        <v>0</v>
      </c>
      <c r="AC253" t="b">
        <f t="shared" si="23"/>
        <v>0</v>
      </c>
      <c r="AD253" t="b">
        <f t="shared" si="24"/>
        <v>0</v>
      </c>
      <c r="AN253" t="s">
        <v>262</v>
      </c>
      <c r="AO253" t="s">
        <v>1146</v>
      </c>
      <c r="AP253" t="s">
        <v>1146</v>
      </c>
      <c r="AQ253" s="73" t="s">
        <v>973</v>
      </c>
    </row>
    <row r="254" spans="1:43" x14ac:dyDescent="0.3">
      <c r="A254" s="7" t="s">
        <v>263</v>
      </c>
      <c r="B254">
        <v>63.769286816794555</v>
      </c>
      <c r="C254">
        <f t="shared" si="25"/>
        <v>0</v>
      </c>
      <c r="D254">
        <v>0</v>
      </c>
      <c r="E254" s="9">
        <v>23.466124866155592</v>
      </c>
      <c r="F254" t="s">
        <v>950</v>
      </c>
      <c r="G254">
        <v>0</v>
      </c>
      <c r="H254" t="s">
        <v>950</v>
      </c>
      <c r="I254">
        <v>0</v>
      </c>
      <c r="J254" t="s">
        <v>950</v>
      </c>
      <c r="K254">
        <v>0</v>
      </c>
      <c r="M254" t="b">
        <f t="shared" si="26"/>
        <v>0</v>
      </c>
      <c r="N254" t="b">
        <f t="shared" si="27"/>
        <v>0</v>
      </c>
      <c r="P254" t="s">
        <v>263</v>
      </c>
      <c r="Q254" t="b">
        <v>0</v>
      </c>
      <c r="R254" t="b">
        <v>0</v>
      </c>
      <c r="S254" t="s">
        <v>973</v>
      </c>
      <c r="AB254" t="b">
        <f t="shared" si="22"/>
        <v>0</v>
      </c>
      <c r="AC254" t="b">
        <f t="shared" si="23"/>
        <v>0</v>
      </c>
      <c r="AD254" t="b">
        <f t="shared" si="24"/>
        <v>0</v>
      </c>
      <c r="AN254" t="s">
        <v>263</v>
      </c>
      <c r="AO254" t="s">
        <v>1146</v>
      </c>
      <c r="AP254" t="s">
        <v>1146</v>
      </c>
      <c r="AQ254" s="73" t="s">
        <v>973</v>
      </c>
    </row>
    <row r="255" spans="1:43" x14ac:dyDescent="0.3">
      <c r="A255" s="7" t="s">
        <v>264</v>
      </c>
      <c r="B255">
        <v>69.866571249670983</v>
      </c>
      <c r="C255">
        <f t="shared" si="25"/>
        <v>0</v>
      </c>
      <c r="D255">
        <v>0</v>
      </c>
      <c r="E255" s="9">
        <v>22.366588534870274</v>
      </c>
      <c r="F255" t="s">
        <v>950</v>
      </c>
      <c r="G255">
        <v>0</v>
      </c>
      <c r="H255" t="s">
        <v>950</v>
      </c>
      <c r="I255">
        <v>0</v>
      </c>
      <c r="J255" t="s">
        <v>950</v>
      </c>
      <c r="K255">
        <v>0</v>
      </c>
      <c r="M255" t="b">
        <f t="shared" si="26"/>
        <v>0</v>
      </c>
      <c r="N255" t="b">
        <f t="shared" si="27"/>
        <v>0</v>
      </c>
      <c r="P255" t="s">
        <v>264</v>
      </c>
      <c r="Q255" t="b">
        <v>0</v>
      </c>
      <c r="R255" t="b">
        <v>0</v>
      </c>
      <c r="S255" t="s">
        <v>973</v>
      </c>
      <c r="AB255" t="b">
        <f t="shared" si="22"/>
        <v>0</v>
      </c>
      <c r="AC255" t="b">
        <f t="shared" si="23"/>
        <v>0</v>
      </c>
      <c r="AD255" t="b">
        <f t="shared" si="24"/>
        <v>0</v>
      </c>
      <c r="AN255" t="s">
        <v>264</v>
      </c>
      <c r="AO255" t="s">
        <v>1146</v>
      </c>
      <c r="AP255" t="s">
        <v>1146</v>
      </c>
      <c r="AQ255" s="73" t="s">
        <v>973</v>
      </c>
    </row>
    <row r="256" spans="1:43" x14ac:dyDescent="0.3">
      <c r="A256" s="7" t="s">
        <v>265</v>
      </c>
      <c r="B256">
        <v>2.139486912166884</v>
      </c>
      <c r="C256">
        <f t="shared" si="25"/>
        <v>0</v>
      </c>
      <c r="D256">
        <v>0</v>
      </c>
      <c r="E256" s="9">
        <v>8.6273845035622738</v>
      </c>
      <c r="F256" t="s">
        <v>950</v>
      </c>
      <c r="G256">
        <v>0</v>
      </c>
      <c r="H256" t="s">
        <v>950</v>
      </c>
      <c r="I256">
        <v>0</v>
      </c>
      <c r="J256" t="s">
        <v>950</v>
      </c>
      <c r="K256">
        <v>0</v>
      </c>
      <c r="M256" t="b">
        <f t="shared" si="26"/>
        <v>0</v>
      </c>
      <c r="N256" t="b">
        <f t="shared" si="27"/>
        <v>0</v>
      </c>
      <c r="P256" t="s">
        <v>265</v>
      </c>
      <c r="Q256" t="b">
        <v>0</v>
      </c>
      <c r="R256" t="b">
        <v>0</v>
      </c>
      <c r="S256" t="s">
        <v>973</v>
      </c>
      <c r="AB256" t="b">
        <f t="shared" si="22"/>
        <v>0</v>
      </c>
      <c r="AC256" t="b">
        <f t="shared" si="23"/>
        <v>0</v>
      </c>
      <c r="AD256" t="b">
        <f t="shared" si="24"/>
        <v>0</v>
      </c>
      <c r="AN256" t="s">
        <v>265</v>
      </c>
      <c r="AO256" t="s">
        <v>1146</v>
      </c>
      <c r="AP256" t="s">
        <v>1146</v>
      </c>
      <c r="AQ256" s="73" t="s">
        <v>973</v>
      </c>
    </row>
    <row r="257" spans="1:43" x14ac:dyDescent="0.3">
      <c r="A257" s="7" t="s">
        <v>266</v>
      </c>
      <c r="B257">
        <v>53.810632259237757</v>
      </c>
      <c r="C257">
        <f t="shared" si="25"/>
        <v>0</v>
      </c>
      <c r="D257">
        <v>0</v>
      </c>
      <c r="E257" s="9">
        <v>15.00506108670678</v>
      </c>
      <c r="F257" t="s">
        <v>950</v>
      </c>
      <c r="G257">
        <v>0</v>
      </c>
      <c r="H257" t="s">
        <v>950</v>
      </c>
      <c r="I257">
        <v>0</v>
      </c>
      <c r="J257" t="s">
        <v>950</v>
      </c>
      <c r="K257">
        <v>0</v>
      </c>
      <c r="M257" t="b">
        <f t="shared" si="26"/>
        <v>0</v>
      </c>
      <c r="N257" t="b">
        <f t="shared" si="27"/>
        <v>0</v>
      </c>
      <c r="P257" t="s">
        <v>266</v>
      </c>
      <c r="Q257" t="b">
        <v>0</v>
      </c>
      <c r="R257" t="b">
        <v>0</v>
      </c>
      <c r="S257" t="s">
        <v>973</v>
      </c>
      <c r="AB257" t="b">
        <f t="shared" si="22"/>
        <v>0</v>
      </c>
      <c r="AC257" t="b">
        <f t="shared" si="23"/>
        <v>0</v>
      </c>
      <c r="AD257" t="b">
        <f t="shared" si="24"/>
        <v>0</v>
      </c>
      <c r="AN257" t="s">
        <v>266</v>
      </c>
      <c r="AO257" t="s">
        <v>1146</v>
      </c>
      <c r="AP257" t="s">
        <v>1146</v>
      </c>
      <c r="AQ257" s="73" t="s">
        <v>973</v>
      </c>
    </row>
    <row r="258" spans="1:43" x14ac:dyDescent="0.3">
      <c r="A258" s="7" t="s">
        <v>267</v>
      </c>
      <c r="B258">
        <v>61.05899004280954</v>
      </c>
      <c r="C258">
        <f t="shared" si="25"/>
        <v>0</v>
      </c>
      <c r="D258">
        <v>0</v>
      </c>
      <c r="E258" s="9">
        <v>30.932142412882225</v>
      </c>
      <c r="F258" t="s">
        <v>950</v>
      </c>
      <c r="G258">
        <v>0</v>
      </c>
      <c r="H258" t="s">
        <v>950</v>
      </c>
      <c r="I258">
        <v>0</v>
      </c>
      <c r="J258" t="s">
        <v>950</v>
      </c>
      <c r="K258">
        <v>0</v>
      </c>
      <c r="M258" t="b">
        <f t="shared" si="26"/>
        <v>0</v>
      </c>
      <c r="N258" t="b">
        <f t="shared" si="27"/>
        <v>0</v>
      </c>
      <c r="P258" t="s">
        <v>267</v>
      </c>
      <c r="Q258" t="b">
        <v>0</v>
      </c>
      <c r="R258" t="b">
        <v>0</v>
      </c>
      <c r="S258" t="s">
        <v>973</v>
      </c>
      <c r="AB258" t="b">
        <f t="shared" ref="AB258:AB321" si="28">IF(C258&lt;5,FALSE,C258)</f>
        <v>0</v>
      </c>
      <c r="AC258" t="b">
        <f t="shared" ref="AC258:AC321" si="29">IF(C258&lt;5,FALSE,D258)</f>
        <v>0</v>
      </c>
      <c r="AD258" t="b">
        <f t="shared" ref="AD258:AD321" si="30">IF(C258&lt;5,FALSE,E258)</f>
        <v>0</v>
      </c>
      <c r="AN258" t="s">
        <v>267</v>
      </c>
      <c r="AO258" t="s">
        <v>1146</v>
      </c>
      <c r="AP258" t="s">
        <v>1146</v>
      </c>
      <c r="AQ258" s="73" t="s">
        <v>973</v>
      </c>
    </row>
    <row r="259" spans="1:43" x14ac:dyDescent="0.3">
      <c r="A259" s="7" t="s">
        <v>268</v>
      </c>
      <c r="B259">
        <v>97.924306319238156</v>
      </c>
      <c r="C259">
        <f t="shared" ref="C259:C322" si="31">IF(F259=" ",0,B259)</f>
        <v>0</v>
      </c>
      <c r="D259">
        <v>0</v>
      </c>
      <c r="E259" s="9">
        <v>12.62015507657485</v>
      </c>
      <c r="F259" t="s">
        <v>950</v>
      </c>
      <c r="G259">
        <v>0</v>
      </c>
      <c r="H259" t="s">
        <v>950</v>
      </c>
      <c r="I259">
        <v>0</v>
      </c>
      <c r="J259" t="s">
        <v>950</v>
      </c>
      <c r="K259">
        <v>0</v>
      </c>
      <c r="M259" t="b">
        <f t="shared" ref="M259:M322" si="32">IF(C259&lt;5,FALSE,G259)</f>
        <v>0</v>
      </c>
      <c r="N259" t="b">
        <f t="shared" ref="N259:N322" si="33">IF(C259&lt;5,FALSE,I259)</f>
        <v>0</v>
      </c>
      <c r="P259" t="s">
        <v>268</v>
      </c>
      <c r="Q259" t="b">
        <v>0</v>
      </c>
      <c r="R259" t="b">
        <v>0</v>
      </c>
      <c r="S259" t="s">
        <v>973</v>
      </c>
      <c r="AB259" t="b">
        <f t="shared" si="28"/>
        <v>0</v>
      </c>
      <c r="AC259" t="b">
        <f t="shared" si="29"/>
        <v>0</v>
      </c>
      <c r="AD259" t="b">
        <f t="shared" si="30"/>
        <v>0</v>
      </c>
      <c r="AN259" t="s">
        <v>268</v>
      </c>
      <c r="AO259" t="s">
        <v>1146</v>
      </c>
      <c r="AP259" t="s">
        <v>1146</v>
      </c>
      <c r="AQ259" s="73" t="s">
        <v>973</v>
      </c>
    </row>
    <row r="260" spans="1:43" x14ac:dyDescent="0.3">
      <c r="A260" s="7" t="s">
        <v>269</v>
      </c>
      <c r="B260">
        <v>84.517425040802962</v>
      </c>
      <c r="C260">
        <f t="shared" si="31"/>
        <v>0</v>
      </c>
      <c r="D260">
        <v>0</v>
      </c>
      <c r="E260" s="9">
        <v>15.139649406938201</v>
      </c>
      <c r="F260" t="s">
        <v>950</v>
      </c>
      <c r="G260">
        <v>0</v>
      </c>
      <c r="H260" t="s">
        <v>950</v>
      </c>
      <c r="I260">
        <v>0</v>
      </c>
      <c r="J260" t="s">
        <v>950</v>
      </c>
      <c r="K260">
        <v>0</v>
      </c>
      <c r="M260" t="b">
        <f t="shared" si="32"/>
        <v>0</v>
      </c>
      <c r="N260" t="b">
        <f t="shared" si="33"/>
        <v>0</v>
      </c>
      <c r="P260" t="s">
        <v>269</v>
      </c>
      <c r="Q260" t="b">
        <v>0</v>
      </c>
      <c r="R260" t="b">
        <v>0</v>
      </c>
      <c r="S260" t="s">
        <v>973</v>
      </c>
      <c r="AB260" t="b">
        <f t="shared" si="28"/>
        <v>0</v>
      </c>
      <c r="AC260" t="b">
        <f t="shared" si="29"/>
        <v>0</v>
      </c>
      <c r="AD260" t="b">
        <f t="shared" si="30"/>
        <v>0</v>
      </c>
      <c r="AN260" t="s">
        <v>269</v>
      </c>
      <c r="AO260" t="s">
        <v>1146</v>
      </c>
      <c r="AP260" t="s">
        <v>1146</v>
      </c>
      <c r="AQ260" s="73" t="s">
        <v>973</v>
      </c>
    </row>
    <row r="261" spans="1:43" x14ac:dyDescent="0.3">
      <c r="A261" s="7" t="s">
        <v>270</v>
      </c>
      <c r="B261">
        <v>64.42849354197665</v>
      </c>
      <c r="C261">
        <f t="shared" si="31"/>
        <v>0</v>
      </c>
      <c r="D261">
        <v>0</v>
      </c>
      <c r="E261" s="9">
        <v>22.600740016244256</v>
      </c>
      <c r="F261" t="s">
        <v>950</v>
      </c>
      <c r="G261">
        <v>0</v>
      </c>
      <c r="H261" t="s">
        <v>950</v>
      </c>
      <c r="I261">
        <v>0</v>
      </c>
      <c r="J261" t="s">
        <v>950</v>
      </c>
      <c r="K261">
        <v>0</v>
      </c>
      <c r="M261" t="b">
        <f t="shared" si="32"/>
        <v>0</v>
      </c>
      <c r="N261" t="b">
        <f t="shared" si="33"/>
        <v>0</v>
      </c>
      <c r="P261" t="s">
        <v>270</v>
      </c>
      <c r="Q261" t="b">
        <v>0</v>
      </c>
      <c r="R261" t="b">
        <v>0</v>
      </c>
      <c r="S261" t="s">
        <v>973</v>
      </c>
      <c r="AB261" t="b">
        <f t="shared" si="28"/>
        <v>0</v>
      </c>
      <c r="AC261" t="b">
        <f t="shared" si="29"/>
        <v>0</v>
      </c>
      <c r="AD261" t="b">
        <f t="shared" si="30"/>
        <v>0</v>
      </c>
      <c r="AN261" t="s">
        <v>270</v>
      </c>
      <c r="AO261" t="s">
        <v>1146</v>
      </c>
      <c r="AP261" t="s">
        <v>1146</v>
      </c>
      <c r="AQ261" s="73" t="s">
        <v>973</v>
      </c>
    </row>
    <row r="262" spans="1:43" x14ac:dyDescent="0.3">
      <c r="A262" s="7" t="s">
        <v>271</v>
      </c>
      <c r="B262">
        <v>4.9965704225161254</v>
      </c>
      <c r="C262">
        <f t="shared" si="31"/>
        <v>0</v>
      </c>
      <c r="D262">
        <v>0</v>
      </c>
      <c r="E262" s="9">
        <v>11.788990490035145</v>
      </c>
      <c r="F262" t="s">
        <v>950</v>
      </c>
      <c r="G262">
        <v>0</v>
      </c>
      <c r="H262" t="s">
        <v>950</v>
      </c>
      <c r="I262">
        <v>0</v>
      </c>
      <c r="J262" t="s">
        <v>950</v>
      </c>
      <c r="K262">
        <v>0</v>
      </c>
      <c r="M262" t="b">
        <f t="shared" si="32"/>
        <v>0</v>
      </c>
      <c r="N262" t="b">
        <f t="shared" si="33"/>
        <v>0</v>
      </c>
      <c r="P262" t="s">
        <v>271</v>
      </c>
      <c r="Q262" t="b">
        <v>0</v>
      </c>
      <c r="R262" t="b">
        <v>0</v>
      </c>
      <c r="S262" t="s">
        <v>973</v>
      </c>
      <c r="AB262" t="b">
        <f t="shared" si="28"/>
        <v>0</v>
      </c>
      <c r="AC262" t="b">
        <f t="shared" si="29"/>
        <v>0</v>
      </c>
      <c r="AD262" t="b">
        <f t="shared" si="30"/>
        <v>0</v>
      </c>
      <c r="AN262" t="s">
        <v>271</v>
      </c>
      <c r="AO262" t="s">
        <v>1146</v>
      </c>
      <c r="AP262" t="s">
        <v>1146</v>
      </c>
      <c r="AQ262" s="73" t="s">
        <v>973</v>
      </c>
    </row>
    <row r="263" spans="1:43" x14ac:dyDescent="0.3">
      <c r="A263" s="7" t="s">
        <v>272</v>
      </c>
      <c r="B263">
        <v>1.1913550225786476</v>
      </c>
      <c r="C263">
        <f t="shared" si="31"/>
        <v>0</v>
      </c>
      <c r="D263">
        <v>0</v>
      </c>
      <c r="E263" s="9">
        <v>10.010756333675616</v>
      </c>
      <c r="F263" t="s">
        <v>950</v>
      </c>
      <c r="G263">
        <v>0</v>
      </c>
      <c r="H263" t="s">
        <v>950</v>
      </c>
      <c r="I263">
        <v>0</v>
      </c>
      <c r="J263" t="s">
        <v>950</v>
      </c>
      <c r="K263">
        <v>0</v>
      </c>
      <c r="M263" t="b">
        <f t="shared" si="32"/>
        <v>0</v>
      </c>
      <c r="N263" t="b">
        <f t="shared" si="33"/>
        <v>0</v>
      </c>
      <c r="P263" t="s">
        <v>272</v>
      </c>
      <c r="Q263" t="b">
        <v>0</v>
      </c>
      <c r="R263" t="b">
        <v>0</v>
      </c>
      <c r="S263" t="s">
        <v>973</v>
      </c>
      <c r="AB263" t="b">
        <f t="shared" si="28"/>
        <v>0</v>
      </c>
      <c r="AC263" t="b">
        <f t="shared" si="29"/>
        <v>0</v>
      </c>
      <c r="AD263" t="b">
        <f t="shared" si="30"/>
        <v>0</v>
      </c>
      <c r="AN263" t="s">
        <v>272</v>
      </c>
      <c r="AO263" t="s">
        <v>1146</v>
      </c>
      <c r="AP263" t="s">
        <v>1146</v>
      </c>
      <c r="AQ263" s="73" t="s">
        <v>973</v>
      </c>
    </row>
    <row r="264" spans="1:43" x14ac:dyDescent="0.3">
      <c r="A264" s="7" t="s">
        <v>273</v>
      </c>
      <c r="B264">
        <v>1.2541451874502836</v>
      </c>
      <c r="C264">
        <f t="shared" si="31"/>
        <v>0</v>
      </c>
      <c r="D264">
        <v>0</v>
      </c>
      <c r="E264" s="9">
        <v>5.9830581646914194</v>
      </c>
      <c r="F264" t="s">
        <v>950</v>
      </c>
      <c r="G264">
        <v>0</v>
      </c>
      <c r="H264" t="s">
        <v>950</v>
      </c>
      <c r="I264">
        <v>0</v>
      </c>
      <c r="J264" t="s">
        <v>950</v>
      </c>
      <c r="K264">
        <v>0</v>
      </c>
      <c r="M264" t="b">
        <f t="shared" si="32"/>
        <v>0</v>
      </c>
      <c r="N264" t="b">
        <f t="shared" si="33"/>
        <v>0</v>
      </c>
      <c r="P264" t="s">
        <v>273</v>
      </c>
      <c r="Q264" t="b">
        <v>0</v>
      </c>
      <c r="R264" t="b">
        <v>0</v>
      </c>
      <c r="S264" t="s">
        <v>973</v>
      </c>
      <c r="AB264" t="b">
        <f t="shared" si="28"/>
        <v>0</v>
      </c>
      <c r="AC264" t="b">
        <f t="shared" si="29"/>
        <v>0</v>
      </c>
      <c r="AD264" t="b">
        <f t="shared" si="30"/>
        <v>0</v>
      </c>
      <c r="AN264" t="s">
        <v>273</v>
      </c>
      <c r="AO264" t="s">
        <v>1146</v>
      </c>
      <c r="AP264" t="s">
        <v>1146</v>
      </c>
      <c r="AQ264" s="73" t="s">
        <v>973</v>
      </c>
    </row>
    <row r="265" spans="1:43" x14ac:dyDescent="0.3">
      <c r="A265" s="7" t="s">
        <v>274</v>
      </c>
      <c r="B265">
        <v>9.0582868361658431</v>
      </c>
      <c r="C265">
        <f t="shared" si="31"/>
        <v>0</v>
      </c>
      <c r="D265">
        <v>0</v>
      </c>
      <c r="E265" s="9">
        <v>7.6706561851357717</v>
      </c>
      <c r="F265" t="s">
        <v>950</v>
      </c>
      <c r="G265">
        <v>0</v>
      </c>
      <c r="H265" t="s">
        <v>950</v>
      </c>
      <c r="I265">
        <v>0</v>
      </c>
      <c r="J265" t="s">
        <v>950</v>
      </c>
      <c r="K265">
        <v>0</v>
      </c>
      <c r="M265" t="b">
        <f t="shared" si="32"/>
        <v>0</v>
      </c>
      <c r="N265" t="b">
        <f t="shared" si="33"/>
        <v>0</v>
      </c>
      <c r="P265" t="s">
        <v>274</v>
      </c>
      <c r="Q265" t="b">
        <v>0</v>
      </c>
      <c r="R265" t="b">
        <v>0</v>
      </c>
      <c r="S265" t="s">
        <v>973</v>
      </c>
      <c r="AB265" t="b">
        <f t="shared" si="28"/>
        <v>0</v>
      </c>
      <c r="AC265" t="b">
        <f t="shared" si="29"/>
        <v>0</v>
      </c>
      <c r="AD265" t="b">
        <f t="shared" si="30"/>
        <v>0</v>
      </c>
      <c r="AN265" t="s">
        <v>274</v>
      </c>
      <c r="AO265" t="s">
        <v>1146</v>
      </c>
      <c r="AP265" t="s">
        <v>1146</v>
      </c>
      <c r="AQ265" s="73" t="s">
        <v>973</v>
      </c>
    </row>
    <row r="266" spans="1:43" x14ac:dyDescent="0.3">
      <c r="A266" s="7" t="s">
        <v>275</v>
      </c>
      <c r="B266">
        <v>12.733011580658145</v>
      </c>
      <c r="C266">
        <f t="shared" si="31"/>
        <v>0</v>
      </c>
      <c r="D266">
        <v>0</v>
      </c>
      <c r="E266" s="9">
        <v>8.1497642631179694</v>
      </c>
      <c r="F266" t="s">
        <v>950</v>
      </c>
      <c r="G266">
        <v>0</v>
      </c>
      <c r="H266" t="s">
        <v>950</v>
      </c>
      <c r="I266">
        <v>0</v>
      </c>
      <c r="J266" t="s">
        <v>950</v>
      </c>
      <c r="K266">
        <v>0</v>
      </c>
      <c r="M266" t="b">
        <f t="shared" si="32"/>
        <v>0</v>
      </c>
      <c r="N266" t="b">
        <f t="shared" si="33"/>
        <v>0</v>
      </c>
      <c r="P266" t="s">
        <v>275</v>
      </c>
      <c r="Q266" t="b">
        <v>0</v>
      </c>
      <c r="R266" t="b">
        <v>0</v>
      </c>
      <c r="S266" t="s">
        <v>973</v>
      </c>
      <c r="AB266" t="b">
        <f t="shared" si="28"/>
        <v>0</v>
      </c>
      <c r="AC266" t="b">
        <f t="shared" si="29"/>
        <v>0</v>
      </c>
      <c r="AD266" t="b">
        <f t="shared" si="30"/>
        <v>0</v>
      </c>
      <c r="AN266" t="s">
        <v>275</v>
      </c>
      <c r="AO266" t="s">
        <v>1146</v>
      </c>
      <c r="AP266" t="s">
        <v>1146</v>
      </c>
      <c r="AQ266" s="73" t="s">
        <v>973</v>
      </c>
    </row>
    <row r="267" spans="1:43" x14ac:dyDescent="0.3">
      <c r="A267" s="7" t="s">
        <v>276</v>
      </c>
      <c r="B267">
        <v>11.202680073769292</v>
      </c>
      <c r="C267">
        <f t="shared" si="31"/>
        <v>0</v>
      </c>
      <c r="D267">
        <v>0</v>
      </c>
      <c r="E267" s="9">
        <v>7.3506735513706403</v>
      </c>
      <c r="F267" t="s">
        <v>950</v>
      </c>
      <c r="G267">
        <v>0</v>
      </c>
      <c r="H267" t="s">
        <v>950</v>
      </c>
      <c r="I267">
        <v>0</v>
      </c>
      <c r="J267" t="s">
        <v>950</v>
      </c>
      <c r="K267">
        <v>0</v>
      </c>
      <c r="M267" t="b">
        <f t="shared" si="32"/>
        <v>0</v>
      </c>
      <c r="N267" t="b">
        <f t="shared" si="33"/>
        <v>0</v>
      </c>
      <c r="P267" t="s">
        <v>276</v>
      </c>
      <c r="Q267" t="b">
        <v>0</v>
      </c>
      <c r="R267" t="b">
        <v>0</v>
      </c>
      <c r="S267" t="s">
        <v>973</v>
      </c>
      <c r="AB267" t="b">
        <f t="shared" si="28"/>
        <v>0</v>
      </c>
      <c r="AC267" t="b">
        <f t="shared" si="29"/>
        <v>0</v>
      </c>
      <c r="AD267" t="b">
        <f t="shared" si="30"/>
        <v>0</v>
      </c>
      <c r="AN267" t="s">
        <v>276</v>
      </c>
      <c r="AO267" t="s">
        <v>1146</v>
      </c>
      <c r="AP267" t="s">
        <v>1146</v>
      </c>
      <c r="AQ267" s="73" t="s">
        <v>973</v>
      </c>
    </row>
    <row r="268" spans="1:43" x14ac:dyDescent="0.3">
      <c r="A268" s="7" t="s">
        <v>277</v>
      </c>
      <c r="B268">
        <v>6.8633972491395356</v>
      </c>
      <c r="C268">
        <f t="shared" si="31"/>
        <v>0</v>
      </c>
      <c r="D268">
        <v>0</v>
      </c>
      <c r="E268" s="9">
        <v>5.2716523045627834</v>
      </c>
      <c r="F268" t="s">
        <v>950</v>
      </c>
      <c r="G268">
        <v>0</v>
      </c>
      <c r="H268" t="s">
        <v>950</v>
      </c>
      <c r="I268">
        <v>0</v>
      </c>
      <c r="J268" t="s">
        <v>950</v>
      </c>
      <c r="K268">
        <v>0</v>
      </c>
      <c r="M268" t="b">
        <f t="shared" si="32"/>
        <v>0</v>
      </c>
      <c r="N268" t="b">
        <f t="shared" si="33"/>
        <v>0</v>
      </c>
      <c r="P268" t="s">
        <v>277</v>
      </c>
      <c r="Q268" t="b">
        <v>0</v>
      </c>
      <c r="R268" t="b">
        <v>0</v>
      </c>
      <c r="S268" t="s">
        <v>973</v>
      </c>
      <c r="AB268" t="b">
        <f t="shared" si="28"/>
        <v>0</v>
      </c>
      <c r="AC268" t="b">
        <f t="shared" si="29"/>
        <v>0</v>
      </c>
      <c r="AD268" t="b">
        <f t="shared" si="30"/>
        <v>0</v>
      </c>
      <c r="AN268" t="s">
        <v>277</v>
      </c>
      <c r="AO268" t="s">
        <v>1146</v>
      </c>
      <c r="AP268" t="s">
        <v>1146</v>
      </c>
      <c r="AQ268" s="73" t="s">
        <v>973</v>
      </c>
    </row>
    <row r="269" spans="1:43" x14ac:dyDescent="0.3">
      <c r="A269" s="7" t="s">
        <v>278</v>
      </c>
      <c r="B269">
        <v>36.842335752130438</v>
      </c>
      <c r="C269">
        <f t="shared" si="31"/>
        <v>0</v>
      </c>
      <c r="D269">
        <v>0</v>
      </c>
      <c r="E269" s="9">
        <v>9.2697888490235147</v>
      </c>
      <c r="F269" t="s">
        <v>950</v>
      </c>
      <c r="G269">
        <v>0</v>
      </c>
      <c r="H269" t="s">
        <v>950</v>
      </c>
      <c r="I269">
        <v>0</v>
      </c>
      <c r="J269" t="s">
        <v>950</v>
      </c>
      <c r="K269">
        <v>0</v>
      </c>
      <c r="M269" t="b">
        <f t="shared" si="32"/>
        <v>0</v>
      </c>
      <c r="N269" t="b">
        <f t="shared" si="33"/>
        <v>0</v>
      </c>
      <c r="P269" t="s">
        <v>278</v>
      </c>
      <c r="Q269" t="b">
        <v>0</v>
      </c>
      <c r="R269" t="b">
        <v>0</v>
      </c>
      <c r="S269" t="s">
        <v>973</v>
      </c>
      <c r="AB269" t="b">
        <f t="shared" si="28"/>
        <v>0</v>
      </c>
      <c r="AC269" t="b">
        <f t="shared" si="29"/>
        <v>0</v>
      </c>
      <c r="AD269" t="b">
        <f t="shared" si="30"/>
        <v>0</v>
      </c>
      <c r="AN269" t="s">
        <v>278</v>
      </c>
      <c r="AO269" t="s">
        <v>1146</v>
      </c>
      <c r="AP269" t="s">
        <v>1146</v>
      </c>
      <c r="AQ269" s="73" t="s">
        <v>973</v>
      </c>
    </row>
    <row r="270" spans="1:43" x14ac:dyDescent="0.3">
      <c r="A270" s="7" t="s">
        <v>279</v>
      </c>
      <c r="B270">
        <v>40.319201372627049</v>
      </c>
      <c r="C270">
        <f t="shared" si="31"/>
        <v>0</v>
      </c>
      <c r="D270">
        <v>0</v>
      </c>
      <c r="E270" s="9">
        <v>5.6781734233190484</v>
      </c>
      <c r="F270" t="s">
        <v>950</v>
      </c>
      <c r="G270">
        <v>0</v>
      </c>
      <c r="H270" t="s">
        <v>950</v>
      </c>
      <c r="I270">
        <v>0</v>
      </c>
      <c r="J270" t="s">
        <v>950</v>
      </c>
      <c r="K270">
        <v>0</v>
      </c>
      <c r="M270" t="b">
        <f t="shared" si="32"/>
        <v>0</v>
      </c>
      <c r="N270" t="b">
        <f t="shared" si="33"/>
        <v>0</v>
      </c>
      <c r="P270" t="s">
        <v>279</v>
      </c>
      <c r="Q270" t="b">
        <v>0</v>
      </c>
      <c r="R270" t="b">
        <v>0</v>
      </c>
      <c r="S270" t="s">
        <v>973</v>
      </c>
      <c r="AB270" t="b">
        <f t="shared" si="28"/>
        <v>0</v>
      </c>
      <c r="AC270" t="b">
        <f t="shared" si="29"/>
        <v>0</v>
      </c>
      <c r="AD270" t="b">
        <f t="shared" si="30"/>
        <v>0</v>
      </c>
      <c r="AN270" t="s">
        <v>279</v>
      </c>
      <c r="AO270" t="s">
        <v>1146</v>
      </c>
      <c r="AP270" t="s">
        <v>1146</v>
      </c>
      <c r="AQ270" s="73" t="s">
        <v>973</v>
      </c>
    </row>
    <row r="271" spans="1:43" x14ac:dyDescent="0.3">
      <c r="A271" s="7" t="s">
        <v>280</v>
      </c>
      <c r="B271">
        <v>41.730530986120314</v>
      </c>
      <c r="C271">
        <f t="shared" si="31"/>
        <v>0</v>
      </c>
      <c r="D271">
        <v>0</v>
      </c>
      <c r="E271" s="9">
        <v>7.2684034527587187</v>
      </c>
      <c r="F271" t="s">
        <v>950</v>
      </c>
      <c r="G271">
        <v>0</v>
      </c>
      <c r="H271" t="s">
        <v>950</v>
      </c>
      <c r="I271">
        <v>0</v>
      </c>
      <c r="J271" t="s">
        <v>950</v>
      </c>
      <c r="K271">
        <v>0</v>
      </c>
      <c r="M271" t="b">
        <f t="shared" si="32"/>
        <v>0</v>
      </c>
      <c r="N271" t="b">
        <f t="shared" si="33"/>
        <v>0</v>
      </c>
      <c r="P271" t="s">
        <v>280</v>
      </c>
      <c r="Q271" t="b">
        <v>0</v>
      </c>
      <c r="R271" t="b">
        <v>0</v>
      </c>
      <c r="S271" t="s">
        <v>973</v>
      </c>
      <c r="AB271" t="b">
        <f t="shared" si="28"/>
        <v>0</v>
      </c>
      <c r="AC271" t="b">
        <f t="shared" si="29"/>
        <v>0</v>
      </c>
      <c r="AD271" t="b">
        <f t="shared" si="30"/>
        <v>0</v>
      </c>
      <c r="AN271" t="s">
        <v>280</v>
      </c>
      <c r="AO271" t="s">
        <v>1146</v>
      </c>
      <c r="AP271" t="s">
        <v>1146</v>
      </c>
      <c r="AQ271" s="73" t="s">
        <v>973</v>
      </c>
    </row>
    <row r="272" spans="1:43" x14ac:dyDescent="0.3">
      <c r="A272" s="7" t="s">
        <v>281</v>
      </c>
      <c r="B272">
        <v>23.182957725585936</v>
      </c>
      <c r="C272">
        <f t="shared" si="31"/>
        <v>0</v>
      </c>
      <c r="D272">
        <v>0</v>
      </c>
      <c r="E272" s="9">
        <v>6.184989426597169</v>
      </c>
      <c r="F272" t="s">
        <v>950</v>
      </c>
      <c r="G272">
        <v>0</v>
      </c>
      <c r="H272" t="s">
        <v>950</v>
      </c>
      <c r="I272">
        <v>0</v>
      </c>
      <c r="J272" t="s">
        <v>950</v>
      </c>
      <c r="K272">
        <v>0</v>
      </c>
      <c r="M272" t="b">
        <f t="shared" si="32"/>
        <v>0</v>
      </c>
      <c r="N272" t="b">
        <f t="shared" si="33"/>
        <v>0</v>
      </c>
      <c r="P272" t="s">
        <v>281</v>
      </c>
      <c r="Q272" t="b">
        <v>0</v>
      </c>
      <c r="R272" t="b">
        <v>0</v>
      </c>
      <c r="S272" t="s">
        <v>973</v>
      </c>
      <c r="AB272" t="b">
        <f t="shared" si="28"/>
        <v>0</v>
      </c>
      <c r="AC272" t="b">
        <f t="shared" si="29"/>
        <v>0</v>
      </c>
      <c r="AD272" t="b">
        <f t="shared" si="30"/>
        <v>0</v>
      </c>
      <c r="AN272" t="s">
        <v>281</v>
      </c>
      <c r="AO272" t="s">
        <v>1146</v>
      </c>
      <c r="AP272" t="s">
        <v>1146</v>
      </c>
      <c r="AQ272" s="73" t="s">
        <v>973</v>
      </c>
    </row>
    <row r="273" spans="1:43" x14ac:dyDescent="0.3">
      <c r="A273" s="7" t="s">
        <v>282</v>
      </c>
      <c r="B273">
        <v>36.8500212619103</v>
      </c>
      <c r="C273">
        <f t="shared" si="31"/>
        <v>0</v>
      </c>
      <c r="D273">
        <v>0</v>
      </c>
      <c r="E273" s="9">
        <v>8.9535136137134703</v>
      </c>
      <c r="F273" t="s">
        <v>950</v>
      </c>
      <c r="G273">
        <v>0</v>
      </c>
      <c r="H273" t="s">
        <v>950</v>
      </c>
      <c r="I273">
        <v>0</v>
      </c>
      <c r="J273" t="s">
        <v>950</v>
      </c>
      <c r="K273">
        <v>0</v>
      </c>
      <c r="M273" t="b">
        <f t="shared" si="32"/>
        <v>0</v>
      </c>
      <c r="N273" t="b">
        <f t="shared" si="33"/>
        <v>0</v>
      </c>
      <c r="P273" t="s">
        <v>282</v>
      </c>
      <c r="Q273" t="b">
        <v>0</v>
      </c>
      <c r="R273" t="b">
        <v>0</v>
      </c>
      <c r="S273" t="s">
        <v>973</v>
      </c>
      <c r="AB273" t="b">
        <f t="shared" si="28"/>
        <v>0</v>
      </c>
      <c r="AC273" t="b">
        <f t="shared" si="29"/>
        <v>0</v>
      </c>
      <c r="AD273" t="b">
        <f t="shared" si="30"/>
        <v>0</v>
      </c>
      <c r="AN273" t="s">
        <v>282</v>
      </c>
      <c r="AO273" t="s">
        <v>1146</v>
      </c>
      <c r="AP273" t="s">
        <v>1146</v>
      </c>
      <c r="AQ273" s="73" t="s">
        <v>973</v>
      </c>
    </row>
    <row r="274" spans="1:43" x14ac:dyDescent="0.3">
      <c r="A274" s="7" t="s">
        <v>283</v>
      </c>
      <c r="B274">
        <v>34.498412279686512</v>
      </c>
      <c r="C274">
        <f t="shared" si="31"/>
        <v>0</v>
      </c>
      <c r="D274">
        <v>0</v>
      </c>
      <c r="E274" s="9">
        <v>8.8610725601293687</v>
      </c>
      <c r="F274" t="s">
        <v>950</v>
      </c>
      <c r="G274">
        <v>0</v>
      </c>
      <c r="H274" t="s">
        <v>950</v>
      </c>
      <c r="I274">
        <v>0</v>
      </c>
      <c r="J274" t="s">
        <v>950</v>
      </c>
      <c r="K274">
        <v>0</v>
      </c>
      <c r="M274" t="b">
        <f t="shared" si="32"/>
        <v>0</v>
      </c>
      <c r="N274" t="b">
        <f t="shared" si="33"/>
        <v>0</v>
      </c>
      <c r="P274" t="s">
        <v>283</v>
      </c>
      <c r="Q274" t="b">
        <v>0</v>
      </c>
      <c r="R274" t="b">
        <v>0</v>
      </c>
      <c r="S274" t="s">
        <v>973</v>
      </c>
      <c r="AB274" t="b">
        <f t="shared" si="28"/>
        <v>0</v>
      </c>
      <c r="AC274" t="b">
        <f t="shared" si="29"/>
        <v>0</v>
      </c>
      <c r="AD274" t="b">
        <f t="shared" si="30"/>
        <v>0</v>
      </c>
      <c r="AN274" t="s">
        <v>283</v>
      </c>
      <c r="AO274" t="s">
        <v>1146</v>
      </c>
      <c r="AP274" t="s">
        <v>1146</v>
      </c>
      <c r="AQ274" s="73" t="s">
        <v>973</v>
      </c>
    </row>
    <row r="275" spans="1:43" x14ac:dyDescent="0.3">
      <c r="A275" s="7" t="s">
        <v>284</v>
      </c>
      <c r="B275">
        <v>52.337344536063071</v>
      </c>
      <c r="C275">
        <f t="shared" si="31"/>
        <v>0</v>
      </c>
      <c r="D275">
        <v>0</v>
      </c>
      <c r="E275" s="9">
        <v>11.402762499664625</v>
      </c>
      <c r="F275" t="s">
        <v>950</v>
      </c>
      <c r="G275">
        <v>0</v>
      </c>
      <c r="H275" t="s">
        <v>950</v>
      </c>
      <c r="I275">
        <v>0</v>
      </c>
      <c r="J275" t="s">
        <v>950</v>
      </c>
      <c r="K275">
        <v>0</v>
      </c>
      <c r="M275" t="b">
        <f t="shared" si="32"/>
        <v>0</v>
      </c>
      <c r="N275" t="b">
        <f t="shared" si="33"/>
        <v>0</v>
      </c>
      <c r="P275" t="s">
        <v>284</v>
      </c>
      <c r="Q275" t="b">
        <v>0</v>
      </c>
      <c r="R275" t="b">
        <v>0</v>
      </c>
      <c r="S275" t="s">
        <v>973</v>
      </c>
      <c r="AB275" t="b">
        <f t="shared" si="28"/>
        <v>0</v>
      </c>
      <c r="AC275" t="b">
        <f t="shared" si="29"/>
        <v>0</v>
      </c>
      <c r="AD275" t="b">
        <f t="shared" si="30"/>
        <v>0</v>
      </c>
      <c r="AN275" t="s">
        <v>284</v>
      </c>
      <c r="AO275" t="s">
        <v>1146</v>
      </c>
      <c r="AP275" t="s">
        <v>1146</v>
      </c>
      <c r="AQ275" s="73" t="s">
        <v>973</v>
      </c>
    </row>
    <row r="276" spans="1:43" x14ac:dyDescent="0.3">
      <c r="A276" s="7" t="s">
        <v>285</v>
      </c>
      <c r="B276">
        <v>59.815998595186812</v>
      </c>
      <c r="C276">
        <f t="shared" si="31"/>
        <v>0</v>
      </c>
      <c r="D276">
        <v>0</v>
      </c>
      <c r="E276" s="9">
        <v>8.3465734613686653</v>
      </c>
      <c r="F276" t="s">
        <v>950</v>
      </c>
      <c r="G276">
        <v>0</v>
      </c>
      <c r="H276" t="s">
        <v>950</v>
      </c>
      <c r="I276">
        <v>0</v>
      </c>
      <c r="J276" t="s">
        <v>950</v>
      </c>
      <c r="K276">
        <v>0</v>
      </c>
      <c r="M276" t="b">
        <f t="shared" si="32"/>
        <v>0</v>
      </c>
      <c r="N276" t="b">
        <f t="shared" si="33"/>
        <v>0</v>
      </c>
      <c r="P276" t="s">
        <v>285</v>
      </c>
      <c r="Q276" t="b">
        <v>0</v>
      </c>
      <c r="R276" t="b">
        <v>0</v>
      </c>
      <c r="S276" t="s">
        <v>973</v>
      </c>
      <c r="AB276" t="b">
        <f t="shared" si="28"/>
        <v>0</v>
      </c>
      <c r="AC276" t="b">
        <f t="shared" si="29"/>
        <v>0</v>
      </c>
      <c r="AD276" t="b">
        <f t="shared" si="30"/>
        <v>0</v>
      </c>
      <c r="AN276" t="s">
        <v>285</v>
      </c>
      <c r="AO276" t="s">
        <v>1146</v>
      </c>
      <c r="AP276" t="s">
        <v>1146</v>
      </c>
      <c r="AQ276" s="73" t="s">
        <v>973</v>
      </c>
    </row>
    <row r="277" spans="1:43" x14ac:dyDescent="0.3">
      <c r="A277" s="7" t="s">
        <v>286</v>
      </c>
      <c r="B277">
        <v>62.625227931368684</v>
      </c>
      <c r="C277">
        <f t="shared" si="31"/>
        <v>0</v>
      </c>
      <c r="D277">
        <v>0</v>
      </c>
      <c r="E277" s="9">
        <v>12.838769631528496</v>
      </c>
      <c r="F277" t="s">
        <v>950</v>
      </c>
      <c r="G277">
        <v>0</v>
      </c>
      <c r="H277" t="s">
        <v>950</v>
      </c>
      <c r="I277">
        <v>0</v>
      </c>
      <c r="J277" t="s">
        <v>950</v>
      </c>
      <c r="K277">
        <v>0</v>
      </c>
      <c r="M277" t="b">
        <f t="shared" si="32"/>
        <v>0</v>
      </c>
      <c r="N277" t="b">
        <f t="shared" si="33"/>
        <v>0</v>
      </c>
      <c r="P277" t="s">
        <v>286</v>
      </c>
      <c r="Q277" t="b">
        <v>0</v>
      </c>
      <c r="R277" t="b">
        <v>0</v>
      </c>
      <c r="S277" t="s">
        <v>973</v>
      </c>
      <c r="AB277" t="b">
        <f t="shared" si="28"/>
        <v>0</v>
      </c>
      <c r="AC277" t="b">
        <f t="shared" si="29"/>
        <v>0</v>
      </c>
      <c r="AD277" t="b">
        <f t="shared" si="30"/>
        <v>0</v>
      </c>
      <c r="AN277" t="s">
        <v>286</v>
      </c>
      <c r="AO277" t="s">
        <v>1146</v>
      </c>
      <c r="AP277" t="s">
        <v>1146</v>
      </c>
      <c r="AQ277" s="73" t="s">
        <v>973</v>
      </c>
    </row>
    <row r="278" spans="1:43" x14ac:dyDescent="0.3">
      <c r="A278" s="7" t="s">
        <v>287</v>
      </c>
      <c r="B278">
        <v>71.602786412822766</v>
      </c>
      <c r="C278">
        <f t="shared" si="31"/>
        <v>0</v>
      </c>
      <c r="D278">
        <v>0</v>
      </c>
      <c r="E278" s="9">
        <v>11.153439953559955</v>
      </c>
      <c r="F278" t="s">
        <v>950</v>
      </c>
      <c r="G278">
        <v>0</v>
      </c>
      <c r="H278" t="s">
        <v>950</v>
      </c>
      <c r="I278">
        <v>0</v>
      </c>
      <c r="J278" t="s">
        <v>950</v>
      </c>
      <c r="K278">
        <v>0</v>
      </c>
      <c r="M278" t="b">
        <f t="shared" si="32"/>
        <v>0</v>
      </c>
      <c r="N278" t="b">
        <f t="shared" si="33"/>
        <v>0</v>
      </c>
      <c r="P278" t="s">
        <v>287</v>
      </c>
      <c r="Q278" t="b">
        <v>0</v>
      </c>
      <c r="R278" t="b">
        <v>0</v>
      </c>
      <c r="S278" t="s">
        <v>973</v>
      </c>
      <c r="AB278" t="b">
        <f t="shared" si="28"/>
        <v>0</v>
      </c>
      <c r="AC278" t="b">
        <f t="shared" si="29"/>
        <v>0</v>
      </c>
      <c r="AD278" t="b">
        <f t="shared" si="30"/>
        <v>0</v>
      </c>
      <c r="AN278" t="s">
        <v>287</v>
      </c>
      <c r="AO278" t="s">
        <v>1146</v>
      </c>
      <c r="AP278" t="s">
        <v>1146</v>
      </c>
      <c r="AQ278" s="73" t="s">
        <v>973</v>
      </c>
    </row>
    <row r="279" spans="1:43" x14ac:dyDescent="0.3">
      <c r="A279" s="7" t="s">
        <v>288</v>
      </c>
      <c r="B279">
        <v>59.938105694550721</v>
      </c>
      <c r="C279">
        <f t="shared" si="31"/>
        <v>0</v>
      </c>
      <c r="D279">
        <v>0</v>
      </c>
      <c r="E279" s="9">
        <v>14.709347278354889</v>
      </c>
      <c r="F279" t="s">
        <v>950</v>
      </c>
      <c r="G279">
        <v>0</v>
      </c>
      <c r="H279" t="s">
        <v>950</v>
      </c>
      <c r="I279">
        <v>0</v>
      </c>
      <c r="J279" t="s">
        <v>950</v>
      </c>
      <c r="K279">
        <v>0</v>
      </c>
      <c r="M279" t="b">
        <f t="shared" si="32"/>
        <v>0</v>
      </c>
      <c r="N279" t="b">
        <f t="shared" si="33"/>
        <v>0</v>
      </c>
      <c r="P279" t="s">
        <v>288</v>
      </c>
      <c r="Q279" t="b">
        <v>0</v>
      </c>
      <c r="R279" t="b">
        <v>0</v>
      </c>
      <c r="S279" t="s">
        <v>973</v>
      </c>
      <c r="AB279" t="b">
        <f t="shared" si="28"/>
        <v>0</v>
      </c>
      <c r="AC279" t="b">
        <f t="shared" si="29"/>
        <v>0</v>
      </c>
      <c r="AD279" t="b">
        <f t="shared" si="30"/>
        <v>0</v>
      </c>
      <c r="AN279" t="s">
        <v>288</v>
      </c>
      <c r="AO279" t="s">
        <v>1146</v>
      </c>
      <c r="AP279" t="s">
        <v>1146</v>
      </c>
      <c r="AQ279" s="73" t="s">
        <v>973</v>
      </c>
    </row>
    <row r="280" spans="1:43" x14ac:dyDescent="0.3">
      <c r="A280" s="7" t="s">
        <v>289</v>
      </c>
      <c r="B280">
        <v>56.19113315786236</v>
      </c>
      <c r="C280">
        <f t="shared" si="31"/>
        <v>0</v>
      </c>
      <c r="D280">
        <v>0</v>
      </c>
      <c r="E280" s="9">
        <v>11.91616401335639</v>
      </c>
      <c r="F280" t="s">
        <v>950</v>
      </c>
      <c r="G280">
        <v>0</v>
      </c>
      <c r="H280" t="s">
        <v>950</v>
      </c>
      <c r="I280">
        <v>0</v>
      </c>
      <c r="J280" t="s">
        <v>950</v>
      </c>
      <c r="K280">
        <v>0</v>
      </c>
      <c r="M280" t="b">
        <f t="shared" si="32"/>
        <v>0</v>
      </c>
      <c r="N280" t="b">
        <f t="shared" si="33"/>
        <v>0</v>
      </c>
      <c r="P280" t="s">
        <v>289</v>
      </c>
      <c r="Q280" t="b">
        <v>0</v>
      </c>
      <c r="R280" t="b">
        <v>0</v>
      </c>
      <c r="S280" t="s">
        <v>973</v>
      </c>
      <c r="AB280" t="b">
        <f t="shared" si="28"/>
        <v>0</v>
      </c>
      <c r="AC280" t="b">
        <f t="shared" si="29"/>
        <v>0</v>
      </c>
      <c r="AD280" t="b">
        <f t="shared" si="30"/>
        <v>0</v>
      </c>
      <c r="AN280" t="s">
        <v>289</v>
      </c>
      <c r="AO280" t="s">
        <v>1146</v>
      </c>
      <c r="AP280" t="s">
        <v>1146</v>
      </c>
      <c r="AQ280" s="73" t="s">
        <v>973</v>
      </c>
    </row>
    <row r="281" spans="1:43" x14ac:dyDescent="0.3">
      <c r="A281" s="7" t="s">
        <v>290</v>
      </c>
      <c r="B281">
        <v>62.723473447993804</v>
      </c>
      <c r="C281">
        <f t="shared" si="31"/>
        <v>0</v>
      </c>
      <c r="D281">
        <v>0</v>
      </c>
      <c r="E281" s="9">
        <v>15.820420448253738</v>
      </c>
      <c r="F281" t="s">
        <v>950</v>
      </c>
      <c r="G281">
        <v>0</v>
      </c>
      <c r="H281" t="s">
        <v>950</v>
      </c>
      <c r="I281">
        <v>0</v>
      </c>
      <c r="J281" t="s">
        <v>950</v>
      </c>
      <c r="K281">
        <v>0</v>
      </c>
      <c r="M281" t="b">
        <f t="shared" si="32"/>
        <v>0</v>
      </c>
      <c r="N281" t="b">
        <f t="shared" si="33"/>
        <v>0</v>
      </c>
      <c r="P281" t="s">
        <v>290</v>
      </c>
      <c r="Q281" t="b">
        <v>0</v>
      </c>
      <c r="R281" t="b">
        <v>0</v>
      </c>
      <c r="S281" t="s">
        <v>973</v>
      </c>
      <c r="AB281" t="b">
        <f t="shared" si="28"/>
        <v>0</v>
      </c>
      <c r="AC281" t="b">
        <f t="shared" si="29"/>
        <v>0</v>
      </c>
      <c r="AD281" t="b">
        <f t="shared" si="30"/>
        <v>0</v>
      </c>
      <c r="AN281" t="s">
        <v>290</v>
      </c>
      <c r="AO281" t="s">
        <v>1146</v>
      </c>
      <c r="AP281" t="s">
        <v>1146</v>
      </c>
      <c r="AQ281" s="73" t="s">
        <v>973</v>
      </c>
    </row>
    <row r="282" spans="1:43" x14ac:dyDescent="0.3">
      <c r="A282" s="7" t="s">
        <v>291</v>
      </c>
      <c r="B282">
        <v>90.833173964429065</v>
      </c>
      <c r="C282">
        <f t="shared" si="31"/>
        <v>0</v>
      </c>
      <c r="D282">
        <v>0</v>
      </c>
      <c r="E282" s="9">
        <v>16.979226373261852</v>
      </c>
      <c r="F282" t="s">
        <v>950</v>
      </c>
      <c r="G282">
        <v>0</v>
      </c>
      <c r="H282" t="s">
        <v>950</v>
      </c>
      <c r="I282">
        <v>0</v>
      </c>
      <c r="J282" t="s">
        <v>950</v>
      </c>
      <c r="K282">
        <v>0</v>
      </c>
      <c r="M282" t="b">
        <f t="shared" si="32"/>
        <v>0</v>
      </c>
      <c r="N282" t="b">
        <f t="shared" si="33"/>
        <v>0</v>
      </c>
      <c r="P282" t="s">
        <v>291</v>
      </c>
      <c r="Q282" t="b">
        <v>0</v>
      </c>
      <c r="R282" t="b">
        <v>0</v>
      </c>
      <c r="S282" t="s">
        <v>973</v>
      </c>
      <c r="AB282" t="b">
        <f t="shared" si="28"/>
        <v>0</v>
      </c>
      <c r="AC282" t="b">
        <f t="shared" si="29"/>
        <v>0</v>
      </c>
      <c r="AD282" t="b">
        <f t="shared" si="30"/>
        <v>0</v>
      </c>
      <c r="AN282" t="s">
        <v>291</v>
      </c>
      <c r="AO282" t="s">
        <v>1146</v>
      </c>
      <c r="AP282" t="s">
        <v>1146</v>
      </c>
      <c r="AQ282" s="73" t="s">
        <v>973</v>
      </c>
    </row>
    <row r="283" spans="1:43" x14ac:dyDescent="0.3">
      <c r="A283" s="7" t="s">
        <v>292</v>
      </c>
      <c r="B283">
        <v>66.255182706268911</v>
      </c>
      <c r="C283">
        <f t="shared" si="31"/>
        <v>0</v>
      </c>
      <c r="D283">
        <v>0</v>
      </c>
      <c r="E283" s="9">
        <v>18.026005448900097</v>
      </c>
      <c r="F283" t="s">
        <v>950</v>
      </c>
      <c r="G283">
        <v>0</v>
      </c>
      <c r="H283" t="s">
        <v>950</v>
      </c>
      <c r="I283">
        <v>0</v>
      </c>
      <c r="J283" t="s">
        <v>950</v>
      </c>
      <c r="K283">
        <v>0</v>
      </c>
      <c r="M283" t="b">
        <f t="shared" si="32"/>
        <v>0</v>
      </c>
      <c r="N283" t="b">
        <f t="shared" si="33"/>
        <v>0</v>
      </c>
      <c r="P283" t="s">
        <v>292</v>
      </c>
      <c r="Q283" t="b">
        <v>0</v>
      </c>
      <c r="R283" t="b">
        <v>0</v>
      </c>
      <c r="S283" t="s">
        <v>973</v>
      </c>
      <c r="AB283" t="b">
        <f t="shared" si="28"/>
        <v>0</v>
      </c>
      <c r="AC283" t="b">
        <f t="shared" si="29"/>
        <v>0</v>
      </c>
      <c r="AD283" t="b">
        <f t="shared" si="30"/>
        <v>0</v>
      </c>
      <c r="AN283" t="s">
        <v>292</v>
      </c>
      <c r="AO283" t="s">
        <v>1146</v>
      </c>
      <c r="AP283" t="s">
        <v>1146</v>
      </c>
      <c r="AQ283" s="73" t="s">
        <v>973</v>
      </c>
    </row>
    <row r="284" spans="1:43" x14ac:dyDescent="0.3">
      <c r="A284" s="7" t="s">
        <v>293</v>
      </c>
      <c r="B284">
        <v>39.037164335110347</v>
      </c>
      <c r="C284">
        <f t="shared" si="31"/>
        <v>0</v>
      </c>
      <c r="D284">
        <v>0</v>
      </c>
      <c r="E284" s="9">
        <v>12.456663682861329</v>
      </c>
      <c r="F284" t="s">
        <v>950</v>
      </c>
      <c r="G284">
        <v>0</v>
      </c>
      <c r="H284" t="s">
        <v>950</v>
      </c>
      <c r="I284">
        <v>0</v>
      </c>
      <c r="J284" t="s">
        <v>950</v>
      </c>
      <c r="K284">
        <v>0</v>
      </c>
      <c r="M284" t="b">
        <f t="shared" si="32"/>
        <v>0</v>
      </c>
      <c r="N284" t="b">
        <f t="shared" si="33"/>
        <v>0</v>
      </c>
      <c r="P284" t="s">
        <v>293</v>
      </c>
      <c r="Q284" t="b">
        <v>0</v>
      </c>
      <c r="R284" t="b">
        <v>0</v>
      </c>
      <c r="S284" t="s">
        <v>973</v>
      </c>
      <c r="AB284" t="b">
        <f t="shared" si="28"/>
        <v>0</v>
      </c>
      <c r="AC284" t="b">
        <f t="shared" si="29"/>
        <v>0</v>
      </c>
      <c r="AD284" t="b">
        <f t="shared" si="30"/>
        <v>0</v>
      </c>
      <c r="AN284" t="s">
        <v>293</v>
      </c>
      <c r="AO284" t="s">
        <v>1146</v>
      </c>
      <c r="AP284" t="s">
        <v>1146</v>
      </c>
      <c r="AQ284" s="73" t="s">
        <v>973</v>
      </c>
    </row>
    <row r="285" spans="1:43" x14ac:dyDescent="0.3">
      <c r="A285" s="7" t="s">
        <v>294</v>
      </c>
      <c r="B285">
        <v>43.143405702100218</v>
      </c>
      <c r="C285">
        <f t="shared" si="31"/>
        <v>0</v>
      </c>
      <c r="D285">
        <v>0</v>
      </c>
      <c r="E285" s="9">
        <v>25.477144620247756</v>
      </c>
      <c r="F285" t="s">
        <v>950</v>
      </c>
      <c r="G285">
        <v>0</v>
      </c>
      <c r="H285" t="s">
        <v>950</v>
      </c>
      <c r="I285">
        <v>0</v>
      </c>
      <c r="J285" t="s">
        <v>950</v>
      </c>
      <c r="K285">
        <v>0</v>
      </c>
      <c r="M285" t="b">
        <f t="shared" si="32"/>
        <v>0</v>
      </c>
      <c r="N285" t="b">
        <f t="shared" si="33"/>
        <v>0</v>
      </c>
      <c r="P285" t="s">
        <v>294</v>
      </c>
      <c r="Q285" t="b">
        <v>0</v>
      </c>
      <c r="R285" t="b">
        <v>0</v>
      </c>
      <c r="S285" t="s">
        <v>973</v>
      </c>
      <c r="AB285" t="b">
        <f t="shared" si="28"/>
        <v>0</v>
      </c>
      <c r="AC285" t="b">
        <f t="shared" si="29"/>
        <v>0</v>
      </c>
      <c r="AD285" t="b">
        <f t="shared" si="30"/>
        <v>0</v>
      </c>
      <c r="AN285" t="s">
        <v>294</v>
      </c>
      <c r="AO285" t="s">
        <v>1146</v>
      </c>
      <c r="AP285" t="s">
        <v>1146</v>
      </c>
      <c r="AQ285" s="73" t="s">
        <v>973</v>
      </c>
    </row>
    <row r="286" spans="1:43" x14ac:dyDescent="0.3">
      <c r="A286" s="7" t="s">
        <v>295</v>
      </c>
      <c r="B286">
        <v>71.57610764321997</v>
      </c>
      <c r="C286">
        <f t="shared" si="31"/>
        <v>0</v>
      </c>
      <c r="D286">
        <v>0</v>
      </c>
      <c r="E286" s="9">
        <v>13.848230814822761</v>
      </c>
      <c r="F286" t="s">
        <v>950</v>
      </c>
      <c r="G286">
        <v>0</v>
      </c>
      <c r="H286" t="s">
        <v>950</v>
      </c>
      <c r="I286">
        <v>0</v>
      </c>
      <c r="J286" t="s">
        <v>950</v>
      </c>
      <c r="K286">
        <v>0</v>
      </c>
      <c r="M286" t="b">
        <f t="shared" si="32"/>
        <v>0</v>
      </c>
      <c r="N286" t="b">
        <f t="shared" si="33"/>
        <v>0</v>
      </c>
      <c r="P286" t="s">
        <v>295</v>
      </c>
      <c r="Q286" t="b">
        <v>0</v>
      </c>
      <c r="R286" t="b">
        <v>0</v>
      </c>
      <c r="S286" t="s">
        <v>973</v>
      </c>
      <c r="AB286" t="b">
        <f t="shared" si="28"/>
        <v>0</v>
      </c>
      <c r="AC286" t="b">
        <f t="shared" si="29"/>
        <v>0</v>
      </c>
      <c r="AD286" t="b">
        <f t="shared" si="30"/>
        <v>0</v>
      </c>
      <c r="AN286" t="s">
        <v>295</v>
      </c>
      <c r="AO286" t="s">
        <v>1146</v>
      </c>
      <c r="AP286" t="s">
        <v>1146</v>
      </c>
      <c r="AQ286" s="73" t="s">
        <v>973</v>
      </c>
    </row>
    <row r="287" spans="1:43" x14ac:dyDescent="0.3">
      <c r="A287" s="7" t="s">
        <v>296</v>
      </c>
      <c r="B287">
        <v>35.364939756454049</v>
      </c>
      <c r="C287">
        <f t="shared" si="31"/>
        <v>0</v>
      </c>
      <c r="D287">
        <v>0</v>
      </c>
      <c r="E287" s="9">
        <v>12.425687393137897</v>
      </c>
      <c r="F287" t="s">
        <v>950</v>
      </c>
      <c r="G287">
        <v>0</v>
      </c>
      <c r="H287" t="s">
        <v>950</v>
      </c>
      <c r="I287">
        <v>0</v>
      </c>
      <c r="J287" t="s">
        <v>950</v>
      </c>
      <c r="K287">
        <v>0</v>
      </c>
      <c r="M287" t="b">
        <f t="shared" si="32"/>
        <v>0</v>
      </c>
      <c r="N287" t="b">
        <f t="shared" si="33"/>
        <v>0</v>
      </c>
      <c r="P287" t="s">
        <v>296</v>
      </c>
      <c r="Q287" t="b">
        <v>0</v>
      </c>
      <c r="R287" t="b">
        <v>0</v>
      </c>
      <c r="S287" t="s">
        <v>973</v>
      </c>
      <c r="AB287" t="b">
        <f t="shared" si="28"/>
        <v>0</v>
      </c>
      <c r="AC287" t="b">
        <f t="shared" si="29"/>
        <v>0</v>
      </c>
      <c r="AD287" t="b">
        <f t="shared" si="30"/>
        <v>0</v>
      </c>
      <c r="AN287" t="s">
        <v>296</v>
      </c>
      <c r="AO287" t="s">
        <v>1146</v>
      </c>
      <c r="AP287" t="s">
        <v>1146</v>
      </c>
      <c r="AQ287" s="73" t="s">
        <v>973</v>
      </c>
    </row>
    <row r="288" spans="1:43" x14ac:dyDescent="0.3">
      <c r="A288" s="7" t="s">
        <v>297</v>
      </c>
      <c r="B288">
        <v>0.89040206036866421</v>
      </c>
      <c r="C288">
        <f t="shared" si="31"/>
        <v>0</v>
      </c>
      <c r="D288">
        <v>0</v>
      </c>
      <c r="E288" s="9">
        <v>23.495149893534244</v>
      </c>
      <c r="F288" t="s">
        <v>950</v>
      </c>
      <c r="G288">
        <v>0</v>
      </c>
      <c r="H288" t="s">
        <v>950</v>
      </c>
      <c r="I288">
        <v>0</v>
      </c>
      <c r="J288" t="s">
        <v>950</v>
      </c>
      <c r="K288">
        <v>0</v>
      </c>
      <c r="M288" t="b">
        <f t="shared" si="32"/>
        <v>0</v>
      </c>
      <c r="N288" t="b">
        <f t="shared" si="33"/>
        <v>0</v>
      </c>
      <c r="P288" t="s">
        <v>297</v>
      </c>
      <c r="Q288" t="b">
        <v>0</v>
      </c>
      <c r="R288" t="b">
        <v>0</v>
      </c>
      <c r="S288" t="s">
        <v>973</v>
      </c>
      <c r="AB288" t="b">
        <f t="shared" si="28"/>
        <v>0</v>
      </c>
      <c r="AC288" t="b">
        <f t="shared" si="29"/>
        <v>0</v>
      </c>
      <c r="AD288" t="b">
        <f t="shared" si="30"/>
        <v>0</v>
      </c>
      <c r="AN288" t="s">
        <v>297</v>
      </c>
      <c r="AO288" t="s">
        <v>1146</v>
      </c>
      <c r="AP288" t="s">
        <v>1146</v>
      </c>
      <c r="AQ288" s="73" t="s">
        <v>973</v>
      </c>
    </row>
    <row r="289" spans="1:43" x14ac:dyDescent="0.3">
      <c r="A289" s="7" t="s">
        <v>298</v>
      </c>
      <c r="B289">
        <v>0</v>
      </c>
      <c r="C289">
        <f t="shared" si="31"/>
        <v>0</v>
      </c>
      <c r="D289">
        <v>0</v>
      </c>
      <c r="E289" s="9">
        <v>24.572002800061458</v>
      </c>
      <c r="F289" t="s">
        <v>950</v>
      </c>
      <c r="G289">
        <v>0</v>
      </c>
      <c r="H289" t="s">
        <v>950</v>
      </c>
      <c r="I289">
        <v>0</v>
      </c>
      <c r="J289" t="s">
        <v>950</v>
      </c>
      <c r="K289">
        <v>0</v>
      </c>
      <c r="M289" t="b">
        <f t="shared" si="32"/>
        <v>0</v>
      </c>
      <c r="N289" t="b">
        <f t="shared" si="33"/>
        <v>0</v>
      </c>
      <c r="P289" t="s">
        <v>298</v>
      </c>
      <c r="Q289" t="b">
        <v>0</v>
      </c>
      <c r="R289" t="b">
        <v>0</v>
      </c>
      <c r="S289" t="s">
        <v>973</v>
      </c>
      <c r="AB289" t="b">
        <f t="shared" si="28"/>
        <v>0</v>
      </c>
      <c r="AC289" t="b">
        <f t="shared" si="29"/>
        <v>0</v>
      </c>
      <c r="AD289" t="b">
        <f t="shared" si="30"/>
        <v>0</v>
      </c>
      <c r="AN289" t="s">
        <v>298</v>
      </c>
      <c r="AO289" t="s">
        <v>1146</v>
      </c>
      <c r="AP289" t="s">
        <v>1146</v>
      </c>
      <c r="AQ289" s="73" t="s">
        <v>973</v>
      </c>
    </row>
    <row r="290" spans="1:43" x14ac:dyDescent="0.3">
      <c r="A290" s="7" t="s">
        <v>299</v>
      </c>
      <c r="B290">
        <v>0</v>
      </c>
      <c r="C290">
        <f t="shared" si="31"/>
        <v>0</v>
      </c>
      <c r="D290">
        <v>0</v>
      </c>
      <c r="E290" s="9">
        <v>14.31948506186721</v>
      </c>
      <c r="F290" t="s">
        <v>950</v>
      </c>
      <c r="G290">
        <v>0</v>
      </c>
      <c r="H290" t="s">
        <v>950</v>
      </c>
      <c r="I290">
        <v>0</v>
      </c>
      <c r="J290" t="s">
        <v>950</v>
      </c>
      <c r="K290">
        <v>0</v>
      </c>
      <c r="M290" t="b">
        <f t="shared" si="32"/>
        <v>0</v>
      </c>
      <c r="N290" t="b">
        <f t="shared" si="33"/>
        <v>0</v>
      </c>
      <c r="P290" t="s">
        <v>299</v>
      </c>
      <c r="Q290" t="b">
        <v>0</v>
      </c>
      <c r="R290" t="b">
        <v>0</v>
      </c>
      <c r="S290" t="s">
        <v>973</v>
      </c>
      <c r="AB290" t="b">
        <f t="shared" si="28"/>
        <v>0</v>
      </c>
      <c r="AC290" t="b">
        <f t="shared" si="29"/>
        <v>0</v>
      </c>
      <c r="AD290" t="b">
        <f t="shared" si="30"/>
        <v>0</v>
      </c>
      <c r="AN290" t="s">
        <v>299</v>
      </c>
      <c r="AO290" t="s">
        <v>1146</v>
      </c>
      <c r="AP290" t="s">
        <v>1146</v>
      </c>
      <c r="AQ290" s="73" t="s">
        <v>973</v>
      </c>
    </row>
    <row r="291" spans="1:43" x14ac:dyDescent="0.3">
      <c r="A291" s="7" t="s">
        <v>300</v>
      </c>
      <c r="B291">
        <v>0</v>
      </c>
      <c r="C291">
        <f t="shared" si="31"/>
        <v>0</v>
      </c>
      <c r="D291">
        <v>0</v>
      </c>
      <c r="E291" s="9">
        <v>23.592713010773402</v>
      </c>
      <c r="F291" t="s">
        <v>950</v>
      </c>
      <c r="G291">
        <v>0</v>
      </c>
      <c r="H291" t="s">
        <v>950</v>
      </c>
      <c r="I291">
        <v>0</v>
      </c>
      <c r="J291" t="s">
        <v>950</v>
      </c>
      <c r="K291">
        <v>0</v>
      </c>
      <c r="M291" t="b">
        <f t="shared" si="32"/>
        <v>0</v>
      </c>
      <c r="N291" t="b">
        <f t="shared" si="33"/>
        <v>0</v>
      </c>
      <c r="P291" t="s">
        <v>300</v>
      </c>
      <c r="Q291" t="b">
        <v>0</v>
      </c>
      <c r="R291" t="b">
        <v>0</v>
      </c>
      <c r="S291" t="s">
        <v>973</v>
      </c>
      <c r="AB291" t="b">
        <f t="shared" si="28"/>
        <v>0</v>
      </c>
      <c r="AC291" t="b">
        <f t="shared" si="29"/>
        <v>0</v>
      </c>
      <c r="AD291" t="b">
        <f t="shared" si="30"/>
        <v>0</v>
      </c>
      <c r="AN291" t="s">
        <v>300</v>
      </c>
      <c r="AO291" t="s">
        <v>1146</v>
      </c>
      <c r="AP291" t="s">
        <v>1146</v>
      </c>
      <c r="AQ291" s="73" t="s">
        <v>973</v>
      </c>
    </row>
    <row r="292" spans="1:43" x14ac:dyDescent="0.3">
      <c r="A292" s="7" t="s">
        <v>301</v>
      </c>
      <c r="B292">
        <v>0</v>
      </c>
      <c r="C292">
        <f t="shared" si="31"/>
        <v>0</v>
      </c>
      <c r="D292">
        <v>0</v>
      </c>
      <c r="E292" s="9">
        <v>17.180499084126232</v>
      </c>
      <c r="F292" t="s">
        <v>950</v>
      </c>
      <c r="G292">
        <v>0</v>
      </c>
      <c r="H292" t="s">
        <v>950</v>
      </c>
      <c r="I292">
        <v>0</v>
      </c>
      <c r="J292" t="s">
        <v>950</v>
      </c>
      <c r="K292">
        <v>0</v>
      </c>
      <c r="M292" t="b">
        <f t="shared" si="32"/>
        <v>0</v>
      </c>
      <c r="N292" t="b">
        <f t="shared" si="33"/>
        <v>0</v>
      </c>
      <c r="P292" t="s">
        <v>301</v>
      </c>
      <c r="Q292" t="b">
        <v>0</v>
      </c>
      <c r="R292" t="b">
        <v>0</v>
      </c>
      <c r="S292" t="s">
        <v>973</v>
      </c>
      <c r="AB292" t="b">
        <f t="shared" si="28"/>
        <v>0</v>
      </c>
      <c r="AC292" t="b">
        <f t="shared" si="29"/>
        <v>0</v>
      </c>
      <c r="AD292" t="b">
        <f t="shared" si="30"/>
        <v>0</v>
      </c>
      <c r="AN292" t="s">
        <v>301</v>
      </c>
      <c r="AO292" t="s">
        <v>1146</v>
      </c>
      <c r="AP292" t="s">
        <v>1146</v>
      </c>
      <c r="AQ292" s="73" t="s">
        <v>973</v>
      </c>
    </row>
    <row r="293" spans="1:43" x14ac:dyDescent="0.3">
      <c r="A293" s="7" t="s">
        <v>302</v>
      </c>
      <c r="B293">
        <v>3.7381459512209445</v>
      </c>
      <c r="C293">
        <f t="shared" si="31"/>
        <v>0</v>
      </c>
      <c r="D293">
        <v>0</v>
      </c>
      <c r="E293" s="9">
        <v>12.546836393969622</v>
      </c>
      <c r="F293" t="s">
        <v>950</v>
      </c>
      <c r="G293">
        <v>0</v>
      </c>
      <c r="H293" t="s">
        <v>950</v>
      </c>
      <c r="I293">
        <v>0</v>
      </c>
      <c r="J293" t="s">
        <v>950</v>
      </c>
      <c r="K293">
        <v>0</v>
      </c>
      <c r="M293" t="b">
        <f t="shared" si="32"/>
        <v>0</v>
      </c>
      <c r="N293" t="b">
        <f t="shared" si="33"/>
        <v>0</v>
      </c>
      <c r="P293" t="s">
        <v>302</v>
      </c>
      <c r="Q293" t="b">
        <v>0</v>
      </c>
      <c r="R293" t="b">
        <v>0</v>
      </c>
      <c r="S293" t="s">
        <v>973</v>
      </c>
      <c r="AB293" t="b">
        <f t="shared" si="28"/>
        <v>0</v>
      </c>
      <c r="AC293" t="b">
        <f t="shared" si="29"/>
        <v>0</v>
      </c>
      <c r="AD293" t="b">
        <f t="shared" si="30"/>
        <v>0</v>
      </c>
      <c r="AN293" t="s">
        <v>302</v>
      </c>
      <c r="AO293" t="s">
        <v>1146</v>
      </c>
      <c r="AP293" t="s">
        <v>1146</v>
      </c>
      <c r="AQ293" s="73" t="s">
        <v>973</v>
      </c>
    </row>
    <row r="294" spans="1:43" x14ac:dyDescent="0.3">
      <c r="A294" s="7" t="s">
        <v>303</v>
      </c>
      <c r="B294">
        <v>0</v>
      </c>
      <c r="C294">
        <f t="shared" si="31"/>
        <v>0</v>
      </c>
      <c r="D294">
        <v>0</v>
      </c>
      <c r="E294" s="9">
        <v>17.39530867750755</v>
      </c>
      <c r="F294" t="s">
        <v>950</v>
      </c>
      <c r="G294">
        <v>0</v>
      </c>
      <c r="H294" t="s">
        <v>950</v>
      </c>
      <c r="I294">
        <v>0</v>
      </c>
      <c r="J294" t="s">
        <v>950</v>
      </c>
      <c r="K294">
        <v>0</v>
      </c>
      <c r="M294" t="b">
        <f t="shared" si="32"/>
        <v>0</v>
      </c>
      <c r="N294" t="b">
        <f t="shared" si="33"/>
        <v>0</v>
      </c>
      <c r="P294" t="s">
        <v>303</v>
      </c>
      <c r="Q294" t="b">
        <v>0</v>
      </c>
      <c r="R294" t="b">
        <v>0</v>
      </c>
      <c r="S294" t="s">
        <v>973</v>
      </c>
      <c r="AB294" t="b">
        <f t="shared" si="28"/>
        <v>0</v>
      </c>
      <c r="AC294" t="b">
        <f t="shared" si="29"/>
        <v>0</v>
      </c>
      <c r="AD294" t="b">
        <f t="shared" si="30"/>
        <v>0</v>
      </c>
      <c r="AN294" t="s">
        <v>303</v>
      </c>
      <c r="AO294" t="s">
        <v>1146</v>
      </c>
      <c r="AP294" t="s">
        <v>1146</v>
      </c>
      <c r="AQ294" s="73" t="s">
        <v>973</v>
      </c>
    </row>
    <row r="295" spans="1:43" x14ac:dyDescent="0.3">
      <c r="A295" s="7" t="s">
        <v>304</v>
      </c>
      <c r="B295">
        <v>0</v>
      </c>
      <c r="C295">
        <f t="shared" si="31"/>
        <v>0</v>
      </c>
      <c r="D295">
        <v>0</v>
      </c>
      <c r="E295" s="9">
        <v>11.775868250766479</v>
      </c>
      <c r="F295" t="s">
        <v>950</v>
      </c>
      <c r="G295">
        <v>0</v>
      </c>
      <c r="H295" t="s">
        <v>950</v>
      </c>
      <c r="I295">
        <v>0</v>
      </c>
      <c r="J295" t="s">
        <v>950</v>
      </c>
      <c r="K295">
        <v>0</v>
      </c>
      <c r="M295" t="b">
        <f t="shared" si="32"/>
        <v>0</v>
      </c>
      <c r="N295" t="b">
        <f t="shared" si="33"/>
        <v>0</v>
      </c>
      <c r="P295" t="s">
        <v>304</v>
      </c>
      <c r="Q295" t="b">
        <v>0</v>
      </c>
      <c r="R295" t="b">
        <v>0</v>
      </c>
      <c r="S295" t="s">
        <v>973</v>
      </c>
      <c r="AB295" t="b">
        <f t="shared" si="28"/>
        <v>0</v>
      </c>
      <c r="AC295" t="b">
        <f t="shared" si="29"/>
        <v>0</v>
      </c>
      <c r="AD295" t="b">
        <f t="shared" si="30"/>
        <v>0</v>
      </c>
      <c r="AN295" t="s">
        <v>304</v>
      </c>
      <c r="AO295" t="s">
        <v>1146</v>
      </c>
      <c r="AP295" t="s">
        <v>1146</v>
      </c>
      <c r="AQ295" s="73" t="s">
        <v>973</v>
      </c>
    </row>
    <row r="296" spans="1:43" x14ac:dyDescent="0.3">
      <c r="A296" s="7" t="s">
        <v>305</v>
      </c>
      <c r="B296">
        <v>0</v>
      </c>
      <c r="C296">
        <f t="shared" si="31"/>
        <v>0</v>
      </c>
      <c r="D296">
        <v>0</v>
      </c>
      <c r="E296" s="9">
        <v>13.438880365666563</v>
      </c>
      <c r="F296" t="s">
        <v>950</v>
      </c>
      <c r="G296">
        <v>0</v>
      </c>
      <c r="H296" t="s">
        <v>950</v>
      </c>
      <c r="I296">
        <v>0</v>
      </c>
      <c r="J296" t="s">
        <v>950</v>
      </c>
      <c r="K296">
        <v>0</v>
      </c>
      <c r="M296" t="b">
        <f t="shared" si="32"/>
        <v>0</v>
      </c>
      <c r="N296" t="b">
        <f t="shared" si="33"/>
        <v>0</v>
      </c>
      <c r="P296" t="s">
        <v>305</v>
      </c>
      <c r="Q296" t="b">
        <v>0</v>
      </c>
      <c r="R296" t="b">
        <v>0</v>
      </c>
      <c r="S296" t="s">
        <v>973</v>
      </c>
      <c r="AB296" t="b">
        <f t="shared" si="28"/>
        <v>0</v>
      </c>
      <c r="AC296" t="b">
        <f t="shared" si="29"/>
        <v>0</v>
      </c>
      <c r="AD296" t="b">
        <f t="shared" si="30"/>
        <v>0</v>
      </c>
      <c r="AN296" t="s">
        <v>305</v>
      </c>
      <c r="AO296" t="s">
        <v>1146</v>
      </c>
      <c r="AP296" t="s">
        <v>1146</v>
      </c>
      <c r="AQ296" s="73" t="s">
        <v>973</v>
      </c>
    </row>
    <row r="297" spans="1:43" x14ac:dyDescent="0.3">
      <c r="A297" s="7" t="s">
        <v>306</v>
      </c>
      <c r="B297">
        <v>0</v>
      </c>
      <c r="C297">
        <f t="shared" si="31"/>
        <v>0</v>
      </c>
      <c r="D297">
        <v>0</v>
      </c>
      <c r="E297" s="9">
        <v>17.734194165237771</v>
      </c>
      <c r="F297" t="s">
        <v>950</v>
      </c>
      <c r="G297">
        <v>0</v>
      </c>
      <c r="H297" t="s">
        <v>950</v>
      </c>
      <c r="I297">
        <v>0</v>
      </c>
      <c r="J297" t="s">
        <v>950</v>
      </c>
      <c r="K297">
        <v>0</v>
      </c>
      <c r="M297" t="b">
        <f t="shared" si="32"/>
        <v>0</v>
      </c>
      <c r="N297" t="b">
        <f t="shared" si="33"/>
        <v>0</v>
      </c>
      <c r="P297" t="s">
        <v>306</v>
      </c>
      <c r="Q297" t="b">
        <v>0</v>
      </c>
      <c r="R297" t="b">
        <v>0</v>
      </c>
      <c r="S297" t="s">
        <v>973</v>
      </c>
      <c r="AB297" t="b">
        <f t="shared" si="28"/>
        <v>0</v>
      </c>
      <c r="AC297" t="b">
        <f t="shared" si="29"/>
        <v>0</v>
      </c>
      <c r="AD297" t="b">
        <f t="shared" si="30"/>
        <v>0</v>
      </c>
      <c r="AN297" t="s">
        <v>306</v>
      </c>
      <c r="AO297" t="s">
        <v>1146</v>
      </c>
      <c r="AP297" t="s">
        <v>1146</v>
      </c>
      <c r="AQ297" s="73" t="s">
        <v>973</v>
      </c>
    </row>
    <row r="298" spans="1:43" x14ac:dyDescent="0.3">
      <c r="A298" s="7" t="s">
        <v>307</v>
      </c>
      <c r="B298">
        <v>13.74909397740352</v>
      </c>
      <c r="C298">
        <f t="shared" si="31"/>
        <v>0</v>
      </c>
      <c r="D298">
        <v>0</v>
      </c>
      <c r="E298" s="9">
        <v>8.9394157432724128</v>
      </c>
      <c r="F298" t="s">
        <v>950</v>
      </c>
      <c r="G298">
        <v>0</v>
      </c>
      <c r="H298" t="s">
        <v>950</v>
      </c>
      <c r="I298">
        <v>0</v>
      </c>
      <c r="J298" t="s">
        <v>950</v>
      </c>
      <c r="K298">
        <v>0</v>
      </c>
      <c r="M298" t="b">
        <f t="shared" si="32"/>
        <v>0</v>
      </c>
      <c r="N298" t="b">
        <f t="shared" si="33"/>
        <v>0</v>
      </c>
      <c r="P298" t="s">
        <v>307</v>
      </c>
      <c r="Q298" t="b">
        <v>0</v>
      </c>
      <c r="R298" t="b">
        <v>0</v>
      </c>
      <c r="S298" t="s">
        <v>973</v>
      </c>
      <c r="AB298" t="b">
        <f t="shared" si="28"/>
        <v>0</v>
      </c>
      <c r="AC298" t="b">
        <f t="shared" si="29"/>
        <v>0</v>
      </c>
      <c r="AD298" t="b">
        <f t="shared" si="30"/>
        <v>0</v>
      </c>
      <c r="AN298" t="s">
        <v>307</v>
      </c>
      <c r="AO298" t="s">
        <v>1146</v>
      </c>
      <c r="AP298" t="s">
        <v>1146</v>
      </c>
      <c r="AQ298" s="73" t="s">
        <v>973</v>
      </c>
    </row>
    <row r="299" spans="1:43" x14ac:dyDescent="0.3">
      <c r="A299" s="7" t="s">
        <v>308</v>
      </c>
      <c r="B299">
        <v>16.593746663216169</v>
      </c>
      <c r="C299">
        <f t="shared" si="31"/>
        <v>0</v>
      </c>
      <c r="D299">
        <v>0</v>
      </c>
      <c r="E299" s="9">
        <v>11.621108756045864</v>
      </c>
      <c r="F299" t="s">
        <v>950</v>
      </c>
      <c r="G299">
        <v>0</v>
      </c>
      <c r="H299" t="s">
        <v>950</v>
      </c>
      <c r="I299">
        <v>0</v>
      </c>
      <c r="J299" t="s">
        <v>950</v>
      </c>
      <c r="K299">
        <v>0</v>
      </c>
      <c r="M299" t="b">
        <f t="shared" si="32"/>
        <v>0</v>
      </c>
      <c r="N299" t="b">
        <f t="shared" si="33"/>
        <v>0</v>
      </c>
      <c r="P299" t="s">
        <v>308</v>
      </c>
      <c r="Q299" t="b">
        <v>0</v>
      </c>
      <c r="R299" t="b">
        <v>0</v>
      </c>
      <c r="S299" t="s">
        <v>973</v>
      </c>
      <c r="AB299" t="b">
        <f t="shared" si="28"/>
        <v>0</v>
      </c>
      <c r="AC299" t="b">
        <f t="shared" si="29"/>
        <v>0</v>
      </c>
      <c r="AD299" t="b">
        <f t="shared" si="30"/>
        <v>0</v>
      </c>
      <c r="AN299" t="s">
        <v>308</v>
      </c>
      <c r="AO299" t="s">
        <v>1146</v>
      </c>
      <c r="AP299" t="s">
        <v>1146</v>
      </c>
      <c r="AQ299" s="73" t="s">
        <v>973</v>
      </c>
    </row>
    <row r="300" spans="1:43" x14ac:dyDescent="0.3">
      <c r="A300" s="7" t="s">
        <v>309</v>
      </c>
      <c r="B300">
        <v>12.180148909277152</v>
      </c>
      <c r="C300">
        <f t="shared" si="31"/>
        <v>0</v>
      </c>
      <c r="D300">
        <v>0</v>
      </c>
      <c r="E300" s="9">
        <v>13.68734923449539</v>
      </c>
      <c r="F300" t="s">
        <v>950</v>
      </c>
      <c r="G300">
        <v>0</v>
      </c>
      <c r="H300" t="s">
        <v>950</v>
      </c>
      <c r="I300">
        <v>0</v>
      </c>
      <c r="J300" t="s">
        <v>950</v>
      </c>
      <c r="K300">
        <v>0</v>
      </c>
      <c r="M300" t="b">
        <f t="shared" si="32"/>
        <v>0</v>
      </c>
      <c r="N300" t="b">
        <f t="shared" si="33"/>
        <v>0</v>
      </c>
      <c r="P300" t="s">
        <v>309</v>
      </c>
      <c r="Q300" t="b">
        <v>0</v>
      </c>
      <c r="R300" t="b">
        <v>0</v>
      </c>
      <c r="S300" t="s">
        <v>973</v>
      </c>
      <c r="AB300" t="b">
        <f t="shared" si="28"/>
        <v>0</v>
      </c>
      <c r="AC300" t="b">
        <f t="shared" si="29"/>
        <v>0</v>
      </c>
      <c r="AD300" t="b">
        <f t="shared" si="30"/>
        <v>0</v>
      </c>
      <c r="AN300" t="s">
        <v>309</v>
      </c>
      <c r="AO300" t="s">
        <v>1146</v>
      </c>
      <c r="AP300" t="s">
        <v>1146</v>
      </c>
      <c r="AQ300" s="73" t="s">
        <v>973</v>
      </c>
    </row>
    <row r="301" spans="1:43" x14ac:dyDescent="0.3">
      <c r="A301" s="7" t="s">
        <v>310</v>
      </c>
      <c r="B301">
        <v>31.809270908939389</v>
      </c>
      <c r="C301">
        <f t="shared" si="31"/>
        <v>0</v>
      </c>
      <c r="D301">
        <v>0</v>
      </c>
      <c r="E301" s="9">
        <v>11.25949106199892</v>
      </c>
      <c r="F301" t="s">
        <v>950</v>
      </c>
      <c r="G301">
        <v>0</v>
      </c>
      <c r="H301" t="s">
        <v>950</v>
      </c>
      <c r="I301">
        <v>0</v>
      </c>
      <c r="J301" t="s">
        <v>950</v>
      </c>
      <c r="K301">
        <v>0</v>
      </c>
      <c r="M301" t="b">
        <f t="shared" si="32"/>
        <v>0</v>
      </c>
      <c r="N301" t="b">
        <f t="shared" si="33"/>
        <v>0</v>
      </c>
      <c r="P301" t="s">
        <v>310</v>
      </c>
      <c r="Q301" t="b">
        <v>0</v>
      </c>
      <c r="R301" t="b">
        <v>0</v>
      </c>
      <c r="S301" t="s">
        <v>973</v>
      </c>
      <c r="AB301" t="b">
        <f t="shared" si="28"/>
        <v>0</v>
      </c>
      <c r="AC301" t="b">
        <f t="shared" si="29"/>
        <v>0</v>
      </c>
      <c r="AD301" t="b">
        <f t="shared" si="30"/>
        <v>0</v>
      </c>
      <c r="AN301" t="s">
        <v>310</v>
      </c>
      <c r="AO301" t="s">
        <v>1146</v>
      </c>
      <c r="AP301" t="s">
        <v>1146</v>
      </c>
      <c r="AQ301" s="73" t="s">
        <v>973</v>
      </c>
    </row>
    <row r="302" spans="1:43" x14ac:dyDescent="0.3">
      <c r="A302" s="7" t="s">
        <v>311</v>
      </c>
      <c r="B302">
        <v>6.3930880535305903</v>
      </c>
      <c r="C302">
        <f t="shared" si="31"/>
        <v>0</v>
      </c>
      <c r="D302">
        <v>0</v>
      </c>
      <c r="E302" s="9">
        <v>10.304762787475822</v>
      </c>
      <c r="F302" t="s">
        <v>950</v>
      </c>
      <c r="G302">
        <v>0</v>
      </c>
      <c r="H302" t="s">
        <v>950</v>
      </c>
      <c r="I302">
        <v>0</v>
      </c>
      <c r="J302" t="s">
        <v>950</v>
      </c>
      <c r="K302">
        <v>0</v>
      </c>
      <c r="M302" t="b">
        <f t="shared" si="32"/>
        <v>0</v>
      </c>
      <c r="N302" t="b">
        <f t="shared" si="33"/>
        <v>0</v>
      </c>
      <c r="P302" t="s">
        <v>311</v>
      </c>
      <c r="Q302" t="b">
        <v>0</v>
      </c>
      <c r="R302" t="b">
        <v>0</v>
      </c>
      <c r="S302" t="s">
        <v>973</v>
      </c>
      <c r="AB302" t="b">
        <f t="shared" si="28"/>
        <v>0</v>
      </c>
      <c r="AC302" t="b">
        <f t="shared" si="29"/>
        <v>0</v>
      </c>
      <c r="AD302" t="b">
        <f t="shared" si="30"/>
        <v>0</v>
      </c>
      <c r="AN302" t="s">
        <v>311</v>
      </c>
      <c r="AO302" t="s">
        <v>1146</v>
      </c>
      <c r="AP302" t="s">
        <v>1146</v>
      </c>
      <c r="AQ302" s="73" t="s">
        <v>973</v>
      </c>
    </row>
    <row r="303" spans="1:43" x14ac:dyDescent="0.3">
      <c r="A303" s="7" t="s">
        <v>312</v>
      </c>
      <c r="B303">
        <v>33.787145101334566</v>
      </c>
      <c r="C303">
        <f t="shared" si="31"/>
        <v>0</v>
      </c>
      <c r="D303">
        <v>0</v>
      </c>
      <c r="E303" s="9">
        <v>7.9997121888041436</v>
      </c>
      <c r="F303" t="s">
        <v>950</v>
      </c>
      <c r="G303">
        <v>0</v>
      </c>
      <c r="H303" t="s">
        <v>950</v>
      </c>
      <c r="I303">
        <v>0</v>
      </c>
      <c r="J303" t="s">
        <v>950</v>
      </c>
      <c r="K303">
        <v>0</v>
      </c>
      <c r="M303" t="b">
        <f t="shared" si="32"/>
        <v>0</v>
      </c>
      <c r="N303" t="b">
        <f t="shared" si="33"/>
        <v>0</v>
      </c>
      <c r="P303" t="s">
        <v>312</v>
      </c>
      <c r="Q303" t="b">
        <v>0</v>
      </c>
      <c r="R303" t="b">
        <v>0</v>
      </c>
      <c r="S303" t="s">
        <v>973</v>
      </c>
      <c r="AB303" t="b">
        <f t="shared" si="28"/>
        <v>0</v>
      </c>
      <c r="AC303" t="b">
        <f t="shared" si="29"/>
        <v>0</v>
      </c>
      <c r="AD303" t="b">
        <f t="shared" si="30"/>
        <v>0</v>
      </c>
      <c r="AN303" t="s">
        <v>312</v>
      </c>
      <c r="AO303" t="s">
        <v>1146</v>
      </c>
      <c r="AP303" t="s">
        <v>1146</v>
      </c>
      <c r="AQ303" s="73" t="s">
        <v>973</v>
      </c>
    </row>
    <row r="304" spans="1:43" x14ac:dyDescent="0.3">
      <c r="A304" s="7" t="s">
        <v>313</v>
      </c>
      <c r="B304">
        <v>16.490294801254169</v>
      </c>
      <c r="C304">
        <f t="shared" si="31"/>
        <v>0</v>
      </c>
      <c r="D304">
        <v>0</v>
      </c>
      <c r="E304" s="9">
        <v>16.430019195543316</v>
      </c>
      <c r="F304" t="s">
        <v>950</v>
      </c>
      <c r="G304">
        <v>0</v>
      </c>
      <c r="H304" t="s">
        <v>950</v>
      </c>
      <c r="I304">
        <v>0</v>
      </c>
      <c r="J304" t="s">
        <v>950</v>
      </c>
      <c r="K304">
        <v>0</v>
      </c>
      <c r="M304" t="b">
        <f t="shared" si="32"/>
        <v>0</v>
      </c>
      <c r="N304" t="b">
        <f t="shared" si="33"/>
        <v>0</v>
      </c>
      <c r="P304" t="s">
        <v>313</v>
      </c>
      <c r="Q304" t="b">
        <v>0</v>
      </c>
      <c r="R304" t="b">
        <v>0</v>
      </c>
      <c r="S304" t="s">
        <v>973</v>
      </c>
      <c r="AB304" t="b">
        <f t="shared" si="28"/>
        <v>0</v>
      </c>
      <c r="AC304" t="b">
        <f t="shared" si="29"/>
        <v>0</v>
      </c>
      <c r="AD304" t="b">
        <f t="shared" si="30"/>
        <v>0</v>
      </c>
      <c r="AN304" t="s">
        <v>313</v>
      </c>
      <c r="AO304" t="s">
        <v>1146</v>
      </c>
      <c r="AP304" t="s">
        <v>1146</v>
      </c>
      <c r="AQ304" s="73" t="s">
        <v>973</v>
      </c>
    </row>
    <row r="305" spans="1:43" x14ac:dyDescent="0.3">
      <c r="A305" s="7" t="s">
        <v>314</v>
      </c>
      <c r="B305">
        <v>53.610251968013038</v>
      </c>
      <c r="C305">
        <f t="shared" si="31"/>
        <v>0</v>
      </c>
      <c r="D305">
        <v>0</v>
      </c>
      <c r="E305" s="9">
        <v>8.081640816505729</v>
      </c>
      <c r="F305" t="s">
        <v>950</v>
      </c>
      <c r="G305">
        <v>0</v>
      </c>
      <c r="H305" t="s">
        <v>950</v>
      </c>
      <c r="I305">
        <v>0</v>
      </c>
      <c r="J305" t="s">
        <v>950</v>
      </c>
      <c r="K305">
        <v>0</v>
      </c>
      <c r="M305" t="b">
        <f t="shared" si="32"/>
        <v>0</v>
      </c>
      <c r="N305" t="b">
        <f t="shared" si="33"/>
        <v>0</v>
      </c>
      <c r="P305" t="s">
        <v>314</v>
      </c>
      <c r="Q305" t="b">
        <v>0</v>
      </c>
      <c r="R305" t="b">
        <v>0</v>
      </c>
      <c r="S305" t="s">
        <v>973</v>
      </c>
      <c r="AB305" t="b">
        <f t="shared" si="28"/>
        <v>0</v>
      </c>
      <c r="AC305" t="b">
        <f t="shared" si="29"/>
        <v>0</v>
      </c>
      <c r="AD305" t="b">
        <f t="shared" si="30"/>
        <v>0</v>
      </c>
      <c r="AN305" t="s">
        <v>314</v>
      </c>
      <c r="AO305" t="s">
        <v>1146</v>
      </c>
      <c r="AP305" t="s">
        <v>1146</v>
      </c>
      <c r="AQ305" s="73" t="s">
        <v>973</v>
      </c>
    </row>
    <row r="306" spans="1:43" x14ac:dyDescent="0.3">
      <c r="A306" s="7" t="s">
        <v>315</v>
      </c>
      <c r="B306">
        <v>32.071273287557169</v>
      </c>
      <c r="C306">
        <f t="shared" si="31"/>
        <v>0</v>
      </c>
      <c r="D306">
        <v>0</v>
      </c>
      <c r="E306" s="9">
        <v>8.1172513542980198</v>
      </c>
      <c r="F306" t="s">
        <v>950</v>
      </c>
      <c r="G306">
        <v>0</v>
      </c>
      <c r="H306" t="s">
        <v>950</v>
      </c>
      <c r="I306">
        <v>0</v>
      </c>
      <c r="J306" t="s">
        <v>950</v>
      </c>
      <c r="K306">
        <v>0</v>
      </c>
      <c r="M306" t="b">
        <f t="shared" si="32"/>
        <v>0</v>
      </c>
      <c r="N306" t="b">
        <f t="shared" si="33"/>
        <v>0</v>
      </c>
      <c r="P306" t="s">
        <v>315</v>
      </c>
      <c r="Q306" t="b">
        <v>0</v>
      </c>
      <c r="R306" t="b">
        <v>0</v>
      </c>
      <c r="S306" t="s">
        <v>973</v>
      </c>
      <c r="AB306" t="b">
        <f t="shared" si="28"/>
        <v>0</v>
      </c>
      <c r="AC306" t="b">
        <f t="shared" si="29"/>
        <v>0</v>
      </c>
      <c r="AD306" t="b">
        <f t="shared" si="30"/>
        <v>0</v>
      </c>
      <c r="AN306" t="s">
        <v>315</v>
      </c>
      <c r="AO306" t="s">
        <v>1146</v>
      </c>
      <c r="AP306" t="s">
        <v>1146</v>
      </c>
      <c r="AQ306" s="73" t="s">
        <v>973</v>
      </c>
    </row>
    <row r="307" spans="1:43" x14ac:dyDescent="0.3">
      <c r="A307" s="7" t="s">
        <v>316</v>
      </c>
      <c r="B307">
        <v>28.644912017014086</v>
      </c>
      <c r="C307">
        <f t="shared" si="31"/>
        <v>0</v>
      </c>
      <c r="D307">
        <v>0</v>
      </c>
      <c r="E307" s="9">
        <v>19.88677800244395</v>
      </c>
      <c r="F307" t="s">
        <v>950</v>
      </c>
      <c r="G307">
        <v>0</v>
      </c>
      <c r="H307" t="s">
        <v>950</v>
      </c>
      <c r="I307">
        <v>0</v>
      </c>
      <c r="J307" t="s">
        <v>950</v>
      </c>
      <c r="K307">
        <v>0</v>
      </c>
      <c r="M307" t="b">
        <f t="shared" si="32"/>
        <v>0</v>
      </c>
      <c r="N307" t="b">
        <f t="shared" si="33"/>
        <v>0</v>
      </c>
      <c r="P307" t="s">
        <v>316</v>
      </c>
      <c r="Q307" t="b">
        <v>0</v>
      </c>
      <c r="R307" t="b">
        <v>0</v>
      </c>
      <c r="S307" t="s">
        <v>973</v>
      </c>
      <c r="AB307" t="b">
        <f t="shared" si="28"/>
        <v>0</v>
      </c>
      <c r="AC307" t="b">
        <f t="shared" si="29"/>
        <v>0</v>
      </c>
      <c r="AD307" t="b">
        <f t="shared" si="30"/>
        <v>0</v>
      </c>
      <c r="AN307" t="s">
        <v>316</v>
      </c>
      <c r="AO307" t="s">
        <v>1146</v>
      </c>
      <c r="AP307" t="s">
        <v>1146</v>
      </c>
      <c r="AQ307" s="73" t="s">
        <v>973</v>
      </c>
    </row>
    <row r="308" spans="1:43" x14ac:dyDescent="0.3">
      <c r="A308" s="7" t="s">
        <v>317</v>
      </c>
      <c r="B308">
        <v>62.687154038927403</v>
      </c>
      <c r="C308">
        <f t="shared" si="31"/>
        <v>0</v>
      </c>
      <c r="D308">
        <v>0</v>
      </c>
      <c r="E308" s="9">
        <v>16.327212060752551</v>
      </c>
      <c r="F308" t="s">
        <v>950</v>
      </c>
      <c r="G308">
        <v>0</v>
      </c>
      <c r="H308" t="s">
        <v>950</v>
      </c>
      <c r="I308">
        <v>0</v>
      </c>
      <c r="J308" t="s">
        <v>950</v>
      </c>
      <c r="K308">
        <v>0</v>
      </c>
      <c r="M308" t="b">
        <f t="shared" si="32"/>
        <v>0</v>
      </c>
      <c r="N308" t="b">
        <f t="shared" si="33"/>
        <v>0</v>
      </c>
      <c r="P308" t="s">
        <v>317</v>
      </c>
      <c r="Q308" t="b">
        <v>0</v>
      </c>
      <c r="R308" t="b">
        <v>0</v>
      </c>
      <c r="S308" t="s">
        <v>973</v>
      </c>
      <c r="AB308" t="b">
        <f t="shared" si="28"/>
        <v>0</v>
      </c>
      <c r="AC308" t="b">
        <f t="shared" si="29"/>
        <v>0</v>
      </c>
      <c r="AD308" t="b">
        <f t="shared" si="30"/>
        <v>0</v>
      </c>
      <c r="AN308" t="s">
        <v>317</v>
      </c>
      <c r="AO308" t="s">
        <v>1146</v>
      </c>
      <c r="AP308" t="s">
        <v>1146</v>
      </c>
      <c r="AQ308" s="73" t="s">
        <v>973</v>
      </c>
    </row>
    <row r="309" spans="1:43" x14ac:dyDescent="0.3">
      <c r="A309" s="7" t="s">
        <v>318</v>
      </c>
      <c r="B309">
        <v>77.114192984420654</v>
      </c>
      <c r="C309">
        <f t="shared" si="31"/>
        <v>77.114192984420654</v>
      </c>
      <c r="D309">
        <v>0</v>
      </c>
      <c r="E309" s="9">
        <v>33.494881594961832</v>
      </c>
      <c r="F309">
        <v>44.50006193181845</v>
      </c>
      <c r="G309">
        <v>-28.314401566267527</v>
      </c>
      <c r="H309">
        <v>56.575778888329104</v>
      </c>
      <c r="I309">
        <v>25.357498483163099</v>
      </c>
      <c r="J309">
        <v>61.316595223487525</v>
      </c>
      <c r="K309">
        <v>19.212371193195168</v>
      </c>
      <c r="M309">
        <f t="shared" si="32"/>
        <v>-28.314401566267527</v>
      </c>
      <c r="N309">
        <f t="shared" si="33"/>
        <v>25.357498483163099</v>
      </c>
      <c r="P309" t="s">
        <v>318</v>
      </c>
      <c r="Q309">
        <v>-28.314401566267527</v>
      </c>
      <c r="R309">
        <v>25.357498483163099</v>
      </c>
      <c r="S309" t="s">
        <v>1012</v>
      </c>
      <c r="AB309">
        <f t="shared" si="28"/>
        <v>77.114192984420654</v>
      </c>
      <c r="AC309">
        <f t="shared" si="29"/>
        <v>0</v>
      </c>
      <c r="AD309">
        <f t="shared" si="30"/>
        <v>33.494881594961832</v>
      </c>
      <c r="AN309" t="s">
        <v>318</v>
      </c>
      <c r="AO309">
        <v>77.114192984420654</v>
      </c>
      <c r="AP309">
        <v>0</v>
      </c>
      <c r="AQ309" s="73" t="str">
        <f>IF(AP309&gt;12.1,"high mod, less SDS","low mod, less SDS")</f>
        <v>low mod, less SDS</v>
      </c>
    </row>
    <row r="310" spans="1:43" x14ac:dyDescent="0.3">
      <c r="A310" s="7" t="s">
        <v>319</v>
      </c>
      <c r="B310">
        <v>61.031809239906877</v>
      </c>
      <c r="C310">
        <f t="shared" si="31"/>
        <v>0</v>
      </c>
      <c r="D310">
        <v>0</v>
      </c>
      <c r="E310" s="9">
        <v>14.405511340492838</v>
      </c>
      <c r="F310" t="s">
        <v>950</v>
      </c>
      <c r="G310">
        <v>0</v>
      </c>
      <c r="H310" t="s">
        <v>950</v>
      </c>
      <c r="I310">
        <v>0</v>
      </c>
      <c r="J310" t="s">
        <v>950</v>
      </c>
      <c r="K310">
        <v>0</v>
      </c>
      <c r="M310" t="b">
        <f t="shared" si="32"/>
        <v>0</v>
      </c>
      <c r="N310" t="b">
        <f t="shared" si="33"/>
        <v>0</v>
      </c>
      <c r="P310" t="s">
        <v>319</v>
      </c>
      <c r="Q310" t="b">
        <v>0</v>
      </c>
      <c r="R310" t="b">
        <v>0</v>
      </c>
      <c r="S310" t="s">
        <v>973</v>
      </c>
      <c r="AB310" t="b">
        <f t="shared" si="28"/>
        <v>0</v>
      </c>
      <c r="AC310" t="b">
        <f t="shared" si="29"/>
        <v>0</v>
      </c>
      <c r="AD310" t="b">
        <f t="shared" si="30"/>
        <v>0</v>
      </c>
      <c r="AN310" t="s">
        <v>319</v>
      </c>
      <c r="AO310" t="s">
        <v>1146</v>
      </c>
      <c r="AP310" t="s">
        <v>1146</v>
      </c>
      <c r="AQ310" s="73" t="s">
        <v>973</v>
      </c>
    </row>
    <row r="311" spans="1:43" x14ac:dyDescent="0.3">
      <c r="A311" s="7" t="s">
        <v>320</v>
      </c>
      <c r="B311">
        <v>57.617502768958666</v>
      </c>
      <c r="C311">
        <f t="shared" si="31"/>
        <v>0</v>
      </c>
      <c r="D311">
        <v>0</v>
      </c>
      <c r="E311" s="9">
        <v>10.958362500640257</v>
      </c>
      <c r="F311" t="s">
        <v>950</v>
      </c>
      <c r="G311">
        <v>0</v>
      </c>
      <c r="H311" t="s">
        <v>950</v>
      </c>
      <c r="I311">
        <v>0</v>
      </c>
      <c r="J311" t="s">
        <v>950</v>
      </c>
      <c r="K311">
        <v>0</v>
      </c>
      <c r="M311" t="b">
        <f t="shared" si="32"/>
        <v>0</v>
      </c>
      <c r="N311" t="b">
        <f t="shared" si="33"/>
        <v>0</v>
      </c>
      <c r="P311" t="s">
        <v>320</v>
      </c>
      <c r="Q311" t="b">
        <v>0</v>
      </c>
      <c r="R311" t="b">
        <v>0</v>
      </c>
      <c r="S311" t="s">
        <v>973</v>
      </c>
      <c r="AB311" t="b">
        <f t="shared" si="28"/>
        <v>0</v>
      </c>
      <c r="AC311" t="b">
        <f t="shared" si="29"/>
        <v>0</v>
      </c>
      <c r="AD311" t="b">
        <f t="shared" si="30"/>
        <v>0</v>
      </c>
      <c r="AN311" t="s">
        <v>320</v>
      </c>
      <c r="AO311" t="s">
        <v>1146</v>
      </c>
      <c r="AP311" t="s">
        <v>1146</v>
      </c>
      <c r="AQ311" s="73" t="s">
        <v>973</v>
      </c>
    </row>
    <row r="312" spans="1:43" x14ac:dyDescent="0.3">
      <c r="A312" s="7" t="s">
        <v>321</v>
      </c>
      <c r="B312">
        <v>29.151899645503484</v>
      </c>
      <c r="C312">
        <f t="shared" si="31"/>
        <v>0</v>
      </c>
      <c r="D312">
        <v>0</v>
      </c>
      <c r="E312" s="9">
        <v>10.116490361983555</v>
      </c>
      <c r="F312" t="s">
        <v>950</v>
      </c>
      <c r="G312">
        <v>0</v>
      </c>
      <c r="H312" t="s">
        <v>950</v>
      </c>
      <c r="I312">
        <v>0</v>
      </c>
      <c r="J312" t="s">
        <v>950</v>
      </c>
      <c r="K312">
        <v>0</v>
      </c>
      <c r="M312" t="b">
        <f t="shared" si="32"/>
        <v>0</v>
      </c>
      <c r="N312" t="b">
        <f t="shared" si="33"/>
        <v>0</v>
      </c>
      <c r="P312" t="s">
        <v>321</v>
      </c>
      <c r="Q312" t="b">
        <v>0</v>
      </c>
      <c r="R312" t="b">
        <v>0</v>
      </c>
      <c r="S312" t="s">
        <v>973</v>
      </c>
      <c r="AB312" t="b">
        <f t="shared" si="28"/>
        <v>0</v>
      </c>
      <c r="AC312" t="b">
        <f t="shared" si="29"/>
        <v>0</v>
      </c>
      <c r="AD312" t="b">
        <f t="shared" si="30"/>
        <v>0</v>
      </c>
      <c r="AN312" t="s">
        <v>321</v>
      </c>
      <c r="AO312" t="s">
        <v>1146</v>
      </c>
      <c r="AP312" t="s">
        <v>1146</v>
      </c>
      <c r="AQ312" s="73" t="s">
        <v>973</v>
      </c>
    </row>
    <row r="313" spans="1:43" x14ac:dyDescent="0.3">
      <c r="A313" s="7" t="s">
        <v>322</v>
      </c>
      <c r="B313">
        <v>9.7739653071188215</v>
      </c>
      <c r="C313">
        <f t="shared" si="31"/>
        <v>0</v>
      </c>
      <c r="D313">
        <v>0</v>
      </c>
      <c r="E313" s="9">
        <v>14.644858057859805</v>
      </c>
      <c r="F313" t="s">
        <v>950</v>
      </c>
      <c r="G313">
        <v>0</v>
      </c>
      <c r="H313" t="s">
        <v>950</v>
      </c>
      <c r="I313">
        <v>0</v>
      </c>
      <c r="J313" t="s">
        <v>950</v>
      </c>
      <c r="K313">
        <v>0</v>
      </c>
      <c r="M313" t="b">
        <f t="shared" si="32"/>
        <v>0</v>
      </c>
      <c r="N313" t="b">
        <f t="shared" si="33"/>
        <v>0</v>
      </c>
      <c r="P313" t="s">
        <v>322</v>
      </c>
      <c r="Q313" t="b">
        <v>0</v>
      </c>
      <c r="R313" t="b">
        <v>0</v>
      </c>
      <c r="S313" t="s">
        <v>973</v>
      </c>
      <c r="AB313" t="b">
        <f t="shared" si="28"/>
        <v>0</v>
      </c>
      <c r="AC313" t="b">
        <f t="shared" si="29"/>
        <v>0</v>
      </c>
      <c r="AD313" t="b">
        <f t="shared" si="30"/>
        <v>0</v>
      </c>
      <c r="AN313" t="s">
        <v>322</v>
      </c>
      <c r="AO313" t="s">
        <v>1146</v>
      </c>
      <c r="AP313" t="s">
        <v>1146</v>
      </c>
      <c r="AQ313" s="73" t="s">
        <v>973</v>
      </c>
    </row>
    <row r="314" spans="1:43" x14ac:dyDescent="0.3">
      <c r="A314" s="7" t="s">
        <v>323</v>
      </c>
      <c r="B314">
        <v>64.234786693401375</v>
      </c>
      <c r="C314">
        <f t="shared" si="31"/>
        <v>0</v>
      </c>
      <c r="D314">
        <v>0</v>
      </c>
      <c r="E314" s="9">
        <v>11.714891302492004</v>
      </c>
      <c r="F314" t="s">
        <v>950</v>
      </c>
      <c r="G314">
        <v>0</v>
      </c>
      <c r="H314" t="s">
        <v>950</v>
      </c>
      <c r="I314">
        <v>0</v>
      </c>
      <c r="J314" t="s">
        <v>950</v>
      </c>
      <c r="K314">
        <v>0</v>
      </c>
      <c r="M314" t="b">
        <f t="shared" si="32"/>
        <v>0</v>
      </c>
      <c r="N314" t="b">
        <f t="shared" si="33"/>
        <v>0</v>
      </c>
      <c r="P314" t="s">
        <v>323</v>
      </c>
      <c r="Q314" t="b">
        <v>0</v>
      </c>
      <c r="R314" t="b">
        <v>0</v>
      </c>
      <c r="S314" t="s">
        <v>973</v>
      </c>
      <c r="AB314" t="b">
        <f t="shared" si="28"/>
        <v>0</v>
      </c>
      <c r="AC314" t="b">
        <f t="shared" si="29"/>
        <v>0</v>
      </c>
      <c r="AD314" t="b">
        <f t="shared" si="30"/>
        <v>0</v>
      </c>
      <c r="AN314" t="s">
        <v>323</v>
      </c>
      <c r="AO314" t="s">
        <v>1146</v>
      </c>
      <c r="AP314" t="s">
        <v>1146</v>
      </c>
      <c r="AQ314" s="73" t="s">
        <v>973</v>
      </c>
    </row>
    <row r="315" spans="1:43" x14ac:dyDescent="0.3">
      <c r="A315" s="7" t="s">
        <v>324</v>
      </c>
      <c r="B315">
        <v>24.068178442276075</v>
      </c>
      <c r="C315">
        <f t="shared" si="31"/>
        <v>24.068178442276075</v>
      </c>
      <c r="D315">
        <v>0</v>
      </c>
      <c r="E315" s="9">
        <v>10.407008934342461</v>
      </c>
      <c r="F315">
        <v>49.874956099062594</v>
      </c>
      <c r="G315">
        <v>50.322580753381885</v>
      </c>
      <c r="H315">
        <v>59.556591705551689</v>
      </c>
      <c r="I315">
        <v>-21.362119526746895</v>
      </c>
      <c r="J315">
        <v>59.130434782634403</v>
      </c>
      <c r="K315">
        <v>-0.51194539336509592</v>
      </c>
      <c r="M315">
        <f t="shared" si="32"/>
        <v>50.322580753381885</v>
      </c>
      <c r="N315">
        <f t="shared" si="33"/>
        <v>-21.362119526746895</v>
      </c>
      <c r="P315" t="s">
        <v>324</v>
      </c>
      <c r="Q315">
        <v>50.322580753381885</v>
      </c>
      <c r="R315">
        <v>-21.362119526746895</v>
      </c>
      <c r="S315" t="s">
        <v>1013</v>
      </c>
      <c r="AB315">
        <f t="shared" si="28"/>
        <v>24.068178442276075</v>
      </c>
      <c r="AC315">
        <f t="shared" si="29"/>
        <v>0</v>
      </c>
      <c r="AD315">
        <f t="shared" si="30"/>
        <v>10.407008934342461</v>
      </c>
      <c r="AN315" t="s">
        <v>324</v>
      </c>
      <c r="AO315">
        <v>24.068178442276075</v>
      </c>
      <c r="AP315">
        <v>0</v>
      </c>
      <c r="AQ315" s="73" t="str">
        <f>IF(AP315&gt;12.1,"high mod, less SDS","low mod, less SDS")</f>
        <v>low mod, less SDS</v>
      </c>
    </row>
    <row r="316" spans="1:43" x14ac:dyDescent="0.3">
      <c r="A316" s="7" t="s">
        <v>325</v>
      </c>
      <c r="B316">
        <v>68.291102748845333</v>
      </c>
      <c r="C316">
        <f t="shared" si="31"/>
        <v>68.291102748845333</v>
      </c>
      <c r="D316">
        <v>0</v>
      </c>
      <c r="E316" s="9">
        <v>9.0992241293101532</v>
      </c>
      <c r="F316">
        <v>35.653186439131872</v>
      </c>
      <c r="G316">
        <v>8.8844086212567959</v>
      </c>
      <c r="H316">
        <v>62.926041707864641</v>
      </c>
      <c r="I316">
        <v>-12.83693548387096</v>
      </c>
      <c r="J316">
        <v>92.391304347866253</v>
      </c>
      <c r="K316">
        <v>0.83191126421829154</v>
      </c>
      <c r="M316">
        <f t="shared" si="32"/>
        <v>8.8844086212567959</v>
      </c>
      <c r="N316">
        <f t="shared" si="33"/>
        <v>-12.83693548387096</v>
      </c>
      <c r="P316" t="s">
        <v>325</v>
      </c>
      <c r="Q316">
        <v>8.8844086212567959</v>
      </c>
      <c r="R316">
        <v>-12.83693548387096</v>
      </c>
      <c r="S316" t="s">
        <v>1010</v>
      </c>
      <c r="AB316">
        <f t="shared" si="28"/>
        <v>68.291102748845333</v>
      </c>
      <c r="AC316">
        <f t="shared" si="29"/>
        <v>0</v>
      </c>
      <c r="AD316">
        <f t="shared" si="30"/>
        <v>9.0992241293101532</v>
      </c>
      <c r="AN316" t="s">
        <v>325</v>
      </c>
      <c r="AO316">
        <v>68.291102748845333</v>
      </c>
      <c r="AP316">
        <v>0</v>
      </c>
      <c r="AQ316" s="73" t="str">
        <f>IF(AP316&gt;12.1,"high mod, less SDS","low mod, less SDS")</f>
        <v>low mod, less SDS</v>
      </c>
    </row>
    <row r="317" spans="1:43" x14ac:dyDescent="0.3">
      <c r="A317" s="7" t="s">
        <v>326</v>
      </c>
      <c r="B317">
        <v>81.973754319123984</v>
      </c>
      <c r="C317">
        <f t="shared" si="31"/>
        <v>81.973754319123984</v>
      </c>
      <c r="D317">
        <v>2.1803010696422338E-3</v>
      </c>
      <c r="E317" s="9">
        <v>15.732467298062639</v>
      </c>
      <c r="F317">
        <v>50.694317314008764</v>
      </c>
      <c r="G317">
        <v>4.5738748485459695</v>
      </c>
      <c r="H317">
        <v>51.976304031687398</v>
      </c>
      <c r="I317">
        <v>-7.1765221458185806</v>
      </c>
      <c r="J317">
        <v>48.499731615681959</v>
      </c>
      <c r="K317">
        <v>5.7562259483894707</v>
      </c>
      <c r="M317">
        <f t="shared" si="32"/>
        <v>4.5738748485459695</v>
      </c>
      <c r="N317">
        <f t="shared" si="33"/>
        <v>-7.1765221458185806</v>
      </c>
      <c r="P317" t="s">
        <v>326</v>
      </c>
      <c r="Q317">
        <v>4.5738748485459695</v>
      </c>
      <c r="R317">
        <v>-7.1765221458185806</v>
      </c>
      <c r="S317" t="s">
        <v>1010</v>
      </c>
      <c r="AB317">
        <f t="shared" si="28"/>
        <v>81.973754319123984</v>
      </c>
      <c r="AC317">
        <f t="shared" si="29"/>
        <v>2.1803010696422338E-3</v>
      </c>
      <c r="AD317">
        <f t="shared" si="30"/>
        <v>15.732467298062639</v>
      </c>
      <c r="AN317" t="s">
        <v>326</v>
      </c>
      <c r="AO317">
        <v>81.973754319123984</v>
      </c>
      <c r="AP317">
        <v>2.1803010696422338E-3</v>
      </c>
      <c r="AQ317" s="73" t="str">
        <f>IF(AP317&gt;12.1,"high mod, less SDS","low mod, less SDS")</f>
        <v>low mod, less SDS</v>
      </c>
    </row>
    <row r="318" spans="1:43" x14ac:dyDescent="0.3">
      <c r="A318" s="7" t="s">
        <v>327</v>
      </c>
      <c r="B318">
        <v>92.284902257566742</v>
      </c>
      <c r="C318">
        <f t="shared" si="31"/>
        <v>92.284902257566742</v>
      </c>
      <c r="D318">
        <v>0</v>
      </c>
      <c r="E318" s="9">
        <v>26.410335836640311</v>
      </c>
      <c r="F318">
        <v>52.18866575190912</v>
      </c>
      <c r="G318">
        <v>-24.145915750851429</v>
      </c>
      <c r="H318">
        <v>49.8621429240944</v>
      </c>
      <c r="I318">
        <v>21.848447264637485</v>
      </c>
      <c r="J318">
        <v>49.484488524978033</v>
      </c>
      <c r="K318">
        <v>17.987346276428937</v>
      </c>
      <c r="M318">
        <f t="shared" si="32"/>
        <v>-24.145915750851429</v>
      </c>
      <c r="N318">
        <f t="shared" si="33"/>
        <v>21.848447264637485</v>
      </c>
      <c r="P318" t="s">
        <v>327</v>
      </c>
      <c r="Q318">
        <v>-24.145915750851429</v>
      </c>
      <c r="R318">
        <v>21.848447264637485</v>
      </c>
      <c r="S318" t="s">
        <v>1012</v>
      </c>
      <c r="AB318">
        <f t="shared" si="28"/>
        <v>92.284902257566742</v>
      </c>
      <c r="AC318">
        <f t="shared" si="29"/>
        <v>0</v>
      </c>
      <c r="AD318">
        <f t="shared" si="30"/>
        <v>26.410335836640311</v>
      </c>
      <c r="AN318" t="s">
        <v>327</v>
      </c>
      <c r="AO318">
        <v>92.284902257566742</v>
      </c>
      <c r="AP318">
        <v>0</v>
      </c>
      <c r="AQ318" s="73" t="str">
        <f>IF(AP318&gt;12.1,"high mod, lots of SDS","low mod, lots of SDS")</f>
        <v>low mod, lots of SDS</v>
      </c>
    </row>
    <row r="319" spans="1:43" x14ac:dyDescent="0.3">
      <c r="A319" s="7" t="s">
        <v>328</v>
      </c>
      <c r="B319">
        <v>89.394266521698384</v>
      </c>
      <c r="C319">
        <f t="shared" si="31"/>
        <v>89.394266521698384</v>
      </c>
      <c r="D319">
        <v>2.2968024886964238</v>
      </c>
      <c r="E319" s="9">
        <v>33.480247127375961</v>
      </c>
      <c r="F319">
        <v>69.444443824076814</v>
      </c>
      <c r="G319">
        <v>45.299379882364249</v>
      </c>
      <c r="H319">
        <v>36.616778954290851</v>
      </c>
      <c r="I319">
        <v>-52.245392355142073</v>
      </c>
      <c r="J319">
        <v>1.4004576659050438</v>
      </c>
      <c r="K319">
        <v>0.37992337948791999</v>
      </c>
      <c r="M319">
        <f t="shared" si="32"/>
        <v>45.299379882364249</v>
      </c>
      <c r="N319">
        <f t="shared" si="33"/>
        <v>-52.245392355142073</v>
      </c>
      <c r="P319" t="s">
        <v>328</v>
      </c>
      <c r="Q319">
        <v>45.299379882364249</v>
      </c>
      <c r="R319">
        <v>-52.245392355142073</v>
      </c>
      <c r="S319" t="s">
        <v>1013</v>
      </c>
      <c r="AB319">
        <f t="shared" si="28"/>
        <v>89.394266521698384</v>
      </c>
      <c r="AC319">
        <f t="shared" si="29"/>
        <v>2.2968024886964238</v>
      </c>
      <c r="AD319">
        <f t="shared" si="30"/>
        <v>33.480247127375961</v>
      </c>
      <c r="AN319" t="s">
        <v>328</v>
      </c>
      <c r="AO319">
        <v>89.394266521698384</v>
      </c>
      <c r="AP319">
        <v>2.2968024886964238</v>
      </c>
      <c r="AQ319" s="73" t="str">
        <f>IF(AP319&gt;12.1,"high mod, lots of SDS","low mod, lots of SDS")</f>
        <v>low mod, lots of SDS</v>
      </c>
    </row>
    <row r="320" spans="1:43" x14ac:dyDescent="0.3">
      <c r="A320" s="7" t="s">
        <v>329</v>
      </c>
      <c r="B320">
        <v>97.488670423509191</v>
      </c>
      <c r="C320">
        <f t="shared" si="31"/>
        <v>97.488670423509191</v>
      </c>
      <c r="D320">
        <v>3.2089391745145659</v>
      </c>
      <c r="E320" s="9">
        <v>21.560961094267917</v>
      </c>
      <c r="F320">
        <v>64.680262422676194</v>
      </c>
      <c r="G320">
        <v>5.0664135592826156</v>
      </c>
      <c r="H320">
        <v>39.284697357270822</v>
      </c>
      <c r="I320">
        <v>-8.49359060572354</v>
      </c>
      <c r="J320">
        <v>16.811594202894266</v>
      </c>
      <c r="K320">
        <v>6.4846448916120352</v>
      </c>
      <c r="M320">
        <f t="shared" si="32"/>
        <v>5.0664135592826156</v>
      </c>
      <c r="N320">
        <f t="shared" si="33"/>
        <v>-8.49359060572354</v>
      </c>
      <c r="P320" t="s">
        <v>329</v>
      </c>
      <c r="Q320">
        <v>5.0664135592826156</v>
      </c>
      <c r="R320">
        <v>-8.49359060572354</v>
      </c>
      <c r="S320" t="s">
        <v>1010</v>
      </c>
      <c r="AB320">
        <f t="shared" si="28"/>
        <v>97.488670423509191</v>
      </c>
      <c r="AC320">
        <f t="shared" si="29"/>
        <v>3.2089391745145659</v>
      </c>
      <c r="AD320">
        <f t="shared" si="30"/>
        <v>21.560961094267917</v>
      </c>
      <c r="AN320" t="s">
        <v>329</v>
      </c>
      <c r="AO320">
        <v>97.488670423509191</v>
      </c>
      <c r="AP320">
        <v>3.2089391745145659</v>
      </c>
      <c r="AQ320" s="73" t="str">
        <f>IF(AP320&gt;12.1,"high mod, lots of SDS","low mod, lots of SDS")</f>
        <v>low mod, lots of SDS</v>
      </c>
    </row>
    <row r="321" spans="1:43" x14ac:dyDescent="0.3">
      <c r="A321" s="7" t="s">
        <v>330</v>
      </c>
      <c r="B321">
        <v>97.010744722697453</v>
      </c>
      <c r="C321">
        <f t="shared" si="31"/>
        <v>97.010744722697453</v>
      </c>
      <c r="D321">
        <v>4.3098203329639047</v>
      </c>
      <c r="E321" s="9">
        <v>25.403484466732188</v>
      </c>
      <c r="F321">
        <v>74.426801860778539</v>
      </c>
      <c r="G321">
        <v>52.426607854680881</v>
      </c>
      <c r="H321">
        <v>30.676485281481565</v>
      </c>
      <c r="I321">
        <v>-61.863493275356447</v>
      </c>
      <c r="J321">
        <v>1.1344792719922323</v>
      </c>
      <c r="K321">
        <v>-1.1405657016050412</v>
      </c>
      <c r="M321">
        <f t="shared" si="32"/>
        <v>52.426607854680881</v>
      </c>
      <c r="N321">
        <f t="shared" si="33"/>
        <v>-61.863493275356447</v>
      </c>
      <c r="P321" t="s">
        <v>330</v>
      </c>
      <c r="Q321">
        <v>52.426607854680881</v>
      </c>
      <c r="R321">
        <v>-61.863493275356447</v>
      </c>
      <c r="S321" t="s">
        <v>1013</v>
      </c>
      <c r="AB321">
        <f t="shared" si="28"/>
        <v>97.010744722697453</v>
      </c>
      <c r="AC321">
        <f t="shared" si="29"/>
        <v>4.3098203329639047</v>
      </c>
      <c r="AD321">
        <f t="shared" si="30"/>
        <v>25.403484466732188</v>
      </c>
      <c r="AN321" t="s">
        <v>330</v>
      </c>
      <c r="AO321">
        <v>97.010744722697453</v>
      </c>
      <c r="AP321">
        <v>4.3098203329639047</v>
      </c>
      <c r="AQ321" s="73" t="str">
        <f>IF(AP321&gt;12.1,"high mod, lots of SDS","low mod, lots of SDS")</f>
        <v>low mod, lots of SDS</v>
      </c>
    </row>
    <row r="322" spans="1:43" x14ac:dyDescent="0.3">
      <c r="A322" s="7" t="s">
        <v>331</v>
      </c>
      <c r="B322">
        <v>82.084005632093564</v>
      </c>
      <c r="C322">
        <f t="shared" si="31"/>
        <v>82.084005632093564</v>
      </c>
      <c r="D322">
        <v>25.728501826076986</v>
      </c>
      <c r="E322" s="9">
        <v>46.484678931976546</v>
      </c>
      <c r="F322">
        <v>70.148021376504417</v>
      </c>
      <c r="G322">
        <v>35.369675559934819</v>
      </c>
      <c r="H322">
        <v>34.771363759232045</v>
      </c>
      <c r="I322">
        <v>-39.939578066538566</v>
      </c>
      <c r="J322">
        <v>13.865857768795594</v>
      </c>
      <c r="K322">
        <v>-5.4855593950265416</v>
      </c>
      <c r="M322">
        <f t="shared" si="32"/>
        <v>35.369675559934819</v>
      </c>
      <c r="N322">
        <f t="shared" si="33"/>
        <v>-39.939578066538566</v>
      </c>
      <c r="P322" t="s">
        <v>331</v>
      </c>
      <c r="Q322">
        <v>35.369675559934819</v>
      </c>
      <c r="R322">
        <v>-39.939578066538566</v>
      </c>
      <c r="S322" t="s">
        <v>1013</v>
      </c>
      <c r="AB322">
        <f t="shared" ref="AB322:AB385" si="34">IF(C322&lt;5,FALSE,C322)</f>
        <v>82.084005632093564</v>
      </c>
      <c r="AC322">
        <f t="shared" ref="AC322:AC385" si="35">IF(C322&lt;5,FALSE,D322)</f>
        <v>25.728501826076986</v>
      </c>
      <c r="AD322">
        <f t="shared" ref="AD322:AD385" si="36">IF(C322&lt;5,FALSE,E322)</f>
        <v>46.484678931976546</v>
      </c>
      <c r="AN322" t="s">
        <v>331</v>
      </c>
      <c r="AO322">
        <v>82.084005632093564</v>
      </c>
      <c r="AP322">
        <v>25.728501826076986</v>
      </c>
      <c r="AQ322" s="73" t="str">
        <f>IF(AP322&gt;12.1,"high mod, less SDS","low mod, less SDS")</f>
        <v>high mod, less SDS</v>
      </c>
    </row>
    <row r="323" spans="1:43" x14ac:dyDescent="0.3">
      <c r="A323" s="7" t="s">
        <v>332</v>
      </c>
      <c r="B323">
        <v>53.381237777501781</v>
      </c>
      <c r="C323">
        <f t="shared" ref="C323:C386" si="37">IF(F323=" ",0,B323)</f>
        <v>0</v>
      </c>
      <c r="D323">
        <v>0</v>
      </c>
      <c r="E323" s="9">
        <v>9.9239739408913845</v>
      </c>
      <c r="F323" t="s">
        <v>950</v>
      </c>
      <c r="G323">
        <v>0</v>
      </c>
      <c r="H323" t="s">
        <v>950</v>
      </c>
      <c r="I323">
        <v>0</v>
      </c>
      <c r="J323" t="s">
        <v>950</v>
      </c>
      <c r="K323">
        <v>0</v>
      </c>
      <c r="M323" t="b">
        <f t="shared" ref="M323:M386" si="38">IF(C323&lt;5,FALSE,G323)</f>
        <v>0</v>
      </c>
      <c r="N323" t="b">
        <f t="shared" ref="N323:N386" si="39">IF(C323&lt;5,FALSE,I323)</f>
        <v>0</v>
      </c>
      <c r="P323" t="s">
        <v>332</v>
      </c>
      <c r="Q323" t="b">
        <v>0</v>
      </c>
      <c r="R323" t="b">
        <v>0</v>
      </c>
      <c r="S323" t="s">
        <v>973</v>
      </c>
      <c r="AB323" t="b">
        <f t="shared" si="34"/>
        <v>0</v>
      </c>
      <c r="AC323" t="b">
        <f t="shared" si="35"/>
        <v>0</v>
      </c>
      <c r="AD323" t="b">
        <f t="shared" si="36"/>
        <v>0</v>
      </c>
      <c r="AN323" t="s">
        <v>332</v>
      </c>
      <c r="AO323" t="s">
        <v>1146</v>
      </c>
      <c r="AP323" t="s">
        <v>1146</v>
      </c>
      <c r="AQ323" s="73" t="s">
        <v>973</v>
      </c>
    </row>
    <row r="324" spans="1:43" x14ac:dyDescent="0.3">
      <c r="A324" s="7" t="s">
        <v>333</v>
      </c>
      <c r="B324">
        <v>27.07746004792498</v>
      </c>
      <c r="C324">
        <f t="shared" si="37"/>
        <v>0</v>
      </c>
      <c r="D324">
        <v>0</v>
      </c>
      <c r="E324" s="9">
        <v>14.113309804361558</v>
      </c>
      <c r="F324" t="s">
        <v>950</v>
      </c>
      <c r="G324">
        <v>0</v>
      </c>
      <c r="H324" t="s">
        <v>950</v>
      </c>
      <c r="I324">
        <v>0</v>
      </c>
      <c r="J324" t="s">
        <v>950</v>
      </c>
      <c r="K324">
        <v>0</v>
      </c>
      <c r="M324" t="b">
        <f t="shared" si="38"/>
        <v>0</v>
      </c>
      <c r="N324" t="b">
        <f t="shared" si="39"/>
        <v>0</v>
      </c>
      <c r="P324" t="s">
        <v>333</v>
      </c>
      <c r="Q324" t="b">
        <v>0</v>
      </c>
      <c r="R324" t="b">
        <v>0</v>
      </c>
      <c r="S324" t="s">
        <v>973</v>
      </c>
      <c r="AB324" t="b">
        <f t="shared" si="34"/>
        <v>0</v>
      </c>
      <c r="AC324" t="b">
        <f t="shared" si="35"/>
        <v>0</v>
      </c>
      <c r="AD324" t="b">
        <f t="shared" si="36"/>
        <v>0</v>
      </c>
      <c r="AN324" t="s">
        <v>333</v>
      </c>
      <c r="AO324" t="s">
        <v>1146</v>
      </c>
      <c r="AP324" t="s">
        <v>1146</v>
      </c>
      <c r="AQ324" s="73" t="s">
        <v>973</v>
      </c>
    </row>
    <row r="325" spans="1:43" x14ac:dyDescent="0.3">
      <c r="A325" s="7" t="s">
        <v>334</v>
      </c>
      <c r="B325">
        <v>74.00409369153455</v>
      </c>
      <c r="C325">
        <f t="shared" si="37"/>
        <v>0</v>
      </c>
      <c r="D325">
        <v>0</v>
      </c>
      <c r="E325" s="9">
        <v>12.878575383362072</v>
      </c>
      <c r="F325" t="s">
        <v>950</v>
      </c>
      <c r="G325">
        <v>0</v>
      </c>
      <c r="H325" t="s">
        <v>950</v>
      </c>
      <c r="I325">
        <v>0</v>
      </c>
      <c r="J325" t="s">
        <v>950</v>
      </c>
      <c r="K325">
        <v>0</v>
      </c>
      <c r="M325" t="b">
        <f t="shared" si="38"/>
        <v>0</v>
      </c>
      <c r="N325" t="b">
        <f t="shared" si="39"/>
        <v>0</v>
      </c>
      <c r="P325" t="s">
        <v>334</v>
      </c>
      <c r="Q325" t="b">
        <v>0</v>
      </c>
      <c r="R325" t="b">
        <v>0</v>
      </c>
      <c r="S325" t="s">
        <v>973</v>
      </c>
      <c r="AB325" t="b">
        <f t="shared" si="34"/>
        <v>0</v>
      </c>
      <c r="AC325" t="b">
        <f t="shared" si="35"/>
        <v>0</v>
      </c>
      <c r="AD325" t="b">
        <f t="shared" si="36"/>
        <v>0</v>
      </c>
      <c r="AN325" t="s">
        <v>334</v>
      </c>
      <c r="AO325" t="s">
        <v>1146</v>
      </c>
      <c r="AP325" t="s">
        <v>1146</v>
      </c>
      <c r="AQ325" s="73" t="s">
        <v>973</v>
      </c>
    </row>
    <row r="326" spans="1:43" x14ac:dyDescent="0.3">
      <c r="A326" s="7" t="s">
        <v>335</v>
      </c>
      <c r="B326">
        <v>40.293875692774705</v>
      </c>
      <c r="C326">
        <f t="shared" si="37"/>
        <v>40.293875692774705</v>
      </c>
      <c r="D326">
        <v>15.16669561677412</v>
      </c>
      <c r="E326" s="9">
        <v>26.067401479544667</v>
      </c>
      <c r="F326">
        <v>54.375516117991999</v>
      </c>
      <c r="G326">
        <v>-0.48999785051613287</v>
      </c>
      <c r="H326">
        <v>50.995606857013378</v>
      </c>
      <c r="I326">
        <v>-3.8162736373748487</v>
      </c>
      <c r="J326">
        <v>23.01596037430566</v>
      </c>
      <c r="K326">
        <v>5.3073865278283137</v>
      </c>
      <c r="M326">
        <f t="shared" si="38"/>
        <v>-0.48999785051613287</v>
      </c>
      <c r="N326">
        <f t="shared" si="39"/>
        <v>-3.8162736373748487</v>
      </c>
      <c r="P326" t="s">
        <v>335</v>
      </c>
      <c r="Q326">
        <v>-0.48999785051613287</v>
      </c>
      <c r="R326">
        <v>-3.8162736373748487</v>
      </c>
      <c r="S326" t="s">
        <v>1014</v>
      </c>
      <c r="AB326">
        <f t="shared" si="34"/>
        <v>40.293875692774705</v>
      </c>
      <c r="AC326">
        <f t="shared" si="35"/>
        <v>15.16669561677412</v>
      </c>
      <c r="AD326">
        <f t="shared" si="36"/>
        <v>26.067401479544667</v>
      </c>
      <c r="AN326" t="s">
        <v>335</v>
      </c>
      <c r="AO326">
        <v>40.293875692774705</v>
      </c>
      <c r="AP326">
        <v>15.16669561677412</v>
      </c>
      <c r="AQ326" s="73" t="str">
        <f>IF(AP326&gt;12.1,"high mod, less SDS","low mod, less SDS")</f>
        <v>high mod, less SDS</v>
      </c>
    </row>
    <row r="327" spans="1:43" x14ac:dyDescent="0.3">
      <c r="A327" s="7" t="s">
        <v>336</v>
      </c>
      <c r="B327">
        <v>49.5057907190984</v>
      </c>
      <c r="C327">
        <f t="shared" si="37"/>
        <v>49.5057907190984</v>
      </c>
      <c r="D327">
        <v>13.516030588775836</v>
      </c>
      <c r="E327" s="9">
        <v>34.582710352178452</v>
      </c>
      <c r="F327">
        <v>55.218893789432073</v>
      </c>
      <c r="G327">
        <v>-3.9335296858785469</v>
      </c>
      <c r="H327">
        <v>47.659751328529687</v>
      </c>
      <c r="I327">
        <v>8.3442456264536418</v>
      </c>
      <c r="J327">
        <v>29.027667984256098</v>
      </c>
      <c r="K327">
        <v>6.6273675881013219</v>
      </c>
      <c r="M327">
        <f t="shared" si="38"/>
        <v>-3.9335296858785469</v>
      </c>
      <c r="N327">
        <f t="shared" si="39"/>
        <v>8.3442456264536418</v>
      </c>
      <c r="P327" t="s">
        <v>336</v>
      </c>
      <c r="Q327">
        <v>-3.9335296858785469</v>
      </c>
      <c r="R327">
        <v>8.3442456264536418</v>
      </c>
      <c r="S327" t="s">
        <v>1011</v>
      </c>
      <c r="AB327">
        <f t="shared" si="34"/>
        <v>49.5057907190984</v>
      </c>
      <c r="AC327">
        <f t="shared" si="35"/>
        <v>13.516030588775836</v>
      </c>
      <c r="AD327">
        <f t="shared" si="36"/>
        <v>34.582710352178452</v>
      </c>
      <c r="AN327" t="s">
        <v>336</v>
      </c>
      <c r="AO327">
        <v>49.5057907190984</v>
      </c>
      <c r="AP327">
        <v>13.516030588775836</v>
      </c>
      <c r="AQ327" s="73" t="str">
        <f>IF(AP327&gt;12.1,"high mod, less SDS","low mod, less SDS")</f>
        <v>high mod, less SDS</v>
      </c>
    </row>
    <row r="328" spans="1:43" x14ac:dyDescent="0.3">
      <c r="A328" s="7" t="s">
        <v>337</v>
      </c>
      <c r="B328">
        <v>91.486256283379277</v>
      </c>
      <c r="C328">
        <f t="shared" si="37"/>
        <v>91.486256283379277</v>
      </c>
      <c r="D328">
        <v>12.134865990189596</v>
      </c>
      <c r="E328" s="9">
        <v>39.497940198687282</v>
      </c>
      <c r="F328">
        <v>69.052943291513145</v>
      </c>
      <c r="G328">
        <v>-0.96139161497075065</v>
      </c>
      <c r="H328">
        <v>33.975985616482376</v>
      </c>
      <c r="I328">
        <v>0.49013803215693486</v>
      </c>
      <c r="J328">
        <v>14.331001505363622</v>
      </c>
      <c r="K328">
        <v>2.080103757815877</v>
      </c>
      <c r="M328">
        <f t="shared" si="38"/>
        <v>-0.96139161497075065</v>
      </c>
      <c r="N328">
        <f t="shared" si="39"/>
        <v>0.49013803215693486</v>
      </c>
      <c r="P328" t="s">
        <v>337</v>
      </c>
      <c r="Q328">
        <v>-0.96139161497075065</v>
      </c>
      <c r="R328">
        <v>0.49013803215693486</v>
      </c>
      <c r="S328" t="s">
        <v>1011</v>
      </c>
      <c r="AB328">
        <f t="shared" si="34"/>
        <v>91.486256283379277</v>
      </c>
      <c r="AC328">
        <f t="shared" si="35"/>
        <v>12.134865990189596</v>
      </c>
      <c r="AD328">
        <f t="shared" si="36"/>
        <v>39.497940198687282</v>
      </c>
      <c r="AN328" t="s">
        <v>337</v>
      </c>
      <c r="AO328">
        <v>91.486256283379277</v>
      </c>
      <c r="AP328">
        <v>12.134865990189596</v>
      </c>
      <c r="AQ328" s="73" t="str">
        <f>IF(AP328&gt;12.1,"high mod, lots of SDS","low mod, lots of SDS")</f>
        <v>high mod, lots of SDS</v>
      </c>
    </row>
    <row r="329" spans="1:43" x14ac:dyDescent="0.3">
      <c r="A329" s="7" t="s">
        <v>338</v>
      </c>
      <c r="B329">
        <v>86.353693840512435</v>
      </c>
      <c r="C329">
        <f t="shared" si="37"/>
        <v>86.353693840512435</v>
      </c>
      <c r="D329">
        <v>21.289262912801902</v>
      </c>
      <c r="E329" s="9">
        <v>46.691268832730465</v>
      </c>
      <c r="F329">
        <v>73.715435967152914</v>
      </c>
      <c r="G329">
        <v>28.365706942721971</v>
      </c>
      <c r="H329">
        <v>30.170954050775613</v>
      </c>
      <c r="I329">
        <v>-32.377724997471944</v>
      </c>
      <c r="J329">
        <v>8.5072206348028292</v>
      </c>
      <c r="K329">
        <v>-4.3738146832317568</v>
      </c>
      <c r="M329">
        <f t="shared" si="38"/>
        <v>28.365706942721971</v>
      </c>
      <c r="N329">
        <f t="shared" si="39"/>
        <v>-32.377724997471944</v>
      </c>
      <c r="P329" t="s">
        <v>338</v>
      </c>
      <c r="Q329">
        <v>28.365706942721971</v>
      </c>
      <c r="R329">
        <v>-32.377724997471944</v>
      </c>
      <c r="S329" t="s">
        <v>1013</v>
      </c>
      <c r="AB329">
        <f t="shared" si="34"/>
        <v>86.353693840512435</v>
      </c>
      <c r="AC329">
        <f t="shared" si="35"/>
        <v>21.289262912801902</v>
      </c>
      <c r="AD329">
        <f t="shared" si="36"/>
        <v>46.691268832730465</v>
      </c>
      <c r="AN329" t="s">
        <v>338</v>
      </c>
      <c r="AO329">
        <v>86.353693840512435</v>
      </c>
      <c r="AP329">
        <v>21.289262912801902</v>
      </c>
      <c r="AQ329" s="73" t="str">
        <f>IF(AP329&gt;12.1,"high mod, lots of SDS","low mod, lots of SDS")</f>
        <v>high mod, lots of SDS</v>
      </c>
    </row>
    <row r="330" spans="1:43" x14ac:dyDescent="0.3">
      <c r="A330" s="7" t="s">
        <v>339</v>
      </c>
      <c r="B330">
        <v>64.275293380209902</v>
      </c>
      <c r="C330">
        <f t="shared" si="37"/>
        <v>64.275293380209902</v>
      </c>
      <c r="D330">
        <v>12.983745256816142</v>
      </c>
      <c r="E330" s="9">
        <v>32.751938457185638</v>
      </c>
      <c r="F330">
        <v>68.797310667684528</v>
      </c>
      <c r="G330">
        <v>-3.5034690397923924</v>
      </c>
      <c r="H330">
        <v>38.393091888538017</v>
      </c>
      <c r="I330">
        <v>1.5503946303974061</v>
      </c>
      <c r="J330">
        <v>11.414419372594528</v>
      </c>
      <c r="K330">
        <v>3.2596049543679442</v>
      </c>
      <c r="M330">
        <f t="shared" si="38"/>
        <v>-3.5034690397923924</v>
      </c>
      <c r="N330">
        <f t="shared" si="39"/>
        <v>1.5503946303974061</v>
      </c>
      <c r="P330" t="s">
        <v>339</v>
      </c>
      <c r="Q330">
        <v>-3.5034690397923924</v>
      </c>
      <c r="R330">
        <v>1.5503946303974061</v>
      </c>
      <c r="S330" t="s">
        <v>1011</v>
      </c>
      <c r="AB330">
        <f t="shared" si="34"/>
        <v>64.275293380209902</v>
      </c>
      <c r="AC330">
        <f t="shared" si="35"/>
        <v>12.983745256816142</v>
      </c>
      <c r="AD330">
        <f t="shared" si="36"/>
        <v>32.751938457185638</v>
      </c>
      <c r="AN330" t="s">
        <v>339</v>
      </c>
      <c r="AO330">
        <v>64.275293380209902</v>
      </c>
      <c r="AP330">
        <v>12.983745256816142</v>
      </c>
      <c r="AQ330" s="73" t="str">
        <f>IF(AP330&gt;12.1,"high mod, less SDS","low mod, less SDS")</f>
        <v>high mod, less SDS</v>
      </c>
    </row>
    <row r="331" spans="1:43" x14ac:dyDescent="0.3">
      <c r="A331" s="7" t="s">
        <v>340</v>
      </c>
      <c r="B331">
        <v>70.878915398458375</v>
      </c>
      <c r="C331">
        <f t="shared" si="37"/>
        <v>70.878915398458375</v>
      </c>
      <c r="D331">
        <v>15.477039271887211</v>
      </c>
      <c r="E331" s="9">
        <v>33.868792241780909</v>
      </c>
      <c r="F331">
        <v>66.177578745589898</v>
      </c>
      <c r="G331">
        <v>13.976367126830908</v>
      </c>
      <c r="H331">
        <v>38.23898228537545</v>
      </c>
      <c r="I331">
        <v>-20.640674992415839</v>
      </c>
      <c r="J331">
        <v>15.807145931946003</v>
      </c>
      <c r="K331">
        <v>3.4011419853261913</v>
      </c>
      <c r="M331">
        <f t="shared" si="38"/>
        <v>13.976367126830908</v>
      </c>
      <c r="N331">
        <f t="shared" si="39"/>
        <v>-20.640674992415839</v>
      </c>
      <c r="P331" t="s">
        <v>340</v>
      </c>
      <c r="Q331">
        <v>13.976367126830908</v>
      </c>
      <c r="R331">
        <v>-20.640674992415839</v>
      </c>
      <c r="S331" t="s">
        <v>1010</v>
      </c>
      <c r="AB331">
        <f t="shared" si="34"/>
        <v>70.878915398458375</v>
      </c>
      <c r="AC331">
        <f t="shared" si="35"/>
        <v>15.477039271887211</v>
      </c>
      <c r="AD331">
        <f t="shared" si="36"/>
        <v>33.868792241780909</v>
      </c>
      <c r="AN331" t="s">
        <v>340</v>
      </c>
      <c r="AO331">
        <v>70.878915398458375</v>
      </c>
      <c r="AP331">
        <v>15.477039271887211</v>
      </c>
      <c r="AQ331" s="73" t="str">
        <f>IF(AP331&gt;12.1,"high mod, less SDS","low mod, less SDS")</f>
        <v>high mod, less SDS</v>
      </c>
    </row>
    <row r="332" spans="1:43" x14ac:dyDescent="0.3">
      <c r="A332" s="7" t="s">
        <v>341</v>
      </c>
      <c r="B332">
        <v>81.364048877362038</v>
      </c>
      <c r="C332">
        <f t="shared" si="37"/>
        <v>81.364048877362038</v>
      </c>
      <c r="D332">
        <v>2.1884859298361654</v>
      </c>
      <c r="E332" s="9">
        <v>28.157203450807451</v>
      </c>
      <c r="F332">
        <v>72.506585783878393</v>
      </c>
      <c r="G332">
        <v>42.832776221145764</v>
      </c>
      <c r="H332">
        <v>32.341253321041506</v>
      </c>
      <c r="I332">
        <v>-49.45670719991913</v>
      </c>
      <c r="J332">
        <v>3.2571849668422854</v>
      </c>
      <c r="K332">
        <v>0.58256006925351755</v>
      </c>
      <c r="M332">
        <f t="shared" si="38"/>
        <v>42.832776221145764</v>
      </c>
      <c r="N332">
        <f t="shared" si="39"/>
        <v>-49.45670719991913</v>
      </c>
      <c r="P332" t="s">
        <v>341</v>
      </c>
      <c r="Q332">
        <v>42.832776221145764</v>
      </c>
      <c r="R332">
        <v>-49.45670719991913</v>
      </c>
      <c r="S332" t="s">
        <v>1013</v>
      </c>
      <c r="AB332">
        <f t="shared" si="34"/>
        <v>81.364048877362038</v>
      </c>
      <c r="AC332">
        <f t="shared" si="35"/>
        <v>2.1884859298361654</v>
      </c>
      <c r="AD332">
        <f t="shared" si="36"/>
        <v>28.157203450807451</v>
      </c>
      <c r="AN332" t="s">
        <v>341</v>
      </c>
      <c r="AO332">
        <v>81.364048877362038</v>
      </c>
      <c r="AP332">
        <v>2.1884859298361654</v>
      </c>
      <c r="AQ332" s="73" t="str">
        <f>IF(AP332&gt;12.1,"high mod, less SDS","low mod, less SDS")</f>
        <v>low mod, less SDS</v>
      </c>
    </row>
    <row r="333" spans="1:43" x14ac:dyDescent="0.3">
      <c r="A333" s="7" t="s">
        <v>342</v>
      </c>
      <c r="B333">
        <v>62.735377237572173</v>
      </c>
      <c r="C333">
        <f t="shared" si="37"/>
        <v>62.735377237572173</v>
      </c>
      <c r="D333">
        <v>49.48338090455902</v>
      </c>
      <c r="E333" s="9">
        <v>69.957633216338877</v>
      </c>
      <c r="F333">
        <v>63.159833222139781</v>
      </c>
      <c r="G333">
        <v>25.168330806813628</v>
      </c>
      <c r="H333">
        <v>41.073668376634529</v>
      </c>
      <c r="I333">
        <v>-26.163381787845069</v>
      </c>
      <c r="J333">
        <v>15.428842955511056</v>
      </c>
      <c r="K333">
        <v>-8.4683964308334367</v>
      </c>
      <c r="M333">
        <f t="shared" si="38"/>
        <v>25.168330806813628</v>
      </c>
      <c r="N333">
        <f t="shared" si="39"/>
        <v>-26.163381787845069</v>
      </c>
      <c r="P333" t="s">
        <v>342</v>
      </c>
      <c r="Q333">
        <v>25.168330806813628</v>
      </c>
      <c r="R333">
        <v>-26.163381787845069</v>
      </c>
      <c r="S333" t="s">
        <v>1013</v>
      </c>
      <c r="AB333">
        <f t="shared" si="34"/>
        <v>62.735377237572173</v>
      </c>
      <c r="AC333">
        <f t="shared" si="35"/>
        <v>49.48338090455902</v>
      </c>
      <c r="AD333">
        <f t="shared" si="36"/>
        <v>69.957633216338877</v>
      </c>
      <c r="AN333" t="s">
        <v>342</v>
      </c>
      <c r="AO333">
        <v>62.735377237572173</v>
      </c>
      <c r="AP333">
        <v>49.48338090455902</v>
      </c>
      <c r="AQ333" s="73" t="str">
        <f>IF(AP333&gt;12.1,"high mod, less SDS","low mod, less SDS")</f>
        <v>high mod, less SDS</v>
      </c>
    </row>
    <row r="334" spans="1:43" x14ac:dyDescent="0.3">
      <c r="A334" s="7" t="s">
        <v>343</v>
      </c>
      <c r="B334">
        <v>89.488970803433389</v>
      </c>
      <c r="C334">
        <f t="shared" si="37"/>
        <v>89.488970803433389</v>
      </c>
      <c r="D334">
        <v>0.98078997596355277</v>
      </c>
      <c r="E334" s="9">
        <v>23.337097643606807</v>
      </c>
      <c r="F334">
        <v>65.281873230654199</v>
      </c>
      <c r="G334">
        <v>43.515744824765065</v>
      </c>
      <c r="H334">
        <v>38.975439692846933</v>
      </c>
      <c r="I334">
        <v>-52.709297957326321</v>
      </c>
      <c r="J334">
        <v>5.6754658385181198</v>
      </c>
      <c r="K334">
        <v>2.2946139970897974</v>
      </c>
      <c r="M334">
        <f t="shared" si="38"/>
        <v>43.515744824765065</v>
      </c>
      <c r="N334">
        <f t="shared" si="39"/>
        <v>-52.709297957326321</v>
      </c>
      <c r="P334" t="s">
        <v>343</v>
      </c>
      <c r="Q334">
        <v>43.515744824765065</v>
      </c>
      <c r="R334">
        <v>-52.709297957326321</v>
      </c>
      <c r="S334" t="s">
        <v>1013</v>
      </c>
      <c r="AB334">
        <f t="shared" si="34"/>
        <v>89.488970803433389</v>
      </c>
      <c r="AC334">
        <f t="shared" si="35"/>
        <v>0.98078997596355277</v>
      </c>
      <c r="AD334">
        <f t="shared" si="36"/>
        <v>23.337097643606807</v>
      </c>
      <c r="AN334" t="s">
        <v>343</v>
      </c>
      <c r="AO334">
        <v>89.488970803433389</v>
      </c>
      <c r="AP334">
        <v>0.98078997596355277</v>
      </c>
      <c r="AQ334" s="73" t="str">
        <f>IF(AP334&gt;12.1,"high mod, lots of SDS","low mod, lots of SDS")</f>
        <v>low mod, lots of SDS</v>
      </c>
    </row>
    <row r="335" spans="1:43" x14ac:dyDescent="0.3">
      <c r="A335" s="7" t="s">
        <v>344</v>
      </c>
      <c r="B335">
        <v>65.707080350639657</v>
      </c>
      <c r="C335">
        <f t="shared" si="37"/>
        <v>65.707080350639657</v>
      </c>
      <c r="D335">
        <v>24.428734302549504</v>
      </c>
      <c r="E335" s="9">
        <v>27.79524428585017</v>
      </c>
      <c r="F335">
        <v>72.374636539659207</v>
      </c>
      <c r="G335">
        <v>24.289238761912358</v>
      </c>
      <c r="H335">
        <v>33.766391378653985</v>
      </c>
      <c r="I335">
        <v>-26.096527454747701</v>
      </c>
      <c r="J335">
        <v>15.935380933450407</v>
      </c>
      <c r="K335">
        <v>-1.8387788427282743</v>
      </c>
      <c r="M335">
        <f t="shared" si="38"/>
        <v>24.289238761912358</v>
      </c>
      <c r="N335">
        <f t="shared" si="39"/>
        <v>-26.096527454747701</v>
      </c>
      <c r="P335" t="s">
        <v>344</v>
      </c>
      <c r="Q335">
        <v>24.289238761912358</v>
      </c>
      <c r="R335">
        <v>-26.096527454747701</v>
      </c>
      <c r="S335" t="s">
        <v>1013</v>
      </c>
      <c r="AB335">
        <f t="shared" si="34"/>
        <v>65.707080350639657</v>
      </c>
      <c r="AC335">
        <f t="shared" si="35"/>
        <v>24.428734302549504</v>
      </c>
      <c r="AD335">
        <f t="shared" si="36"/>
        <v>27.79524428585017</v>
      </c>
      <c r="AN335" t="s">
        <v>344</v>
      </c>
      <c r="AO335">
        <v>65.707080350639657</v>
      </c>
      <c r="AP335">
        <v>24.428734302549504</v>
      </c>
      <c r="AQ335" s="73" t="str">
        <f t="shared" ref="AQ335:AQ341" si="40">IF(AP335&gt;12.1,"high mod, less SDS","low mod, less SDS")</f>
        <v>high mod, less SDS</v>
      </c>
    </row>
    <row r="336" spans="1:43" x14ac:dyDescent="0.3">
      <c r="A336" s="7" t="s">
        <v>345</v>
      </c>
      <c r="B336">
        <v>36.000839935712932</v>
      </c>
      <c r="C336">
        <f t="shared" si="37"/>
        <v>36.000839935712932</v>
      </c>
      <c r="D336">
        <v>0</v>
      </c>
      <c r="E336" s="9">
        <v>12.012483200850749</v>
      </c>
      <c r="F336">
        <v>56.19574261458736</v>
      </c>
      <c r="G336">
        <v>19.784946279107388</v>
      </c>
      <c r="H336">
        <v>44.964537933389941</v>
      </c>
      <c r="I336">
        <v>-36.050156739811932</v>
      </c>
      <c r="J336">
        <v>26.608695652185482</v>
      </c>
      <c r="K336">
        <v>-5.631399327016041</v>
      </c>
      <c r="M336">
        <f t="shared" si="38"/>
        <v>19.784946279107388</v>
      </c>
      <c r="N336">
        <f t="shared" si="39"/>
        <v>-36.050156739811932</v>
      </c>
      <c r="P336" t="s">
        <v>345</v>
      </c>
      <c r="Q336">
        <v>19.784946279107388</v>
      </c>
      <c r="R336">
        <v>-36.050156739811932</v>
      </c>
      <c r="S336" t="s">
        <v>1013</v>
      </c>
      <c r="AB336">
        <f t="shared" si="34"/>
        <v>36.000839935712932</v>
      </c>
      <c r="AC336">
        <f t="shared" si="35"/>
        <v>0</v>
      </c>
      <c r="AD336">
        <f t="shared" si="36"/>
        <v>12.012483200850749</v>
      </c>
      <c r="AN336" t="s">
        <v>345</v>
      </c>
      <c r="AO336">
        <v>36.000839935712932</v>
      </c>
      <c r="AP336">
        <v>0</v>
      </c>
      <c r="AQ336" s="73" t="str">
        <f t="shared" si="40"/>
        <v>low mod, less SDS</v>
      </c>
    </row>
    <row r="337" spans="1:43" x14ac:dyDescent="0.3">
      <c r="A337" s="7" t="s">
        <v>346</v>
      </c>
      <c r="B337">
        <v>70.676768990087112</v>
      </c>
      <c r="C337">
        <f t="shared" si="37"/>
        <v>70.676768990087112</v>
      </c>
      <c r="D337">
        <v>0</v>
      </c>
      <c r="E337" s="9">
        <v>9.3996453580688346</v>
      </c>
      <c r="F337">
        <v>66.020443394077446</v>
      </c>
      <c r="G337">
        <v>42.113135789490613</v>
      </c>
      <c r="H337">
        <v>43.752627743607455</v>
      </c>
      <c r="I337">
        <v>-44.049555313985266</v>
      </c>
      <c r="J337">
        <v>6.4272211720306203</v>
      </c>
      <c r="K337">
        <v>-5.5646206579601056</v>
      </c>
      <c r="M337">
        <f t="shared" si="38"/>
        <v>42.113135789490613</v>
      </c>
      <c r="N337">
        <f t="shared" si="39"/>
        <v>-44.049555313985266</v>
      </c>
      <c r="P337" t="s">
        <v>346</v>
      </c>
      <c r="Q337">
        <v>42.113135789490613</v>
      </c>
      <c r="R337">
        <v>-44.049555313985266</v>
      </c>
      <c r="S337" t="s">
        <v>1013</v>
      </c>
      <c r="AB337">
        <f t="shared" si="34"/>
        <v>70.676768990087112</v>
      </c>
      <c r="AC337">
        <f t="shared" si="35"/>
        <v>0</v>
      </c>
      <c r="AD337">
        <f t="shared" si="36"/>
        <v>9.3996453580688346</v>
      </c>
      <c r="AN337" t="s">
        <v>346</v>
      </c>
      <c r="AO337">
        <v>70.676768990087112</v>
      </c>
      <c r="AP337">
        <v>0</v>
      </c>
      <c r="AQ337" s="73" t="str">
        <f t="shared" si="40"/>
        <v>low mod, less SDS</v>
      </c>
    </row>
    <row r="338" spans="1:43" x14ac:dyDescent="0.3">
      <c r="A338" s="7" t="s">
        <v>347</v>
      </c>
      <c r="B338">
        <v>70.172387534465159</v>
      </c>
      <c r="C338">
        <f t="shared" si="37"/>
        <v>70.172387534465159</v>
      </c>
      <c r="D338">
        <v>12.220284398571311</v>
      </c>
      <c r="E338" s="9">
        <v>19.168786631901671</v>
      </c>
      <c r="F338">
        <v>75.829023634897752</v>
      </c>
      <c r="G338">
        <v>10.018622602190604</v>
      </c>
      <c r="H338">
        <v>27.656655844463764</v>
      </c>
      <c r="I338">
        <v>-9.155398928101917</v>
      </c>
      <c r="J338">
        <v>6.1112460529530912</v>
      </c>
      <c r="K338">
        <v>-0.7464680900110352</v>
      </c>
      <c r="M338">
        <f t="shared" si="38"/>
        <v>10.018622602190604</v>
      </c>
      <c r="N338">
        <f t="shared" si="39"/>
        <v>-9.155398928101917</v>
      </c>
      <c r="P338" t="s">
        <v>347</v>
      </c>
      <c r="Q338">
        <v>10.018622602190604</v>
      </c>
      <c r="R338">
        <v>-9.155398928101917</v>
      </c>
      <c r="S338" t="s">
        <v>1010</v>
      </c>
      <c r="AB338">
        <f t="shared" si="34"/>
        <v>70.172387534465159</v>
      </c>
      <c r="AC338">
        <f t="shared" si="35"/>
        <v>12.220284398571311</v>
      </c>
      <c r="AD338">
        <f t="shared" si="36"/>
        <v>19.168786631901671</v>
      </c>
      <c r="AN338" t="s">
        <v>347</v>
      </c>
      <c r="AO338">
        <v>70.172387534465159</v>
      </c>
      <c r="AP338">
        <v>12.220284398571311</v>
      </c>
      <c r="AQ338" s="73" t="str">
        <f t="shared" si="40"/>
        <v>high mod, less SDS</v>
      </c>
    </row>
    <row r="339" spans="1:43" x14ac:dyDescent="0.3">
      <c r="A339" s="7" t="s">
        <v>348</v>
      </c>
      <c r="B339">
        <v>84.384084196304741</v>
      </c>
      <c r="C339">
        <f t="shared" si="37"/>
        <v>84.384084196304741</v>
      </c>
      <c r="D339">
        <v>0.75277638515412548</v>
      </c>
      <c r="E339" s="9">
        <v>30.519206519167486</v>
      </c>
      <c r="F339">
        <v>63.848155502743502</v>
      </c>
      <c r="G339">
        <v>50.714029571428043</v>
      </c>
      <c r="H339">
        <v>43.486173873055506</v>
      </c>
      <c r="I339">
        <v>-62.780193396703403</v>
      </c>
      <c r="J339">
        <v>4.8168050806047029</v>
      </c>
      <c r="K339">
        <v>-1.4840672380274214</v>
      </c>
      <c r="M339">
        <f t="shared" si="38"/>
        <v>50.714029571428043</v>
      </c>
      <c r="N339">
        <f t="shared" si="39"/>
        <v>-62.780193396703403</v>
      </c>
      <c r="P339" t="s">
        <v>348</v>
      </c>
      <c r="Q339">
        <v>50.714029571428043</v>
      </c>
      <c r="R339">
        <v>-62.780193396703403</v>
      </c>
      <c r="S339" t="s">
        <v>1013</v>
      </c>
      <c r="AB339">
        <f t="shared" si="34"/>
        <v>84.384084196304741</v>
      </c>
      <c r="AC339">
        <f t="shared" si="35"/>
        <v>0.75277638515412548</v>
      </c>
      <c r="AD339">
        <f t="shared" si="36"/>
        <v>30.519206519167486</v>
      </c>
      <c r="AN339" t="s">
        <v>348</v>
      </c>
      <c r="AO339">
        <v>84.384084196304741</v>
      </c>
      <c r="AP339">
        <v>0.75277638515412548</v>
      </c>
      <c r="AQ339" s="73" t="str">
        <f t="shared" si="40"/>
        <v>low mod, less SDS</v>
      </c>
    </row>
    <row r="340" spans="1:43" x14ac:dyDescent="0.3">
      <c r="A340" s="7" t="s">
        <v>349</v>
      </c>
      <c r="B340">
        <v>73.883460689947555</v>
      </c>
      <c r="C340">
        <f t="shared" si="37"/>
        <v>73.883460689947555</v>
      </c>
      <c r="D340">
        <v>35.837889326869963</v>
      </c>
      <c r="E340" s="9">
        <v>59.202275171894009</v>
      </c>
      <c r="F340">
        <v>56.588971268830697</v>
      </c>
      <c r="G340">
        <v>27.503098123662582</v>
      </c>
      <c r="H340">
        <v>48.15894137761989</v>
      </c>
      <c r="I340">
        <v>-29.983636363636379</v>
      </c>
      <c r="J340">
        <v>16.519735523989791</v>
      </c>
      <c r="K340">
        <v>-6.149236187967972</v>
      </c>
      <c r="M340">
        <f t="shared" si="38"/>
        <v>27.503098123662582</v>
      </c>
      <c r="N340">
        <f t="shared" si="39"/>
        <v>-29.983636363636379</v>
      </c>
      <c r="P340" t="s">
        <v>349</v>
      </c>
      <c r="Q340">
        <v>27.503098123662582</v>
      </c>
      <c r="R340">
        <v>-29.983636363636379</v>
      </c>
      <c r="S340" t="s">
        <v>1013</v>
      </c>
      <c r="AB340">
        <f t="shared" si="34"/>
        <v>73.883460689947555</v>
      </c>
      <c r="AC340">
        <f t="shared" si="35"/>
        <v>35.837889326869963</v>
      </c>
      <c r="AD340">
        <f t="shared" si="36"/>
        <v>59.202275171894009</v>
      </c>
      <c r="AN340" t="s">
        <v>349</v>
      </c>
      <c r="AO340">
        <v>73.883460689947555</v>
      </c>
      <c r="AP340">
        <v>35.837889326869963</v>
      </c>
      <c r="AQ340" s="73" t="str">
        <f t="shared" si="40"/>
        <v>high mod, less SDS</v>
      </c>
    </row>
    <row r="341" spans="1:43" x14ac:dyDescent="0.3">
      <c r="A341" s="7" t="s">
        <v>350</v>
      </c>
      <c r="B341">
        <v>64.249828691137083</v>
      </c>
      <c r="C341">
        <f t="shared" si="37"/>
        <v>64.249828691137083</v>
      </c>
      <c r="D341">
        <v>38.705699943125076</v>
      </c>
      <c r="E341" s="9">
        <v>45.30489693676202</v>
      </c>
      <c r="F341">
        <v>64.180673704902631</v>
      </c>
      <c r="G341">
        <v>28.025325651667387</v>
      </c>
      <c r="H341">
        <v>40.11252993019621</v>
      </c>
      <c r="I341">
        <v>-25.40477095762968</v>
      </c>
      <c r="J341">
        <v>16.353260869572328</v>
      </c>
      <c r="K341">
        <v>-7.0795167356305626</v>
      </c>
      <c r="M341">
        <f t="shared" si="38"/>
        <v>28.025325651667387</v>
      </c>
      <c r="N341">
        <f t="shared" si="39"/>
        <v>-25.40477095762968</v>
      </c>
      <c r="P341" t="s">
        <v>350</v>
      </c>
      <c r="Q341">
        <v>28.025325651667387</v>
      </c>
      <c r="R341">
        <v>-25.40477095762968</v>
      </c>
      <c r="S341" t="s">
        <v>1013</v>
      </c>
      <c r="AB341">
        <f t="shared" si="34"/>
        <v>64.249828691137083</v>
      </c>
      <c r="AC341">
        <f t="shared" si="35"/>
        <v>38.705699943125076</v>
      </c>
      <c r="AD341">
        <f t="shared" si="36"/>
        <v>45.30489693676202</v>
      </c>
      <c r="AN341" t="s">
        <v>350</v>
      </c>
      <c r="AO341">
        <v>64.249828691137083</v>
      </c>
      <c r="AP341">
        <v>38.705699943125076</v>
      </c>
      <c r="AQ341" s="73" t="str">
        <f t="shared" si="40"/>
        <v>high mod, less SDS</v>
      </c>
    </row>
    <row r="342" spans="1:43" x14ac:dyDescent="0.3">
      <c r="A342" s="7" t="s">
        <v>351</v>
      </c>
      <c r="B342">
        <v>49.34693018187896</v>
      </c>
      <c r="C342">
        <f t="shared" si="37"/>
        <v>0</v>
      </c>
      <c r="D342">
        <v>0</v>
      </c>
      <c r="E342" s="9">
        <v>8.1429348449112293</v>
      </c>
      <c r="F342" t="s">
        <v>950</v>
      </c>
      <c r="G342">
        <v>0</v>
      </c>
      <c r="H342" t="s">
        <v>950</v>
      </c>
      <c r="I342">
        <v>0</v>
      </c>
      <c r="J342" t="s">
        <v>950</v>
      </c>
      <c r="K342">
        <v>0</v>
      </c>
      <c r="M342" t="b">
        <f t="shared" si="38"/>
        <v>0</v>
      </c>
      <c r="N342" t="b">
        <f t="shared" si="39"/>
        <v>0</v>
      </c>
      <c r="P342" t="s">
        <v>351</v>
      </c>
      <c r="Q342" t="b">
        <v>0</v>
      </c>
      <c r="R342" t="b">
        <v>0</v>
      </c>
      <c r="S342" t="s">
        <v>973</v>
      </c>
      <c r="AB342" t="b">
        <f t="shared" si="34"/>
        <v>0</v>
      </c>
      <c r="AC342" t="b">
        <f t="shared" si="35"/>
        <v>0</v>
      </c>
      <c r="AD342" t="b">
        <f t="shared" si="36"/>
        <v>0</v>
      </c>
      <c r="AN342" t="s">
        <v>351</v>
      </c>
      <c r="AO342" t="s">
        <v>1146</v>
      </c>
      <c r="AP342" t="s">
        <v>1146</v>
      </c>
      <c r="AQ342" s="73" t="s">
        <v>973</v>
      </c>
    </row>
    <row r="343" spans="1:43" x14ac:dyDescent="0.3">
      <c r="A343" s="7" t="s">
        <v>352</v>
      </c>
      <c r="B343">
        <v>78.593116081389681</v>
      </c>
      <c r="C343">
        <f t="shared" si="37"/>
        <v>0</v>
      </c>
      <c r="D343">
        <v>0</v>
      </c>
      <c r="E343" s="9">
        <v>11.679353937037639</v>
      </c>
      <c r="F343" t="s">
        <v>950</v>
      </c>
      <c r="G343">
        <v>0</v>
      </c>
      <c r="H343" t="s">
        <v>950</v>
      </c>
      <c r="I343">
        <v>0</v>
      </c>
      <c r="J343" t="s">
        <v>950</v>
      </c>
      <c r="K343">
        <v>0</v>
      </c>
      <c r="M343" t="b">
        <f t="shared" si="38"/>
        <v>0</v>
      </c>
      <c r="N343" t="b">
        <f t="shared" si="39"/>
        <v>0</v>
      </c>
      <c r="P343" t="s">
        <v>352</v>
      </c>
      <c r="Q343" t="b">
        <v>0</v>
      </c>
      <c r="R343" t="b">
        <v>0</v>
      </c>
      <c r="S343" t="s">
        <v>973</v>
      </c>
      <c r="AB343" t="b">
        <f t="shared" si="34"/>
        <v>0</v>
      </c>
      <c r="AC343" t="b">
        <f t="shared" si="35"/>
        <v>0</v>
      </c>
      <c r="AD343" t="b">
        <f t="shared" si="36"/>
        <v>0</v>
      </c>
      <c r="AN343" t="s">
        <v>352</v>
      </c>
      <c r="AO343" t="s">
        <v>1146</v>
      </c>
      <c r="AP343" t="s">
        <v>1146</v>
      </c>
      <c r="AQ343" s="73" t="s">
        <v>973</v>
      </c>
    </row>
    <row r="344" spans="1:43" x14ac:dyDescent="0.3">
      <c r="A344" s="7" t="s">
        <v>353</v>
      </c>
      <c r="B344">
        <v>98.781971208150239</v>
      </c>
      <c r="C344">
        <f t="shared" si="37"/>
        <v>98.781971208150239</v>
      </c>
      <c r="D344">
        <v>1.5452696734315621</v>
      </c>
      <c r="E344" s="9">
        <v>19.945974423828812</v>
      </c>
      <c r="F344">
        <v>88.026963748359506</v>
      </c>
      <c r="G344">
        <v>23.081577253938903</v>
      </c>
      <c r="H344">
        <v>14.479843843903268</v>
      </c>
      <c r="I344">
        <v>-25.070048033168177</v>
      </c>
      <c r="J344">
        <v>2.6831447290055142</v>
      </c>
      <c r="K344">
        <v>-0.56726723646291077</v>
      </c>
      <c r="M344">
        <f t="shared" si="38"/>
        <v>23.081577253938903</v>
      </c>
      <c r="N344">
        <f t="shared" si="39"/>
        <v>-25.070048033168177</v>
      </c>
      <c r="P344" t="s">
        <v>353</v>
      </c>
      <c r="Q344">
        <v>23.081577253938903</v>
      </c>
      <c r="R344">
        <v>-25.070048033168177</v>
      </c>
      <c r="S344" t="s">
        <v>1013</v>
      </c>
      <c r="AB344">
        <f t="shared" si="34"/>
        <v>98.781971208150239</v>
      </c>
      <c r="AC344">
        <f t="shared" si="35"/>
        <v>1.5452696734315621</v>
      </c>
      <c r="AD344">
        <f t="shared" si="36"/>
        <v>19.945974423828812</v>
      </c>
      <c r="AN344" t="s">
        <v>353</v>
      </c>
      <c r="AO344">
        <v>98.781971208150239</v>
      </c>
      <c r="AP344">
        <v>1.5452696734315621</v>
      </c>
      <c r="AQ344" s="73" t="str">
        <f>IF(AP344&gt;12.1,"high mod, lots of SDS","low mod, lots of SDS")</f>
        <v>low mod, lots of SDS</v>
      </c>
    </row>
    <row r="345" spans="1:43" x14ac:dyDescent="0.3">
      <c r="A345" s="7" t="s">
        <v>354</v>
      </c>
      <c r="B345">
        <v>77.268964250398739</v>
      </c>
      <c r="C345">
        <f t="shared" si="37"/>
        <v>77.268964250398739</v>
      </c>
      <c r="D345">
        <v>1.2256335452241716</v>
      </c>
      <c r="E345" s="9">
        <v>21.000704893522048</v>
      </c>
      <c r="F345">
        <v>54.723990852425068</v>
      </c>
      <c r="G345">
        <v>65.495353904291093</v>
      </c>
      <c r="H345">
        <v>51.887756861380083</v>
      </c>
      <c r="I345">
        <v>-79.802473455354431</v>
      </c>
      <c r="J345">
        <v>11.884057971012993</v>
      </c>
      <c r="K345">
        <v>-4.2894076865006809</v>
      </c>
      <c r="M345">
        <f t="shared" si="38"/>
        <v>65.495353904291093</v>
      </c>
      <c r="N345">
        <f t="shared" si="39"/>
        <v>-79.802473455354431</v>
      </c>
      <c r="P345" t="s">
        <v>354</v>
      </c>
      <c r="Q345">
        <v>65.495353904291093</v>
      </c>
      <c r="R345">
        <v>-79.802473455354431</v>
      </c>
      <c r="S345" t="s">
        <v>1013</v>
      </c>
      <c r="AB345">
        <f t="shared" si="34"/>
        <v>77.268964250398739</v>
      </c>
      <c r="AC345">
        <f t="shared" si="35"/>
        <v>1.2256335452241716</v>
      </c>
      <c r="AD345">
        <f t="shared" si="36"/>
        <v>21.000704893522048</v>
      </c>
      <c r="AN345" t="s">
        <v>354</v>
      </c>
      <c r="AO345">
        <v>77.268964250398739</v>
      </c>
      <c r="AP345">
        <v>1.2256335452241716</v>
      </c>
      <c r="AQ345" s="73" t="str">
        <f>IF(AP345&gt;12.1,"high mod, less SDS","low mod, less SDS")</f>
        <v>low mod, less SDS</v>
      </c>
    </row>
    <row r="346" spans="1:43" x14ac:dyDescent="0.3">
      <c r="A346" s="7" t="s">
        <v>355</v>
      </c>
      <c r="B346">
        <v>98.956884810169456</v>
      </c>
      <c r="C346">
        <f t="shared" si="37"/>
        <v>98.956884810169456</v>
      </c>
      <c r="D346">
        <v>1.6685227913930596</v>
      </c>
      <c r="E346" s="9">
        <v>23.001968335890297</v>
      </c>
      <c r="F346">
        <v>62.613771999520957</v>
      </c>
      <c r="G346">
        <v>66.603804014201728</v>
      </c>
      <c r="H346">
        <v>43.580236535957802</v>
      </c>
      <c r="I346">
        <v>-76.549280766508218</v>
      </c>
      <c r="J346">
        <v>6.0836120401296014</v>
      </c>
      <c r="K346">
        <v>-3.6840394260819807</v>
      </c>
      <c r="M346">
        <f t="shared" si="38"/>
        <v>66.603804014201728</v>
      </c>
      <c r="N346">
        <f t="shared" si="39"/>
        <v>-76.549280766508218</v>
      </c>
      <c r="P346" t="s">
        <v>355</v>
      </c>
      <c r="Q346">
        <v>66.603804014201728</v>
      </c>
      <c r="R346">
        <v>-76.549280766508218</v>
      </c>
      <c r="S346" t="s">
        <v>1013</v>
      </c>
      <c r="AB346">
        <f t="shared" si="34"/>
        <v>98.956884810169456</v>
      </c>
      <c r="AC346">
        <f t="shared" si="35"/>
        <v>1.6685227913930596</v>
      </c>
      <c r="AD346">
        <f t="shared" si="36"/>
        <v>23.001968335890297</v>
      </c>
      <c r="AN346" t="s">
        <v>355</v>
      </c>
      <c r="AO346">
        <v>98.956884810169456</v>
      </c>
      <c r="AP346">
        <v>1.6685227913930596</v>
      </c>
      <c r="AQ346" s="73" t="str">
        <f>IF(AP346&gt;12.1,"high mod, lots of SDS","low mod, lots of SDS")</f>
        <v>low mod, lots of SDS</v>
      </c>
    </row>
    <row r="347" spans="1:43" x14ac:dyDescent="0.3">
      <c r="A347" s="7" t="s">
        <v>356</v>
      </c>
      <c r="B347">
        <v>87.844296712200915</v>
      </c>
      <c r="C347">
        <f t="shared" si="37"/>
        <v>87.844296712200915</v>
      </c>
      <c r="D347">
        <v>17.433825804471848</v>
      </c>
      <c r="E347" s="9">
        <v>29.880412009044097</v>
      </c>
      <c r="F347">
        <v>73.146094045762865</v>
      </c>
      <c r="G347">
        <v>39.79035513933411</v>
      </c>
      <c r="H347">
        <v>31.631657081629211</v>
      </c>
      <c r="I347">
        <v>-45.407026241278196</v>
      </c>
      <c r="J347">
        <v>9.6731102690998583</v>
      </c>
      <c r="K347">
        <v>-1.9796221876785154</v>
      </c>
      <c r="M347">
        <f t="shared" si="38"/>
        <v>39.79035513933411</v>
      </c>
      <c r="N347">
        <f t="shared" si="39"/>
        <v>-45.407026241278196</v>
      </c>
      <c r="P347" t="s">
        <v>356</v>
      </c>
      <c r="Q347">
        <v>39.79035513933411</v>
      </c>
      <c r="R347">
        <v>-45.407026241278196</v>
      </c>
      <c r="S347" t="s">
        <v>1013</v>
      </c>
      <c r="AB347">
        <f t="shared" si="34"/>
        <v>87.844296712200915</v>
      </c>
      <c r="AC347">
        <f t="shared" si="35"/>
        <v>17.433825804471848</v>
      </c>
      <c r="AD347">
        <f t="shared" si="36"/>
        <v>29.880412009044097</v>
      </c>
      <c r="AN347" t="s">
        <v>356</v>
      </c>
      <c r="AO347">
        <v>87.844296712200915</v>
      </c>
      <c r="AP347">
        <v>17.433825804471848</v>
      </c>
      <c r="AQ347" s="73" t="str">
        <f>IF(AP347&gt;12.1,"high mod, lots of SDS","low mod, lots of SDS")</f>
        <v>high mod, lots of SDS</v>
      </c>
    </row>
    <row r="348" spans="1:43" x14ac:dyDescent="0.3">
      <c r="A348" s="7" t="s">
        <v>357</v>
      </c>
      <c r="B348">
        <v>78.633009727535224</v>
      </c>
      <c r="C348">
        <f t="shared" si="37"/>
        <v>78.633009727535224</v>
      </c>
      <c r="D348">
        <v>0</v>
      </c>
      <c r="E348" s="9">
        <v>13.552151144781224</v>
      </c>
      <c r="F348">
        <v>57.991420602009804</v>
      </c>
      <c r="G348">
        <v>27.967230167671474</v>
      </c>
      <c r="H348">
        <v>47.18637328135452</v>
      </c>
      <c r="I348">
        <v>-37.904067903731416</v>
      </c>
      <c r="J348">
        <v>20.158102766860939</v>
      </c>
      <c r="K348">
        <v>-0.75572969412240809</v>
      </c>
      <c r="M348">
        <f t="shared" si="38"/>
        <v>27.967230167671474</v>
      </c>
      <c r="N348">
        <f t="shared" si="39"/>
        <v>-37.904067903731416</v>
      </c>
      <c r="P348" t="s">
        <v>357</v>
      </c>
      <c r="Q348">
        <v>27.967230167671474</v>
      </c>
      <c r="R348">
        <v>-37.904067903731416</v>
      </c>
      <c r="S348" t="s">
        <v>1013</v>
      </c>
      <c r="AB348">
        <f t="shared" si="34"/>
        <v>78.633009727535224</v>
      </c>
      <c r="AC348">
        <f t="shared" si="35"/>
        <v>0</v>
      </c>
      <c r="AD348">
        <f t="shared" si="36"/>
        <v>13.552151144781224</v>
      </c>
      <c r="AN348" t="s">
        <v>357</v>
      </c>
      <c r="AO348">
        <v>78.633009727535224</v>
      </c>
      <c r="AP348">
        <v>0</v>
      </c>
      <c r="AQ348" s="73" t="str">
        <f>IF(AP348&gt;12.1,"high mod, less SDS","low mod, less SDS")</f>
        <v>low mod, less SDS</v>
      </c>
    </row>
    <row r="349" spans="1:43" x14ac:dyDescent="0.3">
      <c r="A349" s="7" t="s">
        <v>358</v>
      </c>
      <c r="B349">
        <v>71.173768956094861</v>
      </c>
      <c r="C349">
        <f t="shared" si="37"/>
        <v>71.173768956094861</v>
      </c>
      <c r="D349">
        <v>0</v>
      </c>
      <c r="E349" s="9">
        <v>12.371466690732234</v>
      </c>
      <c r="F349">
        <v>57.518697931749799</v>
      </c>
      <c r="G349">
        <v>4.8512114082821896</v>
      </c>
      <c r="H349">
        <v>47.748655937139048</v>
      </c>
      <c r="I349">
        <v>-5.56633228840127</v>
      </c>
      <c r="J349">
        <v>18.220424671320966</v>
      </c>
      <c r="K349">
        <v>2.7621245780923687</v>
      </c>
      <c r="M349">
        <f t="shared" si="38"/>
        <v>4.8512114082821896</v>
      </c>
      <c r="N349">
        <f t="shared" si="39"/>
        <v>-5.56633228840127</v>
      </c>
      <c r="P349" t="s">
        <v>358</v>
      </c>
      <c r="Q349">
        <v>4.8512114082821896</v>
      </c>
      <c r="R349">
        <v>-5.56633228840127</v>
      </c>
      <c r="S349" t="s">
        <v>1010</v>
      </c>
      <c r="AB349">
        <f t="shared" si="34"/>
        <v>71.173768956094861</v>
      </c>
      <c r="AC349">
        <f t="shared" si="35"/>
        <v>0</v>
      </c>
      <c r="AD349">
        <f t="shared" si="36"/>
        <v>12.371466690732234</v>
      </c>
      <c r="AN349" t="s">
        <v>358</v>
      </c>
      <c r="AO349">
        <v>71.173768956094861</v>
      </c>
      <c r="AP349">
        <v>0</v>
      </c>
      <c r="AQ349" s="73" t="str">
        <f>IF(AP349&gt;12.1,"high mod, less SDS","low mod, less SDS")</f>
        <v>low mod, less SDS</v>
      </c>
    </row>
    <row r="350" spans="1:43" x14ac:dyDescent="0.3">
      <c r="A350" s="7" t="s">
        <v>359</v>
      </c>
      <c r="B350">
        <v>96.602291630003819</v>
      </c>
      <c r="C350">
        <f t="shared" si="37"/>
        <v>96.602291630003819</v>
      </c>
      <c r="D350">
        <v>4.4558306551677491</v>
      </c>
      <c r="E350" s="9">
        <v>20.938020590695885</v>
      </c>
      <c r="F350">
        <v>69.773021202306708</v>
      </c>
      <c r="G350">
        <v>67.640888102453573</v>
      </c>
      <c r="H350">
        <v>33.450152520812324</v>
      </c>
      <c r="I350">
        <v>-81.517233542319758</v>
      </c>
      <c r="J350">
        <v>7.3243136739875325</v>
      </c>
      <c r="K350">
        <v>-2.3423032463179254</v>
      </c>
      <c r="M350">
        <f t="shared" si="38"/>
        <v>67.640888102453573</v>
      </c>
      <c r="N350">
        <f t="shared" si="39"/>
        <v>-81.517233542319758</v>
      </c>
      <c r="P350" t="s">
        <v>359</v>
      </c>
      <c r="Q350">
        <v>67.640888102453573</v>
      </c>
      <c r="R350">
        <v>-81.517233542319758</v>
      </c>
      <c r="S350" t="s">
        <v>1013</v>
      </c>
      <c r="AB350">
        <f t="shared" si="34"/>
        <v>96.602291630003819</v>
      </c>
      <c r="AC350">
        <f t="shared" si="35"/>
        <v>4.4558306551677491</v>
      </c>
      <c r="AD350">
        <f t="shared" si="36"/>
        <v>20.938020590695885</v>
      </c>
      <c r="AN350" t="s">
        <v>359</v>
      </c>
      <c r="AO350">
        <v>96.602291630003819</v>
      </c>
      <c r="AP350">
        <v>4.4558306551677491</v>
      </c>
      <c r="AQ350" s="73" t="str">
        <f>IF(AP350&gt;12.1,"high mod, lots of SDS","low mod, lots of SDS")</f>
        <v>low mod, lots of SDS</v>
      </c>
    </row>
    <row r="351" spans="1:43" x14ac:dyDescent="0.3">
      <c r="A351" s="7" t="s">
        <v>360</v>
      </c>
      <c r="B351">
        <v>84.825595481748309</v>
      </c>
      <c r="C351">
        <f t="shared" si="37"/>
        <v>84.825595481748309</v>
      </c>
      <c r="D351">
        <v>17.492195008622293</v>
      </c>
      <c r="E351" s="9">
        <v>27.307672607447476</v>
      </c>
      <c r="F351">
        <v>69.01910817818262</v>
      </c>
      <c r="G351">
        <v>49.484249568783341</v>
      </c>
      <c r="H351">
        <v>35.873090115172204</v>
      </c>
      <c r="I351">
        <v>-52.616196784305771</v>
      </c>
      <c r="J351">
        <v>14.215723996413137</v>
      </c>
      <c r="K351">
        <v>-2.2282443724031538</v>
      </c>
      <c r="M351">
        <f t="shared" si="38"/>
        <v>49.484249568783341</v>
      </c>
      <c r="N351">
        <f t="shared" si="39"/>
        <v>-52.616196784305771</v>
      </c>
      <c r="P351" t="s">
        <v>360</v>
      </c>
      <c r="Q351">
        <v>49.484249568783341</v>
      </c>
      <c r="R351">
        <v>-52.616196784305771</v>
      </c>
      <c r="S351" t="s">
        <v>1013</v>
      </c>
      <c r="AB351">
        <f t="shared" si="34"/>
        <v>84.825595481748309</v>
      </c>
      <c r="AC351">
        <f t="shared" si="35"/>
        <v>17.492195008622293</v>
      </c>
      <c r="AD351">
        <f t="shared" si="36"/>
        <v>27.307672607447476</v>
      </c>
      <c r="AN351" t="s">
        <v>360</v>
      </c>
      <c r="AO351">
        <v>84.825595481748309</v>
      </c>
      <c r="AP351">
        <v>17.492195008622293</v>
      </c>
      <c r="AQ351" s="73" t="str">
        <f>IF(AP351&gt;12.1,"high mod, less SDS","low mod, less SDS")</f>
        <v>high mod, less SDS</v>
      </c>
    </row>
    <row r="352" spans="1:43" x14ac:dyDescent="0.3">
      <c r="A352" s="7" t="s">
        <v>361</v>
      </c>
      <c r="B352">
        <v>37.0551978712748</v>
      </c>
      <c r="C352">
        <f t="shared" si="37"/>
        <v>0</v>
      </c>
      <c r="D352">
        <v>0</v>
      </c>
      <c r="E352" s="9">
        <v>10.00800017561361</v>
      </c>
      <c r="F352" t="s">
        <v>950</v>
      </c>
      <c r="G352">
        <v>0</v>
      </c>
      <c r="H352" t="s">
        <v>950</v>
      </c>
      <c r="I352">
        <v>0</v>
      </c>
      <c r="J352" t="s">
        <v>950</v>
      </c>
      <c r="K352">
        <v>0</v>
      </c>
      <c r="M352" t="b">
        <f t="shared" si="38"/>
        <v>0</v>
      </c>
      <c r="N352" t="b">
        <f t="shared" si="39"/>
        <v>0</v>
      </c>
      <c r="P352" t="s">
        <v>361</v>
      </c>
      <c r="Q352" t="b">
        <v>0</v>
      </c>
      <c r="R352" t="b">
        <v>0</v>
      </c>
      <c r="S352" t="s">
        <v>973</v>
      </c>
      <c r="AB352" t="b">
        <f t="shared" si="34"/>
        <v>0</v>
      </c>
      <c r="AC352" t="b">
        <f t="shared" si="35"/>
        <v>0</v>
      </c>
      <c r="AD352" t="b">
        <f t="shared" si="36"/>
        <v>0</v>
      </c>
      <c r="AN352" t="s">
        <v>361</v>
      </c>
      <c r="AO352" t="s">
        <v>1146</v>
      </c>
      <c r="AP352" t="s">
        <v>1146</v>
      </c>
      <c r="AQ352" s="73" t="s">
        <v>973</v>
      </c>
    </row>
    <row r="353" spans="1:43" x14ac:dyDescent="0.3">
      <c r="A353" s="7" t="s">
        <v>362</v>
      </c>
      <c r="B353">
        <v>89.495617244291822</v>
      </c>
      <c r="C353">
        <f t="shared" si="37"/>
        <v>89.495617244291822</v>
      </c>
      <c r="D353">
        <v>7.7758292272451719</v>
      </c>
      <c r="E353" s="9">
        <v>14.534075138234741</v>
      </c>
      <c r="F353">
        <v>67.286060346931251</v>
      </c>
      <c r="G353">
        <v>58.964117331105655</v>
      </c>
      <c r="H353">
        <v>37.502149134140659</v>
      </c>
      <c r="I353">
        <v>-63.74326499140458</v>
      </c>
      <c r="J353">
        <v>11.641981207206801</v>
      </c>
      <c r="K353">
        <v>-12.451709918859564</v>
      </c>
      <c r="M353">
        <f t="shared" si="38"/>
        <v>58.964117331105655</v>
      </c>
      <c r="N353">
        <f t="shared" si="39"/>
        <v>-63.74326499140458</v>
      </c>
      <c r="P353" t="s">
        <v>362</v>
      </c>
      <c r="Q353">
        <v>58.964117331105655</v>
      </c>
      <c r="R353">
        <v>-63.74326499140458</v>
      </c>
      <c r="S353" t="s">
        <v>1013</v>
      </c>
      <c r="AB353">
        <f t="shared" si="34"/>
        <v>89.495617244291822</v>
      </c>
      <c r="AC353">
        <f t="shared" si="35"/>
        <v>7.7758292272451719</v>
      </c>
      <c r="AD353">
        <f t="shared" si="36"/>
        <v>14.534075138234741</v>
      </c>
      <c r="AN353" t="s">
        <v>362</v>
      </c>
      <c r="AO353">
        <v>89.495617244291822</v>
      </c>
      <c r="AP353">
        <v>7.7758292272451719</v>
      </c>
      <c r="AQ353" s="73" t="str">
        <f>IF(AP353&gt;12.1,"high mod, lots of SDS","low mod, lots of SDS")</f>
        <v>low mod, lots of SDS</v>
      </c>
    </row>
    <row r="354" spans="1:43" x14ac:dyDescent="0.3">
      <c r="A354" s="7" t="s">
        <v>363</v>
      </c>
      <c r="B354">
        <v>83.043603282205709</v>
      </c>
      <c r="C354">
        <f t="shared" si="37"/>
        <v>83.043603282205709</v>
      </c>
      <c r="D354">
        <v>12.936508310701484</v>
      </c>
      <c r="E354" s="9">
        <v>27.377918051859666</v>
      </c>
      <c r="F354">
        <v>68.99187502397082</v>
      </c>
      <c r="G354">
        <v>67.003846595707202</v>
      </c>
      <c r="H354">
        <v>35.937901148413502</v>
      </c>
      <c r="I354">
        <v>-76.767761907169586</v>
      </c>
      <c r="J354">
        <v>13.077753094265685</v>
      </c>
      <c r="K354">
        <v>-4.9460600766997516</v>
      </c>
      <c r="M354">
        <f t="shared" si="38"/>
        <v>67.003846595707202</v>
      </c>
      <c r="N354">
        <f t="shared" si="39"/>
        <v>-76.767761907169586</v>
      </c>
      <c r="P354" t="s">
        <v>363</v>
      </c>
      <c r="Q354">
        <v>67.003846595707202</v>
      </c>
      <c r="R354">
        <v>-76.767761907169586</v>
      </c>
      <c r="S354" t="s">
        <v>1013</v>
      </c>
      <c r="AB354">
        <f t="shared" si="34"/>
        <v>83.043603282205709</v>
      </c>
      <c r="AC354">
        <f t="shared" si="35"/>
        <v>12.936508310701484</v>
      </c>
      <c r="AD354">
        <f t="shared" si="36"/>
        <v>27.377918051859666</v>
      </c>
      <c r="AN354" t="s">
        <v>363</v>
      </c>
      <c r="AO354">
        <v>83.043603282205709</v>
      </c>
      <c r="AP354">
        <v>12.936508310701484</v>
      </c>
      <c r="AQ354" s="73" t="str">
        <f>IF(AP354&gt;12.1,"high mod, less SDS","low mod, less SDS")</f>
        <v>high mod, less SDS</v>
      </c>
    </row>
    <row r="355" spans="1:43" x14ac:dyDescent="0.3">
      <c r="A355" s="7" t="s">
        <v>364</v>
      </c>
      <c r="B355">
        <v>82.603002057126446</v>
      </c>
      <c r="C355">
        <f t="shared" si="37"/>
        <v>82.603002057126446</v>
      </c>
      <c r="D355">
        <v>0</v>
      </c>
      <c r="E355" s="9">
        <v>21.484861862821376</v>
      </c>
      <c r="F355">
        <v>59.805549592451115</v>
      </c>
      <c r="G355">
        <v>40.925326969731884</v>
      </c>
      <c r="H355">
        <v>46.363340473577153</v>
      </c>
      <c r="I355">
        <v>-45.630276064313883</v>
      </c>
      <c r="J355">
        <v>10.646190666146367</v>
      </c>
      <c r="K355">
        <v>-4.3421483009251745</v>
      </c>
      <c r="M355">
        <f t="shared" si="38"/>
        <v>40.925326969731884</v>
      </c>
      <c r="N355">
        <f t="shared" si="39"/>
        <v>-45.630276064313883</v>
      </c>
      <c r="P355" t="s">
        <v>364</v>
      </c>
      <c r="Q355">
        <v>40.925326969731884</v>
      </c>
      <c r="R355">
        <v>-45.630276064313883</v>
      </c>
      <c r="S355" t="s">
        <v>1013</v>
      </c>
      <c r="AB355">
        <f t="shared" si="34"/>
        <v>82.603002057126446</v>
      </c>
      <c r="AC355">
        <f t="shared" si="35"/>
        <v>0</v>
      </c>
      <c r="AD355">
        <f t="shared" si="36"/>
        <v>21.484861862821376</v>
      </c>
      <c r="AN355" t="s">
        <v>364</v>
      </c>
      <c r="AO355">
        <v>82.603002057126446</v>
      </c>
      <c r="AP355">
        <v>0</v>
      </c>
      <c r="AQ355" s="73" t="str">
        <f>IF(AP355&gt;12.1,"high mod, less SDS","low mod, less SDS")</f>
        <v>low mod, less SDS</v>
      </c>
    </row>
    <row r="356" spans="1:43" x14ac:dyDescent="0.3">
      <c r="A356" s="7" t="s">
        <v>365</v>
      </c>
      <c r="B356">
        <v>95.832457566910406</v>
      </c>
      <c r="C356">
        <f t="shared" si="37"/>
        <v>95.832457566910406</v>
      </c>
      <c r="D356">
        <v>9.8143483617694247E-2</v>
      </c>
      <c r="E356" s="9">
        <v>21.909505330604812</v>
      </c>
      <c r="F356">
        <v>61.85893177527241</v>
      </c>
      <c r="G356">
        <v>34.840045021161387</v>
      </c>
      <c r="H356">
        <v>44.728648009218766</v>
      </c>
      <c r="I356">
        <v>-42.378472798058453</v>
      </c>
      <c r="J356">
        <v>11.568998109643291</v>
      </c>
      <c r="K356">
        <v>0.33069624629811756</v>
      </c>
      <c r="M356">
        <f t="shared" si="38"/>
        <v>34.840045021161387</v>
      </c>
      <c r="N356">
        <f t="shared" si="39"/>
        <v>-42.378472798058453</v>
      </c>
      <c r="P356" t="s">
        <v>365</v>
      </c>
      <c r="Q356">
        <v>34.840045021161387</v>
      </c>
      <c r="R356">
        <v>-42.378472798058453</v>
      </c>
      <c r="S356" t="s">
        <v>1013</v>
      </c>
      <c r="AB356">
        <f t="shared" si="34"/>
        <v>95.832457566910406</v>
      </c>
      <c r="AC356">
        <f t="shared" si="35"/>
        <v>9.8143483617694247E-2</v>
      </c>
      <c r="AD356">
        <f t="shared" si="36"/>
        <v>21.909505330604812</v>
      </c>
      <c r="AN356" t="s">
        <v>365</v>
      </c>
      <c r="AO356">
        <v>95.832457566910406</v>
      </c>
      <c r="AP356">
        <v>9.8143483617694247E-2</v>
      </c>
      <c r="AQ356" s="73" t="str">
        <f t="shared" ref="AQ356:AQ367" si="41">IF(AP356&gt;12.1,"high mod, lots of SDS","low mod, lots of SDS")</f>
        <v>low mod, lots of SDS</v>
      </c>
    </row>
    <row r="357" spans="1:43" x14ac:dyDescent="0.3">
      <c r="A357" s="7" t="s">
        <v>366</v>
      </c>
      <c r="B357">
        <v>91.693216011018009</v>
      </c>
      <c r="C357">
        <f t="shared" si="37"/>
        <v>91.693216011018009</v>
      </c>
      <c r="D357">
        <v>4.0306532369101422</v>
      </c>
      <c r="E357" s="9">
        <v>25.96496020644355</v>
      </c>
      <c r="F357">
        <v>58.262326007189074</v>
      </c>
      <c r="G357">
        <v>53.280256028559691</v>
      </c>
      <c r="H357">
        <v>46.052651198610775</v>
      </c>
      <c r="I357">
        <v>-61.85036808575186</v>
      </c>
      <c r="J357">
        <v>18.20043169906878</v>
      </c>
      <c r="K357">
        <v>-5.1521288483824605</v>
      </c>
      <c r="M357">
        <f t="shared" si="38"/>
        <v>53.280256028559691</v>
      </c>
      <c r="N357">
        <f t="shared" si="39"/>
        <v>-61.85036808575186</v>
      </c>
      <c r="P357" t="s">
        <v>366</v>
      </c>
      <c r="Q357">
        <v>53.280256028559691</v>
      </c>
      <c r="R357">
        <v>-61.85036808575186</v>
      </c>
      <c r="S357" t="s">
        <v>1013</v>
      </c>
      <c r="AB357">
        <f t="shared" si="34"/>
        <v>91.693216011018009</v>
      </c>
      <c r="AC357">
        <f t="shared" si="35"/>
        <v>4.0306532369101422</v>
      </c>
      <c r="AD357">
        <f t="shared" si="36"/>
        <v>25.96496020644355</v>
      </c>
      <c r="AN357" t="s">
        <v>366</v>
      </c>
      <c r="AO357">
        <v>91.693216011018009</v>
      </c>
      <c r="AP357">
        <v>4.0306532369101422</v>
      </c>
      <c r="AQ357" s="73" t="str">
        <f t="shared" si="41"/>
        <v>low mod, lots of SDS</v>
      </c>
    </row>
    <row r="358" spans="1:43" x14ac:dyDescent="0.3">
      <c r="A358" s="7" t="s">
        <v>367</v>
      </c>
      <c r="B358">
        <v>99.949839672865494</v>
      </c>
      <c r="C358">
        <f t="shared" si="37"/>
        <v>99.949839672865494</v>
      </c>
      <c r="D358">
        <v>0</v>
      </c>
      <c r="E358" s="9">
        <v>19.824825422997087</v>
      </c>
      <c r="F358">
        <v>73.941883407548545</v>
      </c>
      <c r="G358">
        <v>43.504895792483623</v>
      </c>
      <c r="H358">
        <v>31.562038221400396</v>
      </c>
      <c r="I358">
        <v>-49.229984831631128</v>
      </c>
      <c r="J358">
        <v>8.3878847093332123</v>
      </c>
      <c r="K358">
        <v>-3.6670208253703294</v>
      </c>
      <c r="M358">
        <f t="shared" si="38"/>
        <v>43.504895792483623</v>
      </c>
      <c r="N358">
        <f t="shared" si="39"/>
        <v>-49.229984831631128</v>
      </c>
      <c r="P358" t="s">
        <v>367</v>
      </c>
      <c r="Q358">
        <v>43.504895792483623</v>
      </c>
      <c r="R358">
        <v>-49.229984831631128</v>
      </c>
      <c r="S358" t="s">
        <v>1013</v>
      </c>
      <c r="AB358">
        <f t="shared" si="34"/>
        <v>99.949839672865494</v>
      </c>
      <c r="AC358">
        <f t="shared" si="35"/>
        <v>0</v>
      </c>
      <c r="AD358">
        <f t="shared" si="36"/>
        <v>19.824825422997087</v>
      </c>
      <c r="AN358" t="s">
        <v>367</v>
      </c>
      <c r="AO358">
        <v>99.949839672865494</v>
      </c>
      <c r="AP358">
        <v>0</v>
      </c>
      <c r="AQ358" s="73" t="str">
        <f t="shared" si="41"/>
        <v>low mod, lots of SDS</v>
      </c>
    </row>
    <row r="359" spans="1:43" x14ac:dyDescent="0.3">
      <c r="A359" s="7" t="s">
        <v>368</v>
      </c>
      <c r="B359">
        <v>89.484810527482296</v>
      </c>
      <c r="C359">
        <f t="shared" si="37"/>
        <v>89.484810527482296</v>
      </c>
      <c r="D359">
        <v>4.728915858764088</v>
      </c>
      <c r="E359" s="9">
        <v>29.167469529818941</v>
      </c>
      <c r="F359">
        <v>63.978800637390208</v>
      </c>
      <c r="G359">
        <v>22.708232306899433</v>
      </c>
      <c r="H359">
        <v>40.074784464738578</v>
      </c>
      <c r="I359">
        <v>-29.238180554151086</v>
      </c>
      <c r="J359">
        <v>19.08500973395612</v>
      </c>
      <c r="K359">
        <v>4.1834365259103095</v>
      </c>
      <c r="M359">
        <f t="shared" si="38"/>
        <v>22.708232306899433</v>
      </c>
      <c r="N359">
        <f t="shared" si="39"/>
        <v>-29.238180554151086</v>
      </c>
      <c r="P359" t="s">
        <v>368</v>
      </c>
      <c r="Q359">
        <v>22.708232306899433</v>
      </c>
      <c r="R359">
        <v>-29.238180554151086</v>
      </c>
      <c r="S359" t="s">
        <v>1013</v>
      </c>
      <c r="AB359">
        <f t="shared" si="34"/>
        <v>89.484810527482296</v>
      </c>
      <c r="AC359">
        <f t="shared" si="35"/>
        <v>4.728915858764088</v>
      </c>
      <c r="AD359">
        <f t="shared" si="36"/>
        <v>29.167469529818941</v>
      </c>
      <c r="AN359" t="s">
        <v>368</v>
      </c>
      <c r="AO359">
        <v>89.484810527482296</v>
      </c>
      <c r="AP359">
        <v>4.728915858764088</v>
      </c>
      <c r="AQ359" s="73" t="str">
        <f t="shared" si="41"/>
        <v>low mod, lots of SDS</v>
      </c>
    </row>
    <row r="360" spans="1:43" x14ac:dyDescent="0.3">
      <c r="A360" s="7" t="s">
        <v>369</v>
      </c>
      <c r="B360">
        <v>95.12303751107811</v>
      </c>
      <c r="C360">
        <f t="shared" si="37"/>
        <v>95.12303751107811</v>
      </c>
      <c r="D360">
        <v>0.57000404153977458</v>
      </c>
      <c r="E360" s="9">
        <v>18.153910695600633</v>
      </c>
      <c r="F360">
        <v>47.866627378598594</v>
      </c>
      <c r="G360">
        <v>23.991738761272586</v>
      </c>
      <c r="H360">
        <v>59.207711964054354</v>
      </c>
      <c r="I360">
        <v>-24.05753109515625</v>
      </c>
      <c r="J360">
        <v>23.156992932053544</v>
      </c>
      <c r="K360">
        <v>-1.4299197976619666</v>
      </c>
      <c r="M360">
        <f t="shared" si="38"/>
        <v>23.991738761272586</v>
      </c>
      <c r="N360">
        <f t="shared" si="39"/>
        <v>-24.05753109515625</v>
      </c>
      <c r="P360" t="s">
        <v>369</v>
      </c>
      <c r="Q360">
        <v>23.991738761272586</v>
      </c>
      <c r="R360">
        <v>-24.05753109515625</v>
      </c>
      <c r="S360" t="s">
        <v>1013</v>
      </c>
      <c r="AB360">
        <f t="shared" si="34"/>
        <v>95.12303751107811</v>
      </c>
      <c r="AC360">
        <f t="shared" si="35"/>
        <v>0.57000404153977458</v>
      </c>
      <c r="AD360">
        <f t="shared" si="36"/>
        <v>18.153910695600633</v>
      </c>
      <c r="AN360" t="s">
        <v>369</v>
      </c>
      <c r="AO360">
        <v>95.12303751107811</v>
      </c>
      <c r="AP360">
        <v>0.57000404153977458</v>
      </c>
      <c r="AQ360" s="73" t="str">
        <f t="shared" si="41"/>
        <v>low mod, lots of SDS</v>
      </c>
    </row>
    <row r="361" spans="1:43" x14ac:dyDescent="0.3">
      <c r="A361" s="7" t="s">
        <v>370</v>
      </c>
      <c r="B361">
        <v>87.58601958067878</v>
      </c>
      <c r="C361">
        <f t="shared" si="37"/>
        <v>87.58601958067878</v>
      </c>
      <c r="D361">
        <v>1.7598634363186321</v>
      </c>
      <c r="E361" s="9">
        <v>25.766419262861863</v>
      </c>
      <c r="F361">
        <v>65.849621473019724</v>
      </c>
      <c r="G361">
        <v>29.517010816165623</v>
      </c>
      <c r="H361">
        <v>37.890868638951254</v>
      </c>
      <c r="I361">
        <v>-33.740707351602779</v>
      </c>
      <c r="J361">
        <v>18.720598716999444</v>
      </c>
      <c r="K361">
        <v>-1.0392798652547413</v>
      </c>
      <c r="M361">
        <f t="shared" si="38"/>
        <v>29.517010816165623</v>
      </c>
      <c r="N361">
        <f t="shared" si="39"/>
        <v>-33.740707351602779</v>
      </c>
      <c r="P361" t="s">
        <v>370</v>
      </c>
      <c r="Q361">
        <v>29.517010816165623</v>
      </c>
      <c r="R361">
        <v>-33.740707351602779</v>
      </c>
      <c r="S361" t="s">
        <v>1013</v>
      </c>
      <c r="AB361">
        <f t="shared" si="34"/>
        <v>87.58601958067878</v>
      </c>
      <c r="AC361">
        <f t="shared" si="35"/>
        <v>1.7598634363186321</v>
      </c>
      <c r="AD361">
        <f t="shared" si="36"/>
        <v>25.766419262861863</v>
      </c>
      <c r="AN361" t="s">
        <v>370</v>
      </c>
      <c r="AO361">
        <v>87.58601958067878</v>
      </c>
      <c r="AP361">
        <v>1.7598634363186321</v>
      </c>
      <c r="AQ361" s="73" t="str">
        <f t="shared" si="41"/>
        <v>low mod, lots of SDS</v>
      </c>
    </row>
    <row r="362" spans="1:43" x14ac:dyDescent="0.3">
      <c r="A362" s="7" t="s">
        <v>371</v>
      </c>
      <c r="B362">
        <v>98.777306898766582</v>
      </c>
      <c r="C362">
        <f t="shared" si="37"/>
        <v>98.777306898766582</v>
      </c>
      <c r="D362">
        <v>0.56800460068471936</v>
      </c>
      <c r="E362" s="9">
        <v>21.323882719376762</v>
      </c>
      <c r="F362">
        <v>54.037285625114421</v>
      </c>
      <c r="G362">
        <v>9.3462690523575844</v>
      </c>
      <c r="H362">
        <v>49.639072910015358</v>
      </c>
      <c r="I362">
        <v>-13.91874481747395</v>
      </c>
      <c r="J362">
        <v>30.154379332030501</v>
      </c>
      <c r="K362">
        <v>3.9657215084739192</v>
      </c>
      <c r="M362">
        <f t="shared" si="38"/>
        <v>9.3462690523575844</v>
      </c>
      <c r="N362">
        <f t="shared" si="39"/>
        <v>-13.91874481747395</v>
      </c>
      <c r="P362" t="s">
        <v>371</v>
      </c>
      <c r="Q362">
        <v>9.3462690523575844</v>
      </c>
      <c r="R362">
        <v>-13.91874481747395</v>
      </c>
      <c r="S362" t="s">
        <v>1010</v>
      </c>
      <c r="AB362">
        <f t="shared" si="34"/>
        <v>98.777306898766582</v>
      </c>
      <c r="AC362">
        <f t="shared" si="35"/>
        <v>0.56800460068471936</v>
      </c>
      <c r="AD362">
        <f t="shared" si="36"/>
        <v>21.323882719376762</v>
      </c>
      <c r="AN362" t="s">
        <v>371</v>
      </c>
      <c r="AO362">
        <v>98.777306898766582</v>
      </c>
      <c r="AP362">
        <v>0.56800460068471936</v>
      </c>
      <c r="AQ362" s="73" t="str">
        <f t="shared" si="41"/>
        <v>low mod, lots of SDS</v>
      </c>
    </row>
    <row r="363" spans="1:43" x14ac:dyDescent="0.3">
      <c r="A363" s="7" t="s">
        <v>372</v>
      </c>
      <c r="B363">
        <v>92.421078290122978</v>
      </c>
      <c r="C363">
        <f t="shared" si="37"/>
        <v>92.421078290122978</v>
      </c>
      <c r="D363">
        <v>1.5138523831900583</v>
      </c>
      <c r="E363" s="9">
        <v>28.593554492659589</v>
      </c>
      <c r="F363">
        <v>61.613559627939452</v>
      </c>
      <c r="G363">
        <v>45.474269775213486</v>
      </c>
      <c r="H363">
        <v>42.018575007795008</v>
      </c>
      <c r="I363">
        <v>-52.680869905956136</v>
      </c>
      <c r="J363">
        <v>32.908902691518655</v>
      </c>
      <c r="K363">
        <v>0.67345187828234998</v>
      </c>
      <c r="M363">
        <f t="shared" si="38"/>
        <v>45.474269775213486</v>
      </c>
      <c r="N363">
        <f t="shared" si="39"/>
        <v>-52.680869905956136</v>
      </c>
      <c r="P363" t="s">
        <v>372</v>
      </c>
      <c r="Q363">
        <v>45.474269775213486</v>
      </c>
      <c r="R363">
        <v>-52.680869905956136</v>
      </c>
      <c r="S363" t="s">
        <v>1013</v>
      </c>
      <c r="AB363">
        <f t="shared" si="34"/>
        <v>92.421078290122978</v>
      </c>
      <c r="AC363">
        <f t="shared" si="35"/>
        <v>1.5138523831900583</v>
      </c>
      <c r="AD363">
        <f t="shared" si="36"/>
        <v>28.593554492659589</v>
      </c>
      <c r="AN363" t="s">
        <v>372</v>
      </c>
      <c r="AO363">
        <v>92.421078290122978</v>
      </c>
      <c r="AP363">
        <v>1.5138523831900583</v>
      </c>
      <c r="AQ363" s="73" t="str">
        <f t="shared" si="41"/>
        <v>low mod, lots of SDS</v>
      </c>
    </row>
    <row r="364" spans="1:43" x14ac:dyDescent="0.3">
      <c r="A364" s="7" t="s">
        <v>373</v>
      </c>
      <c r="B364">
        <v>96.091878774319099</v>
      </c>
      <c r="C364">
        <f t="shared" si="37"/>
        <v>96.091878774319099</v>
      </c>
      <c r="D364">
        <v>0.75533087977118907</v>
      </c>
      <c r="E364" s="9">
        <v>15.259115443997549</v>
      </c>
      <c r="F364">
        <v>52.095232375023521</v>
      </c>
      <c r="G364">
        <v>9.1663247508953276</v>
      </c>
      <c r="H364">
        <v>51.802096213685992</v>
      </c>
      <c r="I364">
        <v>-8.552232783901303</v>
      </c>
      <c r="J364">
        <v>33.214089157997051</v>
      </c>
      <c r="K364">
        <v>-1.0433319130432182</v>
      </c>
      <c r="M364">
        <f t="shared" si="38"/>
        <v>9.1663247508953276</v>
      </c>
      <c r="N364">
        <f t="shared" si="39"/>
        <v>-8.552232783901303</v>
      </c>
      <c r="P364" t="s">
        <v>373</v>
      </c>
      <c r="Q364">
        <v>9.1663247508953276</v>
      </c>
      <c r="R364">
        <v>-8.552232783901303</v>
      </c>
      <c r="S364" t="s">
        <v>1010</v>
      </c>
      <c r="AB364">
        <f t="shared" si="34"/>
        <v>96.091878774319099</v>
      </c>
      <c r="AC364">
        <f t="shared" si="35"/>
        <v>0.75533087977118907</v>
      </c>
      <c r="AD364">
        <f t="shared" si="36"/>
        <v>15.259115443997549</v>
      </c>
      <c r="AN364" t="s">
        <v>373</v>
      </c>
      <c r="AO364">
        <v>96.091878774319099</v>
      </c>
      <c r="AP364">
        <v>0.75533087977118907</v>
      </c>
      <c r="AQ364" s="73" t="str">
        <f t="shared" si="41"/>
        <v>low mod, lots of SDS</v>
      </c>
    </row>
    <row r="365" spans="1:43" x14ac:dyDescent="0.3">
      <c r="A365" s="7" t="s">
        <v>374</v>
      </c>
      <c r="B365">
        <v>85.901274831559576</v>
      </c>
      <c r="C365">
        <f t="shared" si="37"/>
        <v>85.901274831559576</v>
      </c>
      <c r="D365">
        <v>1.2408519967978013</v>
      </c>
      <c r="E365" s="9">
        <v>21.839015978399519</v>
      </c>
      <c r="F365">
        <v>56.058495489534039</v>
      </c>
      <c r="G365">
        <v>24.891717257831658</v>
      </c>
      <c r="H365">
        <v>44.217493430824099</v>
      </c>
      <c r="I365">
        <v>-33.117192082111458</v>
      </c>
      <c r="J365">
        <v>47.922024903081706</v>
      </c>
      <c r="K365">
        <v>5.7179237298940677</v>
      </c>
      <c r="M365">
        <f t="shared" si="38"/>
        <v>24.891717257831658</v>
      </c>
      <c r="N365">
        <f t="shared" si="39"/>
        <v>-33.117192082111458</v>
      </c>
      <c r="P365" t="s">
        <v>374</v>
      </c>
      <c r="Q365">
        <v>24.891717257831658</v>
      </c>
      <c r="R365">
        <v>-33.117192082111458</v>
      </c>
      <c r="S365" t="s">
        <v>1013</v>
      </c>
      <c r="AB365">
        <f t="shared" si="34"/>
        <v>85.901274831559576</v>
      </c>
      <c r="AC365">
        <f t="shared" si="35"/>
        <v>1.2408519967978013</v>
      </c>
      <c r="AD365">
        <f t="shared" si="36"/>
        <v>21.839015978399519</v>
      </c>
      <c r="AN365" t="s">
        <v>374</v>
      </c>
      <c r="AO365">
        <v>85.901274831559576</v>
      </c>
      <c r="AP365">
        <v>1.2408519967978013</v>
      </c>
      <c r="AQ365" s="73" t="str">
        <f t="shared" si="41"/>
        <v>low mod, lots of SDS</v>
      </c>
    </row>
    <row r="366" spans="1:43" x14ac:dyDescent="0.3">
      <c r="A366" s="7" t="s">
        <v>375</v>
      </c>
      <c r="B366">
        <v>99.193939534009289</v>
      </c>
      <c r="C366">
        <f t="shared" si="37"/>
        <v>99.193939534009289</v>
      </c>
      <c r="D366">
        <v>1.0523332876068818</v>
      </c>
      <c r="E366" s="9">
        <v>20.222297562629421</v>
      </c>
      <c r="F366">
        <v>51.146821678436822</v>
      </c>
      <c r="G366">
        <v>10.383425183620275</v>
      </c>
      <c r="H366">
        <v>52.555636149387119</v>
      </c>
      <c r="I366">
        <v>-14.242576347456776</v>
      </c>
      <c r="J366">
        <v>35.766702014832937</v>
      </c>
      <c r="K366">
        <v>-2.2275854986818899</v>
      </c>
      <c r="M366">
        <f t="shared" si="38"/>
        <v>10.383425183620275</v>
      </c>
      <c r="N366">
        <f t="shared" si="39"/>
        <v>-14.242576347456776</v>
      </c>
      <c r="P366" t="s">
        <v>375</v>
      </c>
      <c r="Q366">
        <v>10.383425183620275</v>
      </c>
      <c r="R366">
        <v>-14.242576347456776</v>
      </c>
      <c r="S366" t="s">
        <v>1010</v>
      </c>
      <c r="AB366">
        <f t="shared" si="34"/>
        <v>99.193939534009289</v>
      </c>
      <c r="AC366">
        <f t="shared" si="35"/>
        <v>1.0523332876068818</v>
      </c>
      <c r="AD366">
        <f t="shared" si="36"/>
        <v>20.222297562629421</v>
      </c>
      <c r="AN366" t="s">
        <v>375</v>
      </c>
      <c r="AO366">
        <v>99.193939534009289</v>
      </c>
      <c r="AP366">
        <v>1.0523332876068818</v>
      </c>
      <c r="AQ366" s="73" t="str">
        <f t="shared" si="41"/>
        <v>low mod, lots of SDS</v>
      </c>
    </row>
    <row r="367" spans="1:43" x14ac:dyDescent="0.3">
      <c r="A367" s="7" t="s">
        <v>376</v>
      </c>
      <c r="B367">
        <v>87.771415878015176</v>
      </c>
      <c r="C367">
        <f t="shared" si="37"/>
        <v>87.771415878015176</v>
      </c>
      <c r="D367">
        <v>1.5735025765845094</v>
      </c>
      <c r="E367" s="9">
        <v>24.586637267647333</v>
      </c>
      <c r="F367">
        <v>60.268484355710811</v>
      </c>
      <c r="G367">
        <v>26.990478552667739</v>
      </c>
      <c r="H367">
        <v>40.789580153398127</v>
      </c>
      <c r="I367">
        <v>-35.085372383456374</v>
      </c>
      <c r="J367">
        <v>36.23645197458967</v>
      </c>
      <c r="K367">
        <v>5.8873709998078141</v>
      </c>
      <c r="M367">
        <f t="shared" si="38"/>
        <v>26.990478552667739</v>
      </c>
      <c r="N367">
        <f t="shared" si="39"/>
        <v>-35.085372383456374</v>
      </c>
      <c r="P367" t="s">
        <v>376</v>
      </c>
      <c r="Q367">
        <v>26.990478552667739</v>
      </c>
      <c r="R367">
        <v>-35.085372383456374</v>
      </c>
      <c r="S367" t="s">
        <v>1013</v>
      </c>
      <c r="AB367">
        <f t="shared" si="34"/>
        <v>87.771415878015176</v>
      </c>
      <c r="AC367">
        <f t="shared" si="35"/>
        <v>1.5735025765845094</v>
      </c>
      <c r="AD367">
        <f t="shared" si="36"/>
        <v>24.586637267647333</v>
      </c>
      <c r="AN367" t="s">
        <v>376</v>
      </c>
      <c r="AO367">
        <v>87.771415878015176</v>
      </c>
      <c r="AP367">
        <v>1.5735025765845094</v>
      </c>
      <c r="AQ367" s="73" t="str">
        <f t="shared" si="41"/>
        <v>low mod, lots of SDS</v>
      </c>
    </row>
    <row r="368" spans="1:43" x14ac:dyDescent="0.3">
      <c r="A368" s="7" t="s">
        <v>377</v>
      </c>
      <c r="B368">
        <v>62.199718707341859</v>
      </c>
      <c r="C368">
        <f t="shared" si="37"/>
        <v>62.199718707341859</v>
      </c>
      <c r="D368">
        <v>1.2047809861381997</v>
      </c>
      <c r="E368" s="9">
        <v>16.381432763158212</v>
      </c>
      <c r="F368">
        <v>41.363442438895085</v>
      </c>
      <c r="G368">
        <v>-3.8807425889908629</v>
      </c>
      <c r="H368">
        <v>63.057871035596314</v>
      </c>
      <c r="I368">
        <v>-1.5555748811811014</v>
      </c>
      <c r="J368">
        <v>43.171936758844858</v>
      </c>
      <c r="K368">
        <v>0.48867593940046561</v>
      </c>
      <c r="M368">
        <f t="shared" si="38"/>
        <v>-3.8807425889908629</v>
      </c>
      <c r="N368">
        <f t="shared" si="39"/>
        <v>-1.5555748811811014</v>
      </c>
      <c r="P368" t="s">
        <v>377</v>
      </c>
      <c r="Q368">
        <v>-3.8807425889908629</v>
      </c>
      <c r="R368">
        <v>-1.5555748811811014</v>
      </c>
      <c r="S368" t="s">
        <v>1014</v>
      </c>
      <c r="AB368">
        <f t="shared" si="34"/>
        <v>62.199718707341859</v>
      </c>
      <c r="AC368">
        <f t="shared" si="35"/>
        <v>1.2047809861381997</v>
      </c>
      <c r="AD368">
        <f t="shared" si="36"/>
        <v>16.381432763158212</v>
      </c>
      <c r="AN368" t="s">
        <v>377</v>
      </c>
      <c r="AO368">
        <v>62.199718707341859</v>
      </c>
      <c r="AP368">
        <v>1.2047809861381997</v>
      </c>
      <c r="AQ368" s="73" t="str">
        <f>IF(AP368&gt;12.1,"high mod, less SDS","low mod, less SDS")</f>
        <v>low mod, less SDS</v>
      </c>
    </row>
    <row r="369" spans="1:43" x14ac:dyDescent="0.3">
      <c r="A369" s="7" t="s">
        <v>378</v>
      </c>
      <c r="B369">
        <v>92.838923005762965</v>
      </c>
      <c r="C369">
        <f t="shared" si="37"/>
        <v>92.838923005762965</v>
      </c>
      <c r="D369">
        <v>1.3209867922899265</v>
      </c>
      <c r="E369" s="9">
        <v>19.530892141534807</v>
      </c>
      <c r="F369">
        <v>38.244244146857014</v>
      </c>
      <c r="G369">
        <v>-4.4275782890915849</v>
      </c>
      <c r="H369">
        <v>65.909458541576143</v>
      </c>
      <c r="I369">
        <v>5.2126238750126248</v>
      </c>
      <c r="J369">
        <v>56.195652174007037</v>
      </c>
      <c r="K369">
        <v>4.035333795282142</v>
      </c>
      <c r="M369">
        <f t="shared" si="38"/>
        <v>-4.4275782890915849</v>
      </c>
      <c r="N369">
        <f t="shared" si="39"/>
        <v>5.2126238750126248</v>
      </c>
      <c r="P369" t="s">
        <v>378</v>
      </c>
      <c r="Q369">
        <v>-4.4275782890915849</v>
      </c>
      <c r="R369">
        <v>5.2126238750126248</v>
      </c>
      <c r="S369" t="s">
        <v>1011</v>
      </c>
      <c r="AB369">
        <f t="shared" si="34"/>
        <v>92.838923005762965</v>
      </c>
      <c r="AC369">
        <f t="shared" si="35"/>
        <v>1.3209867922899265</v>
      </c>
      <c r="AD369">
        <f t="shared" si="36"/>
        <v>19.530892141534807</v>
      </c>
      <c r="AN369" t="s">
        <v>378</v>
      </c>
      <c r="AO369">
        <v>92.838923005762965</v>
      </c>
      <c r="AP369">
        <v>1.3209867922899265</v>
      </c>
      <c r="AQ369" s="73" t="str">
        <f>IF(AP369&gt;12.1,"high mod, lots of SDS","low mod, lots of SDS")</f>
        <v>low mod, lots of SDS</v>
      </c>
    </row>
    <row r="370" spans="1:43" x14ac:dyDescent="0.3">
      <c r="A370" s="7" t="s">
        <v>379</v>
      </c>
      <c r="B370">
        <v>97.794025677723198</v>
      </c>
      <c r="C370">
        <f t="shared" si="37"/>
        <v>97.794025677723198</v>
      </c>
      <c r="D370">
        <v>3.037709454526341</v>
      </c>
      <c r="E370" s="9">
        <v>23.129288203887398</v>
      </c>
      <c r="F370">
        <v>41.901040802481496</v>
      </c>
      <c r="G370">
        <v>-12.0727886281135</v>
      </c>
      <c r="H370">
        <v>58.821290432085185</v>
      </c>
      <c r="I370">
        <v>14.484762362220621</v>
      </c>
      <c r="J370">
        <v>49.578595317804165</v>
      </c>
      <c r="K370">
        <v>10.703597629187016</v>
      </c>
      <c r="M370">
        <f t="shared" si="38"/>
        <v>-12.0727886281135</v>
      </c>
      <c r="N370">
        <f t="shared" si="39"/>
        <v>14.484762362220621</v>
      </c>
      <c r="P370" t="s">
        <v>379</v>
      </c>
      <c r="Q370">
        <v>-12.0727886281135</v>
      </c>
      <c r="R370">
        <v>14.484762362220621</v>
      </c>
      <c r="S370" t="s">
        <v>1012</v>
      </c>
      <c r="AB370">
        <f t="shared" si="34"/>
        <v>97.794025677723198</v>
      </c>
      <c r="AC370">
        <f t="shared" si="35"/>
        <v>3.037709454526341</v>
      </c>
      <c r="AD370">
        <f t="shared" si="36"/>
        <v>23.129288203887398</v>
      </c>
      <c r="AN370" t="s">
        <v>379</v>
      </c>
      <c r="AO370">
        <v>97.794025677723198</v>
      </c>
      <c r="AP370">
        <v>3.037709454526341</v>
      </c>
      <c r="AQ370" s="73" t="str">
        <f>IF(AP370&gt;12.1,"high mod, lots of SDS","low mod, lots of SDS")</f>
        <v>low mod, lots of SDS</v>
      </c>
    </row>
    <row r="371" spans="1:43" x14ac:dyDescent="0.3">
      <c r="A371" s="7" t="s">
        <v>380</v>
      </c>
      <c r="B371">
        <v>81.450677623446751</v>
      </c>
      <c r="C371">
        <f t="shared" si="37"/>
        <v>81.450677623446751</v>
      </c>
      <c r="D371">
        <v>1.2109501904233544</v>
      </c>
      <c r="E371" s="9">
        <v>25.168601261978914</v>
      </c>
      <c r="F371">
        <v>51.261020249035369</v>
      </c>
      <c r="G371">
        <v>-4.7058982896901185</v>
      </c>
      <c r="H371">
        <v>52.198412638215316</v>
      </c>
      <c r="I371">
        <v>1.0818012438062681</v>
      </c>
      <c r="J371">
        <v>37.766928952903378</v>
      </c>
      <c r="K371">
        <v>5.3825247532125076</v>
      </c>
      <c r="M371">
        <f t="shared" si="38"/>
        <v>-4.7058982896901185</v>
      </c>
      <c r="N371">
        <f t="shared" si="39"/>
        <v>1.0818012438062681</v>
      </c>
      <c r="P371" t="s">
        <v>380</v>
      </c>
      <c r="Q371">
        <v>-4.7058982896901185</v>
      </c>
      <c r="R371">
        <v>1.0818012438062681</v>
      </c>
      <c r="S371" t="s">
        <v>1011</v>
      </c>
      <c r="AB371">
        <f t="shared" si="34"/>
        <v>81.450677623446751</v>
      </c>
      <c r="AC371">
        <f t="shared" si="35"/>
        <v>1.2109501904233544</v>
      </c>
      <c r="AD371">
        <f t="shared" si="36"/>
        <v>25.168601261978914</v>
      </c>
      <c r="AN371" t="s">
        <v>380</v>
      </c>
      <c r="AO371">
        <v>81.450677623446751</v>
      </c>
      <c r="AP371">
        <v>1.2109501904233544</v>
      </c>
      <c r="AQ371" s="73" t="str">
        <f>IF(AP371&gt;12.1,"high mod, less SDS","low mod, less SDS")</f>
        <v>low mod, less SDS</v>
      </c>
    </row>
    <row r="372" spans="1:43" x14ac:dyDescent="0.3">
      <c r="A372" s="7" t="s">
        <v>381</v>
      </c>
      <c r="B372">
        <v>8.3594594829475035</v>
      </c>
      <c r="C372">
        <f t="shared" si="37"/>
        <v>0</v>
      </c>
      <c r="D372">
        <v>0</v>
      </c>
      <c r="E372" s="9">
        <v>8.8141203099580228</v>
      </c>
      <c r="F372" t="s">
        <v>950</v>
      </c>
      <c r="G372">
        <v>0</v>
      </c>
      <c r="H372" t="s">
        <v>950</v>
      </c>
      <c r="I372">
        <v>0</v>
      </c>
      <c r="J372" t="s">
        <v>950</v>
      </c>
      <c r="K372">
        <v>0</v>
      </c>
      <c r="M372" t="b">
        <f t="shared" si="38"/>
        <v>0</v>
      </c>
      <c r="N372" t="b">
        <f t="shared" si="39"/>
        <v>0</v>
      </c>
      <c r="P372" t="s">
        <v>381</v>
      </c>
      <c r="Q372" t="b">
        <v>0</v>
      </c>
      <c r="R372" t="b">
        <v>0</v>
      </c>
      <c r="S372" t="s">
        <v>973</v>
      </c>
      <c r="AB372" t="b">
        <f t="shared" si="34"/>
        <v>0</v>
      </c>
      <c r="AC372" t="b">
        <f t="shared" si="35"/>
        <v>0</v>
      </c>
      <c r="AD372" t="b">
        <f t="shared" si="36"/>
        <v>0</v>
      </c>
      <c r="AN372" t="s">
        <v>381</v>
      </c>
      <c r="AO372" t="s">
        <v>1146</v>
      </c>
      <c r="AP372" t="s">
        <v>1146</v>
      </c>
      <c r="AQ372" s="73" t="s">
        <v>973</v>
      </c>
    </row>
    <row r="373" spans="1:43" x14ac:dyDescent="0.3">
      <c r="A373" s="7" t="s">
        <v>382</v>
      </c>
      <c r="B373">
        <v>2.2339291765222788</v>
      </c>
      <c r="C373">
        <f t="shared" si="37"/>
        <v>0</v>
      </c>
      <c r="D373">
        <v>0</v>
      </c>
      <c r="E373" s="9">
        <v>12.698473868938585</v>
      </c>
      <c r="F373" t="s">
        <v>950</v>
      </c>
      <c r="G373">
        <v>0</v>
      </c>
      <c r="H373" t="s">
        <v>950</v>
      </c>
      <c r="I373">
        <v>0</v>
      </c>
      <c r="J373" t="s">
        <v>950</v>
      </c>
      <c r="K373">
        <v>0</v>
      </c>
      <c r="M373" t="b">
        <f t="shared" si="38"/>
        <v>0</v>
      </c>
      <c r="N373" t="b">
        <f t="shared" si="39"/>
        <v>0</v>
      </c>
      <c r="P373" t="s">
        <v>382</v>
      </c>
      <c r="Q373" t="b">
        <v>0</v>
      </c>
      <c r="R373" t="b">
        <v>0</v>
      </c>
      <c r="S373" t="s">
        <v>973</v>
      </c>
      <c r="AB373" t="b">
        <f t="shared" si="34"/>
        <v>0</v>
      </c>
      <c r="AC373" t="b">
        <f t="shared" si="35"/>
        <v>0</v>
      </c>
      <c r="AD373" t="b">
        <f t="shared" si="36"/>
        <v>0</v>
      </c>
      <c r="AN373" t="s">
        <v>382</v>
      </c>
      <c r="AO373" t="s">
        <v>1146</v>
      </c>
      <c r="AP373" t="s">
        <v>1146</v>
      </c>
      <c r="AQ373" s="73" t="s">
        <v>973</v>
      </c>
    </row>
    <row r="374" spans="1:43" x14ac:dyDescent="0.3">
      <c r="A374" s="7" t="s">
        <v>383</v>
      </c>
      <c r="B374">
        <v>33.594429318496701</v>
      </c>
      <c r="C374">
        <f t="shared" si="37"/>
        <v>0</v>
      </c>
      <c r="D374">
        <v>0</v>
      </c>
      <c r="E374" s="9">
        <v>9.4656955884397469</v>
      </c>
      <c r="F374" t="s">
        <v>950</v>
      </c>
      <c r="G374">
        <v>0</v>
      </c>
      <c r="H374" t="s">
        <v>950</v>
      </c>
      <c r="I374">
        <v>0</v>
      </c>
      <c r="J374" t="s">
        <v>950</v>
      </c>
      <c r="K374">
        <v>0</v>
      </c>
      <c r="M374" t="b">
        <f t="shared" si="38"/>
        <v>0</v>
      </c>
      <c r="N374" t="b">
        <f t="shared" si="39"/>
        <v>0</v>
      </c>
      <c r="P374" t="s">
        <v>383</v>
      </c>
      <c r="Q374" t="b">
        <v>0</v>
      </c>
      <c r="R374" t="b">
        <v>0</v>
      </c>
      <c r="S374" t="s">
        <v>973</v>
      </c>
      <c r="AB374" t="b">
        <f t="shared" si="34"/>
        <v>0</v>
      </c>
      <c r="AC374" t="b">
        <f t="shared" si="35"/>
        <v>0</v>
      </c>
      <c r="AD374" t="b">
        <f t="shared" si="36"/>
        <v>0</v>
      </c>
      <c r="AN374" t="s">
        <v>383</v>
      </c>
      <c r="AO374" t="s">
        <v>1146</v>
      </c>
      <c r="AP374" t="s">
        <v>1146</v>
      </c>
      <c r="AQ374" s="73" t="s">
        <v>973</v>
      </c>
    </row>
    <row r="375" spans="1:43" x14ac:dyDescent="0.3">
      <c r="A375" s="7" t="s">
        <v>384</v>
      </c>
      <c r="B375">
        <v>16.228590442404045</v>
      </c>
      <c r="C375">
        <f t="shared" si="37"/>
        <v>0</v>
      </c>
      <c r="D375">
        <v>0</v>
      </c>
      <c r="E375" s="9">
        <v>7.879294911351713</v>
      </c>
      <c r="F375" t="s">
        <v>950</v>
      </c>
      <c r="G375">
        <v>0</v>
      </c>
      <c r="H375" t="s">
        <v>950</v>
      </c>
      <c r="I375">
        <v>0</v>
      </c>
      <c r="J375" t="s">
        <v>950</v>
      </c>
      <c r="K375">
        <v>0</v>
      </c>
      <c r="M375" t="b">
        <f t="shared" si="38"/>
        <v>0</v>
      </c>
      <c r="N375" t="b">
        <f t="shared" si="39"/>
        <v>0</v>
      </c>
      <c r="P375" t="s">
        <v>384</v>
      </c>
      <c r="Q375" t="b">
        <v>0</v>
      </c>
      <c r="R375" t="b">
        <v>0</v>
      </c>
      <c r="S375" t="s">
        <v>973</v>
      </c>
      <c r="AB375" t="b">
        <f t="shared" si="34"/>
        <v>0</v>
      </c>
      <c r="AC375" t="b">
        <f t="shared" si="35"/>
        <v>0</v>
      </c>
      <c r="AD375" t="b">
        <f t="shared" si="36"/>
        <v>0</v>
      </c>
      <c r="AN375" t="s">
        <v>384</v>
      </c>
      <c r="AO375" t="s">
        <v>1146</v>
      </c>
      <c r="AP375" t="s">
        <v>1146</v>
      </c>
      <c r="AQ375" s="73" t="s">
        <v>973</v>
      </c>
    </row>
    <row r="376" spans="1:43" x14ac:dyDescent="0.3">
      <c r="A376" s="7" t="s">
        <v>385</v>
      </c>
      <c r="B376">
        <v>19.053173797017955</v>
      </c>
      <c r="C376">
        <f t="shared" si="37"/>
        <v>0</v>
      </c>
      <c r="D376">
        <v>0</v>
      </c>
      <c r="E376" s="9">
        <v>18.632384613320777</v>
      </c>
      <c r="F376" t="s">
        <v>950</v>
      </c>
      <c r="G376">
        <v>0</v>
      </c>
      <c r="H376" t="s">
        <v>950</v>
      </c>
      <c r="I376">
        <v>0</v>
      </c>
      <c r="J376" t="s">
        <v>950</v>
      </c>
      <c r="K376">
        <v>0</v>
      </c>
      <c r="M376" t="b">
        <f t="shared" si="38"/>
        <v>0</v>
      </c>
      <c r="N376" t="b">
        <f t="shared" si="39"/>
        <v>0</v>
      </c>
      <c r="P376" t="s">
        <v>385</v>
      </c>
      <c r="Q376" t="b">
        <v>0</v>
      </c>
      <c r="R376" t="b">
        <v>0</v>
      </c>
      <c r="S376" t="s">
        <v>973</v>
      </c>
      <c r="AB376" t="b">
        <f t="shared" si="34"/>
        <v>0</v>
      </c>
      <c r="AC376" t="b">
        <f t="shared" si="35"/>
        <v>0</v>
      </c>
      <c r="AD376" t="b">
        <f t="shared" si="36"/>
        <v>0</v>
      </c>
      <c r="AN376" t="s">
        <v>385</v>
      </c>
      <c r="AO376" t="s">
        <v>1146</v>
      </c>
      <c r="AP376" t="s">
        <v>1146</v>
      </c>
      <c r="AQ376" s="73" t="s">
        <v>973</v>
      </c>
    </row>
    <row r="377" spans="1:43" x14ac:dyDescent="0.3">
      <c r="A377" s="7" t="s">
        <v>386</v>
      </c>
      <c r="B377">
        <v>14.449938464418345</v>
      </c>
      <c r="C377">
        <f t="shared" si="37"/>
        <v>0</v>
      </c>
      <c r="D377">
        <v>0</v>
      </c>
      <c r="E377" s="9">
        <v>13.63968965172406</v>
      </c>
      <c r="F377" t="s">
        <v>950</v>
      </c>
      <c r="G377">
        <v>0</v>
      </c>
      <c r="H377" t="s">
        <v>950</v>
      </c>
      <c r="I377">
        <v>0</v>
      </c>
      <c r="J377" t="s">
        <v>950</v>
      </c>
      <c r="K377">
        <v>0</v>
      </c>
      <c r="M377" t="b">
        <f t="shared" si="38"/>
        <v>0</v>
      </c>
      <c r="N377" t="b">
        <f t="shared" si="39"/>
        <v>0</v>
      </c>
      <c r="P377" t="s">
        <v>386</v>
      </c>
      <c r="Q377" t="b">
        <v>0</v>
      </c>
      <c r="R377" t="b">
        <v>0</v>
      </c>
      <c r="S377" t="s">
        <v>973</v>
      </c>
      <c r="AB377" t="b">
        <f t="shared" si="34"/>
        <v>0</v>
      </c>
      <c r="AC377" t="b">
        <f t="shared" si="35"/>
        <v>0</v>
      </c>
      <c r="AD377" t="b">
        <f t="shared" si="36"/>
        <v>0</v>
      </c>
      <c r="AN377" t="s">
        <v>386</v>
      </c>
      <c r="AO377" t="s">
        <v>1146</v>
      </c>
      <c r="AP377" t="s">
        <v>1146</v>
      </c>
      <c r="AQ377" s="73" t="s">
        <v>973</v>
      </c>
    </row>
    <row r="378" spans="1:43" x14ac:dyDescent="0.3">
      <c r="A378" s="7" t="s">
        <v>387</v>
      </c>
      <c r="B378">
        <v>18.036453357951235</v>
      </c>
      <c r="C378">
        <f t="shared" si="37"/>
        <v>0</v>
      </c>
      <c r="D378">
        <v>0</v>
      </c>
      <c r="E378" s="9">
        <v>12.236585681149096</v>
      </c>
      <c r="F378" t="s">
        <v>950</v>
      </c>
      <c r="G378">
        <v>0</v>
      </c>
      <c r="H378" t="s">
        <v>950</v>
      </c>
      <c r="I378">
        <v>0</v>
      </c>
      <c r="J378" t="s">
        <v>950</v>
      </c>
      <c r="K378">
        <v>0</v>
      </c>
      <c r="M378" t="b">
        <f t="shared" si="38"/>
        <v>0</v>
      </c>
      <c r="N378" t="b">
        <f t="shared" si="39"/>
        <v>0</v>
      </c>
      <c r="P378" t="s">
        <v>387</v>
      </c>
      <c r="Q378" t="b">
        <v>0</v>
      </c>
      <c r="R378" t="b">
        <v>0</v>
      </c>
      <c r="S378" t="s">
        <v>973</v>
      </c>
      <c r="AB378" t="b">
        <f t="shared" si="34"/>
        <v>0</v>
      </c>
      <c r="AC378" t="b">
        <f t="shared" si="35"/>
        <v>0</v>
      </c>
      <c r="AD378" t="b">
        <f t="shared" si="36"/>
        <v>0</v>
      </c>
      <c r="AN378" t="s">
        <v>387</v>
      </c>
      <c r="AO378" t="s">
        <v>1146</v>
      </c>
      <c r="AP378" t="s">
        <v>1146</v>
      </c>
      <c r="AQ378" s="73" t="s">
        <v>973</v>
      </c>
    </row>
    <row r="379" spans="1:43" x14ac:dyDescent="0.3">
      <c r="A379" s="7" t="s">
        <v>388</v>
      </c>
      <c r="B379">
        <v>15.337580341704065</v>
      </c>
      <c r="C379">
        <f t="shared" si="37"/>
        <v>0</v>
      </c>
      <c r="D379">
        <v>0</v>
      </c>
      <c r="E379" s="9">
        <v>11.056657341258708</v>
      </c>
      <c r="F379" t="s">
        <v>950</v>
      </c>
      <c r="G379">
        <v>0</v>
      </c>
      <c r="H379" t="s">
        <v>950</v>
      </c>
      <c r="I379">
        <v>0</v>
      </c>
      <c r="J379" t="s">
        <v>950</v>
      </c>
      <c r="K379">
        <v>0</v>
      </c>
      <c r="M379" t="b">
        <f t="shared" si="38"/>
        <v>0</v>
      </c>
      <c r="N379" t="b">
        <f t="shared" si="39"/>
        <v>0</v>
      </c>
      <c r="P379" t="s">
        <v>388</v>
      </c>
      <c r="Q379" t="b">
        <v>0</v>
      </c>
      <c r="R379" t="b">
        <v>0</v>
      </c>
      <c r="S379" t="s">
        <v>973</v>
      </c>
      <c r="AB379" t="b">
        <f t="shared" si="34"/>
        <v>0</v>
      </c>
      <c r="AC379" t="b">
        <f t="shared" si="35"/>
        <v>0</v>
      </c>
      <c r="AD379" t="b">
        <f t="shared" si="36"/>
        <v>0</v>
      </c>
      <c r="AN379" t="s">
        <v>388</v>
      </c>
      <c r="AO379" t="s">
        <v>1146</v>
      </c>
      <c r="AP379" t="s">
        <v>1146</v>
      </c>
      <c r="AQ379" s="73" t="s">
        <v>973</v>
      </c>
    </row>
    <row r="380" spans="1:43" x14ac:dyDescent="0.3">
      <c r="A380" s="7" t="s">
        <v>389</v>
      </c>
      <c r="B380">
        <v>44.268470327636834</v>
      </c>
      <c r="C380">
        <f t="shared" si="37"/>
        <v>0</v>
      </c>
      <c r="D380">
        <v>0</v>
      </c>
      <c r="E380" s="9">
        <v>17.063959940584059</v>
      </c>
      <c r="F380" t="s">
        <v>950</v>
      </c>
      <c r="G380">
        <v>0</v>
      </c>
      <c r="H380" t="s">
        <v>950</v>
      </c>
      <c r="I380">
        <v>0</v>
      </c>
      <c r="J380" t="s">
        <v>950</v>
      </c>
      <c r="K380">
        <v>0</v>
      </c>
      <c r="M380" t="b">
        <f t="shared" si="38"/>
        <v>0</v>
      </c>
      <c r="N380" t="b">
        <f t="shared" si="39"/>
        <v>0</v>
      </c>
      <c r="P380" t="s">
        <v>389</v>
      </c>
      <c r="Q380" t="b">
        <v>0</v>
      </c>
      <c r="R380" t="b">
        <v>0</v>
      </c>
      <c r="S380" t="s">
        <v>973</v>
      </c>
      <c r="AB380" t="b">
        <f t="shared" si="34"/>
        <v>0</v>
      </c>
      <c r="AC380" t="b">
        <f t="shared" si="35"/>
        <v>0</v>
      </c>
      <c r="AD380" t="b">
        <f t="shared" si="36"/>
        <v>0</v>
      </c>
      <c r="AN380" t="s">
        <v>389</v>
      </c>
      <c r="AO380" t="s">
        <v>1146</v>
      </c>
      <c r="AP380" t="s">
        <v>1146</v>
      </c>
      <c r="AQ380" s="73" t="s">
        <v>973</v>
      </c>
    </row>
    <row r="381" spans="1:43" x14ac:dyDescent="0.3">
      <c r="A381" s="7" t="s">
        <v>390</v>
      </c>
      <c r="B381">
        <v>36.711600080433335</v>
      </c>
      <c r="C381">
        <f t="shared" si="37"/>
        <v>0</v>
      </c>
      <c r="D381">
        <v>0</v>
      </c>
      <c r="E381" s="9">
        <v>13.877133888304865</v>
      </c>
      <c r="F381" t="s">
        <v>950</v>
      </c>
      <c r="G381">
        <v>0</v>
      </c>
      <c r="H381" t="s">
        <v>950</v>
      </c>
      <c r="I381">
        <v>0</v>
      </c>
      <c r="J381" t="s">
        <v>950</v>
      </c>
      <c r="K381">
        <v>0</v>
      </c>
      <c r="M381" t="b">
        <f t="shared" si="38"/>
        <v>0</v>
      </c>
      <c r="N381" t="b">
        <f t="shared" si="39"/>
        <v>0</v>
      </c>
      <c r="P381" t="s">
        <v>390</v>
      </c>
      <c r="Q381" t="b">
        <v>0</v>
      </c>
      <c r="R381" t="b">
        <v>0</v>
      </c>
      <c r="S381" t="s">
        <v>973</v>
      </c>
      <c r="AB381" t="b">
        <f t="shared" si="34"/>
        <v>0</v>
      </c>
      <c r="AC381" t="b">
        <f t="shared" si="35"/>
        <v>0</v>
      </c>
      <c r="AD381" t="b">
        <f t="shared" si="36"/>
        <v>0</v>
      </c>
      <c r="AN381" t="s">
        <v>390</v>
      </c>
      <c r="AO381" t="s">
        <v>1146</v>
      </c>
      <c r="AP381" t="s">
        <v>1146</v>
      </c>
      <c r="AQ381" s="73" t="s">
        <v>973</v>
      </c>
    </row>
    <row r="382" spans="1:43" x14ac:dyDescent="0.3">
      <c r="A382" s="7" t="s">
        <v>391</v>
      </c>
      <c r="B382">
        <v>12.793913620290434</v>
      </c>
      <c r="C382">
        <f t="shared" si="37"/>
        <v>0</v>
      </c>
      <c r="D382">
        <v>0</v>
      </c>
      <c r="E382" s="9">
        <v>9.8626555217065732</v>
      </c>
      <c r="F382" t="s">
        <v>950</v>
      </c>
      <c r="G382">
        <v>0</v>
      </c>
      <c r="H382" t="s">
        <v>950</v>
      </c>
      <c r="I382">
        <v>0</v>
      </c>
      <c r="J382" t="s">
        <v>950</v>
      </c>
      <c r="K382">
        <v>0</v>
      </c>
      <c r="M382" t="b">
        <f t="shared" si="38"/>
        <v>0</v>
      </c>
      <c r="N382" t="b">
        <f t="shared" si="39"/>
        <v>0</v>
      </c>
      <c r="P382" t="s">
        <v>391</v>
      </c>
      <c r="Q382" t="b">
        <v>0</v>
      </c>
      <c r="R382" t="b">
        <v>0</v>
      </c>
      <c r="S382" t="s">
        <v>973</v>
      </c>
      <c r="AB382" t="b">
        <f t="shared" si="34"/>
        <v>0</v>
      </c>
      <c r="AC382" t="b">
        <f t="shared" si="35"/>
        <v>0</v>
      </c>
      <c r="AD382" t="b">
        <f t="shared" si="36"/>
        <v>0</v>
      </c>
      <c r="AN382" t="s">
        <v>391</v>
      </c>
      <c r="AO382" t="s">
        <v>1146</v>
      </c>
      <c r="AP382" t="s">
        <v>1146</v>
      </c>
      <c r="AQ382" s="73" t="s">
        <v>973</v>
      </c>
    </row>
    <row r="383" spans="1:43" x14ac:dyDescent="0.3">
      <c r="A383" s="7" t="s">
        <v>392</v>
      </c>
      <c r="B383">
        <v>54.500982050139385</v>
      </c>
      <c r="C383">
        <f t="shared" si="37"/>
        <v>0</v>
      </c>
      <c r="D383">
        <v>0</v>
      </c>
      <c r="E383" s="9">
        <v>11.351200392203731</v>
      </c>
      <c r="F383" t="s">
        <v>950</v>
      </c>
      <c r="G383">
        <v>0</v>
      </c>
      <c r="H383" t="s">
        <v>950</v>
      </c>
      <c r="I383">
        <v>0</v>
      </c>
      <c r="J383" t="s">
        <v>950</v>
      </c>
      <c r="K383">
        <v>0</v>
      </c>
      <c r="M383" t="b">
        <f t="shared" si="38"/>
        <v>0</v>
      </c>
      <c r="N383" t="b">
        <f t="shared" si="39"/>
        <v>0</v>
      </c>
      <c r="P383" t="s">
        <v>392</v>
      </c>
      <c r="Q383" t="b">
        <v>0</v>
      </c>
      <c r="R383" t="b">
        <v>0</v>
      </c>
      <c r="S383" t="s">
        <v>973</v>
      </c>
      <c r="AB383" t="b">
        <f t="shared" si="34"/>
        <v>0</v>
      </c>
      <c r="AC383" t="b">
        <f t="shared" si="35"/>
        <v>0</v>
      </c>
      <c r="AD383" t="b">
        <f t="shared" si="36"/>
        <v>0</v>
      </c>
      <c r="AN383" t="s">
        <v>392</v>
      </c>
      <c r="AO383" t="s">
        <v>1146</v>
      </c>
      <c r="AP383" t="s">
        <v>1146</v>
      </c>
      <c r="AQ383" s="73" t="s">
        <v>973</v>
      </c>
    </row>
    <row r="384" spans="1:43" x14ac:dyDescent="0.3">
      <c r="A384" s="7" t="s">
        <v>393</v>
      </c>
      <c r="B384">
        <v>40.877407398432737</v>
      </c>
      <c r="C384">
        <f t="shared" si="37"/>
        <v>0</v>
      </c>
      <c r="D384">
        <v>0</v>
      </c>
      <c r="E384" s="9">
        <v>12.262098436307136</v>
      </c>
      <c r="F384" t="s">
        <v>950</v>
      </c>
      <c r="G384">
        <v>0</v>
      </c>
      <c r="H384" t="s">
        <v>950</v>
      </c>
      <c r="I384">
        <v>0</v>
      </c>
      <c r="J384" t="s">
        <v>950</v>
      </c>
      <c r="K384">
        <v>0</v>
      </c>
      <c r="M384" t="b">
        <f t="shared" si="38"/>
        <v>0</v>
      </c>
      <c r="N384" t="b">
        <f t="shared" si="39"/>
        <v>0</v>
      </c>
      <c r="P384" t="s">
        <v>393</v>
      </c>
      <c r="Q384" t="b">
        <v>0</v>
      </c>
      <c r="R384" t="b">
        <v>0</v>
      </c>
      <c r="S384" t="s">
        <v>973</v>
      </c>
      <c r="AB384" t="b">
        <f t="shared" si="34"/>
        <v>0</v>
      </c>
      <c r="AC384" t="b">
        <f t="shared" si="35"/>
        <v>0</v>
      </c>
      <c r="AD384" t="b">
        <f t="shared" si="36"/>
        <v>0</v>
      </c>
      <c r="AN384" t="s">
        <v>393</v>
      </c>
      <c r="AO384" t="s">
        <v>1146</v>
      </c>
      <c r="AP384" t="s">
        <v>1146</v>
      </c>
      <c r="AQ384" s="73" t="s">
        <v>973</v>
      </c>
    </row>
    <row r="385" spans="1:43" x14ac:dyDescent="0.3">
      <c r="A385" s="7" t="s">
        <v>394</v>
      </c>
      <c r="B385">
        <v>71.226468451652394</v>
      </c>
      <c r="C385">
        <f t="shared" si="37"/>
        <v>0</v>
      </c>
      <c r="D385">
        <v>0</v>
      </c>
      <c r="E385" s="9">
        <v>11.925627635728588</v>
      </c>
      <c r="F385" t="s">
        <v>950</v>
      </c>
      <c r="G385">
        <v>0</v>
      </c>
      <c r="H385" t="s">
        <v>950</v>
      </c>
      <c r="I385">
        <v>0</v>
      </c>
      <c r="J385" t="s">
        <v>950</v>
      </c>
      <c r="K385">
        <v>0</v>
      </c>
      <c r="M385" t="b">
        <f t="shared" si="38"/>
        <v>0</v>
      </c>
      <c r="N385" t="b">
        <f t="shared" si="39"/>
        <v>0</v>
      </c>
      <c r="P385" t="s">
        <v>394</v>
      </c>
      <c r="Q385" t="b">
        <v>0</v>
      </c>
      <c r="R385" t="b">
        <v>0</v>
      </c>
      <c r="S385" t="s">
        <v>973</v>
      </c>
      <c r="AB385" t="b">
        <f t="shared" si="34"/>
        <v>0</v>
      </c>
      <c r="AC385" t="b">
        <f t="shared" si="35"/>
        <v>0</v>
      </c>
      <c r="AD385" t="b">
        <f t="shared" si="36"/>
        <v>0</v>
      </c>
      <c r="AN385" t="s">
        <v>394</v>
      </c>
      <c r="AO385" t="s">
        <v>1146</v>
      </c>
      <c r="AP385" t="s">
        <v>1146</v>
      </c>
      <c r="AQ385" s="73" t="s">
        <v>973</v>
      </c>
    </row>
    <row r="386" spans="1:43" x14ac:dyDescent="0.3">
      <c r="A386" s="7" t="s">
        <v>395</v>
      </c>
      <c r="B386">
        <v>84.878204971335748</v>
      </c>
      <c r="C386">
        <f t="shared" si="37"/>
        <v>0</v>
      </c>
      <c r="D386">
        <v>0</v>
      </c>
      <c r="E386" s="9">
        <v>9.298496796271138</v>
      </c>
      <c r="F386" t="s">
        <v>950</v>
      </c>
      <c r="G386">
        <v>0</v>
      </c>
      <c r="H386" t="s">
        <v>950</v>
      </c>
      <c r="I386">
        <v>0</v>
      </c>
      <c r="J386" t="s">
        <v>950</v>
      </c>
      <c r="K386">
        <v>0</v>
      </c>
      <c r="M386" t="b">
        <f t="shared" si="38"/>
        <v>0</v>
      </c>
      <c r="N386" t="b">
        <f t="shared" si="39"/>
        <v>0</v>
      </c>
      <c r="P386" t="s">
        <v>395</v>
      </c>
      <c r="Q386" t="b">
        <v>0</v>
      </c>
      <c r="R386" t="b">
        <v>0</v>
      </c>
      <c r="S386" t="s">
        <v>973</v>
      </c>
      <c r="AB386" t="b">
        <f t="shared" ref="AB386:AB449" si="42">IF(C386&lt;5,FALSE,C386)</f>
        <v>0</v>
      </c>
      <c r="AC386" t="b">
        <f t="shared" ref="AC386:AC449" si="43">IF(C386&lt;5,FALSE,D386)</f>
        <v>0</v>
      </c>
      <c r="AD386" t="b">
        <f t="shared" ref="AD386:AD449" si="44">IF(C386&lt;5,FALSE,E386)</f>
        <v>0</v>
      </c>
      <c r="AN386" t="s">
        <v>395</v>
      </c>
      <c r="AO386" t="s">
        <v>1146</v>
      </c>
      <c r="AP386" t="s">
        <v>1146</v>
      </c>
      <c r="AQ386" s="73" t="s">
        <v>973</v>
      </c>
    </row>
    <row r="387" spans="1:43" x14ac:dyDescent="0.3">
      <c r="A387" s="7" t="s">
        <v>396</v>
      </c>
      <c r="B387">
        <v>86.298747195901512</v>
      </c>
      <c r="C387">
        <f t="shared" ref="C387:C450" si="45">IF(F387=" ",0,B387)</f>
        <v>0</v>
      </c>
      <c r="D387">
        <v>0</v>
      </c>
      <c r="E387" s="9">
        <v>8.4319655797322373</v>
      </c>
      <c r="F387" t="s">
        <v>950</v>
      </c>
      <c r="G387">
        <v>0</v>
      </c>
      <c r="H387" t="s">
        <v>950</v>
      </c>
      <c r="I387">
        <v>0</v>
      </c>
      <c r="J387" t="s">
        <v>950</v>
      </c>
      <c r="K387">
        <v>0</v>
      </c>
      <c r="M387" t="b">
        <f t="shared" ref="M387:M450" si="46">IF(C387&lt;5,FALSE,G387)</f>
        <v>0</v>
      </c>
      <c r="N387" t="b">
        <f t="shared" ref="N387:N450" si="47">IF(C387&lt;5,FALSE,I387)</f>
        <v>0</v>
      </c>
      <c r="P387" t="s">
        <v>396</v>
      </c>
      <c r="Q387" t="b">
        <v>0</v>
      </c>
      <c r="R387" t="b">
        <v>0</v>
      </c>
      <c r="S387" t="s">
        <v>973</v>
      </c>
      <c r="AB387" t="b">
        <f t="shared" si="42"/>
        <v>0</v>
      </c>
      <c r="AC387" t="b">
        <f t="shared" si="43"/>
        <v>0</v>
      </c>
      <c r="AD387" t="b">
        <f t="shared" si="44"/>
        <v>0</v>
      </c>
      <c r="AN387" t="s">
        <v>396</v>
      </c>
      <c r="AO387" t="s">
        <v>1146</v>
      </c>
      <c r="AP387" t="s">
        <v>1146</v>
      </c>
      <c r="AQ387" s="73" t="s">
        <v>973</v>
      </c>
    </row>
    <row r="388" spans="1:43" x14ac:dyDescent="0.3">
      <c r="A388" s="7" t="s">
        <v>397</v>
      </c>
      <c r="B388">
        <v>78.536878351141027</v>
      </c>
      <c r="C388">
        <f t="shared" si="45"/>
        <v>0</v>
      </c>
      <c r="D388">
        <v>0</v>
      </c>
      <c r="E388" s="9">
        <v>12.995407216255964</v>
      </c>
      <c r="F388" t="s">
        <v>950</v>
      </c>
      <c r="G388">
        <v>0</v>
      </c>
      <c r="H388" t="s">
        <v>950</v>
      </c>
      <c r="I388">
        <v>0</v>
      </c>
      <c r="J388" t="s">
        <v>950</v>
      </c>
      <c r="K388">
        <v>0</v>
      </c>
      <c r="M388" t="b">
        <f t="shared" si="46"/>
        <v>0</v>
      </c>
      <c r="N388" t="b">
        <f t="shared" si="47"/>
        <v>0</v>
      </c>
      <c r="P388" t="s">
        <v>397</v>
      </c>
      <c r="Q388" t="b">
        <v>0</v>
      </c>
      <c r="R388" t="b">
        <v>0</v>
      </c>
      <c r="S388" t="s">
        <v>973</v>
      </c>
      <c r="AB388" t="b">
        <f t="shared" si="42"/>
        <v>0</v>
      </c>
      <c r="AC388" t="b">
        <f t="shared" si="43"/>
        <v>0</v>
      </c>
      <c r="AD388" t="b">
        <f t="shared" si="44"/>
        <v>0</v>
      </c>
      <c r="AN388" t="s">
        <v>397</v>
      </c>
      <c r="AO388" t="s">
        <v>1146</v>
      </c>
      <c r="AP388" t="s">
        <v>1146</v>
      </c>
      <c r="AQ388" s="73" t="s">
        <v>973</v>
      </c>
    </row>
    <row r="389" spans="1:43" x14ac:dyDescent="0.3">
      <c r="A389" s="7" t="s">
        <v>398</v>
      </c>
      <c r="B389">
        <v>73.276691442943417</v>
      </c>
      <c r="C389">
        <f t="shared" si="45"/>
        <v>0</v>
      </c>
      <c r="D389">
        <v>0</v>
      </c>
      <c r="E389" s="9">
        <v>14.68259059345205</v>
      </c>
      <c r="F389" t="s">
        <v>950</v>
      </c>
      <c r="G389">
        <v>0</v>
      </c>
      <c r="H389" t="s">
        <v>950</v>
      </c>
      <c r="I389">
        <v>0</v>
      </c>
      <c r="J389" t="s">
        <v>950</v>
      </c>
      <c r="K389">
        <v>0</v>
      </c>
      <c r="M389" t="b">
        <f t="shared" si="46"/>
        <v>0</v>
      </c>
      <c r="N389" t="b">
        <f t="shared" si="47"/>
        <v>0</v>
      </c>
      <c r="P389" t="s">
        <v>398</v>
      </c>
      <c r="Q389" t="b">
        <v>0</v>
      </c>
      <c r="R389" t="b">
        <v>0</v>
      </c>
      <c r="S389" t="s">
        <v>973</v>
      </c>
      <c r="AB389" t="b">
        <f t="shared" si="42"/>
        <v>0</v>
      </c>
      <c r="AC389" t="b">
        <f t="shared" si="43"/>
        <v>0</v>
      </c>
      <c r="AD389" t="b">
        <f t="shared" si="44"/>
        <v>0</v>
      </c>
      <c r="AN389" t="s">
        <v>398</v>
      </c>
      <c r="AO389" t="s">
        <v>1146</v>
      </c>
      <c r="AP389" t="s">
        <v>1146</v>
      </c>
      <c r="AQ389" s="73" t="s">
        <v>973</v>
      </c>
    </row>
    <row r="390" spans="1:43" x14ac:dyDescent="0.3">
      <c r="A390" s="7" t="s">
        <v>399</v>
      </c>
      <c r="B390">
        <v>73.164471999427732</v>
      </c>
      <c r="C390">
        <f t="shared" si="45"/>
        <v>0</v>
      </c>
      <c r="D390">
        <v>0</v>
      </c>
      <c r="E390" s="9">
        <v>13.514369827630361</v>
      </c>
      <c r="F390" t="s">
        <v>950</v>
      </c>
      <c r="G390">
        <v>0</v>
      </c>
      <c r="H390" t="s">
        <v>950</v>
      </c>
      <c r="I390">
        <v>0</v>
      </c>
      <c r="J390" t="s">
        <v>950</v>
      </c>
      <c r="K390">
        <v>0</v>
      </c>
      <c r="M390" t="b">
        <f t="shared" si="46"/>
        <v>0</v>
      </c>
      <c r="N390" t="b">
        <f t="shared" si="47"/>
        <v>0</v>
      </c>
      <c r="P390" t="s">
        <v>399</v>
      </c>
      <c r="Q390" t="b">
        <v>0</v>
      </c>
      <c r="R390" t="b">
        <v>0</v>
      </c>
      <c r="S390" t="s">
        <v>973</v>
      </c>
      <c r="AB390" t="b">
        <f t="shared" si="42"/>
        <v>0</v>
      </c>
      <c r="AC390" t="b">
        <f t="shared" si="43"/>
        <v>0</v>
      </c>
      <c r="AD390" t="b">
        <f t="shared" si="44"/>
        <v>0</v>
      </c>
      <c r="AN390" t="s">
        <v>399</v>
      </c>
      <c r="AO390" t="s">
        <v>1146</v>
      </c>
      <c r="AP390" t="s">
        <v>1146</v>
      </c>
      <c r="AQ390" s="73" t="s">
        <v>973</v>
      </c>
    </row>
    <row r="391" spans="1:43" x14ac:dyDescent="0.3">
      <c r="A391" s="7" t="s">
        <v>400</v>
      </c>
      <c r="B391">
        <v>55.916939970628256</v>
      </c>
      <c r="C391">
        <f t="shared" si="45"/>
        <v>0</v>
      </c>
      <c r="D391">
        <v>0</v>
      </c>
      <c r="E391" s="9">
        <v>13.935061989165614</v>
      </c>
      <c r="F391" t="s">
        <v>950</v>
      </c>
      <c r="G391">
        <v>0</v>
      </c>
      <c r="H391" t="s">
        <v>950</v>
      </c>
      <c r="I391">
        <v>0</v>
      </c>
      <c r="J391" t="s">
        <v>950</v>
      </c>
      <c r="K391">
        <v>0</v>
      </c>
      <c r="M391" t="b">
        <f t="shared" si="46"/>
        <v>0</v>
      </c>
      <c r="N391" t="b">
        <f t="shared" si="47"/>
        <v>0</v>
      </c>
      <c r="P391" t="s">
        <v>400</v>
      </c>
      <c r="Q391" t="b">
        <v>0</v>
      </c>
      <c r="R391" t="b">
        <v>0</v>
      </c>
      <c r="S391" t="s">
        <v>973</v>
      </c>
      <c r="AB391" t="b">
        <f t="shared" si="42"/>
        <v>0</v>
      </c>
      <c r="AC391" t="b">
        <f t="shared" si="43"/>
        <v>0</v>
      </c>
      <c r="AD391" t="b">
        <f t="shared" si="44"/>
        <v>0</v>
      </c>
      <c r="AN391" t="s">
        <v>400</v>
      </c>
      <c r="AO391" t="s">
        <v>1146</v>
      </c>
      <c r="AP391" t="s">
        <v>1146</v>
      </c>
      <c r="AQ391" s="73" t="s">
        <v>973</v>
      </c>
    </row>
    <row r="392" spans="1:43" x14ac:dyDescent="0.3">
      <c r="A392" s="7" t="s">
        <v>401</v>
      </c>
      <c r="B392">
        <v>82.024675696738953</v>
      </c>
      <c r="C392">
        <f t="shared" si="45"/>
        <v>0</v>
      </c>
      <c r="D392">
        <v>0</v>
      </c>
      <c r="E392" s="9">
        <v>14.670004951328197</v>
      </c>
      <c r="F392" t="s">
        <v>950</v>
      </c>
      <c r="G392">
        <v>0</v>
      </c>
      <c r="H392" t="s">
        <v>950</v>
      </c>
      <c r="I392">
        <v>0</v>
      </c>
      <c r="J392" t="s">
        <v>950</v>
      </c>
      <c r="K392">
        <v>0</v>
      </c>
      <c r="M392" t="b">
        <f t="shared" si="46"/>
        <v>0</v>
      </c>
      <c r="N392" t="b">
        <f t="shared" si="47"/>
        <v>0</v>
      </c>
      <c r="P392" t="s">
        <v>401</v>
      </c>
      <c r="Q392" t="b">
        <v>0</v>
      </c>
      <c r="R392" t="b">
        <v>0</v>
      </c>
      <c r="S392" t="s">
        <v>973</v>
      </c>
      <c r="AB392" t="b">
        <f t="shared" si="42"/>
        <v>0</v>
      </c>
      <c r="AC392" t="b">
        <f t="shared" si="43"/>
        <v>0</v>
      </c>
      <c r="AD392" t="b">
        <f t="shared" si="44"/>
        <v>0</v>
      </c>
      <c r="AN392" t="s">
        <v>401</v>
      </c>
      <c r="AO392" t="s">
        <v>1146</v>
      </c>
      <c r="AP392" t="s">
        <v>1146</v>
      </c>
      <c r="AQ392" s="73" t="s">
        <v>973</v>
      </c>
    </row>
    <row r="393" spans="1:43" x14ac:dyDescent="0.3">
      <c r="A393" s="7" t="s">
        <v>402</v>
      </c>
      <c r="B393">
        <v>82.16037369758736</v>
      </c>
      <c r="C393">
        <f t="shared" si="45"/>
        <v>0</v>
      </c>
      <c r="D393">
        <v>0</v>
      </c>
      <c r="E393" s="9">
        <v>24.377852196755533</v>
      </c>
      <c r="F393" t="s">
        <v>950</v>
      </c>
      <c r="G393">
        <v>0</v>
      </c>
      <c r="H393" t="s">
        <v>950</v>
      </c>
      <c r="I393">
        <v>0</v>
      </c>
      <c r="J393" t="s">
        <v>950</v>
      </c>
      <c r="K393">
        <v>0</v>
      </c>
      <c r="M393" t="b">
        <f t="shared" si="46"/>
        <v>0</v>
      </c>
      <c r="N393" t="b">
        <f t="shared" si="47"/>
        <v>0</v>
      </c>
      <c r="P393" t="s">
        <v>402</v>
      </c>
      <c r="Q393" t="b">
        <v>0</v>
      </c>
      <c r="R393" t="b">
        <v>0</v>
      </c>
      <c r="S393" t="s">
        <v>973</v>
      </c>
      <c r="AB393" t="b">
        <f t="shared" si="42"/>
        <v>0</v>
      </c>
      <c r="AC393" t="b">
        <f t="shared" si="43"/>
        <v>0</v>
      </c>
      <c r="AD393" t="b">
        <f t="shared" si="44"/>
        <v>0</v>
      </c>
      <c r="AN393" t="s">
        <v>402</v>
      </c>
      <c r="AO393" t="s">
        <v>1146</v>
      </c>
      <c r="AP393" t="s">
        <v>1146</v>
      </c>
      <c r="AQ393" s="73" t="s">
        <v>973</v>
      </c>
    </row>
    <row r="394" spans="1:43" x14ac:dyDescent="0.3">
      <c r="A394" s="7" t="s">
        <v>403</v>
      </c>
      <c r="B394">
        <v>27.939098200383633</v>
      </c>
      <c r="C394">
        <f t="shared" si="45"/>
        <v>0</v>
      </c>
      <c r="D394">
        <v>0</v>
      </c>
      <c r="E394" s="9">
        <v>11.439665748760339</v>
      </c>
      <c r="F394" t="s">
        <v>950</v>
      </c>
      <c r="G394">
        <v>0</v>
      </c>
      <c r="H394" t="s">
        <v>950</v>
      </c>
      <c r="I394">
        <v>0</v>
      </c>
      <c r="J394" t="s">
        <v>950</v>
      </c>
      <c r="K394">
        <v>0</v>
      </c>
      <c r="M394" t="b">
        <f t="shared" si="46"/>
        <v>0</v>
      </c>
      <c r="N394" t="b">
        <f t="shared" si="47"/>
        <v>0</v>
      </c>
      <c r="P394" t="s">
        <v>403</v>
      </c>
      <c r="Q394" t="b">
        <v>0</v>
      </c>
      <c r="R394" t="b">
        <v>0</v>
      </c>
      <c r="S394" t="s">
        <v>973</v>
      </c>
      <c r="AB394" t="b">
        <f t="shared" si="42"/>
        <v>0</v>
      </c>
      <c r="AC394" t="b">
        <f t="shared" si="43"/>
        <v>0</v>
      </c>
      <c r="AD394" t="b">
        <f t="shared" si="44"/>
        <v>0</v>
      </c>
      <c r="AN394" t="s">
        <v>403</v>
      </c>
      <c r="AO394" t="s">
        <v>1146</v>
      </c>
      <c r="AP394" t="s">
        <v>1146</v>
      </c>
      <c r="AQ394" s="73" t="s">
        <v>973</v>
      </c>
    </row>
    <row r="395" spans="1:43" x14ac:dyDescent="0.3">
      <c r="A395" s="7" t="s">
        <v>404</v>
      </c>
      <c r="B395">
        <v>61.305671405184306</v>
      </c>
      <c r="C395">
        <f t="shared" si="45"/>
        <v>0</v>
      </c>
      <c r="D395">
        <v>0</v>
      </c>
      <c r="E395" s="9">
        <v>11.217392576910223</v>
      </c>
      <c r="F395" t="s">
        <v>950</v>
      </c>
      <c r="G395">
        <v>0</v>
      </c>
      <c r="H395" t="s">
        <v>950</v>
      </c>
      <c r="I395">
        <v>0</v>
      </c>
      <c r="J395" t="s">
        <v>950</v>
      </c>
      <c r="K395">
        <v>0</v>
      </c>
      <c r="M395" t="b">
        <f t="shared" si="46"/>
        <v>0</v>
      </c>
      <c r="N395" t="b">
        <f t="shared" si="47"/>
        <v>0</v>
      </c>
      <c r="P395" t="s">
        <v>404</v>
      </c>
      <c r="Q395" t="b">
        <v>0</v>
      </c>
      <c r="R395" t="b">
        <v>0</v>
      </c>
      <c r="S395" t="s">
        <v>973</v>
      </c>
      <c r="AB395" t="b">
        <f t="shared" si="42"/>
        <v>0</v>
      </c>
      <c r="AC395" t="b">
        <f t="shared" si="43"/>
        <v>0</v>
      </c>
      <c r="AD395" t="b">
        <f t="shared" si="44"/>
        <v>0</v>
      </c>
      <c r="AN395" t="s">
        <v>404</v>
      </c>
      <c r="AO395" t="s">
        <v>1146</v>
      </c>
      <c r="AP395" t="s">
        <v>1146</v>
      </c>
      <c r="AQ395" s="73" t="s">
        <v>973</v>
      </c>
    </row>
    <row r="396" spans="1:43" x14ac:dyDescent="0.3">
      <c r="A396" s="7" t="s">
        <v>405</v>
      </c>
      <c r="B396">
        <v>49.51958563411511</v>
      </c>
      <c r="C396">
        <f t="shared" si="45"/>
        <v>0</v>
      </c>
      <c r="D396">
        <v>0</v>
      </c>
      <c r="E396" s="9">
        <v>11.319711896114791</v>
      </c>
      <c r="F396" t="s">
        <v>950</v>
      </c>
      <c r="G396">
        <v>0</v>
      </c>
      <c r="H396" t="s">
        <v>950</v>
      </c>
      <c r="I396">
        <v>0</v>
      </c>
      <c r="J396" t="s">
        <v>950</v>
      </c>
      <c r="K396">
        <v>0</v>
      </c>
      <c r="M396" t="b">
        <f t="shared" si="46"/>
        <v>0</v>
      </c>
      <c r="N396" t="b">
        <f t="shared" si="47"/>
        <v>0</v>
      </c>
      <c r="P396" t="s">
        <v>405</v>
      </c>
      <c r="Q396" t="b">
        <v>0</v>
      </c>
      <c r="R396" t="b">
        <v>0</v>
      </c>
      <c r="S396" t="s">
        <v>973</v>
      </c>
      <c r="AB396" t="b">
        <f t="shared" si="42"/>
        <v>0</v>
      </c>
      <c r="AC396" t="b">
        <f t="shared" si="43"/>
        <v>0</v>
      </c>
      <c r="AD396" t="b">
        <f t="shared" si="44"/>
        <v>0</v>
      </c>
      <c r="AN396" t="s">
        <v>405</v>
      </c>
      <c r="AO396" t="s">
        <v>1146</v>
      </c>
      <c r="AP396" t="s">
        <v>1146</v>
      </c>
      <c r="AQ396" s="73" t="s">
        <v>973</v>
      </c>
    </row>
    <row r="397" spans="1:43" x14ac:dyDescent="0.3">
      <c r="A397" s="7" t="s">
        <v>406</v>
      </c>
      <c r="B397">
        <v>39.073455742319389</v>
      </c>
      <c r="C397">
        <f t="shared" si="45"/>
        <v>0</v>
      </c>
      <c r="D397">
        <v>0</v>
      </c>
      <c r="E397" s="9">
        <v>8.5052842623374652</v>
      </c>
      <c r="F397" t="s">
        <v>950</v>
      </c>
      <c r="G397">
        <v>0</v>
      </c>
      <c r="H397" t="s">
        <v>950</v>
      </c>
      <c r="I397">
        <v>0</v>
      </c>
      <c r="J397" t="s">
        <v>950</v>
      </c>
      <c r="K397">
        <v>0</v>
      </c>
      <c r="M397" t="b">
        <f t="shared" si="46"/>
        <v>0</v>
      </c>
      <c r="N397" t="b">
        <f t="shared" si="47"/>
        <v>0</v>
      </c>
      <c r="P397" t="s">
        <v>406</v>
      </c>
      <c r="Q397" t="b">
        <v>0</v>
      </c>
      <c r="R397" t="b">
        <v>0</v>
      </c>
      <c r="S397" t="s">
        <v>973</v>
      </c>
      <c r="AB397" t="b">
        <f t="shared" si="42"/>
        <v>0</v>
      </c>
      <c r="AC397" t="b">
        <f t="shared" si="43"/>
        <v>0</v>
      </c>
      <c r="AD397" t="b">
        <f t="shared" si="44"/>
        <v>0</v>
      </c>
      <c r="AN397" t="s">
        <v>406</v>
      </c>
      <c r="AO397" t="s">
        <v>1146</v>
      </c>
      <c r="AP397" t="s">
        <v>1146</v>
      </c>
      <c r="AQ397" s="73" t="s">
        <v>973</v>
      </c>
    </row>
    <row r="398" spans="1:43" x14ac:dyDescent="0.3">
      <c r="A398" s="7" t="s">
        <v>407</v>
      </c>
      <c r="B398">
        <v>77.173191897818583</v>
      </c>
      <c r="C398">
        <f t="shared" si="45"/>
        <v>0</v>
      </c>
      <c r="D398">
        <v>0</v>
      </c>
      <c r="E398" s="9">
        <v>16.144037308136031</v>
      </c>
      <c r="F398" t="s">
        <v>950</v>
      </c>
      <c r="G398">
        <v>0</v>
      </c>
      <c r="H398" t="s">
        <v>950</v>
      </c>
      <c r="I398">
        <v>0</v>
      </c>
      <c r="J398" t="s">
        <v>950</v>
      </c>
      <c r="K398">
        <v>0</v>
      </c>
      <c r="M398" t="b">
        <f t="shared" si="46"/>
        <v>0</v>
      </c>
      <c r="N398" t="b">
        <f t="shared" si="47"/>
        <v>0</v>
      </c>
      <c r="P398" t="s">
        <v>407</v>
      </c>
      <c r="Q398" t="b">
        <v>0</v>
      </c>
      <c r="R398" t="b">
        <v>0</v>
      </c>
      <c r="S398" t="s">
        <v>973</v>
      </c>
      <c r="AB398" t="b">
        <f t="shared" si="42"/>
        <v>0</v>
      </c>
      <c r="AC398" t="b">
        <f t="shared" si="43"/>
        <v>0</v>
      </c>
      <c r="AD398" t="b">
        <f t="shared" si="44"/>
        <v>0</v>
      </c>
      <c r="AN398" t="s">
        <v>407</v>
      </c>
      <c r="AO398" t="s">
        <v>1146</v>
      </c>
      <c r="AP398" t="s">
        <v>1146</v>
      </c>
      <c r="AQ398" s="73" t="s">
        <v>973</v>
      </c>
    </row>
    <row r="399" spans="1:43" x14ac:dyDescent="0.3">
      <c r="A399" s="7" t="s">
        <v>408</v>
      </c>
      <c r="B399">
        <v>81.308954222933608</v>
      </c>
      <c r="C399">
        <f t="shared" si="45"/>
        <v>0</v>
      </c>
      <c r="D399">
        <v>0</v>
      </c>
      <c r="E399" s="9">
        <v>11.114683005236698</v>
      </c>
      <c r="F399" t="s">
        <v>950</v>
      </c>
      <c r="G399">
        <v>0</v>
      </c>
      <c r="H399" t="s">
        <v>950</v>
      </c>
      <c r="I399">
        <v>0</v>
      </c>
      <c r="J399" t="s">
        <v>950</v>
      </c>
      <c r="K399">
        <v>0</v>
      </c>
      <c r="M399" t="b">
        <f t="shared" si="46"/>
        <v>0</v>
      </c>
      <c r="N399" t="b">
        <f t="shared" si="47"/>
        <v>0</v>
      </c>
      <c r="P399" t="s">
        <v>408</v>
      </c>
      <c r="Q399" t="b">
        <v>0</v>
      </c>
      <c r="R399" t="b">
        <v>0</v>
      </c>
      <c r="S399" t="s">
        <v>973</v>
      </c>
      <c r="AB399" t="b">
        <f t="shared" si="42"/>
        <v>0</v>
      </c>
      <c r="AC399" t="b">
        <f t="shared" si="43"/>
        <v>0</v>
      </c>
      <c r="AD399" t="b">
        <f t="shared" si="44"/>
        <v>0</v>
      </c>
      <c r="AN399" t="s">
        <v>408</v>
      </c>
      <c r="AO399" t="s">
        <v>1146</v>
      </c>
      <c r="AP399" t="s">
        <v>1146</v>
      </c>
      <c r="AQ399" s="73" t="s">
        <v>973</v>
      </c>
    </row>
    <row r="400" spans="1:43" x14ac:dyDescent="0.3">
      <c r="A400" s="7" t="s">
        <v>409</v>
      </c>
      <c r="B400">
        <v>82.126374442416761</v>
      </c>
      <c r="C400">
        <f t="shared" si="45"/>
        <v>0</v>
      </c>
      <c r="D400">
        <v>0</v>
      </c>
      <c r="E400" s="9">
        <v>16.654024112724425</v>
      </c>
      <c r="F400" t="s">
        <v>950</v>
      </c>
      <c r="G400">
        <v>0</v>
      </c>
      <c r="H400" t="s">
        <v>950</v>
      </c>
      <c r="I400">
        <v>0</v>
      </c>
      <c r="J400" t="s">
        <v>950</v>
      </c>
      <c r="K400">
        <v>0</v>
      </c>
      <c r="M400" t="b">
        <f t="shared" si="46"/>
        <v>0</v>
      </c>
      <c r="N400" t="b">
        <f t="shared" si="47"/>
        <v>0</v>
      </c>
      <c r="P400" t="s">
        <v>409</v>
      </c>
      <c r="Q400" t="b">
        <v>0</v>
      </c>
      <c r="R400" t="b">
        <v>0</v>
      </c>
      <c r="S400" t="s">
        <v>973</v>
      </c>
      <c r="AB400" t="b">
        <f t="shared" si="42"/>
        <v>0</v>
      </c>
      <c r="AC400" t="b">
        <f t="shared" si="43"/>
        <v>0</v>
      </c>
      <c r="AD400" t="b">
        <f t="shared" si="44"/>
        <v>0</v>
      </c>
      <c r="AN400" t="s">
        <v>409</v>
      </c>
      <c r="AO400" t="s">
        <v>1146</v>
      </c>
      <c r="AP400" t="s">
        <v>1146</v>
      </c>
      <c r="AQ400" s="73" t="s">
        <v>973</v>
      </c>
    </row>
    <row r="401" spans="1:43" x14ac:dyDescent="0.3">
      <c r="A401" s="7" t="s">
        <v>410</v>
      </c>
      <c r="B401">
        <v>76.054009662460899</v>
      </c>
      <c r="C401">
        <f t="shared" si="45"/>
        <v>0</v>
      </c>
      <c r="D401">
        <v>0</v>
      </c>
      <c r="E401" s="9">
        <v>28.53550443790229</v>
      </c>
      <c r="F401" t="s">
        <v>950</v>
      </c>
      <c r="G401">
        <v>0</v>
      </c>
      <c r="H401" t="s">
        <v>950</v>
      </c>
      <c r="I401">
        <v>0</v>
      </c>
      <c r="J401" t="s">
        <v>950</v>
      </c>
      <c r="K401">
        <v>0</v>
      </c>
      <c r="M401" t="b">
        <f t="shared" si="46"/>
        <v>0</v>
      </c>
      <c r="N401" t="b">
        <f t="shared" si="47"/>
        <v>0</v>
      </c>
      <c r="P401" t="s">
        <v>410</v>
      </c>
      <c r="Q401" t="b">
        <v>0</v>
      </c>
      <c r="R401" t="b">
        <v>0</v>
      </c>
      <c r="S401" t="s">
        <v>973</v>
      </c>
      <c r="AB401" t="b">
        <f t="shared" si="42"/>
        <v>0</v>
      </c>
      <c r="AC401" t="b">
        <f t="shared" si="43"/>
        <v>0</v>
      </c>
      <c r="AD401" t="b">
        <f t="shared" si="44"/>
        <v>0</v>
      </c>
      <c r="AN401" t="s">
        <v>410</v>
      </c>
      <c r="AO401" t="s">
        <v>1146</v>
      </c>
      <c r="AP401" t="s">
        <v>1146</v>
      </c>
      <c r="AQ401" s="73" t="s">
        <v>973</v>
      </c>
    </row>
    <row r="402" spans="1:43" x14ac:dyDescent="0.3">
      <c r="A402" s="7" t="s">
        <v>411</v>
      </c>
      <c r="B402">
        <v>96.610762191856182</v>
      </c>
      <c r="C402">
        <f t="shared" si="45"/>
        <v>0</v>
      </c>
      <c r="D402">
        <v>0</v>
      </c>
      <c r="E402" s="9">
        <v>14.256288552675544</v>
      </c>
      <c r="F402" t="s">
        <v>950</v>
      </c>
      <c r="G402">
        <v>0</v>
      </c>
      <c r="H402" t="s">
        <v>950</v>
      </c>
      <c r="I402">
        <v>0</v>
      </c>
      <c r="J402" t="s">
        <v>950</v>
      </c>
      <c r="K402">
        <v>0</v>
      </c>
      <c r="M402" t="b">
        <f t="shared" si="46"/>
        <v>0</v>
      </c>
      <c r="N402" t="b">
        <f t="shared" si="47"/>
        <v>0</v>
      </c>
      <c r="P402" t="s">
        <v>411</v>
      </c>
      <c r="Q402" t="b">
        <v>0</v>
      </c>
      <c r="R402" t="b">
        <v>0</v>
      </c>
      <c r="S402" t="s">
        <v>973</v>
      </c>
      <c r="AB402" t="b">
        <f t="shared" si="42"/>
        <v>0</v>
      </c>
      <c r="AC402" t="b">
        <f t="shared" si="43"/>
        <v>0</v>
      </c>
      <c r="AD402" t="b">
        <f t="shared" si="44"/>
        <v>0</v>
      </c>
      <c r="AN402" t="s">
        <v>411</v>
      </c>
      <c r="AO402" t="s">
        <v>1146</v>
      </c>
      <c r="AP402" t="s">
        <v>1146</v>
      </c>
      <c r="AQ402" s="73" t="s">
        <v>973</v>
      </c>
    </row>
    <row r="403" spans="1:43" x14ac:dyDescent="0.3">
      <c r="A403" s="7" t="s">
        <v>412</v>
      </c>
      <c r="B403">
        <v>87.701278225784705</v>
      </c>
      <c r="C403">
        <f t="shared" si="45"/>
        <v>0</v>
      </c>
      <c r="D403">
        <v>0</v>
      </c>
      <c r="E403" s="9">
        <v>10.556329285276993</v>
      </c>
      <c r="F403" t="s">
        <v>950</v>
      </c>
      <c r="G403">
        <v>0</v>
      </c>
      <c r="H403" t="s">
        <v>950</v>
      </c>
      <c r="I403">
        <v>0</v>
      </c>
      <c r="J403" t="s">
        <v>950</v>
      </c>
      <c r="K403">
        <v>0</v>
      </c>
      <c r="M403" t="b">
        <f t="shared" si="46"/>
        <v>0</v>
      </c>
      <c r="N403" t="b">
        <f t="shared" si="47"/>
        <v>0</v>
      </c>
      <c r="P403" t="s">
        <v>412</v>
      </c>
      <c r="Q403" t="b">
        <v>0</v>
      </c>
      <c r="R403" t="b">
        <v>0</v>
      </c>
      <c r="S403" t="s">
        <v>973</v>
      </c>
      <c r="AB403" t="b">
        <f t="shared" si="42"/>
        <v>0</v>
      </c>
      <c r="AC403" t="b">
        <f t="shared" si="43"/>
        <v>0</v>
      </c>
      <c r="AD403" t="b">
        <f t="shared" si="44"/>
        <v>0</v>
      </c>
      <c r="AN403" t="s">
        <v>412</v>
      </c>
      <c r="AO403" t="s">
        <v>1146</v>
      </c>
      <c r="AP403" t="s">
        <v>1146</v>
      </c>
      <c r="AQ403" s="73" t="s">
        <v>973</v>
      </c>
    </row>
    <row r="404" spans="1:43" x14ac:dyDescent="0.3">
      <c r="A404" s="7" t="s">
        <v>413</v>
      </c>
      <c r="B404">
        <v>99.552133293001319</v>
      </c>
      <c r="C404">
        <f t="shared" si="45"/>
        <v>0</v>
      </c>
      <c r="D404">
        <v>0</v>
      </c>
      <c r="E404" s="9">
        <v>15.12574666273162</v>
      </c>
      <c r="F404" t="s">
        <v>950</v>
      </c>
      <c r="G404">
        <v>0</v>
      </c>
      <c r="H404" t="s">
        <v>950</v>
      </c>
      <c r="I404">
        <v>0</v>
      </c>
      <c r="J404" t="s">
        <v>950</v>
      </c>
      <c r="K404">
        <v>0</v>
      </c>
      <c r="M404" t="b">
        <f t="shared" si="46"/>
        <v>0</v>
      </c>
      <c r="N404" t="b">
        <f t="shared" si="47"/>
        <v>0</v>
      </c>
      <c r="P404" t="s">
        <v>413</v>
      </c>
      <c r="Q404" t="b">
        <v>0</v>
      </c>
      <c r="R404" t="b">
        <v>0</v>
      </c>
      <c r="S404" t="s">
        <v>973</v>
      </c>
      <c r="AB404" t="b">
        <f t="shared" si="42"/>
        <v>0</v>
      </c>
      <c r="AC404" t="b">
        <f t="shared" si="43"/>
        <v>0</v>
      </c>
      <c r="AD404" t="b">
        <f t="shared" si="44"/>
        <v>0</v>
      </c>
      <c r="AN404" t="s">
        <v>413</v>
      </c>
      <c r="AO404" t="s">
        <v>1146</v>
      </c>
      <c r="AP404" t="s">
        <v>1146</v>
      </c>
      <c r="AQ404" s="73" t="s">
        <v>973</v>
      </c>
    </row>
    <row r="405" spans="1:43" x14ac:dyDescent="0.3">
      <c r="A405" s="7" t="s">
        <v>414</v>
      </c>
      <c r="B405">
        <v>98.021613773641604</v>
      </c>
      <c r="C405">
        <f t="shared" si="45"/>
        <v>0</v>
      </c>
      <c r="D405">
        <v>0</v>
      </c>
      <c r="E405" s="9">
        <v>15.222382930357005</v>
      </c>
      <c r="F405" t="s">
        <v>950</v>
      </c>
      <c r="G405">
        <v>0</v>
      </c>
      <c r="H405" t="s">
        <v>950</v>
      </c>
      <c r="I405">
        <v>0</v>
      </c>
      <c r="J405" t="s">
        <v>950</v>
      </c>
      <c r="K405">
        <v>0</v>
      </c>
      <c r="M405" t="b">
        <f t="shared" si="46"/>
        <v>0</v>
      </c>
      <c r="N405" t="b">
        <f t="shared" si="47"/>
        <v>0</v>
      </c>
      <c r="P405" t="s">
        <v>414</v>
      </c>
      <c r="Q405" t="b">
        <v>0</v>
      </c>
      <c r="R405" t="b">
        <v>0</v>
      </c>
      <c r="S405" t="s">
        <v>973</v>
      </c>
      <c r="AB405" t="b">
        <f t="shared" si="42"/>
        <v>0</v>
      </c>
      <c r="AC405" t="b">
        <f t="shared" si="43"/>
        <v>0</v>
      </c>
      <c r="AD405" t="b">
        <f t="shared" si="44"/>
        <v>0</v>
      </c>
      <c r="AN405" t="s">
        <v>414</v>
      </c>
      <c r="AO405" t="s">
        <v>1146</v>
      </c>
      <c r="AP405" t="s">
        <v>1146</v>
      </c>
      <c r="AQ405" s="73" t="s">
        <v>973</v>
      </c>
    </row>
    <row r="406" spans="1:43" x14ac:dyDescent="0.3">
      <c r="A406" s="7" t="s">
        <v>415</v>
      </c>
      <c r="B406">
        <v>94.065671375982362</v>
      </c>
      <c r="C406">
        <f t="shared" si="45"/>
        <v>0</v>
      </c>
      <c r="D406">
        <v>0</v>
      </c>
      <c r="E406" s="9">
        <v>11.336834223190264</v>
      </c>
      <c r="F406" t="s">
        <v>950</v>
      </c>
      <c r="G406">
        <v>0</v>
      </c>
      <c r="H406" t="s">
        <v>950</v>
      </c>
      <c r="I406">
        <v>0</v>
      </c>
      <c r="J406" t="s">
        <v>950</v>
      </c>
      <c r="K406">
        <v>0</v>
      </c>
      <c r="M406" t="b">
        <f t="shared" si="46"/>
        <v>0</v>
      </c>
      <c r="N406" t="b">
        <f t="shared" si="47"/>
        <v>0</v>
      </c>
      <c r="P406" t="s">
        <v>415</v>
      </c>
      <c r="Q406" t="b">
        <v>0</v>
      </c>
      <c r="R406" t="b">
        <v>0</v>
      </c>
      <c r="S406" t="s">
        <v>973</v>
      </c>
      <c r="AB406" t="b">
        <f t="shared" si="42"/>
        <v>0</v>
      </c>
      <c r="AC406" t="b">
        <f t="shared" si="43"/>
        <v>0</v>
      </c>
      <c r="AD406" t="b">
        <f t="shared" si="44"/>
        <v>0</v>
      </c>
      <c r="AN406" t="s">
        <v>415</v>
      </c>
      <c r="AO406" t="s">
        <v>1146</v>
      </c>
      <c r="AP406" t="s">
        <v>1146</v>
      </c>
      <c r="AQ406" s="73" t="s">
        <v>973</v>
      </c>
    </row>
    <row r="407" spans="1:43" x14ac:dyDescent="0.3">
      <c r="A407" s="7" t="s">
        <v>416</v>
      </c>
      <c r="B407">
        <v>99.713149973237719</v>
      </c>
      <c r="C407">
        <f t="shared" si="45"/>
        <v>0</v>
      </c>
      <c r="D407">
        <v>0</v>
      </c>
      <c r="E407" s="9">
        <v>15.480949581820086</v>
      </c>
      <c r="F407" t="s">
        <v>950</v>
      </c>
      <c r="G407">
        <v>0</v>
      </c>
      <c r="H407" t="s">
        <v>950</v>
      </c>
      <c r="I407">
        <v>0</v>
      </c>
      <c r="J407" t="s">
        <v>950</v>
      </c>
      <c r="K407">
        <v>0</v>
      </c>
      <c r="M407" t="b">
        <f t="shared" si="46"/>
        <v>0</v>
      </c>
      <c r="N407" t="b">
        <f t="shared" si="47"/>
        <v>0</v>
      </c>
      <c r="P407" t="s">
        <v>416</v>
      </c>
      <c r="Q407" t="b">
        <v>0</v>
      </c>
      <c r="R407" t="b">
        <v>0</v>
      </c>
      <c r="S407" t="s">
        <v>973</v>
      </c>
      <c r="AB407" t="b">
        <f t="shared" si="42"/>
        <v>0</v>
      </c>
      <c r="AC407" t="b">
        <f t="shared" si="43"/>
        <v>0</v>
      </c>
      <c r="AD407" t="b">
        <f t="shared" si="44"/>
        <v>0</v>
      </c>
      <c r="AN407" t="s">
        <v>416</v>
      </c>
      <c r="AO407" t="s">
        <v>1146</v>
      </c>
      <c r="AP407" t="s">
        <v>1146</v>
      </c>
      <c r="AQ407" s="73" t="s">
        <v>973</v>
      </c>
    </row>
    <row r="408" spans="1:43" x14ac:dyDescent="0.3">
      <c r="A408" s="7" t="s">
        <v>417</v>
      </c>
      <c r="B408">
        <v>66.197512881029397</v>
      </c>
      <c r="C408">
        <f t="shared" si="45"/>
        <v>0</v>
      </c>
      <c r="D408">
        <v>0</v>
      </c>
      <c r="E408" s="9">
        <v>21.260222785378211</v>
      </c>
      <c r="F408" t="s">
        <v>950</v>
      </c>
      <c r="G408">
        <v>0</v>
      </c>
      <c r="H408" t="s">
        <v>950</v>
      </c>
      <c r="I408">
        <v>0</v>
      </c>
      <c r="J408" t="s">
        <v>950</v>
      </c>
      <c r="K408">
        <v>0</v>
      </c>
      <c r="M408" t="b">
        <f t="shared" si="46"/>
        <v>0</v>
      </c>
      <c r="N408" t="b">
        <f t="shared" si="47"/>
        <v>0</v>
      </c>
      <c r="P408" t="s">
        <v>417</v>
      </c>
      <c r="Q408" t="b">
        <v>0</v>
      </c>
      <c r="R408" t="b">
        <v>0</v>
      </c>
      <c r="S408" t="s">
        <v>973</v>
      </c>
      <c r="AB408" t="b">
        <f t="shared" si="42"/>
        <v>0</v>
      </c>
      <c r="AC408" t="b">
        <f t="shared" si="43"/>
        <v>0</v>
      </c>
      <c r="AD408" t="b">
        <f t="shared" si="44"/>
        <v>0</v>
      </c>
      <c r="AN408" t="s">
        <v>417</v>
      </c>
      <c r="AO408" t="s">
        <v>1146</v>
      </c>
      <c r="AP408" t="s">
        <v>1146</v>
      </c>
      <c r="AQ408" s="73" t="s">
        <v>973</v>
      </c>
    </row>
    <row r="409" spans="1:43" x14ac:dyDescent="0.3">
      <c r="A409" s="7" t="s">
        <v>418</v>
      </c>
      <c r="B409">
        <v>61.03364236149784</v>
      </c>
      <c r="C409">
        <f t="shared" si="45"/>
        <v>0</v>
      </c>
      <c r="D409">
        <v>0</v>
      </c>
      <c r="E409" s="9">
        <v>21.608523113922008</v>
      </c>
      <c r="F409" t="s">
        <v>950</v>
      </c>
      <c r="G409">
        <v>0</v>
      </c>
      <c r="H409" t="s">
        <v>950</v>
      </c>
      <c r="I409">
        <v>0</v>
      </c>
      <c r="J409" t="s">
        <v>950</v>
      </c>
      <c r="K409">
        <v>0</v>
      </c>
      <c r="M409" t="b">
        <f t="shared" si="46"/>
        <v>0</v>
      </c>
      <c r="N409" t="b">
        <f t="shared" si="47"/>
        <v>0</v>
      </c>
      <c r="P409" t="s">
        <v>418</v>
      </c>
      <c r="Q409" t="b">
        <v>0</v>
      </c>
      <c r="R409" t="b">
        <v>0</v>
      </c>
      <c r="S409" t="s">
        <v>973</v>
      </c>
      <c r="AB409" t="b">
        <f t="shared" si="42"/>
        <v>0</v>
      </c>
      <c r="AC409" t="b">
        <f t="shared" si="43"/>
        <v>0</v>
      </c>
      <c r="AD409" t="b">
        <f t="shared" si="44"/>
        <v>0</v>
      </c>
      <c r="AN409" t="s">
        <v>418</v>
      </c>
      <c r="AO409" t="s">
        <v>1146</v>
      </c>
      <c r="AP409" t="s">
        <v>1146</v>
      </c>
      <c r="AQ409" s="73" t="s">
        <v>973</v>
      </c>
    </row>
    <row r="410" spans="1:43" x14ac:dyDescent="0.3">
      <c r="A410" s="7" t="s">
        <v>419</v>
      </c>
      <c r="B410">
        <v>94.944074640470902</v>
      </c>
      <c r="C410">
        <f t="shared" si="45"/>
        <v>0</v>
      </c>
      <c r="D410">
        <v>0</v>
      </c>
      <c r="E410" s="9">
        <v>14.97376771685232</v>
      </c>
      <c r="F410" t="s">
        <v>950</v>
      </c>
      <c r="G410">
        <v>0</v>
      </c>
      <c r="H410" t="s">
        <v>950</v>
      </c>
      <c r="I410">
        <v>0</v>
      </c>
      <c r="J410" t="s">
        <v>950</v>
      </c>
      <c r="K410">
        <v>0</v>
      </c>
      <c r="M410" t="b">
        <f t="shared" si="46"/>
        <v>0</v>
      </c>
      <c r="N410" t="b">
        <f t="shared" si="47"/>
        <v>0</v>
      </c>
      <c r="P410" t="s">
        <v>419</v>
      </c>
      <c r="Q410" t="b">
        <v>0</v>
      </c>
      <c r="R410" t="b">
        <v>0</v>
      </c>
      <c r="S410" t="s">
        <v>973</v>
      </c>
      <c r="AB410" t="b">
        <f t="shared" si="42"/>
        <v>0</v>
      </c>
      <c r="AC410" t="b">
        <f t="shared" si="43"/>
        <v>0</v>
      </c>
      <c r="AD410" t="b">
        <f t="shared" si="44"/>
        <v>0</v>
      </c>
      <c r="AN410" t="s">
        <v>419</v>
      </c>
      <c r="AO410" t="s">
        <v>1146</v>
      </c>
      <c r="AP410" t="s">
        <v>1146</v>
      </c>
      <c r="AQ410" s="73" t="s">
        <v>973</v>
      </c>
    </row>
    <row r="411" spans="1:43" x14ac:dyDescent="0.3">
      <c r="A411" s="7" t="s">
        <v>420</v>
      </c>
      <c r="B411">
        <v>88.633684072264501</v>
      </c>
      <c r="C411">
        <f t="shared" si="45"/>
        <v>0</v>
      </c>
      <c r="D411">
        <v>0</v>
      </c>
      <c r="E411" s="9">
        <v>21.552180413716396</v>
      </c>
      <c r="F411" t="s">
        <v>950</v>
      </c>
      <c r="G411">
        <v>0</v>
      </c>
      <c r="H411" t="s">
        <v>950</v>
      </c>
      <c r="I411">
        <v>0</v>
      </c>
      <c r="J411" t="s">
        <v>950</v>
      </c>
      <c r="K411">
        <v>0</v>
      </c>
      <c r="M411" t="b">
        <f t="shared" si="46"/>
        <v>0</v>
      </c>
      <c r="N411" t="b">
        <f t="shared" si="47"/>
        <v>0</v>
      </c>
      <c r="P411" t="s">
        <v>420</v>
      </c>
      <c r="Q411" t="b">
        <v>0</v>
      </c>
      <c r="R411" t="b">
        <v>0</v>
      </c>
      <c r="S411" t="s">
        <v>973</v>
      </c>
      <c r="AB411" t="b">
        <f t="shared" si="42"/>
        <v>0</v>
      </c>
      <c r="AC411" t="b">
        <f t="shared" si="43"/>
        <v>0</v>
      </c>
      <c r="AD411" t="b">
        <f t="shared" si="44"/>
        <v>0</v>
      </c>
      <c r="AN411" t="s">
        <v>420</v>
      </c>
      <c r="AO411" t="s">
        <v>1146</v>
      </c>
      <c r="AP411" t="s">
        <v>1146</v>
      </c>
      <c r="AQ411" s="73" t="s">
        <v>973</v>
      </c>
    </row>
    <row r="412" spans="1:43" x14ac:dyDescent="0.3">
      <c r="A412" s="7" t="s">
        <v>421</v>
      </c>
      <c r="B412">
        <v>96.191165359998337</v>
      </c>
      <c r="C412">
        <f t="shared" si="45"/>
        <v>0</v>
      </c>
      <c r="D412">
        <v>0</v>
      </c>
      <c r="E412" s="9">
        <v>14.661443787790462</v>
      </c>
      <c r="F412" t="s">
        <v>950</v>
      </c>
      <c r="G412">
        <v>0</v>
      </c>
      <c r="H412" t="s">
        <v>950</v>
      </c>
      <c r="I412">
        <v>0</v>
      </c>
      <c r="J412" t="s">
        <v>950</v>
      </c>
      <c r="K412">
        <v>0</v>
      </c>
      <c r="M412" t="b">
        <f t="shared" si="46"/>
        <v>0</v>
      </c>
      <c r="N412" t="b">
        <f t="shared" si="47"/>
        <v>0</v>
      </c>
      <c r="P412" t="s">
        <v>421</v>
      </c>
      <c r="Q412" t="b">
        <v>0</v>
      </c>
      <c r="R412" t="b">
        <v>0</v>
      </c>
      <c r="S412" t="s">
        <v>973</v>
      </c>
      <c r="AB412" t="b">
        <f t="shared" si="42"/>
        <v>0</v>
      </c>
      <c r="AC412" t="b">
        <f t="shared" si="43"/>
        <v>0</v>
      </c>
      <c r="AD412" t="b">
        <f t="shared" si="44"/>
        <v>0</v>
      </c>
      <c r="AN412" t="s">
        <v>421</v>
      </c>
      <c r="AO412" t="s">
        <v>1146</v>
      </c>
      <c r="AP412" t="s">
        <v>1146</v>
      </c>
      <c r="AQ412" s="73" t="s">
        <v>973</v>
      </c>
    </row>
    <row r="413" spans="1:43" x14ac:dyDescent="0.3">
      <c r="A413" s="7" t="s">
        <v>422</v>
      </c>
      <c r="B413">
        <v>63.413707231200647</v>
      </c>
      <c r="C413">
        <f t="shared" si="45"/>
        <v>0</v>
      </c>
      <c r="D413">
        <v>0</v>
      </c>
      <c r="E413" s="9">
        <v>14.251898212399784</v>
      </c>
      <c r="F413" t="s">
        <v>950</v>
      </c>
      <c r="G413">
        <v>0</v>
      </c>
      <c r="H413" t="s">
        <v>950</v>
      </c>
      <c r="I413">
        <v>0</v>
      </c>
      <c r="J413" t="s">
        <v>950</v>
      </c>
      <c r="K413">
        <v>0</v>
      </c>
      <c r="M413" t="b">
        <f t="shared" si="46"/>
        <v>0</v>
      </c>
      <c r="N413" t="b">
        <f t="shared" si="47"/>
        <v>0</v>
      </c>
      <c r="P413" t="s">
        <v>422</v>
      </c>
      <c r="Q413" t="b">
        <v>0</v>
      </c>
      <c r="R413" t="b">
        <v>0</v>
      </c>
      <c r="S413" t="s">
        <v>973</v>
      </c>
      <c r="AB413" t="b">
        <f t="shared" si="42"/>
        <v>0</v>
      </c>
      <c r="AC413" t="b">
        <f t="shared" si="43"/>
        <v>0</v>
      </c>
      <c r="AD413" t="b">
        <f t="shared" si="44"/>
        <v>0</v>
      </c>
      <c r="AN413" t="s">
        <v>422</v>
      </c>
      <c r="AO413" t="s">
        <v>1146</v>
      </c>
      <c r="AP413" t="s">
        <v>1146</v>
      </c>
      <c r="AQ413" s="73" t="s">
        <v>973</v>
      </c>
    </row>
    <row r="414" spans="1:43" x14ac:dyDescent="0.3">
      <c r="A414" s="7" t="s">
        <v>423</v>
      </c>
      <c r="B414">
        <v>72.195142703815549</v>
      </c>
      <c r="C414">
        <f t="shared" si="45"/>
        <v>0</v>
      </c>
      <c r="D414">
        <v>0</v>
      </c>
      <c r="E414" s="9">
        <v>18.843072164998741</v>
      </c>
      <c r="F414" t="s">
        <v>950</v>
      </c>
      <c r="G414">
        <v>0</v>
      </c>
      <c r="H414" t="s">
        <v>950</v>
      </c>
      <c r="I414">
        <v>0</v>
      </c>
      <c r="J414" t="s">
        <v>950</v>
      </c>
      <c r="K414">
        <v>0</v>
      </c>
      <c r="M414" t="b">
        <f t="shared" si="46"/>
        <v>0</v>
      </c>
      <c r="N414" t="b">
        <f t="shared" si="47"/>
        <v>0</v>
      </c>
      <c r="P414" t="s">
        <v>423</v>
      </c>
      <c r="Q414" t="b">
        <v>0</v>
      </c>
      <c r="R414" t="b">
        <v>0</v>
      </c>
      <c r="S414" t="s">
        <v>973</v>
      </c>
      <c r="AB414" t="b">
        <f t="shared" si="42"/>
        <v>0</v>
      </c>
      <c r="AC414" t="b">
        <f t="shared" si="43"/>
        <v>0</v>
      </c>
      <c r="AD414" t="b">
        <f t="shared" si="44"/>
        <v>0</v>
      </c>
      <c r="AN414" t="s">
        <v>423</v>
      </c>
      <c r="AO414" t="s">
        <v>1146</v>
      </c>
      <c r="AP414" t="s">
        <v>1146</v>
      </c>
      <c r="AQ414" s="73" t="s">
        <v>973</v>
      </c>
    </row>
    <row r="415" spans="1:43" x14ac:dyDescent="0.3">
      <c r="A415" s="7" t="s">
        <v>424</v>
      </c>
      <c r="B415">
        <v>64.176603834132322</v>
      </c>
      <c r="C415">
        <f t="shared" si="45"/>
        <v>0</v>
      </c>
      <c r="D415">
        <v>0</v>
      </c>
      <c r="E415" s="9">
        <v>11.119195299409009</v>
      </c>
      <c r="F415" t="s">
        <v>950</v>
      </c>
      <c r="G415">
        <v>0</v>
      </c>
      <c r="H415" t="s">
        <v>950</v>
      </c>
      <c r="I415">
        <v>0</v>
      </c>
      <c r="J415" t="s">
        <v>950</v>
      </c>
      <c r="K415">
        <v>0</v>
      </c>
      <c r="M415" t="b">
        <f t="shared" si="46"/>
        <v>0</v>
      </c>
      <c r="N415" t="b">
        <f t="shared" si="47"/>
        <v>0</v>
      </c>
      <c r="P415" t="s">
        <v>424</v>
      </c>
      <c r="Q415" t="b">
        <v>0</v>
      </c>
      <c r="R415" t="b">
        <v>0</v>
      </c>
      <c r="S415" t="s">
        <v>973</v>
      </c>
      <c r="AB415" t="b">
        <f t="shared" si="42"/>
        <v>0</v>
      </c>
      <c r="AC415" t="b">
        <f t="shared" si="43"/>
        <v>0</v>
      </c>
      <c r="AD415" t="b">
        <f t="shared" si="44"/>
        <v>0</v>
      </c>
      <c r="AN415" t="s">
        <v>424</v>
      </c>
      <c r="AO415" t="s">
        <v>1146</v>
      </c>
      <c r="AP415" t="s">
        <v>1146</v>
      </c>
      <c r="AQ415" s="73" t="s">
        <v>973</v>
      </c>
    </row>
    <row r="416" spans="1:43" x14ac:dyDescent="0.3">
      <c r="A416" s="7" t="s">
        <v>425</v>
      </c>
      <c r="B416">
        <v>79.307047436456457</v>
      </c>
      <c r="C416">
        <f t="shared" si="45"/>
        <v>0</v>
      </c>
      <c r="D416">
        <v>0</v>
      </c>
      <c r="E416" s="9">
        <v>14.836228112324415</v>
      </c>
      <c r="F416" t="s">
        <v>950</v>
      </c>
      <c r="G416">
        <v>0</v>
      </c>
      <c r="H416" t="s">
        <v>950</v>
      </c>
      <c r="I416">
        <v>0</v>
      </c>
      <c r="J416" t="s">
        <v>950</v>
      </c>
      <c r="K416">
        <v>0</v>
      </c>
      <c r="M416" t="b">
        <f t="shared" si="46"/>
        <v>0</v>
      </c>
      <c r="N416" t="b">
        <f t="shared" si="47"/>
        <v>0</v>
      </c>
      <c r="P416" t="s">
        <v>425</v>
      </c>
      <c r="Q416" t="b">
        <v>0</v>
      </c>
      <c r="R416" t="b">
        <v>0</v>
      </c>
      <c r="S416" t="s">
        <v>973</v>
      </c>
      <c r="AB416" t="b">
        <f t="shared" si="42"/>
        <v>0</v>
      </c>
      <c r="AC416" t="b">
        <f t="shared" si="43"/>
        <v>0</v>
      </c>
      <c r="AD416" t="b">
        <f t="shared" si="44"/>
        <v>0</v>
      </c>
      <c r="AN416" t="s">
        <v>425</v>
      </c>
      <c r="AO416" t="s">
        <v>1146</v>
      </c>
      <c r="AP416" t="s">
        <v>1146</v>
      </c>
      <c r="AQ416" s="73" t="s">
        <v>973</v>
      </c>
    </row>
    <row r="417" spans="1:43" x14ac:dyDescent="0.3">
      <c r="A417" s="7" t="s">
        <v>426</v>
      </c>
      <c r="B417">
        <v>79.501141310703133</v>
      </c>
      <c r="C417">
        <f t="shared" si="45"/>
        <v>0</v>
      </c>
      <c r="D417">
        <v>0</v>
      </c>
      <c r="E417" s="9">
        <v>21.299979755653169</v>
      </c>
      <c r="F417" t="s">
        <v>950</v>
      </c>
      <c r="G417">
        <v>0</v>
      </c>
      <c r="H417" t="s">
        <v>950</v>
      </c>
      <c r="I417">
        <v>0</v>
      </c>
      <c r="J417" t="s">
        <v>950</v>
      </c>
      <c r="K417">
        <v>0</v>
      </c>
      <c r="M417" t="b">
        <f t="shared" si="46"/>
        <v>0</v>
      </c>
      <c r="N417" t="b">
        <f t="shared" si="47"/>
        <v>0</v>
      </c>
      <c r="P417" t="s">
        <v>426</v>
      </c>
      <c r="Q417" t="b">
        <v>0</v>
      </c>
      <c r="R417" t="b">
        <v>0</v>
      </c>
      <c r="S417" t="s">
        <v>973</v>
      </c>
      <c r="AB417" t="b">
        <f t="shared" si="42"/>
        <v>0</v>
      </c>
      <c r="AC417" t="b">
        <f t="shared" si="43"/>
        <v>0</v>
      </c>
      <c r="AD417" t="b">
        <f t="shared" si="44"/>
        <v>0</v>
      </c>
      <c r="AN417" t="s">
        <v>426</v>
      </c>
      <c r="AO417" t="s">
        <v>1146</v>
      </c>
      <c r="AP417" t="s">
        <v>1146</v>
      </c>
      <c r="AQ417" s="73" t="s">
        <v>973</v>
      </c>
    </row>
    <row r="418" spans="1:43" x14ac:dyDescent="0.3">
      <c r="A418" s="7" t="s">
        <v>427</v>
      </c>
      <c r="B418">
        <v>98.403892130164991</v>
      </c>
      <c r="C418">
        <f t="shared" si="45"/>
        <v>98.403892130164991</v>
      </c>
      <c r="D418">
        <v>0</v>
      </c>
      <c r="E418" s="9">
        <v>14.194506708683848</v>
      </c>
      <c r="F418">
        <v>83.777356500441783</v>
      </c>
      <c r="G418">
        <v>-33.040078350623816</v>
      </c>
      <c r="H418">
        <v>20.203394325127903</v>
      </c>
      <c r="I418">
        <v>26.684125543533213</v>
      </c>
      <c r="J418">
        <v>0</v>
      </c>
      <c r="K418">
        <v>2.9087810629842608</v>
      </c>
      <c r="M418">
        <f t="shared" si="46"/>
        <v>-33.040078350623816</v>
      </c>
      <c r="N418">
        <f t="shared" si="47"/>
        <v>26.684125543533213</v>
      </c>
      <c r="P418" t="s">
        <v>427</v>
      </c>
      <c r="Q418">
        <v>-33.040078350623816</v>
      </c>
      <c r="R418">
        <v>26.684125543533213</v>
      </c>
      <c r="S418" t="s">
        <v>1012</v>
      </c>
      <c r="AB418">
        <f t="shared" si="42"/>
        <v>98.403892130164991</v>
      </c>
      <c r="AC418">
        <f t="shared" si="43"/>
        <v>0</v>
      </c>
      <c r="AD418">
        <f t="shared" si="44"/>
        <v>14.194506708683848</v>
      </c>
      <c r="AN418" t="s">
        <v>427</v>
      </c>
      <c r="AO418">
        <v>98.403892130164991</v>
      </c>
      <c r="AP418">
        <v>0</v>
      </c>
      <c r="AQ418" s="73" t="str">
        <f>IF(AP418&gt;12.1,"high mod, lots of SDS","low mod, lots of SDS")</f>
        <v>low mod, lots of SDS</v>
      </c>
    </row>
    <row r="419" spans="1:43" x14ac:dyDescent="0.3">
      <c r="A419" s="7" t="s">
        <v>428</v>
      </c>
      <c r="B419">
        <v>90.409861886138899</v>
      </c>
      <c r="C419">
        <f t="shared" si="45"/>
        <v>0</v>
      </c>
      <c r="D419">
        <v>0</v>
      </c>
      <c r="E419" s="9">
        <v>20.765333873182581</v>
      </c>
      <c r="F419" t="s">
        <v>950</v>
      </c>
      <c r="G419">
        <v>0</v>
      </c>
      <c r="H419" t="s">
        <v>950</v>
      </c>
      <c r="I419">
        <v>0</v>
      </c>
      <c r="J419" t="s">
        <v>950</v>
      </c>
      <c r="K419">
        <v>0</v>
      </c>
      <c r="M419" t="b">
        <f t="shared" si="46"/>
        <v>0</v>
      </c>
      <c r="N419" t="b">
        <f t="shared" si="47"/>
        <v>0</v>
      </c>
      <c r="P419" t="s">
        <v>428</v>
      </c>
      <c r="Q419" t="b">
        <v>0</v>
      </c>
      <c r="R419" t="b">
        <v>0</v>
      </c>
      <c r="S419" t="s">
        <v>973</v>
      </c>
      <c r="AB419" t="b">
        <f t="shared" si="42"/>
        <v>0</v>
      </c>
      <c r="AC419" t="b">
        <f t="shared" si="43"/>
        <v>0</v>
      </c>
      <c r="AD419" t="b">
        <f t="shared" si="44"/>
        <v>0</v>
      </c>
      <c r="AN419" t="s">
        <v>428</v>
      </c>
      <c r="AO419" t="s">
        <v>1146</v>
      </c>
      <c r="AP419" t="s">
        <v>1146</v>
      </c>
      <c r="AQ419" s="73" t="s">
        <v>973</v>
      </c>
    </row>
    <row r="420" spans="1:43" x14ac:dyDescent="0.3">
      <c r="A420" s="7" t="s">
        <v>429</v>
      </c>
      <c r="B420">
        <v>72.131928510818128</v>
      </c>
      <c r="C420">
        <f t="shared" si="45"/>
        <v>0</v>
      </c>
      <c r="D420">
        <v>0</v>
      </c>
      <c r="E420" s="9">
        <v>17.664509708749701</v>
      </c>
      <c r="F420" t="s">
        <v>950</v>
      </c>
      <c r="G420">
        <v>0</v>
      </c>
      <c r="H420" t="s">
        <v>950</v>
      </c>
      <c r="I420">
        <v>0</v>
      </c>
      <c r="J420" t="s">
        <v>950</v>
      </c>
      <c r="K420">
        <v>0</v>
      </c>
      <c r="M420" t="b">
        <f t="shared" si="46"/>
        <v>0</v>
      </c>
      <c r="N420" t="b">
        <f t="shared" si="47"/>
        <v>0</v>
      </c>
      <c r="P420" t="s">
        <v>429</v>
      </c>
      <c r="Q420" t="b">
        <v>0</v>
      </c>
      <c r="R420" t="b">
        <v>0</v>
      </c>
      <c r="S420" t="s">
        <v>973</v>
      </c>
      <c r="AB420" t="b">
        <f t="shared" si="42"/>
        <v>0</v>
      </c>
      <c r="AC420" t="b">
        <f t="shared" si="43"/>
        <v>0</v>
      </c>
      <c r="AD420" t="b">
        <f t="shared" si="44"/>
        <v>0</v>
      </c>
      <c r="AN420" t="s">
        <v>429</v>
      </c>
      <c r="AO420" t="s">
        <v>1146</v>
      </c>
      <c r="AP420" t="s">
        <v>1146</v>
      </c>
      <c r="AQ420" s="73" t="s">
        <v>973</v>
      </c>
    </row>
    <row r="421" spans="1:43" x14ac:dyDescent="0.3">
      <c r="A421" s="7" t="s">
        <v>430</v>
      </c>
      <c r="B421">
        <v>90.193719549417708</v>
      </c>
      <c r="C421">
        <f t="shared" si="45"/>
        <v>0</v>
      </c>
      <c r="D421">
        <v>0</v>
      </c>
      <c r="E421" s="9">
        <v>17.438016932078995</v>
      </c>
      <c r="F421" t="s">
        <v>950</v>
      </c>
      <c r="G421">
        <v>0</v>
      </c>
      <c r="H421" t="s">
        <v>950</v>
      </c>
      <c r="I421">
        <v>0</v>
      </c>
      <c r="J421" t="s">
        <v>950</v>
      </c>
      <c r="K421">
        <v>0</v>
      </c>
      <c r="M421" t="b">
        <f t="shared" si="46"/>
        <v>0</v>
      </c>
      <c r="N421" t="b">
        <f t="shared" si="47"/>
        <v>0</v>
      </c>
      <c r="P421" t="s">
        <v>430</v>
      </c>
      <c r="Q421" t="b">
        <v>0</v>
      </c>
      <c r="R421" t="b">
        <v>0</v>
      </c>
      <c r="S421" t="s">
        <v>973</v>
      </c>
      <c r="AB421" t="b">
        <f t="shared" si="42"/>
        <v>0</v>
      </c>
      <c r="AC421" t="b">
        <f t="shared" si="43"/>
        <v>0</v>
      </c>
      <c r="AD421" t="b">
        <f t="shared" si="44"/>
        <v>0</v>
      </c>
      <c r="AN421" t="s">
        <v>430</v>
      </c>
      <c r="AO421" t="s">
        <v>1146</v>
      </c>
      <c r="AP421" t="s">
        <v>1146</v>
      </c>
      <c r="AQ421" s="73" t="s">
        <v>973</v>
      </c>
    </row>
    <row r="422" spans="1:43" x14ac:dyDescent="0.3">
      <c r="A422" s="7" t="s">
        <v>431</v>
      </c>
      <c r="B422">
        <v>99.342261372196816</v>
      </c>
      <c r="C422">
        <f t="shared" si="45"/>
        <v>99.342261372196816</v>
      </c>
      <c r="D422">
        <v>0</v>
      </c>
      <c r="E422" s="9">
        <v>19.237788146569066</v>
      </c>
      <c r="F422">
        <v>76.738298790042847</v>
      </c>
      <c r="G422">
        <v>8.7050036746344261</v>
      </c>
      <c r="H422">
        <v>27.670251981198234</v>
      </c>
      <c r="I422">
        <v>-12.825698756193745</v>
      </c>
      <c r="J422">
        <v>0</v>
      </c>
      <c r="K422">
        <v>3.6726517127519571</v>
      </c>
      <c r="M422">
        <f t="shared" si="46"/>
        <v>8.7050036746344261</v>
      </c>
      <c r="N422">
        <f t="shared" si="47"/>
        <v>-12.825698756193745</v>
      </c>
      <c r="P422" t="s">
        <v>431</v>
      </c>
      <c r="Q422">
        <v>8.7050036746344261</v>
      </c>
      <c r="R422">
        <v>-12.825698756193745</v>
      </c>
      <c r="S422" t="s">
        <v>1010</v>
      </c>
      <c r="AB422">
        <f t="shared" si="42"/>
        <v>99.342261372196816</v>
      </c>
      <c r="AC422">
        <f t="shared" si="43"/>
        <v>0</v>
      </c>
      <c r="AD422">
        <f t="shared" si="44"/>
        <v>19.237788146569066</v>
      </c>
      <c r="AN422" t="s">
        <v>431</v>
      </c>
      <c r="AO422">
        <v>99.342261372196816</v>
      </c>
      <c r="AP422">
        <v>0</v>
      </c>
      <c r="AQ422" s="73" t="str">
        <f>IF(AP422&gt;12.1,"high mod, lots of SDS","low mod, lots of SDS")</f>
        <v>low mod, lots of SDS</v>
      </c>
    </row>
    <row r="423" spans="1:43" x14ac:dyDescent="0.3">
      <c r="A423" s="7" t="s">
        <v>432</v>
      </c>
      <c r="B423">
        <v>93.427578051252141</v>
      </c>
      <c r="C423">
        <f t="shared" si="45"/>
        <v>93.427578051252141</v>
      </c>
      <c r="D423">
        <v>0</v>
      </c>
      <c r="E423" s="9">
        <v>18.628896731879479</v>
      </c>
      <c r="F423">
        <v>85.545004392454501</v>
      </c>
      <c r="G423">
        <v>8.8565451803366386</v>
      </c>
      <c r="H423">
        <v>18.587265105045258</v>
      </c>
      <c r="I423">
        <v>-11.779949438770345</v>
      </c>
      <c r="J423">
        <v>0.1802757158004262</v>
      </c>
      <c r="K423">
        <v>2.1851370344456313</v>
      </c>
      <c r="M423">
        <f t="shared" si="46"/>
        <v>8.8565451803366386</v>
      </c>
      <c r="N423">
        <f t="shared" si="47"/>
        <v>-11.779949438770345</v>
      </c>
      <c r="P423" t="s">
        <v>432</v>
      </c>
      <c r="Q423">
        <v>8.8565451803366386</v>
      </c>
      <c r="R423">
        <v>-11.779949438770345</v>
      </c>
      <c r="S423" t="s">
        <v>1010</v>
      </c>
      <c r="AB423">
        <f t="shared" si="42"/>
        <v>93.427578051252141</v>
      </c>
      <c r="AC423">
        <f t="shared" si="43"/>
        <v>0</v>
      </c>
      <c r="AD423">
        <f t="shared" si="44"/>
        <v>18.628896731879479</v>
      </c>
      <c r="AN423" t="s">
        <v>432</v>
      </c>
      <c r="AO423">
        <v>93.427578051252141</v>
      </c>
      <c r="AP423">
        <v>0</v>
      </c>
      <c r="AQ423" s="73" t="str">
        <f>IF(AP423&gt;12.1,"high mod, lots of SDS","low mod, lots of SDS")</f>
        <v>low mod, lots of SDS</v>
      </c>
    </row>
    <row r="424" spans="1:43" x14ac:dyDescent="0.3">
      <c r="A424" s="7" t="s">
        <v>433</v>
      </c>
      <c r="B424">
        <v>98.836617832860853</v>
      </c>
      <c r="C424">
        <f t="shared" si="45"/>
        <v>98.836617832860853</v>
      </c>
      <c r="D424">
        <v>0</v>
      </c>
      <c r="E424" s="9">
        <v>19.118200155613167</v>
      </c>
      <c r="F424">
        <v>90.241391452072023</v>
      </c>
      <c r="G424">
        <v>27.826377479196495</v>
      </c>
      <c r="H424">
        <v>13.438495833040484</v>
      </c>
      <c r="I424">
        <v>-32.806148245525321</v>
      </c>
      <c r="J424">
        <v>0.70989928764526511</v>
      </c>
      <c r="K424">
        <v>1.4664245758812768</v>
      </c>
      <c r="M424">
        <f t="shared" si="46"/>
        <v>27.826377479196495</v>
      </c>
      <c r="N424">
        <f t="shared" si="47"/>
        <v>-32.806148245525321</v>
      </c>
      <c r="P424" t="s">
        <v>433</v>
      </c>
      <c r="Q424">
        <v>27.826377479196495</v>
      </c>
      <c r="R424">
        <v>-32.806148245525321</v>
      </c>
      <c r="S424" t="s">
        <v>1013</v>
      </c>
      <c r="AB424">
        <f t="shared" si="42"/>
        <v>98.836617832860853</v>
      </c>
      <c r="AC424">
        <f t="shared" si="43"/>
        <v>0</v>
      </c>
      <c r="AD424">
        <f t="shared" si="44"/>
        <v>19.118200155613167</v>
      </c>
      <c r="AN424" t="s">
        <v>433</v>
      </c>
      <c r="AO424">
        <v>98.836617832860853</v>
      </c>
      <c r="AP424">
        <v>0</v>
      </c>
      <c r="AQ424" s="73" t="str">
        <f>IF(AP424&gt;12.1,"high mod, lots of SDS","low mod, lots of SDS")</f>
        <v>low mod, lots of SDS</v>
      </c>
    </row>
    <row r="425" spans="1:43" x14ac:dyDescent="0.3">
      <c r="A425" s="7" t="s">
        <v>434</v>
      </c>
      <c r="B425">
        <v>84.080054029983813</v>
      </c>
      <c r="C425">
        <f t="shared" si="45"/>
        <v>84.080054029983813</v>
      </c>
      <c r="D425">
        <v>2.1619655858185836E-2</v>
      </c>
      <c r="E425" s="9">
        <v>16.410116319626528</v>
      </c>
      <c r="F425">
        <v>98.040564883278293</v>
      </c>
      <c r="G425">
        <v>13.211330135938368</v>
      </c>
      <c r="H425">
        <v>4.0443021889658448</v>
      </c>
      <c r="I425">
        <v>-20.178527151380322</v>
      </c>
      <c r="J425">
        <v>0</v>
      </c>
      <c r="K425">
        <v>-0.22643856693930786</v>
      </c>
      <c r="M425">
        <f t="shared" si="46"/>
        <v>13.211330135938368</v>
      </c>
      <c r="N425">
        <f t="shared" si="47"/>
        <v>-20.178527151380322</v>
      </c>
      <c r="P425" t="s">
        <v>434</v>
      </c>
      <c r="Q425">
        <v>13.211330135938368</v>
      </c>
      <c r="R425">
        <v>-20.178527151380322</v>
      </c>
      <c r="S425" t="s">
        <v>1010</v>
      </c>
      <c r="AB425">
        <f t="shared" si="42"/>
        <v>84.080054029983813</v>
      </c>
      <c r="AC425">
        <f t="shared" si="43"/>
        <v>2.1619655858185836E-2</v>
      </c>
      <c r="AD425">
        <f t="shared" si="44"/>
        <v>16.410116319626528</v>
      </c>
      <c r="AN425" t="s">
        <v>434</v>
      </c>
      <c r="AO425">
        <v>84.080054029983813</v>
      </c>
      <c r="AP425">
        <v>2.1619655858185836E-2</v>
      </c>
      <c r="AQ425" s="73" t="str">
        <f>IF(AP425&gt;12.1,"high mod, less SDS","low mod, less SDS")</f>
        <v>low mod, less SDS</v>
      </c>
    </row>
    <row r="426" spans="1:43" x14ac:dyDescent="0.3">
      <c r="A426" s="7" t="s">
        <v>435</v>
      </c>
      <c r="B426">
        <v>99.707933627237495</v>
      </c>
      <c r="C426">
        <f t="shared" si="45"/>
        <v>99.707933627237495</v>
      </c>
      <c r="D426">
        <v>0</v>
      </c>
      <c r="E426" s="9">
        <v>15.187479725164696</v>
      </c>
      <c r="F426">
        <v>75.808771361317085</v>
      </c>
      <c r="G426">
        <v>81.714105552073434</v>
      </c>
      <c r="H426">
        <v>30.084246062024999</v>
      </c>
      <c r="I426">
        <v>-100</v>
      </c>
      <c r="J426">
        <v>0.86956521739220416</v>
      </c>
      <c r="K426">
        <v>-1.415379524599615</v>
      </c>
      <c r="M426">
        <f t="shared" si="46"/>
        <v>81.714105552073434</v>
      </c>
      <c r="N426">
        <f t="shared" si="47"/>
        <v>-100</v>
      </c>
      <c r="P426" t="s">
        <v>435</v>
      </c>
      <c r="Q426">
        <v>81.714105552073434</v>
      </c>
      <c r="R426">
        <v>-100</v>
      </c>
      <c r="S426" t="s">
        <v>1013</v>
      </c>
      <c r="AB426">
        <f t="shared" si="42"/>
        <v>99.707933627237495</v>
      </c>
      <c r="AC426">
        <f t="shared" si="43"/>
        <v>0</v>
      </c>
      <c r="AD426">
        <f t="shared" si="44"/>
        <v>15.187479725164696</v>
      </c>
      <c r="AN426" t="s">
        <v>435</v>
      </c>
      <c r="AO426">
        <v>99.707933627237495</v>
      </c>
      <c r="AP426">
        <v>0</v>
      </c>
      <c r="AQ426" s="73" t="str">
        <f t="shared" ref="AQ426:AQ441" si="48">IF(AP426&gt;12.1,"high mod, lots of SDS","low mod, lots of SDS")</f>
        <v>low mod, lots of SDS</v>
      </c>
    </row>
    <row r="427" spans="1:43" x14ac:dyDescent="0.3">
      <c r="A427" s="7" t="s">
        <v>436</v>
      </c>
      <c r="B427">
        <v>95.793930011377654</v>
      </c>
      <c r="C427">
        <f t="shared" si="45"/>
        <v>95.793930011377654</v>
      </c>
      <c r="D427">
        <v>3.482100464132214</v>
      </c>
      <c r="E427" s="9">
        <v>20.889482939869406</v>
      </c>
      <c r="F427">
        <v>72.063550429655322</v>
      </c>
      <c r="G427">
        <v>81.854840176031942</v>
      </c>
      <c r="H427">
        <v>33.356116675402639</v>
      </c>
      <c r="I427">
        <v>-94.793080190110217</v>
      </c>
      <c r="J427">
        <v>4.0036231884026101</v>
      </c>
      <c r="K427">
        <v>-0.18131621191351144</v>
      </c>
      <c r="M427">
        <f t="shared" si="46"/>
        <v>81.854840176031942</v>
      </c>
      <c r="N427">
        <f t="shared" si="47"/>
        <v>-94.793080190110217</v>
      </c>
      <c r="P427" t="s">
        <v>436</v>
      </c>
      <c r="Q427">
        <v>81.854840176031942</v>
      </c>
      <c r="R427">
        <v>-94.793080190110217</v>
      </c>
      <c r="S427" t="s">
        <v>1013</v>
      </c>
      <c r="AB427">
        <f t="shared" si="42"/>
        <v>95.793930011377654</v>
      </c>
      <c r="AC427">
        <f t="shared" si="43"/>
        <v>3.482100464132214</v>
      </c>
      <c r="AD427">
        <f t="shared" si="44"/>
        <v>20.889482939869406</v>
      </c>
      <c r="AN427" t="s">
        <v>436</v>
      </c>
      <c r="AO427">
        <v>95.793930011377654</v>
      </c>
      <c r="AP427">
        <v>3.482100464132214</v>
      </c>
      <c r="AQ427" s="73" t="str">
        <f t="shared" si="48"/>
        <v>low mod, lots of SDS</v>
      </c>
    </row>
    <row r="428" spans="1:43" x14ac:dyDescent="0.3">
      <c r="A428" s="7" t="s">
        <v>437</v>
      </c>
      <c r="B428">
        <v>99.642227268934747</v>
      </c>
      <c r="C428">
        <f t="shared" si="45"/>
        <v>99.642227268934747</v>
      </c>
      <c r="D428">
        <v>0.59971376189321179</v>
      </c>
      <c r="E428" s="9">
        <v>16.844223409782163</v>
      </c>
      <c r="F428">
        <v>89.318305718606865</v>
      </c>
      <c r="G428">
        <v>55.403806570760864</v>
      </c>
      <c r="H428">
        <v>12.52017627910635</v>
      </c>
      <c r="I428">
        <v>-62.728197997775275</v>
      </c>
      <c r="J428">
        <v>1.0239036326001842</v>
      </c>
      <c r="K428">
        <v>0.25264812329803021</v>
      </c>
      <c r="M428">
        <f t="shared" si="46"/>
        <v>55.403806570760864</v>
      </c>
      <c r="N428">
        <f t="shared" si="47"/>
        <v>-62.728197997775275</v>
      </c>
      <c r="P428" t="s">
        <v>437</v>
      </c>
      <c r="Q428">
        <v>55.403806570760864</v>
      </c>
      <c r="R428">
        <v>-62.728197997775275</v>
      </c>
      <c r="S428" t="s">
        <v>1013</v>
      </c>
      <c r="AB428">
        <f t="shared" si="42"/>
        <v>99.642227268934747</v>
      </c>
      <c r="AC428">
        <f t="shared" si="43"/>
        <v>0.59971376189321179</v>
      </c>
      <c r="AD428">
        <f t="shared" si="44"/>
        <v>16.844223409782163</v>
      </c>
      <c r="AN428" t="s">
        <v>437</v>
      </c>
      <c r="AO428">
        <v>99.642227268934747</v>
      </c>
      <c r="AP428">
        <v>0.59971376189321179</v>
      </c>
      <c r="AQ428" s="73" t="str">
        <f t="shared" si="48"/>
        <v>low mod, lots of SDS</v>
      </c>
    </row>
    <row r="429" spans="1:43" x14ac:dyDescent="0.3">
      <c r="A429" s="7" t="s">
        <v>438</v>
      </c>
      <c r="B429">
        <v>99.711185842956965</v>
      </c>
      <c r="C429">
        <f t="shared" si="45"/>
        <v>99.711185842956965</v>
      </c>
      <c r="D429">
        <v>0.13870232222270368</v>
      </c>
      <c r="E429" s="9">
        <v>20.552158462015015</v>
      </c>
      <c r="F429">
        <v>97.159008478507275</v>
      </c>
      <c r="G429">
        <v>6.3448656050427559</v>
      </c>
      <c r="H429">
        <v>6.2250371524004802</v>
      </c>
      <c r="I429">
        <v>-8.6081585600161645</v>
      </c>
      <c r="J429">
        <v>0.78365636458955801</v>
      </c>
      <c r="K429">
        <v>0.20847389114072712</v>
      </c>
      <c r="M429">
        <f t="shared" si="46"/>
        <v>6.3448656050427559</v>
      </c>
      <c r="N429">
        <f t="shared" si="47"/>
        <v>-8.6081585600161645</v>
      </c>
      <c r="P429" t="s">
        <v>438</v>
      </c>
      <c r="Q429">
        <v>6.3448656050427559</v>
      </c>
      <c r="R429">
        <v>-8.6081585600161645</v>
      </c>
      <c r="S429" t="s">
        <v>1010</v>
      </c>
      <c r="AB429">
        <f t="shared" si="42"/>
        <v>99.711185842956965</v>
      </c>
      <c r="AC429">
        <f t="shared" si="43"/>
        <v>0.13870232222270368</v>
      </c>
      <c r="AD429">
        <f t="shared" si="44"/>
        <v>20.552158462015015</v>
      </c>
      <c r="AN429" t="s">
        <v>438</v>
      </c>
      <c r="AO429">
        <v>99.711185842956965</v>
      </c>
      <c r="AP429">
        <v>0.13870232222270368</v>
      </c>
      <c r="AQ429" s="73" t="str">
        <f t="shared" si="48"/>
        <v>low mod, lots of SDS</v>
      </c>
    </row>
    <row r="430" spans="1:43" x14ac:dyDescent="0.3">
      <c r="A430" s="7" t="s">
        <v>439</v>
      </c>
      <c r="B430">
        <v>93.37728971562683</v>
      </c>
      <c r="C430">
        <f t="shared" si="45"/>
        <v>93.37728971562683</v>
      </c>
      <c r="D430">
        <v>7.5054968408460292</v>
      </c>
      <c r="E430" s="9">
        <v>31.391420787285565</v>
      </c>
      <c r="F430">
        <v>88.451874898606363</v>
      </c>
      <c r="G430">
        <v>22.148413380964314</v>
      </c>
      <c r="H430">
        <v>13.529544768992361</v>
      </c>
      <c r="I430">
        <v>-27.07233340074832</v>
      </c>
      <c r="J430">
        <v>4.3163270176140509</v>
      </c>
      <c r="K430">
        <v>-1.3908460774587894</v>
      </c>
      <c r="M430">
        <f t="shared" si="46"/>
        <v>22.148413380964314</v>
      </c>
      <c r="N430">
        <f t="shared" si="47"/>
        <v>-27.07233340074832</v>
      </c>
      <c r="P430" t="s">
        <v>439</v>
      </c>
      <c r="Q430">
        <v>22.148413380964314</v>
      </c>
      <c r="R430">
        <v>-27.07233340074832</v>
      </c>
      <c r="S430" t="s">
        <v>1013</v>
      </c>
      <c r="AB430">
        <f t="shared" si="42"/>
        <v>93.37728971562683</v>
      </c>
      <c r="AC430">
        <f t="shared" si="43"/>
        <v>7.5054968408460292</v>
      </c>
      <c r="AD430">
        <f t="shared" si="44"/>
        <v>31.391420787285565</v>
      </c>
      <c r="AN430" t="s">
        <v>439</v>
      </c>
      <c r="AO430">
        <v>93.37728971562683</v>
      </c>
      <c r="AP430">
        <v>7.5054968408460292</v>
      </c>
      <c r="AQ430" s="73" t="str">
        <f t="shared" si="48"/>
        <v>low mod, lots of SDS</v>
      </c>
    </row>
    <row r="431" spans="1:43" x14ac:dyDescent="0.3">
      <c r="A431" s="7" t="s">
        <v>440</v>
      </c>
      <c r="B431">
        <v>86.902892268844184</v>
      </c>
      <c r="C431">
        <f t="shared" si="45"/>
        <v>86.902892268844184</v>
      </c>
      <c r="D431">
        <v>0</v>
      </c>
      <c r="E431" s="9">
        <v>17.09513135654197</v>
      </c>
      <c r="F431">
        <v>26.142743765339155</v>
      </c>
      <c r="G431">
        <v>-0.80313398022178006</v>
      </c>
      <c r="H431">
        <v>73.425009743450488</v>
      </c>
      <c r="I431">
        <v>-2.8075348872484938</v>
      </c>
      <c r="J431">
        <v>92.893183038092559</v>
      </c>
      <c r="K431">
        <v>7.489575780698928</v>
      </c>
      <c r="M431">
        <f t="shared" si="46"/>
        <v>-0.80313398022178006</v>
      </c>
      <c r="N431">
        <f t="shared" si="47"/>
        <v>-2.8075348872484938</v>
      </c>
      <c r="P431" t="s">
        <v>440</v>
      </c>
      <c r="Q431">
        <v>-0.80313398022178006</v>
      </c>
      <c r="R431">
        <v>-2.8075348872484938</v>
      </c>
      <c r="S431" t="s">
        <v>1014</v>
      </c>
      <c r="AB431">
        <f t="shared" si="42"/>
        <v>86.902892268844184</v>
      </c>
      <c r="AC431">
        <f t="shared" si="43"/>
        <v>0</v>
      </c>
      <c r="AD431">
        <f t="shared" si="44"/>
        <v>17.09513135654197</v>
      </c>
      <c r="AN431" t="s">
        <v>440</v>
      </c>
      <c r="AO431">
        <v>86.902892268844184</v>
      </c>
      <c r="AP431">
        <v>0</v>
      </c>
      <c r="AQ431" s="73" t="str">
        <f t="shared" si="48"/>
        <v>low mod, lots of SDS</v>
      </c>
    </row>
    <row r="432" spans="1:43" x14ac:dyDescent="0.3">
      <c r="A432" s="7" t="s">
        <v>441</v>
      </c>
      <c r="B432">
        <v>98.315990299636582</v>
      </c>
      <c r="C432">
        <f t="shared" si="45"/>
        <v>98.315990299636582</v>
      </c>
      <c r="D432">
        <v>0</v>
      </c>
      <c r="E432" s="9">
        <v>20.731918505528167</v>
      </c>
      <c r="F432">
        <v>28.812598400982086</v>
      </c>
      <c r="G432">
        <v>2.2099608649676625</v>
      </c>
      <c r="H432">
        <v>72.657512736744991</v>
      </c>
      <c r="I432">
        <v>-9.8644455961168944</v>
      </c>
      <c r="J432">
        <v>75.663615560650285</v>
      </c>
      <c r="K432">
        <v>9.3227948964552922</v>
      </c>
      <c r="M432">
        <f t="shared" si="46"/>
        <v>2.2099608649676625</v>
      </c>
      <c r="N432">
        <f t="shared" si="47"/>
        <v>-9.8644455961168944</v>
      </c>
      <c r="P432" t="s">
        <v>441</v>
      </c>
      <c r="Q432">
        <v>2.2099608649676625</v>
      </c>
      <c r="R432">
        <v>-9.8644455961168944</v>
      </c>
      <c r="S432" t="s">
        <v>1010</v>
      </c>
      <c r="AB432">
        <f t="shared" si="42"/>
        <v>98.315990299636582</v>
      </c>
      <c r="AC432">
        <f t="shared" si="43"/>
        <v>0</v>
      </c>
      <c r="AD432">
        <f t="shared" si="44"/>
        <v>20.731918505528167</v>
      </c>
      <c r="AN432" t="s">
        <v>441</v>
      </c>
      <c r="AO432">
        <v>98.315990299636582</v>
      </c>
      <c r="AP432">
        <v>0</v>
      </c>
      <c r="AQ432" s="73" t="str">
        <f t="shared" si="48"/>
        <v>low mod, lots of SDS</v>
      </c>
    </row>
    <row r="433" spans="1:43" x14ac:dyDescent="0.3">
      <c r="A433" s="7" t="s">
        <v>442</v>
      </c>
      <c r="B433">
        <v>93.933021577321213</v>
      </c>
      <c r="C433">
        <f t="shared" si="45"/>
        <v>93.933021577321213</v>
      </c>
      <c r="D433">
        <v>0</v>
      </c>
      <c r="E433" s="9">
        <v>20.458985685051619</v>
      </c>
      <c r="F433">
        <v>25.335431979975745</v>
      </c>
      <c r="G433">
        <v>12.637570349758207</v>
      </c>
      <c r="H433">
        <v>70.332159534593373</v>
      </c>
      <c r="I433">
        <v>-19.999774496915762</v>
      </c>
      <c r="J433">
        <v>100</v>
      </c>
      <c r="K433">
        <v>1.6261761119900768</v>
      </c>
      <c r="M433">
        <f t="shared" si="46"/>
        <v>12.637570349758207</v>
      </c>
      <c r="N433">
        <f t="shared" si="47"/>
        <v>-19.999774496915762</v>
      </c>
      <c r="P433" t="s">
        <v>442</v>
      </c>
      <c r="Q433">
        <v>12.637570349758207</v>
      </c>
      <c r="R433">
        <v>-19.999774496915762</v>
      </c>
      <c r="S433" t="s">
        <v>1010</v>
      </c>
      <c r="AB433">
        <f t="shared" si="42"/>
        <v>93.933021577321213</v>
      </c>
      <c r="AC433">
        <f t="shared" si="43"/>
        <v>0</v>
      </c>
      <c r="AD433">
        <f t="shared" si="44"/>
        <v>20.458985685051619</v>
      </c>
      <c r="AN433" t="s">
        <v>442</v>
      </c>
      <c r="AO433">
        <v>93.933021577321213</v>
      </c>
      <c r="AP433">
        <v>0</v>
      </c>
      <c r="AQ433" s="73" t="str">
        <f t="shared" si="48"/>
        <v>low mod, lots of SDS</v>
      </c>
    </row>
    <row r="434" spans="1:43" x14ac:dyDescent="0.3">
      <c r="A434" s="7" t="s">
        <v>443</v>
      </c>
      <c r="B434">
        <v>99.014409625790478</v>
      </c>
      <c r="C434">
        <f t="shared" si="45"/>
        <v>99.014409625790478</v>
      </c>
      <c r="D434">
        <v>4.343139773738134E-2</v>
      </c>
      <c r="E434" s="9">
        <v>25.041037486188714</v>
      </c>
      <c r="F434">
        <v>33.736158423626335</v>
      </c>
      <c r="G434">
        <v>3.6310144164107854</v>
      </c>
      <c r="H434">
        <v>68.06324549621678</v>
      </c>
      <c r="I434">
        <v>-7.4082581656386139</v>
      </c>
      <c r="J434">
        <v>78.970251716312589</v>
      </c>
      <c r="K434">
        <v>7.3531525722750075</v>
      </c>
      <c r="M434">
        <f t="shared" si="46"/>
        <v>3.6310144164107854</v>
      </c>
      <c r="N434">
        <f t="shared" si="47"/>
        <v>-7.4082581656386139</v>
      </c>
      <c r="P434" t="s">
        <v>443</v>
      </c>
      <c r="Q434">
        <v>3.6310144164107854</v>
      </c>
      <c r="R434">
        <v>-7.4082581656386139</v>
      </c>
      <c r="S434" t="s">
        <v>1010</v>
      </c>
      <c r="AB434">
        <f t="shared" si="42"/>
        <v>99.014409625790478</v>
      </c>
      <c r="AC434">
        <f t="shared" si="43"/>
        <v>4.343139773738134E-2</v>
      </c>
      <c r="AD434">
        <f t="shared" si="44"/>
        <v>25.041037486188714</v>
      </c>
      <c r="AN434" t="s">
        <v>443</v>
      </c>
      <c r="AO434">
        <v>99.014409625790478</v>
      </c>
      <c r="AP434">
        <v>4.343139773738134E-2</v>
      </c>
      <c r="AQ434" s="73" t="str">
        <f t="shared" si="48"/>
        <v>low mod, lots of SDS</v>
      </c>
    </row>
    <row r="435" spans="1:43" x14ac:dyDescent="0.3">
      <c r="A435" s="7" t="s">
        <v>444</v>
      </c>
      <c r="B435">
        <v>88.802212250738592</v>
      </c>
      <c r="C435">
        <f t="shared" si="45"/>
        <v>88.802212250738592</v>
      </c>
      <c r="D435">
        <v>5.740428372282766</v>
      </c>
      <c r="E435" s="9">
        <v>31.650938679141731</v>
      </c>
      <c r="F435">
        <v>42.882131936806779</v>
      </c>
      <c r="G435">
        <v>-8.4587813085135011</v>
      </c>
      <c r="H435">
        <v>60.274372128372143</v>
      </c>
      <c r="I435">
        <v>1.9059219840226547</v>
      </c>
      <c r="J435">
        <v>51.144427786091804</v>
      </c>
      <c r="K435">
        <v>9.285634828132487</v>
      </c>
      <c r="M435">
        <f t="shared" si="46"/>
        <v>-8.4587813085135011</v>
      </c>
      <c r="N435">
        <f t="shared" si="47"/>
        <v>1.9059219840226547</v>
      </c>
      <c r="P435" t="s">
        <v>444</v>
      </c>
      <c r="Q435">
        <v>-8.4587813085135011</v>
      </c>
      <c r="R435">
        <v>1.9059219840226547</v>
      </c>
      <c r="S435" t="s">
        <v>1011</v>
      </c>
      <c r="AB435">
        <f t="shared" si="42"/>
        <v>88.802212250738592</v>
      </c>
      <c r="AC435">
        <f t="shared" si="43"/>
        <v>5.740428372282766</v>
      </c>
      <c r="AD435">
        <f t="shared" si="44"/>
        <v>31.650938679141731</v>
      </c>
      <c r="AN435" t="s">
        <v>444</v>
      </c>
      <c r="AO435">
        <v>88.802212250738592</v>
      </c>
      <c r="AP435">
        <v>5.740428372282766</v>
      </c>
      <c r="AQ435" s="73" t="str">
        <f t="shared" si="48"/>
        <v>low mod, lots of SDS</v>
      </c>
    </row>
    <row r="436" spans="1:43" x14ac:dyDescent="0.3">
      <c r="A436" s="7" t="s">
        <v>445</v>
      </c>
      <c r="B436">
        <v>99.914282314345911</v>
      </c>
      <c r="C436">
        <f t="shared" si="45"/>
        <v>99.914282314345911</v>
      </c>
      <c r="D436">
        <v>0.17154778450353259</v>
      </c>
      <c r="E436" s="9">
        <v>28.367208060664741</v>
      </c>
      <c r="F436">
        <v>47.863796753256899</v>
      </c>
      <c r="G436">
        <v>-6.221895067143862</v>
      </c>
      <c r="H436">
        <v>56.521777103391919</v>
      </c>
      <c r="I436">
        <v>5.7756494589948346</v>
      </c>
      <c r="J436">
        <v>32.588932806405467</v>
      </c>
      <c r="K436">
        <v>4.5260600759830396</v>
      </c>
      <c r="M436">
        <f t="shared" si="46"/>
        <v>-6.221895067143862</v>
      </c>
      <c r="N436">
        <f t="shared" si="47"/>
        <v>5.7756494589948346</v>
      </c>
      <c r="P436" t="s">
        <v>445</v>
      </c>
      <c r="Q436">
        <v>-6.221895067143862</v>
      </c>
      <c r="R436">
        <v>5.7756494589948346</v>
      </c>
      <c r="S436" t="s">
        <v>1011</v>
      </c>
      <c r="AB436">
        <f t="shared" si="42"/>
        <v>99.914282314345911</v>
      </c>
      <c r="AC436">
        <f t="shared" si="43"/>
        <v>0.17154778450353259</v>
      </c>
      <c r="AD436">
        <f t="shared" si="44"/>
        <v>28.367208060664741</v>
      </c>
      <c r="AN436" t="s">
        <v>445</v>
      </c>
      <c r="AO436">
        <v>99.914282314345911</v>
      </c>
      <c r="AP436">
        <v>0.17154778450353259</v>
      </c>
      <c r="AQ436" s="73" t="str">
        <f t="shared" si="48"/>
        <v>low mod, lots of SDS</v>
      </c>
    </row>
    <row r="437" spans="1:43" x14ac:dyDescent="0.3">
      <c r="A437" s="7" t="s">
        <v>446</v>
      </c>
      <c r="B437">
        <v>94.732844629584278</v>
      </c>
      <c r="C437">
        <f t="shared" si="45"/>
        <v>94.732844629584278</v>
      </c>
      <c r="D437">
        <v>2.1887827900504528</v>
      </c>
      <c r="E437" s="9">
        <v>28.841364810447054</v>
      </c>
      <c r="F437">
        <v>48.598643437261778</v>
      </c>
      <c r="G437">
        <v>9.2457628155822817</v>
      </c>
      <c r="H437">
        <v>54.568798067116802</v>
      </c>
      <c r="I437">
        <v>-14.283762513904321</v>
      </c>
      <c r="J437">
        <v>36.956521739146503</v>
      </c>
      <c r="K437">
        <v>5.2351341386265062</v>
      </c>
      <c r="M437">
        <f t="shared" si="46"/>
        <v>9.2457628155822817</v>
      </c>
      <c r="N437">
        <f t="shared" si="47"/>
        <v>-14.283762513904321</v>
      </c>
      <c r="P437" t="s">
        <v>446</v>
      </c>
      <c r="Q437">
        <v>9.2457628155822817</v>
      </c>
      <c r="R437">
        <v>-14.283762513904321</v>
      </c>
      <c r="S437" t="s">
        <v>1010</v>
      </c>
      <c r="AB437">
        <f t="shared" si="42"/>
        <v>94.732844629584278</v>
      </c>
      <c r="AC437">
        <f t="shared" si="43"/>
        <v>2.1887827900504528</v>
      </c>
      <c r="AD437">
        <f t="shared" si="44"/>
        <v>28.841364810447054</v>
      </c>
      <c r="AN437" t="s">
        <v>446</v>
      </c>
      <c r="AO437">
        <v>94.732844629584278</v>
      </c>
      <c r="AP437">
        <v>2.1887827900504528</v>
      </c>
      <c r="AQ437" s="73" t="str">
        <f t="shared" si="48"/>
        <v>low mod, lots of SDS</v>
      </c>
    </row>
    <row r="438" spans="1:43" x14ac:dyDescent="0.3">
      <c r="A438" s="7" t="s">
        <v>447</v>
      </c>
      <c r="B438">
        <v>98.473223728929938</v>
      </c>
      <c r="C438">
        <f t="shared" si="45"/>
        <v>98.473223728929938</v>
      </c>
      <c r="D438">
        <v>0</v>
      </c>
      <c r="E438" s="9">
        <v>25.14957645411728</v>
      </c>
      <c r="F438">
        <v>45.679128375457736</v>
      </c>
      <c r="G438">
        <v>11.280307121032919</v>
      </c>
      <c r="H438">
        <v>56.118099163379618</v>
      </c>
      <c r="I438">
        <v>-12.584911265041967</v>
      </c>
      <c r="J438">
        <v>60.3593068991132</v>
      </c>
      <c r="K438">
        <v>2.1870614371792954</v>
      </c>
      <c r="M438">
        <f t="shared" si="46"/>
        <v>11.280307121032919</v>
      </c>
      <c r="N438">
        <f t="shared" si="47"/>
        <v>-12.584911265041967</v>
      </c>
      <c r="P438" t="s">
        <v>447</v>
      </c>
      <c r="Q438">
        <v>11.280307121032919</v>
      </c>
      <c r="R438">
        <v>-12.584911265041967</v>
      </c>
      <c r="S438" t="s">
        <v>1010</v>
      </c>
      <c r="AB438">
        <f t="shared" si="42"/>
        <v>98.473223728929938</v>
      </c>
      <c r="AC438">
        <f t="shared" si="43"/>
        <v>0</v>
      </c>
      <c r="AD438">
        <f t="shared" si="44"/>
        <v>25.14957645411728</v>
      </c>
      <c r="AN438" t="s">
        <v>447</v>
      </c>
      <c r="AO438">
        <v>98.473223728929938</v>
      </c>
      <c r="AP438">
        <v>0</v>
      </c>
      <c r="AQ438" s="73" t="str">
        <f t="shared" si="48"/>
        <v>low mod, lots of SDS</v>
      </c>
    </row>
    <row r="439" spans="1:43" x14ac:dyDescent="0.3">
      <c r="A439" s="7" t="s">
        <v>448</v>
      </c>
      <c r="B439">
        <v>99.523960424294941</v>
      </c>
      <c r="C439">
        <f t="shared" si="45"/>
        <v>99.523960424294941</v>
      </c>
      <c r="D439">
        <v>0</v>
      </c>
      <c r="E439" s="9">
        <v>22.85879446134183</v>
      </c>
      <c r="F439">
        <v>45.185801184139777</v>
      </c>
      <c r="G439">
        <v>-2.4102331234628593</v>
      </c>
      <c r="H439">
        <v>56.319218368263492</v>
      </c>
      <c r="I439">
        <v>-0.95036884417028489</v>
      </c>
      <c r="J439">
        <v>54.318735749727963</v>
      </c>
      <c r="K439">
        <v>8.139377317644005</v>
      </c>
      <c r="M439">
        <f t="shared" si="46"/>
        <v>-2.4102331234628593</v>
      </c>
      <c r="N439">
        <f t="shared" si="47"/>
        <v>-0.95036884417028489</v>
      </c>
      <c r="P439" t="s">
        <v>448</v>
      </c>
      <c r="Q439">
        <v>-2.4102331234628593</v>
      </c>
      <c r="R439">
        <v>-0.95036884417028489</v>
      </c>
      <c r="S439" t="s">
        <v>1014</v>
      </c>
      <c r="AB439">
        <f t="shared" si="42"/>
        <v>99.523960424294941</v>
      </c>
      <c r="AC439">
        <f t="shared" si="43"/>
        <v>0</v>
      </c>
      <c r="AD439">
        <f t="shared" si="44"/>
        <v>22.85879446134183</v>
      </c>
      <c r="AN439" t="s">
        <v>448</v>
      </c>
      <c r="AO439">
        <v>99.523960424294941</v>
      </c>
      <c r="AP439">
        <v>0</v>
      </c>
      <c r="AQ439" s="73" t="str">
        <f t="shared" si="48"/>
        <v>low mod, lots of SDS</v>
      </c>
    </row>
    <row r="440" spans="1:43" x14ac:dyDescent="0.3">
      <c r="A440" s="7" t="s">
        <v>449</v>
      </c>
      <c r="B440">
        <v>99.701483199380604</v>
      </c>
      <c r="C440">
        <f t="shared" si="45"/>
        <v>99.701483199380604</v>
      </c>
      <c r="D440">
        <v>0.15922434367511998</v>
      </c>
      <c r="E440" s="9">
        <v>23.818815534975151</v>
      </c>
      <c r="F440">
        <v>47.155637143063302</v>
      </c>
      <c r="G440">
        <v>-12.544105833428183</v>
      </c>
      <c r="H440">
        <v>56.303566705120559</v>
      </c>
      <c r="I440">
        <v>9.9568050358984692</v>
      </c>
      <c r="J440">
        <v>50.088644997865259</v>
      </c>
      <c r="K440">
        <v>9.4063745894306692</v>
      </c>
      <c r="M440">
        <f t="shared" si="46"/>
        <v>-12.544105833428183</v>
      </c>
      <c r="N440">
        <f t="shared" si="47"/>
        <v>9.9568050358984692</v>
      </c>
      <c r="P440" t="s">
        <v>449</v>
      </c>
      <c r="Q440">
        <v>-12.544105833428183</v>
      </c>
      <c r="R440">
        <v>9.9568050358984692</v>
      </c>
      <c r="S440" t="s">
        <v>1011</v>
      </c>
      <c r="AB440">
        <f t="shared" si="42"/>
        <v>99.701483199380604</v>
      </c>
      <c r="AC440">
        <f t="shared" si="43"/>
        <v>0.15922434367511998</v>
      </c>
      <c r="AD440">
        <f t="shared" si="44"/>
        <v>23.818815534975151</v>
      </c>
      <c r="AN440" t="s">
        <v>449</v>
      </c>
      <c r="AO440">
        <v>99.701483199380604</v>
      </c>
      <c r="AP440">
        <v>0.15922434367511998</v>
      </c>
      <c r="AQ440" s="73" t="str">
        <f t="shared" si="48"/>
        <v>low mod, lots of SDS</v>
      </c>
    </row>
    <row r="441" spans="1:43" x14ac:dyDescent="0.3">
      <c r="A441" s="7" t="s">
        <v>450</v>
      </c>
      <c r="B441">
        <v>90.257625788318535</v>
      </c>
      <c r="C441">
        <f t="shared" si="45"/>
        <v>90.257625788318535</v>
      </c>
      <c r="D441">
        <v>6.8940857886604237</v>
      </c>
      <c r="E441" s="9">
        <v>75.35238578407818</v>
      </c>
      <c r="F441">
        <v>58.482318531134972</v>
      </c>
      <c r="G441">
        <v>-17.686566059541015</v>
      </c>
      <c r="H441">
        <v>44.65999075002091</v>
      </c>
      <c r="I441">
        <v>18.304907472949751</v>
      </c>
      <c r="J441">
        <v>45.865246184837332</v>
      </c>
      <c r="K441">
        <v>7.3747346542231185</v>
      </c>
      <c r="M441">
        <f t="shared" si="46"/>
        <v>-17.686566059541015</v>
      </c>
      <c r="N441">
        <f t="shared" si="47"/>
        <v>18.304907472949751</v>
      </c>
      <c r="P441" t="s">
        <v>450</v>
      </c>
      <c r="Q441">
        <v>-17.686566059541015</v>
      </c>
      <c r="R441">
        <v>18.304907472949751</v>
      </c>
      <c r="S441" t="s">
        <v>1012</v>
      </c>
      <c r="AB441">
        <f t="shared" si="42"/>
        <v>90.257625788318535</v>
      </c>
      <c r="AC441">
        <f t="shared" si="43"/>
        <v>6.8940857886604237</v>
      </c>
      <c r="AD441">
        <f t="shared" si="44"/>
        <v>75.35238578407818</v>
      </c>
      <c r="AN441" t="s">
        <v>450</v>
      </c>
      <c r="AO441">
        <v>90.257625788318535</v>
      </c>
      <c r="AP441">
        <v>6.8940857886604237</v>
      </c>
      <c r="AQ441" s="73" t="str">
        <f t="shared" si="48"/>
        <v>low mod, lots of SDS</v>
      </c>
    </row>
    <row r="442" spans="1:43" x14ac:dyDescent="0.3">
      <c r="A442" s="7" t="s">
        <v>451</v>
      </c>
      <c r="B442">
        <v>85.186277405780331</v>
      </c>
      <c r="C442">
        <f t="shared" si="45"/>
        <v>85.186277405780331</v>
      </c>
      <c r="D442">
        <v>6.6006756388799772</v>
      </c>
      <c r="E442" s="9">
        <v>65.191674939205967</v>
      </c>
      <c r="F442">
        <v>68.270303914115757</v>
      </c>
      <c r="G442">
        <v>-15.378563043824876</v>
      </c>
      <c r="H442">
        <v>32.301158088517795</v>
      </c>
      <c r="I442">
        <v>15.731030943472533</v>
      </c>
      <c r="J442">
        <v>27.000000000081304</v>
      </c>
      <c r="K442">
        <v>4.0321346485190048</v>
      </c>
      <c r="M442">
        <f t="shared" si="46"/>
        <v>-15.378563043824876</v>
      </c>
      <c r="N442">
        <f t="shared" si="47"/>
        <v>15.731030943472533</v>
      </c>
      <c r="P442" t="s">
        <v>451</v>
      </c>
      <c r="Q442">
        <v>-15.378563043824876</v>
      </c>
      <c r="R442">
        <v>15.731030943472533</v>
      </c>
      <c r="S442" t="s">
        <v>1012</v>
      </c>
      <c r="AB442">
        <f t="shared" si="42"/>
        <v>85.186277405780331</v>
      </c>
      <c r="AC442">
        <f t="shared" si="43"/>
        <v>6.6006756388799772</v>
      </c>
      <c r="AD442">
        <f t="shared" si="44"/>
        <v>65.191674939205967</v>
      </c>
      <c r="AN442" t="s">
        <v>451</v>
      </c>
      <c r="AO442">
        <v>85.186277405780331</v>
      </c>
      <c r="AP442">
        <v>6.6006756388799772</v>
      </c>
      <c r="AQ442" s="73" t="str">
        <f>IF(AP442&gt;12.1,"high mod, less SDS","low mod, less SDS")</f>
        <v>low mod, less SDS</v>
      </c>
    </row>
    <row r="443" spans="1:43" x14ac:dyDescent="0.3">
      <c r="A443" s="7" t="s">
        <v>452</v>
      </c>
      <c r="B443">
        <v>95.845424427002243</v>
      </c>
      <c r="C443">
        <f t="shared" si="45"/>
        <v>95.845424427002243</v>
      </c>
      <c r="D443">
        <v>1.3577325986467117</v>
      </c>
      <c r="E443" s="9">
        <v>45.507584312826367</v>
      </c>
      <c r="F443">
        <v>54.066123773190704</v>
      </c>
      <c r="G443">
        <v>-4.2435064607387289</v>
      </c>
      <c r="H443">
        <v>48.568269514339562</v>
      </c>
      <c r="I443">
        <v>1.7378440691677497</v>
      </c>
      <c r="J443">
        <v>41.937123745792142</v>
      </c>
      <c r="K443">
        <v>6.9813593975791122</v>
      </c>
      <c r="M443">
        <f t="shared" si="46"/>
        <v>-4.2435064607387289</v>
      </c>
      <c r="N443">
        <f t="shared" si="47"/>
        <v>1.7378440691677497</v>
      </c>
      <c r="P443" t="s">
        <v>452</v>
      </c>
      <c r="Q443">
        <v>-4.2435064607387289</v>
      </c>
      <c r="R443">
        <v>1.7378440691677497</v>
      </c>
      <c r="S443" t="s">
        <v>1011</v>
      </c>
      <c r="AB443">
        <f t="shared" si="42"/>
        <v>95.845424427002243</v>
      </c>
      <c r="AC443">
        <f t="shared" si="43"/>
        <v>1.3577325986467117</v>
      </c>
      <c r="AD443">
        <f t="shared" si="44"/>
        <v>45.507584312826367</v>
      </c>
      <c r="AN443" t="s">
        <v>452</v>
      </c>
      <c r="AO443">
        <v>95.845424427002243</v>
      </c>
      <c r="AP443">
        <v>1.3577325986467117</v>
      </c>
      <c r="AQ443" s="73" t="str">
        <f>IF(AP443&gt;12.1,"high mod, lots of SDS","low mod, lots of SDS")</f>
        <v>low mod, lots of SDS</v>
      </c>
    </row>
    <row r="444" spans="1:43" x14ac:dyDescent="0.3">
      <c r="A444" s="7" t="s">
        <v>453</v>
      </c>
      <c r="B444">
        <v>28.09103227817101</v>
      </c>
      <c r="C444">
        <f t="shared" si="45"/>
        <v>0</v>
      </c>
      <c r="D444">
        <v>0</v>
      </c>
      <c r="E444" s="9">
        <v>4.824496147476407</v>
      </c>
      <c r="F444" t="s">
        <v>950</v>
      </c>
      <c r="G444">
        <v>0</v>
      </c>
      <c r="H444" t="s">
        <v>950</v>
      </c>
      <c r="I444">
        <v>0</v>
      </c>
      <c r="J444" t="s">
        <v>950</v>
      </c>
      <c r="K444">
        <v>0</v>
      </c>
      <c r="M444" t="b">
        <f t="shared" si="46"/>
        <v>0</v>
      </c>
      <c r="N444" t="b">
        <f t="shared" si="47"/>
        <v>0</v>
      </c>
      <c r="P444" t="s">
        <v>453</v>
      </c>
      <c r="Q444" t="b">
        <v>0</v>
      </c>
      <c r="R444" t="b">
        <v>0</v>
      </c>
      <c r="S444" t="s">
        <v>973</v>
      </c>
      <c r="AB444" t="b">
        <f t="shared" si="42"/>
        <v>0</v>
      </c>
      <c r="AC444" t="b">
        <f t="shared" si="43"/>
        <v>0</v>
      </c>
      <c r="AD444" t="b">
        <f t="shared" si="44"/>
        <v>0</v>
      </c>
      <c r="AN444" t="s">
        <v>453</v>
      </c>
      <c r="AO444" t="s">
        <v>1146</v>
      </c>
      <c r="AP444" t="s">
        <v>1146</v>
      </c>
      <c r="AQ444" s="73" t="s">
        <v>973</v>
      </c>
    </row>
    <row r="445" spans="1:43" x14ac:dyDescent="0.3">
      <c r="A445" s="7" t="s">
        <v>454</v>
      </c>
      <c r="B445">
        <v>22.569202015169665</v>
      </c>
      <c r="C445">
        <f t="shared" si="45"/>
        <v>0</v>
      </c>
      <c r="D445">
        <v>0</v>
      </c>
      <c r="E445" s="9">
        <v>9.4277923173923313</v>
      </c>
      <c r="F445" t="s">
        <v>950</v>
      </c>
      <c r="G445">
        <v>0</v>
      </c>
      <c r="H445" t="s">
        <v>950</v>
      </c>
      <c r="I445">
        <v>0</v>
      </c>
      <c r="J445" t="s">
        <v>950</v>
      </c>
      <c r="K445">
        <v>0</v>
      </c>
      <c r="M445" t="b">
        <f t="shared" si="46"/>
        <v>0</v>
      </c>
      <c r="N445" t="b">
        <f t="shared" si="47"/>
        <v>0</v>
      </c>
      <c r="P445" t="s">
        <v>454</v>
      </c>
      <c r="Q445" t="b">
        <v>0</v>
      </c>
      <c r="R445" t="b">
        <v>0</v>
      </c>
      <c r="S445" t="s">
        <v>973</v>
      </c>
      <c r="AB445" t="b">
        <f t="shared" si="42"/>
        <v>0</v>
      </c>
      <c r="AC445" t="b">
        <f t="shared" si="43"/>
        <v>0</v>
      </c>
      <c r="AD445" t="b">
        <f t="shared" si="44"/>
        <v>0</v>
      </c>
      <c r="AN445" t="s">
        <v>454</v>
      </c>
      <c r="AO445" t="s">
        <v>1146</v>
      </c>
      <c r="AP445" t="s">
        <v>1146</v>
      </c>
      <c r="AQ445" s="73" t="s">
        <v>973</v>
      </c>
    </row>
    <row r="446" spans="1:43" x14ac:dyDescent="0.3">
      <c r="A446" s="7" t="s">
        <v>455</v>
      </c>
      <c r="B446">
        <v>22.60074410735664</v>
      </c>
      <c r="C446">
        <f t="shared" si="45"/>
        <v>0</v>
      </c>
      <c r="D446">
        <v>0</v>
      </c>
      <c r="E446" s="9">
        <v>9.2217390137832282</v>
      </c>
      <c r="F446" t="s">
        <v>950</v>
      </c>
      <c r="G446">
        <v>0</v>
      </c>
      <c r="H446" t="s">
        <v>950</v>
      </c>
      <c r="I446">
        <v>0</v>
      </c>
      <c r="J446" t="s">
        <v>950</v>
      </c>
      <c r="K446">
        <v>0</v>
      </c>
      <c r="M446" t="b">
        <f t="shared" si="46"/>
        <v>0</v>
      </c>
      <c r="N446" t="b">
        <f t="shared" si="47"/>
        <v>0</v>
      </c>
      <c r="P446" t="s">
        <v>455</v>
      </c>
      <c r="Q446" t="b">
        <v>0</v>
      </c>
      <c r="R446" t="b">
        <v>0</v>
      </c>
      <c r="S446" t="s">
        <v>973</v>
      </c>
      <c r="AB446" t="b">
        <f t="shared" si="42"/>
        <v>0</v>
      </c>
      <c r="AC446" t="b">
        <f t="shared" si="43"/>
        <v>0</v>
      </c>
      <c r="AD446" t="b">
        <f t="shared" si="44"/>
        <v>0</v>
      </c>
      <c r="AN446" t="s">
        <v>455</v>
      </c>
      <c r="AO446" t="s">
        <v>1146</v>
      </c>
      <c r="AP446" t="s">
        <v>1146</v>
      </c>
      <c r="AQ446" s="73" t="s">
        <v>973</v>
      </c>
    </row>
    <row r="447" spans="1:43" x14ac:dyDescent="0.3">
      <c r="A447" s="7" t="s">
        <v>456</v>
      </c>
      <c r="B447">
        <v>32.916965382313812</v>
      </c>
      <c r="C447">
        <f t="shared" si="45"/>
        <v>0</v>
      </c>
      <c r="D447">
        <v>0</v>
      </c>
      <c r="E447" s="9">
        <v>0</v>
      </c>
      <c r="F447" t="s">
        <v>950</v>
      </c>
      <c r="G447">
        <v>0</v>
      </c>
      <c r="H447" t="s">
        <v>950</v>
      </c>
      <c r="I447">
        <v>0</v>
      </c>
      <c r="J447" t="s">
        <v>950</v>
      </c>
      <c r="K447">
        <v>0</v>
      </c>
      <c r="M447" t="b">
        <f t="shared" si="46"/>
        <v>0</v>
      </c>
      <c r="N447" t="b">
        <f t="shared" si="47"/>
        <v>0</v>
      </c>
      <c r="P447" t="s">
        <v>456</v>
      </c>
      <c r="Q447" t="b">
        <v>0</v>
      </c>
      <c r="R447" t="b">
        <v>0</v>
      </c>
      <c r="S447" t="s">
        <v>973</v>
      </c>
      <c r="AB447" t="b">
        <f t="shared" si="42"/>
        <v>0</v>
      </c>
      <c r="AC447" t="b">
        <f t="shared" si="43"/>
        <v>0</v>
      </c>
      <c r="AD447" t="b">
        <f t="shared" si="44"/>
        <v>0</v>
      </c>
      <c r="AN447" t="s">
        <v>456</v>
      </c>
      <c r="AO447" t="s">
        <v>1146</v>
      </c>
      <c r="AP447" t="s">
        <v>1146</v>
      </c>
      <c r="AQ447" s="73" t="s">
        <v>973</v>
      </c>
    </row>
    <row r="448" spans="1:43" x14ac:dyDescent="0.3">
      <c r="A448" s="7" t="s">
        <v>457</v>
      </c>
      <c r="B448">
        <v>29.059280502075701</v>
      </c>
      <c r="C448">
        <f t="shared" si="45"/>
        <v>0</v>
      </c>
      <c r="D448">
        <v>0</v>
      </c>
      <c r="E448" s="9">
        <v>30.202858111519514</v>
      </c>
      <c r="F448" t="s">
        <v>950</v>
      </c>
      <c r="G448">
        <v>0</v>
      </c>
      <c r="H448" t="s">
        <v>950</v>
      </c>
      <c r="I448">
        <v>0</v>
      </c>
      <c r="J448" t="s">
        <v>950</v>
      </c>
      <c r="K448">
        <v>0</v>
      </c>
      <c r="M448" t="b">
        <f t="shared" si="46"/>
        <v>0</v>
      </c>
      <c r="N448" t="b">
        <f t="shared" si="47"/>
        <v>0</v>
      </c>
      <c r="P448" t="s">
        <v>457</v>
      </c>
      <c r="Q448" t="b">
        <v>0</v>
      </c>
      <c r="R448" t="b">
        <v>0</v>
      </c>
      <c r="S448" t="s">
        <v>973</v>
      </c>
      <c r="AB448" t="b">
        <f t="shared" si="42"/>
        <v>0</v>
      </c>
      <c r="AC448" t="b">
        <f t="shared" si="43"/>
        <v>0</v>
      </c>
      <c r="AD448" t="b">
        <f t="shared" si="44"/>
        <v>0</v>
      </c>
      <c r="AN448" t="s">
        <v>457</v>
      </c>
      <c r="AO448" t="s">
        <v>1146</v>
      </c>
      <c r="AP448" t="s">
        <v>1146</v>
      </c>
      <c r="AQ448" s="73" t="s">
        <v>973</v>
      </c>
    </row>
    <row r="449" spans="1:43" x14ac:dyDescent="0.3">
      <c r="A449" s="7" t="s">
        <v>458</v>
      </c>
      <c r="B449">
        <v>19.952487448492455</v>
      </c>
      <c r="C449">
        <f t="shared" si="45"/>
        <v>0</v>
      </c>
      <c r="D449">
        <v>0</v>
      </c>
      <c r="E449" s="9">
        <v>18.964733372195973</v>
      </c>
      <c r="F449" t="s">
        <v>950</v>
      </c>
      <c r="G449">
        <v>0</v>
      </c>
      <c r="H449" t="s">
        <v>950</v>
      </c>
      <c r="I449">
        <v>0</v>
      </c>
      <c r="J449" t="s">
        <v>950</v>
      </c>
      <c r="K449">
        <v>0</v>
      </c>
      <c r="M449" t="b">
        <f t="shared" si="46"/>
        <v>0</v>
      </c>
      <c r="N449" t="b">
        <f t="shared" si="47"/>
        <v>0</v>
      </c>
      <c r="P449" t="s">
        <v>458</v>
      </c>
      <c r="Q449" t="b">
        <v>0</v>
      </c>
      <c r="R449" t="b">
        <v>0</v>
      </c>
      <c r="S449" t="s">
        <v>973</v>
      </c>
      <c r="AB449" t="b">
        <f t="shared" si="42"/>
        <v>0</v>
      </c>
      <c r="AC449" t="b">
        <f t="shared" si="43"/>
        <v>0</v>
      </c>
      <c r="AD449" t="b">
        <f t="shared" si="44"/>
        <v>0</v>
      </c>
      <c r="AN449" t="s">
        <v>458</v>
      </c>
      <c r="AO449" t="s">
        <v>1146</v>
      </c>
      <c r="AP449" t="s">
        <v>1146</v>
      </c>
      <c r="AQ449" s="73" t="s">
        <v>973</v>
      </c>
    </row>
    <row r="450" spans="1:43" x14ac:dyDescent="0.3">
      <c r="A450" s="7" t="s">
        <v>459</v>
      </c>
      <c r="B450">
        <v>19.493341993374422</v>
      </c>
      <c r="C450">
        <f t="shared" si="45"/>
        <v>0</v>
      </c>
      <c r="D450">
        <v>0</v>
      </c>
      <c r="E450" s="9">
        <v>9.9239739408913845</v>
      </c>
      <c r="F450" t="s">
        <v>950</v>
      </c>
      <c r="G450">
        <v>0</v>
      </c>
      <c r="H450" t="s">
        <v>950</v>
      </c>
      <c r="I450">
        <v>0</v>
      </c>
      <c r="J450" t="s">
        <v>950</v>
      </c>
      <c r="K450">
        <v>0</v>
      </c>
      <c r="M450" t="b">
        <f t="shared" si="46"/>
        <v>0</v>
      </c>
      <c r="N450" t="b">
        <f t="shared" si="47"/>
        <v>0</v>
      </c>
      <c r="P450" t="s">
        <v>459</v>
      </c>
      <c r="Q450" t="b">
        <v>0</v>
      </c>
      <c r="R450" t="b">
        <v>0</v>
      </c>
      <c r="S450" t="s">
        <v>973</v>
      </c>
      <c r="AB450" t="b">
        <f t="shared" ref="AB450:AB513" si="49">IF(C450&lt;5,FALSE,C450)</f>
        <v>0</v>
      </c>
      <c r="AC450" t="b">
        <f t="shared" ref="AC450:AC513" si="50">IF(C450&lt;5,FALSE,D450)</f>
        <v>0</v>
      </c>
      <c r="AD450" t="b">
        <f t="shared" ref="AD450:AD513" si="51">IF(C450&lt;5,FALSE,E450)</f>
        <v>0</v>
      </c>
      <c r="AN450" t="s">
        <v>459</v>
      </c>
      <c r="AO450" t="s">
        <v>1146</v>
      </c>
      <c r="AP450" t="s">
        <v>1146</v>
      </c>
      <c r="AQ450" s="73" t="s">
        <v>973</v>
      </c>
    </row>
    <row r="451" spans="1:43" x14ac:dyDescent="0.3">
      <c r="A451" s="7" t="s">
        <v>460</v>
      </c>
      <c r="B451">
        <v>29.611827152495025</v>
      </c>
      <c r="C451">
        <f t="shared" ref="C451:C514" si="52">IF(F451=" ",0,B451)</f>
        <v>0</v>
      </c>
      <c r="D451">
        <v>0</v>
      </c>
      <c r="E451" s="9">
        <v>22.856843198997048</v>
      </c>
      <c r="F451" t="s">
        <v>950</v>
      </c>
      <c r="G451">
        <v>0</v>
      </c>
      <c r="H451" t="s">
        <v>950</v>
      </c>
      <c r="I451">
        <v>0</v>
      </c>
      <c r="J451" t="s">
        <v>950</v>
      </c>
      <c r="K451">
        <v>0</v>
      </c>
      <c r="M451" t="b">
        <f t="shared" ref="M451:M514" si="53">IF(C451&lt;5,FALSE,G451)</f>
        <v>0</v>
      </c>
      <c r="N451" t="b">
        <f t="shared" ref="N451:N514" si="54">IF(C451&lt;5,FALSE,I451)</f>
        <v>0</v>
      </c>
      <c r="P451" t="s">
        <v>460</v>
      </c>
      <c r="Q451" t="b">
        <v>0</v>
      </c>
      <c r="R451" t="b">
        <v>0</v>
      </c>
      <c r="S451" t="s">
        <v>973</v>
      </c>
      <c r="AB451" t="b">
        <f t="shared" si="49"/>
        <v>0</v>
      </c>
      <c r="AC451" t="b">
        <f t="shared" si="50"/>
        <v>0</v>
      </c>
      <c r="AD451" t="b">
        <f t="shared" si="51"/>
        <v>0</v>
      </c>
      <c r="AN451" t="s">
        <v>460</v>
      </c>
      <c r="AO451" t="s">
        <v>1146</v>
      </c>
      <c r="AP451" t="s">
        <v>1146</v>
      </c>
      <c r="AQ451" s="73" t="s">
        <v>973</v>
      </c>
    </row>
    <row r="452" spans="1:43" x14ac:dyDescent="0.3">
      <c r="A452" s="7" t="s">
        <v>461</v>
      </c>
      <c r="B452">
        <v>27.415070441622394</v>
      </c>
      <c r="C452">
        <f t="shared" si="52"/>
        <v>0</v>
      </c>
      <c r="D452">
        <v>0</v>
      </c>
      <c r="E452" s="9">
        <v>4.6177111204880106</v>
      </c>
      <c r="F452" t="s">
        <v>950</v>
      </c>
      <c r="G452">
        <v>0</v>
      </c>
      <c r="H452" t="s">
        <v>950</v>
      </c>
      <c r="I452">
        <v>0</v>
      </c>
      <c r="J452" t="s">
        <v>950</v>
      </c>
      <c r="K452">
        <v>0</v>
      </c>
      <c r="M452" t="b">
        <f t="shared" si="53"/>
        <v>0</v>
      </c>
      <c r="N452" t="b">
        <f t="shared" si="54"/>
        <v>0</v>
      </c>
      <c r="P452" t="s">
        <v>461</v>
      </c>
      <c r="Q452" t="b">
        <v>0</v>
      </c>
      <c r="R452" t="b">
        <v>0</v>
      </c>
      <c r="S452" t="s">
        <v>973</v>
      </c>
      <c r="AB452" t="b">
        <f t="shared" si="49"/>
        <v>0</v>
      </c>
      <c r="AC452" t="b">
        <f t="shared" si="50"/>
        <v>0</v>
      </c>
      <c r="AD452" t="b">
        <f t="shared" si="51"/>
        <v>0</v>
      </c>
      <c r="AN452" t="s">
        <v>461</v>
      </c>
      <c r="AO452" t="s">
        <v>1146</v>
      </c>
      <c r="AP452" t="s">
        <v>1146</v>
      </c>
      <c r="AQ452" s="73" t="s">
        <v>973</v>
      </c>
    </row>
    <row r="453" spans="1:43" x14ac:dyDescent="0.3">
      <c r="A453" s="7" t="s">
        <v>462</v>
      </c>
      <c r="B453">
        <v>27.436633871924723</v>
      </c>
      <c r="C453">
        <f t="shared" si="52"/>
        <v>0</v>
      </c>
      <c r="D453">
        <v>0</v>
      </c>
      <c r="E453" s="9">
        <v>15.089575137015203</v>
      </c>
      <c r="F453" t="s">
        <v>950</v>
      </c>
      <c r="G453">
        <v>0</v>
      </c>
      <c r="H453" t="s">
        <v>950</v>
      </c>
      <c r="I453">
        <v>0</v>
      </c>
      <c r="J453" t="s">
        <v>950</v>
      </c>
      <c r="K453">
        <v>0</v>
      </c>
      <c r="M453" t="b">
        <f t="shared" si="53"/>
        <v>0</v>
      </c>
      <c r="N453" t="b">
        <f t="shared" si="54"/>
        <v>0</v>
      </c>
      <c r="P453" t="s">
        <v>462</v>
      </c>
      <c r="Q453" t="b">
        <v>0</v>
      </c>
      <c r="R453" t="b">
        <v>0</v>
      </c>
      <c r="S453" t="s">
        <v>973</v>
      </c>
      <c r="AB453" t="b">
        <f t="shared" si="49"/>
        <v>0</v>
      </c>
      <c r="AC453" t="b">
        <f t="shared" si="50"/>
        <v>0</v>
      </c>
      <c r="AD453" t="b">
        <f t="shared" si="51"/>
        <v>0</v>
      </c>
      <c r="AN453" t="s">
        <v>462</v>
      </c>
      <c r="AO453" t="s">
        <v>1146</v>
      </c>
      <c r="AP453" t="s">
        <v>1146</v>
      </c>
      <c r="AQ453" s="73" t="s">
        <v>973</v>
      </c>
    </row>
    <row r="454" spans="1:43" x14ac:dyDescent="0.3">
      <c r="A454" s="7" t="s">
        <v>463</v>
      </c>
      <c r="B454">
        <v>40.866981706896617</v>
      </c>
      <c r="C454">
        <f t="shared" si="52"/>
        <v>0</v>
      </c>
      <c r="D454">
        <v>0</v>
      </c>
      <c r="E454" s="9">
        <v>8.262156974177481</v>
      </c>
      <c r="F454" t="s">
        <v>950</v>
      </c>
      <c r="G454">
        <v>0</v>
      </c>
      <c r="H454" t="s">
        <v>950</v>
      </c>
      <c r="I454">
        <v>0</v>
      </c>
      <c r="J454" t="s">
        <v>950</v>
      </c>
      <c r="K454">
        <v>0</v>
      </c>
      <c r="M454" t="b">
        <f t="shared" si="53"/>
        <v>0</v>
      </c>
      <c r="N454" t="b">
        <f t="shared" si="54"/>
        <v>0</v>
      </c>
      <c r="P454" t="s">
        <v>463</v>
      </c>
      <c r="Q454" t="b">
        <v>0</v>
      </c>
      <c r="R454" t="b">
        <v>0</v>
      </c>
      <c r="S454" t="s">
        <v>973</v>
      </c>
      <c r="AB454" t="b">
        <f t="shared" si="49"/>
        <v>0</v>
      </c>
      <c r="AC454" t="b">
        <f t="shared" si="50"/>
        <v>0</v>
      </c>
      <c r="AD454" t="b">
        <f t="shared" si="51"/>
        <v>0</v>
      </c>
      <c r="AN454" t="s">
        <v>463</v>
      </c>
      <c r="AO454" t="s">
        <v>1146</v>
      </c>
      <c r="AP454" t="s">
        <v>1146</v>
      </c>
      <c r="AQ454" s="73" t="s">
        <v>973</v>
      </c>
    </row>
    <row r="455" spans="1:43" x14ac:dyDescent="0.3">
      <c r="A455" s="7" t="s">
        <v>464</v>
      </c>
      <c r="B455">
        <v>33.32698357882078</v>
      </c>
      <c r="C455">
        <f t="shared" si="52"/>
        <v>0</v>
      </c>
      <c r="D455">
        <v>0</v>
      </c>
      <c r="E455" s="9">
        <v>16.166208526528631</v>
      </c>
      <c r="F455" t="s">
        <v>950</v>
      </c>
      <c r="G455">
        <v>0</v>
      </c>
      <c r="H455" t="s">
        <v>950</v>
      </c>
      <c r="I455">
        <v>0</v>
      </c>
      <c r="J455" t="s">
        <v>950</v>
      </c>
      <c r="K455">
        <v>0</v>
      </c>
      <c r="M455" t="b">
        <f t="shared" si="53"/>
        <v>0</v>
      </c>
      <c r="N455" t="b">
        <f t="shared" si="54"/>
        <v>0</v>
      </c>
      <c r="P455" t="s">
        <v>464</v>
      </c>
      <c r="Q455" t="b">
        <v>0</v>
      </c>
      <c r="R455" t="b">
        <v>0</v>
      </c>
      <c r="S455" t="s">
        <v>973</v>
      </c>
      <c r="AB455" t="b">
        <f t="shared" si="49"/>
        <v>0</v>
      </c>
      <c r="AC455" t="b">
        <f t="shared" si="50"/>
        <v>0</v>
      </c>
      <c r="AD455" t="b">
        <f t="shared" si="51"/>
        <v>0</v>
      </c>
      <c r="AN455" t="s">
        <v>464</v>
      </c>
      <c r="AO455" t="s">
        <v>1146</v>
      </c>
      <c r="AP455" t="s">
        <v>1146</v>
      </c>
      <c r="AQ455" s="73" t="s">
        <v>973</v>
      </c>
    </row>
    <row r="456" spans="1:43" x14ac:dyDescent="0.3">
      <c r="A456" s="7" t="s">
        <v>465</v>
      </c>
      <c r="B456">
        <v>4.1658413202547724</v>
      </c>
      <c r="C456">
        <f t="shared" si="52"/>
        <v>0</v>
      </c>
      <c r="D456">
        <v>0</v>
      </c>
      <c r="E456" s="9">
        <v>14.020234590515399</v>
      </c>
      <c r="F456" t="s">
        <v>950</v>
      </c>
      <c r="G456">
        <v>0</v>
      </c>
      <c r="H456" t="s">
        <v>950</v>
      </c>
      <c r="I456">
        <v>0</v>
      </c>
      <c r="J456" t="s">
        <v>950</v>
      </c>
      <c r="K456">
        <v>0</v>
      </c>
      <c r="M456" t="b">
        <f t="shared" si="53"/>
        <v>0</v>
      </c>
      <c r="N456" t="b">
        <f t="shared" si="54"/>
        <v>0</v>
      </c>
      <c r="P456" t="s">
        <v>465</v>
      </c>
      <c r="Q456" t="b">
        <v>0</v>
      </c>
      <c r="R456" t="b">
        <v>0</v>
      </c>
      <c r="S456" t="s">
        <v>973</v>
      </c>
      <c r="AB456" t="b">
        <f t="shared" si="49"/>
        <v>0</v>
      </c>
      <c r="AC456" t="b">
        <f t="shared" si="50"/>
        <v>0</v>
      </c>
      <c r="AD456" t="b">
        <f t="shared" si="51"/>
        <v>0</v>
      </c>
      <c r="AN456" t="s">
        <v>465</v>
      </c>
      <c r="AO456" t="s">
        <v>1146</v>
      </c>
      <c r="AP456" t="s">
        <v>1146</v>
      </c>
      <c r="AQ456" s="73" t="s">
        <v>973</v>
      </c>
    </row>
    <row r="457" spans="1:43" x14ac:dyDescent="0.3">
      <c r="A457" s="7" t="s">
        <v>466</v>
      </c>
      <c r="B457">
        <v>1.4888787573279736</v>
      </c>
      <c r="C457">
        <f t="shared" si="52"/>
        <v>0</v>
      </c>
      <c r="D457">
        <v>0</v>
      </c>
      <c r="E457" s="9">
        <v>15.705491096146011</v>
      </c>
      <c r="F457" t="s">
        <v>950</v>
      </c>
      <c r="G457">
        <v>0</v>
      </c>
      <c r="H457" t="s">
        <v>950</v>
      </c>
      <c r="I457">
        <v>0</v>
      </c>
      <c r="J457" t="s">
        <v>950</v>
      </c>
      <c r="K457">
        <v>0</v>
      </c>
      <c r="M457" t="b">
        <f t="shared" si="53"/>
        <v>0</v>
      </c>
      <c r="N457" t="b">
        <f t="shared" si="54"/>
        <v>0</v>
      </c>
      <c r="P457" t="s">
        <v>466</v>
      </c>
      <c r="Q457" t="b">
        <v>0</v>
      </c>
      <c r="R457" t="b">
        <v>0</v>
      </c>
      <c r="S457" t="s">
        <v>973</v>
      </c>
      <c r="AB457" t="b">
        <f t="shared" si="49"/>
        <v>0</v>
      </c>
      <c r="AC457" t="b">
        <f t="shared" si="50"/>
        <v>0</v>
      </c>
      <c r="AD457" t="b">
        <f t="shared" si="51"/>
        <v>0</v>
      </c>
      <c r="AN457" t="s">
        <v>466</v>
      </c>
      <c r="AO457" t="s">
        <v>1146</v>
      </c>
      <c r="AP457" t="s">
        <v>1146</v>
      </c>
      <c r="AQ457" s="73" t="s">
        <v>973</v>
      </c>
    </row>
    <row r="458" spans="1:43" x14ac:dyDescent="0.3">
      <c r="A458" s="7" t="s">
        <v>467</v>
      </c>
      <c r="B458">
        <v>2.4459462396140736</v>
      </c>
      <c r="C458">
        <f t="shared" si="52"/>
        <v>0</v>
      </c>
      <c r="D458">
        <v>0</v>
      </c>
      <c r="E458" s="9">
        <v>9.3716447434211965</v>
      </c>
      <c r="F458" t="s">
        <v>950</v>
      </c>
      <c r="G458">
        <v>0</v>
      </c>
      <c r="H458" t="s">
        <v>950</v>
      </c>
      <c r="I458">
        <v>0</v>
      </c>
      <c r="J458" t="s">
        <v>950</v>
      </c>
      <c r="K458">
        <v>0</v>
      </c>
      <c r="M458" t="b">
        <f t="shared" si="53"/>
        <v>0</v>
      </c>
      <c r="N458" t="b">
        <f t="shared" si="54"/>
        <v>0</v>
      </c>
      <c r="P458" t="s">
        <v>467</v>
      </c>
      <c r="Q458" t="b">
        <v>0</v>
      </c>
      <c r="R458" t="b">
        <v>0</v>
      </c>
      <c r="S458" t="s">
        <v>973</v>
      </c>
      <c r="AB458" t="b">
        <f t="shared" si="49"/>
        <v>0</v>
      </c>
      <c r="AC458" t="b">
        <f t="shared" si="50"/>
        <v>0</v>
      </c>
      <c r="AD458" t="b">
        <f t="shared" si="51"/>
        <v>0</v>
      </c>
      <c r="AN458" t="s">
        <v>467</v>
      </c>
      <c r="AO458" t="s">
        <v>1146</v>
      </c>
      <c r="AP458" t="s">
        <v>1146</v>
      </c>
      <c r="AQ458" s="73" t="s">
        <v>973</v>
      </c>
    </row>
    <row r="459" spans="1:43" x14ac:dyDescent="0.3">
      <c r="A459" s="7" t="s">
        <v>468</v>
      </c>
      <c r="B459">
        <v>30.752339802699112</v>
      </c>
      <c r="C459">
        <f t="shared" si="52"/>
        <v>0</v>
      </c>
      <c r="D459">
        <v>0</v>
      </c>
      <c r="E459" s="9">
        <v>10.642209219226762</v>
      </c>
      <c r="F459" t="s">
        <v>950</v>
      </c>
      <c r="G459">
        <v>0</v>
      </c>
      <c r="H459" t="s">
        <v>950</v>
      </c>
      <c r="I459">
        <v>0</v>
      </c>
      <c r="J459" t="s">
        <v>950</v>
      </c>
      <c r="K459">
        <v>0</v>
      </c>
      <c r="M459" t="b">
        <f t="shared" si="53"/>
        <v>0</v>
      </c>
      <c r="N459" t="b">
        <f t="shared" si="54"/>
        <v>0</v>
      </c>
      <c r="P459" t="s">
        <v>468</v>
      </c>
      <c r="Q459" t="b">
        <v>0</v>
      </c>
      <c r="R459" t="b">
        <v>0</v>
      </c>
      <c r="S459" t="s">
        <v>973</v>
      </c>
      <c r="AB459" t="b">
        <f t="shared" si="49"/>
        <v>0</v>
      </c>
      <c r="AC459" t="b">
        <f t="shared" si="50"/>
        <v>0</v>
      </c>
      <c r="AD459" t="b">
        <f t="shared" si="51"/>
        <v>0</v>
      </c>
      <c r="AN459" t="s">
        <v>468</v>
      </c>
      <c r="AO459" t="s">
        <v>1146</v>
      </c>
      <c r="AP459" t="s">
        <v>1146</v>
      </c>
      <c r="AQ459" s="73" t="s">
        <v>973</v>
      </c>
    </row>
    <row r="460" spans="1:43" x14ac:dyDescent="0.3">
      <c r="A460" s="7" t="s">
        <v>469</v>
      </c>
      <c r="B460">
        <v>6.3714416177225042</v>
      </c>
      <c r="C460">
        <f t="shared" si="52"/>
        <v>0</v>
      </c>
      <c r="D460">
        <v>0</v>
      </c>
      <c r="E460" s="9">
        <v>8.3611591473959166</v>
      </c>
      <c r="F460" t="s">
        <v>950</v>
      </c>
      <c r="G460">
        <v>0</v>
      </c>
      <c r="H460" t="s">
        <v>950</v>
      </c>
      <c r="I460">
        <v>0</v>
      </c>
      <c r="J460" t="s">
        <v>950</v>
      </c>
      <c r="K460">
        <v>0</v>
      </c>
      <c r="M460" t="b">
        <f t="shared" si="53"/>
        <v>0</v>
      </c>
      <c r="N460" t="b">
        <f t="shared" si="54"/>
        <v>0</v>
      </c>
      <c r="P460" t="s">
        <v>469</v>
      </c>
      <c r="Q460" t="b">
        <v>0</v>
      </c>
      <c r="R460" t="b">
        <v>0</v>
      </c>
      <c r="S460" t="s">
        <v>973</v>
      </c>
      <c r="AB460" t="b">
        <f t="shared" si="49"/>
        <v>0</v>
      </c>
      <c r="AC460" t="b">
        <f t="shared" si="50"/>
        <v>0</v>
      </c>
      <c r="AD460" t="b">
        <f t="shared" si="51"/>
        <v>0</v>
      </c>
      <c r="AN460" t="s">
        <v>469</v>
      </c>
      <c r="AO460" t="s">
        <v>1146</v>
      </c>
      <c r="AP460" t="s">
        <v>1146</v>
      </c>
      <c r="AQ460" s="73" t="s">
        <v>973</v>
      </c>
    </row>
    <row r="461" spans="1:43" x14ac:dyDescent="0.3">
      <c r="A461" s="7" t="s">
        <v>470</v>
      </c>
      <c r="B461">
        <v>15.305496213563844</v>
      </c>
      <c r="C461">
        <f t="shared" si="52"/>
        <v>0</v>
      </c>
      <c r="D461">
        <v>0</v>
      </c>
      <c r="E461" s="9">
        <v>8.6002375661904757</v>
      </c>
      <c r="F461" t="s">
        <v>950</v>
      </c>
      <c r="G461">
        <v>0</v>
      </c>
      <c r="H461" t="s">
        <v>950</v>
      </c>
      <c r="I461">
        <v>0</v>
      </c>
      <c r="J461" t="s">
        <v>950</v>
      </c>
      <c r="K461">
        <v>0</v>
      </c>
      <c r="M461" t="b">
        <f t="shared" si="53"/>
        <v>0</v>
      </c>
      <c r="N461" t="b">
        <f t="shared" si="54"/>
        <v>0</v>
      </c>
      <c r="P461" t="s">
        <v>470</v>
      </c>
      <c r="Q461" t="b">
        <v>0</v>
      </c>
      <c r="R461" t="b">
        <v>0</v>
      </c>
      <c r="S461" t="s">
        <v>973</v>
      </c>
      <c r="AB461" t="b">
        <f t="shared" si="49"/>
        <v>0</v>
      </c>
      <c r="AC461" t="b">
        <f t="shared" si="50"/>
        <v>0</v>
      </c>
      <c r="AD461" t="b">
        <f t="shared" si="51"/>
        <v>0</v>
      </c>
      <c r="AN461" t="s">
        <v>470</v>
      </c>
      <c r="AO461" t="s">
        <v>1146</v>
      </c>
      <c r="AP461" t="s">
        <v>1146</v>
      </c>
      <c r="AQ461" s="73" t="s">
        <v>973</v>
      </c>
    </row>
    <row r="462" spans="1:43" x14ac:dyDescent="0.3">
      <c r="A462" s="7" t="s">
        <v>471</v>
      </c>
      <c r="B462">
        <v>43.836925703281899</v>
      </c>
      <c r="C462">
        <f t="shared" si="52"/>
        <v>0</v>
      </c>
      <c r="D462">
        <v>0</v>
      </c>
      <c r="E462" s="9">
        <v>12.18877975370191</v>
      </c>
      <c r="F462" t="s">
        <v>950</v>
      </c>
      <c r="G462">
        <v>0</v>
      </c>
      <c r="H462" t="s">
        <v>950</v>
      </c>
      <c r="I462">
        <v>0</v>
      </c>
      <c r="J462" t="s">
        <v>950</v>
      </c>
      <c r="K462">
        <v>0</v>
      </c>
      <c r="M462" t="b">
        <f t="shared" si="53"/>
        <v>0</v>
      </c>
      <c r="N462" t="b">
        <f t="shared" si="54"/>
        <v>0</v>
      </c>
      <c r="P462" t="s">
        <v>471</v>
      </c>
      <c r="Q462" t="b">
        <v>0</v>
      </c>
      <c r="R462" t="b">
        <v>0</v>
      </c>
      <c r="S462" t="s">
        <v>973</v>
      </c>
      <c r="AB462" t="b">
        <f t="shared" si="49"/>
        <v>0</v>
      </c>
      <c r="AC462" t="b">
        <f t="shared" si="50"/>
        <v>0</v>
      </c>
      <c r="AD462" t="b">
        <f t="shared" si="51"/>
        <v>0</v>
      </c>
      <c r="AN462" t="s">
        <v>471</v>
      </c>
      <c r="AO462" t="s">
        <v>1146</v>
      </c>
      <c r="AP462" t="s">
        <v>1146</v>
      </c>
      <c r="AQ462" s="73" t="s">
        <v>973</v>
      </c>
    </row>
    <row r="463" spans="1:43" x14ac:dyDescent="0.3">
      <c r="A463" s="7" t="s">
        <v>472</v>
      </c>
      <c r="B463">
        <v>21.393402024356273</v>
      </c>
      <c r="C463">
        <f t="shared" si="52"/>
        <v>0</v>
      </c>
      <c r="D463">
        <v>0</v>
      </c>
      <c r="E463" s="9">
        <v>11.369347132010214</v>
      </c>
      <c r="F463" t="s">
        <v>950</v>
      </c>
      <c r="G463">
        <v>0</v>
      </c>
      <c r="H463" t="s">
        <v>950</v>
      </c>
      <c r="I463">
        <v>0</v>
      </c>
      <c r="J463" t="s">
        <v>950</v>
      </c>
      <c r="K463">
        <v>0</v>
      </c>
      <c r="M463" t="b">
        <f t="shared" si="53"/>
        <v>0</v>
      </c>
      <c r="N463" t="b">
        <f t="shared" si="54"/>
        <v>0</v>
      </c>
      <c r="P463" t="s">
        <v>472</v>
      </c>
      <c r="Q463" t="b">
        <v>0</v>
      </c>
      <c r="R463" t="b">
        <v>0</v>
      </c>
      <c r="S463" t="s">
        <v>973</v>
      </c>
      <c r="AB463" t="b">
        <f t="shared" si="49"/>
        <v>0</v>
      </c>
      <c r="AC463" t="b">
        <f t="shared" si="50"/>
        <v>0</v>
      </c>
      <c r="AD463" t="b">
        <f t="shared" si="51"/>
        <v>0</v>
      </c>
      <c r="AN463" t="s">
        <v>472</v>
      </c>
      <c r="AO463" t="s">
        <v>1146</v>
      </c>
      <c r="AP463" t="s">
        <v>1146</v>
      </c>
      <c r="AQ463" s="73" t="s">
        <v>973</v>
      </c>
    </row>
    <row r="464" spans="1:43" x14ac:dyDescent="0.3">
      <c r="A464" s="7" t="s">
        <v>473</v>
      </c>
      <c r="B464">
        <v>42.495559730476927</v>
      </c>
      <c r="C464">
        <f t="shared" si="52"/>
        <v>0</v>
      </c>
      <c r="D464">
        <v>0</v>
      </c>
      <c r="E464" s="9">
        <v>18.399111200001947</v>
      </c>
      <c r="F464" t="s">
        <v>950</v>
      </c>
      <c r="G464">
        <v>0</v>
      </c>
      <c r="H464" t="s">
        <v>950</v>
      </c>
      <c r="I464">
        <v>0</v>
      </c>
      <c r="J464" t="s">
        <v>950</v>
      </c>
      <c r="K464">
        <v>0</v>
      </c>
      <c r="M464" t="b">
        <f t="shared" si="53"/>
        <v>0</v>
      </c>
      <c r="N464" t="b">
        <f t="shared" si="54"/>
        <v>0</v>
      </c>
      <c r="P464" t="s">
        <v>473</v>
      </c>
      <c r="Q464" t="b">
        <v>0</v>
      </c>
      <c r="R464" t="b">
        <v>0</v>
      </c>
      <c r="S464" t="s">
        <v>973</v>
      </c>
      <c r="AB464" t="b">
        <f t="shared" si="49"/>
        <v>0</v>
      </c>
      <c r="AC464" t="b">
        <f t="shared" si="50"/>
        <v>0</v>
      </c>
      <c r="AD464" t="b">
        <f t="shared" si="51"/>
        <v>0</v>
      </c>
      <c r="AN464" t="s">
        <v>473</v>
      </c>
      <c r="AO464" t="s">
        <v>1146</v>
      </c>
      <c r="AP464" t="s">
        <v>1146</v>
      </c>
      <c r="AQ464" s="73" t="s">
        <v>973</v>
      </c>
    </row>
    <row r="465" spans="1:43" x14ac:dyDescent="0.3">
      <c r="A465" s="7" t="s">
        <v>474</v>
      </c>
      <c r="B465">
        <v>55.86303339500509</v>
      </c>
      <c r="C465">
        <f t="shared" si="52"/>
        <v>0</v>
      </c>
      <c r="D465">
        <v>0</v>
      </c>
      <c r="E465" s="9">
        <v>17.685217480383713</v>
      </c>
      <c r="F465" t="s">
        <v>950</v>
      </c>
      <c r="G465">
        <v>0</v>
      </c>
      <c r="H465" t="s">
        <v>950</v>
      </c>
      <c r="I465">
        <v>0</v>
      </c>
      <c r="J465" t="s">
        <v>950</v>
      </c>
      <c r="K465">
        <v>0</v>
      </c>
      <c r="M465" t="b">
        <f t="shared" si="53"/>
        <v>0</v>
      </c>
      <c r="N465" t="b">
        <f t="shared" si="54"/>
        <v>0</v>
      </c>
      <c r="P465" t="s">
        <v>474</v>
      </c>
      <c r="Q465" t="b">
        <v>0</v>
      </c>
      <c r="R465" t="b">
        <v>0</v>
      </c>
      <c r="S465" t="s">
        <v>973</v>
      </c>
      <c r="AB465" t="b">
        <f t="shared" si="49"/>
        <v>0</v>
      </c>
      <c r="AC465" t="b">
        <f t="shared" si="50"/>
        <v>0</v>
      </c>
      <c r="AD465" t="b">
        <f t="shared" si="51"/>
        <v>0</v>
      </c>
      <c r="AN465" t="s">
        <v>474</v>
      </c>
      <c r="AO465" t="s">
        <v>1146</v>
      </c>
      <c r="AP465" t="s">
        <v>1146</v>
      </c>
      <c r="AQ465" s="73" t="s">
        <v>973</v>
      </c>
    </row>
    <row r="466" spans="1:43" x14ac:dyDescent="0.3">
      <c r="A466" s="7" t="s">
        <v>475</v>
      </c>
      <c r="B466">
        <v>61.882333655191346</v>
      </c>
      <c r="C466">
        <f t="shared" si="52"/>
        <v>0</v>
      </c>
      <c r="D466">
        <v>0</v>
      </c>
      <c r="E466" s="9">
        <v>12.437443748765215</v>
      </c>
      <c r="F466" t="s">
        <v>950</v>
      </c>
      <c r="G466">
        <v>0</v>
      </c>
      <c r="H466" t="s">
        <v>950</v>
      </c>
      <c r="I466">
        <v>0</v>
      </c>
      <c r="J466" t="s">
        <v>950</v>
      </c>
      <c r="K466">
        <v>0</v>
      </c>
      <c r="M466" t="b">
        <f t="shared" si="53"/>
        <v>0</v>
      </c>
      <c r="N466" t="b">
        <f t="shared" si="54"/>
        <v>0</v>
      </c>
      <c r="P466" t="s">
        <v>475</v>
      </c>
      <c r="Q466" t="b">
        <v>0</v>
      </c>
      <c r="R466" t="b">
        <v>0</v>
      </c>
      <c r="S466" t="s">
        <v>973</v>
      </c>
      <c r="AB466" t="b">
        <f t="shared" si="49"/>
        <v>0</v>
      </c>
      <c r="AC466" t="b">
        <f t="shared" si="50"/>
        <v>0</v>
      </c>
      <c r="AD466" t="b">
        <f t="shared" si="51"/>
        <v>0</v>
      </c>
      <c r="AN466" t="s">
        <v>475</v>
      </c>
      <c r="AO466" t="s">
        <v>1146</v>
      </c>
      <c r="AP466" t="s">
        <v>1146</v>
      </c>
      <c r="AQ466" s="73" t="s">
        <v>973</v>
      </c>
    </row>
    <row r="467" spans="1:43" x14ac:dyDescent="0.3">
      <c r="A467" s="7" t="s">
        <v>476</v>
      </c>
      <c r="B467">
        <v>41.972267020471463</v>
      </c>
      <c r="C467">
        <f t="shared" si="52"/>
        <v>0</v>
      </c>
      <c r="D467">
        <v>0</v>
      </c>
      <c r="E467" s="9">
        <v>23.147825196162838</v>
      </c>
      <c r="F467" t="s">
        <v>950</v>
      </c>
      <c r="G467">
        <v>0</v>
      </c>
      <c r="H467" t="s">
        <v>950</v>
      </c>
      <c r="I467">
        <v>0</v>
      </c>
      <c r="J467" t="s">
        <v>950</v>
      </c>
      <c r="K467">
        <v>0</v>
      </c>
      <c r="M467" t="b">
        <f t="shared" si="53"/>
        <v>0</v>
      </c>
      <c r="N467" t="b">
        <f t="shared" si="54"/>
        <v>0</v>
      </c>
      <c r="P467" t="s">
        <v>476</v>
      </c>
      <c r="Q467" t="b">
        <v>0</v>
      </c>
      <c r="R467" t="b">
        <v>0</v>
      </c>
      <c r="S467" t="s">
        <v>973</v>
      </c>
      <c r="AB467" t="b">
        <f t="shared" si="49"/>
        <v>0</v>
      </c>
      <c r="AC467" t="b">
        <f t="shared" si="50"/>
        <v>0</v>
      </c>
      <c r="AD467" t="b">
        <f t="shared" si="51"/>
        <v>0</v>
      </c>
      <c r="AN467" t="s">
        <v>476</v>
      </c>
      <c r="AO467" t="s">
        <v>1146</v>
      </c>
      <c r="AP467" t="s">
        <v>1146</v>
      </c>
      <c r="AQ467" s="73" t="s">
        <v>973</v>
      </c>
    </row>
    <row r="468" spans="1:43" x14ac:dyDescent="0.3">
      <c r="A468" s="7" t="s">
        <v>477</v>
      </c>
      <c r="B468">
        <v>24.925239291122178</v>
      </c>
      <c r="C468">
        <f t="shared" si="52"/>
        <v>0</v>
      </c>
      <c r="D468">
        <v>0</v>
      </c>
      <c r="E468" s="9">
        <v>8.1172513542980198</v>
      </c>
      <c r="F468" t="s">
        <v>950</v>
      </c>
      <c r="G468">
        <v>0</v>
      </c>
      <c r="H468" t="s">
        <v>950</v>
      </c>
      <c r="I468">
        <v>0</v>
      </c>
      <c r="J468" t="s">
        <v>950</v>
      </c>
      <c r="K468">
        <v>0</v>
      </c>
      <c r="M468" t="b">
        <f t="shared" si="53"/>
        <v>0</v>
      </c>
      <c r="N468" t="b">
        <f t="shared" si="54"/>
        <v>0</v>
      </c>
      <c r="P468" t="s">
        <v>477</v>
      </c>
      <c r="Q468" t="b">
        <v>0</v>
      </c>
      <c r="R468" t="b">
        <v>0</v>
      </c>
      <c r="S468" t="s">
        <v>973</v>
      </c>
      <c r="AB468" t="b">
        <f t="shared" si="49"/>
        <v>0</v>
      </c>
      <c r="AC468" t="b">
        <f t="shared" si="50"/>
        <v>0</v>
      </c>
      <c r="AD468" t="b">
        <f t="shared" si="51"/>
        <v>0</v>
      </c>
      <c r="AN468" t="s">
        <v>477</v>
      </c>
      <c r="AO468" t="s">
        <v>1146</v>
      </c>
      <c r="AP468" t="s">
        <v>1146</v>
      </c>
      <c r="AQ468" s="73" t="s">
        <v>973</v>
      </c>
    </row>
    <row r="469" spans="1:43" x14ac:dyDescent="0.3">
      <c r="A469" s="7" t="s">
        <v>478</v>
      </c>
      <c r="B469">
        <v>30.529881047009848</v>
      </c>
      <c r="C469">
        <f t="shared" si="52"/>
        <v>0</v>
      </c>
      <c r="D469">
        <v>0</v>
      </c>
      <c r="E469" s="9">
        <v>19.470061537936196</v>
      </c>
      <c r="F469" t="s">
        <v>950</v>
      </c>
      <c r="G469">
        <v>0</v>
      </c>
      <c r="H469" t="s">
        <v>950</v>
      </c>
      <c r="I469">
        <v>0</v>
      </c>
      <c r="J469" t="s">
        <v>950</v>
      </c>
      <c r="K469">
        <v>0</v>
      </c>
      <c r="M469" t="b">
        <f t="shared" si="53"/>
        <v>0</v>
      </c>
      <c r="N469" t="b">
        <f t="shared" si="54"/>
        <v>0</v>
      </c>
      <c r="P469" t="s">
        <v>478</v>
      </c>
      <c r="Q469" t="b">
        <v>0</v>
      </c>
      <c r="R469" t="b">
        <v>0</v>
      </c>
      <c r="S469" t="s">
        <v>973</v>
      </c>
      <c r="AB469" t="b">
        <f t="shared" si="49"/>
        <v>0</v>
      </c>
      <c r="AC469" t="b">
        <f t="shared" si="50"/>
        <v>0</v>
      </c>
      <c r="AD469" t="b">
        <f t="shared" si="51"/>
        <v>0</v>
      </c>
      <c r="AN469" t="s">
        <v>478</v>
      </c>
      <c r="AO469" t="s">
        <v>1146</v>
      </c>
      <c r="AP469" t="s">
        <v>1146</v>
      </c>
      <c r="AQ469" s="73" t="s">
        <v>973</v>
      </c>
    </row>
    <row r="470" spans="1:43" x14ac:dyDescent="0.3">
      <c r="A470" s="7" t="s">
        <v>479</v>
      </c>
      <c r="B470">
        <v>40.669709621839218</v>
      </c>
      <c r="C470">
        <f t="shared" si="52"/>
        <v>0</v>
      </c>
      <c r="D470">
        <v>0</v>
      </c>
      <c r="E470" s="9">
        <v>12.582642057996393</v>
      </c>
      <c r="F470" t="s">
        <v>950</v>
      </c>
      <c r="G470">
        <v>0</v>
      </c>
      <c r="H470" t="s">
        <v>950</v>
      </c>
      <c r="I470">
        <v>0</v>
      </c>
      <c r="J470" t="s">
        <v>950</v>
      </c>
      <c r="K470">
        <v>0</v>
      </c>
      <c r="M470" t="b">
        <f t="shared" si="53"/>
        <v>0</v>
      </c>
      <c r="N470" t="b">
        <f t="shared" si="54"/>
        <v>0</v>
      </c>
      <c r="P470" t="s">
        <v>479</v>
      </c>
      <c r="Q470" t="b">
        <v>0</v>
      </c>
      <c r="R470" t="b">
        <v>0</v>
      </c>
      <c r="S470" t="s">
        <v>973</v>
      </c>
      <c r="AB470" t="b">
        <f t="shared" si="49"/>
        <v>0</v>
      </c>
      <c r="AC470" t="b">
        <f t="shared" si="50"/>
        <v>0</v>
      </c>
      <c r="AD470" t="b">
        <f t="shared" si="51"/>
        <v>0</v>
      </c>
      <c r="AN470" t="s">
        <v>479</v>
      </c>
      <c r="AO470" t="s">
        <v>1146</v>
      </c>
      <c r="AP470" t="s">
        <v>1146</v>
      </c>
      <c r="AQ470" s="73" t="s">
        <v>973</v>
      </c>
    </row>
    <row r="471" spans="1:43" x14ac:dyDescent="0.3">
      <c r="A471" s="7" t="s">
        <v>480</v>
      </c>
      <c r="B471">
        <v>39.687289457909742</v>
      </c>
      <c r="C471">
        <f t="shared" si="52"/>
        <v>0</v>
      </c>
      <c r="D471">
        <v>0</v>
      </c>
      <c r="E471" s="9">
        <v>26.673024529806746</v>
      </c>
      <c r="F471" t="s">
        <v>950</v>
      </c>
      <c r="G471">
        <v>0</v>
      </c>
      <c r="H471" t="s">
        <v>950</v>
      </c>
      <c r="I471">
        <v>0</v>
      </c>
      <c r="J471" t="s">
        <v>950</v>
      </c>
      <c r="K471">
        <v>0</v>
      </c>
      <c r="M471" t="b">
        <f t="shared" si="53"/>
        <v>0</v>
      </c>
      <c r="N471" t="b">
        <f t="shared" si="54"/>
        <v>0</v>
      </c>
      <c r="P471" t="s">
        <v>480</v>
      </c>
      <c r="Q471" t="b">
        <v>0</v>
      </c>
      <c r="R471" t="b">
        <v>0</v>
      </c>
      <c r="S471" t="s">
        <v>973</v>
      </c>
      <c r="AB471" t="b">
        <f t="shared" si="49"/>
        <v>0</v>
      </c>
      <c r="AC471" t="b">
        <f t="shared" si="50"/>
        <v>0</v>
      </c>
      <c r="AD471" t="b">
        <f t="shared" si="51"/>
        <v>0</v>
      </c>
      <c r="AN471" t="s">
        <v>480</v>
      </c>
      <c r="AO471" t="s">
        <v>1146</v>
      </c>
      <c r="AP471" t="s">
        <v>1146</v>
      </c>
      <c r="AQ471" s="73" t="s">
        <v>973</v>
      </c>
    </row>
    <row r="472" spans="1:43" x14ac:dyDescent="0.3">
      <c r="A472" s="7" t="s">
        <v>481</v>
      </c>
      <c r="B472">
        <v>20.709354651494035</v>
      </c>
      <c r="C472">
        <f t="shared" si="52"/>
        <v>0</v>
      </c>
      <c r="D472">
        <v>0</v>
      </c>
      <c r="E472" s="9">
        <v>12.995407216255964</v>
      </c>
      <c r="F472" t="s">
        <v>950</v>
      </c>
      <c r="G472">
        <v>0</v>
      </c>
      <c r="H472" t="s">
        <v>950</v>
      </c>
      <c r="I472">
        <v>0</v>
      </c>
      <c r="J472" t="s">
        <v>950</v>
      </c>
      <c r="K472">
        <v>0</v>
      </c>
      <c r="M472" t="b">
        <f t="shared" si="53"/>
        <v>0</v>
      </c>
      <c r="N472" t="b">
        <f t="shared" si="54"/>
        <v>0</v>
      </c>
      <c r="P472" t="s">
        <v>481</v>
      </c>
      <c r="Q472" t="b">
        <v>0</v>
      </c>
      <c r="R472" t="b">
        <v>0</v>
      </c>
      <c r="S472" t="s">
        <v>973</v>
      </c>
      <c r="AB472" t="b">
        <f t="shared" si="49"/>
        <v>0</v>
      </c>
      <c r="AC472" t="b">
        <f t="shared" si="50"/>
        <v>0</v>
      </c>
      <c r="AD472" t="b">
        <f t="shared" si="51"/>
        <v>0</v>
      </c>
      <c r="AN472" t="s">
        <v>481</v>
      </c>
      <c r="AO472" t="s">
        <v>1146</v>
      </c>
      <c r="AP472" t="s">
        <v>1146</v>
      </c>
      <c r="AQ472" s="73" t="s">
        <v>973</v>
      </c>
    </row>
    <row r="473" spans="1:43" x14ac:dyDescent="0.3">
      <c r="A473" s="7" t="s">
        <v>482</v>
      </c>
      <c r="B473">
        <v>23.907243767479095</v>
      </c>
      <c r="C473">
        <f t="shared" si="52"/>
        <v>0</v>
      </c>
      <c r="D473">
        <v>0</v>
      </c>
      <c r="E473" s="9">
        <v>12.15036427628899</v>
      </c>
      <c r="F473" t="s">
        <v>950</v>
      </c>
      <c r="G473">
        <v>0</v>
      </c>
      <c r="H473" t="s">
        <v>950</v>
      </c>
      <c r="I473">
        <v>0</v>
      </c>
      <c r="J473" t="s">
        <v>950</v>
      </c>
      <c r="K473">
        <v>0</v>
      </c>
      <c r="M473" t="b">
        <f t="shared" si="53"/>
        <v>0</v>
      </c>
      <c r="N473" t="b">
        <f t="shared" si="54"/>
        <v>0</v>
      </c>
      <c r="P473" t="s">
        <v>482</v>
      </c>
      <c r="Q473" t="b">
        <v>0</v>
      </c>
      <c r="R473" t="b">
        <v>0</v>
      </c>
      <c r="S473" t="s">
        <v>973</v>
      </c>
      <c r="AB473" t="b">
        <f t="shared" si="49"/>
        <v>0</v>
      </c>
      <c r="AC473" t="b">
        <f t="shared" si="50"/>
        <v>0</v>
      </c>
      <c r="AD473" t="b">
        <f t="shared" si="51"/>
        <v>0</v>
      </c>
      <c r="AN473" t="s">
        <v>482</v>
      </c>
      <c r="AO473" t="s">
        <v>1146</v>
      </c>
      <c r="AP473" t="s">
        <v>1146</v>
      </c>
      <c r="AQ473" s="73" t="s">
        <v>973</v>
      </c>
    </row>
    <row r="474" spans="1:43" x14ac:dyDescent="0.3">
      <c r="A474" s="7" t="s">
        <v>483</v>
      </c>
      <c r="B474">
        <v>34.724618283930774</v>
      </c>
      <c r="C474">
        <f t="shared" si="52"/>
        <v>0</v>
      </c>
      <c r="D474">
        <v>0</v>
      </c>
      <c r="E474" s="9">
        <v>12.091411762697229</v>
      </c>
      <c r="F474" t="s">
        <v>950</v>
      </c>
      <c r="G474">
        <v>0</v>
      </c>
      <c r="H474" t="s">
        <v>950</v>
      </c>
      <c r="I474">
        <v>0</v>
      </c>
      <c r="J474" t="s">
        <v>950</v>
      </c>
      <c r="K474">
        <v>0</v>
      </c>
      <c r="M474" t="b">
        <f t="shared" si="53"/>
        <v>0</v>
      </c>
      <c r="N474" t="b">
        <f t="shared" si="54"/>
        <v>0</v>
      </c>
      <c r="P474" t="s">
        <v>483</v>
      </c>
      <c r="Q474" t="b">
        <v>0</v>
      </c>
      <c r="R474" t="b">
        <v>0</v>
      </c>
      <c r="S474" t="s">
        <v>973</v>
      </c>
      <c r="AB474" t="b">
        <f t="shared" si="49"/>
        <v>0</v>
      </c>
      <c r="AC474" t="b">
        <f t="shared" si="50"/>
        <v>0</v>
      </c>
      <c r="AD474" t="b">
        <f t="shared" si="51"/>
        <v>0</v>
      </c>
      <c r="AN474" t="s">
        <v>483</v>
      </c>
      <c r="AO474" t="s">
        <v>1146</v>
      </c>
      <c r="AP474" t="s">
        <v>1146</v>
      </c>
      <c r="AQ474" s="73" t="s">
        <v>973</v>
      </c>
    </row>
    <row r="475" spans="1:43" x14ac:dyDescent="0.3">
      <c r="A475" s="7" t="s">
        <v>484</v>
      </c>
      <c r="B475">
        <v>51.455289029321314</v>
      </c>
      <c r="C475">
        <f t="shared" si="52"/>
        <v>0</v>
      </c>
      <c r="D475">
        <v>0</v>
      </c>
      <c r="E475" s="9">
        <v>40.322104631565075</v>
      </c>
      <c r="F475" t="s">
        <v>950</v>
      </c>
      <c r="G475">
        <v>0</v>
      </c>
      <c r="H475" t="s">
        <v>950</v>
      </c>
      <c r="I475">
        <v>0</v>
      </c>
      <c r="J475" t="s">
        <v>950</v>
      </c>
      <c r="K475">
        <v>0</v>
      </c>
      <c r="M475" t="b">
        <f t="shared" si="53"/>
        <v>0</v>
      </c>
      <c r="N475" t="b">
        <f t="shared" si="54"/>
        <v>0</v>
      </c>
      <c r="P475" t="s">
        <v>484</v>
      </c>
      <c r="Q475" t="b">
        <v>0</v>
      </c>
      <c r="R475" t="b">
        <v>0</v>
      </c>
      <c r="S475" t="s">
        <v>973</v>
      </c>
      <c r="AB475" t="b">
        <f t="shared" si="49"/>
        <v>0</v>
      </c>
      <c r="AC475" t="b">
        <f t="shared" si="50"/>
        <v>0</v>
      </c>
      <c r="AD475" t="b">
        <f t="shared" si="51"/>
        <v>0</v>
      </c>
      <c r="AN475" t="s">
        <v>484</v>
      </c>
      <c r="AO475" t="s">
        <v>1146</v>
      </c>
      <c r="AP475" t="s">
        <v>1146</v>
      </c>
      <c r="AQ475" s="73" t="s">
        <v>973</v>
      </c>
    </row>
    <row r="476" spans="1:43" x14ac:dyDescent="0.3">
      <c r="A476" s="7" t="s">
        <v>485</v>
      </c>
      <c r="B476">
        <v>41.900905287047685</v>
      </c>
      <c r="C476">
        <f t="shared" si="52"/>
        <v>0</v>
      </c>
      <c r="D476">
        <v>0</v>
      </c>
      <c r="E476" s="9">
        <v>34.922230000170728</v>
      </c>
      <c r="F476" t="s">
        <v>950</v>
      </c>
      <c r="G476">
        <v>0</v>
      </c>
      <c r="H476" t="s">
        <v>950</v>
      </c>
      <c r="I476">
        <v>0</v>
      </c>
      <c r="J476" t="s">
        <v>950</v>
      </c>
      <c r="K476">
        <v>0</v>
      </c>
      <c r="M476" t="b">
        <f t="shared" si="53"/>
        <v>0</v>
      </c>
      <c r="N476" t="b">
        <f t="shared" si="54"/>
        <v>0</v>
      </c>
      <c r="P476" t="s">
        <v>485</v>
      </c>
      <c r="Q476" t="b">
        <v>0</v>
      </c>
      <c r="R476" t="b">
        <v>0</v>
      </c>
      <c r="S476" t="s">
        <v>973</v>
      </c>
      <c r="AB476" t="b">
        <f t="shared" si="49"/>
        <v>0</v>
      </c>
      <c r="AC476" t="b">
        <f t="shared" si="50"/>
        <v>0</v>
      </c>
      <c r="AD476" t="b">
        <f t="shared" si="51"/>
        <v>0</v>
      </c>
      <c r="AN476" t="s">
        <v>485</v>
      </c>
      <c r="AO476" t="s">
        <v>1146</v>
      </c>
      <c r="AP476" t="s">
        <v>1146</v>
      </c>
      <c r="AQ476" s="73" t="s">
        <v>973</v>
      </c>
    </row>
    <row r="477" spans="1:43" x14ac:dyDescent="0.3">
      <c r="A477" s="7" t="s">
        <v>486</v>
      </c>
      <c r="B477">
        <v>38.739782609780505</v>
      </c>
      <c r="C477">
        <f t="shared" si="52"/>
        <v>0</v>
      </c>
      <c r="D477">
        <v>0</v>
      </c>
      <c r="E477" s="9">
        <v>24.495659660821818</v>
      </c>
      <c r="F477" t="s">
        <v>950</v>
      </c>
      <c r="G477">
        <v>0</v>
      </c>
      <c r="H477" t="s">
        <v>950</v>
      </c>
      <c r="I477">
        <v>0</v>
      </c>
      <c r="J477" t="s">
        <v>950</v>
      </c>
      <c r="K477">
        <v>0</v>
      </c>
      <c r="M477" t="b">
        <f t="shared" si="53"/>
        <v>0</v>
      </c>
      <c r="N477" t="b">
        <f t="shared" si="54"/>
        <v>0</v>
      </c>
      <c r="P477" t="s">
        <v>486</v>
      </c>
      <c r="Q477" t="b">
        <v>0</v>
      </c>
      <c r="R477" t="b">
        <v>0</v>
      </c>
      <c r="S477" t="s">
        <v>973</v>
      </c>
      <c r="AB477" t="b">
        <f t="shared" si="49"/>
        <v>0</v>
      </c>
      <c r="AC477" t="b">
        <f t="shared" si="50"/>
        <v>0</v>
      </c>
      <c r="AD477" t="b">
        <f t="shared" si="51"/>
        <v>0</v>
      </c>
      <c r="AN477" t="s">
        <v>486</v>
      </c>
      <c r="AO477" t="s">
        <v>1146</v>
      </c>
      <c r="AP477" t="s">
        <v>1146</v>
      </c>
      <c r="AQ477" s="73" t="s">
        <v>973</v>
      </c>
    </row>
    <row r="478" spans="1:43" x14ac:dyDescent="0.3">
      <c r="A478" s="7" t="s">
        <v>487</v>
      </c>
      <c r="B478">
        <v>4.1808403151381031</v>
      </c>
      <c r="C478">
        <f t="shared" si="52"/>
        <v>0</v>
      </c>
      <c r="D478">
        <v>0</v>
      </c>
      <c r="E478" s="9">
        <v>37.70838872072801</v>
      </c>
      <c r="F478" t="s">
        <v>950</v>
      </c>
      <c r="G478">
        <v>0</v>
      </c>
      <c r="H478" t="s">
        <v>950</v>
      </c>
      <c r="I478">
        <v>0</v>
      </c>
      <c r="J478" t="s">
        <v>950</v>
      </c>
      <c r="K478">
        <v>0</v>
      </c>
      <c r="M478" t="b">
        <f t="shared" si="53"/>
        <v>0</v>
      </c>
      <c r="N478" t="b">
        <f t="shared" si="54"/>
        <v>0</v>
      </c>
      <c r="P478" t="s">
        <v>487</v>
      </c>
      <c r="Q478" t="b">
        <v>0</v>
      </c>
      <c r="R478" t="b">
        <v>0</v>
      </c>
      <c r="S478" t="s">
        <v>973</v>
      </c>
      <c r="AB478" t="b">
        <f t="shared" si="49"/>
        <v>0</v>
      </c>
      <c r="AC478" t="b">
        <f t="shared" si="50"/>
        <v>0</v>
      </c>
      <c r="AD478" t="b">
        <f t="shared" si="51"/>
        <v>0</v>
      </c>
      <c r="AN478" t="s">
        <v>487</v>
      </c>
      <c r="AO478" t="s">
        <v>1146</v>
      </c>
      <c r="AP478" t="s">
        <v>1146</v>
      </c>
      <c r="AQ478" s="73" t="s">
        <v>973</v>
      </c>
    </row>
    <row r="479" spans="1:43" x14ac:dyDescent="0.3">
      <c r="A479" s="7" t="s">
        <v>488</v>
      </c>
      <c r="B479">
        <v>0</v>
      </c>
      <c r="C479">
        <f t="shared" si="52"/>
        <v>0</v>
      </c>
      <c r="D479">
        <v>0</v>
      </c>
      <c r="E479" s="9">
        <v>46.521752916527426</v>
      </c>
      <c r="F479" t="s">
        <v>950</v>
      </c>
      <c r="G479">
        <v>0</v>
      </c>
      <c r="H479" t="s">
        <v>950</v>
      </c>
      <c r="I479">
        <v>0</v>
      </c>
      <c r="J479" t="s">
        <v>950</v>
      </c>
      <c r="K479">
        <v>0</v>
      </c>
      <c r="M479" t="b">
        <f t="shared" si="53"/>
        <v>0</v>
      </c>
      <c r="N479" t="b">
        <f t="shared" si="54"/>
        <v>0</v>
      </c>
      <c r="P479" t="s">
        <v>488</v>
      </c>
      <c r="Q479" t="b">
        <v>0</v>
      </c>
      <c r="R479" t="b">
        <v>0</v>
      </c>
      <c r="S479" t="s">
        <v>973</v>
      </c>
      <c r="AB479" t="b">
        <f t="shared" si="49"/>
        <v>0</v>
      </c>
      <c r="AC479" t="b">
        <f t="shared" si="50"/>
        <v>0</v>
      </c>
      <c r="AD479" t="b">
        <f t="shared" si="51"/>
        <v>0</v>
      </c>
      <c r="AN479" t="s">
        <v>488</v>
      </c>
      <c r="AO479" t="s">
        <v>1146</v>
      </c>
      <c r="AP479" t="s">
        <v>1146</v>
      </c>
      <c r="AQ479" s="73" t="s">
        <v>973</v>
      </c>
    </row>
    <row r="480" spans="1:43" x14ac:dyDescent="0.3">
      <c r="A480" s="7" t="s">
        <v>489</v>
      </c>
      <c r="B480">
        <v>0</v>
      </c>
      <c r="C480">
        <f t="shared" si="52"/>
        <v>0</v>
      </c>
      <c r="D480">
        <v>0</v>
      </c>
      <c r="E480" s="9">
        <v>38.392306172574514</v>
      </c>
      <c r="F480" t="s">
        <v>950</v>
      </c>
      <c r="G480">
        <v>0</v>
      </c>
      <c r="H480" t="s">
        <v>950</v>
      </c>
      <c r="I480">
        <v>0</v>
      </c>
      <c r="J480" t="s">
        <v>950</v>
      </c>
      <c r="K480">
        <v>0</v>
      </c>
      <c r="M480" t="b">
        <f t="shared" si="53"/>
        <v>0</v>
      </c>
      <c r="N480" t="b">
        <f t="shared" si="54"/>
        <v>0</v>
      </c>
      <c r="P480" t="s">
        <v>489</v>
      </c>
      <c r="Q480" t="b">
        <v>0</v>
      </c>
      <c r="R480" t="b">
        <v>0</v>
      </c>
      <c r="S480" t="s">
        <v>973</v>
      </c>
      <c r="AB480" t="b">
        <f t="shared" si="49"/>
        <v>0</v>
      </c>
      <c r="AC480" t="b">
        <f t="shared" si="50"/>
        <v>0</v>
      </c>
      <c r="AD480" t="b">
        <f t="shared" si="51"/>
        <v>0</v>
      </c>
      <c r="AN480" t="s">
        <v>489</v>
      </c>
      <c r="AO480" t="s">
        <v>1146</v>
      </c>
      <c r="AP480" t="s">
        <v>1146</v>
      </c>
      <c r="AQ480" s="73" t="s">
        <v>973</v>
      </c>
    </row>
    <row r="481" spans="1:43" x14ac:dyDescent="0.3">
      <c r="A481" s="7" t="s">
        <v>490</v>
      </c>
      <c r="B481">
        <v>0.43224267065634464</v>
      </c>
      <c r="C481">
        <f t="shared" si="52"/>
        <v>0</v>
      </c>
      <c r="D481">
        <v>0</v>
      </c>
      <c r="E481" s="9">
        <v>89.482939869411766</v>
      </c>
      <c r="F481" t="s">
        <v>950</v>
      </c>
      <c r="G481">
        <v>0</v>
      </c>
      <c r="H481" t="s">
        <v>950</v>
      </c>
      <c r="I481">
        <v>0</v>
      </c>
      <c r="J481" t="s">
        <v>950</v>
      </c>
      <c r="K481">
        <v>0</v>
      </c>
      <c r="M481" t="b">
        <f t="shared" si="53"/>
        <v>0</v>
      </c>
      <c r="N481" t="b">
        <f t="shared" si="54"/>
        <v>0</v>
      </c>
      <c r="P481" t="s">
        <v>490</v>
      </c>
      <c r="Q481" t="b">
        <v>0</v>
      </c>
      <c r="R481" t="b">
        <v>0</v>
      </c>
      <c r="S481" t="s">
        <v>973</v>
      </c>
      <c r="AB481" t="b">
        <f t="shared" si="49"/>
        <v>0</v>
      </c>
      <c r="AC481" t="b">
        <f t="shared" si="50"/>
        <v>0</v>
      </c>
      <c r="AD481" t="b">
        <f t="shared" si="51"/>
        <v>0</v>
      </c>
      <c r="AN481" t="s">
        <v>490</v>
      </c>
      <c r="AO481" t="s">
        <v>1146</v>
      </c>
      <c r="AP481" t="s">
        <v>1146</v>
      </c>
      <c r="AQ481" s="73" t="s">
        <v>973</v>
      </c>
    </row>
    <row r="482" spans="1:43" x14ac:dyDescent="0.3">
      <c r="A482" s="7" t="s">
        <v>491</v>
      </c>
      <c r="B482">
        <v>1.7706174450551303E-2</v>
      </c>
      <c r="C482">
        <f t="shared" si="52"/>
        <v>0</v>
      </c>
      <c r="D482">
        <v>0</v>
      </c>
      <c r="E482" s="9">
        <v>48.029346985665534</v>
      </c>
      <c r="F482" t="s">
        <v>950</v>
      </c>
      <c r="G482">
        <v>0</v>
      </c>
      <c r="H482" t="s">
        <v>950</v>
      </c>
      <c r="I482">
        <v>0</v>
      </c>
      <c r="J482" t="s">
        <v>950</v>
      </c>
      <c r="K482">
        <v>0</v>
      </c>
      <c r="M482" t="b">
        <f t="shared" si="53"/>
        <v>0</v>
      </c>
      <c r="N482" t="b">
        <f t="shared" si="54"/>
        <v>0</v>
      </c>
      <c r="P482" t="s">
        <v>491</v>
      </c>
      <c r="Q482" t="b">
        <v>0</v>
      </c>
      <c r="R482" t="b">
        <v>0</v>
      </c>
      <c r="S482" t="s">
        <v>973</v>
      </c>
      <c r="AB482" t="b">
        <f t="shared" si="49"/>
        <v>0</v>
      </c>
      <c r="AC482" t="b">
        <f t="shared" si="50"/>
        <v>0</v>
      </c>
      <c r="AD482" t="b">
        <f t="shared" si="51"/>
        <v>0</v>
      </c>
      <c r="AN482" t="s">
        <v>491</v>
      </c>
      <c r="AO482" t="s">
        <v>1146</v>
      </c>
      <c r="AP482" t="s">
        <v>1146</v>
      </c>
      <c r="AQ482" s="73" t="s">
        <v>973</v>
      </c>
    </row>
    <row r="483" spans="1:43" x14ac:dyDescent="0.3">
      <c r="A483" s="7" t="s">
        <v>492</v>
      </c>
      <c r="B483">
        <v>0</v>
      </c>
      <c r="C483">
        <f t="shared" si="52"/>
        <v>0</v>
      </c>
      <c r="D483">
        <v>0</v>
      </c>
      <c r="E483" s="9">
        <v>44.02316148403257</v>
      </c>
      <c r="F483" t="s">
        <v>950</v>
      </c>
      <c r="G483">
        <v>0</v>
      </c>
      <c r="H483" t="s">
        <v>950</v>
      </c>
      <c r="I483">
        <v>0</v>
      </c>
      <c r="J483" t="s">
        <v>950</v>
      </c>
      <c r="K483">
        <v>0</v>
      </c>
      <c r="M483" t="b">
        <f t="shared" si="53"/>
        <v>0</v>
      </c>
      <c r="N483" t="b">
        <f t="shared" si="54"/>
        <v>0</v>
      </c>
      <c r="P483" t="s">
        <v>492</v>
      </c>
      <c r="Q483" t="b">
        <v>0</v>
      </c>
      <c r="R483" t="b">
        <v>0</v>
      </c>
      <c r="S483" t="s">
        <v>973</v>
      </c>
      <c r="AB483" t="b">
        <f t="shared" si="49"/>
        <v>0</v>
      </c>
      <c r="AC483" t="b">
        <f t="shared" si="50"/>
        <v>0</v>
      </c>
      <c r="AD483" t="b">
        <f t="shared" si="51"/>
        <v>0</v>
      </c>
      <c r="AN483" t="s">
        <v>492</v>
      </c>
      <c r="AO483" t="s">
        <v>1146</v>
      </c>
      <c r="AP483" t="s">
        <v>1146</v>
      </c>
      <c r="AQ483" s="73" t="s">
        <v>973</v>
      </c>
    </row>
    <row r="484" spans="1:43" x14ac:dyDescent="0.3">
      <c r="A484" s="7" t="s">
        <v>493</v>
      </c>
      <c r="B484">
        <v>0</v>
      </c>
      <c r="C484">
        <f t="shared" si="52"/>
        <v>0</v>
      </c>
      <c r="D484">
        <v>0</v>
      </c>
      <c r="E484" s="9">
        <v>51.415274969450536</v>
      </c>
      <c r="F484" t="s">
        <v>950</v>
      </c>
      <c r="G484">
        <v>0</v>
      </c>
      <c r="H484" t="s">
        <v>950</v>
      </c>
      <c r="I484">
        <v>0</v>
      </c>
      <c r="J484" t="s">
        <v>950</v>
      </c>
      <c r="K484">
        <v>0</v>
      </c>
      <c r="M484" t="b">
        <f t="shared" si="53"/>
        <v>0</v>
      </c>
      <c r="N484" t="b">
        <f t="shared" si="54"/>
        <v>0</v>
      </c>
      <c r="P484" t="s">
        <v>493</v>
      </c>
      <c r="Q484" t="b">
        <v>0</v>
      </c>
      <c r="R484" t="b">
        <v>0</v>
      </c>
      <c r="S484" t="s">
        <v>973</v>
      </c>
      <c r="AB484" t="b">
        <f t="shared" si="49"/>
        <v>0</v>
      </c>
      <c r="AC484" t="b">
        <f t="shared" si="50"/>
        <v>0</v>
      </c>
      <c r="AD484" t="b">
        <f t="shared" si="51"/>
        <v>0</v>
      </c>
      <c r="AN484" t="s">
        <v>493</v>
      </c>
      <c r="AO484" t="s">
        <v>1146</v>
      </c>
      <c r="AP484" t="s">
        <v>1146</v>
      </c>
      <c r="AQ484" s="73" t="s">
        <v>973</v>
      </c>
    </row>
    <row r="485" spans="1:43" x14ac:dyDescent="0.3">
      <c r="A485" s="7" t="s">
        <v>494</v>
      </c>
      <c r="B485">
        <v>0.61027547957256001</v>
      </c>
      <c r="C485">
        <f t="shared" si="52"/>
        <v>0</v>
      </c>
      <c r="D485">
        <v>0</v>
      </c>
      <c r="E485" s="9">
        <v>49.981828869414201</v>
      </c>
      <c r="F485" t="s">
        <v>950</v>
      </c>
      <c r="G485">
        <v>0</v>
      </c>
      <c r="H485" t="s">
        <v>950</v>
      </c>
      <c r="I485">
        <v>0</v>
      </c>
      <c r="J485" t="s">
        <v>950</v>
      </c>
      <c r="K485">
        <v>0</v>
      </c>
      <c r="M485" t="b">
        <f t="shared" si="53"/>
        <v>0</v>
      </c>
      <c r="N485" t="b">
        <f t="shared" si="54"/>
        <v>0</v>
      </c>
      <c r="P485" t="s">
        <v>494</v>
      </c>
      <c r="Q485" t="b">
        <v>0</v>
      </c>
      <c r="R485" t="b">
        <v>0</v>
      </c>
      <c r="S485" t="s">
        <v>973</v>
      </c>
      <c r="AB485" t="b">
        <f t="shared" si="49"/>
        <v>0</v>
      </c>
      <c r="AC485" t="b">
        <f t="shared" si="50"/>
        <v>0</v>
      </c>
      <c r="AD485" t="b">
        <f t="shared" si="51"/>
        <v>0</v>
      </c>
      <c r="AN485" t="s">
        <v>494</v>
      </c>
      <c r="AO485" t="s">
        <v>1146</v>
      </c>
      <c r="AP485" t="s">
        <v>1146</v>
      </c>
      <c r="AQ485" s="73" t="s">
        <v>973</v>
      </c>
    </row>
    <row r="486" spans="1:43" x14ac:dyDescent="0.3">
      <c r="A486" s="7" t="s">
        <v>495</v>
      </c>
      <c r="B486">
        <v>0</v>
      </c>
      <c r="C486">
        <f t="shared" si="52"/>
        <v>0</v>
      </c>
      <c r="D486">
        <v>0</v>
      </c>
      <c r="E486" s="9">
        <v>41.643597054569483</v>
      </c>
      <c r="F486" t="s">
        <v>950</v>
      </c>
      <c r="G486">
        <v>0</v>
      </c>
      <c r="H486" t="s">
        <v>950</v>
      </c>
      <c r="I486">
        <v>0</v>
      </c>
      <c r="J486" t="s">
        <v>950</v>
      </c>
      <c r="K486">
        <v>0</v>
      </c>
      <c r="M486" t="b">
        <f t="shared" si="53"/>
        <v>0</v>
      </c>
      <c r="N486" t="b">
        <f t="shared" si="54"/>
        <v>0</v>
      </c>
      <c r="P486" t="s">
        <v>495</v>
      </c>
      <c r="Q486" t="b">
        <v>0</v>
      </c>
      <c r="R486" t="b">
        <v>0</v>
      </c>
      <c r="S486" t="s">
        <v>973</v>
      </c>
      <c r="AB486" t="b">
        <f t="shared" si="49"/>
        <v>0</v>
      </c>
      <c r="AC486" t="b">
        <f t="shared" si="50"/>
        <v>0</v>
      </c>
      <c r="AD486" t="b">
        <f t="shared" si="51"/>
        <v>0</v>
      </c>
      <c r="AN486" t="s">
        <v>495</v>
      </c>
      <c r="AO486" t="s">
        <v>1146</v>
      </c>
      <c r="AP486" t="s">
        <v>1146</v>
      </c>
      <c r="AQ486" s="73" t="s">
        <v>973</v>
      </c>
    </row>
    <row r="487" spans="1:43" x14ac:dyDescent="0.3">
      <c r="A487" s="7" t="s">
        <v>496</v>
      </c>
      <c r="B487">
        <v>0.56845270546795368</v>
      </c>
      <c r="C487">
        <f t="shared" si="52"/>
        <v>0</v>
      </c>
      <c r="D487">
        <v>0</v>
      </c>
      <c r="E487" s="9">
        <v>43.535345897836777</v>
      </c>
      <c r="F487" t="s">
        <v>950</v>
      </c>
      <c r="G487">
        <v>0</v>
      </c>
      <c r="H487" t="s">
        <v>950</v>
      </c>
      <c r="I487">
        <v>0</v>
      </c>
      <c r="J487" t="s">
        <v>950</v>
      </c>
      <c r="K487">
        <v>0</v>
      </c>
      <c r="M487" t="b">
        <f t="shared" si="53"/>
        <v>0</v>
      </c>
      <c r="N487" t="b">
        <f t="shared" si="54"/>
        <v>0</v>
      </c>
      <c r="P487" t="s">
        <v>496</v>
      </c>
      <c r="Q487" t="b">
        <v>0</v>
      </c>
      <c r="R487" t="b">
        <v>0</v>
      </c>
      <c r="S487" t="s">
        <v>973</v>
      </c>
      <c r="AB487" t="b">
        <f t="shared" si="49"/>
        <v>0</v>
      </c>
      <c r="AC487" t="b">
        <f t="shared" si="50"/>
        <v>0</v>
      </c>
      <c r="AD487" t="b">
        <f t="shared" si="51"/>
        <v>0</v>
      </c>
      <c r="AN487" t="s">
        <v>496</v>
      </c>
      <c r="AO487" t="s">
        <v>1146</v>
      </c>
      <c r="AP487" t="s">
        <v>1146</v>
      </c>
      <c r="AQ487" s="73" t="s">
        <v>973</v>
      </c>
    </row>
    <row r="488" spans="1:43" x14ac:dyDescent="0.3">
      <c r="A488" s="7" t="s">
        <v>497</v>
      </c>
      <c r="B488">
        <v>5.0519350948548418E-2</v>
      </c>
      <c r="C488">
        <f t="shared" si="52"/>
        <v>0</v>
      </c>
      <c r="D488">
        <v>0</v>
      </c>
      <c r="E488" s="9">
        <v>38.449380596159422</v>
      </c>
      <c r="F488" t="s">
        <v>950</v>
      </c>
      <c r="G488">
        <v>0</v>
      </c>
      <c r="H488" t="s">
        <v>950</v>
      </c>
      <c r="I488">
        <v>0</v>
      </c>
      <c r="J488" t="s">
        <v>950</v>
      </c>
      <c r="K488">
        <v>0</v>
      </c>
      <c r="M488" t="b">
        <f t="shared" si="53"/>
        <v>0</v>
      </c>
      <c r="N488" t="b">
        <f t="shared" si="54"/>
        <v>0</v>
      </c>
      <c r="P488" t="s">
        <v>497</v>
      </c>
      <c r="Q488" t="b">
        <v>0</v>
      </c>
      <c r="R488" t="b">
        <v>0</v>
      </c>
      <c r="S488" t="s">
        <v>973</v>
      </c>
      <c r="AB488" t="b">
        <f t="shared" si="49"/>
        <v>0</v>
      </c>
      <c r="AC488" t="b">
        <f t="shared" si="50"/>
        <v>0</v>
      </c>
      <c r="AD488" t="b">
        <f t="shared" si="51"/>
        <v>0</v>
      </c>
      <c r="AN488" t="s">
        <v>497</v>
      </c>
      <c r="AO488" t="s">
        <v>1146</v>
      </c>
      <c r="AP488" t="s">
        <v>1146</v>
      </c>
      <c r="AQ488" s="73" t="s">
        <v>973</v>
      </c>
    </row>
    <row r="489" spans="1:43" x14ac:dyDescent="0.3">
      <c r="A489" s="7" t="s">
        <v>498</v>
      </c>
      <c r="B489">
        <v>4.2940848266465513E-2</v>
      </c>
      <c r="C489">
        <f t="shared" si="52"/>
        <v>0</v>
      </c>
      <c r="D489">
        <v>0</v>
      </c>
      <c r="E489" s="9">
        <v>42.936064450195239</v>
      </c>
      <c r="F489" t="s">
        <v>950</v>
      </c>
      <c r="G489">
        <v>0</v>
      </c>
      <c r="H489" t="s">
        <v>950</v>
      </c>
      <c r="I489">
        <v>0</v>
      </c>
      <c r="J489" t="s">
        <v>950</v>
      </c>
      <c r="K489">
        <v>0</v>
      </c>
      <c r="M489" t="b">
        <f t="shared" si="53"/>
        <v>0</v>
      </c>
      <c r="N489" t="b">
        <f t="shared" si="54"/>
        <v>0</v>
      </c>
      <c r="P489" t="s">
        <v>498</v>
      </c>
      <c r="Q489" t="b">
        <v>0</v>
      </c>
      <c r="R489" t="b">
        <v>0</v>
      </c>
      <c r="S489" t="s">
        <v>973</v>
      </c>
      <c r="AB489" t="b">
        <f t="shared" si="49"/>
        <v>0</v>
      </c>
      <c r="AC489" t="b">
        <f t="shared" si="50"/>
        <v>0</v>
      </c>
      <c r="AD489" t="b">
        <f t="shared" si="51"/>
        <v>0</v>
      </c>
      <c r="AN489" t="s">
        <v>498</v>
      </c>
      <c r="AO489" t="s">
        <v>1146</v>
      </c>
      <c r="AP489" t="s">
        <v>1146</v>
      </c>
      <c r="AQ489" s="73" t="s">
        <v>973</v>
      </c>
    </row>
    <row r="490" spans="1:43" x14ac:dyDescent="0.3">
      <c r="A490" s="7" t="s">
        <v>499</v>
      </c>
      <c r="B490">
        <v>1.5463015661828849</v>
      </c>
      <c r="C490">
        <f t="shared" si="52"/>
        <v>0</v>
      </c>
      <c r="D490">
        <v>0</v>
      </c>
      <c r="E490" s="9">
        <v>31.85752857989565</v>
      </c>
      <c r="F490" t="s">
        <v>950</v>
      </c>
      <c r="G490">
        <v>0</v>
      </c>
      <c r="H490" t="s">
        <v>950</v>
      </c>
      <c r="I490">
        <v>0</v>
      </c>
      <c r="J490" t="s">
        <v>950</v>
      </c>
      <c r="K490">
        <v>0</v>
      </c>
      <c r="M490" t="b">
        <f t="shared" si="53"/>
        <v>0</v>
      </c>
      <c r="N490" t="b">
        <f t="shared" si="54"/>
        <v>0</v>
      </c>
      <c r="P490" t="s">
        <v>499</v>
      </c>
      <c r="Q490" t="b">
        <v>0</v>
      </c>
      <c r="R490" t="b">
        <v>0</v>
      </c>
      <c r="S490" t="s">
        <v>973</v>
      </c>
      <c r="AB490" t="b">
        <f t="shared" si="49"/>
        <v>0</v>
      </c>
      <c r="AC490" t="b">
        <f t="shared" si="50"/>
        <v>0</v>
      </c>
      <c r="AD490" t="b">
        <f t="shared" si="51"/>
        <v>0</v>
      </c>
      <c r="AN490" t="s">
        <v>499</v>
      </c>
      <c r="AO490" t="s">
        <v>1146</v>
      </c>
      <c r="AP490" t="s">
        <v>1146</v>
      </c>
      <c r="AQ490" s="73" t="s">
        <v>973</v>
      </c>
    </row>
    <row r="491" spans="1:43" x14ac:dyDescent="0.3">
      <c r="A491" s="7" t="s">
        <v>500</v>
      </c>
      <c r="B491">
        <v>0.40997219345559188</v>
      </c>
      <c r="C491">
        <f t="shared" si="52"/>
        <v>0</v>
      </c>
      <c r="D491">
        <v>0</v>
      </c>
      <c r="E491" s="9">
        <v>26.449117175742877</v>
      </c>
      <c r="F491" t="s">
        <v>950</v>
      </c>
      <c r="G491">
        <v>0</v>
      </c>
      <c r="H491" t="s">
        <v>950</v>
      </c>
      <c r="I491">
        <v>0</v>
      </c>
      <c r="J491" t="s">
        <v>950</v>
      </c>
      <c r="K491">
        <v>0</v>
      </c>
      <c r="M491" t="b">
        <f t="shared" si="53"/>
        <v>0</v>
      </c>
      <c r="N491" t="b">
        <f t="shared" si="54"/>
        <v>0</v>
      </c>
      <c r="P491" t="s">
        <v>500</v>
      </c>
      <c r="Q491" t="b">
        <v>0</v>
      </c>
      <c r="R491" t="b">
        <v>0</v>
      </c>
      <c r="S491" t="s">
        <v>973</v>
      </c>
      <c r="AB491" t="b">
        <f t="shared" si="49"/>
        <v>0</v>
      </c>
      <c r="AC491" t="b">
        <f t="shared" si="50"/>
        <v>0</v>
      </c>
      <c r="AD491" t="b">
        <f t="shared" si="51"/>
        <v>0</v>
      </c>
      <c r="AN491" t="s">
        <v>500</v>
      </c>
      <c r="AO491" t="s">
        <v>1146</v>
      </c>
      <c r="AP491" t="s">
        <v>1146</v>
      </c>
      <c r="AQ491" s="73" t="s">
        <v>973</v>
      </c>
    </row>
    <row r="492" spans="1:43" x14ac:dyDescent="0.3">
      <c r="A492" s="7" t="s">
        <v>501</v>
      </c>
      <c r="B492">
        <v>3.7078459414212943E-2</v>
      </c>
      <c r="C492">
        <f t="shared" si="52"/>
        <v>0</v>
      </c>
      <c r="D492">
        <v>0</v>
      </c>
      <c r="E492" s="9">
        <v>30.610915849372297</v>
      </c>
      <c r="F492" t="s">
        <v>950</v>
      </c>
      <c r="G492">
        <v>0</v>
      </c>
      <c r="H492" t="s">
        <v>950</v>
      </c>
      <c r="I492">
        <v>0</v>
      </c>
      <c r="J492" t="s">
        <v>950</v>
      </c>
      <c r="K492">
        <v>0</v>
      </c>
      <c r="M492" t="b">
        <f t="shared" si="53"/>
        <v>0</v>
      </c>
      <c r="N492" t="b">
        <f t="shared" si="54"/>
        <v>0</v>
      </c>
      <c r="P492" t="s">
        <v>501</v>
      </c>
      <c r="Q492" t="b">
        <v>0</v>
      </c>
      <c r="R492" t="b">
        <v>0</v>
      </c>
      <c r="S492" t="s">
        <v>973</v>
      </c>
      <c r="AB492" t="b">
        <f t="shared" si="49"/>
        <v>0</v>
      </c>
      <c r="AC492" t="b">
        <f t="shared" si="50"/>
        <v>0</v>
      </c>
      <c r="AD492" t="b">
        <f t="shared" si="51"/>
        <v>0</v>
      </c>
      <c r="AN492" t="s">
        <v>501</v>
      </c>
      <c r="AO492" t="s">
        <v>1146</v>
      </c>
      <c r="AP492" t="s">
        <v>1146</v>
      </c>
      <c r="AQ492" s="73" t="s">
        <v>973</v>
      </c>
    </row>
    <row r="493" spans="1:43" x14ac:dyDescent="0.3">
      <c r="A493" s="7" t="s">
        <v>502</v>
      </c>
      <c r="B493">
        <v>0.47647460456052049</v>
      </c>
      <c r="C493">
        <f t="shared" si="52"/>
        <v>0</v>
      </c>
      <c r="D493">
        <v>0</v>
      </c>
      <c r="E493" s="9">
        <v>23.361488422916594</v>
      </c>
      <c r="F493" t="s">
        <v>950</v>
      </c>
      <c r="G493">
        <v>0</v>
      </c>
      <c r="H493" t="s">
        <v>950</v>
      </c>
      <c r="I493">
        <v>0</v>
      </c>
      <c r="J493" t="s">
        <v>950</v>
      </c>
      <c r="K493">
        <v>0</v>
      </c>
      <c r="M493" t="b">
        <f t="shared" si="53"/>
        <v>0</v>
      </c>
      <c r="N493" t="b">
        <f t="shared" si="54"/>
        <v>0</v>
      </c>
      <c r="P493" t="s">
        <v>502</v>
      </c>
      <c r="Q493" t="b">
        <v>0</v>
      </c>
      <c r="R493" t="b">
        <v>0</v>
      </c>
      <c r="S493" t="s">
        <v>973</v>
      </c>
      <c r="AB493" t="b">
        <f t="shared" si="49"/>
        <v>0</v>
      </c>
      <c r="AC493" t="b">
        <f t="shared" si="50"/>
        <v>0</v>
      </c>
      <c r="AD493" t="b">
        <f t="shared" si="51"/>
        <v>0</v>
      </c>
      <c r="AN493" t="s">
        <v>502</v>
      </c>
      <c r="AO493" t="s">
        <v>1146</v>
      </c>
      <c r="AP493" t="s">
        <v>1146</v>
      </c>
      <c r="AQ493" s="73" t="s">
        <v>973</v>
      </c>
    </row>
    <row r="494" spans="1:43" x14ac:dyDescent="0.3">
      <c r="A494" s="7" t="s">
        <v>503</v>
      </c>
      <c r="B494">
        <v>0.59009714114337197</v>
      </c>
      <c r="C494">
        <f t="shared" si="52"/>
        <v>0</v>
      </c>
      <c r="D494">
        <v>0</v>
      </c>
      <c r="E494" s="9">
        <v>36.046644926352037</v>
      </c>
      <c r="F494" t="s">
        <v>950</v>
      </c>
      <c r="G494">
        <v>0</v>
      </c>
      <c r="H494" t="s">
        <v>950</v>
      </c>
      <c r="I494">
        <v>0</v>
      </c>
      <c r="J494" t="s">
        <v>950</v>
      </c>
      <c r="K494">
        <v>0</v>
      </c>
      <c r="M494" t="b">
        <f t="shared" si="53"/>
        <v>0</v>
      </c>
      <c r="N494" t="b">
        <f t="shared" si="54"/>
        <v>0</v>
      </c>
      <c r="P494" t="s">
        <v>503</v>
      </c>
      <c r="Q494" t="b">
        <v>0</v>
      </c>
      <c r="R494" t="b">
        <v>0</v>
      </c>
      <c r="S494" t="s">
        <v>973</v>
      </c>
      <c r="AB494" t="b">
        <f t="shared" si="49"/>
        <v>0</v>
      </c>
      <c r="AC494" t="b">
        <f t="shared" si="50"/>
        <v>0</v>
      </c>
      <c r="AD494" t="b">
        <f t="shared" si="51"/>
        <v>0</v>
      </c>
      <c r="AN494" t="s">
        <v>503</v>
      </c>
      <c r="AO494" t="s">
        <v>1146</v>
      </c>
      <c r="AP494" t="s">
        <v>1146</v>
      </c>
      <c r="AQ494" s="73" t="s">
        <v>973</v>
      </c>
    </row>
    <row r="495" spans="1:43" x14ac:dyDescent="0.3">
      <c r="A495" s="7" t="s">
        <v>504</v>
      </c>
      <c r="B495">
        <v>0.78254290607095978</v>
      </c>
      <c r="C495">
        <f t="shared" si="52"/>
        <v>0</v>
      </c>
      <c r="D495">
        <v>0</v>
      </c>
      <c r="E495" s="9">
        <v>44.215604732786808</v>
      </c>
      <c r="F495" t="s">
        <v>950</v>
      </c>
      <c r="G495">
        <v>0</v>
      </c>
      <c r="H495" t="s">
        <v>950</v>
      </c>
      <c r="I495">
        <v>0</v>
      </c>
      <c r="J495" t="s">
        <v>950</v>
      </c>
      <c r="K495">
        <v>0</v>
      </c>
      <c r="M495" t="b">
        <f t="shared" si="53"/>
        <v>0</v>
      </c>
      <c r="N495" t="b">
        <f t="shared" si="54"/>
        <v>0</v>
      </c>
      <c r="P495" t="s">
        <v>504</v>
      </c>
      <c r="Q495" t="b">
        <v>0</v>
      </c>
      <c r="R495" t="b">
        <v>0</v>
      </c>
      <c r="S495" t="s">
        <v>973</v>
      </c>
      <c r="AB495" t="b">
        <f t="shared" si="49"/>
        <v>0</v>
      </c>
      <c r="AC495" t="b">
        <f t="shared" si="50"/>
        <v>0</v>
      </c>
      <c r="AD495" t="b">
        <f t="shared" si="51"/>
        <v>0</v>
      </c>
      <c r="AN495" t="s">
        <v>504</v>
      </c>
      <c r="AO495" t="s">
        <v>1146</v>
      </c>
      <c r="AP495" t="s">
        <v>1146</v>
      </c>
      <c r="AQ495" s="73" t="s">
        <v>973</v>
      </c>
    </row>
    <row r="496" spans="1:43" x14ac:dyDescent="0.3">
      <c r="A496" s="7" t="s">
        <v>505</v>
      </c>
      <c r="B496">
        <v>19.299781154483977</v>
      </c>
      <c r="C496">
        <f t="shared" si="52"/>
        <v>0</v>
      </c>
      <c r="D496">
        <v>0</v>
      </c>
      <c r="E496" s="9">
        <v>44.01121000217077</v>
      </c>
      <c r="F496" t="s">
        <v>950</v>
      </c>
      <c r="G496">
        <v>0</v>
      </c>
      <c r="H496" t="s">
        <v>950</v>
      </c>
      <c r="I496">
        <v>0</v>
      </c>
      <c r="J496" t="s">
        <v>950</v>
      </c>
      <c r="K496">
        <v>0</v>
      </c>
      <c r="M496" t="b">
        <f t="shared" si="53"/>
        <v>0</v>
      </c>
      <c r="N496" t="b">
        <f t="shared" si="54"/>
        <v>0</v>
      </c>
      <c r="P496" t="s">
        <v>505</v>
      </c>
      <c r="Q496" t="b">
        <v>0</v>
      </c>
      <c r="R496" t="b">
        <v>0</v>
      </c>
      <c r="S496" t="s">
        <v>973</v>
      </c>
      <c r="AB496" t="b">
        <f t="shared" si="49"/>
        <v>0</v>
      </c>
      <c r="AC496" t="b">
        <f t="shared" si="50"/>
        <v>0</v>
      </c>
      <c r="AD496" t="b">
        <f t="shared" si="51"/>
        <v>0</v>
      </c>
      <c r="AN496" t="s">
        <v>505</v>
      </c>
      <c r="AO496" t="s">
        <v>1146</v>
      </c>
      <c r="AP496" t="s">
        <v>1146</v>
      </c>
      <c r="AQ496" s="73" t="s">
        <v>973</v>
      </c>
    </row>
    <row r="497" spans="1:43" x14ac:dyDescent="0.3">
      <c r="A497" s="7" t="s">
        <v>506</v>
      </c>
      <c r="B497">
        <v>19.858715228581111</v>
      </c>
      <c r="C497">
        <f t="shared" si="52"/>
        <v>0</v>
      </c>
      <c r="D497">
        <v>0</v>
      </c>
      <c r="E497" s="9">
        <v>66.634145627586932</v>
      </c>
      <c r="F497" t="s">
        <v>950</v>
      </c>
      <c r="G497">
        <v>0</v>
      </c>
      <c r="H497" t="s">
        <v>950</v>
      </c>
      <c r="I497">
        <v>0</v>
      </c>
      <c r="J497" t="s">
        <v>950</v>
      </c>
      <c r="K497">
        <v>0</v>
      </c>
      <c r="M497" t="b">
        <f t="shared" si="53"/>
        <v>0</v>
      </c>
      <c r="N497" t="b">
        <f t="shared" si="54"/>
        <v>0</v>
      </c>
      <c r="P497" t="s">
        <v>506</v>
      </c>
      <c r="Q497" t="b">
        <v>0</v>
      </c>
      <c r="R497" t="b">
        <v>0</v>
      </c>
      <c r="S497" t="s">
        <v>973</v>
      </c>
      <c r="AB497" t="b">
        <f t="shared" si="49"/>
        <v>0</v>
      </c>
      <c r="AC497" t="b">
        <f t="shared" si="50"/>
        <v>0</v>
      </c>
      <c r="AD497" t="b">
        <f t="shared" si="51"/>
        <v>0</v>
      </c>
      <c r="AN497" t="s">
        <v>506</v>
      </c>
      <c r="AO497" t="s">
        <v>1146</v>
      </c>
      <c r="AP497" t="s">
        <v>1146</v>
      </c>
      <c r="AQ497" s="73" t="s">
        <v>973</v>
      </c>
    </row>
    <row r="498" spans="1:43" x14ac:dyDescent="0.3">
      <c r="A498" s="7" t="s">
        <v>507</v>
      </c>
      <c r="B498">
        <v>34.589455318571282</v>
      </c>
      <c r="C498">
        <f t="shared" si="52"/>
        <v>0</v>
      </c>
      <c r="D498">
        <v>0</v>
      </c>
      <c r="E498" s="9">
        <v>40.713576639487201</v>
      </c>
      <c r="F498" t="s">
        <v>950</v>
      </c>
      <c r="G498">
        <v>0</v>
      </c>
      <c r="H498" t="s">
        <v>950</v>
      </c>
      <c r="I498">
        <v>0</v>
      </c>
      <c r="J498" t="s">
        <v>950</v>
      </c>
      <c r="K498">
        <v>0</v>
      </c>
      <c r="M498" t="b">
        <f t="shared" si="53"/>
        <v>0</v>
      </c>
      <c r="N498" t="b">
        <f t="shared" si="54"/>
        <v>0</v>
      </c>
      <c r="P498" t="s">
        <v>507</v>
      </c>
      <c r="Q498" t="b">
        <v>0</v>
      </c>
      <c r="R498" t="b">
        <v>0</v>
      </c>
      <c r="S498" t="s">
        <v>973</v>
      </c>
      <c r="AB498" t="b">
        <f t="shared" si="49"/>
        <v>0</v>
      </c>
      <c r="AC498" t="b">
        <f t="shared" si="50"/>
        <v>0</v>
      </c>
      <c r="AD498" t="b">
        <f t="shared" si="51"/>
        <v>0</v>
      </c>
      <c r="AN498" t="s">
        <v>507</v>
      </c>
      <c r="AO498" t="s">
        <v>1146</v>
      </c>
      <c r="AP498" t="s">
        <v>1146</v>
      </c>
      <c r="AQ498" s="73" t="s">
        <v>973</v>
      </c>
    </row>
    <row r="499" spans="1:43" x14ac:dyDescent="0.3">
      <c r="A499" s="7" t="s">
        <v>508</v>
      </c>
      <c r="B499">
        <v>0.5651284849724082</v>
      </c>
      <c r="C499">
        <f t="shared" si="52"/>
        <v>0</v>
      </c>
      <c r="D499">
        <v>0</v>
      </c>
      <c r="E499" s="9">
        <v>27.207182596691144</v>
      </c>
      <c r="F499" t="s">
        <v>950</v>
      </c>
      <c r="G499">
        <v>0</v>
      </c>
      <c r="H499" t="s">
        <v>950</v>
      </c>
      <c r="I499">
        <v>0</v>
      </c>
      <c r="J499" t="s">
        <v>950</v>
      </c>
      <c r="K499">
        <v>0</v>
      </c>
      <c r="M499" t="b">
        <f t="shared" si="53"/>
        <v>0</v>
      </c>
      <c r="N499" t="b">
        <f t="shared" si="54"/>
        <v>0</v>
      </c>
      <c r="P499" t="s">
        <v>508</v>
      </c>
      <c r="Q499" t="b">
        <v>0</v>
      </c>
      <c r="R499" t="b">
        <v>0</v>
      </c>
      <c r="S499" t="s">
        <v>973</v>
      </c>
      <c r="AB499" t="b">
        <f t="shared" si="49"/>
        <v>0</v>
      </c>
      <c r="AC499" t="b">
        <f t="shared" si="50"/>
        <v>0</v>
      </c>
      <c r="AD499" t="b">
        <f t="shared" si="51"/>
        <v>0</v>
      </c>
      <c r="AN499" t="s">
        <v>508</v>
      </c>
      <c r="AO499" t="s">
        <v>1146</v>
      </c>
      <c r="AP499" t="s">
        <v>1146</v>
      </c>
      <c r="AQ499" s="73" t="s">
        <v>973</v>
      </c>
    </row>
    <row r="500" spans="1:43" x14ac:dyDescent="0.3">
      <c r="A500" s="7" t="s">
        <v>509</v>
      </c>
      <c r="B500">
        <v>0.57733429458375973</v>
      </c>
      <c r="C500">
        <f t="shared" si="52"/>
        <v>0</v>
      </c>
      <c r="D500">
        <v>0</v>
      </c>
      <c r="E500" s="9">
        <v>21.987555824396139</v>
      </c>
      <c r="F500" t="s">
        <v>950</v>
      </c>
      <c r="G500">
        <v>0</v>
      </c>
      <c r="H500" t="s">
        <v>950</v>
      </c>
      <c r="I500">
        <v>0</v>
      </c>
      <c r="J500" t="s">
        <v>950</v>
      </c>
      <c r="K500">
        <v>0</v>
      </c>
      <c r="M500" t="b">
        <f t="shared" si="53"/>
        <v>0</v>
      </c>
      <c r="N500" t="b">
        <f t="shared" si="54"/>
        <v>0</v>
      </c>
      <c r="P500" t="s">
        <v>509</v>
      </c>
      <c r="Q500" t="b">
        <v>0</v>
      </c>
      <c r="R500" t="b">
        <v>0</v>
      </c>
      <c r="S500" t="s">
        <v>973</v>
      </c>
      <c r="AB500" t="b">
        <f t="shared" si="49"/>
        <v>0</v>
      </c>
      <c r="AC500" t="b">
        <f t="shared" si="50"/>
        <v>0</v>
      </c>
      <c r="AD500" t="b">
        <f t="shared" si="51"/>
        <v>0</v>
      </c>
      <c r="AN500" t="s">
        <v>509</v>
      </c>
      <c r="AO500" t="s">
        <v>1146</v>
      </c>
      <c r="AP500" t="s">
        <v>1146</v>
      </c>
      <c r="AQ500" s="73" t="s">
        <v>973</v>
      </c>
    </row>
    <row r="501" spans="1:43" x14ac:dyDescent="0.3">
      <c r="A501" s="7" t="s">
        <v>510</v>
      </c>
      <c r="B501">
        <v>0.10717610899130939</v>
      </c>
      <c r="C501">
        <f t="shared" si="52"/>
        <v>0</v>
      </c>
      <c r="D501">
        <v>0</v>
      </c>
      <c r="E501" s="9">
        <v>21.735355166332912</v>
      </c>
      <c r="F501" t="s">
        <v>950</v>
      </c>
      <c r="G501">
        <v>0</v>
      </c>
      <c r="H501" t="s">
        <v>950</v>
      </c>
      <c r="I501">
        <v>0</v>
      </c>
      <c r="J501" t="s">
        <v>950</v>
      </c>
      <c r="K501">
        <v>0</v>
      </c>
      <c r="M501" t="b">
        <f t="shared" si="53"/>
        <v>0</v>
      </c>
      <c r="N501" t="b">
        <f t="shared" si="54"/>
        <v>0</v>
      </c>
      <c r="P501" t="s">
        <v>510</v>
      </c>
      <c r="Q501" t="b">
        <v>0</v>
      </c>
      <c r="R501" t="b">
        <v>0</v>
      </c>
      <c r="S501" t="s">
        <v>973</v>
      </c>
      <c r="AB501" t="b">
        <f t="shared" si="49"/>
        <v>0</v>
      </c>
      <c r="AC501" t="b">
        <f t="shared" si="50"/>
        <v>0</v>
      </c>
      <c r="AD501" t="b">
        <f t="shared" si="51"/>
        <v>0</v>
      </c>
      <c r="AN501" t="s">
        <v>510</v>
      </c>
      <c r="AO501" t="s">
        <v>1146</v>
      </c>
      <c r="AP501" t="s">
        <v>1146</v>
      </c>
      <c r="AQ501" s="73" t="s">
        <v>973</v>
      </c>
    </row>
    <row r="502" spans="1:43" x14ac:dyDescent="0.3">
      <c r="A502" s="7" t="s">
        <v>511</v>
      </c>
      <c r="B502">
        <v>0.95229216553934015</v>
      </c>
      <c r="C502">
        <f t="shared" si="52"/>
        <v>0</v>
      </c>
      <c r="D502">
        <v>0</v>
      </c>
      <c r="E502" s="9">
        <v>28.610140222590246</v>
      </c>
      <c r="F502" t="s">
        <v>950</v>
      </c>
      <c r="G502">
        <v>0</v>
      </c>
      <c r="H502" t="s">
        <v>950</v>
      </c>
      <c r="I502">
        <v>0</v>
      </c>
      <c r="J502" t="s">
        <v>950</v>
      </c>
      <c r="K502">
        <v>0</v>
      </c>
      <c r="M502" t="b">
        <f t="shared" si="53"/>
        <v>0</v>
      </c>
      <c r="N502" t="b">
        <f t="shared" si="54"/>
        <v>0</v>
      </c>
      <c r="P502" t="s">
        <v>511</v>
      </c>
      <c r="Q502" t="b">
        <v>0</v>
      </c>
      <c r="R502" t="b">
        <v>0</v>
      </c>
      <c r="S502" t="s">
        <v>973</v>
      </c>
      <c r="AB502" t="b">
        <f t="shared" si="49"/>
        <v>0</v>
      </c>
      <c r="AC502" t="b">
        <f t="shared" si="50"/>
        <v>0</v>
      </c>
      <c r="AD502" t="b">
        <f t="shared" si="51"/>
        <v>0</v>
      </c>
      <c r="AN502" t="s">
        <v>511</v>
      </c>
      <c r="AO502" t="s">
        <v>1146</v>
      </c>
      <c r="AP502" t="s">
        <v>1146</v>
      </c>
      <c r="AQ502" s="73" t="s">
        <v>973</v>
      </c>
    </row>
    <row r="503" spans="1:43" x14ac:dyDescent="0.3">
      <c r="A503" s="7" t="s">
        <v>512</v>
      </c>
      <c r="B503">
        <v>0.70712290346218665</v>
      </c>
      <c r="C503">
        <f t="shared" si="52"/>
        <v>0</v>
      </c>
      <c r="D503">
        <v>0</v>
      </c>
      <c r="E503" s="9">
        <v>24.377852196755533</v>
      </c>
      <c r="F503" t="s">
        <v>950</v>
      </c>
      <c r="G503">
        <v>0</v>
      </c>
      <c r="H503" t="s">
        <v>950</v>
      </c>
      <c r="I503">
        <v>0</v>
      </c>
      <c r="J503" t="s">
        <v>950</v>
      </c>
      <c r="K503">
        <v>0</v>
      </c>
      <c r="M503" t="b">
        <f t="shared" si="53"/>
        <v>0</v>
      </c>
      <c r="N503" t="b">
        <f t="shared" si="54"/>
        <v>0</v>
      </c>
      <c r="P503" t="s">
        <v>512</v>
      </c>
      <c r="Q503" t="b">
        <v>0</v>
      </c>
      <c r="R503" t="b">
        <v>0</v>
      </c>
      <c r="S503" t="s">
        <v>973</v>
      </c>
      <c r="AB503" t="b">
        <f t="shared" si="49"/>
        <v>0</v>
      </c>
      <c r="AC503" t="b">
        <f t="shared" si="50"/>
        <v>0</v>
      </c>
      <c r="AD503" t="b">
        <f t="shared" si="51"/>
        <v>0</v>
      </c>
      <c r="AN503" t="s">
        <v>512</v>
      </c>
      <c r="AO503" t="s">
        <v>1146</v>
      </c>
      <c r="AP503" t="s">
        <v>1146</v>
      </c>
      <c r="AQ503" s="73" t="s">
        <v>973</v>
      </c>
    </row>
    <row r="504" spans="1:43" x14ac:dyDescent="0.3">
      <c r="A504" s="7" t="s">
        <v>513</v>
      </c>
      <c r="B504">
        <v>14.267489362569419</v>
      </c>
      <c r="C504">
        <f t="shared" si="52"/>
        <v>0</v>
      </c>
      <c r="D504">
        <v>0</v>
      </c>
      <c r="E504" s="9">
        <v>24.772738913781026</v>
      </c>
      <c r="F504" t="s">
        <v>950</v>
      </c>
      <c r="G504">
        <v>0</v>
      </c>
      <c r="H504" t="s">
        <v>950</v>
      </c>
      <c r="I504">
        <v>0</v>
      </c>
      <c r="J504" t="s">
        <v>950</v>
      </c>
      <c r="K504">
        <v>0</v>
      </c>
      <c r="M504" t="b">
        <f t="shared" si="53"/>
        <v>0</v>
      </c>
      <c r="N504" t="b">
        <f t="shared" si="54"/>
        <v>0</v>
      </c>
      <c r="P504" t="s">
        <v>513</v>
      </c>
      <c r="Q504" t="b">
        <v>0</v>
      </c>
      <c r="R504" t="b">
        <v>0</v>
      </c>
      <c r="S504" t="s">
        <v>973</v>
      </c>
      <c r="AB504" t="b">
        <f t="shared" si="49"/>
        <v>0</v>
      </c>
      <c r="AC504" t="b">
        <f t="shared" si="50"/>
        <v>0</v>
      </c>
      <c r="AD504" t="b">
        <f t="shared" si="51"/>
        <v>0</v>
      </c>
      <c r="AN504" t="s">
        <v>513</v>
      </c>
      <c r="AO504" t="s">
        <v>1146</v>
      </c>
      <c r="AP504" t="s">
        <v>1146</v>
      </c>
      <c r="AQ504" s="73" t="s">
        <v>973</v>
      </c>
    </row>
    <row r="505" spans="1:43" x14ac:dyDescent="0.3">
      <c r="A505" s="7" t="s">
        <v>514</v>
      </c>
      <c r="B505">
        <v>8.5155058335019369</v>
      </c>
      <c r="C505">
        <f t="shared" si="52"/>
        <v>0</v>
      </c>
      <c r="D505">
        <v>0</v>
      </c>
      <c r="E505" s="9">
        <v>27.555726833028036</v>
      </c>
      <c r="F505" t="s">
        <v>950</v>
      </c>
      <c r="G505">
        <v>0</v>
      </c>
      <c r="H505" t="s">
        <v>950</v>
      </c>
      <c r="I505">
        <v>0</v>
      </c>
      <c r="J505" t="s">
        <v>950</v>
      </c>
      <c r="K505">
        <v>0</v>
      </c>
      <c r="M505" t="b">
        <f t="shared" si="53"/>
        <v>0</v>
      </c>
      <c r="N505" t="b">
        <f t="shared" si="54"/>
        <v>0</v>
      </c>
      <c r="P505" t="s">
        <v>514</v>
      </c>
      <c r="Q505" t="b">
        <v>0</v>
      </c>
      <c r="R505" t="b">
        <v>0</v>
      </c>
      <c r="S505" t="s">
        <v>973</v>
      </c>
      <c r="AB505" t="b">
        <f t="shared" si="49"/>
        <v>0</v>
      </c>
      <c r="AC505" t="b">
        <f t="shared" si="50"/>
        <v>0</v>
      </c>
      <c r="AD505" t="b">
        <f t="shared" si="51"/>
        <v>0</v>
      </c>
      <c r="AN505" t="s">
        <v>514</v>
      </c>
      <c r="AO505" t="s">
        <v>1146</v>
      </c>
      <c r="AP505" t="s">
        <v>1146</v>
      </c>
      <c r="AQ505" s="73" t="s">
        <v>973</v>
      </c>
    </row>
    <row r="506" spans="1:43" x14ac:dyDescent="0.3">
      <c r="A506" s="7" t="s">
        <v>515</v>
      </c>
      <c r="B506">
        <v>28.580322732806867</v>
      </c>
      <c r="C506">
        <f t="shared" si="52"/>
        <v>0</v>
      </c>
      <c r="D506">
        <v>0</v>
      </c>
      <c r="E506" s="9">
        <v>34.042210682673513</v>
      </c>
      <c r="F506" t="s">
        <v>950</v>
      </c>
      <c r="G506">
        <v>0</v>
      </c>
      <c r="H506" t="s">
        <v>950</v>
      </c>
      <c r="I506">
        <v>0</v>
      </c>
      <c r="J506" t="s">
        <v>950</v>
      </c>
      <c r="K506">
        <v>0</v>
      </c>
      <c r="M506" t="b">
        <f t="shared" si="53"/>
        <v>0</v>
      </c>
      <c r="N506" t="b">
        <f t="shared" si="54"/>
        <v>0</v>
      </c>
      <c r="P506" t="s">
        <v>515</v>
      </c>
      <c r="Q506" t="b">
        <v>0</v>
      </c>
      <c r="R506" t="b">
        <v>0</v>
      </c>
      <c r="S506" t="s">
        <v>973</v>
      </c>
      <c r="AB506" t="b">
        <f t="shared" si="49"/>
        <v>0</v>
      </c>
      <c r="AC506" t="b">
        <f t="shared" si="50"/>
        <v>0</v>
      </c>
      <c r="AD506" t="b">
        <f t="shared" si="51"/>
        <v>0</v>
      </c>
      <c r="AN506" t="s">
        <v>515</v>
      </c>
      <c r="AO506" t="s">
        <v>1146</v>
      </c>
      <c r="AP506" t="s">
        <v>1146</v>
      </c>
      <c r="AQ506" s="73" t="s">
        <v>973</v>
      </c>
    </row>
    <row r="507" spans="1:43" x14ac:dyDescent="0.3">
      <c r="A507" s="7" t="s">
        <v>516</v>
      </c>
      <c r="B507">
        <v>28.527105202888109</v>
      </c>
      <c r="C507">
        <f t="shared" si="52"/>
        <v>0</v>
      </c>
      <c r="D507">
        <v>0</v>
      </c>
      <c r="E507" s="9">
        <v>39.875021646816627</v>
      </c>
      <c r="F507" t="s">
        <v>950</v>
      </c>
      <c r="G507">
        <v>0</v>
      </c>
      <c r="H507" t="s">
        <v>950</v>
      </c>
      <c r="I507">
        <v>0</v>
      </c>
      <c r="J507" t="s">
        <v>950</v>
      </c>
      <c r="K507">
        <v>0</v>
      </c>
      <c r="M507" t="b">
        <f t="shared" si="53"/>
        <v>0</v>
      </c>
      <c r="N507" t="b">
        <f t="shared" si="54"/>
        <v>0</v>
      </c>
      <c r="P507" t="s">
        <v>516</v>
      </c>
      <c r="Q507" t="b">
        <v>0</v>
      </c>
      <c r="R507" t="b">
        <v>0</v>
      </c>
      <c r="S507" t="s">
        <v>973</v>
      </c>
      <c r="AB507" t="b">
        <f t="shared" si="49"/>
        <v>0</v>
      </c>
      <c r="AC507" t="b">
        <f t="shared" si="50"/>
        <v>0</v>
      </c>
      <c r="AD507" t="b">
        <f t="shared" si="51"/>
        <v>0</v>
      </c>
      <c r="AN507" t="s">
        <v>516</v>
      </c>
      <c r="AO507" t="s">
        <v>1146</v>
      </c>
      <c r="AP507" t="s">
        <v>1146</v>
      </c>
      <c r="AQ507" s="73" t="s">
        <v>973</v>
      </c>
    </row>
    <row r="508" spans="1:43" x14ac:dyDescent="0.3">
      <c r="A508" s="7" t="s">
        <v>517</v>
      </c>
      <c r="B508">
        <v>37.968255434382961</v>
      </c>
      <c r="C508">
        <f t="shared" si="52"/>
        <v>0</v>
      </c>
      <c r="D508">
        <v>0</v>
      </c>
      <c r="E508" s="9">
        <v>37.874002112241477</v>
      </c>
      <c r="F508" t="s">
        <v>950</v>
      </c>
      <c r="G508">
        <v>0</v>
      </c>
      <c r="H508" t="s">
        <v>950</v>
      </c>
      <c r="I508">
        <v>0</v>
      </c>
      <c r="J508" t="s">
        <v>950</v>
      </c>
      <c r="K508">
        <v>0</v>
      </c>
      <c r="M508" t="b">
        <f t="shared" si="53"/>
        <v>0</v>
      </c>
      <c r="N508" t="b">
        <f t="shared" si="54"/>
        <v>0</v>
      </c>
      <c r="P508" t="s">
        <v>517</v>
      </c>
      <c r="Q508" t="b">
        <v>0</v>
      </c>
      <c r="R508" t="b">
        <v>0</v>
      </c>
      <c r="S508" t="s">
        <v>973</v>
      </c>
      <c r="AB508" t="b">
        <f t="shared" si="49"/>
        <v>0</v>
      </c>
      <c r="AC508" t="b">
        <f t="shared" si="50"/>
        <v>0</v>
      </c>
      <c r="AD508" t="b">
        <f t="shared" si="51"/>
        <v>0</v>
      </c>
      <c r="AN508" t="s">
        <v>517</v>
      </c>
      <c r="AO508" t="s">
        <v>1146</v>
      </c>
      <c r="AP508" t="s">
        <v>1146</v>
      </c>
      <c r="AQ508" s="73" t="s">
        <v>973</v>
      </c>
    </row>
    <row r="509" spans="1:43" x14ac:dyDescent="0.3">
      <c r="A509" s="7" t="s">
        <v>518</v>
      </c>
      <c r="B509">
        <v>67.507161750038875</v>
      </c>
      <c r="C509">
        <f t="shared" si="52"/>
        <v>0</v>
      </c>
      <c r="D509">
        <v>0</v>
      </c>
      <c r="E509" s="9">
        <v>43.874377730242848</v>
      </c>
      <c r="F509" t="s">
        <v>950</v>
      </c>
      <c r="G509">
        <v>0</v>
      </c>
      <c r="H509" t="s">
        <v>950</v>
      </c>
      <c r="I509">
        <v>0</v>
      </c>
      <c r="J509" t="s">
        <v>950</v>
      </c>
      <c r="K509">
        <v>0</v>
      </c>
      <c r="M509" t="b">
        <f t="shared" si="53"/>
        <v>0</v>
      </c>
      <c r="N509" t="b">
        <f t="shared" si="54"/>
        <v>0</v>
      </c>
      <c r="P509" t="s">
        <v>518</v>
      </c>
      <c r="Q509" t="b">
        <v>0</v>
      </c>
      <c r="R509" t="b">
        <v>0</v>
      </c>
      <c r="S509" t="s">
        <v>973</v>
      </c>
      <c r="AB509" t="b">
        <f t="shared" si="49"/>
        <v>0</v>
      </c>
      <c r="AC509" t="b">
        <f t="shared" si="50"/>
        <v>0</v>
      </c>
      <c r="AD509" t="b">
        <f t="shared" si="51"/>
        <v>0</v>
      </c>
      <c r="AN509" t="s">
        <v>518</v>
      </c>
      <c r="AO509" t="s">
        <v>1146</v>
      </c>
      <c r="AP509" t="s">
        <v>1146</v>
      </c>
      <c r="AQ509" s="73" t="s">
        <v>973</v>
      </c>
    </row>
    <row r="510" spans="1:43" x14ac:dyDescent="0.3">
      <c r="A510" s="7" t="s">
        <v>519</v>
      </c>
      <c r="B510">
        <v>38.692603480388847</v>
      </c>
      <c r="C510">
        <f t="shared" si="52"/>
        <v>0</v>
      </c>
      <c r="D510">
        <v>0</v>
      </c>
      <c r="E510" s="9">
        <v>53.100921727550109</v>
      </c>
      <c r="F510" t="s">
        <v>950</v>
      </c>
      <c r="G510">
        <v>0</v>
      </c>
      <c r="H510" t="s">
        <v>950</v>
      </c>
      <c r="I510">
        <v>0</v>
      </c>
      <c r="J510" t="s">
        <v>950</v>
      </c>
      <c r="K510">
        <v>0</v>
      </c>
      <c r="M510" t="b">
        <f t="shared" si="53"/>
        <v>0</v>
      </c>
      <c r="N510" t="b">
        <f t="shared" si="54"/>
        <v>0</v>
      </c>
      <c r="P510" t="s">
        <v>519</v>
      </c>
      <c r="Q510" t="b">
        <v>0</v>
      </c>
      <c r="R510" t="b">
        <v>0</v>
      </c>
      <c r="S510" t="s">
        <v>973</v>
      </c>
      <c r="AB510" t="b">
        <f t="shared" si="49"/>
        <v>0</v>
      </c>
      <c r="AC510" t="b">
        <f t="shared" si="50"/>
        <v>0</v>
      </c>
      <c r="AD510" t="b">
        <f t="shared" si="51"/>
        <v>0</v>
      </c>
      <c r="AN510" t="s">
        <v>519</v>
      </c>
      <c r="AO510" t="s">
        <v>1146</v>
      </c>
      <c r="AP510" t="s">
        <v>1146</v>
      </c>
      <c r="AQ510" s="73" t="s">
        <v>973</v>
      </c>
    </row>
    <row r="511" spans="1:43" x14ac:dyDescent="0.3">
      <c r="A511" s="7" t="s">
        <v>520</v>
      </c>
      <c r="B511">
        <v>32.966106641853557</v>
      </c>
      <c r="C511">
        <f t="shared" si="52"/>
        <v>0</v>
      </c>
      <c r="D511">
        <v>0</v>
      </c>
      <c r="E511" s="9">
        <v>45.644416584754289</v>
      </c>
      <c r="F511" t="s">
        <v>950</v>
      </c>
      <c r="G511">
        <v>0</v>
      </c>
      <c r="H511" t="s">
        <v>950</v>
      </c>
      <c r="I511">
        <v>0</v>
      </c>
      <c r="J511" t="s">
        <v>950</v>
      </c>
      <c r="K511">
        <v>0</v>
      </c>
      <c r="M511" t="b">
        <f t="shared" si="53"/>
        <v>0</v>
      </c>
      <c r="N511" t="b">
        <f t="shared" si="54"/>
        <v>0</v>
      </c>
      <c r="P511" t="s">
        <v>520</v>
      </c>
      <c r="Q511" t="b">
        <v>0</v>
      </c>
      <c r="R511" t="b">
        <v>0</v>
      </c>
      <c r="S511" t="s">
        <v>973</v>
      </c>
      <c r="AB511" t="b">
        <f t="shared" si="49"/>
        <v>0</v>
      </c>
      <c r="AC511" t="b">
        <f t="shared" si="50"/>
        <v>0</v>
      </c>
      <c r="AD511" t="b">
        <f t="shared" si="51"/>
        <v>0</v>
      </c>
      <c r="AN511" t="s">
        <v>520</v>
      </c>
      <c r="AO511" t="s">
        <v>1146</v>
      </c>
      <c r="AP511" t="s">
        <v>1146</v>
      </c>
      <c r="AQ511" s="73" t="s">
        <v>973</v>
      </c>
    </row>
    <row r="512" spans="1:43" x14ac:dyDescent="0.3">
      <c r="A512" s="7" t="s">
        <v>521</v>
      </c>
      <c r="B512">
        <v>65.084886080493717</v>
      </c>
      <c r="C512">
        <f t="shared" si="52"/>
        <v>0</v>
      </c>
      <c r="D512">
        <v>0</v>
      </c>
      <c r="E512" s="9">
        <v>30.167247573727224</v>
      </c>
      <c r="F512" t="s">
        <v>950</v>
      </c>
      <c r="G512">
        <v>0</v>
      </c>
      <c r="H512" t="s">
        <v>950</v>
      </c>
      <c r="I512">
        <v>0</v>
      </c>
      <c r="J512" t="s">
        <v>950</v>
      </c>
      <c r="K512">
        <v>0</v>
      </c>
      <c r="M512" t="b">
        <f t="shared" si="53"/>
        <v>0</v>
      </c>
      <c r="N512" t="b">
        <f t="shared" si="54"/>
        <v>0</v>
      </c>
      <c r="P512" t="s">
        <v>521</v>
      </c>
      <c r="Q512" t="b">
        <v>0</v>
      </c>
      <c r="R512" t="b">
        <v>0</v>
      </c>
      <c r="S512" t="s">
        <v>973</v>
      </c>
      <c r="AB512" t="b">
        <f t="shared" si="49"/>
        <v>0</v>
      </c>
      <c r="AC512" t="b">
        <f t="shared" si="50"/>
        <v>0</v>
      </c>
      <c r="AD512" t="b">
        <f t="shared" si="51"/>
        <v>0</v>
      </c>
      <c r="AN512" t="s">
        <v>521</v>
      </c>
      <c r="AO512" t="s">
        <v>1146</v>
      </c>
      <c r="AP512" t="s">
        <v>1146</v>
      </c>
      <c r="AQ512" s="73" t="s">
        <v>973</v>
      </c>
    </row>
    <row r="513" spans="1:43" x14ac:dyDescent="0.3">
      <c r="A513" s="7" t="s">
        <v>522</v>
      </c>
      <c r="B513">
        <v>82.680498197445445</v>
      </c>
      <c r="C513">
        <f t="shared" si="52"/>
        <v>0</v>
      </c>
      <c r="D513">
        <v>0</v>
      </c>
      <c r="E513" s="9">
        <v>51.405274749933518</v>
      </c>
      <c r="F513" t="s">
        <v>950</v>
      </c>
      <c r="G513">
        <v>0</v>
      </c>
      <c r="H513" t="s">
        <v>950</v>
      </c>
      <c r="I513">
        <v>0</v>
      </c>
      <c r="J513" t="s">
        <v>950</v>
      </c>
      <c r="K513">
        <v>0</v>
      </c>
      <c r="M513" t="b">
        <f t="shared" si="53"/>
        <v>0</v>
      </c>
      <c r="N513" t="b">
        <f t="shared" si="54"/>
        <v>0</v>
      </c>
      <c r="P513" t="s">
        <v>522</v>
      </c>
      <c r="Q513" t="b">
        <v>0</v>
      </c>
      <c r="R513" t="b">
        <v>0</v>
      </c>
      <c r="S513" t="s">
        <v>973</v>
      </c>
      <c r="AB513" t="b">
        <f t="shared" si="49"/>
        <v>0</v>
      </c>
      <c r="AC513" t="b">
        <f t="shared" si="50"/>
        <v>0</v>
      </c>
      <c r="AD513" t="b">
        <f t="shared" si="51"/>
        <v>0</v>
      </c>
      <c r="AN513" t="s">
        <v>522</v>
      </c>
      <c r="AO513" t="s">
        <v>1146</v>
      </c>
      <c r="AP513" t="s">
        <v>1146</v>
      </c>
      <c r="AQ513" s="73" t="s">
        <v>973</v>
      </c>
    </row>
    <row r="514" spans="1:43" x14ac:dyDescent="0.3">
      <c r="A514" s="7" t="s">
        <v>523</v>
      </c>
      <c r="B514">
        <v>73.247435502396868</v>
      </c>
      <c r="C514">
        <f t="shared" si="52"/>
        <v>0</v>
      </c>
      <c r="D514">
        <v>0</v>
      </c>
      <c r="E514" s="9">
        <v>23.015627172303777</v>
      </c>
      <c r="F514" t="s">
        <v>950</v>
      </c>
      <c r="G514">
        <v>0</v>
      </c>
      <c r="H514" t="s">
        <v>950</v>
      </c>
      <c r="I514">
        <v>0</v>
      </c>
      <c r="J514" t="s">
        <v>950</v>
      </c>
      <c r="K514">
        <v>0</v>
      </c>
      <c r="M514" t="b">
        <f t="shared" si="53"/>
        <v>0</v>
      </c>
      <c r="N514" t="b">
        <f t="shared" si="54"/>
        <v>0</v>
      </c>
      <c r="P514" t="s">
        <v>523</v>
      </c>
      <c r="Q514" t="b">
        <v>0</v>
      </c>
      <c r="R514" t="b">
        <v>0</v>
      </c>
      <c r="S514" t="s">
        <v>973</v>
      </c>
      <c r="AB514" t="b">
        <f t="shared" ref="AB514:AB577" si="55">IF(C514&lt;5,FALSE,C514)</f>
        <v>0</v>
      </c>
      <c r="AC514" t="b">
        <f t="shared" ref="AC514:AC577" si="56">IF(C514&lt;5,FALSE,D514)</f>
        <v>0</v>
      </c>
      <c r="AD514" t="b">
        <f t="shared" ref="AD514:AD577" si="57">IF(C514&lt;5,FALSE,E514)</f>
        <v>0</v>
      </c>
      <c r="AN514" t="s">
        <v>523</v>
      </c>
      <c r="AO514" t="s">
        <v>1146</v>
      </c>
      <c r="AP514" t="s">
        <v>1146</v>
      </c>
      <c r="AQ514" s="73" t="s">
        <v>973</v>
      </c>
    </row>
    <row r="515" spans="1:43" x14ac:dyDescent="0.3">
      <c r="A515" s="7" t="s">
        <v>524</v>
      </c>
      <c r="B515">
        <v>85.73557984101086</v>
      </c>
      <c r="C515">
        <f t="shared" ref="C515:C578" si="58">IF(F515=" ",0,B515)</f>
        <v>0</v>
      </c>
      <c r="D515">
        <v>0</v>
      </c>
      <c r="E515" s="9">
        <v>24.834447585434795</v>
      </c>
      <c r="F515" t="s">
        <v>950</v>
      </c>
      <c r="G515">
        <v>0</v>
      </c>
      <c r="H515" t="s">
        <v>950</v>
      </c>
      <c r="I515">
        <v>0</v>
      </c>
      <c r="J515" t="s">
        <v>950</v>
      </c>
      <c r="K515">
        <v>0</v>
      </c>
      <c r="M515" t="b">
        <f t="shared" ref="M515:M578" si="59">IF(C515&lt;5,FALSE,G515)</f>
        <v>0</v>
      </c>
      <c r="N515" t="b">
        <f t="shared" ref="N515:N578" si="60">IF(C515&lt;5,FALSE,I515)</f>
        <v>0</v>
      </c>
      <c r="P515" t="s">
        <v>524</v>
      </c>
      <c r="Q515" t="b">
        <v>0</v>
      </c>
      <c r="R515" t="b">
        <v>0</v>
      </c>
      <c r="S515" t="s">
        <v>973</v>
      </c>
      <c r="AB515" t="b">
        <f t="shared" si="55"/>
        <v>0</v>
      </c>
      <c r="AC515" t="b">
        <f t="shared" si="56"/>
        <v>0</v>
      </c>
      <c r="AD515" t="b">
        <f t="shared" si="57"/>
        <v>0</v>
      </c>
      <c r="AN515" t="s">
        <v>524</v>
      </c>
      <c r="AO515" t="s">
        <v>1146</v>
      </c>
      <c r="AP515" t="s">
        <v>1146</v>
      </c>
      <c r="AQ515" s="73" t="s">
        <v>973</v>
      </c>
    </row>
    <row r="516" spans="1:43" x14ac:dyDescent="0.3">
      <c r="A516" s="7" t="s">
        <v>525</v>
      </c>
      <c r="B516">
        <v>36.184121092752086</v>
      </c>
      <c r="C516">
        <f t="shared" si="58"/>
        <v>0</v>
      </c>
      <c r="D516">
        <v>0</v>
      </c>
      <c r="E516" s="9">
        <v>84.849423523931009</v>
      </c>
      <c r="F516" t="s">
        <v>950</v>
      </c>
      <c r="G516">
        <v>0</v>
      </c>
      <c r="H516" t="s">
        <v>950</v>
      </c>
      <c r="I516">
        <v>0</v>
      </c>
      <c r="J516" t="s">
        <v>950</v>
      </c>
      <c r="K516">
        <v>0</v>
      </c>
      <c r="M516" t="b">
        <f t="shared" si="59"/>
        <v>0</v>
      </c>
      <c r="N516" t="b">
        <f t="shared" si="60"/>
        <v>0</v>
      </c>
      <c r="P516" t="s">
        <v>525</v>
      </c>
      <c r="Q516" t="b">
        <v>0</v>
      </c>
      <c r="R516" t="b">
        <v>0</v>
      </c>
      <c r="S516" t="s">
        <v>973</v>
      </c>
      <c r="AB516" t="b">
        <f t="shared" si="55"/>
        <v>0</v>
      </c>
      <c r="AC516" t="b">
        <f t="shared" si="56"/>
        <v>0</v>
      </c>
      <c r="AD516" t="b">
        <f t="shared" si="57"/>
        <v>0</v>
      </c>
      <c r="AN516" t="s">
        <v>525</v>
      </c>
      <c r="AO516" t="s">
        <v>1146</v>
      </c>
      <c r="AP516" t="s">
        <v>1146</v>
      </c>
      <c r="AQ516" s="73" t="s">
        <v>973</v>
      </c>
    </row>
    <row r="517" spans="1:43" x14ac:dyDescent="0.3">
      <c r="A517" s="7" t="s">
        <v>526</v>
      </c>
      <c r="B517">
        <v>48.594884298675531</v>
      </c>
      <c r="C517">
        <f t="shared" si="58"/>
        <v>0</v>
      </c>
      <c r="D517">
        <v>0</v>
      </c>
      <c r="E517" s="9">
        <v>70.830579207836251</v>
      </c>
      <c r="F517" t="s">
        <v>950</v>
      </c>
      <c r="G517">
        <v>0</v>
      </c>
      <c r="H517" t="s">
        <v>950</v>
      </c>
      <c r="I517">
        <v>0</v>
      </c>
      <c r="J517" t="s">
        <v>950</v>
      </c>
      <c r="K517">
        <v>0</v>
      </c>
      <c r="M517" t="b">
        <f t="shared" si="59"/>
        <v>0</v>
      </c>
      <c r="N517" t="b">
        <f t="shared" si="60"/>
        <v>0</v>
      </c>
      <c r="P517" t="s">
        <v>526</v>
      </c>
      <c r="Q517" t="b">
        <v>0</v>
      </c>
      <c r="R517" t="b">
        <v>0</v>
      </c>
      <c r="S517" t="s">
        <v>973</v>
      </c>
      <c r="AB517" t="b">
        <f t="shared" si="55"/>
        <v>0</v>
      </c>
      <c r="AC517" t="b">
        <f t="shared" si="56"/>
        <v>0</v>
      </c>
      <c r="AD517" t="b">
        <f t="shared" si="57"/>
        <v>0</v>
      </c>
      <c r="AN517" t="s">
        <v>526</v>
      </c>
      <c r="AO517" t="s">
        <v>1146</v>
      </c>
      <c r="AP517" t="s">
        <v>1146</v>
      </c>
      <c r="AQ517" s="73" t="s">
        <v>973</v>
      </c>
    </row>
    <row r="518" spans="1:43" x14ac:dyDescent="0.3">
      <c r="A518" s="7" t="s">
        <v>527</v>
      </c>
      <c r="B518">
        <v>81.685606206259664</v>
      </c>
      <c r="C518">
        <f t="shared" si="58"/>
        <v>0</v>
      </c>
      <c r="D518">
        <v>0</v>
      </c>
      <c r="E518" s="9">
        <v>42.377027788414857</v>
      </c>
      <c r="F518" t="s">
        <v>950</v>
      </c>
      <c r="G518">
        <v>0</v>
      </c>
      <c r="H518" t="s">
        <v>950</v>
      </c>
      <c r="I518">
        <v>0</v>
      </c>
      <c r="J518" t="s">
        <v>950</v>
      </c>
      <c r="K518">
        <v>0</v>
      </c>
      <c r="M518" t="b">
        <f t="shared" si="59"/>
        <v>0</v>
      </c>
      <c r="N518" t="b">
        <f t="shared" si="60"/>
        <v>0</v>
      </c>
      <c r="P518" t="s">
        <v>527</v>
      </c>
      <c r="Q518" t="b">
        <v>0</v>
      </c>
      <c r="R518" t="b">
        <v>0</v>
      </c>
      <c r="S518" t="s">
        <v>973</v>
      </c>
      <c r="AB518" t="b">
        <f t="shared" si="55"/>
        <v>0</v>
      </c>
      <c r="AC518" t="b">
        <f t="shared" si="56"/>
        <v>0</v>
      </c>
      <c r="AD518" t="b">
        <f t="shared" si="57"/>
        <v>0</v>
      </c>
      <c r="AN518" t="s">
        <v>527</v>
      </c>
      <c r="AO518" t="s">
        <v>1146</v>
      </c>
      <c r="AP518" t="s">
        <v>1146</v>
      </c>
      <c r="AQ518" s="73" t="s">
        <v>973</v>
      </c>
    </row>
    <row r="519" spans="1:43" x14ac:dyDescent="0.3">
      <c r="A519" s="7" t="s">
        <v>528</v>
      </c>
      <c r="B519">
        <v>83.118779268628884</v>
      </c>
      <c r="C519">
        <f t="shared" si="58"/>
        <v>0</v>
      </c>
      <c r="D519">
        <v>0</v>
      </c>
      <c r="E519" s="9">
        <v>54.10021195587219</v>
      </c>
      <c r="F519" t="s">
        <v>950</v>
      </c>
      <c r="G519">
        <v>0</v>
      </c>
      <c r="H519" t="s">
        <v>950</v>
      </c>
      <c r="I519">
        <v>0</v>
      </c>
      <c r="J519" t="s">
        <v>950</v>
      </c>
      <c r="K519">
        <v>0</v>
      </c>
      <c r="M519" t="b">
        <f t="shared" si="59"/>
        <v>0</v>
      </c>
      <c r="N519" t="b">
        <f t="shared" si="60"/>
        <v>0</v>
      </c>
      <c r="P519" t="s">
        <v>528</v>
      </c>
      <c r="Q519" t="b">
        <v>0</v>
      </c>
      <c r="R519" t="b">
        <v>0</v>
      </c>
      <c r="S519" t="s">
        <v>973</v>
      </c>
      <c r="AB519" t="b">
        <f t="shared" si="55"/>
        <v>0</v>
      </c>
      <c r="AC519" t="b">
        <f t="shared" si="56"/>
        <v>0</v>
      </c>
      <c r="AD519" t="b">
        <f t="shared" si="57"/>
        <v>0</v>
      </c>
      <c r="AN519" t="s">
        <v>528</v>
      </c>
      <c r="AO519" t="s">
        <v>1146</v>
      </c>
      <c r="AP519" t="s">
        <v>1146</v>
      </c>
      <c r="AQ519" s="73" t="s">
        <v>973</v>
      </c>
    </row>
    <row r="520" spans="1:43" x14ac:dyDescent="0.3">
      <c r="A520" s="7" t="s">
        <v>529</v>
      </c>
      <c r="B520">
        <v>75.256839786183008</v>
      </c>
      <c r="C520">
        <f t="shared" si="58"/>
        <v>0</v>
      </c>
      <c r="D520">
        <v>0</v>
      </c>
      <c r="E520" s="9">
        <v>33.607079179786865</v>
      </c>
      <c r="F520" t="s">
        <v>950</v>
      </c>
      <c r="G520">
        <v>0</v>
      </c>
      <c r="H520" t="s">
        <v>950</v>
      </c>
      <c r="I520">
        <v>0</v>
      </c>
      <c r="J520" t="s">
        <v>950</v>
      </c>
      <c r="K520">
        <v>0</v>
      </c>
      <c r="M520" t="b">
        <f t="shared" si="59"/>
        <v>0</v>
      </c>
      <c r="N520" t="b">
        <f t="shared" si="60"/>
        <v>0</v>
      </c>
      <c r="P520" t="s">
        <v>529</v>
      </c>
      <c r="Q520" t="b">
        <v>0</v>
      </c>
      <c r="R520" t="b">
        <v>0</v>
      </c>
      <c r="S520" t="s">
        <v>973</v>
      </c>
      <c r="AB520" t="b">
        <f t="shared" si="55"/>
        <v>0</v>
      </c>
      <c r="AC520" t="b">
        <f t="shared" si="56"/>
        <v>0</v>
      </c>
      <c r="AD520" t="b">
        <f t="shared" si="57"/>
        <v>0</v>
      </c>
      <c r="AN520" t="s">
        <v>529</v>
      </c>
      <c r="AO520" t="s">
        <v>1146</v>
      </c>
      <c r="AP520" t="s">
        <v>1146</v>
      </c>
      <c r="AQ520" s="73" t="s">
        <v>973</v>
      </c>
    </row>
    <row r="521" spans="1:43" x14ac:dyDescent="0.3">
      <c r="A521" s="7" t="s">
        <v>530</v>
      </c>
      <c r="B521">
        <v>83.690829212701672</v>
      </c>
      <c r="C521">
        <f t="shared" si="58"/>
        <v>0</v>
      </c>
      <c r="D521">
        <v>0</v>
      </c>
      <c r="E521" s="9">
        <v>29.810654380218097</v>
      </c>
      <c r="F521" t="s">
        <v>950</v>
      </c>
      <c r="G521">
        <v>0</v>
      </c>
      <c r="H521" t="s">
        <v>950</v>
      </c>
      <c r="I521">
        <v>0</v>
      </c>
      <c r="J521" t="s">
        <v>950</v>
      </c>
      <c r="K521">
        <v>0</v>
      </c>
      <c r="M521" t="b">
        <f t="shared" si="59"/>
        <v>0</v>
      </c>
      <c r="N521" t="b">
        <f t="shared" si="60"/>
        <v>0</v>
      </c>
      <c r="P521" t="s">
        <v>530</v>
      </c>
      <c r="Q521" t="b">
        <v>0</v>
      </c>
      <c r="R521" t="b">
        <v>0</v>
      </c>
      <c r="S521" t="s">
        <v>973</v>
      </c>
      <c r="AB521" t="b">
        <f t="shared" si="55"/>
        <v>0</v>
      </c>
      <c r="AC521" t="b">
        <f t="shared" si="56"/>
        <v>0</v>
      </c>
      <c r="AD521" t="b">
        <f t="shared" si="57"/>
        <v>0</v>
      </c>
      <c r="AN521" t="s">
        <v>530</v>
      </c>
      <c r="AO521" t="s">
        <v>1146</v>
      </c>
      <c r="AP521" t="s">
        <v>1146</v>
      </c>
      <c r="AQ521" s="73" t="s">
        <v>973</v>
      </c>
    </row>
    <row r="522" spans="1:43" x14ac:dyDescent="0.3">
      <c r="A522" s="7" t="s">
        <v>531</v>
      </c>
      <c r="B522">
        <v>23.711308771110787</v>
      </c>
      <c r="C522">
        <f t="shared" si="58"/>
        <v>0</v>
      </c>
      <c r="D522">
        <v>0</v>
      </c>
      <c r="E522" s="9">
        <v>14.040722845135623</v>
      </c>
      <c r="F522" t="s">
        <v>950</v>
      </c>
      <c r="G522">
        <v>0</v>
      </c>
      <c r="H522" t="s">
        <v>950</v>
      </c>
      <c r="I522">
        <v>0</v>
      </c>
      <c r="J522" t="s">
        <v>950</v>
      </c>
      <c r="K522">
        <v>0</v>
      </c>
      <c r="M522" t="b">
        <f t="shared" si="59"/>
        <v>0</v>
      </c>
      <c r="N522" t="b">
        <f t="shared" si="60"/>
        <v>0</v>
      </c>
      <c r="P522" t="s">
        <v>531</v>
      </c>
      <c r="Q522" t="b">
        <v>0</v>
      </c>
      <c r="R522" t="b">
        <v>0</v>
      </c>
      <c r="S522" t="s">
        <v>973</v>
      </c>
      <c r="AB522" t="b">
        <f t="shared" si="55"/>
        <v>0</v>
      </c>
      <c r="AC522" t="b">
        <f t="shared" si="56"/>
        <v>0</v>
      </c>
      <c r="AD522" t="b">
        <f t="shared" si="57"/>
        <v>0</v>
      </c>
      <c r="AN522" t="s">
        <v>531</v>
      </c>
      <c r="AO522" t="s">
        <v>1146</v>
      </c>
      <c r="AP522" t="s">
        <v>1146</v>
      </c>
      <c r="AQ522" s="73" t="s">
        <v>973</v>
      </c>
    </row>
    <row r="523" spans="1:43" x14ac:dyDescent="0.3">
      <c r="A523" s="7" t="s">
        <v>532</v>
      </c>
      <c r="B523">
        <v>22.536793865537099</v>
      </c>
      <c r="C523">
        <f t="shared" si="58"/>
        <v>0</v>
      </c>
      <c r="D523">
        <v>0</v>
      </c>
      <c r="E523" s="9">
        <v>18.738582066435601</v>
      </c>
      <c r="F523" t="s">
        <v>950</v>
      </c>
      <c r="G523">
        <v>0</v>
      </c>
      <c r="H523" t="s">
        <v>950</v>
      </c>
      <c r="I523">
        <v>0</v>
      </c>
      <c r="J523" t="s">
        <v>950</v>
      </c>
      <c r="K523">
        <v>0</v>
      </c>
      <c r="M523" t="b">
        <f t="shared" si="59"/>
        <v>0</v>
      </c>
      <c r="N523" t="b">
        <f t="shared" si="60"/>
        <v>0</v>
      </c>
      <c r="P523" t="s">
        <v>532</v>
      </c>
      <c r="Q523" t="b">
        <v>0</v>
      </c>
      <c r="R523" t="b">
        <v>0</v>
      </c>
      <c r="S523" t="s">
        <v>973</v>
      </c>
      <c r="AB523" t="b">
        <f t="shared" si="55"/>
        <v>0</v>
      </c>
      <c r="AC523" t="b">
        <f t="shared" si="56"/>
        <v>0</v>
      </c>
      <c r="AD523" t="b">
        <f t="shared" si="57"/>
        <v>0</v>
      </c>
      <c r="AN523" t="s">
        <v>532</v>
      </c>
      <c r="AO523" t="s">
        <v>1146</v>
      </c>
      <c r="AP523" t="s">
        <v>1146</v>
      </c>
      <c r="AQ523" s="73" t="s">
        <v>973</v>
      </c>
    </row>
    <row r="524" spans="1:43" x14ac:dyDescent="0.3">
      <c r="A524" s="7" t="s">
        <v>533</v>
      </c>
      <c r="B524">
        <v>21.251485611040579</v>
      </c>
      <c r="C524">
        <f t="shared" si="58"/>
        <v>0</v>
      </c>
      <c r="D524">
        <v>0</v>
      </c>
      <c r="E524" s="9">
        <v>24.124431999726816</v>
      </c>
      <c r="F524" t="s">
        <v>950</v>
      </c>
      <c r="G524">
        <v>0</v>
      </c>
      <c r="H524" t="s">
        <v>950</v>
      </c>
      <c r="I524">
        <v>0</v>
      </c>
      <c r="J524" t="s">
        <v>950</v>
      </c>
      <c r="K524">
        <v>0</v>
      </c>
      <c r="M524" t="b">
        <f t="shared" si="59"/>
        <v>0</v>
      </c>
      <c r="N524" t="b">
        <f t="shared" si="60"/>
        <v>0</v>
      </c>
      <c r="P524" t="s">
        <v>533</v>
      </c>
      <c r="Q524" t="b">
        <v>0</v>
      </c>
      <c r="R524" t="b">
        <v>0</v>
      </c>
      <c r="S524" t="s">
        <v>973</v>
      </c>
      <c r="AB524" t="b">
        <f t="shared" si="55"/>
        <v>0</v>
      </c>
      <c r="AC524" t="b">
        <f t="shared" si="56"/>
        <v>0</v>
      </c>
      <c r="AD524" t="b">
        <f t="shared" si="57"/>
        <v>0</v>
      </c>
      <c r="AN524" t="s">
        <v>533</v>
      </c>
      <c r="AO524" t="s">
        <v>1146</v>
      </c>
      <c r="AP524" t="s">
        <v>1146</v>
      </c>
      <c r="AQ524" s="73" t="s">
        <v>973</v>
      </c>
    </row>
    <row r="525" spans="1:43" x14ac:dyDescent="0.3">
      <c r="A525" s="7" t="s">
        <v>534</v>
      </c>
      <c r="B525">
        <v>21.697715209449843</v>
      </c>
      <c r="C525">
        <f t="shared" si="58"/>
        <v>0</v>
      </c>
      <c r="D525">
        <v>0</v>
      </c>
      <c r="E525" s="9">
        <v>31.112146364188476</v>
      </c>
      <c r="F525" t="s">
        <v>950</v>
      </c>
      <c r="G525">
        <v>0</v>
      </c>
      <c r="H525" t="s">
        <v>950</v>
      </c>
      <c r="I525">
        <v>0</v>
      </c>
      <c r="J525" t="s">
        <v>950</v>
      </c>
      <c r="K525">
        <v>0</v>
      </c>
      <c r="M525" t="b">
        <f t="shared" si="59"/>
        <v>0</v>
      </c>
      <c r="N525" t="b">
        <f t="shared" si="60"/>
        <v>0</v>
      </c>
      <c r="P525" t="s">
        <v>534</v>
      </c>
      <c r="Q525" t="b">
        <v>0</v>
      </c>
      <c r="R525" t="b">
        <v>0</v>
      </c>
      <c r="S525" t="s">
        <v>973</v>
      </c>
      <c r="AB525" t="b">
        <f t="shared" si="55"/>
        <v>0</v>
      </c>
      <c r="AC525" t="b">
        <f t="shared" si="56"/>
        <v>0</v>
      </c>
      <c r="AD525" t="b">
        <f t="shared" si="57"/>
        <v>0</v>
      </c>
      <c r="AN525" t="s">
        <v>534</v>
      </c>
      <c r="AO525" t="s">
        <v>1146</v>
      </c>
      <c r="AP525" t="s">
        <v>1146</v>
      </c>
      <c r="AQ525" s="73" t="s">
        <v>973</v>
      </c>
    </row>
    <row r="526" spans="1:43" x14ac:dyDescent="0.3">
      <c r="A526" s="7" t="s">
        <v>535</v>
      </c>
      <c r="B526">
        <v>33.986015292394342</v>
      </c>
      <c r="C526">
        <f t="shared" si="58"/>
        <v>0</v>
      </c>
      <c r="D526">
        <v>0</v>
      </c>
      <c r="E526" s="9">
        <v>50.765260700844642</v>
      </c>
      <c r="F526" t="s">
        <v>950</v>
      </c>
      <c r="G526">
        <v>0</v>
      </c>
      <c r="H526" t="s">
        <v>950</v>
      </c>
      <c r="I526">
        <v>0</v>
      </c>
      <c r="J526" t="s">
        <v>950</v>
      </c>
      <c r="K526">
        <v>0</v>
      </c>
      <c r="M526" t="b">
        <f t="shared" si="59"/>
        <v>0</v>
      </c>
      <c r="N526" t="b">
        <f t="shared" si="60"/>
        <v>0</v>
      </c>
      <c r="P526" t="s">
        <v>535</v>
      </c>
      <c r="Q526" t="b">
        <v>0</v>
      </c>
      <c r="R526" t="b">
        <v>0</v>
      </c>
      <c r="S526" t="s">
        <v>973</v>
      </c>
      <c r="AB526" t="b">
        <f t="shared" si="55"/>
        <v>0</v>
      </c>
      <c r="AC526" t="b">
        <f t="shared" si="56"/>
        <v>0</v>
      </c>
      <c r="AD526" t="b">
        <f t="shared" si="57"/>
        <v>0</v>
      </c>
      <c r="AN526" t="s">
        <v>535</v>
      </c>
      <c r="AO526" t="s">
        <v>1146</v>
      </c>
      <c r="AP526" t="s">
        <v>1146</v>
      </c>
      <c r="AQ526" s="73" t="s">
        <v>973</v>
      </c>
    </row>
    <row r="527" spans="1:43" x14ac:dyDescent="0.3">
      <c r="A527" s="7" t="s">
        <v>536</v>
      </c>
      <c r="B527">
        <v>45.275006091154026</v>
      </c>
      <c r="C527">
        <f t="shared" si="58"/>
        <v>0</v>
      </c>
      <c r="D527">
        <v>0</v>
      </c>
      <c r="E527" s="9">
        <v>71.349614991548592</v>
      </c>
      <c r="F527" t="s">
        <v>950</v>
      </c>
      <c r="G527">
        <v>0</v>
      </c>
      <c r="H527" t="s">
        <v>950</v>
      </c>
      <c r="I527">
        <v>0</v>
      </c>
      <c r="J527" t="s">
        <v>950</v>
      </c>
      <c r="K527">
        <v>0</v>
      </c>
      <c r="M527" t="b">
        <f t="shared" si="59"/>
        <v>0</v>
      </c>
      <c r="N527" t="b">
        <f t="shared" si="60"/>
        <v>0</v>
      </c>
      <c r="P527" t="s">
        <v>536</v>
      </c>
      <c r="Q527" t="b">
        <v>0</v>
      </c>
      <c r="R527" t="b">
        <v>0</v>
      </c>
      <c r="S527" t="s">
        <v>973</v>
      </c>
      <c r="AB527" t="b">
        <f t="shared" si="55"/>
        <v>0</v>
      </c>
      <c r="AC527" t="b">
        <f t="shared" si="56"/>
        <v>0</v>
      </c>
      <c r="AD527" t="b">
        <f t="shared" si="57"/>
        <v>0</v>
      </c>
      <c r="AN527" t="s">
        <v>536</v>
      </c>
      <c r="AO527" t="s">
        <v>1146</v>
      </c>
      <c r="AP527" t="s">
        <v>1146</v>
      </c>
      <c r="AQ527" s="73" t="s">
        <v>973</v>
      </c>
    </row>
    <row r="528" spans="1:43" x14ac:dyDescent="0.3">
      <c r="A528" s="7" t="s">
        <v>537</v>
      </c>
      <c r="B528">
        <v>45.192309605896156</v>
      </c>
      <c r="C528">
        <f t="shared" si="58"/>
        <v>0</v>
      </c>
      <c r="D528">
        <v>0</v>
      </c>
      <c r="E528" s="9">
        <v>61.90794432072898</v>
      </c>
      <c r="F528" t="s">
        <v>950</v>
      </c>
      <c r="G528">
        <v>0</v>
      </c>
      <c r="H528" t="s">
        <v>950</v>
      </c>
      <c r="I528">
        <v>0</v>
      </c>
      <c r="J528" t="s">
        <v>950</v>
      </c>
      <c r="K528">
        <v>0</v>
      </c>
      <c r="M528" t="b">
        <f t="shared" si="59"/>
        <v>0</v>
      </c>
      <c r="N528" t="b">
        <f t="shared" si="60"/>
        <v>0</v>
      </c>
      <c r="P528" t="s">
        <v>537</v>
      </c>
      <c r="Q528" t="b">
        <v>0</v>
      </c>
      <c r="R528" t="b">
        <v>0</v>
      </c>
      <c r="S528" t="s">
        <v>973</v>
      </c>
      <c r="AB528" t="b">
        <f t="shared" si="55"/>
        <v>0</v>
      </c>
      <c r="AC528" t="b">
        <f t="shared" si="56"/>
        <v>0</v>
      </c>
      <c r="AD528" t="b">
        <f t="shared" si="57"/>
        <v>0</v>
      </c>
      <c r="AN528" t="s">
        <v>537</v>
      </c>
      <c r="AO528" t="s">
        <v>1146</v>
      </c>
      <c r="AP528" t="s">
        <v>1146</v>
      </c>
      <c r="AQ528" s="73" t="s">
        <v>973</v>
      </c>
    </row>
    <row r="529" spans="1:43" x14ac:dyDescent="0.3">
      <c r="A529" s="7" t="s">
        <v>538</v>
      </c>
      <c r="B529">
        <v>33.719117589069683</v>
      </c>
      <c r="C529">
        <f t="shared" si="58"/>
        <v>0</v>
      </c>
      <c r="D529">
        <v>0</v>
      </c>
      <c r="E529" s="9">
        <v>35.454680712503439</v>
      </c>
      <c r="F529" t="s">
        <v>950</v>
      </c>
      <c r="G529">
        <v>0</v>
      </c>
      <c r="H529" t="s">
        <v>950</v>
      </c>
      <c r="I529">
        <v>0</v>
      </c>
      <c r="J529" t="s">
        <v>950</v>
      </c>
      <c r="K529">
        <v>0</v>
      </c>
      <c r="M529" t="b">
        <f t="shared" si="59"/>
        <v>0</v>
      </c>
      <c r="N529" t="b">
        <f t="shared" si="60"/>
        <v>0</v>
      </c>
      <c r="P529" t="s">
        <v>538</v>
      </c>
      <c r="Q529" t="b">
        <v>0</v>
      </c>
      <c r="R529" t="b">
        <v>0</v>
      </c>
      <c r="S529" t="s">
        <v>973</v>
      </c>
      <c r="AB529" t="b">
        <f t="shared" si="55"/>
        <v>0</v>
      </c>
      <c r="AC529" t="b">
        <f t="shared" si="56"/>
        <v>0</v>
      </c>
      <c r="AD529" t="b">
        <f t="shared" si="57"/>
        <v>0</v>
      </c>
      <c r="AN529" t="s">
        <v>538</v>
      </c>
      <c r="AO529" t="s">
        <v>1146</v>
      </c>
      <c r="AP529" t="s">
        <v>1146</v>
      </c>
      <c r="AQ529" s="73" t="s">
        <v>973</v>
      </c>
    </row>
    <row r="530" spans="1:43" x14ac:dyDescent="0.3">
      <c r="A530" s="7" t="s">
        <v>539</v>
      </c>
      <c r="B530">
        <v>76.557733074434822</v>
      </c>
      <c r="C530">
        <f t="shared" si="58"/>
        <v>0</v>
      </c>
      <c r="D530">
        <v>0</v>
      </c>
      <c r="E530" s="9">
        <v>52.407004056186587</v>
      </c>
      <c r="F530" t="s">
        <v>950</v>
      </c>
      <c r="G530">
        <v>0</v>
      </c>
      <c r="H530" t="s">
        <v>950</v>
      </c>
      <c r="I530">
        <v>0</v>
      </c>
      <c r="J530" t="s">
        <v>950</v>
      </c>
      <c r="K530">
        <v>0</v>
      </c>
      <c r="M530" t="b">
        <f t="shared" si="59"/>
        <v>0</v>
      </c>
      <c r="N530" t="b">
        <f t="shared" si="60"/>
        <v>0</v>
      </c>
      <c r="P530" t="s">
        <v>539</v>
      </c>
      <c r="Q530" t="b">
        <v>0</v>
      </c>
      <c r="R530" t="b">
        <v>0</v>
      </c>
      <c r="S530" t="s">
        <v>973</v>
      </c>
      <c r="AB530" t="b">
        <f t="shared" si="55"/>
        <v>0</v>
      </c>
      <c r="AC530" t="b">
        <f t="shared" si="56"/>
        <v>0</v>
      </c>
      <c r="AD530" t="b">
        <f t="shared" si="57"/>
        <v>0</v>
      </c>
      <c r="AN530" t="s">
        <v>539</v>
      </c>
      <c r="AO530" t="s">
        <v>1146</v>
      </c>
      <c r="AP530" t="s">
        <v>1146</v>
      </c>
      <c r="AQ530" s="73" t="s">
        <v>973</v>
      </c>
    </row>
    <row r="531" spans="1:43" x14ac:dyDescent="0.3">
      <c r="A531" s="7" t="s">
        <v>540</v>
      </c>
      <c r="B531">
        <v>56.739668542214403</v>
      </c>
      <c r="C531">
        <f t="shared" si="58"/>
        <v>0</v>
      </c>
      <c r="D531">
        <v>0</v>
      </c>
      <c r="E531" s="9">
        <v>17.026837174474561</v>
      </c>
      <c r="F531" t="s">
        <v>950</v>
      </c>
      <c r="G531">
        <v>0</v>
      </c>
      <c r="H531" t="s">
        <v>950</v>
      </c>
      <c r="I531">
        <v>0</v>
      </c>
      <c r="J531" t="s">
        <v>950</v>
      </c>
      <c r="K531">
        <v>0</v>
      </c>
      <c r="M531" t="b">
        <f t="shared" si="59"/>
        <v>0</v>
      </c>
      <c r="N531" t="b">
        <f t="shared" si="60"/>
        <v>0</v>
      </c>
      <c r="P531" t="s">
        <v>540</v>
      </c>
      <c r="Q531" t="b">
        <v>0</v>
      </c>
      <c r="R531" t="b">
        <v>0</v>
      </c>
      <c r="S531" t="s">
        <v>973</v>
      </c>
      <c r="AB531" t="b">
        <f t="shared" si="55"/>
        <v>0</v>
      </c>
      <c r="AC531" t="b">
        <f t="shared" si="56"/>
        <v>0</v>
      </c>
      <c r="AD531" t="b">
        <f t="shared" si="57"/>
        <v>0</v>
      </c>
      <c r="AN531" t="s">
        <v>540</v>
      </c>
      <c r="AO531" t="s">
        <v>1146</v>
      </c>
      <c r="AP531" t="s">
        <v>1146</v>
      </c>
      <c r="AQ531" s="73" t="s">
        <v>973</v>
      </c>
    </row>
    <row r="532" spans="1:43" x14ac:dyDescent="0.3">
      <c r="A532" s="7" t="s">
        <v>541</v>
      </c>
      <c r="B532">
        <v>53.233916005648652</v>
      </c>
      <c r="C532">
        <f t="shared" si="58"/>
        <v>0</v>
      </c>
      <c r="D532">
        <v>0</v>
      </c>
      <c r="E532" s="9">
        <v>31.194587198255562</v>
      </c>
      <c r="F532" t="s">
        <v>950</v>
      </c>
      <c r="G532">
        <v>0</v>
      </c>
      <c r="H532" t="s">
        <v>950</v>
      </c>
      <c r="I532">
        <v>0</v>
      </c>
      <c r="J532" t="s">
        <v>950</v>
      </c>
      <c r="K532">
        <v>0</v>
      </c>
      <c r="M532" t="b">
        <f t="shared" si="59"/>
        <v>0</v>
      </c>
      <c r="N532" t="b">
        <f t="shared" si="60"/>
        <v>0</v>
      </c>
      <c r="P532" t="s">
        <v>541</v>
      </c>
      <c r="Q532" t="b">
        <v>0</v>
      </c>
      <c r="R532" t="b">
        <v>0</v>
      </c>
      <c r="S532" t="s">
        <v>973</v>
      </c>
      <c r="AB532" t="b">
        <f t="shared" si="55"/>
        <v>0</v>
      </c>
      <c r="AC532" t="b">
        <f t="shared" si="56"/>
        <v>0</v>
      </c>
      <c r="AD532" t="b">
        <f t="shared" si="57"/>
        <v>0</v>
      </c>
      <c r="AN532" t="s">
        <v>541</v>
      </c>
      <c r="AO532" t="s">
        <v>1146</v>
      </c>
      <c r="AP532" t="s">
        <v>1146</v>
      </c>
      <c r="AQ532" s="73" t="s">
        <v>973</v>
      </c>
    </row>
    <row r="533" spans="1:43" x14ac:dyDescent="0.3">
      <c r="A533" s="7" t="s">
        <v>542</v>
      </c>
      <c r="B533">
        <v>63.704033488541292</v>
      </c>
      <c r="C533">
        <f t="shared" si="58"/>
        <v>0</v>
      </c>
      <c r="D533">
        <v>0</v>
      </c>
      <c r="E533" s="9">
        <v>24.569075906544285</v>
      </c>
      <c r="F533" t="s">
        <v>950</v>
      </c>
      <c r="G533">
        <v>0</v>
      </c>
      <c r="H533" t="s">
        <v>950</v>
      </c>
      <c r="I533">
        <v>0</v>
      </c>
      <c r="J533" t="s">
        <v>950</v>
      </c>
      <c r="K533">
        <v>0</v>
      </c>
      <c r="M533" t="b">
        <f t="shared" si="59"/>
        <v>0</v>
      </c>
      <c r="N533" t="b">
        <f t="shared" si="60"/>
        <v>0</v>
      </c>
      <c r="P533" t="s">
        <v>542</v>
      </c>
      <c r="Q533" t="b">
        <v>0</v>
      </c>
      <c r="R533" t="b">
        <v>0</v>
      </c>
      <c r="S533" t="s">
        <v>973</v>
      </c>
      <c r="AB533" t="b">
        <f t="shared" si="55"/>
        <v>0</v>
      </c>
      <c r="AC533" t="b">
        <f t="shared" si="56"/>
        <v>0</v>
      </c>
      <c r="AD533" t="b">
        <f t="shared" si="57"/>
        <v>0</v>
      </c>
      <c r="AN533" t="s">
        <v>542</v>
      </c>
      <c r="AO533" t="s">
        <v>1146</v>
      </c>
      <c r="AP533" t="s">
        <v>1146</v>
      </c>
      <c r="AQ533" s="73" t="s">
        <v>973</v>
      </c>
    </row>
    <row r="534" spans="1:43" x14ac:dyDescent="0.3">
      <c r="A534" s="7" t="s">
        <v>543</v>
      </c>
      <c r="B534">
        <v>64.663290116033394</v>
      </c>
      <c r="C534">
        <f t="shared" si="58"/>
        <v>0</v>
      </c>
      <c r="D534">
        <v>0</v>
      </c>
      <c r="E534" s="9">
        <v>15.187991931530201</v>
      </c>
      <c r="F534" t="s">
        <v>950</v>
      </c>
      <c r="G534">
        <v>0</v>
      </c>
      <c r="H534" t="s">
        <v>950</v>
      </c>
      <c r="I534">
        <v>0</v>
      </c>
      <c r="J534" t="s">
        <v>950</v>
      </c>
      <c r="K534">
        <v>0</v>
      </c>
      <c r="M534" t="b">
        <f t="shared" si="59"/>
        <v>0</v>
      </c>
      <c r="N534" t="b">
        <f t="shared" si="60"/>
        <v>0</v>
      </c>
      <c r="P534" t="s">
        <v>543</v>
      </c>
      <c r="Q534" t="b">
        <v>0</v>
      </c>
      <c r="R534" t="b">
        <v>0</v>
      </c>
      <c r="S534" t="s">
        <v>973</v>
      </c>
      <c r="AB534" t="b">
        <f t="shared" si="55"/>
        <v>0</v>
      </c>
      <c r="AC534" t="b">
        <f t="shared" si="56"/>
        <v>0</v>
      </c>
      <c r="AD534" t="b">
        <f t="shared" si="57"/>
        <v>0</v>
      </c>
      <c r="AN534" t="s">
        <v>543</v>
      </c>
      <c r="AO534" t="s">
        <v>1146</v>
      </c>
      <c r="AP534" t="s">
        <v>1146</v>
      </c>
      <c r="AQ534" s="73" t="s">
        <v>973</v>
      </c>
    </row>
    <row r="535" spans="1:43" x14ac:dyDescent="0.3">
      <c r="A535" s="7" t="s">
        <v>544</v>
      </c>
      <c r="B535">
        <v>80.852936975309561</v>
      </c>
      <c r="C535">
        <f t="shared" si="58"/>
        <v>0</v>
      </c>
      <c r="D535">
        <v>0</v>
      </c>
      <c r="E535" s="9">
        <v>33.249754262898449</v>
      </c>
      <c r="F535" t="s">
        <v>950</v>
      </c>
      <c r="G535">
        <v>0</v>
      </c>
      <c r="H535" t="s">
        <v>950</v>
      </c>
      <c r="I535">
        <v>0</v>
      </c>
      <c r="J535" t="s">
        <v>950</v>
      </c>
      <c r="K535">
        <v>0</v>
      </c>
      <c r="M535" t="b">
        <f t="shared" si="59"/>
        <v>0</v>
      </c>
      <c r="N535" t="b">
        <f t="shared" si="60"/>
        <v>0</v>
      </c>
      <c r="P535" t="s">
        <v>544</v>
      </c>
      <c r="Q535" t="b">
        <v>0</v>
      </c>
      <c r="R535" t="b">
        <v>0</v>
      </c>
      <c r="S535" t="s">
        <v>973</v>
      </c>
      <c r="AB535" t="b">
        <f t="shared" si="55"/>
        <v>0</v>
      </c>
      <c r="AC535" t="b">
        <f t="shared" si="56"/>
        <v>0</v>
      </c>
      <c r="AD535" t="b">
        <f t="shared" si="57"/>
        <v>0</v>
      </c>
      <c r="AN535" t="s">
        <v>544</v>
      </c>
      <c r="AO535" t="s">
        <v>1146</v>
      </c>
      <c r="AP535" t="s">
        <v>1146</v>
      </c>
      <c r="AQ535" s="73" t="s">
        <v>973</v>
      </c>
    </row>
    <row r="536" spans="1:43" x14ac:dyDescent="0.3">
      <c r="A536" s="7" t="s">
        <v>545</v>
      </c>
      <c r="B536">
        <v>41.355880135529382</v>
      </c>
      <c r="C536">
        <f t="shared" si="58"/>
        <v>0</v>
      </c>
      <c r="D536">
        <v>0</v>
      </c>
      <c r="E536" s="9">
        <v>11.759599600966849</v>
      </c>
      <c r="F536" t="s">
        <v>950</v>
      </c>
      <c r="G536">
        <v>0</v>
      </c>
      <c r="H536" t="s">
        <v>950</v>
      </c>
      <c r="I536">
        <v>0</v>
      </c>
      <c r="J536" t="s">
        <v>950</v>
      </c>
      <c r="K536">
        <v>0</v>
      </c>
      <c r="M536" t="b">
        <f t="shared" si="59"/>
        <v>0</v>
      </c>
      <c r="N536" t="b">
        <f t="shared" si="60"/>
        <v>0</v>
      </c>
      <c r="P536" t="s">
        <v>545</v>
      </c>
      <c r="Q536" t="b">
        <v>0</v>
      </c>
      <c r="R536" t="b">
        <v>0</v>
      </c>
      <c r="S536" t="s">
        <v>973</v>
      </c>
      <c r="AB536" t="b">
        <f t="shared" si="55"/>
        <v>0</v>
      </c>
      <c r="AC536" t="b">
        <f t="shared" si="56"/>
        <v>0</v>
      </c>
      <c r="AD536" t="b">
        <f t="shared" si="57"/>
        <v>0</v>
      </c>
      <c r="AN536" t="s">
        <v>545</v>
      </c>
      <c r="AO536" t="s">
        <v>1146</v>
      </c>
      <c r="AP536" t="s">
        <v>1146</v>
      </c>
      <c r="AQ536" s="73" t="s">
        <v>973</v>
      </c>
    </row>
    <row r="537" spans="1:43" x14ac:dyDescent="0.3">
      <c r="A537" s="7" t="s">
        <v>546</v>
      </c>
      <c r="B537">
        <v>75.907870969081372</v>
      </c>
      <c r="C537">
        <f t="shared" si="58"/>
        <v>0</v>
      </c>
      <c r="D537">
        <v>0</v>
      </c>
      <c r="E537" s="9">
        <v>24.003453734350259</v>
      </c>
      <c r="F537" t="s">
        <v>950</v>
      </c>
      <c r="G537">
        <v>0</v>
      </c>
      <c r="H537" t="s">
        <v>950</v>
      </c>
      <c r="I537">
        <v>0</v>
      </c>
      <c r="J537" t="s">
        <v>950</v>
      </c>
      <c r="K537">
        <v>0</v>
      </c>
      <c r="M537" t="b">
        <f t="shared" si="59"/>
        <v>0</v>
      </c>
      <c r="N537" t="b">
        <f t="shared" si="60"/>
        <v>0</v>
      </c>
      <c r="P537" t="s">
        <v>546</v>
      </c>
      <c r="Q537" t="b">
        <v>0</v>
      </c>
      <c r="R537" t="b">
        <v>0</v>
      </c>
      <c r="S537" t="s">
        <v>973</v>
      </c>
      <c r="AB537" t="b">
        <f t="shared" si="55"/>
        <v>0</v>
      </c>
      <c r="AC537" t="b">
        <f t="shared" si="56"/>
        <v>0</v>
      </c>
      <c r="AD537" t="b">
        <f t="shared" si="57"/>
        <v>0</v>
      </c>
      <c r="AN537" t="s">
        <v>546</v>
      </c>
      <c r="AO537" t="s">
        <v>1146</v>
      </c>
      <c r="AP537" t="s">
        <v>1146</v>
      </c>
      <c r="AQ537" s="73" t="s">
        <v>973</v>
      </c>
    </row>
    <row r="538" spans="1:43" x14ac:dyDescent="0.3">
      <c r="A538" s="7" t="s">
        <v>547</v>
      </c>
      <c r="B538">
        <v>62.341956141950895</v>
      </c>
      <c r="C538">
        <f t="shared" si="58"/>
        <v>0</v>
      </c>
      <c r="D538">
        <v>0</v>
      </c>
      <c r="E538" s="9">
        <v>21.808527504262287</v>
      </c>
      <c r="F538" t="s">
        <v>950</v>
      </c>
      <c r="G538">
        <v>0</v>
      </c>
      <c r="H538" t="s">
        <v>950</v>
      </c>
      <c r="I538">
        <v>0</v>
      </c>
      <c r="J538" t="s">
        <v>950</v>
      </c>
      <c r="K538">
        <v>0</v>
      </c>
      <c r="M538" t="b">
        <f t="shared" si="59"/>
        <v>0</v>
      </c>
      <c r="N538" t="b">
        <f t="shared" si="60"/>
        <v>0</v>
      </c>
      <c r="P538" t="s">
        <v>547</v>
      </c>
      <c r="Q538" t="b">
        <v>0</v>
      </c>
      <c r="R538" t="b">
        <v>0</v>
      </c>
      <c r="S538" t="s">
        <v>973</v>
      </c>
      <c r="AB538" t="b">
        <f t="shared" si="55"/>
        <v>0</v>
      </c>
      <c r="AC538" t="b">
        <f t="shared" si="56"/>
        <v>0</v>
      </c>
      <c r="AD538" t="b">
        <f t="shared" si="57"/>
        <v>0</v>
      </c>
      <c r="AN538" t="s">
        <v>547</v>
      </c>
      <c r="AO538" t="s">
        <v>1146</v>
      </c>
      <c r="AP538" t="s">
        <v>1146</v>
      </c>
      <c r="AQ538" s="73" t="s">
        <v>973</v>
      </c>
    </row>
    <row r="539" spans="1:43" x14ac:dyDescent="0.3">
      <c r="A539" s="7" t="s">
        <v>548</v>
      </c>
      <c r="B539">
        <v>66.756820979935597</v>
      </c>
      <c r="C539">
        <f t="shared" si="58"/>
        <v>0</v>
      </c>
      <c r="D539">
        <v>0</v>
      </c>
      <c r="E539" s="9">
        <v>30.48749850606476</v>
      </c>
      <c r="F539" t="s">
        <v>950</v>
      </c>
      <c r="G539">
        <v>0</v>
      </c>
      <c r="H539" t="s">
        <v>950</v>
      </c>
      <c r="I539">
        <v>0</v>
      </c>
      <c r="J539" t="s">
        <v>950</v>
      </c>
      <c r="K539">
        <v>0</v>
      </c>
      <c r="M539" t="b">
        <f t="shared" si="59"/>
        <v>0</v>
      </c>
      <c r="N539" t="b">
        <f t="shared" si="60"/>
        <v>0</v>
      </c>
      <c r="P539" t="s">
        <v>548</v>
      </c>
      <c r="Q539" t="b">
        <v>0</v>
      </c>
      <c r="R539" t="b">
        <v>0</v>
      </c>
      <c r="S539" t="s">
        <v>973</v>
      </c>
      <c r="AB539" t="b">
        <f t="shared" si="55"/>
        <v>0</v>
      </c>
      <c r="AC539" t="b">
        <f t="shared" si="56"/>
        <v>0</v>
      </c>
      <c r="AD539" t="b">
        <f t="shared" si="57"/>
        <v>0</v>
      </c>
      <c r="AN539" t="s">
        <v>548</v>
      </c>
      <c r="AO539" t="s">
        <v>1146</v>
      </c>
      <c r="AP539" t="s">
        <v>1146</v>
      </c>
      <c r="AQ539" s="73" t="s">
        <v>973</v>
      </c>
    </row>
    <row r="540" spans="1:43" x14ac:dyDescent="0.3">
      <c r="A540" s="7" t="s">
        <v>549</v>
      </c>
      <c r="B540">
        <v>27.464230702422491</v>
      </c>
      <c r="C540">
        <f t="shared" si="58"/>
        <v>0</v>
      </c>
      <c r="D540">
        <v>0</v>
      </c>
      <c r="E540" s="9">
        <v>21.36485922861721</v>
      </c>
      <c r="F540" t="s">
        <v>950</v>
      </c>
      <c r="G540">
        <v>0</v>
      </c>
      <c r="H540" t="s">
        <v>950</v>
      </c>
      <c r="I540">
        <v>0</v>
      </c>
      <c r="J540" t="s">
        <v>950</v>
      </c>
      <c r="K540">
        <v>0</v>
      </c>
      <c r="M540" t="b">
        <f t="shared" si="59"/>
        <v>0</v>
      </c>
      <c r="N540" t="b">
        <f t="shared" si="60"/>
        <v>0</v>
      </c>
      <c r="P540" t="s">
        <v>549</v>
      </c>
      <c r="Q540" t="b">
        <v>0</v>
      </c>
      <c r="R540" t="b">
        <v>0</v>
      </c>
      <c r="S540" t="s">
        <v>973</v>
      </c>
      <c r="AB540" t="b">
        <f t="shared" si="55"/>
        <v>0</v>
      </c>
      <c r="AC540" t="b">
        <f t="shared" si="56"/>
        <v>0</v>
      </c>
      <c r="AD540" t="b">
        <f t="shared" si="57"/>
        <v>0</v>
      </c>
      <c r="AN540" t="s">
        <v>549</v>
      </c>
      <c r="AO540" t="s">
        <v>1146</v>
      </c>
      <c r="AP540" t="s">
        <v>1146</v>
      </c>
      <c r="AQ540" s="73" t="s">
        <v>973</v>
      </c>
    </row>
    <row r="541" spans="1:43" x14ac:dyDescent="0.3">
      <c r="A541" s="7" t="s">
        <v>550</v>
      </c>
      <c r="B541">
        <v>51.28723288215707</v>
      </c>
      <c r="C541">
        <f t="shared" si="58"/>
        <v>0</v>
      </c>
      <c r="D541">
        <v>0</v>
      </c>
      <c r="E541" s="9">
        <v>21.532179974682364</v>
      </c>
      <c r="F541" t="s">
        <v>950</v>
      </c>
      <c r="G541">
        <v>0</v>
      </c>
      <c r="H541" t="s">
        <v>950</v>
      </c>
      <c r="I541">
        <v>0</v>
      </c>
      <c r="J541" t="s">
        <v>950</v>
      </c>
      <c r="K541">
        <v>0</v>
      </c>
      <c r="M541" t="b">
        <f t="shared" si="59"/>
        <v>0</v>
      </c>
      <c r="N541" t="b">
        <f t="shared" si="60"/>
        <v>0</v>
      </c>
      <c r="P541" t="s">
        <v>550</v>
      </c>
      <c r="Q541" t="b">
        <v>0</v>
      </c>
      <c r="R541" t="b">
        <v>0</v>
      </c>
      <c r="S541" t="s">
        <v>973</v>
      </c>
      <c r="AB541" t="b">
        <f t="shared" si="55"/>
        <v>0</v>
      </c>
      <c r="AC541" t="b">
        <f t="shared" si="56"/>
        <v>0</v>
      </c>
      <c r="AD541" t="b">
        <f t="shared" si="57"/>
        <v>0</v>
      </c>
      <c r="AN541" t="s">
        <v>550</v>
      </c>
      <c r="AO541" t="s">
        <v>1146</v>
      </c>
      <c r="AP541" t="s">
        <v>1146</v>
      </c>
      <c r="AQ541" s="73" t="s">
        <v>973</v>
      </c>
    </row>
    <row r="542" spans="1:43" x14ac:dyDescent="0.3">
      <c r="A542" s="7" t="s">
        <v>551</v>
      </c>
      <c r="B542">
        <v>77.820484832758964</v>
      </c>
      <c r="C542">
        <f t="shared" si="58"/>
        <v>0</v>
      </c>
      <c r="D542">
        <v>0</v>
      </c>
      <c r="E542" s="9">
        <v>18.454795349166201</v>
      </c>
      <c r="F542" t="s">
        <v>950</v>
      </c>
      <c r="G542">
        <v>0</v>
      </c>
      <c r="H542" t="s">
        <v>950</v>
      </c>
      <c r="I542">
        <v>0</v>
      </c>
      <c r="J542" t="s">
        <v>950</v>
      </c>
      <c r="K542">
        <v>0</v>
      </c>
      <c r="M542" t="b">
        <f t="shared" si="59"/>
        <v>0</v>
      </c>
      <c r="N542" t="b">
        <f t="shared" si="60"/>
        <v>0</v>
      </c>
      <c r="P542" t="s">
        <v>551</v>
      </c>
      <c r="Q542" t="b">
        <v>0</v>
      </c>
      <c r="R542" t="b">
        <v>0</v>
      </c>
      <c r="S542" t="s">
        <v>973</v>
      </c>
      <c r="AB542" t="b">
        <f t="shared" si="55"/>
        <v>0</v>
      </c>
      <c r="AC542" t="b">
        <f t="shared" si="56"/>
        <v>0</v>
      </c>
      <c r="AD542" t="b">
        <f t="shared" si="57"/>
        <v>0</v>
      </c>
      <c r="AN542" t="s">
        <v>551</v>
      </c>
      <c r="AO542" t="s">
        <v>1146</v>
      </c>
      <c r="AP542" t="s">
        <v>1146</v>
      </c>
      <c r="AQ542" s="73" t="s">
        <v>973</v>
      </c>
    </row>
    <row r="543" spans="1:43" x14ac:dyDescent="0.3">
      <c r="A543" s="7" t="s">
        <v>552</v>
      </c>
      <c r="B543">
        <v>64.492302774443019</v>
      </c>
      <c r="C543">
        <f t="shared" si="58"/>
        <v>0</v>
      </c>
      <c r="D543">
        <v>0</v>
      </c>
      <c r="E543" s="9">
        <v>37.659607162108429</v>
      </c>
      <c r="F543" t="s">
        <v>950</v>
      </c>
      <c r="G543">
        <v>0</v>
      </c>
      <c r="H543" t="s">
        <v>950</v>
      </c>
      <c r="I543">
        <v>0</v>
      </c>
      <c r="J543" t="s">
        <v>950</v>
      </c>
      <c r="K543">
        <v>0</v>
      </c>
      <c r="M543" t="b">
        <f t="shared" si="59"/>
        <v>0</v>
      </c>
      <c r="N543" t="b">
        <f t="shared" si="60"/>
        <v>0</v>
      </c>
      <c r="P543" t="s">
        <v>552</v>
      </c>
      <c r="Q543" t="b">
        <v>0</v>
      </c>
      <c r="R543" t="b">
        <v>0</v>
      </c>
      <c r="S543" t="s">
        <v>973</v>
      </c>
      <c r="AB543" t="b">
        <f t="shared" si="55"/>
        <v>0</v>
      </c>
      <c r="AC543" t="b">
        <f t="shared" si="56"/>
        <v>0</v>
      </c>
      <c r="AD543" t="b">
        <f t="shared" si="57"/>
        <v>0</v>
      </c>
      <c r="AN543" t="s">
        <v>552</v>
      </c>
      <c r="AO543" t="s">
        <v>1146</v>
      </c>
      <c r="AP543" t="s">
        <v>1146</v>
      </c>
      <c r="AQ543" s="73" t="s">
        <v>973</v>
      </c>
    </row>
    <row r="544" spans="1:43" x14ac:dyDescent="0.3">
      <c r="A544" s="7" t="s">
        <v>553</v>
      </c>
      <c r="B544">
        <v>73.717984713926072</v>
      </c>
      <c r="C544">
        <f t="shared" si="58"/>
        <v>0</v>
      </c>
      <c r="D544">
        <v>0</v>
      </c>
      <c r="E544" s="9">
        <v>32.345344166091444</v>
      </c>
      <c r="F544" t="s">
        <v>950</v>
      </c>
      <c r="G544">
        <v>0</v>
      </c>
      <c r="H544" t="s">
        <v>950</v>
      </c>
      <c r="I544">
        <v>0</v>
      </c>
      <c r="J544" t="s">
        <v>950</v>
      </c>
      <c r="K544">
        <v>0</v>
      </c>
      <c r="M544" t="b">
        <f t="shared" si="59"/>
        <v>0</v>
      </c>
      <c r="N544" t="b">
        <f t="shared" si="60"/>
        <v>0</v>
      </c>
      <c r="P544" t="s">
        <v>553</v>
      </c>
      <c r="Q544" t="b">
        <v>0</v>
      </c>
      <c r="R544" t="b">
        <v>0</v>
      </c>
      <c r="S544" t="s">
        <v>973</v>
      </c>
      <c r="AB544" t="b">
        <f t="shared" si="55"/>
        <v>0</v>
      </c>
      <c r="AC544" t="b">
        <f t="shared" si="56"/>
        <v>0</v>
      </c>
      <c r="AD544" t="b">
        <f t="shared" si="57"/>
        <v>0</v>
      </c>
      <c r="AN544" t="s">
        <v>553</v>
      </c>
      <c r="AO544" t="s">
        <v>1146</v>
      </c>
      <c r="AP544" t="s">
        <v>1146</v>
      </c>
      <c r="AQ544" s="73" t="s">
        <v>973</v>
      </c>
    </row>
    <row r="545" spans="1:43" x14ac:dyDescent="0.3">
      <c r="A545" s="7" t="s">
        <v>554</v>
      </c>
      <c r="B545">
        <v>70.367956506555075</v>
      </c>
      <c r="C545">
        <f t="shared" si="58"/>
        <v>0</v>
      </c>
      <c r="D545">
        <v>0</v>
      </c>
      <c r="E545" s="9">
        <v>39.287203865450692</v>
      </c>
      <c r="F545" t="s">
        <v>950</v>
      </c>
      <c r="G545">
        <v>0</v>
      </c>
      <c r="H545" t="s">
        <v>950</v>
      </c>
      <c r="I545">
        <v>0</v>
      </c>
      <c r="J545" t="s">
        <v>950</v>
      </c>
      <c r="K545">
        <v>0</v>
      </c>
      <c r="M545" t="b">
        <f t="shared" si="59"/>
        <v>0</v>
      </c>
      <c r="N545" t="b">
        <f t="shared" si="60"/>
        <v>0</v>
      </c>
      <c r="P545" t="s">
        <v>554</v>
      </c>
      <c r="Q545" t="b">
        <v>0</v>
      </c>
      <c r="R545" t="b">
        <v>0</v>
      </c>
      <c r="S545" t="s">
        <v>973</v>
      </c>
      <c r="AB545" t="b">
        <f t="shared" si="55"/>
        <v>0</v>
      </c>
      <c r="AC545" t="b">
        <f t="shared" si="56"/>
        <v>0</v>
      </c>
      <c r="AD545" t="b">
        <f t="shared" si="57"/>
        <v>0</v>
      </c>
      <c r="AN545" t="s">
        <v>554</v>
      </c>
      <c r="AO545" t="s">
        <v>1146</v>
      </c>
      <c r="AP545" t="s">
        <v>1146</v>
      </c>
      <c r="AQ545" s="73" t="s">
        <v>973</v>
      </c>
    </row>
    <row r="546" spans="1:43" x14ac:dyDescent="0.3">
      <c r="A546" s="7" t="s">
        <v>555</v>
      </c>
      <c r="B546">
        <v>75.951375854760443</v>
      </c>
      <c r="C546">
        <f t="shared" si="58"/>
        <v>0</v>
      </c>
      <c r="D546">
        <v>0</v>
      </c>
      <c r="E546" s="9">
        <v>33.570493010822183</v>
      </c>
      <c r="F546" t="s">
        <v>950</v>
      </c>
      <c r="G546">
        <v>0</v>
      </c>
      <c r="H546" t="s">
        <v>950</v>
      </c>
      <c r="I546">
        <v>0</v>
      </c>
      <c r="J546" t="s">
        <v>950</v>
      </c>
      <c r="K546">
        <v>0</v>
      </c>
      <c r="M546" t="b">
        <f t="shared" si="59"/>
        <v>0</v>
      </c>
      <c r="N546" t="b">
        <f t="shared" si="60"/>
        <v>0</v>
      </c>
      <c r="P546" t="s">
        <v>555</v>
      </c>
      <c r="Q546" t="b">
        <v>0</v>
      </c>
      <c r="R546" t="b">
        <v>0</v>
      </c>
      <c r="S546" t="s">
        <v>973</v>
      </c>
      <c r="AB546" t="b">
        <f t="shared" si="55"/>
        <v>0</v>
      </c>
      <c r="AC546" t="b">
        <f t="shared" si="56"/>
        <v>0</v>
      </c>
      <c r="AD546" t="b">
        <f t="shared" si="57"/>
        <v>0</v>
      </c>
      <c r="AN546" t="s">
        <v>555</v>
      </c>
      <c r="AO546" t="s">
        <v>1146</v>
      </c>
      <c r="AP546" t="s">
        <v>1146</v>
      </c>
      <c r="AQ546" s="73" t="s">
        <v>973</v>
      </c>
    </row>
    <row r="547" spans="1:43" x14ac:dyDescent="0.3">
      <c r="A547" s="7" t="s">
        <v>556</v>
      </c>
      <c r="B547">
        <v>65.035883830174456</v>
      </c>
      <c r="C547">
        <f t="shared" si="58"/>
        <v>0</v>
      </c>
      <c r="D547">
        <v>0</v>
      </c>
      <c r="E547" s="9">
        <v>46.458580798115072</v>
      </c>
      <c r="F547" t="s">
        <v>950</v>
      </c>
      <c r="G547">
        <v>0</v>
      </c>
      <c r="H547" t="s">
        <v>950</v>
      </c>
      <c r="I547">
        <v>0</v>
      </c>
      <c r="J547" t="s">
        <v>950</v>
      </c>
      <c r="K547">
        <v>0</v>
      </c>
      <c r="M547" t="b">
        <f t="shared" si="59"/>
        <v>0</v>
      </c>
      <c r="N547" t="b">
        <f t="shared" si="60"/>
        <v>0</v>
      </c>
      <c r="P547" t="s">
        <v>556</v>
      </c>
      <c r="Q547" t="b">
        <v>0</v>
      </c>
      <c r="R547" t="b">
        <v>0</v>
      </c>
      <c r="S547" t="s">
        <v>973</v>
      </c>
      <c r="AB547" t="b">
        <f t="shared" si="55"/>
        <v>0</v>
      </c>
      <c r="AC547" t="b">
        <f t="shared" si="56"/>
        <v>0</v>
      </c>
      <c r="AD547" t="b">
        <f t="shared" si="57"/>
        <v>0</v>
      </c>
      <c r="AN547" t="s">
        <v>556</v>
      </c>
      <c r="AO547" t="s">
        <v>1146</v>
      </c>
      <c r="AP547" t="s">
        <v>1146</v>
      </c>
      <c r="AQ547" s="73" t="s">
        <v>973</v>
      </c>
    </row>
    <row r="548" spans="1:43" x14ac:dyDescent="0.3">
      <c r="A548" s="7" t="s">
        <v>557</v>
      </c>
      <c r="B548">
        <v>64.559350221700214</v>
      </c>
      <c r="C548">
        <f t="shared" si="58"/>
        <v>0</v>
      </c>
      <c r="D548">
        <v>0</v>
      </c>
      <c r="E548" s="9">
        <v>20.781675695320136</v>
      </c>
      <c r="F548" t="s">
        <v>950</v>
      </c>
      <c r="G548">
        <v>0</v>
      </c>
      <c r="H548" t="s">
        <v>950</v>
      </c>
      <c r="I548">
        <v>0</v>
      </c>
      <c r="J548" t="s">
        <v>950</v>
      </c>
      <c r="K548">
        <v>0</v>
      </c>
      <c r="M548" t="b">
        <f t="shared" si="59"/>
        <v>0</v>
      </c>
      <c r="N548" t="b">
        <f t="shared" si="60"/>
        <v>0</v>
      </c>
      <c r="P548" t="s">
        <v>557</v>
      </c>
      <c r="Q548" t="b">
        <v>0</v>
      </c>
      <c r="R548" t="b">
        <v>0</v>
      </c>
      <c r="S548" t="s">
        <v>973</v>
      </c>
      <c r="AB548" t="b">
        <f t="shared" si="55"/>
        <v>0</v>
      </c>
      <c r="AC548" t="b">
        <f t="shared" si="56"/>
        <v>0</v>
      </c>
      <c r="AD548" t="b">
        <f t="shared" si="57"/>
        <v>0</v>
      </c>
      <c r="AN548" t="s">
        <v>557</v>
      </c>
      <c r="AO548" t="s">
        <v>1146</v>
      </c>
      <c r="AP548" t="s">
        <v>1146</v>
      </c>
      <c r="AQ548" s="73" t="s">
        <v>973</v>
      </c>
    </row>
    <row r="549" spans="1:43" x14ac:dyDescent="0.3">
      <c r="A549" s="7" t="s">
        <v>558</v>
      </c>
      <c r="B549">
        <v>72.261773123411274</v>
      </c>
      <c r="C549">
        <f t="shared" si="58"/>
        <v>0</v>
      </c>
      <c r="D549">
        <v>0</v>
      </c>
      <c r="E549" s="9">
        <v>21.183635738345473</v>
      </c>
      <c r="F549" t="s">
        <v>950</v>
      </c>
      <c r="G549">
        <v>0</v>
      </c>
      <c r="H549" t="s">
        <v>950</v>
      </c>
      <c r="I549">
        <v>0</v>
      </c>
      <c r="J549" t="s">
        <v>950</v>
      </c>
      <c r="K549">
        <v>0</v>
      </c>
      <c r="M549" t="b">
        <f t="shared" si="59"/>
        <v>0</v>
      </c>
      <c r="N549" t="b">
        <f t="shared" si="60"/>
        <v>0</v>
      </c>
      <c r="P549" t="s">
        <v>558</v>
      </c>
      <c r="Q549" t="b">
        <v>0</v>
      </c>
      <c r="R549" t="b">
        <v>0</v>
      </c>
      <c r="S549" t="s">
        <v>973</v>
      </c>
      <c r="AB549" t="b">
        <f t="shared" si="55"/>
        <v>0</v>
      </c>
      <c r="AC549" t="b">
        <f t="shared" si="56"/>
        <v>0</v>
      </c>
      <c r="AD549" t="b">
        <f t="shared" si="57"/>
        <v>0</v>
      </c>
      <c r="AN549" t="s">
        <v>558</v>
      </c>
      <c r="AO549" t="s">
        <v>1146</v>
      </c>
      <c r="AP549" t="s">
        <v>1146</v>
      </c>
      <c r="AQ549" s="73" t="s">
        <v>973</v>
      </c>
    </row>
    <row r="550" spans="1:43" x14ac:dyDescent="0.3">
      <c r="A550" s="7" t="s">
        <v>559</v>
      </c>
      <c r="B550">
        <v>63.050106113538511</v>
      </c>
      <c r="C550">
        <f t="shared" si="58"/>
        <v>0</v>
      </c>
      <c r="D550">
        <v>0</v>
      </c>
      <c r="E550" s="9">
        <v>20.291616157427839</v>
      </c>
      <c r="F550" t="s">
        <v>950</v>
      </c>
      <c r="G550">
        <v>0</v>
      </c>
      <c r="H550" t="s">
        <v>950</v>
      </c>
      <c r="I550">
        <v>0</v>
      </c>
      <c r="J550" t="s">
        <v>950</v>
      </c>
      <c r="K550">
        <v>0</v>
      </c>
      <c r="M550" t="b">
        <f t="shared" si="59"/>
        <v>0</v>
      </c>
      <c r="N550" t="b">
        <f t="shared" si="60"/>
        <v>0</v>
      </c>
      <c r="P550" t="s">
        <v>559</v>
      </c>
      <c r="Q550" t="b">
        <v>0</v>
      </c>
      <c r="R550" t="b">
        <v>0</v>
      </c>
      <c r="S550" t="s">
        <v>973</v>
      </c>
      <c r="AB550" t="b">
        <f t="shared" si="55"/>
        <v>0</v>
      </c>
      <c r="AC550" t="b">
        <f t="shared" si="56"/>
        <v>0</v>
      </c>
      <c r="AD550" t="b">
        <f t="shared" si="57"/>
        <v>0</v>
      </c>
      <c r="AN550" t="s">
        <v>559</v>
      </c>
      <c r="AO550" t="s">
        <v>1146</v>
      </c>
      <c r="AP550" t="s">
        <v>1146</v>
      </c>
      <c r="AQ550" s="73" t="s">
        <v>973</v>
      </c>
    </row>
    <row r="551" spans="1:43" x14ac:dyDescent="0.3">
      <c r="A551" s="7" t="s">
        <v>560</v>
      </c>
      <c r="B551">
        <v>61.212124200198197</v>
      </c>
      <c r="C551">
        <f t="shared" si="58"/>
        <v>0</v>
      </c>
      <c r="D551">
        <v>0</v>
      </c>
      <c r="E551" s="9">
        <v>13.999721945115867</v>
      </c>
      <c r="F551" t="s">
        <v>950</v>
      </c>
      <c r="G551">
        <v>0</v>
      </c>
      <c r="H551" t="s">
        <v>950</v>
      </c>
      <c r="I551">
        <v>0</v>
      </c>
      <c r="J551" t="s">
        <v>950</v>
      </c>
      <c r="K551">
        <v>0</v>
      </c>
      <c r="M551" t="b">
        <f t="shared" si="59"/>
        <v>0</v>
      </c>
      <c r="N551" t="b">
        <f t="shared" si="60"/>
        <v>0</v>
      </c>
      <c r="P551" t="s">
        <v>560</v>
      </c>
      <c r="Q551" t="b">
        <v>0</v>
      </c>
      <c r="R551" t="b">
        <v>0</v>
      </c>
      <c r="S551" t="s">
        <v>973</v>
      </c>
      <c r="AB551" t="b">
        <f t="shared" si="55"/>
        <v>0</v>
      </c>
      <c r="AC551" t="b">
        <f t="shared" si="56"/>
        <v>0</v>
      </c>
      <c r="AD551" t="b">
        <f t="shared" si="57"/>
        <v>0</v>
      </c>
      <c r="AN551" t="s">
        <v>560</v>
      </c>
      <c r="AO551" t="s">
        <v>1146</v>
      </c>
      <c r="AP551" t="s">
        <v>1146</v>
      </c>
      <c r="AQ551" s="73" t="s">
        <v>973</v>
      </c>
    </row>
    <row r="552" spans="1:43" x14ac:dyDescent="0.3">
      <c r="A552" s="7" t="s">
        <v>561</v>
      </c>
      <c r="B552">
        <v>50.634766604068851</v>
      </c>
      <c r="C552">
        <f t="shared" si="58"/>
        <v>0</v>
      </c>
      <c r="D552">
        <v>0</v>
      </c>
      <c r="E552" s="9">
        <v>17.892758621530714</v>
      </c>
      <c r="F552" t="s">
        <v>950</v>
      </c>
      <c r="G552">
        <v>0</v>
      </c>
      <c r="H552" t="s">
        <v>950</v>
      </c>
      <c r="I552">
        <v>0</v>
      </c>
      <c r="J552" t="s">
        <v>950</v>
      </c>
      <c r="K552">
        <v>0</v>
      </c>
      <c r="M552" t="b">
        <f t="shared" si="59"/>
        <v>0</v>
      </c>
      <c r="N552" t="b">
        <f t="shared" si="60"/>
        <v>0</v>
      </c>
      <c r="P552" t="s">
        <v>561</v>
      </c>
      <c r="Q552" t="b">
        <v>0</v>
      </c>
      <c r="R552" t="b">
        <v>0</v>
      </c>
      <c r="S552" t="s">
        <v>973</v>
      </c>
      <c r="AB552" t="b">
        <f t="shared" si="55"/>
        <v>0</v>
      </c>
      <c r="AC552" t="b">
        <f t="shared" si="56"/>
        <v>0</v>
      </c>
      <c r="AD552" t="b">
        <f t="shared" si="57"/>
        <v>0</v>
      </c>
      <c r="AN552" t="s">
        <v>561</v>
      </c>
      <c r="AO552" t="s">
        <v>1146</v>
      </c>
      <c r="AP552" t="s">
        <v>1146</v>
      </c>
      <c r="AQ552" s="73" t="s">
        <v>973</v>
      </c>
    </row>
    <row r="553" spans="1:43" x14ac:dyDescent="0.3">
      <c r="A553" s="7" t="s">
        <v>562</v>
      </c>
      <c r="B553">
        <v>35.81361851731625</v>
      </c>
      <c r="C553">
        <f t="shared" si="58"/>
        <v>0</v>
      </c>
      <c r="D553">
        <v>0</v>
      </c>
      <c r="E553" s="9">
        <v>5.4089236105182783</v>
      </c>
      <c r="F553" t="s">
        <v>950</v>
      </c>
      <c r="G553">
        <v>0</v>
      </c>
      <c r="H553" t="s">
        <v>950</v>
      </c>
      <c r="I553">
        <v>0</v>
      </c>
      <c r="J553" t="s">
        <v>950</v>
      </c>
      <c r="K553">
        <v>0</v>
      </c>
      <c r="M553" t="b">
        <f t="shared" si="59"/>
        <v>0</v>
      </c>
      <c r="N553" t="b">
        <f t="shared" si="60"/>
        <v>0</v>
      </c>
      <c r="P553" t="s">
        <v>562</v>
      </c>
      <c r="Q553" t="b">
        <v>0</v>
      </c>
      <c r="R553" t="b">
        <v>0</v>
      </c>
      <c r="S553" t="s">
        <v>973</v>
      </c>
      <c r="AB553" t="b">
        <f t="shared" si="55"/>
        <v>0</v>
      </c>
      <c r="AC553" t="b">
        <f t="shared" si="56"/>
        <v>0</v>
      </c>
      <c r="AD553" t="b">
        <f t="shared" si="57"/>
        <v>0</v>
      </c>
      <c r="AN553" t="s">
        <v>562</v>
      </c>
      <c r="AO553" t="s">
        <v>1146</v>
      </c>
      <c r="AP553" t="s">
        <v>1146</v>
      </c>
      <c r="AQ553" s="73" t="s">
        <v>973</v>
      </c>
    </row>
    <row r="554" spans="1:43" x14ac:dyDescent="0.3">
      <c r="A554" s="7" t="s">
        <v>563</v>
      </c>
      <c r="B554">
        <v>83.182364486236366</v>
      </c>
      <c r="C554">
        <f t="shared" si="58"/>
        <v>0</v>
      </c>
      <c r="D554">
        <v>0</v>
      </c>
      <c r="E554" s="9">
        <v>18.097836293967429</v>
      </c>
      <c r="F554" t="s">
        <v>950</v>
      </c>
      <c r="G554">
        <v>0</v>
      </c>
      <c r="H554" t="s">
        <v>950</v>
      </c>
      <c r="I554">
        <v>0</v>
      </c>
      <c r="J554" t="s">
        <v>950</v>
      </c>
      <c r="K554">
        <v>0</v>
      </c>
      <c r="M554" t="b">
        <f t="shared" si="59"/>
        <v>0</v>
      </c>
      <c r="N554" t="b">
        <f t="shared" si="60"/>
        <v>0</v>
      </c>
      <c r="P554" t="s">
        <v>563</v>
      </c>
      <c r="Q554" t="b">
        <v>0</v>
      </c>
      <c r="R554" t="b">
        <v>0</v>
      </c>
      <c r="S554" t="s">
        <v>973</v>
      </c>
      <c r="AB554" t="b">
        <f t="shared" si="55"/>
        <v>0</v>
      </c>
      <c r="AC554" t="b">
        <f t="shared" si="56"/>
        <v>0</v>
      </c>
      <c r="AD554" t="b">
        <f t="shared" si="57"/>
        <v>0</v>
      </c>
      <c r="AN554" t="s">
        <v>563</v>
      </c>
      <c r="AO554" t="s">
        <v>1146</v>
      </c>
      <c r="AP554" t="s">
        <v>1146</v>
      </c>
      <c r="AQ554" s="73" t="s">
        <v>973</v>
      </c>
    </row>
    <row r="555" spans="1:43" x14ac:dyDescent="0.3">
      <c r="A555" s="7" t="s">
        <v>564</v>
      </c>
      <c r="B555">
        <v>71.131565156716846</v>
      </c>
      <c r="C555">
        <f t="shared" si="58"/>
        <v>0</v>
      </c>
      <c r="D555">
        <v>0</v>
      </c>
      <c r="E555" s="9">
        <v>20.251151854552901</v>
      </c>
      <c r="F555" t="s">
        <v>950</v>
      </c>
      <c r="G555">
        <v>0</v>
      </c>
      <c r="H555" t="s">
        <v>950</v>
      </c>
      <c r="I555">
        <v>0</v>
      </c>
      <c r="J555" t="s">
        <v>950</v>
      </c>
      <c r="K555">
        <v>0</v>
      </c>
      <c r="M555" t="b">
        <f t="shared" si="59"/>
        <v>0</v>
      </c>
      <c r="N555" t="b">
        <f t="shared" si="60"/>
        <v>0</v>
      </c>
      <c r="P555" t="s">
        <v>564</v>
      </c>
      <c r="Q555" t="b">
        <v>0</v>
      </c>
      <c r="R555" t="b">
        <v>0</v>
      </c>
      <c r="S555" t="s">
        <v>973</v>
      </c>
      <c r="AB555" t="b">
        <f t="shared" si="55"/>
        <v>0</v>
      </c>
      <c r="AC555" t="b">
        <f t="shared" si="56"/>
        <v>0</v>
      </c>
      <c r="AD555" t="b">
        <f t="shared" si="57"/>
        <v>0</v>
      </c>
      <c r="AN555" t="s">
        <v>564</v>
      </c>
      <c r="AO555" t="s">
        <v>1146</v>
      </c>
      <c r="AP555" t="s">
        <v>1146</v>
      </c>
      <c r="AQ555" s="73" t="s">
        <v>973</v>
      </c>
    </row>
    <row r="556" spans="1:43" x14ac:dyDescent="0.3">
      <c r="A556" s="7" t="s">
        <v>565</v>
      </c>
      <c r="B556">
        <v>70.925460485794019</v>
      </c>
      <c r="C556">
        <f t="shared" si="58"/>
        <v>0</v>
      </c>
      <c r="D556">
        <v>0</v>
      </c>
      <c r="E556" s="9">
        <v>18.887195084770152</v>
      </c>
      <c r="F556" t="s">
        <v>950</v>
      </c>
      <c r="G556">
        <v>0</v>
      </c>
      <c r="H556" t="s">
        <v>950</v>
      </c>
      <c r="I556">
        <v>0</v>
      </c>
      <c r="J556" t="s">
        <v>950</v>
      </c>
      <c r="K556">
        <v>0</v>
      </c>
      <c r="M556" t="b">
        <f t="shared" si="59"/>
        <v>0</v>
      </c>
      <c r="N556" t="b">
        <f t="shared" si="60"/>
        <v>0</v>
      </c>
      <c r="P556" t="s">
        <v>565</v>
      </c>
      <c r="Q556" t="b">
        <v>0</v>
      </c>
      <c r="R556" t="b">
        <v>0</v>
      </c>
      <c r="S556" t="s">
        <v>973</v>
      </c>
      <c r="AB556" t="b">
        <f t="shared" si="55"/>
        <v>0</v>
      </c>
      <c r="AC556" t="b">
        <f t="shared" si="56"/>
        <v>0</v>
      </c>
      <c r="AD556" t="b">
        <f t="shared" si="57"/>
        <v>0</v>
      </c>
      <c r="AN556" t="s">
        <v>565</v>
      </c>
      <c r="AO556" t="s">
        <v>1146</v>
      </c>
      <c r="AP556" t="s">
        <v>1146</v>
      </c>
      <c r="AQ556" s="73" t="s">
        <v>973</v>
      </c>
    </row>
    <row r="557" spans="1:43" x14ac:dyDescent="0.3">
      <c r="A557" s="7" t="s">
        <v>566</v>
      </c>
      <c r="B557">
        <v>65.016368535724979</v>
      </c>
      <c r="C557">
        <f t="shared" si="58"/>
        <v>0</v>
      </c>
      <c r="D557">
        <v>0</v>
      </c>
      <c r="E557" s="9">
        <v>23.186362627472306</v>
      </c>
      <c r="F557" t="s">
        <v>950</v>
      </c>
      <c r="G557">
        <v>0</v>
      </c>
      <c r="H557" t="s">
        <v>950</v>
      </c>
      <c r="I557">
        <v>0</v>
      </c>
      <c r="J557" t="s">
        <v>950</v>
      </c>
      <c r="K557">
        <v>0</v>
      </c>
      <c r="M557" t="b">
        <f t="shared" si="59"/>
        <v>0</v>
      </c>
      <c r="N557" t="b">
        <f t="shared" si="60"/>
        <v>0</v>
      </c>
      <c r="P557" t="s">
        <v>566</v>
      </c>
      <c r="Q557" t="b">
        <v>0</v>
      </c>
      <c r="R557" t="b">
        <v>0</v>
      </c>
      <c r="S557" t="s">
        <v>973</v>
      </c>
      <c r="AB557" t="b">
        <f t="shared" si="55"/>
        <v>0</v>
      </c>
      <c r="AC557" t="b">
        <f t="shared" si="56"/>
        <v>0</v>
      </c>
      <c r="AD557" t="b">
        <f t="shared" si="57"/>
        <v>0</v>
      </c>
      <c r="AN557" t="s">
        <v>566</v>
      </c>
      <c r="AO557" t="s">
        <v>1146</v>
      </c>
      <c r="AP557" t="s">
        <v>1146</v>
      </c>
      <c r="AQ557" s="73" t="s">
        <v>973</v>
      </c>
    </row>
    <row r="558" spans="1:43" x14ac:dyDescent="0.3">
      <c r="A558" s="7" t="s">
        <v>567</v>
      </c>
      <c r="B558">
        <v>90.315247610374001</v>
      </c>
      <c r="C558">
        <f t="shared" si="58"/>
        <v>0</v>
      </c>
      <c r="D558">
        <v>0</v>
      </c>
      <c r="E558" s="9">
        <v>18.612676863638466</v>
      </c>
      <c r="F558" t="s">
        <v>950</v>
      </c>
      <c r="G558">
        <v>0</v>
      </c>
      <c r="H558" t="s">
        <v>950</v>
      </c>
      <c r="I558">
        <v>0</v>
      </c>
      <c r="J558" t="s">
        <v>950</v>
      </c>
      <c r="K558">
        <v>0</v>
      </c>
      <c r="M558" t="b">
        <f t="shared" si="59"/>
        <v>0</v>
      </c>
      <c r="N558" t="b">
        <f t="shared" si="60"/>
        <v>0</v>
      </c>
      <c r="P558" t="s">
        <v>567</v>
      </c>
      <c r="Q558" t="b">
        <v>0</v>
      </c>
      <c r="R558" t="b">
        <v>0</v>
      </c>
      <c r="S558" t="s">
        <v>973</v>
      </c>
      <c r="AB558" t="b">
        <f t="shared" si="55"/>
        <v>0</v>
      </c>
      <c r="AC558" t="b">
        <f t="shared" si="56"/>
        <v>0</v>
      </c>
      <c r="AD558" t="b">
        <f t="shared" si="57"/>
        <v>0</v>
      </c>
      <c r="AN558" t="s">
        <v>567</v>
      </c>
      <c r="AO558" t="s">
        <v>1146</v>
      </c>
      <c r="AP558" t="s">
        <v>1146</v>
      </c>
      <c r="AQ558" s="73" t="s">
        <v>973</v>
      </c>
    </row>
    <row r="559" spans="1:43" x14ac:dyDescent="0.3">
      <c r="A559" s="7" t="s">
        <v>568</v>
      </c>
      <c r="B559">
        <v>56.481619425816518</v>
      </c>
      <c r="C559">
        <f t="shared" si="58"/>
        <v>0</v>
      </c>
      <c r="D559">
        <v>0</v>
      </c>
      <c r="E559" s="9">
        <v>22.858306645755633</v>
      </c>
      <c r="F559" t="s">
        <v>950</v>
      </c>
      <c r="G559">
        <v>0</v>
      </c>
      <c r="H559" t="s">
        <v>950</v>
      </c>
      <c r="I559">
        <v>0</v>
      </c>
      <c r="J559" t="s">
        <v>950</v>
      </c>
      <c r="K559">
        <v>0</v>
      </c>
      <c r="M559" t="b">
        <f t="shared" si="59"/>
        <v>0</v>
      </c>
      <c r="N559" t="b">
        <f t="shared" si="60"/>
        <v>0</v>
      </c>
      <c r="P559" t="s">
        <v>568</v>
      </c>
      <c r="Q559" t="b">
        <v>0</v>
      </c>
      <c r="R559" t="b">
        <v>0</v>
      </c>
      <c r="S559" t="s">
        <v>973</v>
      </c>
      <c r="AB559" t="b">
        <f t="shared" si="55"/>
        <v>0</v>
      </c>
      <c r="AC559" t="b">
        <f t="shared" si="56"/>
        <v>0</v>
      </c>
      <c r="AD559" t="b">
        <f t="shared" si="57"/>
        <v>0</v>
      </c>
      <c r="AN559" t="s">
        <v>568</v>
      </c>
      <c r="AO559" t="s">
        <v>1146</v>
      </c>
      <c r="AP559" t="s">
        <v>1146</v>
      </c>
      <c r="AQ559" s="73" t="s">
        <v>973</v>
      </c>
    </row>
    <row r="560" spans="1:43" x14ac:dyDescent="0.3">
      <c r="A560" s="7" t="s">
        <v>569</v>
      </c>
      <c r="B560">
        <v>81.833436011810662</v>
      </c>
      <c r="C560">
        <f t="shared" si="58"/>
        <v>0</v>
      </c>
      <c r="D560">
        <v>0</v>
      </c>
      <c r="E560" s="9">
        <v>22.05487437529116</v>
      </c>
      <c r="F560" t="s">
        <v>950</v>
      </c>
      <c r="G560">
        <v>0</v>
      </c>
      <c r="H560" t="s">
        <v>950</v>
      </c>
      <c r="I560">
        <v>0</v>
      </c>
      <c r="J560" t="s">
        <v>950</v>
      </c>
      <c r="K560">
        <v>0</v>
      </c>
      <c r="M560" t="b">
        <f t="shared" si="59"/>
        <v>0</v>
      </c>
      <c r="N560" t="b">
        <f t="shared" si="60"/>
        <v>0</v>
      </c>
      <c r="P560" t="s">
        <v>569</v>
      </c>
      <c r="Q560" t="b">
        <v>0</v>
      </c>
      <c r="R560" t="b">
        <v>0</v>
      </c>
      <c r="S560" t="s">
        <v>973</v>
      </c>
      <c r="AB560" t="b">
        <f t="shared" si="55"/>
        <v>0</v>
      </c>
      <c r="AC560" t="b">
        <f t="shared" si="56"/>
        <v>0</v>
      </c>
      <c r="AD560" t="b">
        <f t="shared" si="57"/>
        <v>0</v>
      </c>
      <c r="AN560" t="s">
        <v>569</v>
      </c>
      <c r="AO560" t="s">
        <v>1146</v>
      </c>
      <c r="AP560" t="s">
        <v>1146</v>
      </c>
      <c r="AQ560" s="73" t="s">
        <v>973</v>
      </c>
    </row>
    <row r="561" spans="1:43" x14ac:dyDescent="0.3">
      <c r="A561" s="7" t="s">
        <v>570</v>
      </c>
      <c r="B561">
        <v>75.867188270597993</v>
      </c>
      <c r="C561">
        <f t="shared" si="58"/>
        <v>75.867188270597993</v>
      </c>
      <c r="D561">
        <v>0.65983044991011497</v>
      </c>
      <c r="E561" s="9">
        <v>15.186065059964729</v>
      </c>
      <c r="F561">
        <v>45.529415369639317</v>
      </c>
      <c r="G561">
        <v>16.038306486103878</v>
      </c>
      <c r="H561">
        <v>58.021232512303726</v>
      </c>
      <c r="I561">
        <v>-11.800525078369901</v>
      </c>
      <c r="J561">
        <v>36.03260869566784</v>
      </c>
      <c r="K561">
        <v>-16.942192861676091</v>
      </c>
      <c r="M561">
        <f t="shared" si="59"/>
        <v>16.038306486103878</v>
      </c>
      <c r="N561">
        <f t="shared" si="60"/>
        <v>-11.800525078369901</v>
      </c>
      <c r="P561" t="s">
        <v>570</v>
      </c>
      <c r="Q561">
        <v>16.038306486103878</v>
      </c>
      <c r="R561">
        <v>-11.800525078369901</v>
      </c>
      <c r="S561" t="s">
        <v>1010</v>
      </c>
      <c r="AB561">
        <f t="shared" si="55"/>
        <v>75.867188270597993</v>
      </c>
      <c r="AC561">
        <f t="shared" si="56"/>
        <v>0.65983044991011497</v>
      </c>
      <c r="AD561">
        <f t="shared" si="57"/>
        <v>15.186065059964729</v>
      </c>
      <c r="AN561" t="s">
        <v>570</v>
      </c>
      <c r="AO561">
        <v>75.867188270597993</v>
      </c>
      <c r="AP561">
        <v>0.65983044991011497</v>
      </c>
      <c r="AQ561" s="73" t="str">
        <f>IF(AP561&gt;12.1,"high mod, less SDS","low mod, less SDS")</f>
        <v>low mod, less SDS</v>
      </c>
    </row>
    <row r="562" spans="1:43" x14ac:dyDescent="0.3">
      <c r="A562" s="7" t="s">
        <v>571</v>
      </c>
      <c r="B562">
        <v>71.075904464743147</v>
      </c>
      <c r="C562">
        <f t="shared" si="58"/>
        <v>71.075904464743147</v>
      </c>
      <c r="D562">
        <v>0</v>
      </c>
      <c r="E562" s="9">
        <v>29.664797519945555</v>
      </c>
      <c r="F562">
        <v>42.274962788766871</v>
      </c>
      <c r="G562">
        <v>8.3461342114970734</v>
      </c>
      <c r="H562">
        <v>61.583265840574157</v>
      </c>
      <c r="I562">
        <v>-2.7033019011022503</v>
      </c>
      <c r="J562">
        <v>48.806073153960348</v>
      </c>
      <c r="K562">
        <v>-8.9549846569197626</v>
      </c>
      <c r="M562">
        <f t="shared" si="59"/>
        <v>8.3461342114970734</v>
      </c>
      <c r="N562">
        <f t="shared" si="60"/>
        <v>-2.7033019011022503</v>
      </c>
      <c r="P562" t="s">
        <v>571</v>
      </c>
      <c r="Q562">
        <v>8.3461342114970734</v>
      </c>
      <c r="R562">
        <v>-2.7033019011022503</v>
      </c>
      <c r="S562" t="s">
        <v>1010</v>
      </c>
      <c r="AB562">
        <f t="shared" si="55"/>
        <v>71.075904464743147</v>
      </c>
      <c r="AC562">
        <f t="shared" si="56"/>
        <v>0</v>
      </c>
      <c r="AD562">
        <f t="shared" si="57"/>
        <v>29.664797519945555</v>
      </c>
      <c r="AN562" t="s">
        <v>571</v>
      </c>
      <c r="AO562">
        <v>71.075904464743147</v>
      </c>
      <c r="AP562">
        <v>0</v>
      </c>
      <c r="AQ562" s="73" t="str">
        <f>IF(AP562&gt;12.1,"high mod, less SDS","low mod, less SDS")</f>
        <v>low mod, less SDS</v>
      </c>
    </row>
    <row r="563" spans="1:43" x14ac:dyDescent="0.3">
      <c r="A563" s="7" t="s">
        <v>572</v>
      </c>
      <c r="B563">
        <v>79.937139230445155</v>
      </c>
      <c r="C563">
        <f t="shared" si="58"/>
        <v>79.937139230445155</v>
      </c>
      <c r="D563">
        <v>2.596870788997323</v>
      </c>
      <c r="E563" s="9">
        <v>23.644421462910156</v>
      </c>
      <c r="F563">
        <v>38.667265194208369</v>
      </c>
      <c r="G563">
        <v>4.2722004392950481</v>
      </c>
      <c r="H563">
        <v>63.082530624660244</v>
      </c>
      <c r="I563">
        <v>-2.6503048842147621</v>
      </c>
      <c r="J563">
        <v>63.578904992036335</v>
      </c>
      <c r="K563">
        <v>-6.4182783385977444</v>
      </c>
      <c r="M563">
        <f t="shared" si="59"/>
        <v>4.2722004392950481</v>
      </c>
      <c r="N563">
        <f t="shared" si="60"/>
        <v>-2.6503048842147621</v>
      </c>
      <c r="P563" t="s">
        <v>572</v>
      </c>
      <c r="Q563">
        <v>4.2722004392950481</v>
      </c>
      <c r="R563">
        <v>-2.6503048842147621</v>
      </c>
      <c r="S563" t="s">
        <v>1010</v>
      </c>
      <c r="AB563">
        <f t="shared" si="55"/>
        <v>79.937139230445155</v>
      </c>
      <c r="AC563">
        <f t="shared" si="56"/>
        <v>2.596870788997323</v>
      </c>
      <c r="AD563">
        <f t="shared" si="57"/>
        <v>23.644421462910156</v>
      </c>
      <c r="AN563" t="s">
        <v>572</v>
      </c>
      <c r="AO563">
        <v>79.937139230445155</v>
      </c>
      <c r="AP563">
        <v>2.596870788997323</v>
      </c>
      <c r="AQ563" s="73" t="str">
        <f>IF(AP563&gt;12.1,"high mod, less SDS","low mod, less SDS")</f>
        <v>low mod, less SDS</v>
      </c>
    </row>
    <row r="564" spans="1:43" x14ac:dyDescent="0.3">
      <c r="A564" s="7" t="s">
        <v>573</v>
      </c>
      <c r="B564">
        <v>83.135875402615454</v>
      </c>
      <c r="C564">
        <f t="shared" si="58"/>
        <v>0</v>
      </c>
      <c r="D564">
        <v>0</v>
      </c>
      <c r="E564" s="9">
        <v>32.308026273747465</v>
      </c>
      <c r="F564" t="s">
        <v>950</v>
      </c>
      <c r="G564">
        <v>0</v>
      </c>
      <c r="H564" t="s">
        <v>950</v>
      </c>
      <c r="I564">
        <v>0</v>
      </c>
      <c r="J564" t="s">
        <v>950</v>
      </c>
      <c r="K564">
        <v>0</v>
      </c>
      <c r="M564" t="b">
        <f t="shared" si="59"/>
        <v>0</v>
      </c>
      <c r="N564" t="b">
        <f t="shared" si="60"/>
        <v>0</v>
      </c>
      <c r="P564" t="s">
        <v>573</v>
      </c>
      <c r="Q564" t="b">
        <v>0</v>
      </c>
      <c r="R564" t="b">
        <v>0</v>
      </c>
      <c r="S564" t="s">
        <v>973</v>
      </c>
      <c r="AB564" t="b">
        <f t="shared" si="55"/>
        <v>0</v>
      </c>
      <c r="AC564" t="b">
        <f t="shared" si="56"/>
        <v>0</v>
      </c>
      <c r="AD564" t="b">
        <f t="shared" si="57"/>
        <v>0</v>
      </c>
      <c r="AN564" t="s">
        <v>573</v>
      </c>
      <c r="AO564" t="s">
        <v>1146</v>
      </c>
      <c r="AP564" t="s">
        <v>1146</v>
      </c>
      <c r="AQ564" s="73" t="s">
        <v>973</v>
      </c>
    </row>
    <row r="565" spans="1:43" x14ac:dyDescent="0.3">
      <c r="A565" s="7" t="s">
        <v>574</v>
      </c>
      <c r="B565">
        <v>48.826514662717578</v>
      </c>
      <c r="C565">
        <f t="shared" si="58"/>
        <v>48.826514662717578</v>
      </c>
      <c r="D565">
        <v>1.4921578886223883</v>
      </c>
      <c r="E565" s="9">
        <v>3.370659355937081</v>
      </c>
      <c r="F565">
        <v>49.245803737639683</v>
      </c>
      <c r="G565">
        <v>15.219037452083967</v>
      </c>
      <c r="H565">
        <v>56.351903655358655</v>
      </c>
      <c r="I565">
        <v>-10.72276443523107</v>
      </c>
      <c r="J565">
        <v>24.227053140123576</v>
      </c>
      <c r="K565">
        <v>-17.932306515242843</v>
      </c>
      <c r="M565">
        <f t="shared" si="59"/>
        <v>15.219037452083967</v>
      </c>
      <c r="N565">
        <f t="shared" si="60"/>
        <v>-10.72276443523107</v>
      </c>
      <c r="P565" t="s">
        <v>574</v>
      </c>
      <c r="Q565">
        <v>15.219037452083967</v>
      </c>
      <c r="R565">
        <v>-10.72276443523107</v>
      </c>
      <c r="S565" t="s">
        <v>1010</v>
      </c>
      <c r="AB565">
        <f t="shared" si="55"/>
        <v>48.826514662717578</v>
      </c>
      <c r="AC565">
        <f t="shared" si="56"/>
        <v>1.4921578886223883</v>
      </c>
      <c r="AD565">
        <f t="shared" si="57"/>
        <v>3.370659355937081</v>
      </c>
      <c r="AN565" t="s">
        <v>574</v>
      </c>
      <c r="AO565">
        <v>48.826514662717578</v>
      </c>
      <c r="AP565">
        <v>1.4921578886223883</v>
      </c>
      <c r="AQ565" s="73" t="str">
        <f>IF(AP565&gt;12.1,"high mod, less SDS","low mod, less SDS")</f>
        <v>low mod, less SDS</v>
      </c>
    </row>
    <row r="566" spans="1:43" x14ac:dyDescent="0.3">
      <c r="A566" s="7" t="s">
        <v>575</v>
      </c>
      <c r="B566">
        <v>68.911928928245814</v>
      </c>
      <c r="C566">
        <f t="shared" si="58"/>
        <v>68.911928928245814</v>
      </c>
      <c r="D566">
        <v>0</v>
      </c>
      <c r="E566" s="9">
        <v>30.285786761172801</v>
      </c>
      <c r="F566">
        <v>49.196139237342308</v>
      </c>
      <c r="G566">
        <v>-9.1549286218385646</v>
      </c>
      <c r="H566">
        <v>54.561556463727264</v>
      </c>
      <c r="I566">
        <v>10.935452775811484</v>
      </c>
      <c r="J566">
        <v>36.956521739146503</v>
      </c>
      <c r="K566">
        <v>-4.8274259468044818</v>
      </c>
      <c r="M566">
        <f t="shared" si="59"/>
        <v>-9.1549286218385646</v>
      </c>
      <c r="N566">
        <f t="shared" si="60"/>
        <v>10.935452775811484</v>
      </c>
      <c r="P566" t="s">
        <v>575</v>
      </c>
      <c r="Q566">
        <v>-9.1549286218385646</v>
      </c>
      <c r="R566">
        <v>10.935452775811484</v>
      </c>
      <c r="S566" t="s">
        <v>1011</v>
      </c>
      <c r="AB566">
        <f t="shared" si="55"/>
        <v>68.911928928245814</v>
      </c>
      <c r="AC566">
        <f t="shared" si="56"/>
        <v>0</v>
      </c>
      <c r="AD566">
        <f t="shared" si="57"/>
        <v>30.285786761172801</v>
      </c>
      <c r="AN566" t="s">
        <v>575</v>
      </c>
      <c r="AO566">
        <v>68.911928928245814</v>
      </c>
      <c r="AP566">
        <v>0</v>
      </c>
      <c r="AQ566" s="73" t="str">
        <f>IF(AP566&gt;12.1,"high mod, less SDS","low mod, less SDS")</f>
        <v>low mod, less SDS</v>
      </c>
    </row>
    <row r="567" spans="1:43" x14ac:dyDescent="0.3">
      <c r="A567" s="7" t="s">
        <v>576</v>
      </c>
      <c r="B567">
        <v>66.307529178410391</v>
      </c>
      <c r="C567">
        <f t="shared" si="58"/>
        <v>66.307529178410391</v>
      </c>
      <c r="D567">
        <v>6.3337484137623692</v>
      </c>
      <c r="E567" s="9">
        <v>23.102702254439727</v>
      </c>
      <c r="F567">
        <v>47.620952682552534</v>
      </c>
      <c r="G567">
        <v>16.439975519225769</v>
      </c>
      <c r="H567">
        <v>57.549336031657212</v>
      </c>
      <c r="I567">
        <v>-12.802335676003679</v>
      </c>
      <c r="J567">
        <v>30.909090909117783</v>
      </c>
      <c r="K567">
        <v>-13.192012138552911</v>
      </c>
      <c r="M567">
        <f t="shared" si="59"/>
        <v>16.439975519225769</v>
      </c>
      <c r="N567">
        <f t="shared" si="60"/>
        <v>-12.802335676003679</v>
      </c>
      <c r="P567" t="s">
        <v>576</v>
      </c>
      <c r="Q567">
        <v>16.439975519225769</v>
      </c>
      <c r="R567">
        <v>-12.802335676003679</v>
      </c>
      <c r="S567" t="s">
        <v>1010</v>
      </c>
      <c r="AB567">
        <f t="shared" si="55"/>
        <v>66.307529178410391</v>
      </c>
      <c r="AC567">
        <f t="shared" si="56"/>
        <v>6.3337484137623692</v>
      </c>
      <c r="AD567">
        <f t="shared" si="57"/>
        <v>23.102702254439727</v>
      </c>
      <c r="AN567" t="s">
        <v>576</v>
      </c>
      <c r="AO567">
        <v>66.307529178410391</v>
      </c>
      <c r="AP567">
        <v>6.3337484137623692</v>
      </c>
      <c r="AQ567" s="73" t="str">
        <f>IF(AP567&gt;12.1,"high mod, less SDS","low mod, less SDS")</f>
        <v>low mod, less SDS</v>
      </c>
    </row>
    <row r="568" spans="1:43" x14ac:dyDescent="0.3">
      <c r="A568" s="7" t="s">
        <v>577</v>
      </c>
      <c r="B568">
        <v>50.76002991278412</v>
      </c>
      <c r="C568">
        <f t="shared" si="58"/>
        <v>0</v>
      </c>
      <c r="D568">
        <v>0</v>
      </c>
      <c r="E568" s="9">
        <v>8.1172513542980198</v>
      </c>
      <c r="F568" t="s">
        <v>950</v>
      </c>
      <c r="G568">
        <v>0</v>
      </c>
      <c r="H568" t="s">
        <v>950</v>
      </c>
      <c r="I568">
        <v>0</v>
      </c>
      <c r="J568" t="s">
        <v>950</v>
      </c>
      <c r="K568">
        <v>0</v>
      </c>
      <c r="M568" t="b">
        <f t="shared" si="59"/>
        <v>0</v>
      </c>
      <c r="N568" t="b">
        <f t="shared" si="60"/>
        <v>0</v>
      </c>
      <c r="P568" t="s">
        <v>577</v>
      </c>
      <c r="Q568" t="b">
        <v>0</v>
      </c>
      <c r="R568" t="b">
        <v>0</v>
      </c>
      <c r="S568" t="s">
        <v>973</v>
      </c>
      <c r="AB568" t="b">
        <f t="shared" si="55"/>
        <v>0</v>
      </c>
      <c r="AC568" t="b">
        <f t="shared" si="56"/>
        <v>0</v>
      </c>
      <c r="AD568" t="b">
        <f t="shared" si="57"/>
        <v>0</v>
      </c>
      <c r="AN568" t="s">
        <v>577</v>
      </c>
      <c r="AO568" t="s">
        <v>1146</v>
      </c>
      <c r="AP568" t="s">
        <v>1146</v>
      </c>
      <c r="AQ568" s="73" t="s">
        <v>973</v>
      </c>
    </row>
    <row r="569" spans="1:43" x14ac:dyDescent="0.3">
      <c r="A569" s="7" t="s">
        <v>578</v>
      </c>
      <c r="B569">
        <v>37.991557980040817</v>
      </c>
      <c r="C569">
        <f t="shared" si="58"/>
        <v>0</v>
      </c>
      <c r="D569">
        <v>0</v>
      </c>
      <c r="E569" s="9">
        <v>10.827335234188066</v>
      </c>
      <c r="F569" t="s">
        <v>950</v>
      </c>
      <c r="G569">
        <v>0</v>
      </c>
      <c r="H569" t="s">
        <v>950</v>
      </c>
      <c r="I569">
        <v>0</v>
      </c>
      <c r="J569" t="s">
        <v>950</v>
      </c>
      <c r="K569">
        <v>0</v>
      </c>
      <c r="M569" t="b">
        <f t="shared" si="59"/>
        <v>0</v>
      </c>
      <c r="N569" t="b">
        <f t="shared" si="60"/>
        <v>0</v>
      </c>
      <c r="P569" t="s">
        <v>578</v>
      </c>
      <c r="Q569" t="b">
        <v>0</v>
      </c>
      <c r="R569" t="b">
        <v>0</v>
      </c>
      <c r="S569" t="s">
        <v>973</v>
      </c>
      <c r="AB569" t="b">
        <f t="shared" si="55"/>
        <v>0</v>
      </c>
      <c r="AC569" t="b">
        <f t="shared" si="56"/>
        <v>0</v>
      </c>
      <c r="AD569" t="b">
        <f t="shared" si="57"/>
        <v>0</v>
      </c>
      <c r="AN569" t="s">
        <v>578</v>
      </c>
      <c r="AO569" t="s">
        <v>1146</v>
      </c>
      <c r="AP569" t="s">
        <v>1146</v>
      </c>
      <c r="AQ569" s="73" t="s">
        <v>973</v>
      </c>
    </row>
    <row r="570" spans="1:43" x14ac:dyDescent="0.3">
      <c r="A570" s="7" t="s">
        <v>579</v>
      </c>
      <c r="B570">
        <v>55.184331376700214</v>
      </c>
      <c r="C570">
        <f t="shared" si="58"/>
        <v>0</v>
      </c>
      <c r="D570">
        <v>0</v>
      </c>
      <c r="E570" s="9">
        <v>8.4656980275176767</v>
      </c>
      <c r="F570" t="s">
        <v>950</v>
      </c>
      <c r="G570">
        <v>0</v>
      </c>
      <c r="H570" t="s">
        <v>950</v>
      </c>
      <c r="I570">
        <v>0</v>
      </c>
      <c r="J570" t="s">
        <v>950</v>
      </c>
      <c r="K570">
        <v>0</v>
      </c>
      <c r="M570" t="b">
        <f t="shared" si="59"/>
        <v>0</v>
      </c>
      <c r="N570" t="b">
        <f t="shared" si="60"/>
        <v>0</v>
      </c>
      <c r="P570" t="s">
        <v>579</v>
      </c>
      <c r="Q570" t="b">
        <v>0</v>
      </c>
      <c r="R570" t="b">
        <v>0</v>
      </c>
      <c r="S570" t="s">
        <v>973</v>
      </c>
      <c r="AB570" t="b">
        <f t="shared" si="55"/>
        <v>0</v>
      </c>
      <c r="AC570" t="b">
        <f t="shared" si="56"/>
        <v>0</v>
      </c>
      <c r="AD570" t="b">
        <f t="shared" si="57"/>
        <v>0</v>
      </c>
      <c r="AN570" t="s">
        <v>579</v>
      </c>
      <c r="AO570" t="s">
        <v>1146</v>
      </c>
      <c r="AP570" t="s">
        <v>1146</v>
      </c>
      <c r="AQ570" s="73" t="s">
        <v>973</v>
      </c>
    </row>
    <row r="571" spans="1:43" x14ac:dyDescent="0.3">
      <c r="A571" s="7" t="s">
        <v>580</v>
      </c>
      <c r="B571">
        <v>89.935063392754842</v>
      </c>
      <c r="C571">
        <f t="shared" si="58"/>
        <v>0</v>
      </c>
      <c r="D571">
        <v>0</v>
      </c>
      <c r="E571" s="9">
        <v>8.7426553265803388</v>
      </c>
      <c r="F571" t="s">
        <v>950</v>
      </c>
      <c r="G571">
        <v>0</v>
      </c>
      <c r="H571" t="s">
        <v>950</v>
      </c>
      <c r="I571">
        <v>0</v>
      </c>
      <c r="J571" t="s">
        <v>950</v>
      </c>
      <c r="K571">
        <v>0</v>
      </c>
      <c r="M571" t="b">
        <f t="shared" si="59"/>
        <v>0</v>
      </c>
      <c r="N571" t="b">
        <f t="shared" si="60"/>
        <v>0</v>
      </c>
      <c r="P571" t="s">
        <v>580</v>
      </c>
      <c r="Q571" t="b">
        <v>0</v>
      </c>
      <c r="R571" t="b">
        <v>0</v>
      </c>
      <c r="S571" t="s">
        <v>973</v>
      </c>
      <c r="AB571" t="b">
        <f t="shared" si="55"/>
        <v>0</v>
      </c>
      <c r="AC571" t="b">
        <f t="shared" si="56"/>
        <v>0</v>
      </c>
      <c r="AD571" t="b">
        <f t="shared" si="57"/>
        <v>0</v>
      </c>
      <c r="AN571" t="s">
        <v>580</v>
      </c>
      <c r="AO571" t="s">
        <v>1146</v>
      </c>
      <c r="AP571" t="s">
        <v>1146</v>
      </c>
      <c r="AQ571" s="73" t="s">
        <v>973</v>
      </c>
    </row>
    <row r="572" spans="1:43" x14ac:dyDescent="0.3">
      <c r="A572" s="7" t="s">
        <v>581</v>
      </c>
      <c r="B572">
        <v>76.70861408237208</v>
      </c>
      <c r="C572">
        <f t="shared" si="58"/>
        <v>0</v>
      </c>
      <c r="D572">
        <v>0</v>
      </c>
      <c r="E572" s="9">
        <v>10.979094663053578</v>
      </c>
      <c r="F572" t="s">
        <v>950</v>
      </c>
      <c r="G572">
        <v>0</v>
      </c>
      <c r="H572" t="s">
        <v>950</v>
      </c>
      <c r="I572">
        <v>0</v>
      </c>
      <c r="J572" t="s">
        <v>950</v>
      </c>
      <c r="K572">
        <v>0</v>
      </c>
      <c r="M572" t="b">
        <f t="shared" si="59"/>
        <v>0</v>
      </c>
      <c r="N572" t="b">
        <f t="shared" si="60"/>
        <v>0</v>
      </c>
      <c r="P572" t="s">
        <v>581</v>
      </c>
      <c r="Q572" t="b">
        <v>0</v>
      </c>
      <c r="R572" t="b">
        <v>0</v>
      </c>
      <c r="S572" t="s">
        <v>973</v>
      </c>
      <c r="AB572" t="b">
        <f t="shared" si="55"/>
        <v>0</v>
      </c>
      <c r="AC572" t="b">
        <f t="shared" si="56"/>
        <v>0</v>
      </c>
      <c r="AD572" t="b">
        <f t="shared" si="57"/>
        <v>0</v>
      </c>
      <c r="AN572" t="s">
        <v>581</v>
      </c>
      <c r="AO572" t="s">
        <v>1146</v>
      </c>
      <c r="AP572" t="s">
        <v>1146</v>
      </c>
      <c r="AQ572" s="73" t="s">
        <v>973</v>
      </c>
    </row>
    <row r="573" spans="1:43" x14ac:dyDescent="0.3">
      <c r="A573" s="7" t="s">
        <v>582</v>
      </c>
      <c r="B573">
        <v>60.134214702461215</v>
      </c>
      <c r="C573">
        <f t="shared" si="58"/>
        <v>0</v>
      </c>
      <c r="D573">
        <v>0</v>
      </c>
      <c r="E573" s="9">
        <v>8.2771816942323113</v>
      </c>
      <c r="F573" t="s">
        <v>950</v>
      </c>
      <c r="G573">
        <v>0</v>
      </c>
      <c r="H573" t="s">
        <v>950</v>
      </c>
      <c r="I573">
        <v>0</v>
      </c>
      <c r="J573" t="s">
        <v>950</v>
      </c>
      <c r="K573">
        <v>0</v>
      </c>
      <c r="M573" t="b">
        <f t="shared" si="59"/>
        <v>0</v>
      </c>
      <c r="N573" t="b">
        <f t="shared" si="60"/>
        <v>0</v>
      </c>
      <c r="P573" t="s">
        <v>582</v>
      </c>
      <c r="Q573" t="b">
        <v>0</v>
      </c>
      <c r="R573" t="b">
        <v>0</v>
      </c>
      <c r="S573" t="s">
        <v>973</v>
      </c>
      <c r="AB573" t="b">
        <f t="shared" si="55"/>
        <v>0</v>
      </c>
      <c r="AC573" t="b">
        <f t="shared" si="56"/>
        <v>0</v>
      </c>
      <c r="AD573" t="b">
        <f t="shared" si="57"/>
        <v>0</v>
      </c>
      <c r="AN573" t="s">
        <v>582</v>
      </c>
      <c r="AO573" t="s">
        <v>1146</v>
      </c>
      <c r="AP573" t="s">
        <v>1146</v>
      </c>
      <c r="AQ573" s="73" t="s">
        <v>973</v>
      </c>
    </row>
    <row r="574" spans="1:43" x14ac:dyDescent="0.3">
      <c r="A574" s="7" t="s">
        <v>583</v>
      </c>
      <c r="B574">
        <v>97.260035258138672</v>
      </c>
      <c r="C574">
        <f t="shared" si="58"/>
        <v>0</v>
      </c>
      <c r="D574">
        <v>0</v>
      </c>
      <c r="E574" s="9">
        <v>11.759599600966849</v>
      </c>
      <c r="F574" t="s">
        <v>950</v>
      </c>
      <c r="G574">
        <v>0</v>
      </c>
      <c r="H574" t="s">
        <v>950</v>
      </c>
      <c r="I574">
        <v>0</v>
      </c>
      <c r="J574" t="s">
        <v>950</v>
      </c>
      <c r="K574">
        <v>0</v>
      </c>
      <c r="M574" t="b">
        <f t="shared" si="59"/>
        <v>0</v>
      </c>
      <c r="N574" t="b">
        <f t="shared" si="60"/>
        <v>0</v>
      </c>
      <c r="P574" t="s">
        <v>583</v>
      </c>
      <c r="Q574" t="b">
        <v>0</v>
      </c>
      <c r="R574" t="b">
        <v>0</v>
      </c>
      <c r="S574" t="s">
        <v>973</v>
      </c>
      <c r="AB574" t="b">
        <f t="shared" si="55"/>
        <v>0</v>
      </c>
      <c r="AC574" t="b">
        <f t="shared" si="56"/>
        <v>0</v>
      </c>
      <c r="AD574" t="b">
        <f t="shared" si="57"/>
        <v>0</v>
      </c>
      <c r="AN574" t="s">
        <v>583</v>
      </c>
      <c r="AO574" t="s">
        <v>1146</v>
      </c>
      <c r="AP574" t="s">
        <v>1146</v>
      </c>
      <c r="AQ574" s="73" t="s">
        <v>973</v>
      </c>
    </row>
    <row r="575" spans="1:43" x14ac:dyDescent="0.3">
      <c r="A575" s="7" t="s">
        <v>584</v>
      </c>
      <c r="B575">
        <v>22.550197754617063</v>
      </c>
      <c r="C575">
        <f t="shared" si="58"/>
        <v>0</v>
      </c>
      <c r="D575">
        <v>0</v>
      </c>
      <c r="E575" s="9">
        <v>3.6062742840696496</v>
      </c>
      <c r="F575" t="s">
        <v>950</v>
      </c>
      <c r="G575">
        <v>0</v>
      </c>
      <c r="H575" t="s">
        <v>950</v>
      </c>
      <c r="I575">
        <v>0</v>
      </c>
      <c r="J575" t="s">
        <v>950</v>
      </c>
      <c r="K575">
        <v>0</v>
      </c>
      <c r="M575" t="b">
        <f t="shared" si="59"/>
        <v>0</v>
      </c>
      <c r="N575" t="b">
        <f t="shared" si="60"/>
        <v>0</v>
      </c>
      <c r="P575" t="s">
        <v>584</v>
      </c>
      <c r="Q575" t="b">
        <v>0</v>
      </c>
      <c r="R575" t="b">
        <v>0</v>
      </c>
      <c r="S575" t="s">
        <v>973</v>
      </c>
      <c r="AB575" t="b">
        <f t="shared" si="55"/>
        <v>0</v>
      </c>
      <c r="AC575" t="b">
        <f t="shared" si="56"/>
        <v>0</v>
      </c>
      <c r="AD575" t="b">
        <f t="shared" si="57"/>
        <v>0</v>
      </c>
      <c r="AN575" t="s">
        <v>584</v>
      </c>
      <c r="AO575" t="s">
        <v>1146</v>
      </c>
      <c r="AP575" t="s">
        <v>1146</v>
      </c>
      <c r="AQ575" s="73" t="s">
        <v>973</v>
      </c>
    </row>
    <row r="576" spans="1:43" x14ac:dyDescent="0.3">
      <c r="A576" s="7" t="s">
        <v>585</v>
      </c>
      <c r="B576">
        <v>82.115012688791651</v>
      </c>
      <c r="C576">
        <f t="shared" si="58"/>
        <v>0</v>
      </c>
      <c r="D576">
        <v>0</v>
      </c>
      <c r="E576" s="9">
        <v>13.585761638670116</v>
      </c>
      <c r="F576" t="s">
        <v>950</v>
      </c>
      <c r="G576">
        <v>0</v>
      </c>
      <c r="H576" t="s">
        <v>950</v>
      </c>
      <c r="I576">
        <v>0</v>
      </c>
      <c r="J576" t="s">
        <v>950</v>
      </c>
      <c r="K576">
        <v>0</v>
      </c>
      <c r="M576" t="b">
        <f t="shared" si="59"/>
        <v>0</v>
      </c>
      <c r="N576" t="b">
        <f t="shared" si="60"/>
        <v>0</v>
      </c>
      <c r="P576" t="s">
        <v>585</v>
      </c>
      <c r="Q576" t="b">
        <v>0</v>
      </c>
      <c r="R576" t="b">
        <v>0</v>
      </c>
      <c r="S576" t="s">
        <v>973</v>
      </c>
      <c r="AB576" t="b">
        <f t="shared" si="55"/>
        <v>0</v>
      </c>
      <c r="AC576" t="b">
        <f t="shared" si="56"/>
        <v>0</v>
      </c>
      <c r="AD576" t="b">
        <f t="shared" si="57"/>
        <v>0</v>
      </c>
      <c r="AN576" t="s">
        <v>585</v>
      </c>
      <c r="AO576" t="s">
        <v>1146</v>
      </c>
      <c r="AP576" t="s">
        <v>1146</v>
      </c>
      <c r="AQ576" s="73" t="s">
        <v>973</v>
      </c>
    </row>
    <row r="577" spans="1:43" x14ac:dyDescent="0.3">
      <c r="A577" s="7" t="s">
        <v>586</v>
      </c>
      <c r="B577">
        <v>58.471103388287744</v>
      </c>
      <c r="C577">
        <f t="shared" si="58"/>
        <v>58.471103388287744</v>
      </c>
      <c r="D577">
        <v>0</v>
      </c>
      <c r="E577" s="9">
        <v>29.513818596017952</v>
      </c>
      <c r="F577">
        <v>50.6042776200239</v>
      </c>
      <c r="G577">
        <v>-11.359250777116685</v>
      </c>
      <c r="H577">
        <v>55.626072170995428</v>
      </c>
      <c r="I577">
        <v>16.092263626251395</v>
      </c>
      <c r="J577">
        <v>36.008918617667824</v>
      </c>
      <c r="K577">
        <v>-2.2971916421453784</v>
      </c>
      <c r="M577">
        <f t="shared" si="59"/>
        <v>-11.359250777116685</v>
      </c>
      <c r="N577">
        <f t="shared" si="60"/>
        <v>16.092263626251395</v>
      </c>
      <c r="P577" t="s">
        <v>586</v>
      </c>
      <c r="Q577">
        <v>-11.359250777116685</v>
      </c>
      <c r="R577">
        <v>16.092263626251395</v>
      </c>
      <c r="S577" t="s">
        <v>1012</v>
      </c>
      <c r="AB577">
        <f t="shared" si="55"/>
        <v>58.471103388287744</v>
      </c>
      <c r="AC577">
        <f t="shared" si="56"/>
        <v>0</v>
      </c>
      <c r="AD577">
        <f t="shared" si="57"/>
        <v>29.513818596017952</v>
      </c>
      <c r="AN577" t="s">
        <v>586</v>
      </c>
      <c r="AO577">
        <v>58.471103388287744</v>
      </c>
      <c r="AP577">
        <v>0</v>
      </c>
      <c r="AQ577" s="73" t="str">
        <f t="shared" ref="AQ577:AQ587" si="61">IF(AP577&gt;12.1,"high mod, less SDS","low mod, less SDS")</f>
        <v>low mod, less SDS</v>
      </c>
    </row>
    <row r="578" spans="1:43" x14ac:dyDescent="0.3">
      <c r="A578" s="7" t="s">
        <v>587</v>
      </c>
      <c r="B578">
        <v>79.613305750570433</v>
      </c>
      <c r="C578">
        <f t="shared" si="58"/>
        <v>79.613305750570433</v>
      </c>
      <c r="D578">
        <v>6.5259354670298437E-3</v>
      </c>
      <c r="E578" s="9">
        <v>9.8996563339195234</v>
      </c>
      <c r="F578">
        <v>50.893961401824164</v>
      </c>
      <c r="G578">
        <v>15.337151860940111</v>
      </c>
      <c r="H578">
        <v>55.005149865943928</v>
      </c>
      <c r="I578">
        <v>-14.163840125391829</v>
      </c>
      <c r="J578">
        <v>30.394148720117563</v>
      </c>
      <c r="K578">
        <v>-9.2389387529674565</v>
      </c>
      <c r="M578">
        <f t="shared" si="59"/>
        <v>15.337151860940111</v>
      </c>
      <c r="N578">
        <f t="shared" si="60"/>
        <v>-14.163840125391829</v>
      </c>
      <c r="P578" t="s">
        <v>587</v>
      </c>
      <c r="Q578">
        <v>15.337151860940111</v>
      </c>
      <c r="R578">
        <v>-14.163840125391829</v>
      </c>
      <c r="S578" t="s">
        <v>1010</v>
      </c>
      <c r="AB578">
        <f t="shared" ref="AB578:AB641" si="62">IF(C578&lt;5,FALSE,C578)</f>
        <v>79.613305750570433</v>
      </c>
      <c r="AC578">
        <f t="shared" ref="AC578:AC641" si="63">IF(C578&lt;5,FALSE,D578)</f>
        <v>6.5259354670298437E-3</v>
      </c>
      <c r="AD578">
        <f t="shared" ref="AD578:AD641" si="64">IF(C578&lt;5,FALSE,E578)</f>
        <v>9.8996563339195234</v>
      </c>
      <c r="AN578" t="s">
        <v>587</v>
      </c>
      <c r="AO578">
        <v>79.613305750570433</v>
      </c>
      <c r="AP578">
        <v>6.5259354670298437E-3</v>
      </c>
      <c r="AQ578" s="73" t="str">
        <f t="shared" si="61"/>
        <v>low mod, less SDS</v>
      </c>
    </row>
    <row r="579" spans="1:43" x14ac:dyDescent="0.3">
      <c r="A579" s="7" t="s">
        <v>588</v>
      </c>
      <c r="B579">
        <v>79.696746285181106</v>
      </c>
      <c r="C579">
        <f t="shared" ref="C579:C642" si="65">IF(F579=" ",0,B579)</f>
        <v>79.696746285181106</v>
      </c>
      <c r="D579">
        <v>2.6837959500633222</v>
      </c>
      <c r="E579" s="9">
        <v>27.860611574400409</v>
      </c>
      <c r="F579">
        <v>51.974594526391186</v>
      </c>
      <c r="G579">
        <v>18.981286062325339</v>
      </c>
      <c r="H579">
        <v>52.125453210469317</v>
      </c>
      <c r="I579">
        <v>-14.505970269996951</v>
      </c>
      <c r="J579">
        <v>34.271099744319244</v>
      </c>
      <c r="K579">
        <v>-15.411501732784117</v>
      </c>
      <c r="M579">
        <f t="shared" ref="M579:M642" si="66">IF(C579&lt;5,FALSE,G579)</f>
        <v>18.981286062325339</v>
      </c>
      <c r="N579">
        <f t="shared" ref="N579:N642" si="67">IF(C579&lt;5,FALSE,I579)</f>
        <v>-14.505970269996951</v>
      </c>
      <c r="P579" t="s">
        <v>588</v>
      </c>
      <c r="Q579">
        <v>18.981286062325339</v>
      </c>
      <c r="R579">
        <v>-14.505970269996951</v>
      </c>
      <c r="S579" t="s">
        <v>1010</v>
      </c>
      <c r="AB579">
        <f t="shared" si="62"/>
        <v>79.696746285181106</v>
      </c>
      <c r="AC579">
        <f t="shared" si="63"/>
        <v>2.6837959500633222</v>
      </c>
      <c r="AD579">
        <f t="shared" si="64"/>
        <v>27.860611574400409</v>
      </c>
      <c r="AN579" t="s">
        <v>588</v>
      </c>
      <c r="AO579">
        <v>79.696746285181106</v>
      </c>
      <c r="AP579">
        <v>2.6837959500633222</v>
      </c>
      <c r="AQ579" s="73" t="str">
        <f t="shared" si="61"/>
        <v>low mod, less SDS</v>
      </c>
    </row>
    <row r="580" spans="1:43" x14ac:dyDescent="0.3">
      <c r="A580" s="7" t="s">
        <v>589</v>
      </c>
      <c r="B580">
        <v>50.224811411740937</v>
      </c>
      <c r="C580">
        <f t="shared" si="65"/>
        <v>50.224811411740937</v>
      </c>
      <c r="D580">
        <v>0</v>
      </c>
      <c r="E580" s="9">
        <v>6.6874394803788366</v>
      </c>
      <c r="F580">
        <v>53.548913261211368</v>
      </c>
      <c r="G580">
        <v>-1.01075269034569</v>
      </c>
      <c r="H580">
        <v>50.796257882989465</v>
      </c>
      <c r="I580">
        <v>-1.0335946506218932</v>
      </c>
      <c r="J580">
        <v>29.010869565230003</v>
      </c>
      <c r="K580">
        <v>0.85110921646948157</v>
      </c>
      <c r="M580">
        <f t="shared" si="66"/>
        <v>-1.01075269034569</v>
      </c>
      <c r="N580">
        <f t="shared" si="67"/>
        <v>-1.0335946506218932</v>
      </c>
      <c r="P580" t="s">
        <v>589</v>
      </c>
      <c r="Q580">
        <v>-1.01075269034569</v>
      </c>
      <c r="R580">
        <v>-1.0335946506218932</v>
      </c>
      <c r="S580" t="s">
        <v>1014</v>
      </c>
      <c r="AB580">
        <f t="shared" si="62"/>
        <v>50.224811411740937</v>
      </c>
      <c r="AC580">
        <f t="shared" si="63"/>
        <v>0</v>
      </c>
      <c r="AD580">
        <f t="shared" si="64"/>
        <v>6.6874394803788366</v>
      </c>
      <c r="AN580" t="s">
        <v>589</v>
      </c>
      <c r="AO580">
        <v>50.224811411740937</v>
      </c>
      <c r="AP580">
        <v>0</v>
      </c>
      <c r="AQ580" s="73" t="str">
        <f t="shared" si="61"/>
        <v>low mod, less SDS</v>
      </c>
    </row>
    <row r="581" spans="1:43" x14ac:dyDescent="0.3">
      <c r="A581" s="7" t="s">
        <v>590</v>
      </c>
      <c r="B581">
        <v>52.487624504133365</v>
      </c>
      <c r="C581">
        <f t="shared" si="65"/>
        <v>52.487624504133365</v>
      </c>
      <c r="D581">
        <v>0.12381690290627896</v>
      </c>
      <c r="E581" s="9">
        <v>21.314370315445945</v>
      </c>
      <c r="F581">
        <v>57.871708736118443</v>
      </c>
      <c r="G581">
        <v>6.5406752828831856</v>
      </c>
      <c r="H581">
        <v>47.13874773337055</v>
      </c>
      <c r="I581">
        <v>-3.8287051269086732</v>
      </c>
      <c r="J581">
        <v>27.474747474820639</v>
      </c>
      <c r="K581">
        <v>-9.3029273196295605</v>
      </c>
      <c r="M581">
        <f t="shared" si="66"/>
        <v>6.5406752828831856</v>
      </c>
      <c r="N581">
        <f t="shared" si="67"/>
        <v>-3.8287051269086732</v>
      </c>
      <c r="P581" t="s">
        <v>590</v>
      </c>
      <c r="Q581">
        <v>6.5406752828831856</v>
      </c>
      <c r="R581">
        <v>-3.8287051269086732</v>
      </c>
      <c r="S581" t="s">
        <v>1010</v>
      </c>
      <c r="AB581">
        <f t="shared" si="62"/>
        <v>52.487624504133365</v>
      </c>
      <c r="AC581">
        <f t="shared" si="63"/>
        <v>0.12381690290627896</v>
      </c>
      <c r="AD581">
        <f t="shared" si="64"/>
        <v>21.314370315445945</v>
      </c>
      <c r="AN581" t="s">
        <v>590</v>
      </c>
      <c r="AO581">
        <v>52.487624504133365</v>
      </c>
      <c r="AP581">
        <v>0.12381690290627896</v>
      </c>
      <c r="AQ581" s="73" t="str">
        <f t="shared" si="61"/>
        <v>low mod, less SDS</v>
      </c>
    </row>
    <row r="582" spans="1:43" x14ac:dyDescent="0.3">
      <c r="A582" s="7" t="s">
        <v>591</v>
      </c>
      <c r="B582">
        <v>78.973629320832842</v>
      </c>
      <c r="C582">
        <f t="shared" si="65"/>
        <v>78.973629320832842</v>
      </c>
      <c r="D582">
        <v>0.71181466482972566</v>
      </c>
      <c r="E582" s="9">
        <v>18.792461297930927</v>
      </c>
      <c r="F582">
        <v>60.978785544925877</v>
      </c>
      <c r="G582">
        <v>7.3387894781479162</v>
      </c>
      <c r="H582">
        <v>42.918032210616062</v>
      </c>
      <c r="I582">
        <v>-5.9688375973303778</v>
      </c>
      <c r="J582">
        <v>23.122647631453532</v>
      </c>
      <c r="K582">
        <v>-6.5284515469768678</v>
      </c>
      <c r="M582">
        <f t="shared" si="66"/>
        <v>7.3387894781479162</v>
      </c>
      <c r="N582">
        <f t="shared" si="67"/>
        <v>-5.9688375973303778</v>
      </c>
      <c r="P582" t="s">
        <v>591</v>
      </c>
      <c r="Q582">
        <v>7.3387894781479162</v>
      </c>
      <c r="R582">
        <v>-5.9688375973303778</v>
      </c>
      <c r="S582" t="s">
        <v>1010</v>
      </c>
      <c r="AB582">
        <f t="shared" si="62"/>
        <v>78.973629320832842</v>
      </c>
      <c r="AC582">
        <f t="shared" si="63"/>
        <v>0.71181466482972566</v>
      </c>
      <c r="AD582">
        <f t="shared" si="64"/>
        <v>18.792461297930927</v>
      </c>
      <c r="AN582" t="s">
        <v>591</v>
      </c>
      <c r="AO582">
        <v>78.973629320832842</v>
      </c>
      <c r="AP582">
        <v>0.71181466482972566</v>
      </c>
      <c r="AQ582" s="73" t="str">
        <f t="shared" si="61"/>
        <v>low mod, less SDS</v>
      </c>
    </row>
    <row r="583" spans="1:43" x14ac:dyDescent="0.3">
      <c r="A583" s="7" t="s">
        <v>592</v>
      </c>
      <c r="B583">
        <v>63.85548353422282</v>
      </c>
      <c r="C583">
        <f t="shared" si="65"/>
        <v>63.85548353422282</v>
      </c>
      <c r="D583">
        <v>0.22023161233488617</v>
      </c>
      <c r="E583" s="9">
        <v>22.034386120670934</v>
      </c>
      <c r="F583">
        <v>69.012893048828346</v>
      </c>
      <c r="G583">
        <v>18.632019609961333</v>
      </c>
      <c r="H583">
        <v>38.008022269997504</v>
      </c>
      <c r="I583">
        <v>-16.955029072707063</v>
      </c>
      <c r="J583">
        <v>21.96859903380955</v>
      </c>
      <c r="K583">
        <v>-6.2784404544000552</v>
      </c>
      <c r="M583">
        <f t="shared" si="66"/>
        <v>18.632019609961333</v>
      </c>
      <c r="N583">
        <f t="shared" si="67"/>
        <v>-16.955029072707063</v>
      </c>
      <c r="P583" t="s">
        <v>592</v>
      </c>
      <c r="Q583">
        <v>18.632019609961333</v>
      </c>
      <c r="R583">
        <v>-16.955029072707063</v>
      </c>
      <c r="S583" t="s">
        <v>1013</v>
      </c>
      <c r="AB583">
        <f t="shared" si="62"/>
        <v>63.85548353422282</v>
      </c>
      <c r="AC583">
        <f t="shared" si="63"/>
        <v>0.22023161233488617</v>
      </c>
      <c r="AD583">
        <f t="shared" si="64"/>
        <v>22.034386120670934</v>
      </c>
      <c r="AN583" t="s">
        <v>592</v>
      </c>
      <c r="AO583">
        <v>63.85548353422282</v>
      </c>
      <c r="AP583">
        <v>0.22023161233488617</v>
      </c>
      <c r="AQ583" s="73" t="str">
        <f t="shared" si="61"/>
        <v>low mod, less SDS</v>
      </c>
    </row>
    <row r="584" spans="1:43" x14ac:dyDescent="0.3">
      <c r="A584" s="7" t="s">
        <v>593</v>
      </c>
      <c r="B584">
        <v>84.801643893039426</v>
      </c>
      <c r="C584">
        <f t="shared" si="65"/>
        <v>84.801643893039426</v>
      </c>
      <c r="D584">
        <v>0.17385406406747339</v>
      </c>
      <c r="E584" s="9">
        <v>24.747372503298845</v>
      </c>
      <c r="F584">
        <v>59.672175198125984</v>
      </c>
      <c r="G584">
        <v>26.560405218409485</v>
      </c>
      <c r="H584">
        <v>43.116054471147748</v>
      </c>
      <c r="I584">
        <v>-27.226122459298224</v>
      </c>
      <c r="J584">
        <v>25.217391304341398</v>
      </c>
      <c r="K584">
        <v>-9.0704636673557388</v>
      </c>
      <c r="M584">
        <f t="shared" si="66"/>
        <v>26.560405218409485</v>
      </c>
      <c r="N584">
        <f t="shared" si="67"/>
        <v>-27.226122459298224</v>
      </c>
      <c r="P584" t="s">
        <v>593</v>
      </c>
      <c r="Q584">
        <v>26.560405218409485</v>
      </c>
      <c r="R584">
        <v>-27.226122459298224</v>
      </c>
      <c r="S584" t="s">
        <v>1013</v>
      </c>
      <c r="AB584">
        <f t="shared" si="62"/>
        <v>84.801643893039426</v>
      </c>
      <c r="AC584">
        <f t="shared" si="63"/>
        <v>0.17385406406747339</v>
      </c>
      <c r="AD584">
        <f t="shared" si="64"/>
        <v>24.747372503298845</v>
      </c>
      <c r="AN584" t="s">
        <v>593</v>
      </c>
      <c r="AO584">
        <v>84.801643893039426</v>
      </c>
      <c r="AP584">
        <v>0.17385406406747339</v>
      </c>
      <c r="AQ584" s="73" t="str">
        <f t="shared" si="61"/>
        <v>low mod, less SDS</v>
      </c>
    </row>
    <row r="585" spans="1:43" x14ac:dyDescent="0.3">
      <c r="A585" s="7" t="s">
        <v>594</v>
      </c>
      <c r="B585">
        <v>76.688139724307916</v>
      </c>
      <c r="C585">
        <f t="shared" si="65"/>
        <v>76.688139724307916</v>
      </c>
      <c r="D585">
        <v>0.61695909518204106</v>
      </c>
      <c r="E585" s="9">
        <v>13.815620342885575</v>
      </c>
      <c r="F585">
        <v>51.284627911821765</v>
      </c>
      <c r="G585">
        <v>10.649400668063222</v>
      </c>
      <c r="H585">
        <v>50.330300246807923</v>
      </c>
      <c r="I585">
        <v>-11.766448832035579</v>
      </c>
      <c r="J585">
        <v>39.030340944590883</v>
      </c>
      <c r="K585">
        <v>-5.2956082001631444</v>
      </c>
      <c r="M585">
        <f t="shared" si="66"/>
        <v>10.649400668063222</v>
      </c>
      <c r="N585">
        <f t="shared" si="67"/>
        <v>-11.766448832035579</v>
      </c>
      <c r="P585" t="s">
        <v>594</v>
      </c>
      <c r="Q585">
        <v>10.649400668063222</v>
      </c>
      <c r="R585">
        <v>-11.766448832035579</v>
      </c>
      <c r="S585" t="s">
        <v>1010</v>
      </c>
      <c r="AB585">
        <f t="shared" si="62"/>
        <v>76.688139724307916</v>
      </c>
      <c r="AC585">
        <f t="shared" si="63"/>
        <v>0.61695909518204106</v>
      </c>
      <c r="AD585">
        <f t="shared" si="64"/>
        <v>13.815620342885575</v>
      </c>
      <c r="AN585" t="s">
        <v>594</v>
      </c>
      <c r="AO585">
        <v>76.688139724307916</v>
      </c>
      <c r="AP585">
        <v>0.61695909518204106</v>
      </c>
      <c r="AQ585" s="73" t="str">
        <f t="shared" si="61"/>
        <v>low mod, less SDS</v>
      </c>
    </row>
    <row r="586" spans="1:43" x14ac:dyDescent="0.3">
      <c r="A586" s="7" t="s">
        <v>595</v>
      </c>
      <c r="B586">
        <v>62.267350193338316</v>
      </c>
      <c r="C586">
        <f t="shared" si="65"/>
        <v>62.267350193338316</v>
      </c>
      <c r="D586">
        <v>2.2169545749239883</v>
      </c>
      <c r="E586" s="9">
        <v>22.802451761136215</v>
      </c>
      <c r="F586">
        <v>63.359300665462747</v>
      </c>
      <c r="G586">
        <v>19.093034234608666</v>
      </c>
      <c r="H586">
        <v>43.302866801792121</v>
      </c>
      <c r="I586">
        <v>-25.169532814238053</v>
      </c>
      <c r="J586">
        <v>28.579710144890687</v>
      </c>
      <c r="K586">
        <v>-10.27229694585715</v>
      </c>
      <c r="M586">
        <f t="shared" si="66"/>
        <v>19.093034234608666</v>
      </c>
      <c r="N586">
        <f t="shared" si="67"/>
        <v>-25.169532814238053</v>
      </c>
      <c r="P586" t="s">
        <v>595</v>
      </c>
      <c r="Q586">
        <v>19.093034234608666</v>
      </c>
      <c r="R586">
        <v>-25.169532814238053</v>
      </c>
      <c r="S586" t="s">
        <v>1013</v>
      </c>
      <c r="AB586">
        <f t="shared" si="62"/>
        <v>62.267350193338316</v>
      </c>
      <c r="AC586">
        <f t="shared" si="63"/>
        <v>2.2169545749239883</v>
      </c>
      <c r="AD586">
        <f t="shared" si="64"/>
        <v>22.802451761136215</v>
      </c>
      <c r="AN586" t="s">
        <v>595</v>
      </c>
      <c r="AO586">
        <v>62.267350193338316</v>
      </c>
      <c r="AP586">
        <v>2.2169545749239883</v>
      </c>
      <c r="AQ586" s="73" t="str">
        <f t="shared" si="61"/>
        <v>low mod, less SDS</v>
      </c>
    </row>
    <row r="587" spans="1:43" x14ac:dyDescent="0.3">
      <c r="A587" s="7" t="s">
        <v>596</v>
      </c>
      <c r="B587">
        <v>83.418197129015567</v>
      </c>
      <c r="C587">
        <f t="shared" si="65"/>
        <v>83.418197129015567</v>
      </c>
      <c r="D587">
        <v>1.2092313947288653</v>
      </c>
      <c r="E587" s="9">
        <v>15.558780558597626</v>
      </c>
      <c r="F587">
        <v>51.750354295955702</v>
      </c>
      <c r="G587">
        <v>13.010753576367208</v>
      </c>
      <c r="H587">
        <v>51.432268080160604</v>
      </c>
      <c r="I587">
        <v>-8.5578122155931027</v>
      </c>
      <c r="J587">
        <v>49.62732919252592</v>
      </c>
      <c r="K587">
        <v>-5.9267529111377968</v>
      </c>
      <c r="M587">
        <f t="shared" si="66"/>
        <v>13.010753576367208</v>
      </c>
      <c r="N587">
        <f t="shared" si="67"/>
        <v>-8.5578122155931027</v>
      </c>
      <c r="P587" t="s">
        <v>596</v>
      </c>
      <c r="Q587">
        <v>13.010753576367208</v>
      </c>
      <c r="R587">
        <v>-8.5578122155931027</v>
      </c>
      <c r="S587" t="s">
        <v>1010</v>
      </c>
      <c r="AB587">
        <f t="shared" si="62"/>
        <v>83.418197129015567</v>
      </c>
      <c r="AC587">
        <f t="shared" si="63"/>
        <v>1.2092313947288653</v>
      </c>
      <c r="AD587">
        <f t="shared" si="64"/>
        <v>15.558780558597626</v>
      </c>
      <c r="AN587" t="s">
        <v>596</v>
      </c>
      <c r="AO587">
        <v>83.418197129015567</v>
      </c>
      <c r="AP587">
        <v>1.2092313947288653</v>
      </c>
      <c r="AQ587" s="73" t="str">
        <f t="shared" si="61"/>
        <v>low mod, less SDS</v>
      </c>
    </row>
    <row r="588" spans="1:43" x14ac:dyDescent="0.3">
      <c r="A588" s="7" t="s">
        <v>597</v>
      </c>
      <c r="B588">
        <v>98.435336215851208</v>
      </c>
      <c r="C588">
        <f t="shared" si="65"/>
        <v>98.435336215851208</v>
      </c>
      <c r="D588">
        <v>0</v>
      </c>
      <c r="E588" s="9">
        <v>21.264369217860875</v>
      </c>
      <c r="F588">
        <v>45.463573843383259</v>
      </c>
      <c r="G588">
        <v>1.1917569918102231</v>
      </c>
      <c r="H588">
        <v>57.828136887621653</v>
      </c>
      <c r="I588">
        <v>4.2498763777935125</v>
      </c>
      <c r="J588">
        <v>33.876811594266897</v>
      </c>
      <c r="K588">
        <v>-16.0622815973759</v>
      </c>
      <c r="M588">
        <f t="shared" si="66"/>
        <v>1.1917569918102231</v>
      </c>
      <c r="N588">
        <f t="shared" si="67"/>
        <v>4.2498763777935125</v>
      </c>
      <c r="P588" t="s">
        <v>597</v>
      </c>
      <c r="Q588">
        <v>1.1917569918102231</v>
      </c>
      <c r="R588">
        <v>4.2498763777935125</v>
      </c>
      <c r="S588" t="s">
        <v>1014</v>
      </c>
      <c r="AB588">
        <f t="shared" si="62"/>
        <v>98.435336215851208</v>
      </c>
      <c r="AC588">
        <f t="shared" si="63"/>
        <v>0</v>
      </c>
      <c r="AD588">
        <f t="shared" si="64"/>
        <v>21.264369217860875</v>
      </c>
      <c r="AN588" t="s">
        <v>597</v>
      </c>
      <c r="AO588">
        <v>98.435336215851208</v>
      </c>
      <c r="AP588">
        <v>0</v>
      </c>
      <c r="AQ588" s="73" t="str">
        <f>IF(AP588&gt;12.1,"high mod, lots of SDS","low mod, lots of SDS")</f>
        <v>low mod, lots of SDS</v>
      </c>
    </row>
    <row r="589" spans="1:43" x14ac:dyDescent="0.3">
      <c r="A589" s="7" t="s">
        <v>598</v>
      </c>
      <c r="B589">
        <v>98.746761872715012</v>
      </c>
      <c r="C589">
        <f t="shared" si="65"/>
        <v>98.746761872715012</v>
      </c>
      <c r="D589">
        <v>0</v>
      </c>
      <c r="E589" s="9">
        <v>23.290755162918206</v>
      </c>
      <c r="F589">
        <v>50.130218631359547</v>
      </c>
      <c r="G589">
        <v>5.4937942053630167</v>
      </c>
      <c r="H589">
        <v>55.445749133834653</v>
      </c>
      <c r="I589">
        <v>-4.9229977753058876</v>
      </c>
      <c r="J589">
        <v>30.020066889656526</v>
      </c>
      <c r="K589">
        <v>-1.4964573404376438</v>
      </c>
      <c r="M589">
        <f t="shared" si="66"/>
        <v>5.4937942053630167</v>
      </c>
      <c r="N589">
        <f t="shared" si="67"/>
        <v>-4.9229977753058876</v>
      </c>
      <c r="P589" t="s">
        <v>598</v>
      </c>
      <c r="Q589">
        <v>5.4937942053630167</v>
      </c>
      <c r="R589">
        <v>-4.9229977753058876</v>
      </c>
      <c r="S589" t="s">
        <v>1010</v>
      </c>
      <c r="AB589">
        <f t="shared" si="62"/>
        <v>98.746761872715012</v>
      </c>
      <c r="AC589">
        <f t="shared" si="63"/>
        <v>0</v>
      </c>
      <c r="AD589">
        <f t="shared" si="64"/>
        <v>23.290755162918206</v>
      </c>
      <c r="AN589" t="s">
        <v>598</v>
      </c>
      <c r="AO589">
        <v>98.746761872715012</v>
      </c>
      <c r="AP589">
        <v>0</v>
      </c>
      <c r="AQ589" s="73" t="str">
        <f>IF(AP589&gt;12.1,"high mod, lots of SDS","low mod, lots of SDS")</f>
        <v>low mod, lots of SDS</v>
      </c>
    </row>
    <row r="590" spans="1:43" x14ac:dyDescent="0.3">
      <c r="A590" s="7" t="s">
        <v>599</v>
      </c>
      <c r="B590">
        <v>98.549322776579771</v>
      </c>
      <c r="C590">
        <f t="shared" si="65"/>
        <v>98.549322776579771</v>
      </c>
      <c r="D590">
        <v>0</v>
      </c>
      <c r="E590" s="9">
        <v>17.873563078213909</v>
      </c>
      <c r="F590">
        <v>46.558768807460183</v>
      </c>
      <c r="G590">
        <v>3.7316378574874065</v>
      </c>
      <c r="H590">
        <v>58.591636187719942</v>
      </c>
      <c r="I590">
        <v>0.31437784406915625</v>
      </c>
      <c r="J590">
        <v>33.104715248049175</v>
      </c>
      <c r="K590">
        <v>-7.501798988910906</v>
      </c>
      <c r="M590">
        <f t="shared" si="66"/>
        <v>3.7316378574874065</v>
      </c>
      <c r="N590">
        <f t="shared" si="67"/>
        <v>0.31437784406915625</v>
      </c>
      <c r="P590" t="s">
        <v>599</v>
      </c>
      <c r="Q590">
        <v>3.7316378574874065</v>
      </c>
      <c r="R590">
        <v>0.31437784406915625</v>
      </c>
      <c r="S590" t="s">
        <v>1014</v>
      </c>
      <c r="AB590">
        <f t="shared" si="62"/>
        <v>98.549322776579771</v>
      </c>
      <c r="AC590">
        <f t="shared" si="63"/>
        <v>0</v>
      </c>
      <c r="AD590">
        <f t="shared" si="64"/>
        <v>17.873563078213909</v>
      </c>
      <c r="AN590" t="s">
        <v>599</v>
      </c>
      <c r="AO590">
        <v>98.549322776579771</v>
      </c>
      <c r="AP590">
        <v>0</v>
      </c>
      <c r="AQ590" s="73" t="str">
        <f>IF(AP590&gt;12.1,"high mod, lots of SDS","low mod, lots of SDS")</f>
        <v>low mod, lots of SDS</v>
      </c>
    </row>
    <row r="591" spans="1:43" x14ac:dyDescent="0.3">
      <c r="A591" s="7" t="s">
        <v>600</v>
      </c>
      <c r="B591">
        <v>99.874953705679303</v>
      </c>
      <c r="C591">
        <f t="shared" si="65"/>
        <v>99.874953705679303</v>
      </c>
      <c r="D591">
        <v>0</v>
      </c>
      <c r="E591" s="9">
        <v>17.559629357717608</v>
      </c>
      <c r="F591">
        <v>49.600657816250795</v>
      </c>
      <c r="G591">
        <v>5.3966326997776974</v>
      </c>
      <c r="H591">
        <v>55.780301567713508</v>
      </c>
      <c r="I591">
        <v>-4.4724100010112551</v>
      </c>
      <c r="J591">
        <v>27.780147662046858</v>
      </c>
      <c r="K591">
        <v>-2.2197220174398069</v>
      </c>
      <c r="M591">
        <f t="shared" si="66"/>
        <v>5.3966326997776974</v>
      </c>
      <c r="N591">
        <f t="shared" si="67"/>
        <v>-4.4724100010112551</v>
      </c>
      <c r="P591" t="s">
        <v>600</v>
      </c>
      <c r="Q591">
        <v>5.3966326997776974</v>
      </c>
      <c r="R591">
        <v>-4.4724100010112551</v>
      </c>
      <c r="S591" t="s">
        <v>1010</v>
      </c>
      <c r="AB591">
        <f t="shared" si="62"/>
        <v>99.874953705679303</v>
      </c>
      <c r="AC591">
        <f t="shared" si="63"/>
        <v>0</v>
      </c>
      <c r="AD591">
        <f t="shared" si="64"/>
        <v>17.559629357717608</v>
      </c>
      <c r="AN591" t="s">
        <v>600</v>
      </c>
      <c r="AO591">
        <v>99.874953705679303</v>
      </c>
      <c r="AP591">
        <v>0</v>
      </c>
      <c r="AQ591" s="73" t="str">
        <f>IF(AP591&gt;12.1,"high mod, lots of SDS","low mod, lots of SDS")</f>
        <v>low mod, lots of SDS</v>
      </c>
    </row>
    <row r="592" spans="1:43" x14ac:dyDescent="0.3">
      <c r="A592" s="7" t="s">
        <v>601</v>
      </c>
      <c r="B592">
        <v>88.366769367812154</v>
      </c>
      <c r="C592">
        <f t="shared" si="65"/>
        <v>0</v>
      </c>
      <c r="D592">
        <v>0</v>
      </c>
      <c r="E592" s="9">
        <v>8.2673522101704666</v>
      </c>
      <c r="F592" t="s">
        <v>950</v>
      </c>
      <c r="G592">
        <v>0</v>
      </c>
      <c r="H592" t="s">
        <v>950</v>
      </c>
      <c r="I592">
        <v>0</v>
      </c>
      <c r="J592" t="s">
        <v>950</v>
      </c>
      <c r="K592">
        <v>0</v>
      </c>
      <c r="M592" t="b">
        <f t="shared" si="66"/>
        <v>0</v>
      </c>
      <c r="N592" t="b">
        <f t="shared" si="67"/>
        <v>0</v>
      </c>
      <c r="P592" t="s">
        <v>601</v>
      </c>
      <c r="Q592" t="b">
        <v>0</v>
      </c>
      <c r="R592" t="b">
        <v>0</v>
      </c>
      <c r="S592" t="s">
        <v>973</v>
      </c>
      <c r="AB592" t="b">
        <f t="shared" si="62"/>
        <v>0</v>
      </c>
      <c r="AC592" t="b">
        <f t="shared" si="63"/>
        <v>0</v>
      </c>
      <c r="AD592" t="b">
        <f t="shared" si="64"/>
        <v>0</v>
      </c>
      <c r="AN592" t="s">
        <v>601</v>
      </c>
      <c r="AO592" t="s">
        <v>1146</v>
      </c>
      <c r="AP592" t="s">
        <v>1146</v>
      </c>
      <c r="AQ592" s="73" t="s">
        <v>973</v>
      </c>
    </row>
    <row r="593" spans="1:43" x14ac:dyDescent="0.3">
      <c r="A593" s="7" t="s">
        <v>602</v>
      </c>
      <c r="B593">
        <v>66.110528111329629</v>
      </c>
      <c r="C593">
        <f t="shared" si="65"/>
        <v>0</v>
      </c>
      <c r="D593">
        <v>0</v>
      </c>
      <c r="E593" s="9">
        <v>6.8259791068584414</v>
      </c>
      <c r="F593" t="s">
        <v>950</v>
      </c>
      <c r="G593">
        <v>0</v>
      </c>
      <c r="H593" t="s">
        <v>950</v>
      </c>
      <c r="I593">
        <v>0</v>
      </c>
      <c r="J593" t="s">
        <v>950</v>
      </c>
      <c r="K593">
        <v>0</v>
      </c>
      <c r="M593" t="b">
        <f t="shared" si="66"/>
        <v>0</v>
      </c>
      <c r="N593" t="b">
        <f t="shared" si="67"/>
        <v>0</v>
      </c>
      <c r="P593" t="s">
        <v>602</v>
      </c>
      <c r="Q593" t="b">
        <v>0</v>
      </c>
      <c r="R593" t="b">
        <v>0</v>
      </c>
      <c r="S593" t="s">
        <v>973</v>
      </c>
      <c r="AB593" t="b">
        <f t="shared" si="62"/>
        <v>0</v>
      </c>
      <c r="AC593" t="b">
        <f t="shared" si="63"/>
        <v>0</v>
      </c>
      <c r="AD593" t="b">
        <f t="shared" si="64"/>
        <v>0</v>
      </c>
      <c r="AN593" t="s">
        <v>602</v>
      </c>
      <c r="AO593" t="s">
        <v>1146</v>
      </c>
      <c r="AP593" t="s">
        <v>1146</v>
      </c>
      <c r="AQ593" s="73" t="s">
        <v>973</v>
      </c>
    </row>
    <row r="594" spans="1:43" x14ac:dyDescent="0.3">
      <c r="A594" s="7" t="s">
        <v>603</v>
      </c>
      <c r="B594">
        <v>90.681629912512093</v>
      </c>
      <c r="C594">
        <f t="shared" si="65"/>
        <v>0</v>
      </c>
      <c r="D594">
        <v>0</v>
      </c>
      <c r="E594" s="9">
        <v>11.180977143400707</v>
      </c>
      <c r="F594" t="s">
        <v>950</v>
      </c>
      <c r="G594">
        <v>0</v>
      </c>
      <c r="H594" t="s">
        <v>950</v>
      </c>
      <c r="I594">
        <v>0</v>
      </c>
      <c r="J594" t="s">
        <v>950</v>
      </c>
      <c r="K594">
        <v>0</v>
      </c>
      <c r="M594" t="b">
        <f t="shared" si="66"/>
        <v>0</v>
      </c>
      <c r="N594" t="b">
        <f t="shared" si="67"/>
        <v>0</v>
      </c>
      <c r="P594" t="s">
        <v>603</v>
      </c>
      <c r="Q594" t="b">
        <v>0</v>
      </c>
      <c r="R594" t="b">
        <v>0</v>
      </c>
      <c r="S594" t="s">
        <v>973</v>
      </c>
      <c r="AB594" t="b">
        <f t="shared" si="62"/>
        <v>0</v>
      </c>
      <c r="AC594" t="b">
        <f t="shared" si="63"/>
        <v>0</v>
      </c>
      <c r="AD594" t="b">
        <f t="shared" si="64"/>
        <v>0</v>
      </c>
      <c r="AN594" t="s">
        <v>603</v>
      </c>
      <c r="AO594" t="s">
        <v>1146</v>
      </c>
      <c r="AP594" t="s">
        <v>1146</v>
      </c>
      <c r="AQ594" s="73" t="s">
        <v>973</v>
      </c>
    </row>
    <row r="595" spans="1:43" x14ac:dyDescent="0.3">
      <c r="A595" s="7" t="s">
        <v>604</v>
      </c>
      <c r="B595">
        <v>95.224196220935326</v>
      </c>
      <c r="C595">
        <f t="shared" si="65"/>
        <v>0</v>
      </c>
      <c r="D595">
        <v>0</v>
      </c>
      <c r="E595" s="9">
        <v>8.8933171703769105</v>
      </c>
      <c r="F595" t="s">
        <v>950</v>
      </c>
      <c r="G595">
        <v>0</v>
      </c>
      <c r="H595" t="s">
        <v>950</v>
      </c>
      <c r="I595">
        <v>0</v>
      </c>
      <c r="J595" t="s">
        <v>950</v>
      </c>
      <c r="K595">
        <v>0</v>
      </c>
      <c r="M595" t="b">
        <f t="shared" si="66"/>
        <v>0</v>
      </c>
      <c r="N595" t="b">
        <f t="shared" si="67"/>
        <v>0</v>
      </c>
      <c r="P595" t="s">
        <v>604</v>
      </c>
      <c r="Q595" t="b">
        <v>0</v>
      </c>
      <c r="R595" t="b">
        <v>0</v>
      </c>
      <c r="S595" t="s">
        <v>973</v>
      </c>
      <c r="AB595" t="b">
        <f t="shared" si="62"/>
        <v>0</v>
      </c>
      <c r="AC595" t="b">
        <f t="shared" si="63"/>
        <v>0</v>
      </c>
      <c r="AD595" t="b">
        <f t="shared" si="64"/>
        <v>0</v>
      </c>
      <c r="AN595" t="s">
        <v>604</v>
      </c>
      <c r="AO595" t="s">
        <v>1146</v>
      </c>
      <c r="AP595" t="s">
        <v>1146</v>
      </c>
      <c r="AQ595" s="73" t="s">
        <v>973</v>
      </c>
    </row>
    <row r="596" spans="1:43" x14ac:dyDescent="0.3">
      <c r="A596" s="7" t="s">
        <v>605</v>
      </c>
      <c r="B596">
        <v>87.880517114700226</v>
      </c>
      <c r="C596">
        <f t="shared" si="65"/>
        <v>87.880517114700226</v>
      </c>
      <c r="D596">
        <v>0</v>
      </c>
      <c r="E596" s="9">
        <v>13.086579949315958</v>
      </c>
      <c r="F596">
        <v>41.657933628880393</v>
      </c>
      <c r="G596">
        <v>12.769413790901964</v>
      </c>
      <c r="H596">
        <v>58.794423654732441</v>
      </c>
      <c r="I596">
        <v>-20.485076347456769</v>
      </c>
      <c r="J596">
        <v>85.082125603967427</v>
      </c>
      <c r="K596">
        <v>9.7155860234054217</v>
      </c>
      <c r="M596">
        <f t="shared" si="66"/>
        <v>12.769413790901964</v>
      </c>
      <c r="N596">
        <f t="shared" si="67"/>
        <v>-20.485076347456769</v>
      </c>
      <c r="P596" t="s">
        <v>605</v>
      </c>
      <c r="Q596">
        <v>12.769413790901964</v>
      </c>
      <c r="R596">
        <v>-20.485076347456769</v>
      </c>
      <c r="S596" t="s">
        <v>1010</v>
      </c>
      <c r="AB596">
        <f t="shared" si="62"/>
        <v>87.880517114700226</v>
      </c>
      <c r="AC596">
        <f t="shared" si="63"/>
        <v>0</v>
      </c>
      <c r="AD596">
        <f t="shared" si="64"/>
        <v>13.086579949315958</v>
      </c>
      <c r="AN596" t="s">
        <v>605</v>
      </c>
      <c r="AO596">
        <v>87.880517114700226</v>
      </c>
      <c r="AP596">
        <v>0</v>
      </c>
      <c r="AQ596" s="73" t="str">
        <f>IF(AP596&gt;12.1,"high mod, lots of SDS","low mod, lots of SDS")</f>
        <v>low mod, lots of SDS</v>
      </c>
    </row>
    <row r="597" spans="1:43" x14ac:dyDescent="0.3">
      <c r="A597" s="7" t="s">
        <v>606</v>
      </c>
      <c r="B597">
        <v>71.978008301290629</v>
      </c>
      <c r="C597">
        <f t="shared" si="65"/>
        <v>71.978008301290629</v>
      </c>
      <c r="D597">
        <v>0</v>
      </c>
      <c r="E597" s="9">
        <v>11.644523904183261</v>
      </c>
      <c r="F597">
        <v>42.914566186073344</v>
      </c>
      <c r="G597">
        <v>7.3220681877893981</v>
      </c>
      <c r="H597">
        <v>54.33227615749378</v>
      </c>
      <c r="I597">
        <v>-13.213336282738396</v>
      </c>
      <c r="J597">
        <v>76.024844720572176</v>
      </c>
      <c r="K597">
        <v>6.106771853424533</v>
      </c>
      <c r="M597">
        <f t="shared" si="66"/>
        <v>7.3220681877893981</v>
      </c>
      <c r="N597">
        <f t="shared" si="67"/>
        <v>-13.213336282738396</v>
      </c>
      <c r="P597" t="s">
        <v>606</v>
      </c>
      <c r="Q597">
        <v>7.3220681877893981</v>
      </c>
      <c r="R597">
        <v>-13.213336282738396</v>
      </c>
      <c r="S597" t="s">
        <v>1010</v>
      </c>
      <c r="AB597">
        <f t="shared" si="62"/>
        <v>71.978008301290629</v>
      </c>
      <c r="AC597">
        <f t="shared" si="63"/>
        <v>0</v>
      </c>
      <c r="AD597">
        <f t="shared" si="64"/>
        <v>11.644523904183261</v>
      </c>
      <c r="AN597" t="s">
        <v>606</v>
      </c>
      <c r="AO597">
        <v>71.978008301290629</v>
      </c>
      <c r="AP597">
        <v>0</v>
      </c>
      <c r="AQ597" s="73" t="str">
        <f>IF(AP597&gt;12.1,"high mod, less SDS","low mod, less SDS")</f>
        <v>low mod, less SDS</v>
      </c>
    </row>
    <row r="598" spans="1:43" x14ac:dyDescent="0.3">
      <c r="A598" s="7" t="s">
        <v>607</v>
      </c>
      <c r="B598">
        <v>82.220423680702737</v>
      </c>
      <c r="C598">
        <f t="shared" si="65"/>
        <v>82.220423680702737</v>
      </c>
      <c r="D598">
        <v>0</v>
      </c>
      <c r="E598" s="9">
        <v>12.55986107012105</v>
      </c>
      <c r="F598">
        <v>50.457133804389969</v>
      </c>
      <c r="G598">
        <v>-7.7192952854178358</v>
      </c>
      <c r="H598">
        <v>53.415154932739959</v>
      </c>
      <c r="I598">
        <v>7.882955051066844</v>
      </c>
      <c r="J598">
        <v>43.569794050323296</v>
      </c>
      <c r="K598">
        <v>7.7869582044146171</v>
      </c>
      <c r="M598">
        <f t="shared" si="66"/>
        <v>-7.7192952854178358</v>
      </c>
      <c r="N598">
        <f t="shared" si="67"/>
        <v>7.882955051066844</v>
      </c>
      <c r="P598" t="s">
        <v>607</v>
      </c>
      <c r="Q598">
        <v>-7.7192952854178358</v>
      </c>
      <c r="R598">
        <v>7.882955051066844</v>
      </c>
      <c r="S598" t="s">
        <v>1011</v>
      </c>
      <c r="AB598">
        <f t="shared" si="62"/>
        <v>82.220423680702737</v>
      </c>
      <c r="AC598">
        <f t="shared" si="63"/>
        <v>0</v>
      </c>
      <c r="AD598">
        <f t="shared" si="64"/>
        <v>12.55986107012105</v>
      </c>
      <c r="AN598" t="s">
        <v>607</v>
      </c>
      <c r="AO598">
        <v>82.220423680702737</v>
      </c>
      <c r="AP598">
        <v>0</v>
      </c>
      <c r="AQ598" s="73" t="str">
        <f>IF(AP598&gt;12.1,"high mod, less SDS","low mod, less SDS")</f>
        <v>low mod, less SDS</v>
      </c>
    </row>
    <row r="599" spans="1:43" x14ac:dyDescent="0.3">
      <c r="A599" s="7" t="s">
        <v>608</v>
      </c>
      <c r="B599">
        <v>95.920967437770145</v>
      </c>
      <c r="C599">
        <f t="shared" si="65"/>
        <v>95.920967437770145</v>
      </c>
      <c r="D599">
        <v>0</v>
      </c>
      <c r="E599" s="9">
        <v>14.193555468290766</v>
      </c>
      <c r="F599">
        <v>41.562864888647354</v>
      </c>
      <c r="G599">
        <v>0.95288086226427282</v>
      </c>
      <c r="H599">
        <v>58.68673029895055</v>
      </c>
      <c r="I599">
        <v>-5.9387781878855463</v>
      </c>
      <c r="J599">
        <v>78.600212089086341</v>
      </c>
      <c r="K599">
        <v>6.9216696363851042</v>
      </c>
      <c r="M599">
        <f t="shared" si="66"/>
        <v>0.95288086226427282</v>
      </c>
      <c r="N599">
        <f t="shared" si="67"/>
        <v>-5.9387781878855463</v>
      </c>
      <c r="P599" t="s">
        <v>608</v>
      </c>
      <c r="Q599">
        <v>0.95288086226427282</v>
      </c>
      <c r="R599">
        <v>-5.9387781878855463</v>
      </c>
      <c r="S599" t="s">
        <v>1010</v>
      </c>
      <c r="AB599">
        <f t="shared" si="62"/>
        <v>95.920967437770145</v>
      </c>
      <c r="AC599">
        <f t="shared" si="63"/>
        <v>0</v>
      </c>
      <c r="AD599">
        <f t="shared" si="64"/>
        <v>14.193555468290766</v>
      </c>
      <c r="AN599" t="s">
        <v>608</v>
      </c>
      <c r="AO599">
        <v>95.920967437770145</v>
      </c>
      <c r="AP599">
        <v>0</v>
      </c>
      <c r="AQ599" s="73" t="str">
        <f>IF(AP599&gt;12.1,"high mod, lots of SDS","low mod, lots of SDS")</f>
        <v>low mod, lots of SDS</v>
      </c>
    </row>
    <row r="600" spans="1:43" x14ac:dyDescent="0.3">
      <c r="A600" s="7" t="s">
        <v>609</v>
      </c>
      <c r="B600">
        <v>96.761895216509714</v>
      </c>
      <c r="C600">
        <f t="shared" si="65"/>
        <v>96.761895216509714</v>
      </c>
      <c r="D600">
        <v>0</v>
      </c>
      <c r="E600" s="9">
        <v>14.316582559129344</v>
      </c>
      <c r="F600">
        <v>36.349544275585309</v>
      </c>
      <c r="G600">
        <v>2.6225625862850706</v>
      </c>
      <c r="H600">
        <v>65.417745939674333</v>
      </c>
      <c r="I600">
        <v>-3.5833635858024024</v>
      </c>
      <c r="J600">
        <v>68.693195775064652</v>
      </c>
      <c r="K600">
        <v>-6.0735665632662972E-2</v>
      </c>
      <c r="M600">
        <f t="shared" si="66"/>
        <v>2.6225625862850706</v>
      </c>
      <c r="N600">
        <f t="shared" si="67"/>
        <v>-3.5833635858024024</v>
      </c>
      <c r="P600" t="s">
        <v>609</v>
      </c>
      <c r="Q600">
        <v>2.6225625862850706</v>
      </c>
      <c r="R600">
        <v>-3.5833635858024024</v>
      </c>
      <c r="S600" t="s">
        <v>1010</v>
      </c>
      <c r="AB600">
        <f t="shared" si="62"/>
        <v>96.761895216509714</v>
      </c>
      <c r="AC600">
        <f t="shared" si="63"/>
        <v>0</v>
      </c>
      <c r="AD600">
        <f t="shared" si="64"/>
        <v>14.316582559129344</v>
      </c>
      <c r="AN600" t="s">
        <v>609</v>
      </c>
      <c r="AO600">
        <v>96.761895216509714</v>
      </c>
      <c r="AP600">
        <v>0</v>
      </c>
      <c r="AQ600" s="73" t="str">
        <f>IF(AP600&gt;12.1,"high mod, lots of SDS","low mod, lots of SDS")</f>
        <v>low mod, lots of SDS</v>
      </c>
    </row>
    <row r="601" spans="1:43" x14ac:dyDescent="0.3">
      <c r="A601" s="7" t="s">
        <v>610</v>
      </c>
      <c r="B601">
        <v>97.816647178207333</v>
      </c>
      <c r="C601">
        <f t="shared" si="65"/>
        <v>97.816647178207333</v>
      </c>
      <c r="D601">
        <v>1.8675164252881298</v>
      </c>
      <c r="E601" s="9">
        <v>17.326014473488442</v>
      </c>
      <c r="F601">
        <v>49.684570963069945</v>
      </c>
      <c r="G601">
        <v>3.7263881800567518</v>
      </c>
      <c r="H601">
        <v>54.276892570098099</v>
      </c>
      <c r="I601">
        <v>-4.2259631914248104</v>
      </c>
      <c r="J601">
        <v>47.019381875403049</v>
      </c>
      <c r="K601">
        <v>-0.89312508684832892</v>
      </c>
      <c r="M601">
        <f t="shared" si="66"/>
        <v>3.7263881800567518</v>
      </c>
      <c r="N601">
        <f t="shared" si="67"/>
        <v>-4.2259631914248104</v>
      </c>
      <c r="P601" t="s">
        <v>610</v>
      </c>
      <c r="Q601">
        <v>3.7263881800567518</v>
      </c>
      <c r="R601">
        <v>-4.2259631914248104</v>
      </c>
      <c r="S601" t="s">
        <v>1010</v>
      </c>
      <c r="AB601">
        <f t="shared" si="62"/>
        <v>97.816647178207333</v>
      </c>
      <c r="AC601">
        <f t="shared" si="63"/>
        <v>1.8675164252881298</v>
      </c>
      <c r="AD601">
        <f t="shared" si="64"/>
        <v>17.326014473488442</v>
      </c>
      <c r="AN601" t="s">
        <v>610</v>
      </c>
      <c r="AO601">
        <v>97.816647178207333</v>
      </c>
      <c r="AP601">
        <v>1.8675164252881298</v>
      </c>
      <c r="AQ601" s="73" t="str">
        <f>IF(AP601&gt;12.1,"high mod, lots of SDS","low mod, lots of SDS")</f>
        <v>low mod, lots of SDS</v>
      </c>
    </row>
    <row r="602" spans="1:43" x14ac:dyDescent="0.3">
      <c r="A602" s="7" t="s">
        <v>611</v>
      </c>
      <c r="B602">
        <v>85.26490462112352</v>
      </c>
      <c r="C602">
        <f t="shared" si="65"/>
        <v>85.26490462112352</v>
      </c>
      <c r="D602">
        <v>0.30583212824301387</v>
      </c>
      <c r="E602" s="9">
        <v>15.052452370905701</v>
      </c>
      <c r="F602">
        <v>45.462110698397481</v>
      </c>
      <c r="G602">
        <v>-15.840701969549897</v>
      </c>
      <c r="H602">
        <v>57.946751257832105</v>
      </c>
      <c r="I602">
        <v>12.536209171807059</v>
      </c>
      <c r="J602">
        <v>61.648953301148538</v>
      </c>
      <c r="K602">
        <v>13.39400838463142</v>
      </c>
      <c r="M602">
        <f t="shared" si="66"/>
        <v>-15.840701969549897</v>
      </c>
      <c r="N602">
        <f t="shared" si="67"/>
        <v>12.536209171807059</v>
      </c>
      <c r="P602" t="s">
        <v>611</v>
      </c>
      <c r="Q602">
        <v>-15.840701969549897</v>
      </c>
      <c r="R602">
        <v>12.536209171807059</v>
      </c>
      <c r="S602" t="s">
        <v>1012</v>
      </c>
      <c r="AB602">
        <f t="shared" si="62"/>
        <v>85.26490462112352</v>
      </c>
      <c r="AC602">
        <f t="shared" si="63"/>
        <v>0.30583212824301387</v>
      </c>
      <c r="AD602">
        <f t="shared" si="64"/>
        <v>15.052452370905701</v>
      </c>
      <c r="AN602" t="s">
        <v>611</v>
      </c>
      <c r="AO602">
        <v>85.26490462112352</v>
      </c>
      <c r="AP602">
        <v>0.30583212824301387</v>
      </c>
      <c r="AQ602" s="73" t="str">
        <f>IF(AP602&gt;12.1,"high mod, less SDS","low mod, less SDS")</f>
        <v>low mod, less SDS</v>
      </c>
    </row>
    <row r="603" spans="1:43" x14ac:dyDescent="0.3">
      <c r="A603" s="7" t="s">
        <v>612</v>
      </c>
      <c r="B603">
        <v>85.05082142098486</v>
      </c>
      <c r="C603">
        <f t="shared" si="65"/>
        <v>85.05082142098486</v>
      </c>
      <c r="D603">
        <v>4.459344332578036</v>
      </c>
      <c r="E603" s="9">
        <v>38.96378213180288</v>
      </c>
      <c r="F603">
        <v>61.545311932958185</v>
      </c>
      <c r="G603">
        <v>-17.367470359930039</v>
      </c>
      <c r="H603">
        <v>39.348133794546548</v>
      </c>
      <c r="I603">
        <v>16.555088229345728</v>
      </c>
      <c r="J603">
        <v>44.274158601845336</v>
      </c>
      <c r="K603">
        <v>5.800913149830933</v>
      </c>
      <c r="M603">
        <f t="shared" si="66"/>
        <v>-17.367470359930039</v>
      </c>
      <c r="N603">
        <f t="shared" si="67"/>
        <v>16.555088229345728</v>
      </c>
      <c r="P603" t="s">
        <v>612</v>
      </c>
      <c r="Q603">
        <v>-17.367470359930039</v>
      </c>
      <c r="R603">
        <v>16.555088229345728</v>
      </c>
      <c r="S603" t="s">
        <v>1012</v>
      </c>
      <c r="AB603">
        <f t="shared" si="62"/>
        <v>85.05082142098486</v>
      </c>
      <c r="AC603">
        <f t="shared" si="63"/>
        <v>4.459344332578036</v>
      </c>
      <c r="AD603">
        <f t="shared" si="64"/>
        <v>38.96378213180288</v>
      </c>
      <c r="AN603" t="s">
        <v>612</v>
      </c>
      <c r="AO603">
        <v>85.05082142098486</v>
      </c>
      <c r="AP603">
        <v>4.459344332578036</v>
      </c>
      <c r="AQ603" s="73" t="str">
        <f>IF(AP603&gt;12.1,"high mod, less SDS","low mod, less SDS")</f>
        <v>low mod, less SDS</v>
      </c>
    </row>
    <row r="604" spans="1:43" x14ac:dyDescent="0.3">
      <c r="A604" s="7" t="s">
        <v>613</v>
      </c>
      <c r="B604">
        <v>85.176795776863869</v>
      </c>
      <c r="C604">
        <f t="shared" si="65"/>
        <v>85.176795776863869</v>
      </c>
      <c r="D604">
        <v>1.3733015448430927</v>
      </c>
      <c r="E604" s="9">
        <v>30.857018812608075</v>
      </c>
      <c r="F604">
        <v>48.27117444592399</v>
      </c>
      <c r="G604">
        <v>-29.975926946184781</v>
      </c>
      <c r="H604">
        <v>54.846450891809532</v>
      </c>
      <c r="I604">
        <v>29.322880473253122</v>
      </c>
      <c r="J604">
        <v>35.30175210899796</v>
      </c>
      <c r="K604">
        <v>9.7269655456091613</v>
      </c>
      <c r="M604">
        <f t="shared" si="66"/>
        <v>-29.975926946184781</v>
      </c>
      <c r="N604">
        <f t="shared" si="67"/>
        <v>29.322880473253122</v>
      </c>
      <c r="P604" t="s">
        <v>613</v>
      </c>
      <c r="Q604">
        <v>-29.975926946184781</v>
      </c>
      <c r="R604">
        <v>29.322880473253122</v>
      </c>
      <c r="S604" t="s">
        <v>1012</v>
      </c>
      <c r="AB604">
        <f t="shared" si="62"/>
        <v>85.176795776863869</v>
      </c>
      <c r="AC604">
        <f t="shared" si="63"/>
        <v>1.3733015448430927</v>
      </c>
      <c r="AD604">
        <f t="shared" si="64"/>
        <v>30.857018812608075</v>
      </c>
      <c r="AN604" t="s">
        <v>613</v>
      </c>
      <c r="AO604">
        <v>85.176795776863869</v>
      </c>
      <c r="AP604">
        <v>1.3733015448430927</v>
      </c>
      <c r="AQ604" s="73" t="str">
        <f>IF(AP604&gt;12.1,"high mod, less SDS","low mod, less SDS")</f>
        <v>low mod, less SDS</v>
      </c>
    </row>
    <row r="605" spans="1:43" x14ac:dyDescent="0.3">
      <c r="A605" s="7" t="s">
        <v>614</v>
      </c>
      <c r="B605">
        <v>82.474301520419843</v>
      </c>
      <c r="C605">
        <f t="shared" si="65"/>
        <v>82.474301520419843</v>
      </c>
      <c r="D605">
        <v>4.8645323315323896</v>
      </c>
      <c r="E605" s="9">
        <v>40.024293216192547</v>
      </c>
      <c r="F605">
        <v>47.241295050874598</v>
      </c>
      <c r="G605">
        <v>-25.569342420579211</v>
      </c>
      <c r="H605">
        <v>55.692109125549528</v>
      </c>
      <c r="I605">
        <v>32.147157447669144</v>
      </c>
      <c r="J605">
        <v>38.283166109216644</v>
      </c>
      <c r="K605">
        <v>8.3880256115836715</v>
      </c>
      <c r="M605">
        <f t="shared" si="66"/>
        <v>-25.569342420579211</v>
      </c>
      <c r="N605">
        <f t="shared" si="67"/>
        <v>32.147157447669144</v>
      </c>
      <c r="P605" t="s">
        <v>614</v>
      </c>
      <c r="Q605">
        <v>-25.569342420579211</v>
      </c>
      <c r="R605">
        <v>32.147157447669144</v>
      </c>
      <c r="S605" t="s">
        <v>1012</v>
      </c>
      <c r="AB605">
        <f t="shared" si="62"/>
        <v>82.474301520419843</v>
      </c>
      <c r="AC605">
        <f t="shared" si="63"/>
        <v>4.8645323315323896</v>
      </c>
      <c r="AD605">
        <f t="shared" si="64"/>
        <v>40.024293216192547</v>
      </c>
      <c r="AN605" t="s">
        <v>614</v>
      </c>
      <c r="AO605">
        <v>82.474301520419843</v>
      </c>
      <c r="AP605">
        <v>4.8645323315323896</v>
      </c>
      <c r="AQ605" s="73" t="str">
        <f>IF(AP605&gt;12.1,"high mod, less SDS","low mod, less SDS")</f>
        <v>low mod, less SDS</v>
      </c>
    </row>
    <row r="606" spans="1:43" x14ac:dyDescent="0.3">
      <c r="A606" s="7" t="s">
        <v>615</v>
      </c>
      <c r="B606">
        <v>81.969306024068572</v>
      </c>
      <c r="C606">
        <f t="shared" si="65"/>
        <v>81.969306024068572</v>
      </c>
      <c r="D606">
        <v>0.26406090254435899</v>
      </c>
      <c r="E606" s="9">
        <v>10.526938396208696</v>
      </c>
      <c r="F606">
        <v>52.667544969051804</v>
      </c>
      <c r="G606">
        <v>-5.8861703352390791</v>
      </c>
      <c r="H606">
        <v>49.844723058567155</v>
      </c>
      <c r="I606">
        <v>5.940943472545257</v>
      </c>
      <c r="J606">
        <v>41.926536731626918</v>
      </c>
      <c r="K606">
        <v>9.4180295382560217</v>
      </c>
      <c r="M606">
        <f t="shared" si="66"/>
        <v>-5.8861703352390791</v>
      </c>
      <c r="N606">
        <f t="shared" si="67"/>
        <v>5.940943472545257</v>
      </c>
      <c r="P606" t="s">
        <v>615</v>
      </c>
      <c r="Q606">
        <v>-5.8861703352390791</v>
      </c>
      <c r="R606">
        <v>5.940943472545257</v>
      </c>
      <c r="S606" t="s">
        <v>1011</v>
      </c>
      <c r="AB606">
        <f t="shared" si="62"/>
        <v>81.969306024068572</v>
      </c>
      <c r="AC606">
        <f t="shared" si="63"/>
        <v>0.26406090254435899</v>
      </c>
      <c r="AD606">
        <f t="shared" si="64"/>
        <v>10.526938396208696</v>
      </c>
      <c r="AN606" t="s">
        <v>615</v>
      </c>
      <c r="AO606">
        <v>81.969306024068572</v>
      </c>
      <c r="AP606">
        <v>0.26406090254435899</v>
      </c>
      <c r="AQ606" s="73" t="str">
        <f>IF(AP606&gt;12.1,"high mod, less SDS","low mod, less SDS")</f>
        <v>low mod, less SDS</v>
      </c>
    </row>
    <row r="607" spans="1:43" x14ac:dyDescent="0.3">
      <c r="A607" s="7" t="s">
        <v>616</v>
      </c>
      <c r="B607">
        <v>93.327517414230087</v>
      </c>
      <c r="C607">
        <f t="shared" si="65"/>
        <v>93.327517414230087</v>
      </c>
      <c r="D607">
        <v>3.286666658184946</v>
      </c>
      <c r="E607" s="9">
        <v>34.452219682871082</v>
      </c>
      <c r="F607">
        <v>48.526602990992444</v>
      </c>
      <c r="G607">
        <v>-12.904055941729155</v>
      </c>
      <c r="H607">
        <v>54.298648379193359</v>
      </c>
      <c r="I607">
        <v>10.805094296693312</v>
      </c>
      <c r="J607">
        <v>46.17424878293312</v>
      </c>
      <c r="K607">
        <v>7.866960934926567</v>
      </c>
      <c r="M607">
        <f t="shared" si="66"/>
        <v>-12.904055941729155</v>
      </c>
      <c r="N607">
        <f t="shared" si="67"/>
        <v>10.805094296693312</v>
      </c>
      <c r="P607" t="s">
        <v>616</v>
      </c>
      <c r="Q607">
        <v>-12.904055941729155</v>
      </c>
      <c r="R607">
        <v>10.805094296693312</v>
      </c>
      <c r="S607" t="s">
        <v>1011</v>
      </c>
      <c r="AB607">
        <f t="shared" si="62"/>
        <v>93.327517414230087</v>
      </c>
      <c r="AC607">
        <f t="shared" si="63"/>
        <v>3.286666658184946</v>
      </c>
      <c r="AD607">
        <f t="shared" si="64"/>
        <v>34.452219682871082</v>
      </c>
      <c r="AN607" t="s">
        <v>616</v>
      </c>
      <c r="AO607">
        <v>93.327517414230087</v>
      </c>
      <c r="AP607">
        <v>3.286666658184946</v>
      </c>
      <c r="AQ607" s="73" t="str">
        <f t="shared" ref="AQ607:AQ615" si="68">IF(AP607&gt;12.1,"high mod, lots of SDS","low mod, lots of SDS")</f>
        <v>low mod, lots of SDS</v>
      </c>
    </row>
    <row r="608" spans="1:43" x14ac:dyDescent="0.3">
      <c r="A608" s="7" t="s">
        <v>617</v>
      </c>
      <c r="B608">
        <v>91.140244332406567</v>
      </c>
      <c r="C608">
        <f t="shared" si="65"/>
        <v>91.140244332406567</v>
      </c>
      <c r="D608">
        <v>2.8094950465131312</v>
      </c>
      <c r="E608" s="9">
        <v>39.825264457024659</v>
      </c>
      <c r="F608">
        <v>41.950734768863434</v>
      </c>
      <c r="G608">
        <v>1.5828587130814213</v>
      </c>
      <c r="H608">
        <v>61.265219613114063</v>
      </c>
      <c r="I608">
        <v>7.6988575690160843</v>
      </c>
      <c r="J608">
        <v>45.43478260864584</v>
      </c>
      <c r="K608">
        <v>-17.101240984814396</v>
      </c>
      <c r="M608">
        <f t="shared" si="66"/>
        <v>1.5828587130814213</v>
      </c>
      <c r="N608">
        <f t="shared" si="67"/>
        <v>7.6988575690160843</v>
      </c>
      <c r="P608" t="s">
        <v>617</v>
      </c>
      <c r="Q608">
        <v>1.5828587130814213</v>
      </c>
      <c r="R608">
        <v>7.6988575690160843</v>
      </c>
      <c r="S608" t="s">
        <v>1014</v>
      </c>
      <c r="AB608">
        <f t="shared" si="62"/>
        <v>91.140244332406567</v>
      </c>
      <c r="AC608">
        <f t="shared" si="63"/>
        <v>2.8094950465131312</v>
      </c>
      <c r="AD608">
        <f t="shared" si="64"/>
        <v>39.825264457024659</v>
      </c>
      <c r="AN608" t="s">
        <v>617</v>
      </c>
      <c r="AO608">
        <v>91.140244332406567</v>
      </c>
      <c r="AP608">
        <v>2.8094950465131312</v>
      </c>
      <c r="AQ608" s="73" t="str">
        <f t="shared" si="68"/>
        <v>low mod, lots of SDS</v>
      </c>
    </row>
    <row r="609" spans="1:43" x14ac:dyDescent="0.3">
      <c r="A609" s="7" t="s">
        <v>618</v>
      </c>
      <c r="B609">
        <v>93.34941286655544</v>
      </c>
      <c r="C609">
        <f t="shared" si="65"/>
        <v>93.34941286655544</v>
      </c>
      <c r="D609">
        <v>0.20984524677029184</v>
      </c>
      <c r="E609" s="9">
        <v>15.972521348029588</v>
      </c>
      <c r="F609">
        <v>52.035381177611093</v>
      </c>
      <c r="G609">
        <v>10.057123892595968</v>
      </c>
      <c r="H609">
        <v>51.123251715162198</v>
      </c>
      <c r="I609">
        <v>-13.335179492365228</v>
      </c>
      <c r="J609">
        <v>37.649456521755496</v>
      </c>
      <c r="K609">
        <v>2.8676953973851624</v>
      </c>
      <c r="M609">
        <f t="shared" si="66"/>
        <v>10.057123892595968</v>
      </c>
      <c r="N609">
        <f t="shared" si="67"/>
        <v>-13.335179492365228</v>
      </c>
      <c r="P609" t="s">
        <v>618</v>
      </c>
      <c r="Q609">
        <v>10.057123892595968</v>
      </c>
      <c r="R609">
        <v>-13.335179492365228</v>
      </c>
      <c r="S609" t="s">
        <v>1010</v>
      </c>
      <c r="AB609">
        <f t="shared" si="62"/>
        <v>93.34941286655544</v>
      </c>
      <c r="AC609">
        <f t="shared" si="63"/>
        <v>0.20984524677029184</v>
      </c>
      <c r="AD609">
        <f t="shared" si="64"/>
        <v>15.972521348029588</v>
      </c>
      <c r="AN609" t="s">
        <v>618</v>
      </c>
      <c r="AO609">
        <v>93.34941286655544</v>
      </c>
      <c r="AP609">
        <v>0.20984524677029184</v>
      </c>
      <c r="AQ609" s="73" t="str">
        <f t="shared" si="68"/>
        <v>low mod, lots of SDS</v>
      </c>
    </row>
    <row r="610" spans="1:43" x14ac:dyDescent="0.3">
      <c r="A610" s="7" t="s">
        <v>619</v>
      </c>
      <c r="B610">
        <v>86.59008852057157</v>
      </c>
      <c r="C610">
        <f t="shared" si="65"/>
        <v>86.59008852057157</v>
      </c>
      <c r="D610">
        <v>7.2515903038668634</v>
      </c>
      <c r="E610" s="9">
        <v>44.950742821183873</v>
      </c>
      <c r="F610">
        <v>50.709837313961614</v>
      </c>
      <c r="G610">
        <v>-8.0871533507250533</v>
      </c>
      <c r="H610">
        <v>53.027174923309836</v>
      </c>
      <c r="I610">
        <v>5.7322254525229823</v>
      </c>
      <c r="J610">
        <v>47.041013906055234</v>
      </c>
      <c r="K610">
        <v>5.4210204870665848</v>
      </c>
      <c r="M610">
        <f t="shared" si="66"/>
        <v>-8.0871533507250533</v>
      </c>
      <c r="N610">
        <f t="shared" si="67"/>
        <v>5.7322254525229823</v>
      </c>
      <c r="P610" t="s">
        <v>619</v>
      </c>
      <c r="Q610">
        <v>-8.0871533507250533</v>
      </c>
      <c r="R610">
        <v>5.7322254525229823</v>
      </c>
      <c r="S610" t="s">
        <v>1011</v>
      </c>
      <c r="AB610">
        <f t="shared" si="62"/>
        <v>86.59008852057157</v>
      </c>
      <c r="AC610">
        <f t="shared" si="63"/>
        <v>7.2515903038668634</v>
      </c>
      <c r="AD610">
        <f t="shared" si="64"/>
        <v>44.950742821183873</v>
      </c>
      <c r="AN610" t="s">
        <v>619</v>
      </c>
      <c r="AO610">
        <v>86.59008852057157</v>
      </c>
      <c r="AP610">
        <v>7.2515903038668634</v>
      </c>
      <c r="AQ610" s="73" t="str">
        <f t="shared" si="68"/>
        <v>low mod, lots of SDS</v>
      </c>
    </row>
    <row r="611" spans="1:43" x14ac:dyDescent="0.3">
      <c r="A611" s="7" t="s">
        <v>620</v>
      </c>
      <c r="B611">
        <v>95.417264027122911</v>
      </c>
      <c r="C611">
        <f t="shared" si="65"/>
        <v>95.417264027122911</v>
      </c>
      <c r="D611">
        <v>2.5258476063849096</v>
      </c>
      <c r="E611" s="9">
        <v>28.663799937071783</v>
      </c>
      <c r="F611">
        <v>51.099491492637604</v>
      </c>
      <c r="G611">
        <v>7.8635782964808243</v>
      </c>
      <c r="H611">
        <v>52.504639431106511</v>
      </c>
      <c r="I611">
        <v>-6.7450849428658017</v>
      </c>
      <c r="J611">
        <v>34.555989527484591</v>
      </c>
      <c r="K611">
        <v>-6.636083458423343</v>
      </c>
      <c r="M611">
        <f t="shared" si="66"/>
        <v>7.8635782964808243</v>
      </c>
      <c r="N611">
        <f t="shared" si="67"/>
        <v>-6.7450849428658017</v>
      </c>
      <c r="P611" t="s">
        <v>620</v>
      </c>
      <c r="Q611">
        <v>7.8635782964808243</v>
      </c>
      <c r="R611">
        <v>-6.7450849428658017</v>
      </c>
      <c r="S611" t="s">
        <v>1010</v>
      </c>
      <c r="AB611">
        <f t="shared" si="62"/>
        <v>95.417264027122911</v>
      </c>
      <c r="AC611">
        <f t="shared" si="63"/>
        <v>2.5258476063849096</v>
      </c>
      <c r="AD611">
        <f t="shared" si="64"/>
        <v>28.663799937071783</v>
      </c>
      <c r="AN611" t="s">
        <v>620</v>
      </c>
      <c r="AO611">
        <v>95.417264027122911</v>
      </c>
      <c r="AP611">
        <v>2.5258476063849096</v>
      </c>
      <c r="AQ611" s="73" t="str">
        <f t="shared" si="68"/>
        <v>low mod, lots of SDS</v>
      </c>
    </row>
    <row r="612" spans="1:43" x14ac:dyDescent="0.3">
      <c r="A612" s="7" t="s">
        <v>621</v>
      </c>
      <c r="B612">
        <v>100</v>
      </c>
      <c r="C612">
        <f t="shared" si="65"/>
        <v>100</v>
      </c>
      <c r="D612">
        <v>0</v>
      </c>
      <c r="E612" s="9">
        <v>20.15002768353451</v>
      </c>
      <c r="F612">
        <v>45.682597695892291</v>
      </c>
      <c r="G612">
        <v>-3.1266174260787452</v>
      </c>
      <c r="H612">
        <v>59.427174455477783</v>
      </c>
      <c r="I612">
        <v>1.8749767418343453</v>
      </c>
      <c r="J612">
        <v>30.711623779987267</v>
      </c>
      <c r="K612">
        <v>3.6149580266466899</v>
      </c>
      <c r="M612">
        <f t="shared" si="66"/>
        <v>-3.1266174260787452</v>
      </c>
      <c r="N612">
        <f t="shared" si="67"/>
        <v>1.8749767418343453</v>
      </c>
      <c r="P612" t="s">
        <v>621</v>
      </c>
      <c r="Q612">
        <v>-3.1266174260787452</v>
      </c>
      <c r="R612">
        <v>1.8749767418343453</v>
      </c>
      <c r="S612" t="s">
        <v>1011</v>
      </c>
      <c r="AB612">
        <f t="shared" si="62"/>
        <v>100</v>
      </c>
      <c r="AC612">
        <f t="shared" si="63"/>
        <v>0</v>
      </c>
      <c r="AD612">
        <f t="shared" si="64"/>
        <v>20.15002768353451</v>
      </c>
      <c r="AN612" t="s">
        <v>621</v>
      </c>
      <c r="AO612">
        <v>100</v>
      </c>
      <c r="AP612">
        <v>0</v>
      </c>
      <c r="AQ612" s="73" t="str">
        <f t="shared" si="68"/>
        <v>low mod, lots of SDS</v>
      </c>
    </row>
    <row r="613" spans="1:43" x14ac:dyDescent="0.3">
      <c r="A613" s="7" t="s">
        <v>622</v>
      </c>
      <c r="B613">
        <v>90.451534650293354</v>
      </c>
      <c r="C613">
        <f t="shared" si="65"/>
        <v>90.451534650293354</v>
      </c>
      <c r="D613">
        <v>5.7020548239946978</v>
      </c>
      <c r="E613" s="9">
        <v>32.434126602779081</v>
      </c>
      <c r="F613">
        <v>54.948515989626415</v>
      </c>
      <c r="G613">
        <v>-14.166667772401439</v>
      </c>
      <c r="H613">
        <v>48.069268844526185</v>
      </c>
      <c r="I613">
        <v>12.660049802811216</v>
      </c>
      <c r="J613">
        <v>37.009316770181307</v>
      </c>
      <c r="K613">
        <v>6.6790556427970103</v>
      </c>
      <c r="M613">
        <f t="shared" si="66"/>
        <v>-14.166667772401439</v>
      </c>
      <c r="N613">
        <f t="shared" si="67"/>
        <v>12.660049802811216</v>
      </c>
      <c r="P613" t="s">
        <v>622</v>
      </c>
      <c r="Q613">
        <v>-14.166667772401439</v>
      </c>
      <c r="R613">
        <v>12.660049802811216</v>
      </c>
      <c r="S613" t="s">
        <v>1012</v>
      </c>
      <c r="AB613">
        <f t="shared" si="62"/>
        <v>90.451534650293354</v>
      </c>
      <c r="AC613">
        <f t="shared" si="63"/>
        <v>5.7020548239946978</v>
      </c>
      <c r="AD613">
        <f t="shared" si="64"/>
        <v>32.434126602779081</v>
      </c>
      <c r="AN613" t="s">
        <v>622</v>
      </c>
      <c r="AO613">
        <v>90.451534650293354</v>
      </c>
      <c r="AP613">
        <v>5.7020548239946978</v>
      </c>
      <c r="AQ613" s="73" t="str">
        <f t="shared" si="68"/>
        <v>low mod, lots of SDS</v>
      </c>
    </row>
    <row r="614" spans="1:43" x14ac:dyDescent="0.3">
      <c r="A614" s="7" t="s">
        <v>623</v>
      </c>
      <c r="B614">
        <v>96.064110932478144</v>
      </c>
      <c r="C614">
        <f t="shared" si="65"/>
        <v>96.064110932478144</v>
      </c>
      <c r="D614">
        <v>1.8078487695281322</v>
      </c>
      <c r="E614" s="9">
        <v>34.428804534733679</v>
      </c>
      <c r="F614">
        <v>51.414634865729603</v>
      </c>
      <c r="G614">
        <v>-0.25813397904973812</v>
      </c>
      <c r="H614">
        <v>52.167211254178902</v>
      </c>
      <c r="I614">
        <v>-2.1898354231974793</v>
      </c>
      <c r="J614">
        <v>43.352842809349283</v>
      </c>
      <c r="K614">
        <v>6.4780766322151351</v>
      </c>
      <c r="M614">
        <f t="shared" si="66"/>
        <v>-0.25813397904973812</v>
      </c>
      <c r="N614">
        <f t="shared" si="67"/>
        <v>-2.1898354231974793</v>
      </c>
      <c r="P614" t="s">
        <v>623</v>
      </c>
      <c r="Q614">
        <v>-0.25813397904973812</v>
      </c>
      <c r="R614">
        <v>-2.1898354231974793</v>
      </c>
      <c r="S614" t="s">
        <v>1014</v>
      </c>
      <c r="AB614">
        <f t="shared" si="62"/>
        <v>96.064110932478144</v>
      </c>
      <c r="AC614">
        <f t="shared" si="63"/>
        <v>1.8078487695281322</v>
      </c>
      <c r="AD614">
        <f t="shared" si="64"/>
        <v>34.428804534733679</v>
      </c>
      <c r="AN614" t="s">
        <v>623</v>
      </c>
      <c r="AO614">
        <v>96.064110932478144</v>
      </c>
      <c r="AP614">
        <v>1.8078487695281322</v>
      </c>
      <c r="AQ614" s="73" t="str">
        <f t="shared" si="68"/>
        <v>low mod, lots of SDS</v>
      </c>
    </row>
    <row r="615" spans="1:43" x14ac:dyDescent="0.3">
      <c r="A615" s="7" t="s">
        <v>624</v>
      </c>
      <c r="B615">
        <v>95.026545110737189</v>
      </c>
      <c r="C615">
        <f t="shared" si="65"/>
        <v>95.026545110737189</v>
      </c>
      <c r="D615">
        <v>3.3762398622548648</v>
      </c>
      <c r="E615" s="9">
        <v>35.899812434907098</v>
      </c>
      <c r="F615">
        <v>51.951330483998568</v>
      </c>
      <c r="G615">
        <v>-7.4652053923982891</v>
      </c>
      <c r="H615">
        <v>52.657876008625891</v>
      </c>
      <c r="I615">
        <v>6.3774135402972973</v>
      </c>
      <c r="J615">
        <v>30.217665442239223</v>
      </c>
      <c r="K615">
        <v>4.2861727035600268</v>
      </c>
      <c r="M615">
        <f t="shared" si="66"/>
        <v>-7.4652053923982891</v>
      </c>
      <c r="N615">
        <f t="shared" si="67"/>
        <v>6.3774135402972973</v>
      </c>
      <c r="P615" t="s">
        <v>624</v>
      </c>
      <c r="Q615">
        <v>-7.4652053923982891</v>
      </c>
      <c r="R615">
        <v>6.3774135402972973</v>
      </c>
      <c r="S615" t="s">
        <v>1011</v>
      </c>
      <c r="AB615">
        <f t="shared" si="62"/>
        <v>95.026545110737189</v>
      </c>
      <c r="AC615">
        <f t="shared" si="63"/>
        <v>3.3762398622548648</v>
      </c>
      <c r="AD615">
        <f t="shared" si="64"/>
        <v>35.899812434907098</v>
      </c>
      <c r="AN615" t="s">
        <v>624</v>
      </c>
      <c r="AO615">
        <v>95.026545110737189</v>
      </c>
      <c r="AP615">
        <v>3.3762398622548648</v>
      </c>
      <c r="AQ615" s="73" t="str">
        <f t="shared" si="68"/>
        <v>low mod, lots of SDS</v>
      </c>
    </row>
    <row r="616" spans="1:43" x14ac:dyDescent="0.3">
      <c r="A616" s="7" t="s">
        <v>625</v>
      </c>
      <c r="B616">
        <v>42.441800164604921</v>
      </c>
      <c r="C616">
        <f t="shared" si="65"/>
        <v>0</v>
      </c>
      <c r="D616">
        <v>0</v>
      </c>
      <c r="E616" s="9">
        <v>15.733150239883313</v>
      </c>
      <c r="F616" t="s">
        <v>950</v>
      </c>
      <c r="G616">
        <v>0</v>
      </c>
      <c r="H616" t="s">
        <v>950</v>
      </c>
      <c r="I616">
        <v>0</v>
      </c>
      <c r="J616" t="s">
        <v>950</v>
      </c>
      <c r="K616">
        <v>0</v>
      </c>
      <c r="M616" t="b">
        <f t="shared" si="66"/>
        <v>0</v>
      </c>
      <c r="N616" t="b">
        <f t="shared" si="67"/>
        <v>0</v>
      </c>
      <c r="P616" t="s">
        <v>625</v>
      </c>
      <c r="Q616" t="b">
        <v>0</v>
      </c>
      <c r="R616" t="b">
        <v>0</v>
      </c>
      <c r="S616" t="s">
        <v>973</v>
      </c>
      <c r="AB616" t="b">
        <f t="shared" si="62"/>
        <v>0</v>
      </c>
      <c r="AC616" t="b">
        <f t="shared" si="63"/>
        <v>0</v>
      </c>
      <c r="AD616" t="b">
        <f t="shared" si="64"/>
        <v>0</v>
      </c>
      <c r="AN616" t="s">
        <v>625</v>
      </c>
      <c r="AO616" t="s">
        <v>1146</v>
      </c>
      <c r="AP616" t="s">
        <v>1146</v>
      </c>
      <c r="AQ616" s="73" t="s">
        <v>973</v>
      </c>
    </row>
    <row r="617" spans="1:43" x14ac:dyDescent="0.3">
      <c r="A617" s="7" t="s">
        <v>626</v>
      </c>
      <c r="B617">
        <v>24.824182588031064</v>
      </c>
      <c r="C617">
        <f t="shared" si="65"/>
        <v>0</v>
      </c>
      <c r="D617">
        <v>0</v>
      </c>
      <c r="E617" s="9">
        <v>16.922322685132109</v>
      </c>
      <c r="F617" t="s">
        <v>950</v>
      </c>
      <c r="G617">
        <v>0</v>
      </c>
      <c r="H617" t="s">
        <v>950</v>
      </c>
      <c r="I617">
        <v>0</v>
      </c>
      <c r="J617" t="s">
        <v>950</v>
      </c>
      <c r="K617">
        <v>0</v>
      </c>
      <c r="M617" t="b">
        <f t="shared" si="66"/>
        <v>0</v>
      </c>
      <c r="N617" t="b">
        <f t="shared" si="67"/>
        <v>0</v>
      </c>
      <c r="P617" t="s">
        <v>626</v>
      </c>
      <c r="Q617" t="b">
        <v>0</v>
      </c>
      <c r="R617" t="b">
        <v>0</v>
      </c>
      <c r="S617" t="s">
        <v>973</v>
      </c>
      <c r="AB617" t="b">
        <f t="shared" si="62"/>
        <v>0</v>
      </c>
      <c r="AC617" t="b">
        <f t="shared" si="63"/>
        <v>0</v>
      </c>
      <c r="AD617" t="b">
        <f t="shared" si="64"/>
        <v>0</v>
      </c>
      <c r="AN617" t="s">
        <v>626</v>
      </c>
      <c r="AO617" t="s">
        <v>1146</v>
      </c>
      <c r="AP617" t="s">
        <v>1146</v>
      </c>
      <c r="AQ617" s="73" t="s">
        <v>973</v>
      </c>
    </row>
    <row r="618" spans="1:43" x14ac:dyDescent="0.3">
      <c r="A618" s="7" t="s">
        <v>627</v>
      </c>
      <c r="B618">
        <v>30.848595187318775</v>
      </c>
      <c r="C618">
        <f t="shared" si="65"/>
        <v>0</v>
      </c>
      <c r="D618">
        <v>0</v>
      </c>
      <c r="E618" s="9">
        <v>17.254256800759041</v>
      </c>
      <c r="F618" t="s">
        <v>950</v>
      </c>
      <c r="G618">
        <v>0</v>
      </c>
      <c r="H618" t="s">
        <v>950</v>
      </c>
      <c r="I618">
        <v>0</v>
      </c>
      <c r="J618" t="s">
        <v>950</v>
      </c>
      <c r="K618">
        <v>0</v>
      </c>
      <c r="M618" t="b">
        <f t="shared" si="66"/>
        <v>0</v>
      </c>
      <c r="N618" t="b">
        <f t="shared" si="67"/>
        <v>0</v>
      </c>
      <c r="P618" t="s">
        <v>627</v>
      </c>
      <c r="Q618" t="b">
        <v>0</v>
      </c>
      <c r="R618" t="b">
        <v>0</v>
      </c>
      <c r="S618" t="s">
        <v>973</v>
      </c>
      <c r="AB618" t="b">
        <f t="shared" si="62"/>
        <v>0</v>
      </c>
      <c r="AC618" t="b">
        <f t="shared" si="63"/>
        <v>0</v>
      </c>
      <c r="AD618" t="b">
        <f t="shared" si="64"/>
        <v>0</v>
      </c>
      <c r="AN618" t="s">
        <v>627</v>
      </c>
      <c r="AO618" t="s">
        <v>1146</v>
      </c>
      <c r="AP618" t="s">
        <v>1146</v>
      </c>
      <c r="AQ618" s="73" t="s">
        <v>973</v>
      </c>
    </row>
    <row r="619" spans="1:43" x14ac:dyDescent="0.3">
      <c r="A619" s="7" t="s">
        <v>628</v>
      </c>
      <c r="B619">
        <v>14.279411153341801</v>
      </c>
      <c r="C619">
        <f t="shared" si="65"/>
        <v>0</v>
      </c>
      <c r="D619">
        <v>0</v>
      </c>
      <c r="E619" s="9">
        <v>19.397986785075766</v>
      </c>
      <c r="F619" t="s">
        <v>950</v>
      </c>
      <c r="G619">
        <v>0</v>
      </c>
      <c r="H619" t="s">
        <v>950</v>
      </c>
      <c r="I619">
        <v>0</v>
      </c>
      <c r="J619" t="s">
        <v>950</v>
      </c>
      <c r="K619">
        <v>0</v>
      </c>
      <c r="M619" t="b">
        <f t="shared" si="66"/>
        <v>0</v>
      </c>
      <c r="N619" t="b">
        <f t="shared" si="67"/>
        <v>0</v>
      </c>
      <c r="P619" t="s">
        <v>628</v>
      </c>
      <c r="Q619" t="b">
        <v>0</v>
      </c>
      <c r="R619" t="b">
        <v>0</v>
      </c>
      <c r="S619" t="s">
        <v>973</v>
      </c>
      <c r="AB619" t="b">
        <f t="shared" si="62"/>
        <v>0</v>
      </c>
      <c r="AC619" t="b">
        <f t="shared" si="63"/>
        <v>0</v>
      </c>
      <c r="AD619" t="b">
        <f t="shared" si="64"/>
        <v>0</v>
      </c>
      <c r="AN619" t="s">
        <v>628</v>
      </c>
      <c r="AO619" t="s">
        <v>1146</v>
      </c>
      <c r="AP619" t="s">
        <v>1146</v>
      </c>
      <c r="AQ619" s="73" t="s">
        <v>973</v>
      </c>
    </row>
    <row r="620" spans="1:43" x14ac:dyDescent="0.3">
      <c r="A620" s="7" t="s">
        <v>629</v>
      </c>
      <c r="B620">
        <v>14.097831109137468</v>
      </c>
      <c r="C620">
        <f t="shared" si="65"/>
        <v>0</v>
      </c>
      <c r="D620">
        <v>0</v>
      </c>
      <c r="E620" s="9">
        <v>22.078777339014753</v>
      </c>
      <c r="F620" t="s">
        <v>950</v>
      </c>
      <c r="G620">
        <v>0</v>
      </c>
      <c r="H620" t="s">
        <v>950</v>
      </c>
      <c r="I620">
        <v>0</v>
      </c>
      <c r="J620" t="s">
        <v>950</v>
      </c>
      <c r="K620">
        <v>0</v>
      </c>
      <c r="M620" t="b">
        <f t="shared" si="66"/>
        <v>0</v>
      </c>
      <c r="N620" t="b">
        <f t="shared" si="67"/>
        <v>0</v>
      </c>
      <c r="P620" t="s">
        <v>629</v>
      </c>
      <c r="Q620" t="b">
        <v>0</v>
      </c>
      <c r="R620" t="b">
        <v>0</v>
      </c>
      <c r="S620" t="s">
        <v>973</v>
      </c>
      <c r="AB620" t="b">
        <f t="shared" si="62"/>
        <v>0</v>
      </c>
      <c r="AC620" t="b">
        <f t="shared" si="63"/>
        <v>0</v>
      </c>
      <c r="AD620" t="b">
        <f t="shared" si="64"/>
        <v>0</v>
      </c>
      <c r="AN620" t="s">
        <v>629</v>
      </c>
      <c r="AO620" t="s">
        <v>1146</v>
      </c>
      <c r="AP620" t="s">
        <v>1146</v>
      </c>
      <c r="AQ620" s="73" t="s">
        <v>973</v>
      </c>
    </row>
    <row r="621" spans="1:43" x14ac:dyDescent="0.3">
      <c r="A621" s="7" t="s">
        <v>630</v>
      </c>
      <c r="B621">
        <v>3.7481956178153295</v>
      </c>
      <c r="C621">
        <f t="shared" si="65"/>
        <v>0</v>
      </c>
      <c r="D621">
        <v>0</v>
      </c>
      <c r="E621" s="9">
        <v>29.120395325751048</v>
      </c>
      <c r="F621" t="s">
        <v>950</v>
      </c>
      <c r="G621">
        <v>0</v>
      </c>
      <c r="H621" t="s">
        <v>950</v>
      </c>
      <c r="I621">
        <v>0</v>
      </c>
      <c r="J621" t="s">
        <v>950</v>
      </c>
      <c r="K621">
        <v>0</v>
      </c>
      <c r="M621" t="b">
        <f t="shared" si="66"/>
        <v>0</v>
      </c>
      <c r="N621" t="b">
        <f t="shared" si="67"/>
        <v>0</v>
      </c>
      <c r="P621" t="s">
        <v>630</v>
      </c>
      <c r="Q621" t="b">
        <v>0</v>
      </c>
      <c r="R621" t="b">
        <v>0</v>
      </c>
      <c r="S621" t="s">
        <v>973</v>
      </c>
      <c r="AB621" t="b">
        <f t="shared" si="62"/>
        <v>0</v>
      </c>
      <c r="AC621" t="b">
        <f t="shared" si="63"/>
        <v>0</v>
      </c>
      <c r="AD621" t="b">
        <f t="shared" si="64"/>
        <v>0</v>
      </c>
      <c r="AN621" t="s">
        <v>630</v>
      </c>
      <c r="AO621" t="s">
        <v>1146</v>
      </c>
      <c r="AP621" t="s">
        <v>1146</v>
      </c>
      <c r="AQ621" s="73" t="s">
        <v>973</v>
      </c>
    </row>
    <row r="622" spans="1:43" x14ac:dyDescent="0.3">
      <c r="A622" s="7" t="s">
        <v>631</v>
      </c>
      <c r="B622">
        <v>1.8056407681521514</v>
      </c>
      <c r="C622">
        <f t="shared" si="65"/>
        <v>0</v>
      </c>
      <c r="D622">
        <v>0</v>
      </c>
      <c r="E622" s="9">
        <v>33.216094987450937</v>
      </c>
      <c r="F622" t="s">
        <v>950</v>
      </c>
      <c r="G622">
        <v>0</v>
      </c>
      <c r="H622" t="s">
        <v>950</v>
      </c>
      <c r="I622">
        <v>0</v>
      </c>
      <c r="J622" t="s">
        <v>950</v>
      </c>
      <c r="K622">
        <v>0</v>
      </c>
      <c r="M622" t="b">
        <f t="shared" si="66"/>
        <v>0</v>
      </c>
      <c r="N622" t="b">
        <f t="shared" si="67"/>
        <v>0</v>
      </c>
      <c r="P622" t="s">
        <v>631</v>
      </c>
      <c r="Q622" t="b">
        <v>0</v>
      </c>
      <c r="R622" t="b">
        <v>0</v>
      </c>
      <c r="S622" t="s">
        <v>973</v>
      </c>
      <c r="AB622" t="b">
        <f t="shared" si="62"/>
        <v>0</v>
      </c>
      <c r="AC622" t="b">
        <f t="shared" si="63"/>
        <v>0</v>
      </c>
      <c r="AD622" t="b">
        <f t="shared" si="64"/>
        <v>0</v>
      </c>
      <c r="AN622" t="s">
        <v>631</v>
      </c>
      <c r="AO622" t="s">
        <v>1146</v>
      </c>
      <c r="AP622" t="s">
        <v>1146</v>
      </c>
      <c r="AQ622" s="73" t="s">
        <v>973</v>
      </c>
    </row>
    <row r="623" spans="1:43" x14ac:dyDescent="0.3">
      <c r="A623" s="7" t="s">
        <v>632</v>
      </c>
      <c r="B623">
        <v>8.4051515136999022</v>
      </c>
      <c r="C623">
        <f t="shared" si="65"/>
        <v>0</v>
      </c>
      <c r="D623">
        <v>0</v>
      </c>
      <c r="E623" s="9">
        <v>24.965669978121465</v>
      </c>
      <c r="F623" t="s">
        <v>950</v>
      </c>
      <c r="G623">
        <v>0</v>
      </c>
      <c r="H623" t="s">
        <v>950</v>
      </c>
      <c r="I623">
        <v>0</v>
      </c>
      <c r="J623" t="s">
        <v>950</v>
      </c>
      <c r="K623">
        <v>0</v>
      </c>
      <c r="M623" t="b">
        <f t="shared" si="66"/>
        <v>0</v>
      </c>
      <c r="N623" t="b">
        <f t="shared" si="67"/>
        <v>0</v>
      </c>
      <c r="P623" t="s">
        <v>632</v>
      </c>
      <c r="Q623" t="b">
        <v>0</v>
      </c>
      <c r="R623" t="b">
        <v>0</v>
      </c>
      <c r="S623" t="s">
        <v>973</v>
      </c>
      <c r="AB623" t="b">
        <f t="shared" si="62"/>
        <v>0</v>
      </c>
      <c r="AC623" t="b">
        <f t="shared" si="63"/>
        <v>0</v>
      </c>
      <c r="AD623" t="b">
        <f t="shared" si="64"/>
        <v>0</v>
      </c>
      <c r="AN623" t="s">
        <v>632</v>
      </c>
      <c r="AO623" t="s">
        <v>1146</v>
      </c>
      <c r="AP623" t="s">
        <v>1146</v>
      </c>
      <c r="AQ623" s="73" t="s">
        <v>973</v>
      </c>
    </row>
    <row r="624" spans="1:43" x14ac:dyDescent="0.3">
      <c r="A624" s="7" t="s">
        <v>633</v>
      </c>
      <c r="B624">
        <v>0.41057823365423829</v>
      </c>
      <c r="C624">
        <f t="shared" si="65"/>
        <v>0</v>
      </c>
      <c r="D624">
        <v>0</v>
      </c>
      <c r="E624" s="9">
        <v>27.417187206548434</v>
      </c>
      <c r="F624" t="s">
        <v>950</v>
      </c>
      <c r="G624">
        <v>0</v>
      </c>
      <c r="H624" t="s">
        <v>950</v>
      </c>
      <c r="I624">
        <v>0</v>
      </c>
      <c r="J624" t="s">
        <v>950</v>
      </c>
      <c r="K624">
        <v>0</v>
      </c>
      <c r="M624" t="b">
        <f t="shared" si="66"/>
        <v>0</v>
      </c>
      <c r="N624" t="b">
        <f t="shared" si="67"/>
        <v>0</v>
      </c>
      <c r="P624" t="s">
        <v>633</v>
      </c>
      <c r="Q624" t="b">
        <v>0</v>
      </c>
      <c r="R624" t="b">
        <v>0</v>
      </c>
      <c r="S624" t="s">
        <v>973</v>
      </c>
      <c r="AB624" t="b">
        <f t="shared" si="62"/>
        <v>0</v>
      </c>
      <c r="AC624" t="b">
        <f t="shared" si="63"/>
        <v>0</v>
      </c>
      <c r="AD624" t="b">
        <f t="shared" si="64"/>
        <v>0</v>
      </c>
      <c r="AN624" t="s">
        <v>633</v>
      </c>
      <c r="AO624" t="s">
        <v>1146</v>
      </c>
      <c r="AP624" t="s">
        <v>1146</v>
      </c>
      <c r="AQ624" s="73" t="s">
        <v>973</v>
      </c>
    </row>
    <row r="625" spans="1:43" x14ac:dyDescent="0.3">
      <c r="A625" s="7" t="s">
        <v>634</v>
      </c>
      <c r="B625">
        <v>0.51987248314180678</v>
      </c>
      <c r="C625">
        <f t="shared" si="65"/>
        <v>0</v>
      </c>
      <c r="D625">
        <v>0</v>
      </c>
      <c r="E625" s="9">
        <v>28.960391813478829</v>
      </c>
      <c r="F625" t="s">
        <v>950</v>
      </c>
      <c r="G625">
        <v>0</v>
      </c>
      <c r="H625" t="s">
        <v>950</v>
      </c>
      <c r="I625">
        <v>0</v>
      </c>
      <c r="J625" t="s">
        <v>950</v>
      </c>
      <c r="K625">
        <v>0</v>
      </c>
      <c r="M625" t="b">
        <f t="shared" si="66"/>
        <v>0</v>
      </c>
      <c r="N625" t="b">
        <f t="shared" si="67"/>
        <v>0</v>
      </c>
      <c r="P625" t="s">
        <v>634</v>
      </c>
      <c r="Q625" t="b">
        <v>0</v>
      </c>
      <c r="R625" t="b">
        <v>0</v>
      </c>
      <c r="S625" t="s">
        <v>973</v>
      </c>
      <c r="AB625" t="b">
        <f t="shared" si="62"/>
        <v>0</v>
      </c>
      <c r="AC625" t="b">
        <f t="shared" si="63"/>
        <v>0</v>
      </c>
      <c r="AD625" t="b">
        <f t="shared" si="64"/>
        <v>0</v>
      </c>
      <c r="AN625" t="s">
        <v>634</v>
      </c>
      <c r="AO625" t="s">
        <v>1146</v>
      </c>
      <c r="AP625" t="s">
        <v>1146</v>
      </c>
      <c r="AQ625" s="73" t="s">
        <v>973</v>
      </c>
    </row>
    <row r="626" spans="1:43" x14ac:dyDescent="0.3">
      <c r="A626" s="7" t="s">
        <v>635</v>
      </c>
      <c r="B626">
        <v>44.963843451736153</v>
      </c>
      <c r="C626">
        <f t="shared" si="65"/>
        <v>0</v>
      </c>
      <c r="D626">
        <v>0</v>
      </c>
      <c r="E626" s="9">
        <v>13.456856370017876</v>
      </c>
      <c r="F626" t="s">
        <v>950</v>
      </c>
      <c r="G626">
        <v>0</v>
      </c>
      <c r="H626" t="s">
        <v>950</v>
      </c>
      <c r="I626">
        <v>0</v>
      </c>
      <c r="J626" t="s">
        <v>950</v>
      </c>
      <c r="K626">
        <v>0</v>
      </c>
      <c r="M626" t="b">
        <f t="shared" si="66"/>
        <v>0</v>
      </c>
      <c r="N626" t="b">
        <f t="shared" si="67"/>
        <v>0</v>
      </c>
      <c r="P626" t="s">
        <v>635</v>
      </c>
      <c r="Q626" t="b">
        <v>0</v>
      </c>
      <c r="R626" t="b">
        <v>0</v>
      </c>
      <c r="S626" t="s">
        <v>973</v>
      </c>
      <c r="AB626" t="b">
        <f t="shared" si="62"/>
        <v>0</v>
      </c>
      <c r="AC626" t="b">
        <f t="shared" si="63"/>
        <v>0</v>
      </c>
      <c r="AD626" t="b">
        <f t="shared" si="64"/>
        <v>0</v>
      </c>
      <c r="AN626" t="s">
        <v>635</v>
      </c>
      <c r="AO626" t="s">
        <v>1146</v>
      </c>
      <c r="AP626" t="s">
        <v>1146</v>
      </c>
      <c r="AQ626" s="73" t="s">
        <v>973</v>
      </c>
    </row>
    <row r="627" spans="1:43" x14ac:dyDescent="0.3">
      <c r="A627" s="7" t="s">
        <v>636</v>
      </c>
      <c r="B627">
        <v>59.810079202553503</v>
      </c>
      <c r="C627">
        <f t="shared" si="65"/>
        <v>0</v>
      </c>
      <c r="D627">
        <v>0</v>
      </c>
      <c r="E627" s="9">
        <v>12.917966491947384</v>
      </c>
      <c r="F627" t="s">
        <v>950</v>
      </c>
      <c r="G627">
        <v>0</v>
      </c>
      <c r="H627" t="s">
        <v>950</v>
      </c>
      <c r="I627">
        <v>0</v>
      </c>
      <c r="J627" t="s">
        <v>950</v>
      </c>
      <c r="K627">
        <v>0</v>
      </c>
      <c r="M627" t="b">
        <f t="shared" si="66"/>
        <v>0</v>
      </c>
      <c r="N627" t="b">
        <f t="shared" si="67"/>
        <v>0</v>
      </c>
      <c r="P627" t="s">
        <v>636</v>
      </c>
      <c r="Q627" t="b">
        <v>0</v>
      </c>
      <c r="R627" t="b">
        <v>0</v>
      </c>
      <c r="S627" t="s">
        <v>973</v>
      </c>
      <c r="AB627" t="b">
        <f t="shared" si="62"/>
        <v>0</v>
      </c>
      <c r="AC627" t="b">
        <f t="shared" si="63"/>
        <v>0</v>
      </c>
      <c r="AD627" t="b">
        <f t="shared" si="64"/>
        <v>0</v>
      </c>
      <c r="AN627" t="s">
        <v>636</v>
      </c>
      <c r="AO627" t="s">
        <v>1146</v>
      </c>
      <c r="AP627" t="s">
        <v>1146</v>
      </c>
      <c r="AQ627" s="73" t="s">
        <v>973</v>
      </c>
    </row>
    <row r="628" spans="1:43" x14ac:dyDescent="0.3">
      <c r="A628" s="7" t="s">
        <v>637</v>
      </c>
      <c r="B628">
        <v>52.41431664162284</v>
      </c>
      <c r="C628">
        <f t="shared" si="65"/>
        <v>0</v>
      </c>
      <c r="D628">
        <v>0</v>
      </c>
      <c r="E628" s="9">
        <v>20.484108187740702</v>
      </c>
      <c r="F628" t="s">
        <v>950</v>
      </c>
      <c r="G628">
        <v>0</v>
      </c>
      <c r="H628" t="s">
        <v>950</v>
      </c>
      <c r="I628">
        <v>0</v>
      </c>
      <c r="J628" t="s">
        <v>950</v>
      </c>
      <c r="K628">
        <v>0</v>
      </c>
      <c r="M628" t="b">
        <f t="shared" si="66"/>
        <v>0</v>
      </c>
      <c r="N628" t="b">
        <f t="shared" si="67"/>
        <v>0</v>
      </c>
      <c r="P628" t="s">
        <v>637</v>
      </c>
      <c r="Q628" t="b">
        <v>0</v>
      </c>
      <c r="R628" t="b">
        <v>0</v>
      </c>
      <c r="S628" t="s">
        <v>973</v>
      </c>
      <c r="AB628" t="b">
        <f t="shared" si="62"/>
        <v>0</v>
      </c>
      <c r="AC628" t="b">
        <f t="shared" si="63"/>
        <v>0</v>
      </c>
      <c r="AD628" t="b">
        <f t="shared" si="64"/>
        <v>0</v>
      </c>
      <c r="AN628" t="s">
        <v>637</v>
      </c>
      <c r="AO628" t="s">
        <v>1146</v>
      </c>
      <c r="AP628" t="s">
        <v>1146</v>
      </c>
      <c r="AQ628" s="73" t="s">
        <v>973</v>
      </c>
    </row>
    <row r="629" spans="1:43" x14ac:dyDescent="0.3">
      <c r="A629" s="7" t="s">
        <v>638</v>
      </c>
      <c r="B629">
        <v>59.035732840159284</v>
      </c>
      <c r="C629">
        <f t="shared" si="65"/>
        <v>0</v>
      </c>
      <c r="D629">
        <v>0</v>
      </c>
      <c r="E629" s="9">
        <v>24.848838145227571</v>
      </c>
      <c r="F629" t="s">
        <v>950</v>
      </c>
      <c r="G629">
        <v>0</v>
      </c>
      <c r="H629" t="s">
        <v>950</v>
      </c>
      <c r="I629">
        <v>0</v>
      </c>
      <c r="J629" t="s">
        <v>950</v>
      </c>
      <c r="K629">
        <v>0</v>
      </c>
      <c r="M629" t="b">
        <f t="shared" si="66"/>
        <v>0</v>
      </c>
      <c r="N629" t="b">
        <f t="shared" si="67"/>
        <v>0</v>
      </c>
      <c r="P629" t="s">
        <v>638</v>
      </c>
      <c r="Q629" t="b">
        <v>0</v>
      </c>
      <c r="R629" t="b">
        <v>0</v>
      </c>
      <c r="S629" t="s">
        <v>973</v>
      </c>
      <c r="AB629" t="b">
        <f t="shared" si="62"/>
        <v>0</v>
      </c>
      <c r="AC629" t="b">
        <f t="shared" si="63"/>
        <v>0</v>
      </c>
      <c r="AD629" t="b">
        <f t="shared" si="64"/>
        <v>0</v>
      </c>
      <c r="AN629" t="s">
        <v>638</v>
      </c>
      <c r="AO629" t="s">
        <v>1146</v>
      </c>
      <c r="AP629" t="s">
        <v>1146</v>
      </c>
      <c r="AQ629" s="73" t="s">
        <v>973</v>
      </c>
    </row>
    <row r="630" spans="1:43" x14ac:dyDescent="0.3">
      <c r="A630" s="7" t="s">
        <v>639</v>
      </c>
      <c r="B630">
        <v>49.995709215392253</v>
      </c>
      <c r="C630">
        <f t="shared" si="65"/>
        <v>0</v>
      </c>
      <c r="D630">
        <v>0</v>
      </c>
      <c r="E630" s="9">
        <v>13.261486227746461</v>
      </c>
      <c r="F630" t="s">
        <v>950</v>
      </c>
      <c r="G630">
        <v>0</v>
      </c>
      <c r="H630" t="s">
        <v>950</v>
      </c>
      <c r="I630">
        <v>0</v>
      </c>
      <c r="J630" t="s">
        <v>950</v>
      </c>
      <c r="K630">
        <v>0</v>
      </c>
      <c r="M630" t="b">
        <f t="shared" si="66"/>
        <v>0</v>
      </c>
      <c r="N630" t="b">
        <f t="shared" si="67"/>
        <v>0</v>
      </c>
      <c r="P630" t="s">
        <v>639</v>
      </c>
      <c r="Q630" t="b">
        <v>0</v>
      </c>
      <c r="R630" t="b">
        <v>0</v>
      </c>
      <c r="S630" t="s">
        <v>973</v>
      </c>
      <c r="AB630" t="b">
        <f t="shared" si="62"/>
        <v>0</v>
      </c>
      <c r="AC630" t="b">
        <f t="shared" si="63"/>
        <v>0</v>
      </c>
      <c r="AD630" t="b">
        <f t="shared" si="64"/>
        <v>0</v>
      </c>
      <c r="AN630" t="s">
        <v>639</v>
      </c>
      <c r="AO630" t="s">
        <v>1146</v>
      </c>
      <c r="AP630" t="s">
        <v>1146</v>
      </c>
      <c r="AQ630" s="73" t="s">
        <v>973</v>
      </c>
    </row>
    <row r="631" spans="1:43" x14ac:dyDescent="0.3">
      <c r="A631" s="7" t="s">
        <v>640</v>
      </c>
      <c r="B631">
        <v>66.435219648119258</v>
      </c>
      <c r="C631">
        <f t="shared" si="65"/>
        <v>0</v>
      </c>
      <c r="D631">
        <v>0</v>
      </c>
      <c r="E631" s="9">
        <v>26.701073926013002</v>
      </c>
      <c r="F631" t="s">
        <v>950</v>
      </c>
      <c r="G631">
        <v>0</v>
      </c>
      <c r="H631" t="s">
        <v>950</v>
      </c>
      <c r="I631">
        <v>0</v>
      </c>
      <c r="J631" t="s">
        <v>950</v>
      </c>
      <c r="K631">
        <v>0</v>
      </c>
      <c r="M631" t="b">
        <f t="shared" si="66"/>
        <v>0</v>
      </c>
      <c r="N631" t="b">
        <f t="shared" si="67"/>
        <v>0</v>
      </c>
      <c r="P631" t="s">
        <v>640</v>
      </c>
      <c r="Q631" t="b">
        <v>0</v>
      </c>
      <c r="R631" t="b">
        <v>0</v>
      </c>
      <c r="S631" t="s">
        <v>973</v>
      </c>
      <c r="AB631" t="b">
        <f t="shared" si="62"/>
        <v>0</v>
      </c>
      <c r="AC631" t="b">
        <f t="shared" si="63"/>
        <v>0</v>
      </c>
      <c r="AD631" t="b">
        <f t="shared" si="64"/>
        <v>0</v>
      </c>
      <c r="AN631" t="s">
        <v>640</v>
      </c>
      <c r="AO631" t="s">
        <v>1146</v>
      </c>
      <c r="AP631" t="s">
        <v>1146</v>
      </c>
      <c r="AQ631" s="73" t="s">
        <v>973</v>
      </c>
    </row>
    <row r="632" spans="1:43" x14ac:dyDescent="0.3">
      <c r="A632" s="7" t="s">
        <v>641</v>
      </c>
      <c r="B632">
        <v>72.446459373650256</v>
      </c>
      <c r="C632">
        <f t="shared" si="65"/>
        <v>0</v>
      </c>
      <c r="D632">
        <v>0</v>
      </c>
      <c r="E632" s="9">
        <v>43.318024054186544</v>
      </c>
      <c r="F632" t="s">
        <v>950</v>
      </c>
      <c r="G632">
        <v>0</v>
      </c>
      <c r="H632" t="s">
        <v>950</v>
      </c>
      <c r="I632">
        <v>0</v>
      </c>
      <c r="J632" t="s">
        <v>950</v>
      </c>
      <c r="K632">
        <v>0</v>
      </c>
      <c r="M632" t="b">
        <f t="shared" si="66"/>
        <v>0</v>
      </c>
      <c r="N632" t="b">
        <f t="shared" si="67"/>
        <v>0</v>
      </c>
      <c r="P632" t="s">
        <v>641</v>
      </c>
      <c r="Q632" t="b">
        <v>0</v>
      </c>
      <c r="R632" t="b">
        <v>0</v>
      </c>
      <c r="S632" t="s">
        <v>973</v>
      </c>
      <c r="AB632" t="b">
        <f t="shared" si="62"/>
        <v>0</v>
      </c>
      <c r="AC632" t="b">
        <f t="shared" si="63"/>
        <v>0</v>
      </c>
      <c r="AD632" t="b">
        <f t="shared" si="64"/>
        <v>0</v>
      </c>
      <c r="AN632" t="s">
        <v>641</v>
      </c>
      <c r="AO632" t="s">
        <v>1146</v>
      </c>
      <c r="AP632" t="s">
        <v>1146</v>
      </c>
      <c r="AQ632" s="73" t="s">
        <v>973</v>
      </c>
    </row>
    <row r="633" spans="1:43" x14ac:dyDescent="0.3">
      <c r="A633" s="7" t="s">
        <v>642</v>
      </c>
      <c r="B633">
        <v>0.38724468594001837</v>
      </c>
      <c r="C633">
        <f t="shared" si="65"/>
        <v>0</v>
      </c>
      <c r="D633">
        <v>0</v>
      </c>
      <c r="E633" s="9">
        <v>19.043320463132115</v>
      </c>
      <c r="F633" t="s">
        <v>950</v>
      </c>
      <c r="G633">
        <v>0</v>
      </c>
      <c r="H633" t="s">
        <v>950</v>
      </c>
      <c r="I633">
        <v>0</v>
      </c>
      <c r="J633" t="s">
        <v>950</v>
      </c>
      <c r="K633">
        <v>0</v>
      </c>
      <c r="M633" t="b">
        <f t="shared" si="66"/>
        <v>0</v>
      </c>
      <c r="N633" t="b">
        <f t="shared" si="67"/>
        <v>0</v>
      </c>
      <c r="P633" t="s">
        <v>642</v>
      </c>
      <c r="Q633" t="b">
        <v>0</v>
      </c>
      <c r="R633" t="b">
        <v>0</v>
      </c>
      <c r="S633" t="s">
        <v>973</v>
      </c>
      <c r="AB633" t="b">
        <f t="shared" si="62"/>
        <v>0</v>
      </c>
      <c r="AC633" t="b">
        <f t="shared" si="63"/>
        <v>0</v>
      </c>
      <c r="AD633" t="b">
        <f t="shared" si="64"/>
        <v>0</v>
      </c>
      <c r="AN633" t="s">
        <v>642</v>
      </c>
      <c r="AO633" t="s">
        <v>1146</v>
      </c>
      <c r="AP633" t="s">
        <v>1146</v>
      </c>
      <c r="AQ633" s="73" t="s">
        <v>973</v>
      </c>
    </row>
    <row r="634" spans="1:43" x14ac:dyDescent="0.3">
      <c r="A634" s="7" t="s">
        <v>643</v>
      </c>
      <c r="B634">
        <v>0.29897383093420588</v>
      </c>
      <c r="C634">
        <f t="shared" si="65"/>
        <v>0</v>
      </c>
      <c r="D634">
        <v>0</v>
      </c>
      <c r="E634" s="9">
        <v>26.189599283886711</v>
      </c>
      <c r="F634" t="s">
        <v>950</v>
      </c>
      <c r="G634">
        <v>0</v>
      </c>
      <c r="H634" t="s">
        <v>950</v>
      </c>
      <c r="I634">
        <v>0</v>
      </c>
      <c r="J634" t="s">
        <v>950</v>
      </c>
      <c r="K634">
        <v>0</v>
      </c>
      <c r="M634" t="b">
        <f t="shared" si="66"/>
        <v>0</v>
      </c>
      <c r="N634" t="b">
        <f t="shared" si="67"/>
        <v>0</v>
      </c>
      <c r="P634" t="s">
        <v>643</v>
      </c>
      <c r="Q634" t="b">
        <v>0</v>
      </c>
      <c r="R634" t="b">
        <v>0</v>
      </c>
      <c r="S634" t="s">
        <v>973</v>
      </c>
      <c r="AB634" t="b">
        <f t="shared" si="62"/>
        <v>0</v>
      </c>
      <c r="AC634" t="b">
        <f t="shared" si="63"/>
        <v>0</v>
      </c>
      <c r="AD634" t="b">
        <f t="shared" si="64"/>
        <v>0</v>
      </c>
      <c r="AN634" t="s">
        <v>643</v>
      </c>
      <c r="AO634" t="s">
        <v>1146</v>
      </c>
      <c r="AP634" t="s">
        <v>1146</v>
      </c>
      <c r="AQ634" s="73" t="s">
        <v>973</v>
      </c>
    </row>
    <row r="635" spans="1:43" x14ac:dyDescent="0.3">
      <c r="A635" s="7" t="s">
        <v>644</v>
      </c>
      <c r="B635">
        <v>2.4868649537523824E-2</v>
      </c>
      <c r="C635">
        <f t="shared" si="65"/>
        <v>0</v>
      </c>
      <c r="D635">
        <v>0</v>
      </c>
      <c r="E635" s="9">
        <v>27.091326394969638</v>
      </c>
      <c r="F635" t="s">
        <v>950</v>
      </c>
      <c r="G635">
        <v>0</v>
      </c>
      <c r="H635" t="s">
        <v>950</v>
      </c>
      <c r="I635">
        <v>0</v>
      </c>
      <c r="J635" t="s">
        <v>950</v>
      </c>
      <c r="K635">
        <v>0</v>
      </c>
      <c r="M635" t="b">
        <f t="shared" si="66"/>
        <v>0</v>
      </c>
      <c r="N635" t="b">
        <f t="shared" si="67"/>
        <v>0</v>
      </c>
      <c r="P635" t="s">
        <v>644</v>
      </c>
      <c r="Q635" t="b">
        <v>0</v>
      </c>
      <c r="R635" t="b">
        <v>0</v>
      </c>
      <c r="S635" t="s">
        <v>973</v>
      </c>
      <c r="AB635" t="b">
        <f t="shared" si="62"/>
        <v>0</v>
      </c>
      <c r="AC635" t="b">
        <f t="shared" si="63"/>
        <v>0</v>
      </c>
      <c r="AD635" t="b">
        <f t="shared" si="64"/>
        <v>0</v>
      </c>
      <c r="AN635" t="s">
        <v>644</v>
      </c>
      <c r="AO635" t="s">
        <v>1146</v>
      </c>
      <c r="AP635" t="s">
        <v>1146</v>
      </c>
      <c r="AQ635" s="73" t="s">
        <v>973</v>
      </c>
    </row>
    <row r="636" spans="1:43" x14ac:dyDescent="0.3">
      <c r="A636" s="7" t="s">
        <v>645</v>
      </c>
      <c r="B636">
        <v>1.4026490377106713</v>
      </c>
      <c r="C636">
        <f t="shared" si="65"/>
        <v>0</v>
      </c>
      <c r="D636">
        <v>0</v>
      </c>
      <c r="E636" s="9">
        <v>24.121505106209643</v>
      </c>
      <c r="F636" t="s">
        <v>950</v>
      </c>
      <c r="G636">
        <v>0</v>
      </c>
      <c r="H636" t="s">
        <v>950</v>
      </c>
      <c r="I636">
        <v>0</v>
      </c>
      <c r="J636" t="s">
        <v>950</v>
      </c>
      <c r="K636">
        <v>0</v>
      </c>
      <c r="M636" t="b">
        <f t="shared" si="66"/>
        <v>0</v>
      </c>
      <c r="N636" t="b">
        <f t="shared" si="67"/>
        <v>0</v>
      </c>
      <c r="P636" t="s">
        <v>645</v>
      </c>
      <c r="Q636" t="b">
        <v>0</v>
      </c>
      <c r="R636" t="b">
        <v>0</v>
      </c>
      <c r="S636" t="s">
        <v>973</v>
      </c>
      <c r="AB636" t="b">
        <f t="shared" si="62"/>
        <v>0</v>
      </c>
      <c r="AC636" t="b">
        <f t="shared" si="63"/>
        <v>0</v>
      </c>
      <c r="AD636" t="b">
        <f t="shared" si="64"/>
        <v>0</v>
      </c>
      <c r="AN636" t="s">
        <v>645</v>
      </c>
      <c r="AO636" t="s">
        <v>1146</v>
      </c>
      <c r="AP636" t="s">
        <v>1146</v>
      </c>
      <c r="AQ636" s="73" t="s">
        <v>973</v>
      </c>
    </row>
    <row r="637" spans="1:43" x14ac:dyDescent="0.3">
      <c r="A637" s="7" t="s">
        <v>646</v>
      </c>
      <c r="B637">
        <v>1.0456863603762838</v>
      </c>
      <c r="C637">
        <f t="shared" si="65"/>
        <v>0</v>
      </c>
      <c r="D637">
        <v>0</v>
      </c>
      <c r="E637" s="9">
        <v>28.192813988599745</v>
      </c>
      <c r="F637" t="s">
        <v>950</v>
      </c>
      <c r="G637">
        <v>0</v>
      </c>
      <c r="H637" t="s">
        <v>950</v>
      </c>
      <c r="I637">
        <v>0</v>
      </c>
      <c r="J637" t="s">
        <v>950</v>
      </c>
      <c r="K637">
        <v>0</v>
      </c>
      <c r="M637" t="b">
        <f t="shared" si="66"/>
        <v>0</v>
      </c>
      <c r="N637" t="b">
        <f t="shared" si="67"/>
        <v>0</v>
      </c>
      <c r="P637" t="s">
        <v>646</v>
      </c>
      <c r="Q637" t="b">
        <v>0</v>
      </c>
      <c r="R637" t="b">
        <v>0</v>
      </c>
      <c r="S637" t="s">
        <v>973</v>
      </c>
      <c r="AB637" t="b">
        <f t="shared" si="62"/>
        <v>0</v>
      </c>
      <c r="AC637" t="b">
        <f t="shared" si="63"/>
        <v>0</v>
      </c>
      <c r="AD637" t="b">
        <f t="shared" si="64"/>
        <v>0</v>
      </c>
      <c r="AN637" t="s">
        <v>646</v>
      </c>
      <c r="AO637" t="s">
        <v>1146</v>
      </c>
      <c r="AP637" t="s">
        <v>1146</v>
      </c>
      <c r="AQ637" s="73" t="s">
        <v>973</v>
      </c>
    </row>
    <row r="638" spans="1:43" x14ac:dyDescent="0.3">
      <c r="A638" s="7" t="s">
        <v>647</v>
      </c>
      <c r="B638">
        <v>33.412170229251302</v>
      </c>
      <c r="C638">
        <f t="shared" si="65"/>
        <v>0</v>
      </c>
      <c r="D638">
        <v>0</v>
      </c>
      <c r="E638" s="9">
        <v>35.422972699400709</v>
      </c>
      <c r="F638" t="s">
        <v>950</v>
      </c>
      <c r="G638">
        <v>0</v>
      </c>
      <c r="H638" t="s">
        <v>950</v>
      </c>
      <c r="I638">
        <v>0</v>
      </c>
      <c r="J638" t="s">
        <v>950</v>
      </c>
      <c r="K638">
        <v>0</v>
      </c>
      <c r="M638" t="b">
        <f t="shared" si="66"/>
        <v>0</v>
      </c>
      <c r="N638" t="b">
        <f t="shared" si="67"/>
        <v>0</v>
      </c>
      <c r="P638" t="s">
        <v>647</v>
      </c>
      <c r="Q638" t="b">
        <v>0</v>
      </c>
      <c r="R638" t="b">
        <v>0</v>
      </c>
      <c r="S638" t="s">
        <v>973</v>
      </c>
      <c r="AB638" t="b">
        <f t="shared" si="62"/>
        <v>0</v>
      </c>
      <c r="AC638" t="b">
        <f t="shared" si="63"/>
        <v>0</v>
      </c>
      <c r="AD638" t="b">
        <f t="shared" si="64"/>
        <v>0</v>
      </c>
      <c r="AN638" t="s">
        <v>647</v>
      </c>
      <c r="AO638" t="s">
        <v>1146</v>
      </c>
      <c r="AP638" t="s">
        <v>1146</v>
      </c>
      <c r="AQ638" s="73" t="s">
        <v>973</v>
      </c>
    </row>
    <row r="639" spans="1:43" x14ac:dyDescent="0.3">
      <c r="A639" s="7" t="s">
        <v>648</v>
      </c>
      <c r="B639">
        <v>2.8571925175796911</v>
      </c>
      <c r="C639">
        <f t="shared" si="65"/>
        <v>0</v>
      </c>
      <c r="D639">
        <v>0</v>
      </c>
      <c r="E639" s="9">
        <v>45.793444246337103</v>
      </c>
      <c r="F639" t="s">
        <v>950</v>
      </c>
      <c r="G639">
        <v>0</v>
      </c>
      <c r="H639" t="s">
        <v>950</v>
      </c>
      <c r="I639">
        <v>0</v>
      </c>
      <c r="J639" t="s">
        <v>950</v>
      </c>
      <c r="K639">
        <v>0</v>
      </c>
      <c r="M639" t="b">
        <f t="shared" si="66"/>
        <v>0</v>
      </c>
      <c r="N639" t="b">
        <f t="shared" si="67"/>
        <v>0</v>
      </c>
      <c r="P639" t="s">
        <v>648</v>
      </c>
      <c r="Q639" t="b">
        <v>0</v>
      </c>
      <c r="R639" t="b">
        <v>0</v>
      </c>
      <c r="S639" t="s">
        <v>973</v>
      </c>
      <c r="AB639" t="b">
        <f t="shared" si="62"/>
        <v>0</v>
      </c>
      <c r="AC639" t="b">
        <f t="shared" si="63"/>
        <v>0</v>
      </c>
      <c r="AD639" t="b">
        <f t="shared" si="64"/>
        <v>0</v>
      </c>
      <c r="AN639" t="s">
        <v>648</v>
      </c>
      <c r="AO639" t="s">
        <v>1146</v>
      </c>
      <c r="AP639" t="s">
        <v>1146</v>
      </c>
      <c r="AQ639" s="73" t="s">
        <v>973</v>
      </c>
    </row>
    <row r="640" spans="1:43" x14ac:dyDescent="0.3">
      <c r="A640" s="7" t="s">
        <v>649</v>
      </c>
      <c r="B640">
        <v>27.429143375080066</v>
      </c>
      <c r="C640">
        <f t="shared" si="65"/>
        <v>0</v>
      </c>
      <c r="D640">
        <v>0</v>
      </c>
      <c r="E640" s="9">
        <v>47.844708786290425</v>
      </c>
      <c r="F640" t="s">
        <v>950</v>
      </c>
      <c r="G640">
        <v>0</v>
      </c>
      <c r="H640" t="s">
        <v>950</v>
      </c>
      <c r="I640">
        <v>0</v>
      </c>
      <c r="J640" t="s">
        <v>950</v>
      </c>
      <c r="K640">
        <v>0</v>
      </c>
      <c r="M640" t="b">
        <f t="shared" si="66"/>
        <v>0</v>
      </c>
      <c r="N640" t="b">
        <f t="shared" si="67"/>
        <v>0</v>
      </c>
      <c r="P640" t="s">
        <v>649</v>
      </c>
      <c r="Q640" t="b">
        <v>0</v>
      </c>
      <c r="R640" t="b">
        <v>0</v>
      </c>
      <c r="S640" t="s">
        <v>973</v>
      </c>
      <c r="AB640" t="b">
        <f t="shared" si="62"/>
        <v>0</v>
      </c>
      <c r="AC640" t="b">
        <f t="shared" si="63"/>
        <v>0</v>
      </c>
      <c r="AD640" t="b">
        <f t="shared" si="64"/>
        <v>0</v>
      </c>
      <c r="AN640" t="s">
        <v>649</v>
      </c>
      <c r="AO640" t="s">
        <v>1146</v>
      </c>
      <c r="AP640" t="s">
        <v>1146</v>
      </c>
      <c r="AQ640" s="73" t="s">
        <v>973</v>
      </c>
    </row>
    <row r="641" spans="1:43" x14ac:dyDescent="0.3">
      <c r="A641" s="7" t="s">
        <v>650</v>
      </c>
      <c r="B641">
        <v>4.5284833743022173</v>
      </c>
      <c r="C641">
        <f t="shared" si="65"/>
        <v>0</v>
      </c>
      <c r="D641">
        <v>0</v>
      </c>
      <c r="E641" s="9">
        <v>83.839645260505705</v>
      </c>
      <c r="F641" t="s">
        <v>950</v>
      </c>
      <c r="G641">
        <v>0</v>
      </c>
      <c r="H641" t="s">
        <v>950</v>
      </c>
      <c r="I641">
        <v>0</v>
      </c>
      <c r="J641" t="s">
        <v>950</v>
      </c>
      <c r="K641">
        <v>0</v>
      </c>
      <c r="M641" t="b">
        <f t="shared" si="66"/>
        <v>0</v>
      </c>
      <c r="N641" t="b">
        <f t="shared" si="67"/>
        <v>0</v>
      </c>
      <c r="P641" t="s">
        <v>650</v>
      </c>
      <c r="Q641" t="b">
        <v>0</v>
      </c>
      <c r="R641" t="b">
        <v>0</v>
      </c>
      <c r="S641" t="s">
        <v>973</v>
      </c>
      <c r="AB641" t="b">
        <f t="shared" si="62"/>
        <v>0</v>
      </c>
      <c r="AC641" t="b">
        <f t="shared" si="63"/>
        <v>0</v>
      </c>
      <c r="AD641" t="b">
        <f t="shared" si="64"/>
        <v>0</v>
      </c>
      <c r="AN641" t="s">
        <v>650</v>
      </c>
      <c r="AO641" t="s">
        <v>1146</v>
      </c>
      <c r="AP641" t="s">
        <v>1146</v>
      </c>
      <c r="AQ641" s="73" t="s">
        <v>973</v>
      </c>
    </row>
    <row r="642" spans="1:43" x14ac:dyDescent="0.3">
      <c r="A642" s="7" t="s">
        <v>651</v>
      </c>
      <c r="B642">
        <v>20.201530967549079</v>
      </c>
      <c r="C642">
        <f t="shared" si="65"/>
        <v>0</v>
      </c>
      <c r="D642">
        <v>0</v>
      </c>
      <c r="E642" s="9">
        <v>61.558912268805884</v>
      </c>
      <c r="F642" t="s">
        <v>950</v>
      </c>
      <c r="G642">
        <v>0</v>
      </c>
      <c r="H642" t="s">
        <v>950</v>
      </c>
      <c r="I642">
        <v>0</v>
      </c>
      <c r="J642" t="s">
        <v>950</v>
      </c>
      <c r="K642">
        <v>0</v>
      </c>
      <c r="M642" t="b">
        <f t="shared" si="66"/>
        <v>0</v>
      </c>
      <c r="N642" t="b">
        <f t="shared" si="67"/>
        <v>0</v>
      </c>
      <c r="P642" t="s">
        <v>651</v>
      </c>
      <c r="Q642" t="b">
        <v>0</v>
      </c>
      <c r="R642" t="b">
        <v>0</v>
      </c>
      <c r="S642" t="s">
        <v>973</v>
      </c>
      <c r="AB642" t="b">
        <f t="shared" ref="AB642:AB705" si="69">IF(C642&lt;5,FALSE,C642)</f>
        <v>0</v>
      </c>
      <c r="AC642" t="b">
        <f t="shared" ref="AC642:AC705" si="70">IF(C642&lt;5,FALSE,D642)</f>
        <v>0</v>
      </c>
      <c r="AD642" t="b">
        <f t="shared" ref="AD642:AD705" si="71">IF(C642&lt;5,FALSE,E642)</f>
        <v>0</v>
      </c>
      <c r="AN642" t="s">
        <v>651</v>
      </c>
      <c r="AO642" t="s">
        <v>1146</v>
      </c>
      <c r="AP642" t="s">
        <v>1146</v>
      </c>
      <c r="AQ642" s="73" t="s">
        <v>973</v>
      </c>
    </row>
    <row r="643" spans="1:43" x14ac:dyDescent="0.3">
      <c r="A643" s="7" t="s">
        <v>652</v>
      </c>
      <c r="B643">
        <v>20.850492013135231</v>
      </c>
      <c r="C643">
        <f t="shared" ref="C643:C706" si="72">IF(F643=" ",0,B643)</f>
        <v>0</v>
      </c>
      <c r="D643">
        <v>0</v>
      </c>
      <c r="E643" s="9">
        <v>70.073733325853482</v>
      </c>
      <c r="F643" t="s">
        <v>950</v>
      </c>
      <c r="G643">
        <v>0</v>
      </c>
      <c r="H643" t="s">
        <v>950</v>
      </c>
      <c r="I643">
        <v>0</v>
      </c>
      <c r="J643" t="s">
        <v>950</v>
      </c>
      <c r="K643">
        <v>0</v>
      </c>
      <c r="M643" t="b">
        <f t="shared" ref="M643:M706" si="73">IF(C643&lt;5,FALSE,G643)</f>
        <v>0</v>
      </c>
      <c r="N643" t="b">
        <f t="shared" ref="N643:N706" si="74">IF(C643&lt;5,FALSE,I643)</f>
        <v>0</v>
      </c>
      <c r="P643" t="s">
        <v>652</v>
      </c>
      <c r="Q643" t="b">
        <v>0</v>
      </c>
      <c r="R643" t="b">
        <v>0</v>
      </c>
      <c r="S643" t="s">
        <v>973</v>
      </c>
      <c r="AB643" t="b">
        <f t="shared" si="69"/>
        <v>0</v>
      </c>
      <c r="AC643" t="b">
        <f t="shared" si="70"/>
        <v>0</v>
      </c>
      <c r="AD643" t="b">
        <f t="shared" si="71"/>
        <v>0</v>
      </c>
      <c r="AN643" t="s">
        <v>652</v>
      </c>
      <c r="AO643" t="s">
        <v>1146</v>
      </c>
      <c r="AP643" t="s">
        <v>1146</v>
      </c>
      <c r="AQ643" s="73" t="s">
        <v>973</v>
      </c>
    </row>
    <row r="644" spans="1:43" x14ac:dyDescent="0.3">
      <c r="A644" s="7" t="s">
        <v>653</v>
      </c>
      <c r="B644">
        <v>42.904445851893357</v>
      </c>
      <c r="C644">
        <f t="shared" si="72"/>
        <v>0</v>
      </c>
      <c r="D644">
        <v>0</v>
      </c>
      <c r="E644" s="9">
        <v>22.793427172791592</v>
      </c>
      <c r="F644" t="s">
        <v>950</v>
      </c>
      <c r="G644">
        <v>0</v>
      </c>
      <c r="H644" t="s">
        <v>950</v>
      </c>
      <c r="I644">
        <v>0</v>
      </c>
      <c r="J644" t="s">
        <v>950</v>
      </c>
      <c r="K644">
        <v>0</v>
      </c>
      <c r="M644" t="b">
        <f t="shared" si="73"/>
        <v>0</v>
      </c>
      <c r="N644" t="b">
        <f t="shared" si="74"/>
        <v>0</v>
      </c>
      <c r="P644" t="s">
        <v>653</v>
      </c>
      <c r="Q644" t="b">
        <v>0</v>
      </c>
      <c r="R644" t="b">
        <v>0</v>
      </c>
      <c r="S644" t="s">
        <v>973</v>
      </c>
      <c r="AB644" t="b">
        <f t="shared" si="69"/>
        <v>0</v>
      </c>
      <c r="AC644" t="b">
        <f t="shared" si="70"/>
        <v>0</v>
      </c>
      <c r="AD644" t="b">
        <f t="shared" si="71"/>
        <v>0</v>
      </c>
      <c r="AN644" t="s">
        <v>653</v>
      </c>
      <c r="AO644" t="s">
        <v>1146</v>
      </c>
      <c r="AP644" t="s">
        <v>1146</v>
      </c>
      <c r="AQ644" s="73" t="s">
        <v>973</v>
      </c>
    </row>
    <row r="645" spans="1:43" x14ac:dyDescent="0.3">
      <c r="A645" s="7" t="s">
        <v>654</v>
      </c>
      <c r="B645">
        <v>28.217863690898618</v>
      </c>
      <c r="C645">
        <f t="shared" si="72"/>
        <v>0</v>
      </c>
      <c r="D645">
        <v>0</v>
      </c>
      <c r="E645" s="9">
        <v>23.06635999326814</v>
      </c>
      <c r="F645" t="s">
        <v>950</v>
      </c>
      <c r="G645">
        <v>0</v>
      </c>
      <c r="H645" t="s">
        <v>950</v>
      </c>
      <c r="I645">
        <v>0</v>
      </c>
      <c r="J645" t="s">
        <v>950</v>
      </c>
      <c r="K645">
        <v>0</v>
      </c>
      <c r="M645" t="b">
        <f t="shared" si="73"/>
        <v>0</v>
      </c>
      <c r="N645" t="b">
        <f t="shared" si="74"/>
        <v>0</v>
      </c>
      <c r="P645" t="s">
        <v>654</v>
      </c>
      <c r="Q645" t="b">
        <v>0</v>
      </c>
      <c r="R645" t="b">
        <v>0</v>
      </c>
      <c r="S645" t="s">
        <v>973</v>
      </c>
      <c r="AB645" t="b">
        <f t="shared" si="69"/>
        <v>0</v>
      </c>
      <c r="AC645" t="b">
        <f t="shared" si="70"/>
        <v>0</v>
      </c>
      <c r="AD645" t="b">
        <f t="shared" si="71"/>
        <v>0</v>
      </c>
      <c r="AN645" t="s">
        <v>654</v>
      </c>
      <c r="AO645" t="s">
        <v>1146</v>
      </c>
      <c r="AP645" t="s">
        <v>1146</v>
      </c>
      <c r="AQ645" s="73" t="s">
        <v>973</v>
      </c>
    </row>
    <row r="646" spans="1:43" x14ac:dyDescent="0.3">
      <c r="A646" s="7" t="s">
        <v>655</v>
      </c>
      <c r="B646">
        <v>64.275259377954541</v>
      </c>
      <c r="C646">
        <f t="shared" si="72"/>
        <v>0</v>
      </c>
      <c r="D646">
        <v>0</v>
      </c>
      <c r="E646" s="9">
        <v>21.517057691510296</v>
      </c>
      <c r="F646" t="s">
        <v>950</v>
      </c>
      <c r="G646">
        <v>0</v>
      </c>
      <c r="H646" t="s">
        <v>950</v>
      </c>
      <c r="I646">
        <v>0</v>
      </c>
      <c r="J646" t="s">
        <v>950</v>
      </c>
      <c r="K646">
        <v>0</v>
      </c>
      <c r="M646" t="b">
        <f t="shared" si="73"/>
        <v>0</v>
      </c>
      <c r="N646" t="b">
        <f t="shared" si="74"/>
        <v>0</v>
      </c>
      <c r="P646" t="s">
        <v>655</v>
      </c>
      <c r="Q646" t="b">
        <v>0</v>
      </c>
      <c r="R646" t="b">
        <v>0</v>
      </c>
      <c r="S646" t="s">
        <v>973</v>
      </c>
      <c r="AB646" t="b">
        <f t="shared" si="69"/>
        <v>0</v>
      </c>
      <c r="AC646" t="b">
        <f t="shared" si="70"/>
        <v>0</v>
      </c>
      <c r="AD646" t="b">
        <f t="shared" si="71"/>
        <v>0</v>
      </c>
      <c r="AN646" t="s">
        <v>655</v>
      </c>
      <c r="AO646" t="s">
        <v>1146</v>
      </c>
      <c r="AP646" t="s">
        <v>1146</v>
      </c>
      <c r="AQ646" s="73" t="s">
        <v>973</v>
      </c>
    </row>
    <row r="647" spans="1:43" x14ac:dyDescent="0.3">
      <c r="A647" s="7" t="s">
        <v>656</v>
      </c>
      <c r="B647">
        <v>62.743349766390004</v>
      </c>
      <c r="C647">
        <f t="shared" si="72"/>
        <v>0</v>
      </c>
      <c r="D647">
        <v>0</v>
      </c>
      <c r="E647" s="9">
        <v>24.979328814534945</v>
      </c>
      <c r="F647" t="s">
        <v>950</v>
      </c>
      <c r="G647">
        <v>0</v>
      </c>
      <c r="H647" t="s">
        <v>950</v>
      </c>
      <c r="I647">
        <v>0</v>
      </c>
      <c r="J647" t="s">
        <v>950</v>
      </c>
      <c r="K647">
        <v>0</v>
      </c>
      <c r="M647" t="b">
        <f t="shared" si="73"/>
        <v>0</v>
      </c>
      <c r="N647" t="b">
        <f t="shared" si="74"/>
        <v>0</v>
      </c>
      <c r="P647" t="s">
        <v>656</v>
      </c>
      <c r="Q647" t="b">
        <v>0</v>
      </c>
      <c r="R647" t="b">
        <v>0</v>
      </c>
      <c r="S647" t="s">
        <v>973</v>
      </c>
      <c r="AB647" t="b">
        <f t="shared" si="69"/>
        <v>0</v>
      </c>
      <c r="AC647" t="b">
        <f t="shared" si="70"/>
        <v>0</v>
      </c>
      <c r="AD647" t="b">
        <f t="shared" si="71"/>
        <v>0</v>
      </c>
      <c r="AN647" t="s">
        <v>656</v>
      </c>
      <c r="AO647" t="s">
        <v>1146</v>
      </c>
      <c r="AP647" t="s">
        <v>1146</v>
      </c>
      <c r="AQ647" s="73" t="s">
        <v>973</v>
      </c>
    </row>
    <row r="648" spans="1:43" x14ac:dyDescent="0.3">
      <c r="A648" s="7" t="s">
        <v>657</v>
      </c>
      <c r="B648">
        <v>90.751080519170841</v>
      </c>
      <c r="C648">
        <f t="shared" si="72"/>
        <v>0</v>
      </c>
      <c r="D648">
        <v>0</v>
      </c>
      <c r="E648" s="9">
        <v>26.957664924351992</v>
      </c>
      <c r="F648" t="s">
        <v>950</v>
      </c>
      <c r="G648">
        <v>0</v>
      </c>
      <c r="H648" t="s">
        <v>950</v>
      </c>
      <c r="I648">
        <v>0</v>
      </c>
      <c r="J648" t="s">
        <v>950</v>
      </c>
      <c r="K648">
        <v>0</v>
      </c>
      <c r="M648" t="b">
        <f t="shared" si="73"/>
        <v>0</v>
      </c>
      <c r="N648" t="b">
        <f t="shared" si="74"/>
        <v>0</v>
      </c>
      <c r="P648" t="s">
        <v>657</v>
      </c>
      <c r="Q648" t="b">
        <v>0</v>
      </c>
      <c r="R648" t="b">
        <v>0</v>
      </c>
      <c r="S648" t="s">
        <v>973</v>
      </c>
      <c r="AB648" t="b">
        <f t="shared" si="69"/>
        <v>0</v>
      </c>
      <c r="AC648" t="b">
        <f t="shared" si="70"/>
        <v>0</v>
      </c>
      <c r="AD648" t="b">
        <f t="shared" si="71"/>
        <v>0</v>
      </c>
      <c r="AN648" t="s">
        <v>657</v>
      </c>
      <c r="AO648" t="s">
        <v>1146</v>
      </c>
      <c r="AP648" t="s">
        <v>1146</v>
      </c>
      <c r="AQ648" s="73" t="s">
        <v>973</v>
      </c>
    </row>
    <row r="649" spans="1:43" x14ac:dyDescent="0.3">
      <c r="A649" s="7" t="s">
        <v>658</v>
      </c>
      <c r="B649">
        <v>12.956576409713255</v>
      </c>
      <c r="C649">
        <f t="shared" si="72"/>
        <v>0</v>
      </c>
      <c r="D649">
        <v>0</v>
      </c>
      <c r="E649" s="9">
        <v>34.306606730391636</v>
      </c>
      <c r="F649" t="s">
        <v>950</v>
      </c>
      <c r="G649">
        <v>0</v>
      </c>
      <c r="H649" t="s">
        <v>950</v>
      </c>
      <c r="I649">
        <v>0</v>
      </c>
      <c r="J649" t="s">
        <v>950</v>
      </c>
      <c r="K649">
        <v>0</v>
      </c>
      <c r="M649" t="b">
        <f t="shared" si="73"/>
        <v>0</v>
      </c>
      <c r="N649" t="b">
        <f t="shared" si="74"/>
        <v>0</v>
      </c>
      <c r="P649" t="s">
        <v>658</v>
      </c>
      <c r="Q649" t="b">
        <v>0</v>
      </c>
      <c r="R649" t="b">
        <v>0</v>
      </c>
      <c r="S649" t="s">
        <v>973</v>
      </c>
      <c r="AB649" t="b">
        <f t="shared" si="69"/>
        <v>0</v>
      </c>
      <c r="AC649" t="b">
        <f t="shared" si="70"/>
        <v>0</v>
      </c>
      <c r="AD649" t="b">
        <f t="shared" si="71"/>
        <v>0</v>
      </c>
      <c r="AN649" t="s">
        <v>658</v>
      </c>
      <c r="AO649" t="s">
        <v>1146</v>
      </c>
      <c r="AP649" t="s">
        <v>1146</v>
      </c>
      <c r="AQ649" s="73" t="s">
        <v>973</v>
      </c>
    </row>
    <row r="650" spans="1:43" x14ac:dyDescent="0.3">
      <c r="A650" s="7" t="s">
        <v>659</v>
      </c>
      <c r="B650">
        <v>10.075303294867549</v>
      </c>
      <c r="C650">
        <f t="shared" si="72"/>
        <v>0</v>
      </c>
      <c r="D650">
        <v>0</v>
      </c>
      <c r="E650" s="9">
        <v>30.147978858072491</v>
      </c>
      <c r="F650" t="s">
        <v>950</v>
      </c>
      <c r="G650">
        <v>0</v>
      </c>
      <c r="H650" t="s">
        <v>950</v>
      </c>
      <c r="I650">
        <v>0</v>
      </c>
      <c r="J650" t="s">
        <v>950</v>
      </c>
      <c r="K650">
        <v>0</v>
      </c>
      <c r="M650" t="b">
        <f t="shared" si="73"/>
        <v>0</v>
      </c>
      <c r="N650" t="b">
        <f t="shared" si="74"/>
        <v>0</v>
      </c>
      <c r="P650" t="s">
        <v>659</v>
      </c>
      <c r="Q650" t="b">
        <v>0</v>
      </c>
      <c r="R650" t="b">
        <v>0</v>
      </c>
      <c r="S650" t="s">
        <v>973</v>
      </c>
      <c r="AB650" t="b">
        <f t="shared" si="69"/>
        <v>0</v>
      </c>
      <c r="AC650" t="b">
        <f t="shared" si="70"/>
        <v>0</v>
      </c>
      <c r="AD650" t="b">
        <f t="shared" si="71"/>
        <v>0</v>
      </c>
      <c r="AN650" t="s">
        <v>659</v>
      </c>
      <c r="AO650" t="s">
        <v>1146</v>
      </c>
      <c r="AP650" t="s">
        <v>1146</v>
      </c>
      <c r="AQ650" s="73" t="s">
        <v>973</v>
      </c>
    </row>
    <row r="651" spans="1:43" x14ac:dyDescent="0.3">
      <c r="A651" s="7" t="s">
        <v>660</v>
      </c>
      <c r="B651">
        <v>58.087188923241278</v>
      </c>
      <c r="C651">
        <f t="shared" si="72"/>
        <v>0</v>
      </c>
      <c r="D651">
        <v>0</v>
      </c>
      <c r="E651" s="9">
        <v>23.049774263337483</v>
      </c>
      <c r="F651" t="s">
        <v>950</v>
      </c>
      <c r="G651">
        <v>0</v>
      </c>
      <c r="H651" t="s">
        <v>950</v>
      </c>
      <c r="I651">
        <v>0</v>
      </c>
      <c r="J651" t="s">
        <v>950</v>
      </c>
      <c r="K651">
        <v>0</v>
      </c>
      <c r="M651" t="b">
        <f t="shared" si="73"/>
        <v>0</v>
      </c>
      <c r="N651" t="b">
        <f t="shared" si="74"/>
        <v>0</v>
      </c>
      <c r="P651" t="s">
        <v>660</v>
      </c>
      <c r="Q651" t="b">
        <v>0</v>
      </c>
      <c r="R651" t="b">
        <v>0</v>
      </c>
      <c r="S651" t="s">
        <v>973</v>
      </c>
      <c r="AB651" t="b">
        <f t="shared" si="69"/>
        <v>0</v>
      </c>
      <c r="AC651" t="b">
        <f t="shared" si="70"/>
        <v>0</v>
      </c>
      <c r="AD651" t="b">
        <f t="shared" si="71"/>
        <v>0</v>
      </c>
      <c r="AN651" t="s">
        <v>660</v>
      </c>
      <c r="AO651" t="s">
        <v>1146</v>
      </c>
      <c r="AP651" t="s">
        <v>1146</v>
      </c>
      <c r="AQ651" s="73" t="s">
        <v>973</v>
      </c>
    </row>
    <row r="652" spans="1:43" x14ac:dyDescent="0.3">
      <c r="A652" s="7" t="s">
        <v>661</v>
      </c>
      <c r="B652">
        <v>43.417053853182082</v>
      </c>
      <c r="C652">
        <f t="shared" si="72"/>
        <v>0</v>
      </c>
      <c r="D652">
        <v>0</v>
      </c>
      <c r="E652" s="9">
        <v>57.55223895158673</v>
      </c>
      <c r="F652" t="s">
        <v>950</v>
      </c>
      <c r="G652">
        <v>0</v>
      </c>
      <c r="H652" t="s">
        <v>950</v>
      </c>
      <c r="I652">
        <v>0</v>
      </c>
      <c r="J652" t="s">
        <v>950</v>
      </c>
      <c r="K652">
        <v>0</v>
      </c>
      <c r="M652" t="b">
        <f t="shared" si="73"/>
        <v>0</v>
      </c>
      <c r="N652" t="b">
        <f t="shared" si="74"/>
        <v>0</v>
      </c>
      <c r="P652" t="s">
        <v>661</v>
      </c>
      <c r="Q652" t="b">
        <v>0</v>
      </c>
      <c r="R652" t="b">
        <v>0</v>
      </c>
      <c r="S652" t="s">
        <v>973</v>
      </c>
      <c r="AB652" t="b">
        <f t="shared" si="69"/>
        <v>0</v>
      </c>
      <c r="AC652" t="b">
        <f t="shared" si="70"/>
        <v>0</v>
      </c>
      <c r="AD652" t="b">
        <f t="shared" si="71"/>
        <v>0</v>
      </c>
      <c r="AN652" t="s">
        <v>661</v>
      </c>
      <c r="AO652" t="s">
        <v>1146</v>
      </c>
      <c r="AP652" t="s">
        <v>1146</v>
      </c>
      <c r="AQ652" s="73" t="s">
        <v>973</v>
      </c>
    </row>
    <row r="653" spans="1:43" x14ac:dyDescent="0.3">
      <c r="A653" s="7" t="s">
        <v>662</v>
      </c>
      <c r="B653">
        <v>59.864005779503358</v>
      </c>
      <c r="C653">
        <f t="shared" si="72"/>
        <v>0</v>
      </c>
      <c r="D653">
        <v>0</v>
      </c>
      <c r="E653" s="9">
        <v>28.299401694183523</v>
      </c>
      <c r="F653" t="s">
        <v>950</v>
      </c>
      <c r="G653">
        <v>0</v>
      </c>
      <c r="H653" t="s">
        <v>950</v>
      </c>
      <c r="I653">
        <v>0</v>
      </c>
      <c r="J653" t="s">
        <v>950</v>
      </c>
      <c r="K653">
        <v>0</v>
      </c>
      <c r="M653" t="b">
        <f t="shared" si="73"/>
        <v>0</v>
      </c>
      <c r="N653" t="b">
        <f t="shared" si="74"/>
        <v>0</v>
      </c>
      <c r="P653" t="s">
        <v>662</v>
      </c>
      <c r="Q653" t="b">
        <v>0</v>
      </c>
      <c r="R653" t="b">
        <v>0</v>
      </c>
      <c r="S653" t="s">
        <v>973</v>
      </c>
      <c r="AB653" t="b">
        <f t="shared" si="69"/>
        <v>0</v>
      </c>
      <c r="AC653" t="b">
        <f t="shared" si="70"/>
        <v>0</v>
      </c>
      <c r="AD653" t="b">
        <f t="shared" si="71"/>
        <v>0</v>
      </c>
      <c r="AN653" t="s">
        <v>662</v>
      </c>
      <c r="AO653" t="s">
        <v>1146</v>
      </c>
      <c r="AP653" t="s">
        <v>1146</v>
      </c>
      <c r="AQ653" s="73" t="s">
        <v>973</v>
      </c>
    </row>
    <row r="654" spans="1:43" x14ac:dyDescent="0.3">
      <c r="A654" s="7" t="s">
        <v>663</v>
      </c>
      <c r="B654">
        <v>47.241194508431747</v>
      </c>
      <c r="C654">
        <f t="shared" si="72"/>
        <v>0</v>
      </c>
      <c r="D654">
        <v>0</v>
      </c>
      <c r="E654" s="9">
        <v>38.95792834476854</v>
      </c>
      <c r="F654" t="s">
        <v>950</v>
      </c>
      <c r="G654">
        <v>0</v>
      </c>
      <c r="H654" t="s">
        <v>950</v>
      </c>
      <c r="I654">
        <v>0</v>
      </c>
      <c r="J654" t="s">
        <v>950</v>
      </c>
      <c r="K654">
        <v>0</v>
      </c>
      <c r="M654" t="b">
        <f t="shared" si="73"/>
        <v>0</v>
      </c>
      <c r="N654" t="b">
        <f t="shared" si="74"/>
        <v>0</v>
      </c>
      <c r="P654" t="s">
        <v>663</v>
      </c>
      <c r="Q654" t="b">
        <v>0</v>
      </c>
      <c r="R654" t="b">
        <v>0</v>
      </c>
      <c r="S654" t="s">
        <v>973</v>
      </c>
      <c r="AB654" t="b">
        <f t="shared" si="69"/>
        <v>0</v>
      </c>
      <c r="AC654" t="b">
        <f t="shared" si="70"/>
        <v>0</v>
      </c>
      <c r="AD654" t="b">
        <f t="shared" si="71"/>
        <v>0</v>
      </c>
      <c r="AN654" t="s">
        <v>663</v>
      </c>
      <c r="AO654" t="s">
        <v>1146</v>
      </c>
      <c r="AP654" t="s">
        <v>1146</v>
      </c>
      <c r="AQ654" s="73" t="s">
        <v>973</v>
      </c>
    </row>
    <row r="655" spans="1:43" x14ac:dyDescent="0.3">
      <c r="A655" s="7" t="s">
        <v>664</v>
      </c>
      <c r="B655">
        <v>57.564542256087847</v>
      </c>
      <c r="C655">
        <f t="shared" si="72"/>
        <v>0</v>
      </c>
      <c r="D655">
        <v>0</v>
      </c>
      <c r="E655" s="9">
        <v>37.292282025702995</v>
      </c>
      <c r="F655" t="s">
        <v>950</v>
      </c>
      <c r="G655">
        <v>0</v>
      </c>
      <c r="H655" t="s">
        <v>950</v>
      </c>
      <c r="I655">
        <v>0</v>
      </c>
      <c r="J655" t="s">
        <v>950</v>
      </c>
      <c r="K655">
        <v>0</v>
      </c>
      <c r="M655" t="b">
        <f t="shared" si="73"/>
        <v>0</v>
      </c>
      <c r="N655" t="b">
        <f t="shared" si="74"/>
        <v>0</v>
      </c>
      <c r="P655" t="s">
        <v>664</v>
      </c>
      <c r="Q655" t="b">
        <v>0</v>
      </c>
      <c r="R655" t="b">
        <v>0</v>
      </c>
      <c r="S655" t="s">
        <v>973</v>
      </c>
      <c r="AB655" t="b">
        <f t="shared" si="69"/>
        <v>0</v>
      </c>
      <c r="AC655" t="b">
        <f t="shared" si="70"/>
        <v>0</v>
      </c>
      <c r="AD655" t="b">
        <f t="shared" si="71"/>
        <v>0</v>
      </c>
      <c r="AN655" t="s">
        <v>664</v>
      </c>
      <c r="AO655" t="s">
        <v>1146</v>
      </c>
      <c r="AP655" t="s">
        <v>1146</v>
      </c>
      <c r="AQ655" s="73" t="s">
        <v>973</v>
      </c>
    </row>
    <row r="656" spans="1:43" x14ac:dyDescent="0.3">
      <c r="A656" s="7" t="s">
        <v>665</v>
      </c>
      <c r="B656">
        <v>42.855308592618947</v>
      </c>
      <c r="C656">
        <f t="shared" si="72"/>
        <v>0</v>
      </c>
      <c r="D656">
        <v>0</v>
      </c>
      <c r="E656" s="9">
        <v>18.777948784241602</v>
      </c>
      <c r="F656" t="s">
        <v>950</v>
      </c>
      <c r="G656">
        <v>0</v>
      </c>
      <c r="H656" t="s">
        <v>950</v>
      </c>
      <c r="I656">
        <v>0</v>
      </c>
      <c r="J656" t="s">
        <v>950</v>
      </c>
      <c r="K656">
        <v>0</v>
      </c>
      <c r="M656" t="b">
        <f t="shared" si="73"/>
        <v>0</v>
      </c>
      <c r="N656" t="b">
        <f t="shared" si="74"/>
        <v>0</v>
      </c>
      <c r="P656" t="s">
        <v>665</v>
      </c>
      <c r="Q656" t="b">
        <v>0</v>
      </c>
      <c r="R656" t="b">
        <v>0</v>
      </c>
      <c r="S656" t="s">
        <v>973</v>
      </c>
      <c r="AB656" t="b">
        <f t="shared" si="69"/>
        <v>0</v>
      </c>
      <c r="AC656" t="b">
        <f t="shared" si="70"/>
        <v>0</v>
      </c>
      <c r="AD656" t="b">
        <f t="shared" si="71"/>
        <v>0</v>
      </c>
      <c r="AN656" t="s">
        <v>665</v>
      </c>
      <c r="AO656" t="s">
        <v>1146</v>
      </c>
      <c r="AP656" t="s">
        <v>1146</v>
      </c>
      <c r="AQ656" s="73" t="s">
        <v>973</v>
      </c>
    </row>
    <row r="657" spans="1:43" x14ac:dyDescent="0.3">
      <c r="A657" s="7" t="s">
        <v>666</v>
      </c>
      <c r="B657">
        <v>91.116418752055822</v>
      </c>
      <c r="C657">
        <f t="shared" si="72"/>
        <v>0</v>
      </c>
      <c r="D657">
        <v>0</v>
      </c>
      <c r="E657" s="9">
        <v>30.637745706613064</v>
      </c>
      <c r="F657" t="s">
        <v>950</v>
      </c>
      <c r="G657">
        <v>0</v>
      </c>
      <c r="H657" t="s">
        <v>950</v>
      </c>
      <c r="I657">
        <v>0</v>
      </c>
      <c r="J657" t="s">
        <v>950</v>
      </c>
      <c r="K657">
        <v>0</v>
      </c>
      <c r="M657" t="b">
        <f t="shared" si="73"/>
        <v>0</v>
      </c>
      <c r="N657" t="b">
        <f t="shared" si="74"/>
        <v>0</v>
      </c>
      <c r="P657" t="s">
        <v>666</v>
      </c>
      <c r="Q657" t="b">
        <v>0</v>
      </c>
      <c r="R657" t="b">
        <v>0</v>
      </c>
      <c r="S657" t="s">
        <v>973</v>
      </c>
      <c r="AB657" t="b">
        <f t="shared" si="69"/>
        <v>0</v>
      </c>
      <c r="AC657" t="b">
        <f t="shared" si="70"/>
        <v>0</v>
      </c>
      <c r="AD657" t="b">
        <f t="shared" si="71"/>
        <v>0</v>
      </c>
      <c r="AN657" t="s">
        <v>666</v>
      </c>
      <c r="AO657" t="s">
        <v>1146</v>
      </c>
      <c r="AP657" t="s">
        <v>1146</v>
      </c>
      <c r="AQ657" s="73" t="s">
        <v>973</v>
      </c>
    </row>
    <row r="658" spans="1:43" x14ac:dyDescent="0.3">
      <c r="A658" s="7" t="s">
        <v>667</v>
      </c>
      <c r="B658">
        <v>74.144320992811458</v>
      </c>
      <c r="C658">
        <f t="shared" si="72"/>
        <v>0</v>
      </c>
      <c r="D658">
        <v>0</v>
      </c>
      <c r="E658" s="9">
        <v>41.716525484705755</v>
      </c>
      <c r="F658" t="s">
        <v>950</v>
      </c>
      <c r="G658">
        <v>0</v>
      </c>
      <c r="H658" t="s">
        <v>950</v>
      </c>
      <c r="I658">
        <v>0</v>
      </c>
      <c r="J658" t="s">
        <v>950</v>
      </c>
      <c r="K658">
        <v>0</v>
      </c>
      <c r="M658" t="b">
        <f t="shared" si="73"/>
        <v>0</v>
      </c>
      <c r="N658" t="b">
        <f t="shared" si="74"/>
        <v>0</v>
      </c>
      <c r="P658" t="s">
        <v>667</v>
      </c>
      <c r="Q658" t="b">
        <v>0</v>
      </c>
      <c r="R658" t="b">
        <v>0</v>
      </c>
      <c r="S658" t="s">
        <v>973</v>
      </c>
      <c r="AB658" t="b">
        <f t="shared" si="69"/>
        <v>0</v>
      </c>
      <c r="AC658" t="b">
        <f t="shared" si="70"/>
        <v>0</v>
      </c>
      <c r="AD658" t="b">
        <f t="shared" si="71"/>
        <v>0</v>
      </c>
      <c r="AN658" t="s">
        <v>667</v>
      </c>
      <c r="AO658" t="s">
        <v>1146</v>
      </c>
      <c r="AP658" t="s">
        <v>1146</v>
      </c>
      <c r="AQ658" s="73" t="s">
        <v>973</v>
      </c>
    </row>
    <row r="659" spans="1:43" x14ac:dyDescent="0.3">
      <c r="A659" s="7" t="s">
        <v>668</v>
      </c>
      <c r="B659">
        <v>47.728880856667224</v>
      </c>
      <c r="C659">
        <f t="shared" si="72"/>
        <v>0</v>
      </c>
      <c r="D659">
        <v>100.00000000000001</v>
      </c>
      <c r="E659" s="9">
        <v>28.656970518865041</v>
      </c>
      <c r="F659" t="s">
        <v>950</v>
      </c>
      <c r="G659">
        <v>0</v>
      </c>
      <c r="H659" t="s">
        <v>950</v>
      </c>
      <c r="I659">
        <v>0</v>
      </c>
      <c r="J659" t="s">
        <v>950</v>
      </c>
      <c r="K659">
        <v>0</v>
      </c>
      <c r="M659" t="b">
        <f t="shared" si="73"/>
        <v>0</v>
      </c>
      <c r="N659" t="b">
        <f t="shared" si="74"/>
        <v>0</v>
      </c>
      <c r="P659" t="s">
        <v>668</v>
      </c>
      <c r="Q659" t="b">
        <v>0</v>
      </c>
      <c r="R659" t="b">
        <v>0</v>
      </c>
      <c r="S659" t="s">
        <v>973</v>
      </c>
      <c r="AB659" t="b">
        <f t="shared" si="69"/>
        <v>0</v>
      </c>
      <c r="AC659" t="b">
        <f t="shared" si="70"/>
        <v>0</v>
      </c>
      <c r="AD659" t="b">
        <f t="shared" si="71"/>
        <v>0</v>
      </c>
      <c r="AN659" t="s">
        <v>668</v>
      </c>
      <c r="AO659" t="s">
        <v>1146</v>
      </c>
      <c r="AP659" t="s">
        <v>1146</v>
      </c>
      <c r="AQ659" s="73" t="s">
        <v>973</v>
      </c>
    </row>
    <row r="660" spans="1:43" x14ac:dyDescent="0.3">
      <c r="A660" s="7" t="s">
        <v>669</v>
      </c>
      <c r="B660">
        <v>86.739218412357289</v>
      </c>
      <c r="C660">
        <f t="shared" si="72"/>
        <v>86.739218412357289</v>
      </c>
      <c r="D660">
        <v>91.744423462164931</v>
      </c>
      <c r="E660" s="9">
        <v>43.56217575507754</v>
      </c>
      <c r="F660">
        <v>57.775939243468549</v>
      </c>
      <c r="G660">
        <v>17.204301112267316</v>
      </c>
      <c r="H660">
        <v>63.339716757593628</v>
      </c>
      <c r="I660">
        <v>-0.15168368894732964</v>
      </c>
      <c r="J660">
        <v>29.565217391317201</v>
      </c>
      <c r="K660">
        <v>-1.0238907867301918</v>
      </c>
      <c r="M660">
        <f t="shared" si="73"/>
        <v>17.204301112267316</v>
      </c>
      <c r="N660">
        <f t="shared" si="74"/>
        <v>-0.15168368894732964</v>
      </c>
      <c r="P660" t="s">
        <v>669</v>
      </c>
      <c r="Q660">
        <v>17.204301112267316</v>
      </c>
      <c r="R660">
        <v>-0.15168368894732964</v>
      </c>
      <c r="S660" t="s">
        <v>1010</v>
      </c>
      <c r="AB660">
        <f t="shared" si="69"/>
        <v>86.739218412357289</v>
      </c>
      <c r="AC660">
        <f t="shared" si="70"/>
        <v>91.744423462164931</v>
      </c>
      <c r="AD660">
        <f t="shared" si="71"/>
        <v>43.56217575507754</v>
      </c>
      <c r="AN660" t="s">
        <v>669</v>
      </c>
      <c r="AO660">
        <v>86.739218412357289</v>
      </c>
      <c r="AP660">
        <v>91.744423462164931</v>
      </c>
      <c r="AQ660" s="73" t="str">
        <f>IF(AP660&gt;12.1,"high mod, lots of SDS","low mod, lots of SDS")</f>
        <v>high mod, lots of SDS</v>
      </c>
    </row>
    <row r="661" spans="1:43" x14ac:dyDescent="0.3">
      <c r="A661" s="7" t="s">
        <v>670</v>
      </c>
      <c r="B661">
        <v>54.690468618783484</v>
      </c>
      <c r="C661">
        <f t="shared" si="72"/>
        <v>54.690468618783484</v>
      </c>
      <c r="D661">
        <v>59.102816836723918</v>
      </c>
      <c r="E661" s="9">
        <v>36.923493442538977</v>
      </c>
      <c r="F661">
        <v>45.134366212419017</v>
      </c>
      <c r="G661">
        <v>99.999999999999986</v>
      </c>
      <c r="H661">
        <v>55.353119425565147</v>
      </c>
      <c r="I661">
        <v>-41.797282839518665</v>
      </c>
      <c r="J661">
        <v>59.130434782634403</v>
      </c>
      <c r="K661">
        <v>-100</v>
      </c>
      <c r="M661">
        <f t="shared" si="73"/>
        <v>99.999999999999986</v>
      </c>
      <c r="N661">
        <f t="shared" si="74"/>
        <v>-41.797282839518665</v>
      </c>
      <c r="P661" t="s">
        <v>670</v>
      </c>
      <c r="Q661">
        <v>99.999999999999986</v>
      </c>
      <c r="R661">
        <v>-41.797282839518665</v>
      </c>
      <c r="S661" t="s">
        <v>1013</v>
      </c>
      <c r="AB661">
        <f t="shared" si="69"/>
        <v>54.690468618783484</v>
      </c>
      <c r="AC661">
        <f t="shared" si="70"/>
        <v>59.102816836723918</v>
      </c>
      <c r="AD661">
        <f t="shared" si="71"/>
        <v>36.923493442538977</v>
      </c>
      <c r="AN661" t="s">
        <v>670</v>
      </c>
      <c r="AO661">
        <v>54.690468618783484</v>
      </c>
      <c r="AP661">
        <v>59.102816836723918</v>
      </c>
      <c r="AQ661" s="73" t="str">
        <f>IF(AP661&gt;12.1,"high mod, less SDS","low mod, less SDS")</f>
        <v>high mod, less SDS</v>
      </c>
    </row>
    <row r="662" spans="1:43" x14ac:dyDescent="0.3">
      <c r="A662" s="7" t="s">
        <v>671</v>
      </c>
      <c r="B662">
        <v>62.801762640915975</v>
      </c>
      <c r="C662">
        <f t="shared" si="72"/>
        <v>62.801762640915975</v>
      </c>
      <c r="D662">
        <v>77.767447541245303</v>
      </c>
      <c r="E662" s="9">
        <v>65.921203148361784</v>
      </c>
      <c r="F662">
        <v>53.172757759274553</v>
      </c>
      <c r="G662">
        <v>6.1056578625928211</v>
      </c>
      <c r="H662">
        <v>50.357503433151464</v>
      </c>
      <c r="I662">
        <v>4.2143333501870899</v>
      </c>
      <c r="J662">
        <v>40.063011972347851</v>
      </c>
      <c r="K662">
        <v>-7.8424100816423277</v>
      </c>
      <c r="M662">
        <f t="shared" si="73"/>
        <v>6.1056578625928211</v>
      </c>
      <c r="N662">
        <f t="shared" si="74"/>
        <v>4.2143333501870899</v>
      </c>
      <c r="P662" t="s">
        <v>671</v>
      </c>
      <c r="Q662">
        <v>6.1056578625928211</v>
      </c>
      <c r="R662">
        <v>4.2143333501870899</v>
      </c>
      <c r="S662" t="s">
        <v>1014</v>
      </c>
      <c r="AB662">
        <f t="shared" si="69"/>
        <v>62.801762640915975</v>
      </c>
      <c r="AC662">
        <f t="shared" si="70"/>
        <v>77.767447541245303</v>
      </c>
      <c r="AD662">
        <f t="shared" si="71"/>
        <v>65.921203148361784</v>
      </c>
      <c r="AN662" t="s">
        <v>671</v>
      </c>
      <c r="AO662">
        <v>62.801762640915975</v>
      </c>
      <c r="AP662">
        <v>77.767447541245303</v>
      </c>
      <c r="AQ662" s="73" t="str">
        <f>IF(AP662&gt;12.1,"high mod, less SDS","low mod, less SDS")</f>
        <v>high mod, less SDS</v>
      </c>
    </row>
    <row r="663" spans="1:43" x14ac:dyDescent="0.3">
      <c r="A663" s="7" t="s">
        <v>672</v>
      </c>
      <c r="B663">
        <v>75.827214619145693</v>
      </c>
      <c r="C663">
        <f t="shared" si="72"/>
        <v>75.827214619145693</v>
      </c>
      <c r="D663">
        <v>75.097169956738483</v>
      </c>
      <c r="E663" s="9">
        <v>41.977506823320503</v>
      </c>
      <c r="F663">
        <v>0</v>
      </c>
      <c r="G663">
        <v>-4.8655914083130938</v>
      </c>
      <c r="H663">
        <v>100</v>
      </c>
      <c r="I663">
        <v>45.682070987966455</v>
      </c>
      <c r="J663">
        <v>34.184782608710513</v>
      </c>
      <c r="K663">
        <v>-51.610494968618561</v>
      </c>
      <c r="M663">
        <f t="shared" si="73"/>
        <v>-4.8655914083130938</v>
      </c>
      <c r="N663">
        <f t="shared" si="74"/>
        <v>45.682070987966455</v>
      </c>
      <c r="P663" t="s">
        <v>672</v>
      </c>
      <c r="Q663">
        <v>-4.8655914083130938</v>
      </c>
      <c r="R663">
        <v>45.682070987966455</v>
      </c>
      <c r="S663" t="s">
        <v>1014</v>
      </c>
      <c r="AB663">
        <f t="shared" si="69"/>
        <v>75.827214619145693</v>
      </c>
      <c r="AC663">
        <f t="shared" si="70"/>
        <v>75.097169956738483</v>
      </c>
      <c r="AD663">
        <f t="shared" si="71"/>
        <v>41.977506823320503</v>
      </c>
      <c r="AN663" t="s">
        <v>672</v>
      </c>
      <c r="AO663">
        <v>75.827214619145693</v>
      </c>
      <c r="AP663">
        <v>75.097169956738483</v>
      </c>
      <c r="AQ663" s="73" t="str">
        <f>IF(AP663&gt;12.1,"high mod, less SDS","low mod, less SDS")</f>
        <v>high mod, less SDS</v>
      </c>
    </row>
    <row r="664" spans="1:43" x14ac:dyDescent="0.3">
      <c r="A664" s="7" t="s">
        <v>673</v>
      </c>
      <c r="B664">
        <v>65.46661040026784</v>
      </c>
      <c r="C664">
        <f t="shared" si="72"/>
        <v>65.46661040026784</v>
      </c>
      <c r="D664">
        <v>60.120957565279255</v>
      </c>
      <c r="E664" s="9">
        <v>69.919827508408702</v>
      </c>
      <c r="F664">
        <v>64.900685447332648</v>
      </c>
      <c r="G664">
        <v>25.051877258176091</v>
      </c>
      <c r="H664">
        <v>40.188353758461467</v>
      </c>
      <c r="I664">
        <v>-18.695078875518249</v>
      </c>
      <c r="J664">
        <v>21.266209000800551</v>
      </c>
      <c r="K664">
        <v>-28.487514212436025</v>
      </c>
      <c r="M664">
        <f t="shared" si="73"/>
        <v>25.051877258176091</v>
      </c>
      <c r="N664">
        <f t="shared" si="74"/>
        <v>-18.695078875518249</v>
      </c>
      <c r="P664" t="s">
        <v>673</v>
      </c>
      <c r="Q664">
        <v>25.051877258176091</v>
      </c>
      <c r="R664">
        <v>-18.695078875518249</v>
      </c>
      <c r="S664" t="s">
        <v>1013</v>
      </c>
      <c r="AB664">
        <f t="shared" si="69"/>
        <v>65.46661040026784</v>
      </c>
      <c r="AC664">
        <f t="shared" si="70"/>
        <v>60.120957565279255</v>
      </c>
      <c r="AD664">
        <f t="shared" si="71"/>
        <v>69.919827508408702</v>
      </c>
      <c r="AN664" t="s">
        <v>673</v>
      </c>
      <c r="AO664">
        <v>65.46661040026784</v>
      </c>
      <c r="AP664">
        <v>60.120957565279255</v>
      </c>
      <c r="AQ664" s="73" t="str">
        <f>IF(AP664&gt;12.1,"high mod, less SDS","low mod, less SDS")</f>
        <v>high mod, less SDS</v>
      </c>
    </row>
    <row r="665" spans="1:43" x14ac:dyDescent="0.3">
      <c r="A665" s="7" t="s">
        <v>674</v>
      </c>
      <c r="B665">
        <v>78.424329885801328</v>
      </c>
      <c r="C665">
        <f t="shared" si="72"/>
        <v>78.424329885801328</v>
      </c>
      <c r="D665">
        <v>18.652660252939373</v>
      </c>
      <c r="E665" s="9">
        <v>66.254625101526599</v>
      </c>
      <c r="F665">
        <v>65.94028849274072</v>
      </c>
      <c r="G665">
        <v>1.9851146279249789</v>
      </c>
      <c r="H665">
        <v>39.55673748413215</v>
      </c>
      <c r="I665">
        <v>6.6970232076044027</v>
      </c>
      <c r="J665">
        <v>12.129319955414839</v>
      </c>
      <c r="K665">
        <v>-0.85323942125125996</v>
      </c>
      <c r="M665">
        <f t="shared" si="73"/>
        <v>1.9851146279249789</v>
      </c>
      <c r="N665">
        <f t="shared" si="74"/>
        <v>6.6970232076044027</v>
      </c>
      <c r="P665" t="s">
        <v>674</v>
      </c>
      <c r="Q665">
        <v>1.9851146279249789</v>
      </c>
      <c r="R665">
        <v>6.6970232076044027</v>
      </c>
      <c r="S665" t="s">
        <v>1014</v>
      </c>
      <c r="AB665">
        <f t="shared" si="69"/>
        <v>78.424329885801328</v>
      </c>
      <c r="AC665">
        <f t="shared" si="70"/>
        <v>18.652660252939373</v>
      </c>
      <c r="AD665">
        <f t="shared" si="71"/>
        <v>66.254625101526599</v>
      </c>
      <c r="AN665" t="s">
        <v>674</v>
      </c>
      <c r="AO665">
        <v>78.424329885801328</v>
      </c>
      <c r="AP665">
        <v>18.652660252939373</v>
      </c>
      <c r="AQ665" s="73" t="str">
        <f>IF(AP665&gt;12.1,"high mod, less SDS","low mod, less SDS")</f>
        <v>high mod, less SDS</v>
      </c>
    </row>
    <row r="666" spans="1:43" x14ac:dyDescent="0.3">
      <c r="A666" s="7" t="s">
        <v>675</v>
      </c>
      <c r="B666">
        <v>90.064275963424649</v>
      </c>
      <c r="C666">
        <f t="shared" si="72"/>
        <v>90.064275963424649</v>
      </c>
      <c r="D666">
        <v>6.8307946920495626</v>
      </c>
      <c r="E666" s="9">
        <v>38.187911441958477</v>
      </c>
      <c r="F666">
        <v>71.02220845734108</v>
      </c>
      <c r="G666">
        <v>23.364775104010263</v>
      </c>
      <c r="H666">
        <v>31.109784938245454</v>
      </c>
      <c r="I666">
        <v>-25.999117453736474</v>
      </c>
      <c r="J666">
        <v>10.886830952762125</v>
      </c>
      <c r="K666">
        <v>-2.1605221879872403</v>
      </c>
      <c r="M666">
        <f t="shared" si="73"/>
        <v>23.364775104010263</v>
      </c>
      <c r="N666">
        <f t="shared" si="74"/>
        <v>-25.999117453736474</v>
      </c>
      <c r="P666" t="s">
        <v>675</v>
      </c>
      <c r="Q666">
        <v>23.364775104010263</v>
      </c>
      <c r="R666">
        <v>-25.999117453736474</v>
      </c>
      <c r="S666" t="s">
        <v>1013</v>
      </c>
      <c r="AB666">
        <f t="shared" si="69"/>
        <v>90.064275963424649</v>
      </c>
      <c r="AC666">
        <f t="shared" si="70"/>
        <v>6.8307946920495626</v>
      </c>
      <c r="AD666">
        <f t="shared" si="71"/>
        <v>38.187911441958477</v>
      </c>
      <c r="AN666" t="s">
        <v>675</v>
      </c>
      <c r="AO666">
        <v>90.064275963424649</v>
      </c>
      <c r="AP666">
        <v>6.8307946920495626</v>
      </c>
      <c r="AQ666" s="73" t="str">
        <f>IF(AP666&gt;12.1,"high mod, lots of SDS","low mod, lots of SDS")</f>
        <v>low mod, lots of SDS</v>
      </c>
    </row>
    <row r="667" spans="1:43" x14ac:dyDescent="0.3">
      <c r="A667" s="7" t="s">
        <v>676</v>
      </c>
      <c r="B667">
        <v>87.138334885752968</v>
      </c>
      <c r="C667">
        <f t="shared" si="72"/>
        <v>87.138334885752968</v>
      </c>
      <c r="D667">
        <v>2.4860384021865678</v>
      </c>
      <c r="E667" s="9">
        <v>34.150993558395179</v>
      </c>
      <c r="F667">
        <v>78.08226400368936</v>
      </c>
      <c r="G667">
        <v>29.924560709515205</v>
      </c>
      <c r="H667">
        <v>24.167618369488686</v>
      </c>
      <c r="I667">
        <v>-34.096363383557502</v>
      </c>
      <c r="J667">
        <v>7.1971892841535636</v>
      </c>
      <c r="K667">
        <v>-3.6465737263593354</v>
      </c>
      <c r="M667">
        <f t="shared" si="73"/>
        <v>29.924560709515205</v>
      </c>
      <c r="N667">
        <f t="shared" si="74"/>
        <v>-34.096363383557502</v>
      </c>
      <c r="P667" t="s">
        <v>676</v>
      </c>
      <c r="Q667">
        <v>29.924560709515205</v>
      </c>
      <c r="R667">
        <v>-34.096363383557502</v>
      </c>
      <c r="S667" t="s">
        <v>1013</v>
      </c>
      <c r="AB667">
        <f t="shared" si="69"/>
        <v>87.138334885752968</v>
      </c>
      <c r="AC667">
        <f t="shared" si="70"/>
        <v>2.4860384021865678</v>
      </c>
      <c r="AD667">
        <f t="shared" si="71"/>
        <v>34.150993558395179</v>
      </c>
      <c r="AN667" t="s">
        <v>676</v>
      </c>
      <c r="AO667">
        <v>87.138334885752968</v>
      </c>
      <c r="AP667">
        <v>2.4860384021865678</v>
      </c>
      <c r="AQ667" s="73" t="str">
        <f>IF(AP667&gt;12.1,"high mod, lots of SDS","low mod, lots of SDS")</f>
        <v>low mod, lots of SDS</v>
      </c>
    </row>
    <row r="668" spans="1:43" x14ac:dyDescent="0.3">
      <c r="A668" s="7" t="s">
        <v>677</v>
      </c>
      <c r="B668">
        <v>88.845166099867413</v>
      </c>
      <c r="C668">
        <f t="shared" si="72"/>
        <v>88.845166099867413</v>
      </c>
      <c r="D668">
        <v>2.1897606825210478</v>
      </c>
      <c r="E668" s="9">
        <v>36.971055462193064</v>
      </c>
      <c r="F668">
        <v>90.023237591354842</v>
      </c>
      <c r="G668">
        <v>40.119130193804551</v>
      </c>
      <c r="H668">
        <v>11.435560519301335</v>
      </c>
      <c r="I668">
        <v>-45.916071392456281</v>
      </c>
      <c r="J668">
        <v>3.906832298142568</v>
      </c>
      <c r="K668">
        <v>-4.4712358438075626</v>
      </c>
      <c r="M668">
        <f t="shared" si="73"/>
        <v>40.119130193804551</v>
      </c>
      <c r="N668">
        <f t="shared" si="74"/>
        <v>-45.916071392456281</v>
      </c>
      <c r="P668" t="s">
        <v>677</v>
      </c>
      <c r="Q668">
        <v>40.119130193804551</v>
      </c>
      <c r="R668">
        <v>-45.916071392456281</v>
      </c>
      <c r="S668" t="s">
        <v>1013</v>
      </c>
      <c r="AB668">
        <f t="shared" si="69"/>
        <v>88.845166099867413</v>
      </c>
      <c r="AC668">
        <f t="shared" si="70"/>
        <v>2.1897606825210478</v>
      </c>
      <c r="AD668">
        <f t="shared" si="71"/>
        <v>36.971055462193064</v>
      </c>
      <c r="AN668" t="s">
        <v>677</v>
      </c>
      <c r="AO668">
        <v>88.845166099867413</v>
      </c>
      <c r="AP668">
        <v>2.1897606825210478</v>
      </c>
      <c r="AQ668" s="73" t="str">
        <f>IF(AP668&gt;12.1,"high mod, lots of SDS","low mod, lots of SDS")</f>
        <v>low mod, lots of SDS</v>
      </c>
    </row>
    <row r="669" spans="1:43" x14ac:dyDescent="0.3">
      <c r="A669" s="7" t="s">
        <v>678</v>
      </c>
      <c r="B669">
        <v>68.048206637546272</v>
      </c>
      <c r="C669">
        <f t="shared" si="72"/>
        <v>68.048206637546272</v>
      </c>
      <c r="D669">
        <v>3.161613669260352</v>
      </c>
      <c r="E669" s="9">
        <v>41.201880041269185</v>
      </c>
      <c r="F669">
        <v>91.331879421400657</v>
      </c>
      <c r="G669">
        <v>5.25911657044972</v>
      </c>
      <c r="H669">
        <v>6.8086236199476868</v>
      </c>
      <c r="I669">
        <v>-10.337272474466587</v>
      </c>
      <c r="J669">
        <v>2.6086956521706992</v>
      </c>
      <c r="K669">
        <v>8.0310921638769628E-2</v>
      </c>
      <c r="M669">
        <f t="shared" si="73"/>
        <v>5.25911657044972</v>
      </c>
      <c r="N669">
        <f t="shared" si="74"/>
        <v>-10.337272474466587</v>
      </c>
      <c r="P669" t="s">
        <v>678</v>
      </c>
      <c r="Q669">
        <v>5.25911657044972</v>
      </c>
      <c r="R669">
        <v>-10.337272474466587</v>
      </c>
      <c r="S669" t="s">
        <v>1010</v>
      </c>
      <c r="AB669">
        <f t="shared" si="69"/>
        <v>68.048206637546272</v>
      </c>
      <c r="AC669">
        <f t="shared" si="70"/>
        <v>3.161613669260352</v>
      </c>
      <c r="AD669">
        <f t="shared" si="71"/>
        <v>41.201880041269185</v>
      </c>
      <c r="AN669" t="s">
        <v>678</v>
      </c>
      <c r="AO669">
        <v>68.048206637546272</v>
      </c>
      <c r="AP669">
        <v>3.161613669260352</v>
      </c>
      <c r="AQ669" s="73" t="str">
        <f>IF(AP669&gt;12.1,"high mod, less SDS","low mod, less SDS")</f>
        <v>low mod, less SDS</v>
      </c>
    </row>
    <row r="670" spans="1:43" x14ac:dyDescent="0.3">
      <c r="A670" s="7" t="s">
        <v>679</v>
      </c>
      <c r="B670">
        <v>71.35976729336457</v>
      </c>
      <c r="C670">
        <f t="shared" si="72"/>
        <v>71.35976729336457</v>
      </c>
      <c r="D670">
        <v>25.199801268301592</v>
      </c>
      <c r="E670" s="9">
        <v>59.111053657275392</v>
      </c>
      <c r="F670">
        <v>69.097290770528687</v>
      </c>
      <c r="G670">
        <v>6.545141734505691</v>
      </c>
      <c r="H670">
        <v>36.854202023397043</v>
      </c>
      <c r="I670">
        <v>-3.1685031347962251</v>
      </c>
      <c r="J670">
        <v>14.000124401328696</v>
      </c>
      <c r="K670">
        <v>-10.043361621234396</v>
      </c>
      <c r="M670">
        <f t="shared" si="73"/>
        <v>6.545141734505691</v>
      </c>
      <c r="N670">
        <f t="shared" si="74"/>
        <v>-3.1685031347962251</v>
      </c>
      <c r="P670" t="s">
        <v>679</v>
      </c>
      <c r="Q670">
        <v>6.545141734505691</v>
      </c>
      <c r="R670">
        <v>-3.1685031347962251</v>
      </c>
      <c r="S670" t="s">
        <v>1010</v>
      </c>
      <c r="AB670">
        <f t="shared" si="69"/>
        <v>71.35976729336457</v>
      </c>
      <c r="AC670">
        <f t="shared" si="70"/>
        <v>25.199801268301592</v>
      </c>
      <c r="AD670">
        <f t="shared" si="71"/>
        <v>59.111053657275392</v>
      </c>
      <c r="AN670" t="s">
        <v>679</v>
      </c>
      <c r="AO670">
        <v>71.35976729336457</v>
      </c>
      <c r="AP670">
        <v>25.199801268301592</v>
      </c>
      <c r="AQ670" s="73" t="str">
        <f>IF(AP670&gt;12.1,"high mod, less SDS","low mod, less SDS")</f>
        <v>high mod, less SDS</v>
      </c>
    </row>
    <row r="671" spans="1:43" x14ac:dyDescent="0.3">
      <c r="A671" s="7" t="s">
        <v>680</v>
      </c>
      <c r="B671">
        <v>39.075300864706357</v>
      </c>
      <c r="C671">
        <f t="shared" si="72"/>
        <v>0</v>
      </c>
      <c r="D671">
        <v>0</v>
      </c>
      <c r="E671" s="9">
        <v>21.963896768465641</v>
      </c>
      <c r="F671" t="s">
        <v>950</v>
      </c>
      <c r="G671">
        <v>0</v>
      </c>
      <c r="H671" t="s">
        <v>950</v>
      </c>
      <c r="I671">
        <v>0</v>
      </c>
      <c r="J671" t="s">
        <v>950</v>
      </c>
      <c r="K671">
        <v>0</v>
      </c>
      <c r="M671" t="b">
        <f t="shared" si="73"/>
        <v>0</v>
      </c>
      <c r="N671" t="b">
        <f t="shared" si="74"/>
        <v>0</v>
      </c>
      <c r="P671" t="s">
        <v>680</v>
      </c>
      <c r="Q671" t="b">
        <v>0</v>
      </c>
      <c r="R671" t="b">
        <v>0</v>
      </c>
      <c r="S671" t="s">
        <v>973</v>
      </c>
      <c r="AB671" t="b">
        <f t="shared" si="69"/>
        <v>0</v>
      </c>
      <c r="AC671" t="b">
        <f t="shared" si="70"/>
        <v>0</v>
      </c>
      <c r="AD671" t="b">
        <f t="shared" si="71"/>
        <v>0</v>
      </c>
      <c r="AN671" t="s">
        <v>680</v>
      </c>
      <c r="AO671" t="s">
        <v>1146</v>
      </c>
      <c r="AP671" t="s">
        <v>1146</v>
      </c>
      <c r="AQ671" s="73" t="s">
        <v>973</v>
      </c>
    </row>
    <row r="672" spans="1:43" x14ac:dyDescent="0.3">
      <c r="A672" s="7" t="s">
        <v>681</v>
      </c>
      <c r="B672">
        <v>97.020655380071346</v>
      </c>
      <c r="C672">
        <f t="shared" si="72"/>
        <v>0</v>
      </c>
      <c r="D672">
        <v>0</v>
      </c>
      <c r="E672" s="9">
        <v>23.792961308906776</v>
      </c>
      <c r="F672" t="s">
        <v>950</v>
      </c>
      <c r="G672">
        <v>0</v>
      </c>
      <c r="H672" t="s">
        <v>950</v>
      </c>
      <c r="I672">
        <v>0</v>
      </c>
      <c r="J672" t="s">
        <v>950</v>
      </c>
      <c r="K672">
        <v>0</v>
      </c>
      <c r="M672" t="b">
        <f t="shared" si="73"/>
        <v>0</v>
      </c>
      <c r="N672" t="b">
        <f t="shared" si="74"/>
        <v>0</v>
      </c>
      <c r="P672" t="s">
        <v>681</v>
      </c>
      <c r="Q672" t="b">
        <v>0</v>
      </c>
      <c r="R672" t="b">
        <v>0</v>
      </c>
      <c r="S672" t="s">
        <v>973</v>
      </c>
      <c r="AB672" t="b">
        <f t="shared" si="69"/>
        <v>0</v>
      </c>
      <c r="AC672" t="b">
        <f t="shared" si="70"/>
        <v>0</v>
      </c>
      <c r="AD672" t="b">
        <f t="shared" si="71"/>
        <v>0</v>
      </c>
      <c r="AN672" t="s">
        <v>681</v>
      </c>
      <c r="AO672" t="s">
        <v>1146</v>
      </c>
      <c r="AP672" t="s">
        <v>1146</v>
      </c>
      <c r="AQ672" s="73" t="s">
        <v>973</v>
      </c>
    </row>
    <row r="673" spans="1:43" x14ac:dyDescent="0.3">
      <c r="A673" s="7" t="s">
        <v>682</v>
      </c>
      <c r="B673">
        <v>96.561661935036142</v>
      </c>
      <c r="C673">
        <f t="shared" si="72"/>
        <v>96.561661935036142</v>
      </c>
      <c r="D673">
        <v>13.601006201459768</v>
      </c>
      <c r="E673" s="9">
        <v>35.129063808717746</v>
      </c>
      <c r="F673">
        <v>64.096725758993315</v>
      </c>
      <c r="G673">
        <v>18.27956993178401</v>
      </c>
      <c r="H673">
        <v>41.091338475347008</v>
      </c>
      <c r="I673">
        <v>-6.5729598543836687</v>
      </c>
      <c r="J673">
        <v>19.710144927495524</v>
      </c>
      <c r="K673">
        <v>2.3890802088550913</v>
      </c>
      <c r="M673">
        <f t="shared" si="73"/>
        <v>18.27956993178401</v>
      </c>
      <c r="N673">
        <f t="shared" si="74"/>
        <v>-6.5729598543836687</v>
      </c>
      <c r="P673" t="s">
        <v>682</v>
      </c>
      <c r="Q673">
        <v>18.27956993178401</v>
      </c>
      <c r="R673">
        <v>-6.5729598543836687</v>
      </c>
      <c r="S673" t="s">
        <v>1010</v>
      </c>
      <c r="AB673">
        <f t="shared" si="69"/>
        <v>96.561661935036142</v>
      </c>
      <c r="AC673">
        <f t="shared" si="70"/>
        <v>13.601006201459768</v>
      </c>
      <c r="AD673">
        <f t="shared" si="71"/>
        <v>35.129063808717746</v>
      </c>
      <c r="AN673" t="s">
        <v>682</v>
      </c>
      <c r="AO673">
        <v>96.561661935036142</v>
      </c>
      <c r="AP673">
        <v>13.601006201459768</v>
      </c>
      <c r="AQ673" s="73" t="str">
        <f>IF(AP673&gt;12.1,"high mod, lots of SDS","low mod, lots of SDS")</f>
        <v>high mod, lots of SDS</v>
      </c>
    </row>
    <row r="674" spans="1:43" x14ac:dyDescent="0.3">
      <c r="A674" s="7" t="s">
        <v>683</v>
      </c>
      <c r="B674">
        <v>62.39215247147343</v>
      </c>
      <c r="C674">
        <f t="shared" si="72"/>
        <v>0</v>
      </c>
      <c r="D674">
        <v>0</v>
      </c>
      <c r="E674" s="9">
        <v>42.770451058681765</v>
      </c>
      <c r="F674" t="s">
        <v>950</v>
      </c>
      <c r="G674">
        <v>0</v>
      </c>
      <c r="H674" t="s">
        <v>950</v>
      </c>
      <c r="I674">
        <v>0</v>
      </c>
      <c r="J674" t="s">
        <v>950</v>
      </c>
      <c r="K674">
        <v>0</v>
      </c>
      <c r="M674" t="b">
        <f t="shared" si="73"/>
        <v>0</v>
      </c>
      <c r="N674" t="b">
        <f t="shared" si="74"/>
        <v>0</v>
      </c>
      <c r="P674" t="s">
        <v>683</v>
      </c>
      <c r="Q674" t="b">
        <v>0</v>
      </c>
      <c r="R674" t="b">
        <v>0</v>
      </c>
      <c r="S674" t="s">
        <v>973</v>
      </c>
      <c r="AB674" t="b">
        <f t="shared" si="69"/>
        <v>0</v>
      </c>
      <c r="AC674" t="b">
        <f t="shared" si="70"/>
        <v>0</v>
      </c>
      <c r="AD674" t="b">
        <f t="shared" si="71"/>
        <v>0</v>
      </c>
      <c r="AN674" t="s">
        <v>683</v>
      </c>
      <c r="AO674" t="s">
        <v>1146</v>
      </c>
      <c r="AP674" t="s">
        <v>1146</v>
      </c>
      <c r="AQ674" s="73" t="s">
        <v>973</v>
      </c>
    </row>
    <row r="675" spans="1:43" x14ac:dyDescent="0.3">
      <c r="A675" s="7" t="s">
        <v>684</v>
      </c>
      <c r="B675">
        <v>88.603522071619011</v>
      </c>
      <c r="C675">
        <f t="shared" si="72"/>
        <v>88.603522071619011</v>
      </c>
      <c r="D675">
        <v>28.735098334447059</v>
      </c>
      <c r="E675" s="9">
        <v>47.447382991333946</v>
      </c>
      <c r="F675">
        <v>63.626937572024367</v>
      </c>
      <c r="G675">
        <v>-46.387679669650907</v>
      </c>
      <c r="H675">
        <v>42.089221600602741</v>
      </c>
      <c r="I675">
        <v>22.960750075841844</v>
      </c>
      <c r="J675">
        <v>22.773207990601204</v>
      </c>
      <c r="K675">
        <v>6.0741655393757128</v>
      </c>
      <c r="M675">
        <f t="shared" si="73"/>
        <v>-46.387679669650907</v>
      </c>
      <c r="N675">
        <f t="shared" si="74"/>
        <v>22.960750075841844</v>
      </c>
      <c r="P675" t="s">
        <v>684</v>
      </c>
      <c r="Q675">
        <v>-46.387679669650907</v>
      </c>
      <c r="R675">
        <v>22.960750075841844</v>
      </c>
      <c r="S675" t="s">
        <v>1012</v>
      </c>
      <c r="AB675">
        <f t="shared" si="69"/>
        <v>88.603522071619011</v>
      </c>
      <c r="AC675">
        <f t="shared" si="70"/>
        <v>28.735098334447059</v>
      </c>
      <c r="AD675">
        <f t="shared" si="71"/>
        <v>47.447382991333946</v>
      </c>
      <c r="AN675" t="s">
        <v>684</v>
      </c>
      <c r="AO675">
        <v>88.603522071619011</v>
      </c>
      <c r="AP675">
        <v>28.735098334447059</v>
      </c>
      <c r="AQ675" s="73" t="str">
        <f>IF(AP675&gt;12.1,"high mod, lots of SDS","low mod, lots of SDS")</f>
        <v>high mod, lots of SDS</v>
      </c>
    </row>
    <row r="676" spans="1:43" x14ac:dyDescent="0.3">
      <c r="A676" s="7" t="s">
        <v>685</v>
      </c>
      <c r="B676">
        <v>72.310952385471722</v>
      </c>
      <c r="C676">
        <f t="shared" si="72"/>
        <v>72.310952385471722</v>
      </c>
      <c r="D676">
        <v>46.73390525574046</v>
      </c>
      <c r="E676" s="9">
        <v>54.128993075457743</v>
      </c>
      <c r="F676">
        <v>58.408017895021025</v>
      </c>
      <c r="G676">
        <v>5.5913978614868967</v>
      </c>
      <c r="H676">
        <v>43.214520902564871</v>
      </c>
      <c r="I676">
        <v>-14.807217615532409</v>
      </c>
      <c r="J676">
        <v>38.434782608712361</v>
      </c>
      <c r="K676">
        <v>10.034129709955849</v>
      </c>
      <c r="M676">
        <f t="shared" si="73"/>
        <v>5.5913978614868967</v>
      </c>
      <c r="N676">
        <f t="shared" si="74"/>
        <v>-14.807217615532409</v>
      </c>
      <c r="P676" t="s">
        <v>685</v>
      </c>
      <c r="Q676">
        <v>5.5913978614868967</v>
      </c>
      <c r="R676">
        <v>-14.807217615532409</v>
      </c>
      <c r="S676" t="s">
        <v>1010</v>
      </c>
      <c r="AB676">
        <f t="shared" si="69"/>
        <v>72.310952385471722</v>
      </c>
      <c r="AC676">
        <f t="shared" si="70"/>
        <v>46.73390525574046</v>
      </c>
      <c r="AD676">
        <f t="shared" si="71"/>
        <v>54.128993075457743</v>
      </c>
      <c r="AN676" t="s">
        <v>685</v>
      </c>
      <c r="AO676">
        <v>72.310952385471722</v>
      </c>
      <c r="AP676">
        <v>46.73390525574046</v>
      </c>
      <c r="AQ676" s="73" t="str">
        <f>IF(AP676&gt;12.1,"high mod, less SDS","low mod, less SDS")</f>
        <v>high mod, less SDS</v>
      </c>
    </row>
    <row r="677" spans="1:43" x14ac:dyDescent="0.3">
      <c r="A677" s="7" t="s">
        <v>686</v>
      </c>
      <c r="B677">
        <v>49.793088775578482</v>
      </c>
      <c r="C677">
        <f t="shared" si="72"/>
        <v>49.793088775578482</v>
      </c>
      <c r="D677">
        <v>69.166235907527991</v>
      </c>
      <c r="E677" s="9">
        <v>83.478173911134633</v>
      </c>
      <c r="F677">
        <v>71.194219092058205</v>
      </c>
      <c r="G677">
        <v>-25.740439195140731</v>
      </c>
      <c r="H677">
        <v>33.023726290285076</v>
      </c>
      <c r="I677">
        <v>30.87542901203355</v>
      </c>
      <c r="J677">
        <v>18.123311225677444</v>
      </c>
      <c r="K677">
        <v>4.0955631469207532</v>
      </c>
      <c r="M677">
        <f t="shared" si="73"/>
        <v>-25.740439195140731</v>
      </c>
      <c r="N677">
        <f t="shared" si="74"/>
        <v>30.87542901203355</v>
      </c>
      <c r="P677" t="s">
        <v>686</v>
      </c>
      <c r="Q677">
        <v>-25.740439195140731</v>
      </c>
      <c r="R677">
        <v>30.87542901203355</v>
      </c>
      <c r="S677" t="s">
        <v>1012</v>
      </c>
      <c r="AB677">
        <f t="shared" si="69"/>
        <v>49.793088775578482</v>
      </c>
      <c r="AC677">
        <f t="shared" si="70"/>
        <v>69.166235907527991</v>
      </c>
      <c r="AD677">
        <f t="shared" si="71"/>
        <v>83.478173911134633</v>
      </c>
      <c r="AN677" t="s">
        <v>686</v>
      </c>
      <c r="AO677">
        <v>49.793088775578482</v>
      </c>
      <c r="AP677">
        <v>69.166235907527991</v>
      </c>
      <c r="AQ677" s="73" t="str">
        <f>IF(AP677&gt;12.1,"high mod, less SDS","low mod, less SDS")</f>
        <v>high mod, less SDS</v>
      </c>
    </row>
    <row r="678" spans="1:43" x14ac:dyDescent="0.3">
      <c r="A678" s="7" t="s">
        <v>687</v>
      </c>
      <c r="B678">
        <v>87.383291133700894</v>
      </c>
      <c r="C678">
        <f t="shared" si="72"/>
        <v>87.383291133700894</v>
      </c>
      <c r="D678">
        <v>11.087004315474397</v>
      </c>
      <c r="E678" s="9">
        <v>58.737874733835611</v>
      </c>
      <c r="F678">
        <v>87.636388207279467</v>
      </c>
      <c r="G678">
        <v>24.058064137759288</v>
      </c>
      <c r="H678">
        <v>16.867299761869422</v>
      </c>
      <c r="I678">
        <v>-25.379459500455056</v>
      </c>
      <c r="J678">
        <v>5.7159420289929201</v>
      </c>
      <c r="K678">
        <v>-1.8907878871856383</v>
      </c>
      <c r="M678">
        <f t="shared" si="73"/>
        <v>24.058064137759288</v>
      </c>
      <c r="N678">
        <f t="shared" si="74"/>
        <v>-25.379459500455056</v>
      </c>
      <c r="P678" t="s">
        <v>687</v>
      </c>
      <c r="Q678">
        <v>24.058064137759288</v>
      </c>
      <c r="R678">
        <v>-25.379459500455056</v>
      </c>
      <c r="S678" t="s">
        <v>1013</v>
      </c>
      <c r="AB678">
        <f t="shared" si="69"/>
        <v>87.383291133700894</v>
      </c>
      <c r="AC678">
        <f t="shared" si="70"/>
        <v>11.087004315474397</v>
      </c>
      <c r="AD678">
        <f t="shared" si="71"/>
        <v>58.737874733835611</v>
      </c>
      <c r="AN678" t="s">
        <v>687</v>
      </c>
      <c r="AO678">
        <v>87.383291133700894</v>
      </c>
      <c r="AP678">
        <v>11.087004315474397</v>
      </c>
      <c r="AQ678" s="73" t="str">
        <f>IF(AP678&gt;12.1,"high mod, lots of SDS","low mod, lots of SDS")</f>
        <v>low mod, lots of SDS</v>
      </c>
    </row>
    <row r="679" spans="1:43" x14ac:dyDescent="0.3">
      <c r="A679" s="7" t="s">
        <v>688</v>
      </c>
      <c r="B679">
        <v>74.379724607133198</v>
      </c>
      <c r="C679">
        <f t="shared" si="72"/>
        <v>74.379724607133198</v>
      </c>
      <c r="D679">
        <v>28.263755410932248</v>
      </c>
      <c r="E679" s="9">
        <v>78.079274910912673</v>
      </c>
      <c r="F679">
        <v>83.732325811878297</v>
      </c>
      <c r="G679">
        <v>10.298845398492162</v>
      </c>
      <c r="H679">
        <v>20.463740032769298</v>
      </c>
      <c r="I679">
        <v>-12.950427748002824</v>
      </c>
      <c r="J679">
        <v>7.5055187638050018</v>
      </c>
      <c r="K679">
        <v>-0.66338293628564315</v>
      </c>
      <c r="M679">
        <f t="shared" si="73"/>
        <v>10.298845398492162</v>
      </c>
      <c r="N679">
        <f t="shared" si="74"/>
        <v>-12.950427748002824</v>
      </c>
      <c r="P679" t="s">
        <v>688</v>
      </c>
      <c r="Q679">
        <v>10.298845398492162</v>
      </c>
      <c r="R679">
        <v>-12.950427748002824</v>
      </c>
      <c r="S679" t="s">
        <v>1010</v>
      </c>
      <c r="AB679">
        <f t="shared" si="69"/>
        <v>74.379724607133198</v>
      </c>
      <c r="AC679">
        <f t="shared" si="70"/>
        <v>28.263755410932248</v>
      </c>
      <c r="AD679">
        <f t="shared" si="71"/>
        <v>78.079274910912673</v>
      </c>
      <c r="AN679" t="s">
        <v>688</v>
      </c>
      <c r="AO679">
        <v>74.379724607133198</v>
      </c>
      <c r="AP679">
        <v>28.263755410932248</v>
      </c>
      <c r="AQ679" s="73" t="str">
        <f t="shared" ref="AQ679:AQ685" si="75">IF(AP679&gt;12.1,"high mod, less SDS","low mod, less SDS")</f>
        <v>high mod, less SDS</v>
      </c>
    </row>
    <row r="680" spans="1:43" x14ac:dyDescent="0.3">
      <c r="A680" s="7" t="s">
        <v>689</v>
      </c>
      <c r="B680">
        <v>69.81448279464378</v>
      </c>
      <c r="C680">
        <f t="shared" si="72"/>
        <v>69.81448279464378</v>
      </c>
      <c r="D680">
        <v>31.831947831831535</v>
      </c>
      <c r="E680" s="9">
        <v>63.730423350756467</v>
      </c>
      <c r="F680">
        <v>73.285974093017046</v>
      </c>
      <c r="G680">
        <v>-8.5296133516765877</v>
      </c>
      <c r="H680">
        <v>29.585279268475119</v>
      </c>
      <c r="I680">
        <v>12.481401810092009</v>
      </c>
      <c r="J680">
        <v>13.584494999223297</v>
      </c>
      <c r="K680">
        <v>-1.7731950542204657</v>
      </c>
      <c r="M680">
        <f t="shared" si="73"/>
        <v>-8.5296133516765877</v>
      </c>
      <c r="N680">
        <f t="shared" si="74"/>
        <v>12.481401810092009</v>
      </c>
      <c r="P680" t="s">
        <v>689</v>
      </c>
      <c r="Q680">
        <v>-8.5296133516765877</v>
      </c>
      <c r="R680">
        <v>12.481401810092009</v>
      </c>
      <c r="S680" t="s">
        <v>1011</v>
      </c>
      <c r="AB680">
        <f t="shared" si="69"/>
        <v>69.81448279464378</v>
      </c>
      <c r="AC680">
        <f t="shared" si="70"/>
        <v>31.831947831831535</v>
      </c>
      <c r="AD680">
        <f t="shared" si="71"/>
        <v>63.730423350756467</v>
      </c>
      <c r="AN680" t="s">
        <v>689</v>
      </c>
      <c r="AO680">
        <v>69.81448279464378</v>
      </c>
      <c r="AP680">
        <v>31.831947831831535</v>
      </c>
      <c r="AQ680" s="73" t="str">
        <f t="shared" si="75"/>
        <v>high mod, less SDS</v>
      </c>
    </row>
    <row r="681" spans="1:43" x14ac:dyDescent="0.3">
      <c r="A681" s="7" t="s">
        <v>690</v>
      </c>
      <c r="B681">
        <v>38.347847612732153</v>
      </c>
      <c r="C681">
        <f t="shared" si="72"/>
        <v>38.347847612732153</v>
      </c>
      <c r="D681">
        <v>71.430469837168687</v>
      </c>
      <c r="E681" s="9">
        <v>100</v>
      </c>
      <c r="F681">
        <v>95.433202695991</v>
      </c>
      <c r="G681">
        <v>9.4159471170235634</v>
      </c>
      <c r="H681">
        <v>5.2486536873280976</v>
      </c>
      <c r="I681">
        <v>-12.643085499039344</v>
      </c>
      <c r="J681">
        <v>5.2335943829387963</v>
      </c>
      <c r="K681">
        <v>0.89590392644353756</v>
      </c>
      <c r="M681">
        <f t="shared" si="73"/>
        <v>9.4159471170235634</v>
      </c>
      <c r="N681">
        <f t="shared" si="74"/>
        <v>-12.643085499039344</v>
      </c>
      <c r="P681" t="s">
        <v>690</v>
      </c>
      <c r="Q681">
        <v>9.4159471170235634</v>
      </c>
      <c r="R681">
        <v>-12.643085499039344</v>
      </c>
      <c r="S681" t="s">
        <v>1010</v>
      </c>
      <c r="AB681">
        <f t="shared" si="69"/>
        <v>38.347847612732153</v>
      </c>
      <c r="AC681">
        <f t="shared" si="70"/>
        <v>71.430469837168687</v>
      </c>
      <c r="AD681">
        <f t="shared" si="71"/>
        <v>100</v>
      </c>
      <c r="AN681" t="s">
        <v>690</v>
      </c>
      <c r="AO681">
        <v>38.347847612732153</v>
      </c>
      <c r="AP681">
        <v>71.430469837168687</v>
      </c>
      <c r="AQ681" s="73" t="str">
        <f t="shared" si="75"/>
        <v>high mod, less SDS</v>
      </c>
    </row>
    <row r="682" spans="1:43" x14ac:dyDescent="0.3">
      <c r="A682" s="7" t="s">
        <v>691</v>
      </c>
      <c r="B682">
        <v>45.054768482793463</v>
      </c>
      <c r="C682">
        <f t="shared" si="72"/>
        <v>45.054768482793463</v>
      </c>
      <c r="D682">
        <v>62.042663452793128</v>
      </c>
      <c r="E682" s="9">
        <v>93.303511540497226</v>
      </c>
      <c r="F682">
        <v>92.100802111021068</v>
      </c>
      <c r="G682">
        <v>-9.4861191601852113</v>
      </c>
      <c r="H682">
        <v>10.025607649839928</v>
      </c>
      <c r="I682">
        <v>8.7667332389523835</v>
      </c>
      <c r="J682">
        <v>10.175799674129641</v>
      </c>
      <c r="K682">
        <v>1.9205559759736417</v>
      </c>
      <c r="M682">
        <f t="shared" si="73"/>
        <v>-9.4861191601852113</v>
      </c>
      <c r="N682">
        <f t="shared" si="74"/>
        <v>8.7667332389523835</v>
      </c>
      <c r="P682" t="s">
        <v>691</v>
      </c>
      <c r="Q682">
        <v>-9.4861191601852113</v>
      </c>
      <c r="R682">
        <v>8.7667332389523835</v>
      </c>
      <c r="S682" t="s">
        <v>1011</v>
      </c>
      <c r="AB682">
        <f t="shared" si="69"/>
        <v>45.054768482793463</v>
      </c>
      <c r="AC682">
        <f t="shared" si="70"/>
        <v>62.042663452793128</v>
      </c>
      <c r="AD682">
        <f t="shared" si="71"/>
        <v>93.303511540497226</v>
      </c>
      <c r="AN682" t="s">
        <v>691</v>
      </c>
      <c r="AO682">
        <v>45.054768482793463</v>
      </c>
      <c r="AP682">
        <v>62.042663452793128</v>
      </c>
      <c r="AQ682" s="73" t="str">
        <f t="shared" si="75"/>
        <v>high mod, less SDS</v>
      </c>
    </row>
    <row r="683" spans="1:43" x14ac:dyDescent="0.3">
      <c r="A683" s="7" t="s">
        <v>692</v>
      </c>
      <c r="B683">
        <v>38.770797667009248</v>
      </c>
      <c r="C683">
        <f t="shared" si="72"/>
        <v>38.770797667009248</v>
      </c>
      <c r="D683">
        <v>75.950719158836861</v>
      </c>
      <c r="E683" s="9">
        <v>97.84312338563528</v>
      </c>
      <c r="F683">
        <v>72.889530633973351</v>
      </c>
      <c r="G683">
        <v>4.7141157090626322</v>
      </c>
      <c r="H683">
        <v>29.762186403488478</v>
      </c>
      <c r="I683">
        <v>-3.6633979674385557</v>
      </c>
      <c r="J683">
        <v>21.222298903426619</v>
      </c>
      <c r="K683">
        <v>-3.3818206542351987</v>
      </c>
      <c r="M683">
        <f t="shared" si="73"/>
        <v>4.7141157090626322</v>
      </c>
      <c r="N683">
        <f t="shared" si="74"/>
        <v>-3.6633979674385557</v>
      </c>
      <c r="P683" t="s">
        <v>692</v>
      </c>
      <c r="Q683">
        <v>4.7141157090626322</v>
      </c>
      <c r="R683">
        <v>-3.6633979674385557</v>
      </c>
      <c r="S683" t="s">
        <v>1010</v>
      </c>
      <c r="AB683">
        <f t="shared" si="69"/>
        <v>38.770797667009248</v>
      </c>
      <c r="AC683">
        <f t="shared" si="70"/>
        <v>75.950719158836861</v>
      </c>
      <c r="AD683">
        <f t="shared" si="71"/>
        <v>97.84312338563528</v>
      </c>
      <c r="AN683" t="s">
        <v>692</v>
      </c>
      <c r="AO683">
        <v>38.770797667009248</v>
      </c>
      <c r="AP683">
        <v>75.950719158836861</v>
      </c>
      <c r="AQ683" s="73" t="str">
        <f t="shared" si="75"/>
        <v>high mod, less SDS</v>
      </c>
    </row>
    <row r="684" spans="1:43" x14ac:dyDescent="0.3">
      <c r="A684" s="7" t="s">
        <v>693</v>
      </c>
      <c r="B684">
        <v>64.975753841752322</v>
      </c>
      <c r="C684">
        <f t="shared" si="72"/>
        <v>64.975753841752322</v>
      </c>
      <c r="D684">
        <v>46.033089386581274</v>
      </c>
      <c r="E684" s="9">
        <v>75.228968440770643</v>
      </c>
      <c r="F684">
        <v>76.286814038956493</v>
      </c>
      <c r="G684">
        <v>-7.882940662113846</v>
      </c>
      <c r="H684">
        <v>26.55205556731979</v>
      </c>
      <c r="I684">
        <v>6.2697201435938723</v>
      </c>
      <c r="J684">
        <v>10.017518713180007</v>
      </c>
      <c r="K684">
        <v>0.72010443808892433</v>
      </c>
      <c r="M684">
        <f t="shared" si="73"/>
        <v>-7.882940662113846</v>
      </c>
      <c r="N684">
        <f t="shared" si="74"/>
        <v>6.2697201435938723</v>
      </c>
      <c r="P684" t="s">
        <v>693</v>
      </c>
      <c r="Q684">
        <v>-7.882940662113846</v>
      </c>
      <c r="R684">
        <v>6.2697201435938723</v>
      </c>
      <c r="S684" t="s">
        <v>1011</v>
      </c>
      <c r="AB684">
        <f t="shared" si="69"/>
        <v>64.975753841752322</v>
      </c>
      <c r="AC684">
        <f t="shared" si="70"/>
        <v>46.033089386581274</v>
      </c>
      <c r="AD684">
        <f t="shared" si="71"/>
        <v>75.228968440770643</v>
      </c>
      <c r="AN684" t="s">
        <v>693</v>
      </c>
      <c r="AO684">
        <v>64.975753841752322</v>
      </c>
      <c r="AP684">
        <v>46.033089386581274</v>
      </c>
      <c r="AQ684" s="73" t="str">
        <f t="shared" si="75"/>
        <v>high mod, less SDS</v>
      </c>
    </row>
    <row r="685" spans="1:43" x14ac:dyDescent="0.3">
      <c r="A685" s="7" t="s">
        <v>694</v>
      </c>
      <c r="B685">
        <v>76.852715640628432</v>
      </c>
      <c r="C685">
        <f t="shared" si="72"/>
        <v>76.852715640628432</v>
      </c>
      <c r="D685">
        <v>28.270843884032232</v>
      </c>
      <c r="E685" s="9">
        <v>65.388264620442868</v>
      </c>
      <c r="F685">
        <v>73.588898204419536</v>
      </c>
      <c r="G685">
        <v>2.4524711880698504</v>
      </c>
      <c r="H685">
        <v>27.489221167638487</v>
      </c>
      <c r="I685">
        <v>-6.2188176256446752</v>
      </c>
      <c r="J685">
        <v>15.489603024632821</v>
      </c>
      <c r="K685">
        <v>-0.54753122960329392</v>
      </c>
      <c r="M685">
        <f t="shared" si="73"/>
        <v>2.4524711880698504</v>
      </c>
      <c r="N685">
        <f t="shared" si="74"/>
        <v>-6.2188176256446752</v>
      </c>
      <c r="P685" t="s">
        <v>694</v>
      </c>
      <c r="Q685">
        <v>2.4524711880698504</v>
      </c>
      <c r="R685">
        <v>-6.2188176256446752</v>
      </c>
      <c r="S685" t="s">
        <v>1010</v>
      </c>
      <c r="AB685">
        <f t="shared" si="69"/>
        <v>76.852715640628432</v>
      </c>
      <c r="AC685">
        <f t="shared" si="70"/>
        <v>28.270843884032232</v>
      </c>
      <c r="AD685">
        <f t="shared" si="71"/>
        <v>65.388264620442868</v>
      </c>
      <c r="AN685" t="s">
        <v>694</v>
      </c>
      <c r="AO685">
        <v>76.852715640628432</v>
      </c>
      <c r="AP685">
        <v>28.270843884032232</v>
      </c>
      <c r="AQ685" s="73" t="str">
        <f t="shared" si="75"/>
        <v>high mod, less SDS</v>
      </c>
    </row>
    <row r="686" spans="1:43" x14ac:dyDescent="0.3">
      <c r="A686" s="7" t="s">
        <v>695</v>
      </c>
      <c r="B686">
        <v>26.051855019543446</v>
      </c>
      <c r="C686">
        <f t="shared" si="72"/>
        <v>0</v>
      </c>
      <c r="D686">
        <v>0</v>
      </c>
      <c r="E686" s="9">
        <v>20.00312201975165</v>
      </c>
      <c r="F686" t="s">
        <v>950</v>
      </c>
      <c r="G686">
        <v>0</v>
      </c>
      <c r="H686" t="s">
        <v>950</v>
      </c>
      <c r="I686">
        <v>0</v>
      </c>
      <c r="J686" t="s">
        <v>950</v>
      </c>
      <c r="K686">
        <v>0</v>
      </c>
      <c r="M686" t="b">
        <f t="shared" si="73"/>
        <v>0</v>
      </c>
      <c r="N686" t="b">
        <f t="shared" si="74"/>
        <v>0</v>
      </c>
      <c r="P686" t="s">
        <v>695</v>
      </c>
      <c r="Q686" t="b">
        <v>0</v>
      </c>
      <c r="R686" t="b">
        <v>0</v>
      </c>
      <c r="S686" t="s">
        <v>973</v>
      </c>
      <c r="AB686" t="b">
        <f t="shared" si="69"/>
        <v>0</v>
      </c>
      <c r="AC686" t="b">
        <f t="shared" si="70"/>
        <v>0</v>
      </c>
      <c r="AD686" t="b">
        <f t="shared" si="71"/>
        <v>0</v>
      </c>
      <c r="AN686" t="s">
        <v>695</v>
      </c>
      <c r="AO686" t="s">
        <v>1146</v>
      </c>
      <c r="AP686" t="s">
        <v>1146</v>
      </c>
      <c r="AQ686" s="73" t="s">
        <v>973</v>
      </c>
    </row>
    <row r="687" spans="1:43" x14ac:dyDescent="0.3">
      <c r="A687" s="7" t="s">
        <v>696</v>
      </c>
      <c r="B687">
        <v>37.211352228993348</v>
      </c>
      <c r="C687">
        <f t="shared" si="72"/>
        <v>0</v>
      </c>
      <c r="D687">
        <v>0</v>
      </c>
      <c r="E687" s="9">
        <v>25.72690620038</v>
      </c>
      <c r="F687" t="s">
        <v>950</v>
      </c>
      <c r="G687">
        <v>0</v>
      </c>
      <c r="H687" t="s">
        <v>950</v>
      </c>
      <c r="I687">
        <v>0</v>
      </c>
      <c r="J687" t="s">
        <v>950</v>
      </c>
      <c r="K687">
        <v>0</v>
      </c>
      <c r="M687" t="b">
        <f t="shared" si="73"/>
        <v>0</v>
      </c>
      <c r="N687" t="b">
        <f t="shared" si="74"/>
        <v>0</v>
      </c>
      <c r="P687" t="s">
        <v>696</v>
      </c>
      <c r="Q687" t="b">
        <v>0</v>
      </c>
      <c r="R687" t="b">
        <v>0</v>
      </c>
      <c r="S687" t="s">
        <v>973</v>
      </c>
      <c r="AB687" t="b">
        <f t="shared" si="69"/>
        <v>0</v>
      </c>
      <c r="AC687" t="b">
        <f t="shared" si="70"/>
        <v>0</v>
      </c>
      <c r="AD687" t="b">
        <f t="shared" si="71"/>
        <v>0</v>
      </c>
      <c r="AN687" t="s">
        <v>696</v>
      </c>
      <c r="AO687" t="s">
        <v>1146</v>
      </c>
      <c r="AP687" t="s">
        <v>1146</v>
      </c>
      <c r="AQ687" s="73" t="s">
        <v>973</v>
      </c>
    </row>
    <row r="688" spans="1:43" x14ac:dyDescent="0.3">
      <c r="A688" s="7" t="s">
        <v>697</v>
      </c>
      <c r="B688">
        <v>30.600713745342727</v>
      </c>
      <c r="C688">
        <f t="shared" si="72"/>
        <v>0</v>
      </c>
      <c r="D688">
        <v>0</v>
      </c>
      <c r="E688" s="9">
        <v>33.339512330758474</v>
      </c>
      <c r="F688" t="s">
        <v>950</v>
      </c>
      <c r="G688">
        <v>0</v>
      </c>
      <c r="H688" t="s">
        <v>950</v>
      </c>
      <c r="I688">
        <v>0</v>
      </c>
      <c r="J688" t="s">
        <v>950</v>
      </c>
      <c r="K688">
        <v>0</v>
      </c>
      <c r="M688" t="b">
        <f t="shared" si="73"/>
        <v>0</v>
      </c>
      <c r="N688" t="b">
        <f t="shared" si="74"/>
        <v>0</v>
      </c>
      <c r="P688" t="s">
        <v>697</v>
      </c>
      <c r="Q688" t="b">
        <v>0</v>
      </c>
      <c r="R688" t="b">
        <v>0</v>
      </c>
      <c r="S688" t="s">
        <v>973</v>
      </c>
      <c r="AB688" t="b">
        <f t="shared" si="69"/>
        <v>0</v>
      </c>
      <c r="AC688" t="b">
        <f t="shared" si="70"/>
        <v>0</v>
      </c>
      <c r="AD688" t="b">
        <f t="shared" si="71"/>
        <v>0</v>
      </c>
      <c r="AN688" t="s">
        <v>697</v>
      </c>
      <c r="AO688" t="s">
        <v>1146</v>
      </c>
      <c r="AP688" t="s">
        <v>1146</v>
      </c>
      <c r="AQ688" s="73" t="s">
        <v>973</v>
      </c>
    </row>
    <row r="689" spans="1:43" x14ac:dyDescent="0.3">
      <c r="A689" s="7" t="s">
        <v>698</v>
      </c>
      <c r="B689">
        <v>39.74068399956969</v>
      </c>
      <c r="C689">
        <f t="shared" si="72"/>
        <v>0</v>
      </c>
      <c r="D689">
        <v>0</v>
      </c>
      <c r="E689" s="9">
        <v>25.887641436031519</v>
      </c>
      <c r="F689" t="s">
        <v>950</v>
      </c>
      <c r="G689">
        <v>0</v>
      </c>
      <c r="H689" t="s">
        <v>950</v>
      </c>
      <c r="I689">
        <v>0</v>
      </c>
      <c r="J689" t="s">
        <v>950</v>
      </c>
      <c r="K689">
        <v>0</v>
      </c>
      <c r="M689" t="b">
        <f t="shared" si="73"/>
        <v>0</v>
      </c>
      <c r="N689" t="b">
        <f t="shared" si="74"/>
        <v>0</v>
      </c>
      <c r="P689" t="s">
        <v>698</v>
      </c>
      <c r="Q689" t="b">
        <v>0</v>
      </c>
      <c r="R689" t="b">
        <v>0</v>
      </c>
      <c r="S689" t="s">
        <v>973</v>
      </c>
      <c r="AB689" t="b">
        <f t="shared" si="69"/>
        <v>0</v>
      </c>
      <c r="AC689" t="b">
        <f t="shared" si="70"/>
        <v>0</v>
      </c>
      <c r="AD689" t="b">
        <f t="shared" si="71"/>
        <v>0</v>
      </c>
      <c r="AN689" t="s">
        <v>698</v>
      </c>
      <c r="AO689" t="s">
        <v>1146</v>
      </c>
      <c r="AP689" t="s">
        <v>1146</v>
      </c>
      <c r="AQ689" s="73" t="s">
        <v>973</v>
      </c>
    </row>
    <row r="690" spans="1:43" x14ac:dyDescent="0.3">
      <c r="A690" s="7" t="s">
        <v>699</v>
      </c>
      <c r="B690">
        <v>58.20025042261053</v>
      </c>
      <c r="C690">
        <f t="shared" si="72"/>
        <v>0</v>
      </c>
      <c r="D690">
        <v>0</v>
      </c>
      <c r="E690" s="9">
        <v>30.632867550751104</v>
      </c>
      <c r="F690" t="s">
        <v>950</v>
      </c>
      <c r="G690">
        <v>0</v>
      </c>
      <c r="H690" t="s">
        <v>950</v>
      </c>
      <c r="I690">
        <v>0</v>
      </c>
      <c r="J690" t="s">
        <v>950</v>
      </c>
      <c r="K690">
        <v>0</v>
      </c>
      <c r="M690" t="b">
        <f t="shared" si="73"/>
        <v>0</v>
      </c>
      <c r="N690" t="b">
        <f t="shared" si="74"/>
        <v>0</v>
      </c>
      <c r="P690" t="s">
        <v>699</v>
      </c>
      <c r="Q690" t="b">
        <v>0</v>
      </c>
      <c r="R690" t="b">
        <v>0</v>
      </c>
      <c r="S690" t="s">
        <v>973</v>
      </c>
      <c r="AB690" t="b">
        <f t="shared" si="69"/>
        <v>0</v>
      </c>
      <c r="AC690" t="b">
        <f t="shared" si="70"/>
        <v>0</v>
      </c>
      <c r="AD690" t="b">
        <f t="shared" si="71"/>
        <v>0</v>
      </c>
      <c r="AN690" t="s">
        <v>699</v>
      </c>
      <c r="AO690" t="s">
        <v>1146</v>
      </c>
      <c r="AP690" t="s">
        <v>1146</v>
      </c>
      <c r="AQ690" s="73" t="s">
        <v>973</v>
      </c>
    </row>
    <row r="691" spans="1:43" x14ac:dyDescent="0.3">
      <c r="A691" s="7" t="s">
        <v>700</v>
      </c>
      <c r="B691">
        <v>40.005369556162663</v>
      </c>
      <c r="C691">
        <f t="shared" si="72"/>
        <v>0</v>
      </c>
      <c r="D691">
        <v>0</v>
      </c>
      <c r="E691" s="9">
        <v>23.687349234495386</v>
      </c>
      <c r="F691" t="s">
        <v>950</v>
      </c>
      <c r="G691">
        <v>0</v>
      </c>
      <c r="H691" t="s">
        <v>950</v>
      </c>
      <c r="I691">
        <v>0</v>
      </c>
      <c r="J691" t="s">
        <v>950</v>
      </c>
      <c r="K691">
        <v>0</v>
      </c>
      <c r="M691" t="b">
        <f t="shared" si="73"/>
        <v>0</v>
      </c>
      <c r="N691" t="b">
        <f t="shared" si="74"/>
        <v>0</v>
      </c>
      <c r="P691" t="s">
        <v>700</v>
      </c>
      <c r="Q691" t="b">
        <v>0</v>
      </c>
      <c r="R691" t="b">
        <v>0</v>
      </c>
      <c r="S691" t="s">
        <v>973</v>
      </c>
      <c r="AB691" t="b">
        <f t="shared" si="69"/>
        <v>0</v>
      </c>
      <c r="AC691" t="b">
        <f t="shared" si="70"/>
        <v>0</v>
      </c>
      <c r="AD691" t="b">
        <f t="shared" si="71"/>
        <v>0</v>
      </c>
      <c r="AN691" t="s">
        <v>700</v>
      </c>
      <c r="AO691" t="s">
        <v>1146</v>
      </c>
      <c r="AP691" t="s">
        <v>1146</v>
      </c>
      <c r="AQ691" s="73" t="s">
        <v>973</v>
      </c>
    </row>
    <row r="692" spans="1:43" x14ac:dyDescent="0.3">
      <c r="A692" s="7" t="s">
        <v>701</v>
      </c>
      <c r="B692">
        <v>82.204998657560949</v>
      </c>
      <c r="C692">
        <f t="shared" si="72"/>
        <v>0</v>
      </c>
      <c r="D692">
        <v>0</v>
      </c>
      <c r="E692" s="9">
        <v>30.06895273310877</v>
      </c>
      <c r="F692" t="s">
        <v>950</v>
      </c>
      <c r="G692">
        <v>0</v>
      </c>
      <c r="H692" t="s">
        <v>950</v>
      </c>
      <c r="I692">
        <v>0</v>
      </c>
      <c r="J692" t="s">
        <v>950</v>
      </c>
      <c r="K692">
        <v>0</v>
      </c>
      <c r="M692" t="b">
        <f t="shared" si="73"/>
        <v>0</v>
      </c>
      <c r="N692" t="b">
        <f t="shared" si="74"/>
        <v>0</v>
      </c>
      <c r="P692" t="s">
        <v>701</v>
      </c>
      <c r="Q692" t="b">
        <v>0</v>
      </c>
      <c r="R692" t="b">
        <v>0</v>
      </c>
      <c r="S692" t="s">
        <v>973</v>
      </c>
      <c r="AB692" t="b">
        <f t="shared" si="69"/>
        <v>0</v>
      </c>
      <c r="AC692" t="b">
        <f t="shared" si="70"/>
        <v>0</v>
      </c>
      <c r="AD692" t="b">
        <f t="shared" si="71"/>
        <v>0</v>
      </c>
      <c r="AN692" t="s">
        <v>701</v>
      </c>
      <c r="AO692" t="s">
        <v>1146</v>
      </c>
      <c r="AP692" t="s">
        <v>1146</v>
      </c>
      <c r="AQ692" s="73" t="s">
        <v>973</v>
      </c>
    </row>
    <row r="693" spans="1:43" x14ac:dyDescent="0.3">
      <c r="A693" s="7" t="s">
        <v>702</v>
      </c>
      <c r="B693">
        <v>75.793781401520363</v>
      </c>
      <c r="C693">
        <f t="shared" si="72"/>
        <v>0</v>
      </c>
      <c r="D693">
        <v>0</v>
      </c>
      <c r="E693" s="9">
        <v>39.938437673022079</v>
      </c>
      <c r="F693" t="s">
        <v>950</v>
      </c>
      <c r="G693">
        <v>0</v>
      </c>
      <c r="H693" t="s">
        <v>950</v>
      </c>
      <c r="I693">
        <v>0</v>
      </c>
      <c r="J693" t="s">
        <v>950</v>
      </c>
      <c r="K693">
        <v>0</v>
      </c>
      <c r="M693" t="b">
        <f t="shared" si="73"/>
        <v>0</v>
      </c>
      <c r="N693" t="b">
        <f t="shared" si="74"/>
        <v>0</v>
      </c>
      <c r="P693" t="s">
        <v>702</v>
      </c>
      <c r="Q693" t="b">
        <v>0</v>
      </c>
      <c r="R693" t="b">
        <v>0</v>
      </c>
      <c r="S693" t="s">
        <v>973</v>
      </c>
      <c r="AB693" t="b">
        <f t="shared" si="69"/>
        <v>0</v>
      </c>
      <c r="AC693" t="b">
        <f t="shared" si="70"/>
        <v>0</v>
      </c>
      <c r="AD693" t="b">
        <f t="shared" si="71"/>
        <v>0</v>
      </c>
      <c r="AN693" t="s">
        <v>702</v>
      </c>
      <c r="AO693" t="s">
        <v>1146</v>
      </c>
      <c r="AP693" t="s">
        <v>1146</v>
      </c>
      <c r="AQ693" s="73" t="s">
        <v>973</v>
      </c>
    </row>
    <row r="694" spans="1:43" x14ac:dyDescent="0.3">
      <c r="A694" s="7" t="s">
        <v>703</v>
      </c>
      <c r="B694">
        <v>86.206169055193428</v>
      </c>
      <c r="C694">
        <f t="shared" si="72"/>
        <v>0</v>
      </c>
      <c r="D694">
        <v>0</v>
      </c>
      <c r="E694" s="9">
        <v>29.616991592498366</v>
      </c>
      <c r="F694" t="s">
        <v>950</v>
      </c>
      <c r="G694">
        <v>0</v>
      </c>
      <c r="H694" t="s">
        <v>950</v>
      </c>
      <c r="I694">
        <v>0</v>
      </c>
      <c r="J694" t="s">
        <v>950</v>
      </c>
      <c r="K694">
        <v>0</v>
      </c>
      <c r="M694" t="b">
        <f t="shared" si="73"/>
        <v>0</v>
      </c>
      <c r="N694" t="b">
        <f t="shared" si="74"/>
        <v>0</v>
      </c>
      <c r="P694" t="s">
        <v>703</v>
      </c>
      <c r="Q694" t="b">
        <v>0</v>
      </c>
      <c r="R694" t="b">
        <v>0</v>
      </c>
      <c r="S694" t="s">
        <v>973</v>
      </c>
      <c r="AB694" t="b">
        <f t="shared" si="69"/>
        <v>0</v>
      </c>
      <c r="AC694" t="b">
        <f t="shared" si="70"/>
        <v>0</v>
      </c>
      <c r="AD694" t="b">
        <f t="shared" si="71"/>
        <v>0</v>
      </c>
      <c r="AN694" t="s">
        <v>703</v>
      </c>
      <c r="AO694" t="s">
        <v>1146</v>
      </c>
      <c r="AP694" t="s">
        <v>1146</v>
      </c>
      <c r="AQ694" s="73" t="s">
        <v>973</v>
      </c>
    </row>
    <row r="695" spans="1:43" x14ac:dyDescent="0.3">
      <c r="A695" s="7" t="s">
        <v>704</v>
      </c>
      <c r="B695">
        <v>81.053861302620206</v>
      </c>
      <c r="C695">
        <f t="shared" si="72"/>
        <v>0</v>
      </c>
      <c r="D695">
        <v>0</v>
      </c>
      <c r="E695" s="9">
        <v>35.142234829545025</v>
      </c>
      <c r="F695" t="s">
        <v>950</v>
      </c>
      <c r="G695">
        <v>0</v>
      </c>
      <c r="H695" t="s">
        <v>950</v>
      </c>
      <c r="I695">
        <v>0</v>
      </c>
      <c r="J695" t="s">
        <v>950</v>
      </c>
      <c r="K695">
        <v>0</v>
      </c>
      <c r="M695" t="b">
        <f t="shared" si="73"/>
        <v>0</v>
      </c>
      <c r="N695" t="b">
        <f t="shared" si="74"/>
        <v>0</v>
      </c>
      <c r="P695" t="s">
        <v>704</v>
      </c>
      <c r="Q695" t="b">
        <v>0</v>
      </c>
      <c r="R695" t="b">
        <v>0</v>
      </c>
      <c r="S695" t="s">
        <v>973</v>
      </c>
      <c r="AB695" t="b">
        <f t="shared" si="69"/>
        <v>0</v>
      </c>
      <c r="AC695" t="b">
        <f t="shared" si="70"/>
        <v>0</v>
      </c>
      <c r="AD695" t="b">
        <f t="shared" si="71"/>
        <v>0</v>
      </c>
      <c r="AN695" t="s">
        <v>704</v>
      </c>
      <c r="AO695" t="s">
        <v>1146</v>
      </c>
      <c r="AP695" t="s">
        <v>1146</v>
      </c>
      <c r="AQ695" s="73" t="s">
        <v>973</v>
      </c>
    </row>
    <row r="696" spans="1:43" x14ac:dyDescent="0.3">
      <c r="A696" s="7" t="s">
        <v>705</v>
      </c>
      <c r="B696">
        <v>86.510569246058083</v>
      </c>
      <c r="C696">
        <f t="shared" si="72"/>
        <v>0</v>
      </c>
      <c r="D696">
        <v>0</v>
      </c>
      <c r="E696" s="9">
        <v>45.93173996502361</v>
      </c>
      <c r="F696" t="s">
        <v>950</v>
      </c>
      <c r="G696">
        <v>0</v>
      </c>
      <c r="H696" t="s">
        <v>950</v>
      </c>
      <c r="I696">
        <v>0</v>
      </c>
      <c r="J696" t="s">
        <v>950</v>
      </c>
      <c r="K696">
        <v>0</v>
      </c>
      <c r="M696" t="b">
        <f t="shared" si="73"/>
        <v>0</v>
      </c>
      <c r="N696" t="b">
        <f t="shared" si="74"/>
        <v>0</v>
      </c>
      <c r="P696" t="s">
        <v>705</v>
      </c>
      <c r="Q696" t="b">
        <v>0</v>
      </c>
      <c r="R696" t="b">
        <v>0</v>
      </c>
      <c r="S696" t="s">
        <v>973</v>
      </c>
      <c r="AB696" t="b">
        <f t="shared" si="69"/>
        <v>0</v>
      </c>
      <c r="AC696" t="b">
        <f t="shared" si="70"/>
        <v>0</v>
      </c>
      <c r="AD696" t="b">
        <f t="shared" si="71"/>
        <v>0</v>
      </c>
      <c r="AN696" t="s">
        <v>705</v>
      </c>
      <c r="AO696" t="s">
        <v>1146</v>
      </c>
      <c r="AP696" t="s">
        <v>1146</v>
      </c>
      <c r="AQ696" s="73" t="s">
        <v>973</v>
      </c>
    </row>
    <row r="697" spans="1:43" x14ac:dyDescent="0.3">
      <c r="A697" s="7" t="s">
        <v>706</v>
      </c>
      <c r="B697">
        <v>59.448551222402585</v>
      </c>
      <c r="C697">
        <f t="shared" si="72"/>
        <v>0</v>
      </c>
      <c r="D697">
        <v>0</v>
      </c>
      <c r="E697" s="9">
        <v>31.656792466176078</v>
      </c>
      <c r="F697" t="s">
        <v>950</v>
      </c>
      <c r="G697">
        <v>0</v>
      </c>
      <c r="H697" t="s">
        <v>950</v>
      </c>
      <c r="I697">
        <v>0</v>
      </c>
      <c r="J697" t="s">
        <v>950</v>
      </c>
      <c r="K697">
        <v>0</v>
      </c>
      <c r="M697" t="b">
        <f t="shared" si="73"/>
        <v>0</v>
      </c>
      <c r="N697" t="b">
        <f t="shared" si="74"/>
        <v>0</v>
      </c>
      <c r="P697" t="s">
        <v>706</v>
      </c>
      <c r="Q697" t="b">
        <v>0</v>
      </c>
      <c r="R697" t="b">
        <v>0</v>
      </c>
      <c r="S697" t="s">
        <v>973</v>
      </c>
      <c r="AB697" t="b">
        <f t="shared" si="69"/>
        <v>0</v>
      </c>
      <c r="AC697" t="b">
        <f t="shared" si="70"/>
        <v>0</v>
      </c>
      <c r="AD697" t="b">
        <f t="shared" si="71"/>
        <v>0</v>
      </c>
      <c r="AN697" t="s">
        <v>706</v>
      </c>
      <c r="AO697" t="s">
        <v>1146</v>
      </c>
      <c r="AP697" t="s">
        <v>1146</v>
      </c>
      <c r="AQ697" s="73" t="s">
        <v>973</v>
      </c>
    </row>
    <row r="698" spans="1:43" x14ac:dyDescent="0.3">
      <c r="A698" s="7" t="s">
        <v>707</v>
      </c>
      <c r="B698">
        <v>37.414672715241203</v>
      </c>
      <c r="C698">
        <f t="shared" si="72"/>
        <v>37.414672715241203</v>
      </c>
      <c r="D698">
        <v>4.4356167197360437</v>
      </c>
      <c r="E698" s="9">
        <v>28.347207621630712</v>
      </c>
      <c r="F698">
        <v>46.023226816164687</v>
      </c>
      <c r="G698">
        <v>24.65053768742051</v>
      </c>
      <c r="H698">
        <v>53.467561859884192</v>
      </c>
      <c r="I698">
        <v>-23.925573869956523</v>
      </c>
      <c r="J698">
        <v>76.684782608728995</v>
      </c>
      <c r="K698">
        <v>-8.6710751001212856</v>
      </c>
      <c r="M698">
        <f t="shared" si="73"/>
        <v>24.65053768742051</v>
      </c>
      <c r="N698">
        <f t="shared" si="74"/>
        <v>-23.925573869956523</v>
      </c>
      <c r="P698" t="s">
        <v>707</v>
      </c>
      <c r="Q698">
        <v>24.65053768742051</v>
      </c>
      <c r="R698">
        <v>-23.925573869956523</v>
      </c>
      <c r="S698" t="s">
        <v>1013</v>
      </c>
      <c r="AB698">
        <f t="shared" si="69"/>
        <v>37.414672715241203</v>
      </c>
      <c r="AC698">
        <f t="shared" si="70"/>
        <v>4.4356167197360437</v>
      </c>
      <c r="AD698">
        <f t="shared" si="71"/>
        <v>28.347207621630712</v>
      </c>
      <c r="AN698" t="s">
        <v>707</v>
      </c>
      <c r="AO698">
        <v>37.414672715241203</v>
      </c>
      <c r="AP698">
        <v>4.4356167197360437</v>
      </c>
      <c r="AQ698" s="73" t="str">
        <f t="shared" ref="AQ698:AQ710" si="76">IF(AP698&gt;12.1,"high mod, less SDS","low mod, less SDS")</f>
        <v>low mod, less SDS</v>
      </c>
    </row>
    <row r="699" spans="1:43" x14ac:dyDescent="0.3">
      <c r="A699" s="7" t="s">
        <v>708</v>
      </c>
      <c r="B699">
        <v>84.995238734185236</v>
      </c>
      <c r="C699">
        <f t="shared" si="72"/>
        <v>84.995238734185236</v>
      </c>
      <c r="D699">
        <v>0.50869118148294756</v>
      </c>
      <c r="E699" s="9">
        <v>34.73051847479578</v>
      </c>
      <c r="F699">
        <v>53.371561405449135</v>
      </c>
      <c r="G699">
        <v>-1.9139776385246634</v>
      </c>
      <c r="H699">
        <v>51.449895165461832</v>
      </c>
      <c r="I699">
        <v>3.8246700879765427</v>
      </c>
      <c r="J699">
        <v>31.871723712561682</v>
      </c>
      <c r="K699">
        <v>-1.5431488080941023</v>
      </c>
      <c r="M699">
        <f t="shared" si="73"/>
        <v>-1.9139776385246634</v>
      </c>
      <c r="N699">
        <f t="shared" si="74"/>
        <v>3.8246700879765427</v>
      </c>
      <c r="P699" t="s">
        <v>708</v>
      </c>
      <c r="Q699">
        <v>-1.9139776385246634</v>
      </c>
      <c r="R699">
        <v>3.8246700879765427</v>
      </c>
      <c r="S699" t="s">
        <v>1011</v>
      </c>
      <c r="AB699">
        <f t="shared" si="69"/>
        <v>84.995238734185236</v>
      </c>
      <c r="AC699">
        <f t="shared" si="70"/>
        <v>0.50869118148294756</v>
      </c>
      <c r="AD699">
        <f t="shared" si="71"/>
        <v>34.73051847479578</v>
      </c>
      <c r="AN699" t="s">
        <v>708</v>
      </c>
      <c r="AO699">
        <v>84.995238734185236</v>
      </c>
      <c r="AP699">
        <v>0.50869118148294756</v>
      </c>
      <c r="AQ699" s="73" t="str">
        <f t="shared" si="76"/>
        <v>low mod, less SDS</v>
      </c>
    </row>
    <row r="700" spans="1:43" x14ac:dyDescent="0.3">
      <c r="A700" s="7" t="s">
        <v>709</v>
      </c>
      <c r="B700">
        <v>79.258574221228088</v>
      </c>
      <c r="C700">
        <f t="shared" si="72"/>
        <v>79.258574221228088</v>
      </c>
      <c r="D700">
        <v>10.28710823151714</v>
      </c>
      <c r="E700" s="9">
        <v>51.925530072611338</v>
      </c>
      <c r="F700">
        <v>60.936332501230929</v>
      </c>
      <c r="G700">
        <v>-46.666666767025092</v>
      </c>
      <c r="H700">
        <v>46.045430805401921</v>
      </c>
      <c r="I700">
        <v>55.364546465770047</v>
      </c>
      <c r="J700">
        <v>0</v>
      </c>
      <c r="K700">
        <v>-1.0238907867301918</v>
      </c>
      <c r="M700">
        <f t="shared" si="73"/>
        <v>-46.666666767025092</v>
      </c>
      <c r="N700">
        <f t="shared" si="74"/>
        <v>55.364546465770047</v>
      </c>
      <c r="P700" t="s">
        <v>709</v>
      </c>
      <c r="Q700">
        <v>-46.666666767025092</v>
      </c>
      <c r="R700">
        <v>55.364546465770047</v>
      </c>
      <c r="S700" t="s">
        <v>1012</v>
      </c>
      <c r="AB700">
        <f t="shared" si="69"/>
        <v>79.258574221228088</v>
      </c>
      <c r="AC700">
        <f t="shared" si="70"/>
        <v>10.28710823151714</v>
      </c>
      <c r="AD700">
        <f t="shared" si="71"/>
        <v>51.925530072611338</v>
      </c>
      <c r="AN700" t="s">
        <v>709</v>
      </c>
      <c r="AO700">
        <v>79.258574221228088</v>
      </c>
      <c r="AP700">
        <v>10.28710823151714</v>
      </c>
      <c r="AQ700" s="73" t="str">
        <f t="shared" si="76"/>
        <v>low mod, less SDS</v>
      </c>
    </row>
    <row r="701" spans="1:43" x14ac:dyDescent="0.3">
      <c r="A701" s="7" t="s">
        <v>710</v>
      </c>
      <c r="B701">
        <v>69.189125314682116</v>
      </c>
      <c r="C701">
        <f t="shared" si="72"/>
        <v>69.189125314682116</v>
      </c>
      <c r="D701">
        <v>39.186587296722784</v>
      </c>
      <c r="E701" s="9">
        <v>81.474471390835404</v>
      </c>
      <c r="F701">
        <v>76.56202187520492</v>
      </c>
      <c r="G701">
        <v>-6.8226030254249395</v>
      </c>
      <c r="H701">
        <v>27.712639937027003</v>
      </c>
      <c r="I701">
        <v>8.1542372838507475</v>
      </c>
      <c r="J701">
        <v>9.2464922917048895</v>
      </c>
      <c r="K701">
        <v>1.1299510258190253</v>
      </c>
      <c r="M701">
        <f t="shared" si="73"/>
        <v>-6.8226030254249395</v>
      </c>
      <c r="N701">
        <f t="shared" si="74"/>
        <v>8.1542372838507475</v>
      </c>
      <c r="P701" t="s">
        <v>710</v>
      </c>
      <c r="Q701">
        <v>-6.8226030254249395</v>
      </c>
      <c r="R701">
        <v>8.1542372838507475</v>
      </c>
      <c r="S701" t="s">
        <v>1011</v>
      </c>
      <c r="AB701">
        <f t="shared" si="69"/>
        <v>69.189125314682116</v>
      </c>
      <c r="AC701">
        <f t="shared" si="70"/>
        <v>39.186587296722784</v>
      </c>
      <c r="AD701">
        <f t="shared" si="71"/>
        <v>81.474471390835404</v>
      </c>
      <c r="AN701" t="s">
        <v>710</v>
      </c>
      <c r="AO701">
        <v>69.189125314682116</v>
      </c>
      <c r="AP701">
        <v>39.186587296722784</v>
      </c>
      <c r="AQ701" s="73" t="str">
        <f t="shared" si="76"/>
        <v>high mod, less SDS</v>
      </c>
    </row>
    <row r="702" spans="1:43" x14ac:dyDescent="0.3">
      <c r="A702" s="7" t="s">
        <v>711</v>
      </c>
      <c r="B702">
        <v>50.618936554061627</v>
      </c>
      <c r="C702">
        <f t="shared" si="72"/>
        <v>50.618936554061627</v>
      </c>
      <c r="D702">
        <v>58.790216794519871</v>
      </c>
      <c r="E702" s="9">
        <v>71.956701488569252</v>
      </c>
      <c r="F702">
        <v>71.296255765739332</v>
      </c>
      <c r="G702">
        <v>-17.863098102931396</v>
      </c>
      <c r="H702">
        <v>33.554068832285168</v>
      </c>
      <c r="I702">
        <v>21.322327839013056</v>
      </c>
      <c r="J702">
        <v>15.3594909861632</v>
      </c>
      <c r="K702">
        <v>2.9930063191006866</v>
      </c>
      <c r="M702">
        <f t="shared" si="73"/>
        <v>-17.863098102931396</v>
      </c>
      <c r="N702">
        <f t="shared" si="74"/>
        <v>21.322327839013056</v>
      </c>
      <c r="P702" t="s">
        <v>711</v>
      </c>
      <c r="Q702">
        <v>-17.863098102931396</v>
      </c>
      <c r="R702">
        <v>21.322327839013056</v>
      </c>
      <c r="S702" t="s">
        <v>1012</v>
      </c>
      <c r="AB702">
        <f t="shared" si="69"/>
        <v>50.618936554061627</v>
      </c>
      <c r="AC702">
        <f t="shared" si="70"/>
        <v>58.790216794519871</v>
      </c>
      <c r="AD702">
        <f t="shared" si="71"/>
        <v>71.956701488569252</v>
      </c>
      <c r="AN702" t="s">
        <v>711</v>
      </c>
      <c r="AO702">
        <v>50.618936554061627</v>
      </c>
      <c r="AP702">
        <v>58.790216794519871</v>
      </c>
      <c r="AQ702" s="73" t="str">
        <f t="shared" si="76"/>
        <v>high mod, less SDS</v>
      </c>
    </row>
    <row r="703" spans="1:43" x14ac:dyDescent="0.3">
      <c r="A703" s="7" t="s">
        <v>712</v>
      </c>
      <c r="B703">
        <v>63.552689449891211</v>
      </c>
      <c r="C703">
        <f t="shared" si="72"/>
        <v>63.552689449891211</v>
      </c>
      <c r="D703">
        <v>3.2418906583004969</v>
      </c>
      <c r="E703" s="9">
        <v>34.910278518308928</v>
      </c>
      <c r="F703">
        <v>48.372474058536248</v>
      </c>
      <c r="G703">
        <v>-19.509961332279481</v>
      </c>
      <c r="H703">
        <v>54.466340389769293</v>
      </c>
      <c r="I703">
        <v>14.983173475578909</v>
      </c>
      <c r="J703">
        <v>49.436920883812796</v>
      </c>
      <c r="K703">
        <v>12.907735004962007</v>
      </c>
      <c r="M703">
        <f t="shared" si="73"/>
        <v>-19.509961332279481</v>
      </c>
      <c r="N703">
        <f t="shared" si="74"/>
        <v>14.983173475578909</v>
      </c>
      <c r="P703" t="s">
        <v>712</v>
      </c>
      <c r="Q703">
        <v>-19.509961332279481</v>
      </c>
      <c r="R703">
        <v>14.983173475578909</v>
      </c>
      <c r="S703" t="s">
        <v>1012</v>
      </c>
      <c r="AB703">
        <f t="shared" si="69"/>
        <v>63.552689449891211</v>
      </c>
      <c r="AC703">
        <f t="shared" si="70"/>
        <v>3.2418906583004969</v>
      </c>
      <c r="AD703">
        <f t="shared" si="71"/>
        <v>34.910278518308928</v>
      </c>
      <c r="AN703" t="s">
        <v>712</v>
      </c>
      <c r="AO703">
        <v>63.552689449891211</v>
      </c>
      <c r="AP703">
        <v>3.2418906583004969</v>
      </c>
      <c r="AQ703" s="73" t="str">
        <f t="shared" si="76"/>
        <v>low mod, less SDS</v>
      </c>
    </row>
    <row r="704" spans="1:43" x14ac:dyDescent="0.3">
      <c r="A704" s="7" t="s">
        <v>713</v>
      </c>
      <c r="B704">
        <v>63.082437258063322</v>
      </c>
      <c r="C704">
        <f t="shared" si="72"/>
        <v>63.082437258063322</v>
      </c>
      <c r="D704">
        <v>25.790296148498161</v>
      </c>
      <c r="E704" s="9">
        <v>50.695746979811744</v>
      </c>
      <c r="F704">
        <v>64.120912442011033</v>
      </c>
      <c r="G704">
        <v>6.4691668956326396</v>
      </c>
      <c r="H704">
        <v>39.556267612434439</v>
      </c>
      <c r="I704">
        <v>-8.9123055920719878</v>
      </c>
      <c r="J704">
        <v>28.4338952973341</v>
      </c>
      <c r="K704">
        <v>2.5545056357585452</v>
      </c>
      <c r="M704">
        <f t="shared" si="73"/>
        <v>6.4691668956326396</v>
      </c>
      <c r="N704">
        <f t="shared" si="74"/>
        <v>-8.9123055920719878</v>
      </c>
      <c r="P704" t="s">
        <v>713</v>
      </c>
      <c r="Q704">
        <v>6.4691668956326396</v>
      </c>
      <c r="R704">
        <v>-8.9123055920719878</v>
      </c>
      <c r="S704" t="s">
        <v>1010</v>
      </c>
      <c r="AB704">
        <f t="shared" si="69"/>
        <v>63.082437258063322</v>
      </c>
      <c r="AC704">
        <f t="shared" si="70"/>
        <v>25.790296148498161</v>
      </c>
      <c r="AD704">
        <f t="shared" si="71"/>
        <v>50.695746979811744</v>
      </c>
      <c r="AN704" t="s">
        <v>713</v>
      </c>
      <c r="AO704">
        <v>63.082437258063322</v>
      </c>
      <c r="AP704">
        <v>25.790296148498161</v>
      </c>
      <c r="AQ704" s="73" t="str">
        <f t="shared" si="76"/>
        <v>high mod, less SDS</v>
      </c>
    </row>
    <row r="705" spans="1:43" x14ac:dyDescent="0.3">
      <c r="A705" s="7" t="s">
        <v>714</v>
      </c>
      <c r="B705">
        <v>74.843617377140617</v>
      </c>
      <c r="C705">
        <f t="shared" si="72"/>
        <v>74.843617377140617</v>
      </c>
      <c r="D705">
        <v>26.781910296476791</v>
      </c>
      <c r="E705" s="9">
        <v>59.16081084706736</v>
      </c>
      <c r="F705">
        <v>55.065270562404415</v>
      </c>
      <c r="G705">
        <v>-7.8769217373697202</v>
      </c>
      <c r="H705">
        <v>50.447414173056004</v>
      </c>
      <c r="I705">
        <v>10.308293305693198</v>
      </c>
      <c r="J705">
        <v>26.856513263794284</v>
      </c>
      <c r="K705">
        <v>0.52092798723708711</v>
      </c>
      <c r="M705">
        <f t="shared" si="73"/>
        <v>-7.8769217373697202</v>
      </c>
      <c r="N705">
        <f t="shared" si="74"/>
        <v>10.308293305693198</v>
      </c>
      <c r="P705" t="s">
        <v>714</v>
      </c>
      <c r="Q705">
        <v>-7.8769217373697202</v>
      </c>
      <c r="R705">
        <v>10.308293305693198</v>
      </c>
      <c r="S705" t="s">
        <v>1011</v>
      </c>
      <c r="AB705">
        <f t="shared" si="69"/>
        <v>74.843617377140617</v>
      </c>
      <c r="AC705">
        <f t="shared" si="70"/>
        <v>26.781910296476791</v>
      </c>
      <c r="AD705">
        <f t="shared" si="71"/>
        <v>59.16081084706736</v>
      </c>
      <c r="AN705" t="s">
        <v>714</v>
      </c>
      <c r="AO705">
        <v>74.843617377140617</v>
      </c>
      <c r="AP705">
        <v>26.781910296476791</v>
      </c>
      <c r="AQ705" s="73" t="str">
        <f t="shared" si="76"/>
        <v>high mod, less SDS</v>
      </c>
    </row>
    <row r="706" spans="1:43" x14ac:dyDescent="0.3">
      <c r="A706" s="7" t="s">
        <v>715</v>
      </c>
      <c r="B706">
        <v>28.805490668196022</v>
      </c>
      <c r="C706">
        <f t="shared" si="72"/>
        <v>28.805490668196022</v>
      </c>
      <c r="D706">
        <v>5.7640711679206769</v>
      </c>
      <c r="E706" s="9">
        <v>43.890475644587305</v>
      </c>
      <c r="F706">
        <v>54.109883064464185</v>
      </c>
      <c r="G706">
        <v>7.1655914132593637</v>
      </c>
      <c r="H706">
        <v>47.296464222002385</v>
      </c>
      <c r="I706">
        <v>-5.2457280817069574</v>
      </c>
      <c r="J706">
        <v>59.721739130460747</v>
      </c>
      <c r="K706">
        <v>4.4232081986744305</v>
      </c>
      <c r="M706">
        <f t="shared" si="73"/>
        <v>7.1655914132593637</v>
      </c>
      <c r="N706">
        <f t="shared" si="74"/>
        <v>-5.2457280817069574</v>
      </c>
      <c r="P706" t="s">
        <v>715</v>
      </c>
      <c r="Q706">
        <v>7.1655914132593637</v>
      </c>
      <c r="R706">
        <v>-5.2457280817069574</v>
      </c>
      <c r="S706" t="s">
        <v>1010</v>
      </c>
      <c r="AB706">
        <f t="shared" ref="AB706:AB769" si="77">IF(C706&lt;5,FALSE,C706)</f>
        <v>28.805490668196022</v>
      </c>
      <c r="AC706">
        <f t="shared" ref="AC706:AC769" si="78">IF(C706&lt;5,FALSE,D706)</f>
        <v>5.7640711679206769</v>
      </c>
      <c r="AD706">
        <f t="shared" ref="AD706:AD769" si="79">IF(C706&lt;5,FALSE,E706)</f>
        <v>43.890475644587305</v>
      </c>
      <c r="AN706" t="s">
        <v>715</v>
      </c>
      <c r="AO706">
        <v>28.805490668196022</v>
      </c>
      <c r="AP706">
        <v>5.7640711679206769</v>
      </c>
      <c r="AQ706" s="73" t="str">
        <f t="shared" si="76"/>
        <v>low mod, less SDS</v>
      </c>
    </row>
    <row r="707" spans="1:43" x14ac:dyDescent="0.3">
      <c r="A707" s="7" t="s">
        <v>716</v>
      </c>
      <c r="B707">
        <v>36.184355108274332</v>
      </c>
      <c r="C707">
        <f t="shared" ref="C707:C770" si="80">IF(F707=" ",0,B707)</f>
        <v>36.184355108274332</v>
      </c>
      <c r="D707">
        <v>43.825277607332623</v>
      </c>
      <c r="E707" s="9">
        <v>50.453546541265531</v>
      </c>
      <c r="F707">
        <v>58.417274276970005</v>
      </c>
      <c r="G707">
        <v>-6.9303096923232275</v>
      </c>
      <c r="H707">
        <v>44.442913015066559</v>
      </c>
      <c r="I707">
        <v>4.9957523510971669</v>
      </c>
      <c r="J707">
        <v>29.503365472064999</v>
      </c>
      <c r="K707">
        <v>1.0196037560061626</v>
      </c>
      <c r="M707">
        <f t="shared" ref="M707:M770" si="81">IF(C707&lt;5,FALSE,G707)</f>
        <v>-6.9303096923232275</v>
      </c>
      <c r="N707">
        <f t="shared" ref="N707:N770" si="82">IF(C707&lt;5,FALSE,I707)</f>
        <v>4.9957523510971669</v>
      </c>
      <c r="P707" t="s">
        <v>716</v>
      </c>
      <c r="Q707">
        <v>-6.9303096923232275</v>
      </c>
      <c r="R707">
        <v>4.9957523510971669</v>
      </c>
      <c r="S707" t="s">
        <v>1011</v>
      </c>
      <c r="AB707">
        <f t="shared" si="77"/>
        <v>36.184355108274332</v>
      </c>
      <c r="AC707">
        <f t="shared" si="78"/>
        <v>43.825277607332623</v>
      </c>
      <c r="AD707">
        <f t="shared" si="79"/>
        <v>50.453546541265531</v>
      </c>
      <c r="AN707" t="s">
        <v>716</v>
      </c>
      <c r="AO707">
        <v>36.184355108274332</v>
      </c>
      <c r="AP707">
        <v>43.825277607332623</v>
      </c>
      <c r="AQ707" s="73" t="str">
        <f t="shared" si="76"/>
        <v>high mod, less SDS</v>
      </c>
    </row>
    <row r="708" spans="1:43" x14ac:dyDescent="0.3">
      <c r="A708" s="7" t="s">
        <v>717</v>
      </c>
      <c r="B708">
        <v>35.466971524221201</v>
      </c>
      <c r="C708">
        <f t="shared" si="80"/>
        <v>35.466971524221201</v>
      </c>
      <c r="D708">
        <v>76.764925651359334</v>
      </c>
      <c r="E708" s="9">
        <v>83.624762494786467</v>
      </c>
      <c r="F708">
        <v>63.610511411633098</v>
      </c>
      <c r="G708">
        <v>-17.51008756453782</v>
      </c>
      <c r="H708">
        <v>39.601872807525034</v>
      </c>
      <c r="I708">
        <v>17.356051420770541</v>
      </c>
      <c r="J708">
        <v>30.392216479126255</v>
      </c>
      <c r="K708">
        <v>5.1182631486659886</v>
      </c>
      <c r="M708">
        <f t="shared" si="81"/>
        <v>-17.51008756453782</v>
      </c>
      <c r="N708">
        <f t="shared" si="82"/>
        <v>17.356051420770541</v>
      </c>
      <c r="P708" t="s">
        <v>717</v>
      </c>
      <c r="Q708">
        <v>-17.51008756453782</v>
      </c>
      <c r="R708">
        <v>17.356051420770541</v>
      </c>
      <c r="S708" t="s">
        <v>1012</v>
      </c>
      <c r="AB708">
        <f t="shared" si="77"/>
        <v>35.466971524221201</v>
      </c>
      <c r="AC708">
        <f t="shared" si="78"/>
        <v>76.764925651359334</v>
      </c>
      <c r="AD708">
        <f t="shared" si="79"/>
        <v>83.624762494786467</v>
      </c>
      <c r="AN708" t="s">
        <v>717</v>
      </c>
      <c r="AO708">
        <v>35.466971524221201</v>
      </c>
      <c r="AP708">
        <v>76.764925651359334</v>
      </c>
      <c r="AQ708" s="73" t="str">
        <f t="shared" si="76"/>
        <v>high mod, less SDS</v>
      </c>
    </row>
    <row r="709" spans="1:43" x14ac:dyDescent="0.3">
      <c r="A709" s="7" t="s">
        <v>718</v>
      </c>
      <c r="B709">
        <v>25.698606588575021</v>
      </c>
      <c r="C709">
        <f t="shared" si="80"/>
        <v>25.698606588575021</v>
      </c>
      <c r="D709">
        <v>93.437583156720208</v>
      </c>
      <c r="E709" s="9">
        <v>93.378391232978274</v>
      </c>
      <c r="F709">
        <v>68.850375121892952</v>
      </c>
      <c r="G709">
        <v>-3.2583914048567593</v>
      </c>
      <c r="H709">
        <v>33.755513318007409</v>
      </c>
      <c r="I709">
        <v>2.8917170593588821</v>
      </c>
      <c r="J709">
        <v>25.452149958098019</v>
      </c>
      <c r="K709">
        <v>3.7041988117819074</v>
      </c>
      <c r="M709">
        <f t="shared" si="81"/>
        <v>-3.2583914048567593</v>
      </c>
      <c r="N709">
        <f t="shared" si="82"/>
        <v>2.8917170593588821</v>
      </c>
      <c r="P709" t="s">
        <v>718</v>
      </c>
      <c r="Q709">
        <v>-3.2583914048567593</v>
      </c>
      <c r="R709">
        <v>2.8917170593588821</v>
      </c>
      <c r="S709" t="s">
        <v>1011</v>
      </c>
      <c r="AB709">
        <f t="shared" si="77"/>
        <v>25.698606588575021</v>
      </c>
      <c r="AC709">
        <f t="shared" si="78"/>
        <v>93.437583156720208</v>
      </c>
      <c r="AD709">
        <f t="shared" si="79"/>
        <v>93.378391232978274</v>
      </c>
      <c r="AN709" t="s">
        <v>718</v>
      </c>
      <c r="AO709">
        <v>25.698606588575021</v>
      </c>
      <c r="AP709">
        <v>93.437583156720208</v>
      </c>
      <c r="AQ709" s="73" t="str">
        <f t="shared" si="76"/>
        <v>high mod, less SDS</v>
      </c>
    </row>
    <row r="710" spans="1:43" x14ac:dyDescent="0.3">
      <c r="A710" s="7" t="s">
        <v>719</v>
      </c>
      <c r="B710">
        <v>32.362886630270182</v>
      </c>
      <c r="C710">
        <f t="shared" si="80"/>
        <v>32.362886630270182</v>
      </c>
      <c r="D710">
        <v>85.767262789417813</v>
      </c>
      <c r="E710" s="9">
        <v>94.503050066952682</v>
      </c>
      <c r="F710">
        <v>74.034321548943822</v>
      </c>
      <c r="G710">
        <v>-6.0982357120392194</v>
      </c>
      <c r="H710">
        <v>29.282691262705573</v>
      </c>
      <c r="I710">
        <v>9.3076665992516752</v>
      </c>
      <c r="J710">
        <v>21.707471506948568</v>
      </c>
      <c r="K710">
        <v>3.4171146815991875</v>
      </c>
      <c r="M710">
        <f t="shared" si="81"/>
        <v>-6.0982357120392194</v>
      </c>
      <c r="N710">
        <f t="shared" si="82"/>
        <v>9.3076665992516752</v>
      </c>
      <c r="P710" t="s">
        <v>719</v>
      </c>
      <c r="Q710">
        <v>-6.0982357120392194</v>
      </c>
      <c r="R710">
        <v>9.3076665992516752</v>
      </c>
      <c r="S710" t="s">
        <v>1011</v>
      </c>
      <c r="AB710">
        <f t="shared" si="77"/>
        <v>32.362886630270182</v>
      </c>
      <c r="AC710">
        <f t="shared" si="78"/>
        <v>85.767262789417813</v>
      </c>
      <c r="AD710">
        <f t="shared" si="79"/>
        <v>94.503050066952682</v>
      </c>
      <c r="AN710" t="s">
        <v>719</v>
      </c>
      <c r="AO710">
        <v>32.362886630270182</v>
      </c>
      <c r="AP710">
        <v>85.767262789417813</v>
      </c>
      <c r="AQ710" s="73" t="str">
        <f t="shared" si="76"/>
        <v>high mod, less SDS</v>
      </c>
    </row>
    <row r="711" spans="1:43" x14ac:dyDescent="0.3">
      <c r="A711" s="7" t="s">
        <v>720</v>
      </c>
      <c r="B711">
        <v>23.270902558966739</v>
      </c>
      <c r="C711">
        <f t="shared" si="80"/>
        <v>0</v>
      </c>
      <c r="D711">
        <v>0</v>
      </c>
      <c r="E711" s="9">
        <v>31.169708603359577</v>
      </c>
      <c r="F711" t="s">
        <v>950</v>
      </c>
      <c r="G711">
        <v>0</v>
      </c>
      <c r="H711" t="s">
        <v>950</v>
      </c>
      <c r="I711">
        <v>0</v>
      </c>
      <c r="J711" t="s">
        <v>950</v>
      </c>
      <c r="K711">
        <v>0</v>
      </c>
      <c r="M711" t="b">
        <f t="shared" si="81"/>
        <v>0</v>
      </c>
      <c r="N711" t="b">
        <f t="shared" si="82"/>
        <v>0</v>
      </c>
      <c r="P711" t="s">
        <v>720</v>
      </c>
      <c r="Q711" t="b">
        <v>0</v>
      </c>
      <c r="R711" t="b">
        <v>0</v>
      </c>
      <c r="S711" t="s">
        <v>973</v>
      </c>
      <c r="AB711" t="b">
        <f t="shared" si="77"/>
        <v>0</v>
      </c>
      <c r="AC711" t="b">
        <f t="shared" si="78"/>
        <v>0</v>
      </c>
      <c r="AD711" t="b">
        <f t="shared" si="79"/>
        <v>0</v>
      </c>
      <c r="AN711" t="s">
        <v>720</v>
      </c>
      <c r="AO711" t="s">
        <v>1146</v>
      </c>
      <c r="AP711" t="s">
        <v>1146</v>
      </c>
      <c r="AQ711" s="73" t="s">
        <v>973</v>
      </c>
    </row>
    <row r="712" spans="1:43" x14ac:dyDescent="0.3">
      <c r="A712" s="7" t="s">
        <v>721</v>
      </c>
      <c r="B712">
        <v>24.764094602394977</v>
      </c>
      <c r="C712">
        <f t="shared" si="80"/>
        <v>0</v>
      </c>
      <c r="D712">
        <v>0</v>
      </c>
      <c r="E712" s="9">
        <v>22.497567019763842</v>
      </c>
      <c r="F712" t="s">
        <v>950</v>
      </c>
      <c r="G712">
        <v>0</v>
      </c>
      <c r="H712" t="s">
        <v>950</v>
      </c>
      <c r="I712">
        <v>0</v>
      </c>
      <c r="J712" t="s">
        <v>950</v>
      </c>
      <c r="K712">
        <v>0</v>
      </c>
      <c r="M712" t="b">
        <f t="shared" si="81"/>
        <v>0</v>
      </c>
      <c r="N712" t="b">
        <f t="shared" si="82"/>
        <v>0</v>
      </c>
      <c r="P712" t="s">
        <v>721</v>
      </c>
      <c r="Q712" t="b">
        <v>0</v>
      </c>
      <c r="R712" t="b">
        <v>0</v>
      </c>
      <c r="S712" t="s">
        <v>973</v>
      </c>
      <c r="AB712" t="b">
        <f t="shared" si="77"/>
        <v>0</v>
      </c>
      <c r="AC712" t="b">
        <f t="shared" si="78"/>
        <v>0</v>
      </c>
      <c r="AD712" t="b">
        <f t="shared" si="79"/>
        <v>0</v>
      </c>
      <c r="AN712" t="s">
        <v>721</v>
      </c>
      <c r="AO712" t="s">
        <v>1146</v>
      </c>
      <c r="AP712" t="s">
        <v>1146</v>
      </c>
      <c r="AQ712" s="73" t="s">
        <v>973</v>
      </c>
    </row>
    <row r="713" spans="1:43" x14ac:dyDescent="0.3">
      <c r="A713" s="7" t="s">
        <v>722</v>
      </c>
      <c r="B713">
        <v>59.570346301070146</v>
      </c>
      <c r="C713">
        <f t="shared" si="80"/>
        <v>0</v>
      </c>
      <c r="D713">
        <v>0</v>
      </c>
      <c r="E713" s="9">
        <v>27.718657238817432</v>
      </c>
      <c r="F713" t="s">
        <v>950</v>
      </c>
      <c r="G713">
        <v>0</v>
      </c>
      <c r="H713" t="s">
        <v>950</v>
      </c>
      <c r="I713">
        <v>0</v>
      </c>
      <c r="J713" t="s">
        <v>950</v>
      </c>
      <c r="K713">
        <v>0</v>
      </c>
      <c r="M713" t="b">
        <f t="shared" si="81"/>
        <v>0</v>
      </c>
      <c r="N713" t="b">
        <f t="shared" si="82"/>
        <v>0</v>
      </c>
      <c r="P713" t="s">
        <v>722</v>
      </c>
      <c r="Q713" t="b">
        <v>0</v>
      </c>
      <c r="R713" t="b">
        <v>0</v>
      </c>
      <c r="S713" t="s">
        <v>973</v>
      </c>
      <c r="AB713" t="b">
        <f t="shared" si="77"/>
        <v>0</v>
      </c>
      <c r="AC713" t="b">
        <f t="shared" si="78"/>
        <v>0</v>
      </c>
      <c r="AD713" t="b">
        <f t="shared" si="79"/>
        <v>0</v>
      </c>
      <c r="AN713" t="s">
        <v>722</v>
      </c>
      <c r="AO713" t="s">
        <v>1146</v>
      </c>
      <c r="AP713" t="s">
        <v>1146</v>
      </c>
      <c r="AQ713" s="73" t="s">
        <v>973</v>
      </c>
    </row>
    <row r="714" spans="1:43" x14ac:dyDescent="0.3">
      <c r="A714" s="7" t="s">
        <v>723</v>
      </c>
      <c r="B714">
        <v>48.216076172332514</v>
      </c>
      <c r="C714">
        <f t="shared" si="80"/>
        <v>0</v>
      </c>
      <c r="D714">
        <v>0</v>
      </c>
      <c r="E714" s="9">
        <v>20.539475256773922</v>
      </c>
      <c r="F714" t="s">
        <v>950</v>
      </c>
      <c r="G714">
        <v>0</v>
      </c>
      <c r="H714" t="s">
        <v>950</v>
      </c>
      <c r="I714">
        <v>0</v>
      </c>
      <c r="J714" t="s">
        <v>950</v>
      </c>
      <c r="K714">
        <v>0</v>
      </c>
      <c r="M714" t="b">
        <f t="shared" si="81"/>
        <v>0</v>
      </c>
      <c r="N714" t="b">
        <f t="shared" si="82"/>
        <v>0</v>
      </c>
      <c r="P714" t="s">
        <v>723</v>
      </c>
      <c r="Q714" t="b">
        <v>0</v>
      </c>
      <c r="R714" t="b">
        <v>0</v>
      </c>
      <c r="S714" t="s">
        <v>973</v>
      </c>
      <c r="AB714" t="b">
        <f t="shared" si="77"/>
        <v>0</v>
      </c>
      <c r="AC714" t="b">
        <f t="shared" si="78"/>
        <v>0</v>
      </c>
      <c r="AD714" t="b">
        <f t="shared" si="79"/>
        <v>0</v>
      </c>
      <c r="AN714" t="s">
        <v>723</v>
      </c>
      <c r="AO714" t="s">
        <v>1146</v>
      </c>
      <c r="AP714" t="s">
        <v>1146</v>
      </c>
      <c r="AQ714" s="73" t="s">
        <v>973</v>
      </c>
    </row>
    <row r="715" spans="1:43" x14ac:dyDescent="0.3">
      <c r="A715" s="7" t="s">
        <v>724</v>
      </c>
      <c r="B715">
        <v>78.625839251917583</v>
      </c>
      <c r="C715">
        <f t="shared" si="80"/>
        <v>0</v>
      </c>
      <c r="D715">
        <v>0</v>
      </c>
      <c r="E715" s="9">
        <v>23.198314109334103</v>
      </c>
      <c r="F715" t="s">
        <v>950</v>
      </c>
      <c r="G715">
        <v>0</v>
      </c>
      <c r="H715" t="s">
        <v>950</v>
      </c>
      <c r="I715">
        <v>0</v>
      </c>
      <c r="J715" t="s">
        <v>950</v>
      </c>
      <c r="K715">
        <v>0</v>
      </c>
      <c r="M715" t="b">
        <f t="shared" si="81"/>
        <v>0</v>
      </c>
      <c r="N715" t="b">
        <f t="shared" si="82"/>
        <v>0</v>
      </c>
      <c r="P715" t="s">
        <v>724</v>
      </c>
      <c r="Q715" t="b">
        <v>0</v>
      </c>
      <c r="R715" t="b">
        <v>0</v>
      </c>
      <c r="S715" t="s">
        <v>973</v>
      </c>
      <c r="AB715" t="b">
        <f t="shared" si="77"/>
        <v>0</v>
      </c>
      <c r="AC715" t="b">
        <f t="shared" si="78"/>
        <v>0</v>
      </c>
      <c r="AD715" t="b">
        <f t="shared" si="79"/>
        <v>0</v>
      </c>
      <c r="AN715" t="s">
        <v>724</v>
      </c>
      <c r="AO715" t="s">
        <v>1146</v>
      </c>
      <c r="AP715" t="s">
        <v>1146</v>
      </c>
      <c r="AQ715" s="73" t="s">
        <v>973</v>
      </c>
    </row>
    <row r="716" spans="1:43" x14ac:dyDescent="0.3">
      <c r="A716" s="7" t="s">
        <v>725</v>
      </c>
      <c r="B716">
        <v>68.751864311159764</v>
      </c>
      <c r="C716">
        <f t="shared" si="80"/>
        <v>0</v>
      </c>
      <c r="D716">
        <v>0</v>
      </c>
      <c r="E716" s="9">
        <v>24.974938474259186</v>
      </c>
      <c r="F716" t="s">
        <v>950</v>
      </c>
      <c r="G716">
        <v>0</v>
      </c>
      <c r="H716" t="s">
        <v>950</v>
      </c>
      <c r="I716">
        <v>0</v>
      </c>
      <c r="J716" t="s">
        <v>950</v>
      </c>
      <c r="K716">
        <v>0</v>
      </c>
      <c r="M716" t="b">
        <f t="shared" si="81"/>
        <v>0</v>
      </c>
      <c r="N716" t="b">
        <f t="shared" si="82"/>
        <v>0</v>
      </c>
      <c r="P716" t="s">
        <v>725</v>
      </c>
      <c r="Q716" t="b">
        <v>0</v>
      </c>
      <c r="R716" t="b">
        <v>0</v>
      </c>
      <c r="S716" t="s">
        <v>973</v>
      </c>
      <c r="AB716" t="b">
        <f t="shared" si="77"/>
        <v>0</v>
      </c>
      <c r="AC716" t="b">
        <f t="shared" si="78"/>
        <v>0</v>
      </c>
      <c r="AD716" t="b">
        <f t="shared" si="79"/>
        <v>0</v>
      </c>
      <c r="AN716" t="s">
        <v>725</v>
      </c>
      <c r="AO716" t="s">
        <v>1146</v>
      </c>
      <c r="AP716" t="s">
        <v>1146</v>
      </c>
      <c r="AQ716" s="73" t="s">
        <v>973</v>
      </c>
    </row>
    <row r="717" spans="1:43" x14ac:dyDescent="0.3">
      <c r="A717" s="7" t="s">
        <v>726</v>
      </c>
      <c r="B717">
        <v>93.393458788121421</v>
      </c>
      <c r="C717">
        <f t="shared" si="80"/>
        <v>0</v>
      </c>
      <c r="D717">
        <v>0</v>
      </c>
      <c r="E717" s="9">
        <v>18.260717918198203</v>
      </c>
      <c r="F717" t="s">
        <v>950</v>
      </c>
      <c r="G717">
        <v>0</v>
      </c>
      <c r="H717" t="s">
        <v>950</v>
      </c>
      <c r="I717">
        <v>0</v>
      </c>
      <c r="J717" t="s">
        <v>950</v>
      </c>
      <c r="K717">
        <v>0</v>
      </c>
      <c r="M717" t="b">
        <f t="shared" si="81"/>
        <v>0</v>
      </c>
      <c r="N717" t="b">
        <f t="shared" si="82"/>
        <v>0</v>
      </c>
      <c r="P717" t="s">
        <v>726</v>
      </c>
      <c r="Q717" t="b">
        <v>0</v>
      </c>
      <c r="R717" t="b">
        <v>0</v>
      </c>
      <c r="S717" t="s">
        <v>973</v>
      </c>
      <c r="AB717" t="b">
        <f t="shared" si="77"/>
        <v>0</v>
      </c>
      <c r="AC717" t="b">
        <f t="shared" si="78"/>
        <v>0</v>
      </c>
      <c r="AD717" t="b">
        <f t="shared" si="79"/>
        <v>0</v>
      </c>
      <c r="AN717" t="s">
        <v>726</v>
      </c>
      <c r="AO717" t="s">
        <v>1146</v>
      </c>
      <c r="AP717" t="s">
        <v>1146</v>
      </c>
      <c r="AQ717" s="73" t="s">
        <v>973</v>
      </c>
    </row>
    <row r="718" spans="1:43" x14ac:dyDescent="0.3">
      <c r="A718" s="7" t="s">
        <v>727</v>
      </c>
      <c r="B718">
        <v>86.026067109031331</v>
      </c>
      <c r="C718">
        <f t="shared" si="80"/>
        <v>0</v>
      </c>
      <c r="D718">
        <v>0</v>
      </c>
      <c r="E718" s="9">
        <v>20.164808495796244</v>
      </c>
      <c r="F718" t="s">
        <v>950</v>
      </c>
      <c r="G718">
        <v>0</v>
      </c>
      <c r="H718" t="s">
        <v>950</v>
      </c>
      <c r="I718">
        <v>0</v>
      </c>
      <c r="J718" t="s">
        <v>950</v>
      </c>
      <c r="K718">
        <v>0</v>
      </c>
      <c r="M718" t="b">
        <f t="shared" si="81"/>
        <v>0</v>
      </c>
      <c r="N718" t="b">
        <f t="shared" si="82"/>
        <v>0</v>
      </c>
      <c r="P718" t="s">
        <v>727</v>
      </c>
      <c r="Q718" t="b">
        <v>0</v>
      </c>
      <c r="R718" t="b">
        <v>0</v>
      </c>
      <c r="S718" t="s">
        <v>973</v>
      </c>
      <c r="AB718" t="b">
        <f t="shared" si="77"/>
        <v>0</v>
      </c>
      <c r="AC718" t="b">
        <f t="shared" si="78"/>
        <v>0</v>
      </c>
      <c r="AD718" t="b">
        <f t="shared" si="79"/>
        <v>0</v>
      </c>
      <c r="AN718" t="s">
        <v>727</v>
      </c>
      <c r="AO718" t="s">
        <v>1146</v>
      </c>
      <c r="AP718" t="s">
        <v>1146</v>
      </c>
      <c r="AQ718" s="73" t="s">
        <v>973</v>
      </c>
    </row>
    <row r="719" spans="1:43" x14ac:dyDescent="0.3">
      <c r="A719" s="7" t="s">
        <v>728</v>
      </c>
      <c r="B719">
        <v>86.925448765016583</v>
      </c>
      <c r="C719">
        <f t="shared" si="80"/>
        <v>0</v>
      </c>
      <c r="D719">
        <v>0</v>
      </c>
      <c r="E719" s="9">
        <v>22.015361312809301</v>
      </c>
      <c r="F719" t="s">
        <v>950</v>
      </c>
      <c r="G719">
        <v>0</v>
      </c>
      <c r="H719" t="s">
        <v>950</v>
      </c>
      <c r="I719">
        <v>0</v>
      </c>
      <c r="J719" t="s">
        <v>950</v>
      </c>
      <c r="K719">
        <v>0</v>
      </c>
      <c r="M719" t="b">
        <f t="shared" si="81"/>
        <v>0</v>
      </c>
      <c r="N719" t="b">
        <f t="shared" si="82"/>
        <v>0</v>
      </c>
      <c r="P719" t="s">
        <v>728</v>
      </c>
      <c r="Q719" t="b">
        <v>0</v>
      </c>
      <c r="R719" t="b">
        <v>0</v>
      </c>
      <c r="S719" t="s">
        <v>973</v>
      </c>
      <c r="AB719" t="b">
        <f t="shared" si="77"/>
        <v>0</v>
      </c>
      <c r="AC719" t="b">
        <f t="shared" si="78"/>
        <v>0</v>
      </c>
      <c r="AD719" t="b">
        <f t="shared" si="79"/>
        <v>0</v>
      </c>
      <c r="AN719" t="s">
        <v>728</v>
      </c>
      <c r="AO719" t="s">
        <v>1146</v>
      </c>
      <c r="AP719" t="s">
        <v>1146</v>
      </c>
      <c r="AQ719" s="73" t="s">
        <v>973</v>
      </c>
    </row>
    <row r="720" spans="1:43" x14ac:dyDescent="0.3">
      <c r="A720" s="7" t="s">
        <v>729</v>
      </c>
      <c r="B720">
        <v>81.742531982146375</v>
      </c>
      <c r="C720">
        <f t="shared" si="80"/>
        <v>0</v>
      </c>
      <c r="D720">
        <v>0</v>
      </c>
      <c r="E720" s="9">
        <v>24.368339792824717</v>
      </c>
      <c r="F720" t="s">
        <v>950</v>
      </c>
      <c r="G720">
        <v>0</v>
      </c>
      <c r="H720" t="s">
        <v>950</v>
      </c>
      <c r="I720">
        <v>0</v>
      </c>
      <c r="J720" t="s">
        <v>950</v>
      </c>
      <c r="K720">
        <v>0</v>
      </c>
      <c r="M720" t="b">
        <f t="shared" si="81"/>
        <v>0</v>
      </c>
      <c r="N720" t="b">
        <f t="shared" si="82"/>
        <v>0</v>
      </c>
      <c r="P720" t="s">
        <v>729</v>
      </c>
      <c r="Q720" t="b">
        <v>0</v>
      </c>
      <c r="R720" t="b">
        <v>0</v>
      </c>
      <c r="S720" t="s">
        <v>973</v>
      </c>
      <c r="AB720" t="b">
        <f t="shared" si="77"/>
        <v>0</v>
      </c>
      <c r="AC720" t="b">
        <f t="shared" si="78"/>
        <v>0</v>
      </c>
      <c r="AD720" t="b">
        <f t="shared" si="79"/>
        <v>0</v>
      </c>
      <c r="AN720" t="s">
        <v>729</v>
      </c>
      <c r="AO720" t="s">
        <v>1146</v>
      </c>
      <c r="AP720" t="s">
        <v>1146</v>
      </c>
      <c r="AQ720" s="73" t="s">
        <v>973</v>
      </c>
    </row>
    <row r="721" spans="1:43" x14ac:dyDescent="0.3">
      <c r="A721" s="7" t="s">
        <v>730</v>
      </c>
      <c r="B721">
        <v>89.27211841961477</v>
      </c>
      <c r="C721">
        <f t="shared" si="80"/>
        <v>0</v>
      </c>
      <c r="D721">
        <v>0</v>
      </c>
      <c r="E721" s="9">
        <v>21.396567241719936</v>
      </c>
      <c r="F721" t="s">
        <v>950</v>
      </c>
      <c r="G721">
        <v>0</v>
      </c>
      <c r="H721" t="s">
        <v>950</v>
      </c>
      <c r="I721">
        <v>0</v>
      </c>
      <c r="J721" t="s">
        <v>950</v>
      </c>
      <c r="K721">
        <v>0</v>
      </c>
      <c r="M721" t="b">
        <f t="shared" si="81"/>
        <v>0</v>
      </c>
      <c r="N721" t="b">
        <f t="shared" si="82"/>
        <v>0</v>
      </c>
      <c r="P721" t="s">
        <v>730</v>
      </c>
      <c r="Q721" t="b">
        <v>0</v>
      </c>
      <c r="R721" t="b">
        <v>0</v>
      </c>
      <c r="S721" t="s">
        <v>973</v>
      </c>
      <c r="AB721" t="b">
        <f t="shared" si="77"/>
        <v>0</v>
      </c>
      <c r="AC721" t="b">
        <f t="shared" si="78"/>
        <v>0</v>
      </c>
      <c r="AD721" t="b">
        <f t="shared" si="79"/>
        <v>0</v>
      </c>
      <c r="AN721" t="s">
        <v>730</v>
      </c>
      <c r="AO721" t="s">
        <v>1146</v>
      </c>
      <c r="AP721" t="s">
        <v>1146</v>
      </c>
      <c r="AQ721" s="73" t="s">
        <v>973</v>
      </c>
    </row>
    <row r="722" spans="1:43" x14ac:dyDescent="0.3">
      <c r="A722" s="7" t="s">
        <v>731</v>
      </c>
      <c r="B722">
        <v>84.572360684684213</v>
      </c>
      <c r="C722">
        <f t="shared" si="80"/>
        <v>0</v>
      </c>
      <c r="D722">
        <v>0</v>
      </c>
      <c r="E722" s="9">
        <v>22.068777119497742</v>
      </c>
      <c r="F722" t="s">
        <v>950</v>
      </c>
      <c r="G722">
        <v>0</v>
      </c>
      <c r="H722" t="s">
        <v>950</v>
      </c>
      <c r="I722">
        <v>0</v>
      </c>
      <c r="J722" t="s">
        <v>950</v>
      </c>
      <c r="K722">
        <v>0</v>
      </c>
      <c r="M722" t="b">
        <f t="shared" si="81"/>
        <v>0</v>
      </c>
      <c r="N722" t="b">
        <f t="shared" si="82"/>
        <v>0</v>
      </c>
      <c r="P722" t="s">
        <v>731</v>
      </c>
      <c r="Q722" t="b">
        <v>0</v>
      </c>
      <c r="R722" t="b">
        <v>0</v>
      </c>
      <c r="S722" t="s">
        <v>973</v>
      </c>
      <c r="AB722" t="b">
        <f t="shared" si="77"/>
        <v>0</v>
      </c>
      <c r="AC722" t="b">
        <f t="shared" si="78"/>
        <v>0</v>
      </c>
      <c r="AD722" t="b">
        <f t="shared" si="79"/>
        <v>0</v>
      </c>
      <c r="AN722" t="s">
        <v>731</v>
      </c>
      <c r="AO722" t="s">
        <v>1146</v>
      </c>
      <c r="AP722" t="s">
        <v>1146</v>
      </c>
      <c r="AQ722" s="73" t="s">
        <v>973</v>
      </c>
    </row>
    <row r="723" spans="1:43" x14ac:dyDescent="0.3">
      <c r="A723" s="7" t="s">
        <v>732</v>
      </c>
      <c r="B723">
        <v>74.915342134643794</v>
      </c>
      <c r="C723">
        <f t="shared" si="80"/>
        <v>0</v>
      </c>
      <c r="D723">
        <v>0</v>
      </c>
      <c r="E723" s="9">
        <v>25.968374915546921</v>
      </c>
      <c r="F723" t="s">
        <v>950</v>
      </c>
      <c r="G723">
        <v>0</v>
      </c>
      <c r="H723" t="s">
        <v>950</v>
      </c>
      <c r="I723">
        <v>0</v>
      </c>
      <c r="J723" t="s">
        <v>950</v>
      </c>
      <c r="K723">
        <v>0</v>
      </c>
      <c r="M723" t="b">
        <f t="shared" si="81"/>
        <v>0</v>
      </c>
      <c r="N723" t="b">
        <f t="shared" si="82"/>
        <v>0</v>
      </c>
      <c r="P723" t="s">
        <v>732</v>
      </c>
      <c r="Q723" t="b">
        <v>0</v>
      </c>
      <c r="R723" t="b">
        <v>0</v>
      </c>
      <c r="S723" t="s">
        <v>973</v>
      </c>
      <c r="AB723" t="b">
        <f t="shared" si="77"/>
        <v>0</v>
      </c>
      <c r="AC723" t="b">
        <f t="shared" si="78"/>
        <v>0</v>
      </c>
      <c r="AD723" t="b">
        <f t="shared" si="79"/>
        <v>0</v>
      </c>
      <c r="AN723" t="s">
        <v>732</v>
      </c>
      <c r="AO723" t="s">
        <v>1146</v>
      </c>
      <c r="AP723" t="s">
        <v>1146</v>
      </c>
      <c r="AQ723" s="73" t="s">
        <v>973</v>
      </c>
    </row>
    <row r="724" spans="1:43" x14ac:dyDescent="0.3">
      <c r="A724" s="7" t="s">
        <v>733</v>
      </c>
      <c r="B724">
        <v>85.280537658062855</v>
      </c>
      <c r="C724">
        <f t="shared" si="80"/>
        <v>0</v>
      </c>
      <c r="D724">
        <v>0</v>
      </c>
      <c r="E724" s="9">
        <v>22.263903353976058</v>
      </c>
      <c r="F724" t="s">
        <v>950</v>
      </c>
      <c r="G724">
        <v>0</v>
      </c>
      <c r="H724" t="s">
        <v>950</v>
      </c>
      <c r="I724">
        <v>0</v>
      </c>
      <c r="J724" t="s">
        <v>950</v>
      </c>
      <c r="K724">
        <v>0</v>
      </c>
      <c r="M724" t="b">
        <f t="shared" si="81"/>
        <v>0</v>
      </c>
      <c r="N724" t="b">
        <f t="shared" si="82"/>
        <v>0</v>
      </c>
      <c r="P724" t="s">
        <v>733</v>
      </c>
      <c r="Q724" t="b">
        <v>0</v>
      </c>
      <c r="R724" t="b">
        <v>0</v>
      </c>
      <c r="S724" t="s">
        <v>973</v>
      </c>
      <c r="AB724" t="b">
        <f t="shared" si="77"/>
        <v>0</v>
      </c>
      <c r="AC724" t="b">
        <f t="shared" si="78"/>
        <v>0</v>
      </c>
      <c r="AD724" t="b">
        <f t="shared" si="79"/>
        <v>0</v>
      </c>
      <c r="AN724" t="s">
        <v>733</v>
      </c>
      <c r="AO724" t="s">
        <v>1146</v>
      </c>
      <c r="AP724" t="s">
        <v>1146</v>
      </c>
      <c r="AQ724" s="73" t="s">
        <v>973</v>
      </c>
    </row>
    <row r="725" spans="1:43" x14ac:dyDescent="0.3">
      <c r="A725" s="7" t="s">
        <v>734</v>
      </c>
      <c r="B725">
        <v>81.94712355270525</v>
      </c>
      <c r="C725">
        <f t="shared" si="80"/>
        <v>0</v>
      </c>
      <c r="D725">
        <v>0</v>
      </c>
      <c r="E725" s="9">
        <v>20.800456595388674</v>
      </c>
      <c r="F725" t="s">
        <v>950</v>
      </c>
      <c r="G725">
        <v>0</v>
      </c>
      <c r="H725" t="s">
        <v>950</v>
      </c>
      <c r="I725">
        <v>0</v>
      </c>
      <c r="J725" t="s">
        <v>950</v>
      </c>
      <c r="K725">
        <v>0</v>
      </c>
      <c r="M725" t="b">
        <f t="shared" si="81"/>
        <v>0</v>
      </c>
      <c r="N725" t="b">
        <f t="shared" si="82"/>
        <v>0</v>
      </c>
      <c r="P725" t="s">
        <v>734</v>
      </c>
      <c r="Q725" t="b">
        <v>0</v>
      </c>
      <c r="R725" t="b">
        <v>0</v>
      </c>
      <c r="S725" t="s">
        <v>973</v>
      </c>
      <c r="AB725" t="b">
        <f t="shared" si="77"/>
        <v>0</v>
      </c>
      <c r="AC725" t="b">
        <f t="shared" si="78"/>
        <v>0</v>
      </c>
      <c r="AD725" t="b">
        <f t="shared" si="79"/>
        <v>0</v>
      </c>
      <c r="AN725" t="s">
        <v>734</v>
      </c>
      <c r="AO725" t="s">
        <v>1146</v>
      </c>
      <c r="AP725" t="s">
        <v>1146</v>
      </c>
      <c r="AQ725" s="73" t="s">
        <v>973</v>
      </c>
    </row>
    <row r="726" spans="1:43" x14ac:dyDescent="0.3">
      <c r="A726" s="7" t="s">
        <v>735</v>
      </c>
      <c r="B726">
        <v>90.551626289371768</v>
      </c>
      <c r="C726">
        <f t="shared" si="80"/>
        <v>0</v>
      </c>
      <c r="D726">
        <v>0</v>
      </c>
      <c r="E726" s="9">
        <v>21.199489744896834</v>
      </c>
      <c r="F726" t="s">
        <v>950</v>
      </c>
      <c r="G726">
        <v>0</v>
      </c>
      <c r="H726" t="s">
        <v>950</v>
      </c>
      <c r="I726">
        <v>0</v>
      </c>
      <c r="J726" t="s">
        <v>950</v>
      </c>
      <c r="K726">
        <v>0</v>
      </c>
      <c r="M726" t="b">
        <f t="shared" si="81"/>
        <v>0</v>
      </c>
      <c r="N726" t="b">
        <f t="shared" si="82"/>
        <v>0</v>
      </c>
      <c r="P726" t="s">
        <v>735</v>
      </c>
      <c r="Q726" t="b">
        <v>0</v>
      </c>
      <c r="R726" t="b">
        <v>0</v>
      </c>
      <c r="S726" t="s">
        <v>973</v>
      </c>
      <c r="AB726" t="b">
        <f t="shared" si="77"/>
        <v>0</v>
      </c>
      <c r="AC726" t="b">
        <f t="shared" si="78"/>
        <v>0</v>
      </c>
      <c r="AD726" t="b">
        <f t="shared" si="79"/>
        <v>0</v>
      </c>
      <c r="AN726" t="s">
        <v>735</v>
      </c>
      <c r="AO726" t="s">
        <v>1146</v>
      </c>
      <c r="AP726" t="s">
        <v>1146</v>
      </c>
      <c r="AQ726" s="73" t="s">
        <v>973</v>
      </c>
    </row>
    <row r="727" spans="1:43" x14ac:dyDescent="0.3">
      <c r="A727" s="7" t="s">
        <v>736</v>
      </c>
      <c r="B727">
        <v>77.790517845048669</v>
      </c>
      <c r="C727">
        <f t="shared" si="80"/>
        <v>0</v>
      </c>
      <c r="D727">
        <v>0</v>
      </c>
      <c r="E727" s="9">
        <v>20.31264100919288</v>
      </c>
      <c r="F727" t="s">
        <v>950</v>
      </c>
      <c r="G727">
        <v>0</v>
      </c>
      <c r="H727" t="s">
        <v>950</v>
      </c>
      <c r="I727">
        <v>0</v>
      </c>
      <c r="J727" t="s">
        <v>950</v>
      </c>
      <c r="K727">
        <v>0</v>
      </c>
      <c r="M727" t="b">
        <f t="shared" si="81"/>
        <v>0</v>
      </c>
      <c r="N727" t="b">
        <f t="shared" si="82"/>
        <v>0</v>
      </c>
      <c r="P727" t="s">
        <v>736</v>
      </c>
      <c r="Q727" t="b">
        <v>0</v>
      </c>
      <c r="R727" t="b">
        <v>0</v>
      </c>
      <c r="S727" t="s">
        <v>973</v>
      </c>
      <c r="AB727" t="b">
        <f t="shared" si="77"/>
        <v>0</v>
      </c>
      <c r="AC727" t="b">
        <f t="shared" si="78"/>
        <v>0</v>
      </c>
      <c r="AD727" t="b">
        <f t="shared" si="79"/>
        <v>0</v>
      </c>
      <c r="AN727" t="s">
        <v>736</v>
      </c>
      <c r="AO727" t="s">
        <v>1146</v>
      </c>
      <c r="AP727" t="s">
        <v>1146</v>
      </c>
      <c r="AQ727" s="73" t="s">
        <v>973</v>
      </c>
    </row>
    <row r="728" spans="1:43" x14ac:dyDescent="0.3">
      <c r="A728" s="7" t="s">
        <v>737</v>
      </c>
      <c r="B728">
        <v>81.275271988791019</v>
      </c>
      <c r="C728">
        <f t="shared" si="80"/>
        <v>0</v>
      </c>
      <c r="D728">
        <v>0</v>
      </c>
      <c r="E728" s="9">
        <v>22.751718940171852</v>
      </c>
      <c r="F728" t="s">
        <v>950</v>
      </c>
      <c r="G728">
        <v>0</v>
      </c>
      <c r="H728" t="s">
        <v>950</v>
      </c>
      <c r="I728">
        <v>0</v>
      </c>
      <c r="J728" t="s">
        <v>950</v>
      </c>
      <c r="K728">
        <v>0</v>
      </c>
      <c r="M728" t="b">
        <f t="shared" si="81"/>
        <v>0</v>
      </c>
      <c r="N728" t="b">
        <f t="shared" si="82"/>
        <v>0</v>
      </c>
      <c r="P728" t="s">
        <v>737</v>
      </c>
      <c r="Q728" t="b">
        <v>0</v>
      </c>
      <c r="R728" t="b">
        <v>0</v>
      </c>
      <c r="S728" t="s">
        <v>973</v>
      </c>
      <c r="AB728" t="b">
        <f t="shared" si="77"/>
        <v>0</v>
      </c>
      <c r="AC728" t="b">
        <f t="shared" si="78"/>
        <v>0</v>
      </c>
      <c r="AD728" t="b">
        <f t="shared" si="79"/>
        <v>0</v>
      </c>
      <c r="AN728" t="s">
        <v>737</v>
      </c>
      <c r="AO728" t="s">
        <v>1146</v>
      </c>
      <c r="AP728" t="s">
        <v>1146</v>
      </c>
      <c r="AQ728" s="73" t="s">
        <v>973</v>
      </c>
    </row>
    <row r="729" spans="1:43" x14ac:dyDescent="0.3">
      <c r="A729" s="7" t="s">
        <v>738</v>
      </c>
      <c r="B729">
        <v>95.567145968792104</v>
      </c>
      <c r="C729">
        <f t="shared" si="80"/>
        <v>0</v>
      </c>
      <c r="D729">
        <v>0</v>
      </c>
      <c r="E729" s="9">
        <v>20.76118744069991</v>
      </c>
      <c r="F729" t="s">
        <v>950</v>
      </c>
      <c r="G729">
        <v>0</v>
      </c>
      <c r="H729" t="s">
        <v>950</v>
      </c>
      <c r="I729">
        <v>0</v>
      </c>
      <c r="J729" t="s">
        <v>950</v>
      </c>
      <c r="K729">
        <v>0</v>
      </c>
      <c r="M729" t="b">
        <f t="shared" si="81"/>
        <v>0</v>
      </c>
      <c r="N729" t="b">
        <f t="shared" si="82"/>
        <v>0</v>
      </c>
      <c r="P729" t="s">
        <v>738</v>
      </c>
      <c r="Q729" t="b">
        <v>0</v>
      </c>
      <c r="R729" t="b">
        <v>0</v>
      </c>
      <c r="S729" t="s">
        <v>973</v>
      </c>
      <c r="AB729" t="b">
        <f t="shared" si="77"/>
        <v>0</v>
      </c>
      <c r="AC729" t="b">
        <f t="shared" si="78"/>
        <v>0</v>
      </c>
      <c r="AD729" t="b">
        <f t="shared" si="79"/>
        <v>0</v>
      </c>
      <c r="AN729" t="s">
        <v>738</v>
      </c>
      <c r="AO729" t="s">
        <v>1146</v>
      </c>
      <c r="AP729" t="s">
        <v>1146</v>
      </c>
      <c r="AQ729" s="73" t="s">
        <v>973</v>
      </c>
    </row>
    <row r="730" spans="1:43" x14ac:dyDescent="0.3">
      <c r="A730" s="7" t="s">
        <v>739</v>
      </c>
      <c r="B730">
        <v>88.561227266204568</v>
      </c>
      <c r="C730">
        <f t="shared" si="80"/>
        <v>88.561227266204568</v>
      </c>
      <c r="D730">
        <v>0</v>
      </c>
      <c r="E730" s="9">
        <v>23.230266030229924</v>
      </c>
      <c r="F730">
        <v>54.875149717616367</v>
      </c>
      <c r="G730">
        <v>5.7219640983267936</v>
      </c>
      <c r="H730">
        <v>47.367125607009228</v>
      </c>
      <c r="I730">
        <v>-8.3578486196784212</v>
      </c>
      <c r="J730">
        <v>22.701863353983782</v>
      </c>
      <c r="K730">
        <v>-7.1562675890038605</v>
      </c>
      <c r="M730">
        <f t="shared" si="81"/>
        <v>5.7219640983267936</v>
      </c>
      <c r="N730">
        <f t="shared" si="82"/>
        <v>-8.3578486196784212</v>
      </c>
      <c r="P730" t="s">
        <v>739</v>
      </c>
      <c r="Q730">
        <v>5.7219640983267936</v>
      </c>
      <c r="R730">
        <v>-8.3578486196784212</v>
      </c>
      <c r="S730" t="s">
        <v>1010</v>
      </c>
      <c r="AB730">
        <f t="shared" si="77"/>
        <v>88.561227266204568</v>
      </c>
      <c r="AC730">
        <f t="shared" si="78"/>
        <v>0</v>
      </c>
      <c r="AD730">
        <f t="shared" si="79"/>
        <v>23.230266030229924</v>
      </c>
      <c r="AN730" t="s">
        <v>739</v>
      </c>
      <c r="AO730">
        <v>88.561227266204568</v>
      </c>
      <c r="AP730">
        <v>0</v>
      </c>
      <c r="AQ730" s="73" t="str">
        <f>IF(AP730&gt;12.1,"high mod, lots of SDS","low mod, lots of SDS")</f>
        <v>low mod, lots of SDS</v>
      </c>
    </row>
    <row r="731" spans="1:43" x14ac:dyDescent="0.3">
      <c r="A731" s="7" t="s">
        <v>740</v>
      </c>
      <c r="B731">
        <v>98.074190261040016</v>
      </c>
      <c r="C731">
        <f t="shared" si="80"/>
        <v>0</v>
      </c>
      <c r="D731">
        <v>0</v>
      </c>
      <c r="E731" s="9">
        <v>25.167381723013424</v>
      </c>
      <c r="F731" t="s">
        <v>950</v>
      </c>
      <c r="G731">
        <v>0</v>
      </c>
      <c r="H731" t="s">
        <v>950</v>
      </c>
      <c r="I731">
        <v>0</v>
      </c>
      <c r="J731" t="s">
        <v>950</v>
      </c>
      <c r="K731">
        <v>0</v>
      </c>
      <c r="M731" t="b">
        <f t="shared" si="81"/>
        <v>0</v>
      </c>
      <c r="N731" t="b">
        <f t="shared" si="82"/>
        <v>0</v>
      </c>
      <c r="P731" t="s">
        <v>740</v>
      </c>
      <c r="Q731" t="b">
        <v>0</v>
      </c>
      <c r="R731" t="b">
        <v>0</v>
      </c>
      <c r="S731" t="s">
        <v>973</v>
      </c>
      <c r="AB731" t="b">
        <f t="shared" si="77"/>
        <v>0</v>
      </c>
      <c r="AC731" t="b">
        <f t="shared" si="78"/>
        <v>0</v>
      </c>
      <c r="AD731" t="b">
        <f t="shared" si="79"/>
        <v>0</v>
      </c>
      <c r="AN731" t="s">
        <v>740</v>
      </c>
      <c r="AO731" t="s">
        <v>1146</v>
      </c>
      <c r="AP731" t="s">
        <v>1146</v>
      </c>
      <c r="AQ731" s="73" t="s">
        <v>973</v>
      </c>
    </row>
    <row r="732" spans="1:43" x14ac:dyDescent="0.3">
      <c r="A732" s="7" t="s">
        <v>741</v>
      </c>
      <c r="B732">
        <v>98.142193771712869</v>
      </c>
      <c r="C732">
        <f t="shared" si="80"/>
        <v>98.142193771712869</v>
      </c>
      <c r="D732">
        <v>2.1363071342718958</v>
      </c>
      <c r="E732" s="9">
        <v>21.248271303516411</v>
      </c>
      <c r="F732">
        <v>77.097434387558934</v>
      </c>
      <c r="G732">
        <v>-18.453079179468972</v>
      </c>
      <c r="H732">
        <v>26.737546035158843</v>
      </c>
      <c r="I732">
        <v>23.525241935483862</v>
      </c>
      <c r="J732">
        <v>0.67193675889290083</v>
      </c>
      <c r="K732">
        <v>-3.8744974468847886</v>
      </c>
      <c r="M732">
        <f t="shared" si="81"/>
        <v>-18.453079179468972</v>
      </c>
      <c r="N732">
        <f t="shared" si="82"/>
        <v>23.525241935483862</v>
      </c>
      <c r="P732" t="s">
        <v>741</v>
      </c>
      <c r="Q732">
        <v>-18.453079179468972</v>
      </c>
      <c r="R732">
        <v>23.525241935483862</v>
      </c>
      <c r="S732" t="s">
        <v>1012</v>
      </c>
      <c r="AB732">
        <f t="shared" si="77"/>
        <v>98.142193771712869</v>
      </c>
      <c r="AC732">
        <f t="shared" si="78"/>
        <v>2.1363071342718958</v>
      </c>
      <c r="AD732">
        <f t="shared" si="79"/>
        <v>21.248271303516411</v>
      </c>
      <c r="AN732" t="s">
        <v>741</v>
      </c>
      <c r="AO732">
        <v>98.142193771712869</v>
      </c>
      <c r="AP732">
        <v>2.1363071342718958</v>
      </c>
      <c r="AQ732" s="73" t="str">
        <f t="shared" ref="AQ732:AQ738" si="83">IF(AP732&gt;12.1,"high mod, lots of SDS","low mod, lots of SDS")</f>
        <v>low mod, lots of SDS</v>
      </c>
    </row>
    <row r="733" spans="1:43" x14ac:dyDescent="0.3">
      <c r="A733" s="7" t="s">
        <v>742</v>
      </c>
      <c r="B733">
        <v>97.20027129399493</v>
      </c>
      <c r="C733">
        <f t="shared" si="80"/>
        <v>97.20027129399493</v>
      </c>
      <c r="D733">
        <v>0.60181672962972033</v>
      </c>
      <c r="E733" s="9">
        <v>23.15831323126605</v>
      </c>
      <c r="F733">
        <v>76.354629649712166</v>
      </c>
      <c r="G733">
        <v>20.24307832310339</v>
      </c>
      <c r="H733">
        <v>26.734249974486538</v>
      </c>
      <c r="I733">
        <v>-20.639761856608345</v>
      </c>
      <c r="J733">
        <v>7.2797757499831643</v>
      </c>
      <c r="K733">
        <v>-5.6981165626247616</v>
      </c>
      <c r="M733">
        <f t="shared" si="81"/>
        <v>20.24307832310339</v>
      </c>
      <c r="N733">
        <f t="shared" si="82"/>
        <v>-20.639761856608345</v>
      </c>
      <c r="P733" t="s">
        <v>742</v>
      </c>
      <c r="Q733">
        <v>20.24307832310339</v>
      </c>
      <c r="R733">
        <v>-20.639761856608345</v>
      </c>
      <c r="S733" t="s">
        <v>1013</v>
      </c>
      <c r="AB733">
        <f t="shared" si="77"/>
        <v>97.20027129399493</v>
      </c>
      <c r="AC733">
        <f t="shared" si="78"/>
        <v>0.60181672962972033</v>
      </c>
      <c r="AD733">
        <f t="shared" si="79"/>
        <v>23.15831323126605</v>
      </c>
      <c r="AN733" t="s">
        <v>742</v>
      </c>
      <c r="AO733">
        <v>97.20027129399493</v>
      </c>
      <c r="AP733">
        <v>0.60181672962972033</v>
      </c>
      <c r="AQ733" s="73" t="str">
        <f t="shared" si="83"/>
        <v>low mod, lots of SDS</v>
      </c>
    </row>
    <row r="734" spans="1:43" x14ac:dyDescent="0.3">
      <c r="A734" s="7" t="s">
        <v>743</v>
      </c>
      <c r="B734">
        <v>87.238508530270806</v>
      </c>
      <c r="C734">
        <f t="shared" si="80"/>
        <v>87.238508530270806</v>
      </c>
      <c r="D734">
        <v>0</v>
      </c>
      <c r="E734" s="9">
        <v>17.438016932078995</v>
      </c>
      <c r="F734">
        <v>60.936332501230929</v>
      </c>
      <c r="G734">
        <v>16.756272294099531</v>
      </c>
      <c r="H734">
        <v>44.167823469091289</v>
      </c>
      <c r="I734">
        <v>-15.201603802204474</v>
      </c>
      <c r="J734">
        <v>13.65338164251637</v>
      </c>
      <c r="K734">
        <v>-8.7066317554720598</v>
      </c>
      <c r="M734">
        <f t="shared" si="81"/>
        <v>16.756272294099531</v>
      </c>
      <c r="N734">
        <f t="shared" si="82"/>
        <v>-15.201603802204474</v>
      </c>
      <c r="P734" t="s">
        <v>743</v>
      </c>
      <c r="Q734">
        <v>16.756272294099531</v>
      </c>
      <c r="R734">
        <v>-15.201603802204474</v>
      </c>
      <c r="S734" t="s">
        <v>1010</v>
      </c>
      <c r="AB734">
        <f t="shared" si="77"/>
        <v>87.238508530270806</v>
      </c>
      <c r="AC734">
        <f t="shared" si="78"/>
        <v>0</v>
      </c>
      <c r="AD734">
        <f t="shared" si="79"/>
        <v>17.438016932078995</v>
      </c>
      <c r="AN734" t="s">
        <v>743</v>
      </c>
      <c r="AO734">
        <v>87.238508530270806</v>
      </c>
      <c r="AP734">
        <v>0</v>
      </c>
      <c r="AQ734" s="73" t="str">
        <f t="shared" si="83"/>
        <v>low mod, lots of SDS</v>
      </c>
    </row>
    <row r="735" spans="1:43" x14ac:dyDescent="0.3">
      <c r="A735" s="7" t="s">
        <v>744</v>
      </c>
      <c r="B735">
        <v>90.844144692117439</v>
      </c>
      <c r="C735">
        <f t="shared" si="80"/>
        <v>90.844144692117439</v>
      </c>
      <c r="D735">
        <v>0.98087479316763493</v>
      </c>
      <c r="E735" s="9">
        <v>20.608257254427532</v>
      </c>
      <c r="F735">
        <v>63.690389483063015</v>
      </c>
      <c r="G735">
        <v>4.5960047410666931</v>
      </c>
      <c r="H735">
        <v>41.486562909837509</v>
      </c>
      <c r="I735">
        <v>-4.3441376782283356</v>
      </c>
      <c r="J735">
        <v>0.84472049689541073</v>
      </c>
      <c r="K735">
        <v>-5.9970727064796421</v>
      </c>
      <c r="M735">
        <f t="shared" si="81"/>
        <v>4.5960047410666931</v>
      </c>
      <c r="N735">
        <f t="shared" si="82"/>
        <v>-4.3441376782283356</v>
      </c>
      <c r="P735" t="s">
        <v>744</v>
      </c>
      <c r="Q735">
        <v>4.5960047410666931</v>
      </c>
      <c r="R735">
        <v>-4.3441376782283356</v>
      </c>
      <c r="S735" t="s">
        <v>1010</v>
      </c>
      <c r="AB735">
        <f t="shared" si="77"/>
        <v>90.844144692117439</v>
      </c>
      <c r="AC735">
        <f t="shared" si="78"/>
        <v>0.98087479316763493</v>
      </c>
      <c r="AD735">
        <f t="shared" si="79"/>
        <v>20.608257254427532</v>
      </c>
      <c r="AN735" t="s">
        <v>744</v>
      </c>
      <c r="AO735">
        <v>90.844144692117439</v>
      </c>
      <c r="AP735">
        <v>0.98087479316763493</v>
      </c>
      <c r="AQ735" s="73" t="str">
        <f t="shared" si="83"/>
        <v>low mod, lots of SDS</v>
      </c>
    </row>
    <row r="736" spans="1:43" x14ac:dyDescent="0.3">
      <c r="A736" s="7" t="s">
        <v>745</v>
      </c>
      <c r="B736">
        <v>93.737098581748924</v>
      </c>
      <c r="C736">
        <f t="shared" si="80"/>
        <v>93.737098581748924</v>
      </c>
      <c r="D736">
        <v>0</v>
      </c>
      <c r="E736" s="9">
        <v>24.413218826754729</v>
      </c>
      <c r="F736">
        <v>81.685257639373347</v>
      </c>
      <c r="G736">
        <v>28.886214255669273</v>
      </c>
      <c r="H736">
        <v>17.509858984285618</v>
      </c>
      <c r="I736">
        <v>-32.157213317827924</v>
      </c>
      <c r="J736">
        <v>13.624269954584184</v>
      </c>
      <c r="K736">
        <v>-6.5616880658049297</v>
      </c>
      <c r="M736">
        <f t="shared" si="81"/>
        <v>28.886214255669273</v>
      </c>
      <c r="N736">
        <f t="shared" si="82"/>
        <v>-32.157213317827924</v>
      </c>
      <c r="P736" t="s">
        <v>745</v>
      </c>
      <c r="Q736">
        <v>28.886214255669273</v>
      </c>
      <c r="R736">
        <v>-32.157213317827924</v>
      </c>
      <c r="S736" t="s">
        <v>1013</v>
      </c>
      <c r="AB736">
        <f t="shared" si="77"/>
        <v>93.737098581748924</v>
      </c>
      <c r="AC736">
        <f t="shared" si="78"/>
        <v>0</v>
      </c>
      <c r="AD736">
        <f t="shared" si="79"/>
        <v>24.413218826754729</v>
      </c>
      <c r="AN736" t="s">
        <v>745</v>
      </c>
      <c r="AO736">
        <v>93.737098581748924</v>
      </c>
      <c r="AP736">
        <v>0</v>
      </c>
      <c r="AQ736" s="73" t="str">
        <f t="shared" si="83"/>
        <v>low mod, lots of SDS</v>
      </c>
    </row>
    <row r="737" spans="1:43" x14ac:dyDescent="0.3">
      <c r="A737" s="7" t="s">
        <v>746</v>
      </c>
      <c r="B737">
        <v>93.305791973181584</v>
      </c>
      <c r="C737">
        <f t="shared" si="80"/>
        <v>93.305791973181584</v>
      </c>
      <c r="D737">
        <v>1.2338595667083194</v>
      </c>
      <c r="E737" s="9">
        <v>25.035671514740564</v>
      </c>
      <c r="F737">
        <v>80.16950777619374</v>
      </c>
      <c r="G737">
        <v>32.585290177602758</v>
      </c>
      <c r="H737">
        <v>21.31629741205138</v>
      </c>
      <c r="I737">
        <v>-35.986804783092339</v>
      </c>
      <c r="J737">
        <v>16.602763510094174</v>
      </c>
      <c r="K737">
        <v>-8.5899691272866363</v>
      </c>
      <c r="M737">
        <f t="shared" si="81"/>
        <v>32.585290177602758</v>
      </c>
      <c r="N737">
        <f t="shared" si="82"/>
        <v>-35.986804783092339</v>
      </c>
      <c r="P737" t="s">
        <v>746</v>
      </c>
      <c r="Q737">
        <v>32.585290177602758</v>
      </c>
      <c r="R737">
        <v>-35.986804783092339</v>
      </c>
      <c r="S737" t="s">
        <v>1013</v>
      </c>
      <c r="AB737">
        <f t="shared" si="77"/>
        <v>93.305791973181584</v>
      </c>
      <c r="AC737">
        <f t="shared" si="78"/>
        <v>1.2338595667083194</v>
      </c>
      <c r="AD737">
        <f t="shared" si="79"/>
        <v>25.035671514740564</v>
      </c>
      <c r="AN737" t="s">
        <v>746</v>
      </c>
      <c r="AO737">
        <v>93.305791973181584</v>
      </c>
      <c r="AP737">
        <v>1.2338595667083194</v>
      </c>
      <c r="AQ737" s="73" t="str">
        <f t="shared" si="83"/>
        <v>low mod, lots of SDS</v>
      </c>
    </row>
    <row r="738" spans="1:43" x14ac:dyDescent="0.3">
      <c r="A738" s="7" t="s">
        <v>747</v>
      </c>
      <c r="B738">
        <v>92.656729920895643</v>
      </c>
      <c r="C738">
        <f t="shared" si="80"/>
        <v>92.656729920895643</v>
      </c>
      <c r="D738">
        <v>3.054982228675315</v>
      </c>
      <c r="E738" s="9">
        <v>24.53834352461395</v>
      </c>
      <c r="F738">
        <v>71.933022491713785</v>
      </c>
      <c r="G738">
        <v>1.5330443043721331</v>
      </c>
      <c r="H738">
        <v>36.863896815484125</v>
      </c>
      <c r="I738">
        <v>-0.97631914248152896</v>
      </c>
      <c r="J738">
        <v>1.5560640732311113</v>
      </c>
      <c r="K738">
        <v>-2.6854643390536808</v>
      </c>
      <c r="M738">
        <f t="shared" si="81"/>
        <v>1.5330443043721331</v>
      </c>
      <c r="N738">
        <f t="shared" si="82"/>
        <v>-0.97631914248152896</v>
      </c>
      <c r="P738" t="s">
        <v>747</v>
      </c>
      <c r="Q738">
        <v>1.5330443043721331</v>
      </c>
      <c r="R738">
        <v>-0.97631914248152896</v>
      </c>
      <c r="S738" t="s">
        <v>1010</v>
      </c>
      <c r="AB738">
        <f t="shared" si="77"/>
        <v>92.656729920895643</v>
      </c>
      <c r="AC738">
        <f t="shared" si="78"/>
        <v>3.054982228675315</v>
      </c>
      <c r="AD738">
        <f t="shared" si="79"/>
        <v>24.53834352461395</v>
      </c>
      <c r="AN738" t="s">
        <v>747</v>
      </c>
      <c r="AO738">
        <v>92.656729920895643</v>
      </c>
      <c r="AP738">
        <v>3.054982228675315</v>
      </c>
      <c r="AQ738" s="73" t="str">
        <f t="shared" si="83"/>
        <v>low mod, lots of SDS</v>
      </c>
    </row>
    <row r="739" spans="1:43" x14ac:dyDescent="0.3">
      <c r="A739" s="7" t="s">
        <v>748</v>
      </c>
      <c r="B739">
        <v>82.31002962426497</v>
      </c>
      <c r="C739">
        <f t="shared" si="80"/>
        <v>82.31002962426497</v>
      </c>
      <c r="D739">
        <v>2.9140160354907114</v>
      </c>
      <c r="E739" s="9">
        <v>26.212526616437916</v>
      </c>
      <c r="F739">
        <v>73.206094560853373</v>
      </c>
      <c r="G739">
        <v>-33.551729964627398</v>
      </c>
      <c r="H739">
        <v>32.013132964302685</v>
      </c>
      <c r="I739">
        <v>35.955813277378923</v>
      </c>
      <c r="J739">
        <v>5.9846547314539063</v>
      </c>
      <c r="K739">
        <v>4.3210259459403204</v>
      </c>
      <c r="M739">
        <f t="shared" si="81"/>
        <v>-33.551729964627398</v>
      </c>
      <c r="N739">
        <f t="shared" si="82"/>
        <v>35.955813277378923</v>
      </c>
      <c r="P739" t="s">
        <v>748</v>
      </c>
      <c r="Q739">
        <v>-33.551729964627398</v>
      </c>
      <c r="R739">
        <v>35.955813277378923</v>
      </c>
      <c r="S739" t="s">
        <v>1012</v>
      </c>
      <c r="AB739">
        <f t="shared" si="77"/>
        <v>82.31002962426497</v>
      </c>
      <c r="AC739">
        <f t="shared" si="78"/>
        <v>2.9140160354907114</v>
      </c>
      <c r="AD739">
        <f t="shared" si="79"/>
        <v>26.212526616437916</v>
      </c>
      <c r="AN739" t="s">
        <v>748</v>
      </c>
      <c r="AO739">
        <v>82.31002962426497</v>
      </c>
      <c r="AP739">
        <v>2.9140160354907114</v>
      </c>
      <c r="AQ739" s="73" t="str">
        <f>IF(AP739&gt;12.1,"high mod, less SDS","low mod, less SDS")</f>
        <v>low mod, less SDS</v>
      </c>
    </row>
    <row r="740" spans="1:43" x14ac:dyDescent="0.3">
      <c r="A740" s="7" t="s">
        <v>749</v>
      </c>
      <c r="B740">
        <v>79.851188529335161</v>
      </c>
      <c r="C740">
        <f t="shared" si="80"/>
        <v>79.851188529335161</v>
      </c>
      <c r="D740">
        <v>14.837919187515048</v>
      </c>
      <c r="E740" s="9">
        <v>41.917261598425327</v>
      </c>
      <c r="F740">
        <v>81.758250987507296</v>
      </c>
      <c r="G740">
        <v>-15.970890356926652</v>
      </c>
      <c r="H740">
        <v>22.946841380022587</v>
      </c>
      <c r="I740">
        <v>18.031307766204861</v>
      </c>
      <c r="J740">
        <v>6.5736112420976411</v>
      </c>
      <c r="K740">
        <v>-0.53526911354140339</v>
      </c>
      <c r="M740">
        <f t="shared" si="81"/>
        <v>-15.970890356926652</v>
      </c>
      <c r="N740">
        <f t="shared" si="82"/>
        <v>18.031307766204861</v>
      </c>
      <c r="P740" t="s">
        <v>749</v>
      </c>
      <c r="Q740">
        <v>-15.970890356926652</v>
      </c>
      <c r="R740">
        <v>18.031307766204861</v>
      </c>
      <c r="S740" t="s">
        <v>1012</v>
      </c>
      <c r="AB740">
        <f t="shared" si="77"/>
        <v>79.851188529335161</v>
      </c>
      <c r="AC740">
        <f t="shared" si="78"/>
        <v>14.837919187515048</v>
      </c>
      <c r="AD740">
        <f t="shared" si="79"/>
        <v>41.917261598425327</v>
      </c>
      <c r="AN740" t="s">
        <v>749</v>
      </c>
      <c r="AO740">
        <v>79.851188529335161</v>
      </c>
      <c r="AP740">
        <v>14.837919187515048</v>
      </c>
      <c r="AQ740" s="73" t="str">
        <f>IF(AP740&gt;12.1,"high mod, less SDS","low mod, less SDS")</f>
        <v>high mod, less SDS</v>
      </c>
    </row>
    <row r="741" spans="1:43" x14ac:dyDescent="0.3">
      <c r="A741" s="7" t="s">
        <v>750</v>
      </c>
      <c r="B741">
        <v>78.201659116049171</v>
      </c>
      <c r="C741">
        <f t="shared" si="80"/>
        <v>78.201659116049171</v>
      </c>
      <c r="D741">
        <v>26.350360362106599</v>
      </c>
      <c r="E741" s="9">
        <v>68.362476249478632</v>
      </c>
      <c r="F741">
        <v>100</v>
      </c>
      <c r="G741">
        <v>15.538791001158728</v>
      </c>
      <c r="H741">
        <v>0</v>
      </c>
      <c r="I741">
        <v>-19.553176509252722</v>
      </c>
      <c r="J741">
        <v>6.7738922901377272</v>
      </c>
      <c r="K741">
        <v>-0.10752184318688762</v>
      </c>
      <c r="M741">
        <f t="shared" si="81"/>
        <v>15.538791001158728</v>
      </c>
      <c r="N741">
        <f t="shared" si="82"/>
        <v>-19.553176509252722</v>
      </c>
      <c r="P741" t="s">
        <v>750</v>
      </c>
      <c r="Q741">
        <v>15.538791001158728</v>
      </c>
      <c r="R741">
        <v>-19.553176509252722</v>
      </c>
      <c r="S741" t="s">
        <v>1010</v>
      </c>
      <c r="AB741">
        <f t="shared" si="77"/>
        <v>78.201659116049171</v>
      </c>
      <c r="AC741">
        <f t="shared" si="78"/>
        <v>26.350360362106599</v>
      </c>
      <c r="AD741">
        <f t="shared" si="79"/>
        <v>68.362476249478632</v>
      </c>
      <c r="AN741" t="s">
        <v>750</v>
      </c>
      <c r="AO741">
        <v>78.201659116049171</v>
      </c>
      <c r="AP741">
        <v>26.350360362106599</v>
      </c>
      <c r="AQ741" s="73" t="str">
        <f>IF(AP741&gt;12.1,"high mod, less SDS","low mod, less SDS")</f>
        <v>high mod, less SDS</v>
      </c>
    </row>
    <row r="742" spans="1:43" x14ac:dyDescent="0.3">
      <c r="A742" s="7" t="s">
        <v>751</v>
      </c>
      <c r="B742">
        <v>75.013835667719832</v>
      </c>
      <c r="C742">
        <f t="shared" si="80"/>
        <v>75.013835667719832</v>
      </c>
      <c r="D742">
        <v>1.1822857173790478</v>
      </c>
      <c r="E742" s="9">
        <v>30.604086431165555</v>
      </c>
      <c r="F742">
        <v>83.209580222543721</v>
      </c>
      <c r="G742">
        <v>4.8847950642683813</v>
      </c>
      <c r="H742">
        <v>33.134765945198758</v>
      </c>
      <c r="I742">
        <v>16.567227727778359</v>
      </c>
      <c r="J742">
        <v>5.6314699792928833</v>
      </c>
      <c r="K742">
        <v>-4.8761774827241311E-2</v>
      </c>
      <c r="M742">
        <f t="shared" si="81"/>
        <v>4.8847950642683813</v>
      </c>
      <c r="N742">
        <f t="shared" si="82"/>
        <v>16.567227727778359</v>
      </c>
      <c r="P742" t="s">
        <v>751</v>
      </c>
      <c r="Q742">
        <v>4.8847950642683813</v>
      </c>
      <c r="R742">
        <v>16.567227727778398</v>
      </c>
      <c r="S742" t="s">
        <v>1014</v>
      </c>
      <c r="AB742">
        <f t="shared" si="77"/>
        <v>75.013835667719832</v>
      </c>
      <c r="AC742">
        <f t="shared" si="78"/>
        <v>1.1822857173790478</v>
      </c>
      <c r="AD742">
        <f t="shared" si="79"/>
        <v>30.604086431165555</v>
      </c>
      <c r="AN742" t="s">
        <v>751</v>
      </c>
      <c r="AO742">
        <v>75.013835667719832</v>
      </c>
      <c r="AP742">
        <v>1.1822857173790478</v>
      </c>
      <c r="AQ742" s="73" t="str">
        <f>IF(AP742&gt;12.1,"high mod, less SDS","low mod, less SDS")</f>
        <v>low mod, less SDS</v>
      </c>
    </row>
    <row r="743" spans="1:43" x14ac:dyDescent="0.3">
      <c r="A743" s="7" t="s">
        <v>752</v>
      </c>
      <c r="B743">
        <v>88.468953145662155</v>
      </c>
      <c r="C743">
        <f t="shared" si="80"/>
        <v>88.468953145662155</v>
      </c>
      <c r="D743">
        <v>3.7224736678129715</v>
      </c>
      <c r="E743" s="9">
        <v>33.842694107919435</v>
      </c>
      <c r="F743">
        <v>72.084866031611327</v>
      </c>
      <c r="G743">
        <v>-5.9456933461197679</v>
      </c>
      <c r="H743">
        <v>30.709606552121123</v>
      </c>
      <c r="I743">
        <v>6.8248991303468358</v>
      </c>
      <c r="J743">
        <v>14.640809091864627</v>
      </c>
      <c r="K743">
        <v>1.2804762820486104</v>
      </c>
      <c r="M743">
        <f t="shared" si="81"/>
        <v>-5.9456933461197679</v>
      </c>
      <c r="N743">
        <f t="shared" si="82"/>
        <v>6.8248991303468358</v>
      </c>
      <c r="P743" t="s">
        <v>752</v>
      </c>
      <c r="Q743">
        <v>-5.9456933461197679</v>
      </c>
      <c r="R743">
        <v>6.8248991303468358</v>
      </c>
      <c r="S743" t="s">
        <v>1011</v>
      </c>
      <c r="AB743">
        <f t="shared" si="77"/>
        <v>88.468953145662155</v>
      </c>
      <c r="AC743">
        <f t="shared" si="78"/>
        <v>3.7224736678129715</v>
      </c>
      <c r="AD743">
        <f t="shared" si="79"/>
        <v>33.842694107919435</v>
      </c>
      <c r="AN743" t="s">
        <v>752</v>
      </c>
      <c r="AO743">
        <v>88.468953145662155</v>
      </c>
      <c r="AP743">
        <v>3.7224736678129715</v>
      </c>
      <c r="AQ743" s="73" t="str">
        <f>IF(AP743&gt;12.1,"high mod, lots of SDS","low mod, lots of SDS")</f>
        <v>low mod, lots of SDS</v>
      </c>
    </row>
    <row r="744" spans="1:43" x14ac:dyDescent="0.3">
      <c r="A744" s="7" t="s">
        <v>753</v>
      </c>
      <c r="B744">
        <v>91.517067327075807</v>
      </c>
      <c r="C744">
        <f t="shared" si="80"/>
        <v>91.517067327075807</v>
      </c>
      <c r="D744">
        <v>1.3376932868704692</v>
      </c>
      <c r="E744" s="9">
        <v>33.483661836479328</v>
      </c>
      <c r="F744">
        <v>76.24827265776814</v>
      </c>
      <c r="G744">
        <v>14.46800540745808</v>
      </c>
      <c r="H744">
        <v>26.73728987165488</v>
      </c>
      <c r="I744">
        <v>-13.915772069976725</v>
      </c>
      <c r="J744">
        <v>13.340402969249277</v>
      </c>
      <c r="K744">
        <v>-7.9369484777080999</v>
      </c>
      <c r="M744">
        <f t="shared" si="81"/>
        <v>14.46800540745808</v>
      </c>
      <c r="N744">
        <f t="shared" si="82"/>
        <v>-13.915772069976725</v>
      </c>
      <c r="P744" t="s">
        <v>753</v>
      </c>
      <c r="Q744">
        <v>14.46800540745808</v>
      </c>
      <c r="R744">
        <v>-13.915772069976725</v>
      </c>
      <c r="S744" t="s">
        <v>1010</v>
      </c>
      <c r="AB744">
        <f t="shared" si="77"/>
        <v>91.517067327075807</v>
      </c>
      <c r="AC744">
        <f t="shared" si="78"/>
        <v>1.3376932868704692</v>
      </c>
      <c r="AD744">
        <f t="shared" si="79"/>
        <v>33.483661836479328</v>
      </c>
      <c r="AN744" t="s">
        <v>753</v>
      </c>
      <c r="AO744">
        <v>91.517067327075807</v>
      </c>
      <c r="AP744">
        <v>1.3376932868704692</v>
      </c>
      <c r="AQ744" s="73" t="str">
        <f>IF(AP744&gt;12.1,"high mod, lots of SDS","low mod, lots of SDS")</f>
        <v>low mod, lots of SDS</v>
      </c>
    </row>
    <row r="745" spans="1:43" x14ac:dyDescent="0.3">
      <c r="A745" s="7" t="s">
        <v>754</v>
      </c>
      <c r="B745">
        <v>73.971732545019705</v>
      </c>
      <c r="C745">
        <f t="shared" si="80"/>
        <v>73.971732545019705</v>
      </c>
      <c r="D745">
        <v>22.809123597051727</v>
      </c>
      <c r="E745" s="9">
        <v>51.966750489644888</v>
      </c>
      <c r="F745">
        <v>77.562052407871647</v>
      </c>
      <c r="G745">
        <v>4.974532053708657</v>
      </c>
      <c r="H745">
        <v>27.086912970923223</v>
      </c>
      <c r="I745">
        <v>-1.6583807766204899</v>
      </c>
      <c r="J745">
        <v>10.554722638687197</v>
      </c>
      <c r="K745">
        <v>-0.85807986494552324</v>
      </c>
      <c r="M745">
        <f t="shared" si="81"/>
        <v>4.974532053708657</v>
      </c>
      <c r="N745">
        <f t="shared" si="82"/>
        <v>-1.6583807766204899</v>
      </c>
      <c r="P745" t="s">
        <v>754</v>
      </c>
      <c r="Q745">
        <v>4.974532053708657</v>
      </c>
      <c r="R745">
        <v>-1.6583807766204899</v>
      </c>
      <c r="S745" t="s">
        <v>1010</v>
      </c>
      <c r="AB745">
        <f t="shared" si="77"/>
        <v>73.971732545019705</v>
      </c>
      <c r="AC745">
        <f t="shared" si="78"/>
        <v>22.809123597051727</v>
      </c>
      <c r="AD745">
        <f t="shared" si="79"/>
        <v>51.966750489644888</v>
      </c>
      <c r="AN745" t="s">
        <v>754</v>
      </c>
      <c r="AO745">
        <v>73.971732545019705</v>
      </c>
      <c r="AP745">
        <v>22.809123597051727</v>
      </c>
      <c r="AQ745" s="73" t="str">
        <f>IF(AP745&gt;12.1,"high mod, less SDS","low mod, less SDS")</f>
        <v>high mod, less SDS</v>
      </c>
    </row>
    <row r="746" spans="1:43" x14ac:dyDescent="0.3">
      <c r="A746" s="7" t="s">
        <v>755</v>
      </c>
      <c r="B746">
        <v>90.836131160579882</v>
      </c>
      <c r="C746">
        <f t="shared" si="80"/>
        <v>90.836131160579882</v>
      </c>
      <c r="D746">
        <v>2.4032792626151931</v>
      </c>
      <c r="E746" s="9">
        <v>32.219243837059835</v>
      </c>
      <c r="F746">
        <v>75.284908063510485</v>
      </c>
      <c r="G746">
        <v>-4.2048314068920973</v>
      </c>
      <c r="H746">
        <v>28.466455724155313</v>
      </c>
      <c r="I746">
        <v>6.3513115582970698</v>
      </c>
      <c r="J746">
        <v>11.908212560398221</v>
      </c>
      <c r="K746">
        <v>-0.59173669042958466</v>
      </c>
      <c r="M746">
        <f t="shared" si="81"/>
        <v>-4.2048314068920973</v>
      </c>
      <c r="N746">
        <f t="shared" si="82"/>
        <v>6.3513115582970698</v>
      </c>
      <c r="P746" t="s">
        <v>755</v>
      </c>
      <c r="Q746">
        <v>-4.2048314068920973</v>
      </c>
      <c r="R746">
        <v>6.3513115582970698</v>
      </c>
      <c r="S746" t="s">
        <v>1011</v>
      </c>
      <c r="AB746">
        <f t="shared" si="77"/>
        <v>90.836131160579882</v>
      </c>
      <c r="AC746">
        <f t="shared" si="78"/>
        <v>2.4032792626151931</v>
      </c>
      <c r="AD746">
        <f t="shared" si="79"/>
        <v>32.219243837059835</v>
      </c>
      <c r="AN746" t="s">
        <v>755</v>
      </c>
      <c r="AO746">
        <v>90.836131160579882</v>
      </c>
      <c r="AP746">
        <v>2.4032792626151931</v>
      </c>
      <c r="AQ746" s="73" t="str">
        <f>IF(AP746&gt;12.1,"high mod, lots of SDS","low mod, lots of SDS")</f>
        <v>low mod, lots of SDS</v>
      </c>
    </row>
    <row r="747" spans="1:43" x14ac:dyDescent="0.3">
      <c r="A747" s="7" t="s">
        <v>756</v>
      </c>
      <c r="B747">
        <v>99.702816287804367</v>
      </c>
      <c r="C747">
        <f t="shared" si="80"/>
        <v>99.702816287804367</v>
      </c>
      <c r="D747">
        <v>4.1645247204356355E-2</v>
      </c>
      <c r="E747" s="9">
        <v>24.762250878677818</v>
      </c>
      <c r="F747">
        <v>83.889910337284874</v>
      </c>
      <c r="G747">
        <v>9.408415289050339</v>
      </c>
      <c r="H747">
        <v>19.120486741402456</v>
      </c>
      <c r="I747">
        <v>-12.473219486297907</v>
      </c>
      <c r="J747">
        <v>5.4355296578580159</v>
      </c>
      <c r="K747">
        <v>-0.8778711619076347</v>
      </c>
      <c r="M747">
        <f t="shared" si="81"/>
        <v>9.408415289050339</v>
      </c>
      <c r="N747">
        <f t="shared" si="82"/>
        <v>-12.473219486297907</v>
      </c>
      <c r="P747" t="s">
        <v>756</v>
      </c>
      <c r="Q747">
        <v>9.408415289050339</v>
      </c>
      <c r="R747">
        <v>-12.473219486297907</v>
      </c>
      <c r="S747" t="s">
        <v>1010</v>
      </c>
      <c r="AB747">
        <f t="shared" si="77"/>
        <v>99.702816287804367</v>
      </c>
      <c r="AC747">
        <f t="shared" si="78"/>
        <v>4.1645247204356355E-2</v>
      </c>
      <c r="AD747">
        <f t="shared" si="79"/>
        <v>24.762250878677818</v>
      </c>
      <c r="AN747" t="s">
        <v>756</v>
      </c>
      <c r="AO747">
        <v>99.702816287804367</v>
      </c>
      <c r="AP747">
        <v>4.1645247204356355E-2</v>
      </c>
      <c r="AQ747" s="73" t="str">
        <f>IF(AP747&gt;12.1,"high mod, lots of SDS","low mod, lots of SDS")</f>
        <v>low mod, lots of SDS</v>
      </c>
    </row>
    <row r="748" spans="1:43" x14ac:dyDescent="0.3">
      <c r="A748" s="7" t="s">
        <v>757</v>
      </c>
      <c r="B748">
        <v>98.427833718210536</v>
      </c>
      <c r="C748">
        <f t="shared" si="80"/>
        <v>98.427833718210536</v>
      </c>
      <c r="D748">
        <v>0</v>
      </c>
      <c r="E748" s="9">
        <v>22.908063835547605</v>
      </c>
      <c r="F748">
        <v>90.391973220131277</v>
      </c>
      <c r="G748">
        <v>21.396397895476142</v>
      </c>
      <c r="H748">
        <v>11.15435967528575</v>
      </c>
      <c r="I748">
        <v>-26.861147487106891</v>
      </c>
      <c r="J748">
        <v>5.9493198186199781</v>
      </c>
      <c r="K748">
        <v>-1.1300498312799618</v>
      </c>
      <c r="M748">
        <f t="shared" si="81"/>
        <v>21.396397895476142</v>
      </c>
      <c r="N748">
        <f t="shared" si="82"/>
        <v>-26.861147487106891</v>
      </c>
      <c r="P748" t="s">
        <v>757</v>
      </c>
      <c r="Q748">
        <v>21.396397895476142</v>
      </c>
      <c r="R748">
        <v>-26.861147487106891</v>
      </c>
      <c r="S748" t="s">
        <v>1013</v>
      </c>
      <c r="AB748">
        <f t="shared" si="77"/>
        <v>98.427833718210536</v>
      </c>
      <c r="AC748">
        <f t="shared" si="78"/>
        <v>0</v>
      </c>
      <c r="AD748">
        <f t="shared" si="79"/>
        <v>22.908063835547605</v>
      </c>
      <c r="AN748" t="s">
        <v>757</v>
      </c>
      <c r="AO748">
        <v>98.427833718210536</v>
      </c>
      <c r="AP748">
        <v>0</v>
      </c>
      <c r="AQ748" s="73" t="str">
        <f>IF(AP748&gt;12.1,"high mod, lots of SDS","low mod, lots of SDS")</f>
        <v>low mod, lots of SDS</v>
      </c>
    </row>
    <row r="749" spans="1:43" x14ac:dyDescent="0.3">
      <c r="A749" s="7" t="s">
        <v>758</v>
      </c>
      <c r="B749">
        <v>93.358841491956156</v>
      </c>
      <c r="C749">
        <f t="shared" si="80"/>
        <v>93.358841491956156</v>
      </c>
      <c r="D749">
        <v>0.9645836534247304</v>
      </c>
      <c r="E749" s="9">
        <v>32.482664253605556</v>
      </c>
      <c r="F749">
        <v>83.888572685510624</v>
      </c>
      <c r="G749">
        <v>35.147732763758597</v>
      </c>
      <c r="H749">
        <v>17.26610207318658</v>
      </c>
      <c r="I749">
        <v>-43.041545403984216</v>
      </c>
      <c r="J749">
        <v>7.0661736580474201</v>
      </c>
      <c r="K749">
        <v>-1.888639764315073</v>
      </c>
      <c r="M749">
        <f t="shared" si="81"/>
        <v>35.147732763758597</v>
      </c>
      <c r="N749">
        <f t="shared" si="82"/>
        <v>-43.041545403984216</v>
      </c>
      <c r="P749" t="s">
        <v>758</v>
      </c>
      <c r="Q749">
        <v>35.147732763758597</v>
      </c>
      <c r="R749">
        <v>-43.041545403984216</v>
      </c>
      <c r="S749" t="s">
        <v>1013</v>
      </c>
      <c r="AB749">
        <f t="shared" si="77"/>
        <v>93.358841491956156</v>
      </c>
      <c r="AC749">
        <f t="shared" si="78"/>
        <v>0.9645836534247304</v>
      </c>
      <c r="AD749">
        <f t="shared" si="79"/>
        <v>32.482664253605556</v>
      </c>
      <c r="AN749" t="s">
        <v>758</v>
      </c>
      <c r="AO749">
        <v>93.358841491956156</v>
      </c>
      <c r="AP749">
        <v>0.9645836534247304</v>
      </c>
      <c r="AQ749" s="73" t="str">
        <f>IF(AP749&gt;12.1,"high mod, lots of SDS","low mod, lots of SDS")</f>
        <v>low mod, lots of SDS</v>
      </c>
    </row>
    <row r="750" spans="1:43" x14ac:dyDescent="0.3">
      <c r="A750" s="7" t="s">
        <v>759</v>
      </c>
      <c r="B750">
        <v>85.370068596650015</v>
      </c>
      <c r="C750">
        <f t="shared" si="80"/>
        <v>85.370068596650015</v>
      </c>
      <c r="D750">
        <v>0.98672468562565685</v>
      </c>
      <c r="E750" s="9">
        <v>35.342239219885307</v>
      </c>
      <c r="F750">
        <v>89.541800097497671</v>
      </c>
      <c r="G750">
        <v>34.774876633924464</v>
      </c>
      <c r="H750">
        <v>10.701514135977359</v>
      </c>
      <c r="I750">
        <v>-40.628640661340874</v>
      </c>
      <c r="J750">
        <v>4.9623598094908532</v>
      </c>
      <c r="K750">
        <v>-1.5430694565581291</v>
      </c>
      <c r="M750">
        <f t="shared" si="81"/>
        <v>34.774876633924464</v>
      </c>
      <c r="N750">
        <f t="shared" si="82"/>
        <v>-40.628640661340874</v>
      </c>
      <c r="P750" t="s">
        <v>759</v>
      </c>
      <c r="Q750">
        <v>34.774876633924464</v>
      </c>
      <c r="R750">
        <v>-40.628640661340874</v>
      </c>
      <c r="S750" t="s">
        <v>1013</v>
      </c>
      <c r="AB750">
        <f t="shared" si="77"/>
        <v>85.370068596650015</v>
      </c>
      <c r="AC750">
        <f t="shared" si="78"/>
        <v>0.98672468562565685</v>
      </c>
      <c r="AD750">
        <f t="shared" si="79"/>
        <v>35.342239219885307</v>
      </c>
      <c r="AN750" t="s">
        <v>759</v>
      </c>
      <c r="AO750">
        <v>85.370068596650015</v>
      </c>
      <c r="AP750">
        <v>0.98672468562565685</v>
      </c>
      <c r="AQ750" s="73" t="str">
        <f>IF(AP750&gt;12.1,"high mod, less SDS","low mod, less SDS")</f>
        <v>low mod, less SDS</v>
      </c>
    </row>
    <row r="751" spans="1:43" x14ac:dyDescent="0.3">
      <c r="A751" s="7" t="s">
        <v>760</v>
      </c>
      <c r="B751">
        <v>91.18755347042169</v>
      </c>
      <c r="C751">
        <f t="shared" si="80"/>
        <v>91.18755347042169</v>
      </c>
      <c r="D751">
        <v>1.2538053300977068</v>
      </c>
      <c r="E751" s="9">
        <v>28.255010475839708</v>
      </c>
      <c r="F751">
        <v>62.267548568854764</v>
      </c>
      <c r="G751">
        <v>2.9818372107136213</v>
      </c>
      <c r="H751">
        <v>41.011466237591378</v>
      </c>
      <c r="I751">
        <v>-7.4681418748104136</v>
      </c>
      <c r="J751">
        <v>18.540372670781974</v>
      </c>
      <c r="K751">
        <v>1.9488312319945891</v>
      </c>
      <c r="M751">
        <f t="shared" si="81"/>
        <v>2.9818372107136213</v>
      </c>
      <c r="N751">
        <f t="shared" si="82"/>
        <v>-7.4681418748104136</v>
      </c>
      <c r="P751" t="s">
        <v>760</v>
      </c>
      <c r="Q751">
        <v>2.9818372107136213</v>
      </c>
      <c r="R751">
        <v>-7.4681418748104136</v>
      </c>
      <c r="S751" t="s">
        <v>1010</v>
      </c>
      <c r="AB751">
        <f t="shared" si="77"/>
        <v>91.18755347042169</v>
      </c>
      <c r="AC751">
        <f t="shared" si="78"/>
        <v>1.2538053300977068</v>
      </c>
      <c r="AD751">
        <f t="shared" si="79"/>
        <v>28.255010475839708</v>
      </c>
      <c r="AN751" t="s">
        <v>760</v>
      </c>
      <c r="AO751">
        <v>91.18755347042169</v>
      </c>
      <c r="AP751">
        <v>1.2538053300977068</v>
      </c>
      <c r="AQ751" s="73" t="str">
        <f>IF(AP751&gt;12.1,"high mod, lots of SDS","low mod, lots of SDS")</f>
        <v>low mod, lots of SDS</v>
      </c>
    </row>
    <row r="752" spans="1:43" x14ac:dyDescent="0.3">
      <c r="A752" s="7" t="s">
        <v>761</v>
      </c>
      <c r="B752">
        <v>0.15236110611216841</v>
      </c>
      <c r="C752">
        <f t="shared" si="80"/>
        <v>0</v>
      </c>
      <c r="D752">
        <v>0</v>
      </c>
      <c r="E752" s="9">
        <v>24.898595335019543</v>
      </c>
      <c r="F752" t="s">
        <v>950</v>
      </c>
      <c r="G752">
        <v>0</v>
      </c>
      <c r="H752" t="s">
        <v>950</v>
      </c>
      <c r="I752">
        <v>0</v>
      </c>
      <c r="J752" t="s">
        <v>950</v>
      </c>
      <c r="K752">
        <v>0</v>
      </c>
      <c r="M752" t="b">
        <f t="shared" si="81"/>
        <v>0</v>
      </c>
      <c r="N752" t="b">
        <f t="shared" si="82"/>
        <v>0</v>
      </c>
      <c r="P752" t="s">
        <v>761</v>
      </c>
      <c r="Q752" t="b">
        <v>0</v>
      </c>
      <c r="R752" t="b">
        <v>0</v>
      </c>
      <c r="S752" t="s">
        <v>973</v>
      </c>
      <c r="AB752" t="b">
        <f t="shared" si="77"/>
        <v>0</v>
      </c>
      <c r="AC752" t="b">
        <f t="shared" si="78"/>
        <v>0</v>
      </c>
      <c r="AD752" t="b">
        <f t="shared" si="79"/>
        <v>0</v>
      </c>
      <c r="AN752" t="s">
        <v>761</v>
      </c>
      <c r="AO752" t="s">
        <v>1146</v>
      </c>
      <c r="AP752" t="s">
        <v>1146</v>
      </c>
      <c r="AQ752" s="73" t="s">
        <v>973</v>
      </c>
    </row>
    <row r="753" spans="1:43" x14ac:dyDescent="0.3">
      <c r="A753" s="7" t="s">
        <v>762</v>
      </c>
      <c r="B753">
        <v>3.009732635565717</v>
      </c>
      <c r="C753">
        <f t="shared" si="80"/>
        <v>0</v>
      </c>
      <c r="D753">
        <v>0</v>
      </c>
      <c r="E753" s="9">
        <v>26.851077218768211</v>
      </c>
      <c r="F753" t="s">
        <v>950</v>
      </c>
      <c r="G753">
        <v>0</v>
      </c>
      <c r="H753" t="s">
        <v>950</v>
      </c>
      <c r="I753">
        <v>0</v>
      </c>
      <c r="J753" t="s">
        <v>950</v>
      </c>
      <c r="K753">
        <v>0</v>
      </c>
      <c r="M753" t="b">
        <f t="shared" si="81"/>
        <v>0</v>
      </c>
      <c r="N753" t="b">
        <f t="shared" si="82"/>
        <v>0</v>
      </c>
      <c r="P753" t="s">
        <v>762</v>
      </c>
      <c r="Q753" t="b">
        <v>0</v>
      </c>
      <c r="R753" t="b">
        <v>0</v>
      </c>
      <c r="S753" t="s">
        <v>973</v>
      </c>
      <c r="AB753" t="b">
        <f t="shared" si="77"/>
        <v>0</v>
      </c>
      <c r="AC753" t="b">
        <f t="shared" si="78"/>
        <v>0</v>
      </c>
      <c r="AD753" t="b">
        <f t="shared" si="79"/>
        <v>0</v>
      </c>
      <c r="AN753" t="s">
        <v>762</v>
      </c>
      <c r="AO753" t="s">
        <v>1146</v>
      </c>
      <c r="AP753" t="s">
        <v>1146</v>
      </c>
      <c r="AQ753" s="73" t="s">
        <v>973</v>
      </c>
    </row>
    <row r="754" spans="1:43" x14ac:dyDescent="0.3">
      <c r="A754" s="7" t="s">
        <v>763</v>
      </c>
      <c r="B754">
        <v>7.8412201081297719E-2</v>
      </c>
      <c r="C754">
        <f t="shared" si="80"/>
        <v>0</v>
      </c>
      <c r="D754">
        <v>0</v>
      </c>
      <c r="E754" s="9">
        <v>36.785441631645561</v>
      </c>
      <c r="F754" t="s">
        <v>950</v>
      </c>
      <c r="G754">
        <v>0</v>
      </c>
      <c r="H754" t="s">
        <v>950</v>
      </c>
      <c r="I754">
        <v>0</v>
      </c>
      <c r="J754" t="s">
        <v>950</v>
      </c>
      <c r="K754">
        <v>0</v>
      </c>
      <c r="M754" t="b">
        <f t="shared" si="81"/>
        <v>0</v>
      </c>
      <c r="N754" t="b">
        <f t="shared" si="82"/>
        <v>0</v>
      </c>
      <c r="P754" t="s">
        <v>763</v>
      </c>
      <c r="Q754" t="b">
        <v>0</v>
      </c>
      <c r="R754" t="b">
        <v>0</v>
      </c>
      <c r="S754" t="s">
        <v>973</v>
      </c>
      <c r="AB754" t="b">
        <f t="shared" si="77"/>
        <v>0</v>
      </c>
      <c r="AC754" t="b">
        <f t="shared" si="78"/>
        <v>0</v>
      </c>
      <c r="AD754" t="b">
        <f t="shared" si="79"/>
        <v>0</v>
      </c>
      <c r="AN754" t="s">
        <v>763</v>
      </c>
      <c r="AO754" t="s">
        <v>1146</v>
      </c>
      <c r="AP754" t="s">
        <v>1146</v>
      </c>
      <c r="AQ754" s="73" t="s">
        <v>973</v>
      </c>
    </row>
    <row r="755" spans="1:43" x14ac:dyDescent="0.3">
      <c r="A755" s="7" t="s">
        <v>764</v>
      </c>
      <c r="B755">
        <v>4.1890788616008896</v>
      </c>
      <c r="C755">
        <f t="shared" si="80"/>
        <v>0</v>
      </c>
      <c r="D755">
        <v>0</v>
      </c>
      <c r="E755" s="9">
        <v>39.496476751928697</v>
      </c>
      <c r="F755" t="s">
        <v>950</v>
      </c>
      <c r="G755">
        <v>0</v>
      </c>
      <c r="H755" t="s">
        <v>950</v>
      </c>
      <c r="I755">
        <v>0</v>
      </c>
      <c r="J755" t="s">
        <v>950</v>
      </c>
      <c r="K755">
        <v>0</v>
      </c>
      <c r="M755" t="b">
        <f t="shared" si="81"/>
        <v>0</v>
      </c>
      <c r="N755" t="b">
        <f t="shared" si="82"/>
        <v>0</v>
      </c>
      <c r="P755" t="s">
        <v>764</v>
      </c>
      <c r="Q755" t="b">
        <v>0</v>
      </c>
      <c r="R755" t="b">
        <v>0</v>
      </c>
      <c r="S755" t="s">
        <v>973</v>
      </c>
      <c r="AB755" t="b">
        <f t="shared" si="77"/>
        <v>0</v>
      </c>
      <c r="AC755" t="b">
        <f t="shared" si="78"/>
        <v>0</v>
      </c>
      <c r="AD755" t="b">
        <f t="shared" si="79"/>
        <v>0</v>
      </c>
      <c r="AN755" t="s">
        <v>764</v>
      </c>
      <c r="AO755" t="s">
        <v>1146</v>
      </c>
      <c r="AP755" t="s">
        <v>1146</v>
      </c>
      <c r="AQ755" s="73" t="s">
        <v>973</v>
      </c>
    </row>
    <row r="756" spans="1:43" x14ac:dyDescent="0.3">
      <c r="A756" s="7" t="s">
        <v>765</v>
      </c>
      <c r="B756">
        <v>1.1571257521511402</v>
      </c>
      <c r="C756">
        <f t="shared" si="80"/>
        <v>0</v>
      </c>
      <c r="D756">
        <v>0</v>
      </c>
      <c r="E756" s="9">
        <v>43.132410223639042</v>
      </c>
      <c r="F756" t="s">
        <v>950</v>
      </c>
      <c r="G756">
        <v>0</v>
      </c>
      <c r="H756" t="s">
        <v>950</v>
      </c>
      <c r="I756">
        <v>0</v>
      </c>
      <c r="J756" t="s">
        <v>950</v>
      </c>
      <c r="K756">
        <v>0</v>
      </c>
      <c r="M756" t="b">
        <f t="shared" si="81"/>
        <v>0</v>
      </c>
      <c r="N756" t="b">
        <f t="shared" si="82"/>
        <v>0</v>
      </c>
      <c r="P756" t="s">
        <v>765</v>
      </c>
      <c r="Q756" t="b">
        <v>0</v>
      </c>
      <c r="R756" t="b">
        <v>0</v>
      </c>
      <c r="S756" t="s">
        <v>973</v>
      </c>
      <c r="AB756" t="b">
        <f t="shared" si="77"/>
        <v>0</v>
      </c>
      <c r="AC756" t="b">
        <f t="shared" si="78"/>
        <v>0</v>
      </c>
      <c r="AD756" t="b">
        <f t="shared" si="79"/>
        <v>0</v>
      </c>
      <c r="AN756" t="s">
        <v>765</v>
      </c>
      <c r="AO756" t="s">
        <v>1146</v>
      </c>
      <c r="AP756" t="s">
        <v>1146</v>
      </c>
      <c r="AQ756" s="73" t="s">
        <v>973</v>
      </c>
    </row>
    <row r="757" spans="1:43" x14ac:dyDescent="0.3">
      <c r="A757" s="7" t="s">
        <v>766</v>
      </c>
      <c r="B757">
        <v>8.0977911264854185</v>
      </c>
      <c r="C757">
        <f t="shared" si="80"/>
        <v>0</v>
      </c>
      <c r="D757">
        <v>0</v>
      </c>
      <c r="E757" s="9">
        <v>38.491088828779162</v>
      </c>
      <c r="F757" t="s">
        <v>950</v>
      </c>
      <c r="G757">
        <v>0</v>
      </c>
      <c r="H757" t="s">
        <v>950</v>
      </c>
      <c r="I757">
        <v>0</v>
      </c>
      <c r="J757" t="s">
        <v>950</v>
      </c>
      <c r="K757">
        <v>0</v>
      </c>
      <c r="M757" t="b">
        <f t="shared" si="81"/>
        <v>0</v>
      </c>
      <c r="N757" t="b">
        <f t="shared" si="82"/>
        <v>0</v>
      </c>
      <c r="P757" t="s">
        <v>766</v>
      </c>
      <c r="Q757" t="b">
        <v>0</v>
      </c>
      <c r="R757" t="b">
        <v>0</v>
      </c>
      <c r="S757" t="s">
        <v>973</v>
      </c>
      <c r="AB757" t="b">
        <f t="shared" si="77"/>
        <v>0</v>
      </c>
      <c r="AC757" t="b">
        <f t="shared" si="78"/>
        <v>0</v>
      </c>
      <c r="AD757" t="b">
        <f t="shared" si="79"/>
        <v>0</v>
      </c>
      <c r="AN757" t="s">
        <v>766</v>
      </c>
      <c r="AO757" t="s">
        <v>1146</v>
      </c>
      <c r="AP757" t="s">
        <v>1146</v>
      </c>
      <c r="AQ757" s="73" t="s">
        <v>973</v>
      </c>
    </row>
    <row r="758" spans="1:43" x14ac:dyDescent="0.3">
      <c r="A758" s="7" t="s">
        <v>767</v>
      </c>
      <c r="B758">
        <v>11.07732475895126</v>
      </c>
      <c r="C758">
        <f t="shared" si="80"/>
        <v>0</v>
      </c>
      <c r="D758">
        <v>0</v>
      </c>
      <c r="E758" s="9">
        <v>28.385257237353983</v>
      </c>
      <c r="F758" t="s">
        <v>950</v>
      </c>
      <c r="G758">
        <v>0</v>
      </c>
      <c r="H758" t="s">
        <v>950</v>
      </c>
      <c r="I758">
        <v>0</v>
      </c>
      <c r="J758" t="s">
        <v>950</v>
      </c>
      <c r="K758">
        <v>0</v>
      </c>
      <c r="M758" t="b">
        <f t="shared" si="81"/>
        <v>0</v>
      </c>
      <c r="N758" t="b">
        <f t="shared" si="82"/>
        <v>0</v>
      </c>
      <c r="P758" t="s">
        <v>767</v>
      </c>
      <c r="Q758" t="b">
        <v>0</v>
      </c>
      <c r="R758" t="b">
        <v>0</v>
      </c>
      <c r="S758" t="s">
        <v>973</v>
      </c>
      <c r="AB758" t="b">
        <f t="shared" si="77"/>
        <v>0</v>
      </c>
      <c r="AC758" t="b">
        <f t="shared" si="78"/>
        <v>0</v>
      </c>
      <c r="AD758" t="b">
        <f t="shared" si="79"/>
        <v>0</v>
      </c>
      <c r="AN758" t="s">
        <v>767</v>
      </c>
      <c r="AO758" t="s">
        <v>1146</v>
      </c>
      <c r="AP758" t="s">
        <v>1146</v>
      </c>
      <c r="AQ758" s="73" t="s">
        <v>973</v>
      </c>
    </row>
    <row r="759" spans="1:43" x14ac:dyDescent="0.3">
      <c r="A759" s="7" t="s">
        <v>768</v>
      </c>
      <c r="B759">
        <v>10.267481042017517</v>
      </c>
      <c r="C759">
        <f t="shared" si="80"/>
        <v>0</v>
      </c>
      <c r="D759">
        <v>0</v>
      </c>
      <c r="E759" s="9">
        <v>27.214255922690977</v>
      </c>
      <c r="F759" t="s">
        <v>950</v>
      </c>
      <c r="G759">
        <v>0</v>
      </c>
      <c r="H759" t="s">
        <v>950</v>
      </c>
      <c r="I759">
        <v>0</v>
      </c>
      <c r="J759" t="s">
        <v>950</v>
      </c>
      <c r="K759">
        <v>0</v>
      </c>
      <c r="M759" t="b">
        <f t="shared" si="81"/>
        <v>0</v>
      </c>
      <c r="N759" t="b">
        <f t="shared" si="82"/>
        <v>0</v>
      </c>
      <c r="P759" t="s">
        <v>768</v>
      </c>
      <c r="Q759" t="b">
        <v>0</v>
      </c>
      <c r="R759" t="b">
        <v>0</v>
      </c>
      <c r="S759" t="s">
        <v>973</v>
      </c>
      <c r="AB759" t="b">
        <f t="shared" si="77"/>
        <v>0</v>
      </c>
      <c r="AC759" t="b">
        <f t="shared" si="78"/>
        <v>0</v>
      </c>
      <c r="AD759" t="b">
        <f t="shared" si="79"/>
        <v>0</v>
      </c>
      <c r="AN759" t="s">
        <v>768</v>
      </c>
      <c r="AO759" t="s">
        <v>1146</v>
      </c>
      <c r="AP759" t="s">
        <v>1146</v>
      </c>
      <c r="AQ759" s="73" t="s">
        <v>973</v>
      </c>
    </row>
    <row r="760" spans="1:43" x14ac:dyDescent="0.3">
      <c r="A760" s="7" t="s">
        <v>769</v>
      </c>
      <c r="B760">
        <v>37.600660051781233</v>
      </c>
      <c r="C760">
        <f t="shared" si="80"/>
        <v>0</v>
      </c>
      <c r="D760">
        <v>0</v>
      </c>
      <c r="E760" s="9">
        <v>29.353571175952634</v>
      </c>
      <c r="F760" t="s">
        <v>950</v>
      </c>
      <c r="G760">
        <v>0</v>
      </c>
      <c r="H760" t="s">
        <v>950</v>
      </c>
      <c r="I760">
        <v>0</v>
      </c>
      <c r="J760" t="s">
        <v>950</v>
      </c>
      <c r="K760">
        <v>0</v>
      </c>
      <c r="M760" t="b">
        <f t="shared" si="81"/>
        <v>0</v>
      </c>
      <c r="N760" t="b">
        <f t="shared" si="82"/>
        <v>0</v>
      </c>
      <c r="P760" t="s">
        <v>769</v>
      </c>
      <c r="Q760" t="b">
        <v>0</v>
      </c>
      <c r="R760" t="b">
        <v>0</v>
      </c>
      <c r="S760" t="s">
        <v>973</v>
      </c>
      <c r="AB760" t="b">
        <f t="shared" si="77"/>
        <v>0</v>
      </c>
      <c r="AC760" t="b">
        <f t="shared" si="78"/>
        <v>0</v>
      </c>
      <c r="AD760" t="b">
        <f t="shared" si="79"/>
        <v>0</v>
      </c>
      <c r="AN760" t="s">
        <v>769</v>
      </c>
      <c r="AO760" t="s">
        <v>1146</v>
      </c>
      <c r="AP760" t="s">
        <v>1146</v>
      </c>
      <c r="AQ760" s="73" t="s">
        <v>973</v>
      </c>
    </row>
    <row r="761" spans="1:43" x14ac:dyDescent="0.3">
      <c r="A761" s="7" t="s">
        <v>770</v>
      </c>
      <c r="B761">
        <v>7.4446508036878081</v>
      </c>
      <c r="C761">
        <f t="shared" si="80"/>
        <v>0</v>
      </c>
      <c r="D761">
        <v>0</v>
      </c>
      <c r="E761" s="9">
        <v>30.411399274618216</v>
      </c>
      <c r="F761" t="s">
        <v>950</v>
      </c>
      <c r="G761">
        <v>0</v>
      </c>
      <c r="H761" t="s">
        <v>950</v>
      </c>
      <c r="I761">
        <v>0</v>
      </c>
      <c r="J761" t="s">
        <v>950</v>
      </c>
      <c r="K761">
        <v>0</v>
      </c>
      <c r="M761" t="b">
        <f t="shared" si="81"/>
        <v>0</v>
      </c>
      <c r="N761" t="b">
        <f t="shared" si="82"/>
        <v>0</v>
      </c>
      <c r="P761" t="s">
        <v>770</v>
      </c>
      <c r="Q761" t="b">
        <v>0</v>
      </c>
      <c r="R761" t="b">
        <v>0</v>
      </c>
      <c r="S761" t="s">
        <v>973</v>
      </c>
      <c r="AB761" t="b">
        <f t="shared" si="77"/>
        <v>0</v>
      </c>
      <c r="AC761" t="b">
        <f t="shared" si="78"/>
        <v>0</v>
      </c>
      <c r="AD761" t="b">
        <f t="shared" si="79"/>
        <v>0</v>
      </c>
      <c r="AN761" t="s">
        <v>770</v>
      </c>
      <c r="AO761" t="s">
        <v>1146</v>
      </c>
      <c r="AP761" t="s">
        <v>1146</v>
      </c>
      <c r="AQ761" s="73" t="s">
        <v>973</v>
      </c>
    </row>
    <row r="762" spans="1:43" x14ac:dyDescent="0.3">
      <c r="A762" s="7" t="s">
        <v>771</v>
      </c>
      <c r="B762">
        <v>5.2720726965819642</v>
      </c>
      <c r="C762">
        <f t="shared" si="80"/>
        <v>0</v>
      </c>
      <c r="D762">
        <v>0</v>
      </c>
      <c r="E762" s="9">
        <v>27.195718930415538</v>
      </c>
      <c r="F762" t="s">
        <v>950</v>
      </c>
      <c r="G762">
        <v>0</v>
      </c>
      <c r="H762" t="s">
        <v>950</v>
      </c>
      <c r="I762">
        <v>0</v>
      </c>
      <c r="J762" t="s">
        <v>950</v>
      </c>
      <c r="K762">
        <v>0</v>
      </c>
      <c r="M762" t="b">
        <f t="shared" si="81"/>
        <v>0</v>
      </c>
      <c r="N762" t="b">
        <f t="shared" si="82"/>
        <v>0</v>
      </c>
      <c r="P762" t="s">
        <v>771</v>
      </c>
      <c r="Q762" t="b">
        <v>0</v>
      </c>
      <c r="R762" t="b">
        <v>0</v>
      </c>
      <c r="S762" t="s">
        <v>973</v>
      </c>
      <c r="AB762" t="b">
        <f t="shared" si="77"/>
        <v>0</v>
      </c>
      <c r="AC762" t="b">
        <f t="shared" si="78"/>
        <v>0</v>
      </c>
      <c r="AD762" t="b">
        <f t="shared" si="79"/>
        <v>0</v>
      </c>
      <c r="AN762" t="s">
        <v>771</v>
      </c>
      <c r="AO762" t="s">
        <v>1146</v>
      </c>
      <c r="AP762" t="s">
        <v>1146</v>
      </c>
      <c r="AQ762" s="73" t="s">
        <v>973</v>
      </c>
    </row>
    <row r="763" spans="1:43" x14ac:dyDescent="0.3">
      <c r="A763" s="7" t="s">
        <v>772</v>
      </c>
      <c r="B763">
        <v>7.8428892188418855</v>
      </c>
      <c r="C763">
        <f t="shared" si="80"/>
        <v>0</v>
      </c>
      <c r="D763">
        <v>0</v>
      </c>
      <c r="E763" s="9">
        <v>32.052166998787776</v>
      </c>
      <c r="F763" t="s">
        <v>950</v>
      </c>
      <c r="G763">
        <v>0</v>
      </c>
      <c r="H763" t="s">
        <v>950</v>
      </c>
      <c r="I763">
        <v>0</v>
      </c>
      <c r="J763" t="s">
        <v>950</v>
      </c>
      <c r="K763">
        <v>0</v>
      </c>
      <c r="M763" t="b">
        <f t="shared" si="81"/>
        <v>0</v>
      </c>
      <c r="N763" t="b">
        <f t="shared" si="82"/>
        <v>0</v>
      </c>
      <c r="P763" t="s">
        <v>772</v>
      </c>
      <c r="Q763" t="b">
        <v>0</v>
      </c>
      <c r="R763" t="b">
        <v>0</v>
      </c>
      <c r="S763" t="s">
        <v>973</v>
      </c>
      <c r="AB763" t="b">
        <f t="shared" si="77"/>
        <v>0</v>
      </c>
      <c r="AC763" t="b">
        <f t="shared" si="78"/>
        <v>0</v>
      </c>
      <c r="AD763" t="b">
        <f t="shared" si="79"/>
        <v>0</v>
      </c>
      <c r="AN763" t="s">
        <v>772</v>
      </c>
      <c r="AO763" t="s">
        <v>1146</v>
      </c>
      <c r="AP763" t="s">
        <v>1146</v>
      </c>
      <c r="AQ763" s="73" t="s">
        <v>973</v>
      </c>
    </row>
    <row r="764" spans="1:43" x14ac:dyDescent="0.3">
      <c r="A764" s="7" t="s">
        <v>773</v>
      </c>
      <c r="B764">
        <v>1.8156754337515206</v>
      </c>
      <c r="C764">
        <f t="shared" si="80"/>
        <v>0</v>
      </c>
      <c r="D764">
        <v>0</v>
      </c>
      <c r="E764" s="9">
        <v>24.641028705508162</v>
      </c>
      <c r="F764" t="s">
        <v>950</v>
      </c>
      <c r="G764">
        <v>0</v>
      </c>
      <c r="H764" t="s">
        <v>950</v>
      </c>
      <c r="I764">
        <v>0</v>
      </c>
      <c r="J764" t="s">
        <v>950</v>
      </c>
      <c r="K764">
        <v>0</v>
      </c>
      <c r="M764" t="b">
        <f t="shared" si="81"/>
        <v>0</v>
      </c>
      <c r="N764" t="b">
        <f t="shared" si="82"/>
        <v>0</v>
      </c>
      <c r="P764" t="s">
        <v>773</v>
      </c>
      <c r="Q764" t="b">
        <v>0</v>
      </c>
      <c r="R764" t="b">
        <v>0</v>
      </c>
      <c r="S764" t="s">
        <v>973</v>
      </c>
      <c r="AB764" t="b">
        <f t="shared" si="77"/>
        <v>0</v>
      </c>
      <c r="AC764" t="b">
        <f t="shared" si="78"/>
        <v>0</v>
      </c>
      <c r="AD764" t="b">
        <f t="shared" si="79"/>
        <v>0</v>
      </c>
      <c r="AN764" t="s">
        <v>773</v>
      </c>
      <c r="AO764" t="s">
        <v>1146</v>
      </c>
      <c r="AP764" t="s">
        <v>1146</v>
      </c>
      <c r="AQ764" s="73" t="s">
        <v>973</v>
      </c>
    </row>
    <row r="765" spans="1:43" x14ac:dyDescent="0.3">
      <c r="A765" s="7" t="s">
        <v>774</v>
      </c>
      <c r="B765">
        <v>0.35975086227469472</v>
      </c>
      <c r="C765">
        <f t="shared" si="80"/>
        <v>0</v>
      </c>
      <c r="D765">
        <v>0</v>
      </c>
      <c r="E765" s="9">
        <v>29.911632206560622</v>
      </c>
      <c r="F765" t="s">
        <v>950</v>
      </c>
      <c r="G765">
        <v>0</v>
      </c>
      <c r="H765" t="s">
        <v>950</v>
      </c>
      <c r="I765">
        <v>0</v>
      </c>
      <c r="J765" t="s">
        <v>950</v>
      </c>
      <c r="K765">
        <v>0</v>
      </c>
      <c r="M765" t="b">
        <f t="shared" si="81"/>
        <v>0</v>
      </c>
      <c r="N765" t="b">
        <f t="shared" si="82"/>
        <v>0</v>
      </c>
      <c r="P765" t="s">
        <v>774</v>
      </c>
      <c r="Q765" t="b">
        <v>0</v>
      </c>
      <c r="R765" t="b">
        <v>0</v>
      </c>
      <c r="S765" t="s">
        <v>973</v>
      </c>
      <c r="AB765" t="b">
        <f t="shared" si="77"/>
        <v>0</v>
      </c>
      <c r="AC765" t="b">
        <f t="shared" si="78"/>
        <v>0</v>
      </c>
      <c r="AD765" t="b">
        <f t="shared" si="79"/>
        <v>0</v>
      </c>
      <c r="AN765" t="s">
        <v>774</v>
      </c>
      <c r="AO765" t="s">
        <v>1146</v>
      </c>
      <c r="AP765" t="s">
        <v>1146</v>
      </c>
      <c r="AQ765" s="73" t="s">
        <v>973</v>
      </c>
    </row>
    <row r="766" spans="1:43" x14ac:dyDescent="0.3">
      <c r="A766" s="7" t="s">
        <v>775</v>
      </c>
      <c r="B766">
        <v>6.7095610451841265</v>
      </c>
      <c r="C766">
        <f t="shared" si="80"/>
        <v>0</v>
      </c>
      <c r="D766">
        <v>0</v>
      </c>
      <c r="E766" s="9">
        <v>27.218402355173644</v>
      </c>
      <c r="F766" t="s">
        <v>950</v>
      </c>
      <c r="G766">
        <v>0</v>
      </c>
      <c r="H766" t="s">
        <v>950</v>
      </c>
      <c r="I766">
        <v>0</v>
      </c>
      <c r="J766" t="s">
        <v>950</v>
      </c>
      <c r="K766">
        <v>0</v>
      </c>
      <c r="M766" t="b">
        <f t="shared" si="81"/>
        <v>0</v>
      </c>
      <c r="N766" t="b">
        <f t="shared" si="82"/>
        <v>0</v>
      </c>
      <c r="P766" t="s">
        <v>775</v>
      </c>
      <c r="Q766" t="b">
        <v>0</v>
      </c>
      <c r="R766" t="b">
        <v>0</v>
      </c>
      <c r="S766" t="s">
        <v>973</v>
      </c>
      <c r="AB766" t="b">
        <f t="shared" si="77"/>
        <v>0</v>
      </c>
      <c r="AC766" t="b">
        <f t="shared" si="78"/>
        <v>0</v>
      </c>
      <c r="AD766" t="b">
        <f t="shared" si="79"/>
        <v>0</v>
      </c>
      <c r="AN766" t="s">
        <v>775</v>
      </c>
      <c r="AO766" t="s">
        <v>1146</v>
      </c>
      <c r="AP766" t="s">
        <v>1146</v>
      </c>
      <c r="AQ766" s="73" t="s">
        <v>973</v>
      </c>
    </row>
    <row r="767" spans="1:43" x14ac:dyDescent="0.3">
      <c r="A767" s="7" t="s">
        <v>776</v>
      </c>
      <c r="B767">
        <v>24.446334525369068</v>
      </c>
      <c r="C767">
        <f t="shared" si="80"/>
        <v>0</v>
      </c>
      <c r="D767">
        <v>0</v>
      </c>
      <c r="E767" s="9">
        <v>26.067889295130865</v>
      </c>
      <c r="F767" t="s">
        <v>950</v>
      </c>
      <c r="G767">
        <v>0</v>
      </c>
      <c r="H767" t="s">
        <v>950</v>
      </c>
      <c r="I767">
        <v>0</v>
      </c>
      <c r="J767" t="s">
        <v>950</v>
      </c>
      <c r="K767">
        <v>0</v>
      </c>
      <c r="M767" t="b">
        <f t="shared" si="81"/>
        <v>0</v>
      </c>
      <c r="N767" t="b">
        <f t="shared" si="82"/>
        <v>0</v>
      </c>
      <c r="P767" t="s">
        <v>776</v>
      </c>
      <c r="Q767" t="b">
        <v>0</v>
      </c>
      <c r="R767" t="b">
        <v>0</v>
      </c>
      <c r="S767" t="s">
        <v>973</v>
      </c>
      <c r="AB767" t="b">
        <f t="shared" si="77"/>
        <v>0</v>
      </c>
      <c r="AC767" t="b">
        <f t="shared" si="78"/>
        <v>0</v>
      </c>
      <c r="AD767" t="b">
        <f t="shared" si="79"/>
        <v>0</v>
      </c>
      <c r="AN767" t="s">
        <v>776</v>
      </c>
      <c r="AO767" t="s">
        <v>1146</v>
      </c>
      <c r="AP767" t="s">
        <v>1146</v>
      </c>
      <c r="AQ767" s="73" t="s">
        <v>973</v>
      </c>
    </row>
    <row r="768" spans="1:43" x14ac:dyDescent="0.3">
      <c r="A768" s="7" t="s">
        <v>777</v>
      </c>
      <c r="B768">
        <v>65.769112465229824</v>
      </c>
      <c r="C768">
        <f t="shared" si="80"/>
        <v>65.769112465229824</v>
      </c>
      <c r="D768">
        <v>31.591216649657078</v>
      </c>
      <c r="E768" s="9">
        <v>39.033783668421982</v>
      </c>
      <c r="F768">
        <v>38.469322574105988</v>
      </c>
      <c r="G768">
        <v>-18.655146061623967</v>
      </c>
      <c r="H768">
        <v>64.060312005601617</v>
      </c>
      <c r="I768">
        <v>30.183907877439538</v>
      </c>
      <c r="J768">
        <v>57.124223602572656</v>
      </c>
      <c r="K768">
        <v>-15.394930060400895</v>
      </c>
      <c r="M768">
        <f t="shared" si="81"/>
        <v>-18.655146061623967</v>
      </c>
      <c r="N768">
        <f t="shared" si="82"/>
        <v>30.183907877439538</v>
      </c>
      <c r="P768" t="s">
        <v>777</v>
      </c>
      <c r="Q768">
        <v>-18.655146061623967</v>
      </c>
      <c r="R768">
        <v>30.183907877439538</v>
      </c>
      <c r="S768" t="s">
        <v>1012</v>
      </c>
      <c r="AB768">
        <f t="shared" si="77"/>
        <v>65.769112465229824</v>
      </c>
      <c r="AC768">
        <f t="shared" si="78"/>
        <v>31.591216649657078</v>
      </c>
      <c r="AD768">
        <f t="shared" si="79"/>
        <v>39.033783668421982</v>
      </c>
      <c r="AN768" t="s">
        <v>777</v>
      </c>
      <c r="AO768">
        <v>65.769112465229824</v>
      </c>
      <c r="AP768">
        <v>31.591216649657078</v>
      </c>
      <c r="AQ768" s="73" t="str">
        <f>IF(AP768&gt;12.1,"high mod, less SDS","low mod, less SDS")</f>
        <v>high mod, less SDS</v>
      </c>
    </row>
    <row r="769" spans="1:43" x14ac:dyDescent="0.3">
      <c r="A769" s="7" t="s">
        <v>778</v>
      </c>
      <c r="B769">
        <v>20.52122617293205</v>
      </c>
      <c r="C769">
        <f t="shared" si="80"/>
        <v>0</v>
      </c>
      <c r="D769">
        <v>0</v>
      </c>
      <c r="E769" s="9">
        <v>10.904775958496648</v>
      </c>
      <c r="F769" t="s">
        <v>950</v>
      </c>
      <c r="G769">
        <v>0</v>
      </c>
      <c r="H769" t="s">
        <v>950</v>
      </c>
      <c r="I769">
        <v>0</v>
      </c>
      <c r="J769" t="s">
        <v>950</v>
      </c>
      <c r="K769">
        <v>0</v>
      </c>
      <c r="M769" t="b">
        <f t="shared" si="81"/>
        <v>0</v>
      </c>
      <c r="N769" t="b">
        <f t="shared" si="82"/>
        <v>0</v>
      </c>
      <c r="P769" t="s">
        <v>778</v>
      </c>
      <c r="Q769" t="b">
        <v>0</v>
      </c>
      <c r="R769" t="b">
        <v>0</v>
      </c>
      <c r="S769" t="s">
        <v>973</v>
      </c>
      <c r="AB769" t="b">
        <f t="shared" si="77"/>
        <v>0</v>
      </c>
      <c r="AC769" t="b">
        <f t="shared" si="78"/>
        <v>0</v>
      </c>
      <c r="AD769" t="b">
        <f t="shared" si="79"/>
        <v>0</v>
      </c>
      <c r="AN769" t="s">
        <v>778</v>
      </c>
      <c r="AO769" t="s">
        <v>1146</v>
      </c>
      <c r="AP769" t="s">
        <v>1146</v>
      </c>
      <c r="AQ769" s="73" t="s">
        <v>973</v>
      </c>
    </row>
    <row r="770" spans="1:43" x14ac:dyDescent="0.3">
      <c r="A770" s="7" t="s">
        <v>779</v>
      </c>
      <c r="B770">
        <v>43.206804907369502</v>
      </c>
      <c r="C770">
        <f t="shared" si="80"/>
        <v>0</v>
      </c>
      <c r="D770">
        <v>0</v>
      </c>
      <c r="E770" s="9">
        <v>16.938030347007619</v>
      </c>
      <c r="F770" t="s">
        <v>950</v>
      </c>
      <c r="G770">
        <v>0</v>
      </c>
      <c r="H770" t="s">
        <v>950</v>
      </c>
      <c r="I770">
        <v>0</v>
      </c>
      <c r="J770" t="s">
        <v>950</v>
      </c>
      <c r="K770">
        <v>0</v>
      </c>
      <c r="M770" t="b">
        <f t="shared" si="81"/>
        <v>0</v>
      </c>
      <c r="N770" t="b">
        <f t="shared" si="82"/>
        <v>0</v>
      </c>
      <c r="P770" t="s">
        <v>779</v>
      </c>
      <c r="Q770" t="b">
        <v>0</v>
      </c>
      <c r="R770" t="b">
        <v>0</v>
      </c>
      <c r="S770" t="s">
        <v>973</v>
      </c>
      <c r="AB770" t="b">
        <f t="shared" ref="AB770:AB833" si="84">IF(C770&lt;5,FALSE,C770)</f>
        <v>0</v>
      </c>
      <c r="AC770" t="b">
        <f t="shared" ref="AC770:AC833" si="85">IF(C770&lt;5,FALSE,D770)</f>
        <v>0</v>
      </c>
      <c r="AD770" t="b">
        <f t="shared" ref="AD770:AD833" si="86">IF(C770&lt;5,FALSE,E770)</f>
        <v>0</v>
      </c>
      <c r="AN770" t="s">
        <v>779</v>
      </c>
      <c r="AO770" t="s">
        <v>1146</v>
      </c>
      <c r="AP770" t="s">
        <v>1146</v>
      </c>
      <c r="AQ770" s="73" t="s">
        <v>973</v>
      </c>
    </row>
    <row r="771" spans="1:43" x14ac:dyDescent="0.3">
      <c r="A771" s="7" t="s">
        <v>780</v>
      </c>
      <c r="B771">
        <v>34.809568918706375</v>
      </c>
      <c r="C771">
        <f t="shared" ref="C771:C834" si="87">IF(F771=" ",0,B771)</f>
        <v>0</v>
      </c>
      <c r="D771">
        <v>0</v>
      </c>
      <c r="E771" s="9">
        <v>10.427960613769571</v>
      </c>
      <c r="F771" t="s">
        <v>950</v>
      </c>
      <c r="G771">
        <v>0</v>
      </c>
      <c r="H771" t="s">
        <v>950</v>
      </c>
      <c r="I771">
        <v>0</v>
      </c>
      <c r="J771" t="s">
        <v>950</v>
      </c>
      <c r="K771">
        <v>0</v>
      </c>
      <c r="M771" t="b">
        <f t="shared" ref="M771:M834" si="88">IF(C771&lt;5,FALSE,G771)</f>
        <v>0</v>
      </c>
      <c r="N771" t="b">
        <f t="shared" ref="N771:N834" si="89">IF(C771&lt;5,FALSE,I771)</f>
        <v>0</v>
      </c>
      <c r="P771" t="s">
        <v>780</v>
      </c>
      <c r="Q771" t="b">
        <v>0</v>
      </c>
      <c r="R771" t="b">
        <v>0</v>
      </c>
      <c r="S771" t="s">
        <v>973</v>
      </c>
      <c r="AB771" t="b">
        <f t="shared" si="84"/>
        <v>0</v>
      </c>
      <c r="AC771" t="b">
        <f t="shared" si="85"/>
        <v>0</v>
      </c>
      <c r="AD771" t="b">
        <f t="shared" si="86"/>
        <v>0</v>
      </c>
      <c r="AN771" t="s">
        <v>780</v>
      </c>
      <c r="AO771" t="s">
        <v>1146</v>
      </c>
      <c r="AP771" t="s">
        <v>1146</v>
      </c>
      <c r="AQ771" s="73" t="s">
        <v>973</v>
      </c>
    </row>
    <row r="772" spans="1:43" x14ac:dyDescent="0.3">
      <c r="A772" s="7" t="s">
        <v>781</v>
      </c>
      <c r="B772">
        <v>47.435138372728261</v>
      </c>
      <c r="C772">
        <f t="shared" si="87"/>
        <v>0</v>
      </c>
      <c r="D772">
        <v>0</v>
      </c>
      <c r="E772" s="9">
        <v>16.008375793614981</v>
      </c>
      <c r="F772" t="s">
        <v>950</v>
      </c>
      <c r="G772">
        <v>0</v>
      </c>
      <c r="H772" t="s">
        <v>950</v>
      </c>
      <c r="I772">
        <v>0</v>
      </c>
      <c r="J772" t="s">
        <v>950</v>
      </c>
      <c r="K772">
        <v>0</v>
      </c>
      <c r="M772" t="b">
        <f t="shared" si="88"/>
        <v>0</v>
      </c>
      <c r="N772" t="b">
        <f t="shared" si="89"/>
        <v>0</v>
      </c>
      <c r="P772" t="s">
        <v>781</v>
      </c>
      <c r="Q772" t="b">
        <v>0</v>
      </c>
      <c r="R772" t="b">
        <v>0</v>
      </c>
      <c r="S772" t="s">
        <v>973</v>
      </c>
      <c r="AB772" t="b">
        <f t="shared" si="84"/>
        <v>0</v>
      </c>
      <c r="AC772" t="b">
        <f t="shared" si="85"/>
        <v>0</v>
      </c>
      <c r="AD772" t="b">
        <f t="shared" si="86"/>
        <v>0</v>
      </c>
      <c r="AN772" t="s">
        <v>781</v>
      </c>
      <c r="AO772" t="s">
        <v>1146</v>
      </c>
      <c r="AP772" t="s">
        <v>1146</v>
      </c>
      <c r="AQ772" s="73" t="s">
        <v>973</v>
      </c>
    </row>
    <row r="773" spans="1:43" x14ac:dyDescent="0.3">
      <c r="A773" s="7" t="s">
        <v>782</v>
      </c>
      <c r="B773">
        <v>46.191448878804124</v>
      </c>
      <c r="C773">
        <f t="shared" si="87"/>
        <v>0</v>
      </c>
      <c r="D773">
        <v>0</v>
      </c>
      <c r="E773" s="9">
        <v>16.403433246095641</v>
      </c>
      <c r="F773" t="s">
        <v>950</v>
      </c>
      <c r="G773">
        <v>0</v>
      </c>
      <c r="H773" t="s">
        <v>950</v>
      </c>
      <c r="I773">
        <v>0</v>
      </c>
      <c r="J773" t="s">
        <v>950</v>
      </c>
      <c r="K773">
        <v>0</v>
      </c>
      <c r="M773" t="b">
        <f t="shared" si="88"/>
        <v>0</v>
      </c>
      <c r="N773" t="b">
        <f t="shared" si="89"/>
        <v>0</v>
      </c>
      <c r="P773" t="s">
        <v>782</v>
      </c>
      <c r="Q773" t="b">
        <v>0</v>
      </c>
      <c r="R773" t="b">
        <v>0</v>
      </c>
      <c r="S773" t="s">
        <v>973</v>
      </c>
      <c r="AB773" t="b">
        <f t="shared" si="84"/>
        <v>0</v>
      </c>
      <c r="AC773" t="b">
        <f t="shared" si="85"/>
        <v>0</v>
      </c>
      <c r="AD773" t="b">
        <f t="shared" si="86"/>
        <v>0</v>
      </c>
      <c r="AN773" t="s">
        <v>782</v>
      </c>
      <c r="AO773" t="s">
        <v>1146</v>
      </c>
      <c r="AP773" t="s">
        <v>1146</v>
      </c>
      <c r="AQ773" s="73" t="s">
        <v>973</v>
      </c>
    </row>
    <row r="774" spans="1:43" x14ac:dyDescent="0.3">
      <c r="A774" s="7" t="s">
        <v>783</v>
      </c>
      <c r="B774">
        <v>66.691676658912783</v>
      </c>
      <c r="C774">
        <f t="shared" si="87"/>
        <v>0</v>
      </c>
      <c r="D774">
        <v>0</v>
      </c>
      <c r="E774" s="9">
        <v>20.486791173464781</v>
      </c>
      <c r="F774" t="s">
        <v>950</v>
      </c>
      <c r="G774">
        <v>0</v>
      </c>
      <c r="H774" t="s">
        <v>950</v>
      </c>
      <c r="I774">
        <v>0</v>
      </c>
      <c r="J774" t="s">
        <v>950</v>
      </c>
      <c r="K774">
        <v>0</v>
      </c>
      <c r="M774" t="b">
        <f t="shared" si="88"/>
        <v>0</v>
      </c>
      <c r="N774" t="b">
        <f t="shared" si="89"/>
        <v>0</v>
      </c>
      <c r="P774" t="s">
        <v>783</v>
      </c>
      <c r="Q774" t="b">
        <v>0</v>
      </c>
      <c r="R774" t="b">
        <v>0</v>
      </c>
      <c r="S774" t="s">
        <v>973</v>
      </c>
      <c r="AB774" t="b">
        <f t="shared" si="84"/>
        <v>0</v>
      </c>
      <c r="AC774" t="b">
        <f t="shared" si="85"/>
        <v>0</v>
      </c>
      <c r="AD774" t="b">
        <f t="shared" si="86"/>
        <v>0</v>
      </c>
      <c r="AN774" t="s">
        <v>783</v>
      </c>
      <c r="AO774" t="s">
        <v>1146</v>
      </c>
      <c r="AP774" t="s">
        <v>1146</v>
      </c>
      <c r="AQ774" s="73" t="s">
        <v>973</v>
      </c>
    </row>
    <row r="775" spans="1:43" x14ac:dyDescent="0.3">
      <c r="A775" s="7" t="s">
        <v>784</v>
      </c>
      <c r="B775">
        <v>59.568879203757589</v>
      </c>
      <c r="C775">
        <f t="shared" si="87"/>
        <v>0</v>
      </c>
      <c r="D775">
        <v>0</v>
      </c>
      <c r="E775" s="9">
        <v>18.788217302331024</v>
      </c>
      <c r="F775" t="s">
        <v>950</v>
      </c>
      <c r="G775">
        <v>0</v>
      </c>
      <c r="H775" t="s">
        <v>950</v>
      </c>
      <c r="I775">
        <v>0</v>
      </c>
      <c r="J775" t="s">
        <v>950</v>
      </c>
      <c r="K775">
        <v>0</v>
      </c>
      <c r="M775" t="b">
        <f t="shared" si="88"/>
        <v>0</v>
      </c>
      <c r="N775" t="b">
        <f t="shared" si="89"/>
        <v>0</v>
      </c>
      <c r="P775" t="s">
        <v>784</v>
      </c>
      <c r="Q775" t="b">
        <v>0</v>
      </c>
      <c r="R775" t="b">
        <v>0</v>
      </c>
      <c r="S775" t="s">
        <v>973</v>
      </c>
      <c r="AB775" t="b">
        <f t="shared" si="84"/>
        <v>0</v>
      </c>
      <c r="AC775" t="b">
        <f t="shared" si="85"/>
        <v>0</v>
      </c>
      <c r="AD775" t="b">
        <f t="shared" si="86"/>
        <v>0</v>
      </c>
      <c r="AN775" t="s">
        <v>784</v>
      </c>
      <c r="AO775" t="s">
        <v>1146</v>
      </c>
      <c r="AP775" t="s">
        <v>1146</v>
      </c>
      <c r="AQ775" s="73" t="s">
        <v>973</v>
      </c>
    </row>
    <row r="776" spans="1:43" x14ac:dyDescent="0.3">
      <c r="A776" s="7" t="s">
        <v>785</v>
      </c>
      <c r="B776">
        <v>63.747791391002963</v>
      </c>
      <c r="C776">
        <f t="shared" si="87"/>
        <v>0</v>
      </c>
      <c r="D776">
        <v>0</v>
      </c>
      <c r="E776" s="9">
        <v>20.145076355334623</v>
      </c>
      <c r="F776" t="s">
        <v>950</v>
      </c>
      <c r="G776">
        <v>0</v>
      </c>
      <c r="H776" t="s">
        <v>950</v>
      </c>
      <c r="I776">
        <v>0</v>
      </c>
      <c r="J776" t="s">
        <v>950</v>
      </c>
      <c r="K776">
        <v>0</v>
      </c>
      <c r="M776" t="b">
        <f t="shared" si="88"/>
        <v>0</v>
      </c>
      <c r="N776" t="b">
        <f t="shared" si="89"/>
        <v>0</v>
      </c>
      <c r="P776" t="s">
        <v>785</v>
      </c>
      <c r="Q776" t="b">
        <v>0</v>
      </c>
      <c r="R776" t="b">
        <v>0</v>
      </c>
      <c r="S776" t="s">
        <v>973</v>
      </c>
      <c r="AB776" t="b">
        <f t="shared" si="84"/>
        <v>0</v>
      </c>
      <c r="AC776" t="b">
        <f t="shared" si="85"/>
        <v>0</v>
      </c>
      <c r="AD776" t="b">
        <f t="shared" si="86"/>
        <v>0</v>
      </c>
      <c r="AN776" t="s">
        <v>785</v>
      </c>
      <c r="AO776" t="s">
        <v>1146</v>
      </c>
      <c r="AP776" t="s">
        <v>1146</v>
      </c>
      <c r="AQ776" s="73" t="s">
        <v>973</v>
      </c>
    </row>
    <row r="777" spans="1:43" x14ac:dyDescent="0.3">
      <c r="A777" s="7" t="s">
        <v>786</v>
      </c>
      <c r="B777">
        <v>0</v>
      </c>
      <c r="C777">
        <f t="shared" si="87"/>
        <v>0</v>
      </c>
      <c r="D777">
        <v>0</v>
      </c>
      <c r="E777" s="9">
        <v>10.834189043174119</v>
      </c>
      <c r="F777" t="s">
        <v>950</v>
      </c>
      <c r="G777">
        <v>0</v>
      </c>
      <c r="H777" t="s">
        <v>950</v>
      </c>
      <c r="I777">
        <v>0</v>
      </c>
      <c r="J777" t="s">
        <v>950</v>
      </c>
      <c r="K777">
        <v>0</v>
      </c>
      <c r="M777" t="b">
        <f t="shared" si="88"/>
        <v>0</v>
      </c>
      <c r="N777" t="b">
        <f t="shared" si="89"/>
        <v>0</v>
      </c>
      <c r="P777" t="s">
        <v>786</v>
      </c>
      <c r="Q777" t="b">
        <v>0</v>
      </c>
      <c r="R777" t="b">
        <v>0</v>
      </c>
      <c r="S777" t="s">
        <v>973</v>
      </c>
      <c r="AB777" t="b">
        <f t="shared" si="84"/>
        <v>0</v>
      </c>
      <c r="AC777" t="b">
        <f t="shared" si="85"/>
        <v>0</v>
      </c>
      <c r="AD777" t="b">
        <f t="shared" si="86"/>
        <v>0</v>
      </c>
      <c r="AN777" t="s">
        <v>786</v>
      </c>
      <c r="AO777" t="s">
        <v>1146</v>
      </c>
      <c r="AP777" t="s">
        <v>1146</v>
      </c>
      <c r="AQ777" s="73" t="s">
        <v>973</v>
      </c>
    </row>
    <row r="778" spans="1:43" x14ac:dyDescent="0.3">
      <c r="A778" s="7" t="s">
        <v>787</v>
      </c>
      <c r="B778">
        <v>0.75614215490913506</v>
      </c>
      <c r="C778">
        <f t="shared" si="87"/>
        <v>0</v>
      </c>
      <c r="D778">
        <v>0</v>
      </c>
      <c r="E778" s="9">
        <v>10.149808166520728</v>
      </c>
      <c r="F778" t="s">
        <v>950</v>
      </c>
      <c r="G778">
        <v>0</v>
      </c>
      <c r="H778" t="s">
        <v>950</v>
      </c>
      <c r="I778">
        <v>0</v>
      </c>
      <c r="J778" t="s">
        <v>950</v>
      </c>
      <c r="K778">
        <v>0</v>
      </c>
      <c r="M778" t="b">
        <f t="shared" si="88"/>
        <v>0</v>
      </c>
      <c r="N778" t="b">
        <f t="shared" si="89"/>
        <v>0</v>
      </c>
      <c r="P778" t="s">
        <v>787</v>
      </c>
      <c r="Q778" t="b">
        <v>0</v>
      </c>
      <c r="R778" t="b">
        <v>0</v>
      </c>
      <c r="S778" t="s">
        <v>973</v>
      </c>
      <c r="AB778" t="b">
        <f t="shared" si="84"/>
        <v>0</v>
      </c>
      <c r="AC778" t="b">
        <f t="shared" si="85"/>
        <v>0</v>
      </c>
      <c r="AD778" t="b">
        <f t="shared" si="86"/>
        <v>0</v>
      </c>
      <c r="AN778" t="s">
        <v>787</v>
      </c>
      <c r="AO778" t="s">
        <v>1146</v>
      </c>
      <c r="AP778" t="s">
        <v>1146</v>
      </c>
      <c r="AQ778" s="73" t="s">
        <v>973</v>
      </c>
    </row>
    <row r="779" spans="1:43" x14ac:dyDescent="0.3">
      <c r="A779" s="7" t="s">
        <v>788</v>
      </c>
      <c r="B779">
        <v>2.512185633273055</v>
      </c>
      <c r="C779">
        <f t="shared" si="87"/>
        <v>0</v>
      </c>
      <c r="D779">
        <v>0</v>
      </c>
      <c r="E779" s="9">
        <v>12.551934066845368</v>
      </c>
      <c r="F779" t="s">
        <v>950</v>
      </c>
      <c r="G779">
        <v>0</v>
      </c>
      <c r="H779" t="s">
        <v>950</v>
      </c>
      <c r="I779">
        <v>0</v>
      </c>
      <c r="J779" t="s">
        <v>950</v>
      </c>
      <c r="K779">
        <v>0</v>
      </c>
      <c r="M779" t="b">
        <f t="shared" si="88"/>
        <v>0</v>
      </c>
      <c r="N779" t="b">
        <f t="shared" si="89"/>
        <v>0</v>
      </c>
      <c r="P779" t="s">
        <v>788</v>
      </c>
      <c r="Q779" t="b">
        <v>0</v>
      </c>
      <c r="R779" t="b">
        <v>0</v>
      </c>
      <c r="S779" t="s">
        <v>973</v>
      </c>
      <c r="AB779" t="b">
        <f t="shared" si="84"/>
        <v>0</v>
      </c>
      <c r="AC779" t="b">
        <f t="shared" si="85"/>
        <v>0</v>
      </c>
      <c r="AD779" t="b">
        <f t="shared" si="86"/>
        <v>0</v>
      </c>
      <c r="AN779" t="s">
        <v>788</v>
      </c>
      <c r="AO779" t="s">
        <v>1146</v>
      </c>
      <c r="AP779" t="s">
        <v>1146</v>
      </c>
      <c r="AQ779" s="73" t="s">
        <v>973</v>
      </c>
    </row>
    <row r="780" spans="1:43" x14ac:dyDescent="0.3">
      <c r="A780" s="7" t="s">
        <v>789</v>
      </c>
      <c r="B780">
        <v>35.241687581137256</v>
      </c>
      <c r="C780">
        <f t="shared" si="87"/>
        <v>0</v>
      </c>
      <c r="D780">
        <v>0</v>
      </c>
      <c r="E780" s="9">
        <v>13.728545260749625</v>
      </c>
      <c r="F780" t="s">
        <v>950</v>
      </c>
      <c r="G780">
        <v>0</v>
      </c>
      <c r="H780" t="s">
        <v>950</v>
      </c>
      <c r="I780">
        <v>0</v>
      </c>
      <c r="J780" t="s">
        <v>950</v>
      </c>
      <c r="K780">
        <v>0</v>
      </c>
      <c r="M780" t="b">
        <f t="shared" si="88"/>
        <v>0</v>
      </c>
      <c r="N780" t="b">
        <f t="shared" si="89"/>
        <v>0</v>
      </c>
      <c r="P780" t="s">
        <v>789</v>
      </c>
      <c r="Q780" t="b">
        <v>0</v>
      </c>
      <c r="R780" t="b">
        <v>0</v>
      </c>
      <c r="S780" t="s">
        <v>973</v>
      </c>
      <c r="AB780" t="b">
        <f t="shared" si="84"/>
        <v>0</v>
      </c>
      <c r="AC780" t="b">
        <f t="shared" si="85"/>
        <v>0</v>
      </c>
      <c r="AD780" t="b">
        <f t="shared" si="86"/>
        <v>0</v>
      </c>
      <c r="AN780" t="s">
        <v>789</v>
      </c>
      <c r="AO780" t="s">
        <v>1146</v>
      </c>
      <c r="AP780" t="s">
        <v>1146</v>
      </c>
      <c r="AQ780" s="73" t="s">
        <v>973</v>
      </c>
    </row>
    <row r="781" spans="1:43" x14ac:dyDescent="0.3">
      <c r="A781" s="7" t="s">
        <v>790</v>
      </c>
      <c r="B781">
        <v>60.280267390135982</v>
      </c>
      <c r="C781">
        <f t="shared" si="87"/>
        <v>0</v>
      </c>
      <c r="D781">
        <v>0</v>
      </c>
      <c r="E781" s="9">
        <v>20.17544287557531</v>
      </c>
      <c r="F781" t="s">
        <v>950</v>
      </c>
      <c r="G781">
        <v>0</v>
      </c>
      <c r="H781" t="s">
        <v>950</v>
      </c>
      <c r="I781">
        <v>0</v>
      </c>
      <c r="J781" t="s">
        <v>950</v>
      </c>
      <c r="K781">
        <v>0</v>
      </c>
      <c r="M781" t="b">
        <f t="shared" si="88"/>
        <v>0</v>
      </c>
      <c r="N781" t="b">
        <f t="shared" si="89"/>
        <v>0</v>
      </c>
      <c r="P781" t="s">
        <v>790</v>
      </c>
      <c r="Q781" t="b">
        <v>0</v>
      </c>
      <c r="R781" t="b">
        <v>0</v>
      </c>
      <c r="S781" t="s">
        <v>973</v>
      </c>
      <c r="AB781" t="b">
        <f t="shared" si="84"/>
        <v>0</v>
      </c>
      <c r="AC781" t="b">
        <f t="shared" si="85"/>
        <v>0</v>
      </c>
      <c r="AD781" t="b">
        <f t="shared" si="86"/>
        <v>0</v>
      </c>
      <c r="AN781" t="s">
        <v>790</v>
      </c>
      <c r="AO781" t="s">
        <v>1146</v>
      </c>
      <c r="AP781" t="s">
        <v>1146</v>
      </c>
      <c r="AQ781" s="73" t="s">
        <v>973</v>
      </c>
    </row>
    <row r="782" spans="1:43" x14ac:dyDescent="0.3">
      <c r="A782" s="7" t="s">
        <v>791</v>
      </c>
      <c r="B782">
        <v>48.748104461768953</v>
      </c>
      <c r="C782">
        <f t="shared" si="87"/>
        <v>0</v>
      </c>
      <c r="D782">
        <v>0</v>
      </c>
      <c r="E782" s="9">
        <v>17.385747492018115</v>
      </c>
      <c r="F782" t="s">
        <v>950</v>
      </c>
      <c r="G782">
        <v>0</v>
      </c>
      <c r="H782" t="s">
        <v>950</v>
      </c>
      <c r="I782">
        <v>0</v>
      </c>
      <c r="J782" t="s">
        <v>950</v>
      </c>
      <c r="K782">
        <v>0</v>
      </c>
      <c r="M782" t="b">
        <f t="shared" si="88"/>
        <v>0</v>
      </c>
      <c r="N782" t="b">
        <f t="shared" si="89"/>
        <v>0</v>
      </c>
      <c r="P782" t="s">
        <v>791</v>
      </c>
      <c r="Q782" t="b">
        <v>0</v>
      </c>
      <c r="R782" t="b">
        <v>0</v>
      </c>
      <c r="S782" t="s">
        <v>973</v>
      </c>
      <c r="AB782" t="b">
        <f t="shared" si="84"/>
        <v>0</v>
      </c>
      <c r="AC782" t="b">
        <f t="shared" si="85"/>
        <v>0</v>
      </c>
      <c r="AD782" t="b">
        <f t="shared" si="86"/>
        <v>0</v>
      </c>
      <c r="AN782" t="s">
        <v>791</v>
      </c>
      <c r="AO782" t="s">
        <v>1146</v>
      </c>
      <c r="AP782" t="s">
        <v>1146</v>
      </c>
      <c r="AQ782" s="73" t="s">
        <v>973</v>
      </c>
    </row>
    <row r="783" spans="1:43" x14ac:dyDescent="0.3">
      <c r="A783" s="7" t="s">
        <v>792</v>
      </c>
      <c r="B783">
        <v>64.789588493404764</v>
      </c>
      <c r="C783">
        <f t="shared" si="87"/>
        <v>0</v>
      </c>
      <c r="D783">
        <v>0</v>
      </c>
      <c r="E783" s="9">
        <v>14.717591361761597</v>
      </c>
      <c r="F783" t="s">
        <v>950</v>
      </c>
      <c r="G783">
        <v>0</v>
      </c>
      <c r="H783" t="s">
        <v>950</v>
      </c>
      <c r="I783">
        <v>0</v>
      </c>
      <c r="J783" t="s">
        <v>950</v>
      </c>
      <c r="K783">
        <v>0</v>
      </c>
      <c r="M783" t="b">
        <f t="shared" si="88"/>
        <v>0</v>
      </c>
      <c r="N783" t="b">
        <f t="shared" si="89"/>
        <v>0</v>
      </c>
      <c r="P783" t="s">
        <v>792</v>
      </c>
      <c r="Q783" t="b">
        <v>0</v>
      </c>
      <c r="R783" t="b">
        <v>0</v>
      </c>
      <c r="S783" t="s">
        <v>973</v>
      </c>
      <c r="AB783" t="b">
        <f t="shared" si="84"/>
        <v>0</v>
      </c>
      <c r="AC783" t="b">
        <f t="shared" si="85"/>
        <v>0</v>
      </c>
      <c r="AD783" t="b">
        <f t="shared" si="86"/>
        <v>0</v>
      </c>
      <c r="AN783" t="s">
        <v>792</v>
      </c>
      <c r="AO783" t="s">
        <v>1146</v>
      </c>
      <c r="AP783" t="s">
        <v>1146</v>
      </c>
      <c r="AQ783" s="73" t="s">
        <v>973</v>
      </c>
    </row>
    <row r="784" spans="1:43" x14ac:dyDescent="0.3">
      <c r="A784" s="7" t="s">
        <v>793</v>
      </c>
      <c r="B784">
        <v>50.320548761999383</v>
      </c>
      <c r="C784">
        <f t="shared" si="87"/>
        <v>0</v>
      </c>
      <c r="D784">
        <v>0</v>
      </c>
      <c r="E784" s="9">
        <v>20.4492293733277</v>
      </c>
      <c r="F784" t="s">
        <v>950</v>
      </c>
      <c r="G784">
        <v>0</v>
      </c>
      <c r="H784" t="s">
        <v>950</v>
      </c>
      <c r="I784">
        <v>0</v>
      </c>
      <c r="J784" t="s">
        <v>950</v>
      </c>
      <c r="K784">
        <v>0</v>
      </c>
      <c r="M784" t="b">
        <f t="shared" si="88"/>
        <v>0</v>
      </c>
      <c r="N784" t="b">
        <f t="shared" si="89"/>
        <v>0</v>
      </c>
      <c r="P784" t="s">
        <v>793</v>
      </c>
      <c r="Q784" t="b">
        <v>0</v>
      </c>
      <c r="R784" t="b">
        <v>0</v>
      </c>
      <c r="S784" t="s">
        <v>973</v>
      </c>
      <c r="AB784" t="b">
        <f t="shared" si="84"/>
        <v>0</v>
      </c>
      <c r="AC784" t="b">
        <f t="shared" si="85"/>
        <v>0</v>
      </c>
      <c r="AD784" t="b">
        <f t="shared" si="86"/>
        <v>0</v>
      </c>
      <c r="AN784" t="s">
        <v>793</v>
      </c>
      <c r="AO784" t="s">
        <v>1146</v>
      </c>
      <c r="AP784" t="s">
        <v>1146</v>
      </c>
      <c r="AQ784" s="73" t="s">
        <v>973</v>
      </c>
    </row>
    <row r="785" spans="1:43" x14ac:dyDescent="0.3">
      <c r="A785" s="7" t="s">
        <v>794</v>
      </c>
      <c r="B785">
        <v>76.890557150655809</v>
      </c>
      <c r="C785">
        <f t="shared" si="87"/>
        <v>0</v>
      </c>
      <c r="D785">
        <v>0</v>
      </c>
      <c r="E785" s="9">
        <v>16.864297021154119</v>
      </c>
      <c r="F785" t="s">
        <v>950</v>
      </c>
      <c r="G785">
        <v>0</v>
      </c>
      <c r="H785" t="s">
        <v>950</v>
      </c>
      <c r="I785">
        <v>0</v>
      </c>
      <c r="J785" t="s">
        <v>950</v>
      </c>
      <c r="K785">
        <v>0</v>
      </c>
      <c r="M785" t="b">
        <f t="shared" si="88"/>
        <v>0</v>
      </c>
      <c r="N785" t="b">
        <f t="shared" si="89"/>
        <v>0</v>
      </c>
      <c r="P785" t="s">
        <v>794</v>
      </c>
      <c r="Q785" t="b">
        <v>0</v>
      </c>
      <c r="R785" t="b">
        <v>0</v>
      </c>
      <c r="S785" t="s">
        <v>973</v>
      </c>
      <c r="AB785" t="b">
        <f t="shared" si="84"/>
        <v>0</v>
      </c>
      <c r="AC785" t="b">
        <f t="shared" si="85"/>
        <v>0</v>
      </c>
      <c r="AD785" t="b">
        <f t="shared" si="86"/>
        <v>0</v>
      </c>
      <c r="AN785" t="s">
        <v>794</v>
      </c>
      <c r="AO785" t="s">
        <v>1146</v>
      </c>
      <c r="AP785" t="s">
        <v>1146</v>
      </c>
      <c r="AQ785" s="73" t="s">
        <v>973</v>
      </c>
    </row>
    <row r="786" spans="1:43" x14ac:dyDescent="0.3">
      <c r="A786" s="7" t="s">
        <v>795</v>
      </c>
      <c r="B786">
        <v>20.555263430623352</v>
      </c>
      <c r="C786">
        <f t="shared" si="87"/>
        <v>0</v>
      </c>
      <c r="D786">
        <v>0</v>
      </c>
      <c r="E786" s="9">
        <v>10.869604454731933</v>
      </c>
      <c r="F786" t="s">
        <v>950</v>
      </c>
      <c r="G786">
        <v>0</v>
      </c>
      <c r="H786" t="s">
        <v>950</v>
      </c>
      <c r="I786">
        <v>0</v>
      </c>
      <c r="J786" t="s">
        <v>950</v>
      </c>
      <c r="K786">
        <v>0</v>
      </c>
      <c r="M786" t="b">
        <f t="shared" si="88"/>
        <v>0</v>
      </c>
      <c r="N786" t="b">
        <f t="shared" si="89"/>
        <v>0</v>
      </c>
      <c r="P786" t="s">
        <v>795</v>
      </c>
      <c r="Q786" t="b">
        <v>0</v>
      </c>
      <c r="R786" t="b">
        <v>0</v>
      </c>
      <c r="S786" t="s">
        <v>973</v>
      </c>
      <c r="AB786" t="b">
        <f t="shared" si="84"/>
        <v>0</v>
      </c>
      <c r="AC786" t="b">
        <f t="shared" si="85"/>
        <v>0</v>
      </c>
      <c r="AD786" t="b">
        <f t="shared" si="86"/>
        <v>0</v>
      </c>
      <c r="AN786" t="s">
        <v>795</v>
      </c>
      <c r="AO786" t="s">
        <v>1146</v>
      </c>
      <c r="AP786" t="s">
        <v>1146</v>
      </c>
      <c r="AQ786" s="73" t="s">
        <v>973</v>
      </c>
    </row>
    <row r="787" spans="1:43" x14ac:dyDescent="0.3">
      <c r="A787" s="7" t="s">
        <v>796</v>
      </c>
      <c r="B787">
        <v>28.811722081525666</v>
      </c>
      <c r="C787">
        <f t="shared" si="87"/>
        <v>0</v>
      </c>
      <c r="D787">
        <v>0</v>
      </c>
      <c r="E787" s="9">
        <v>10.451790405155235</v>
      </c>
      <c r="F787" t="s">
        <v>950</v>
      </c>
      <c r="G787">
        <v>0</v>
      </c>
      <c r="H787" t="s">
        <v>950</v>
      </c>
      <c r="I787">
        <v>0</v>
      </c>
      <c r="J787" t="s">
        <v>950</v>
      </c>
      <c r="K787">
        <v>0</v>
      </c>
      <c r="M787" t="b">
        <f t="shared" si="88"/>
        <v>0</v>
      </c>
      <c r="N787" t="b">
        <f t="shared" si="89"/>
        <v>0</v>
      </c>
      <c r="P787" t="s">
        <v>796</v>
      </c>
      <c r="Q787" t="b">
        <v>0</v>
      </c>
      <c r="R787" t="b">
        <v>0</v>
      </c>
      <c r="S787" t="s">
        <v>973</v>
      </c>
      <c r="AB787" t="b">
        <f t="shared" si="84"/>
        <v>0</v>
      </c>
      <c r="AC787" t="b">
        <f t="shared" si="85"/>
        <v>0</v>
      </c>
      <c r="AD787" t="b">
        <f t="shared" si="86"/>
        <v>0</v>
      </c>
      <c r="AN787" t="s">
        <v>796</v>
      </c>
      <c r="AO787" t="s">
        <v>1146</v>
      </c>
      <c r="AP787" t="s">
        <v>1146</v>
      </c>
      <c r="AQ787" s="73" t="s">
        <v>973</v>
      </c>
    </row>
    <row r="788" spans="1:43" x14ac:dyDescent="0.3">
      <c r="A788" s="7" t="s">
        <v>797</v>
      </c>
      <c r="B788">
        <v>69.210671743856764</v>
      </c>
      <c r="C788">
        <f t="shared" si="87"/>
        <v>0</v>
      </c>
      <c r="D788">
        <v>0</v>
      </c>
      <c r="E788" s="9">
        <v>13.56559046418092</v>
      </c>
      <c r="F788" t="s">
        <v>950</v>
      </c>
      <c r="G788">
        <v>0</v>
      </c>
      <c r="H788" t="s">
        <v>950</v>
      </c>
      <c r="I788">
        <v>0</v>
      </c>
      <c r="J788" t="s">
        <v>950</v>
      </c>
      <c r="K788">
        <v>0</v>
      </c>
      <c r="M788" t="b">
        <f t="shared" si="88"/>
        <v>0</v>
      </c>
      <c r="N788" t="b">
        <f t="shared" si="89"/>
        <v>0</v>
      </c>
      <c r="P788" t="s">
        <v>797</v>
      </c>
      <c r="Q788" t="b">
        <v>0</v>
      </c>
      <c r="R788" t="b">
        <v>0</v>
      </c>
      <c r="S788" t="s">
        <v>973</v>
      </c>
      <c r="AB788" t="b">
        <f t="shared" si="84"/>
        <v>0</v>
      </c>
      <c r="AC788" t="b">
        <f t="shared" si="85"/>
        <v>0</v>
      </c>
      <c r="AD788" t="b">
        <f t="shared" si="86"/>
        <v>0</v>
      </c>
      <c r="AN788" t="s">
        <v>797</v>
      </c>
      <c r="AO788" t="s">
        <v>1146</v>
      </c>
      <c r="AP788" t="s">
        <v>1146</v>
      </c>
      <c r="AQ788" s="73" t="s">
        <v>973</v>
      </c>
    </row>
    <row r="789" spans="1:43" x14ac:dyDescent="0.3">
      <c r="A789" s="7" t="s">
        <v>798</v>
      </c>
      <c r="B789">
        <v>33.368617340388191</v>
      </c>
      <c r="C789">
        <f t="shared" si="87"/>
        <v>0</v>
      </c>
      <c r="D789">
        <v>0</v>
      </c>
      <c r="E789" s="9">
        <v>36.504459853996792</v>
      </c>
      <c r="F789" t="s">
        <v>950</v>
      </c>
      <c r="G789">
        <v>0</v>
      </c>
      <c r="H789" t="s">
        <v>950</v>
      </c>
      <c r="I789">
        <v>0</v>
      </c>
      <c r="J789" t="s">
        <v>950</v>
      </c>
      <c r="K789">
        <v>0</v>
      </c>
      <c r="M789" t="b">
        <f t="shared" si="88"/>
        <v>0</v>
      </c>
      <c r="N789" t="b">
        <f t="shared" si="89"/>
        <v>0</v>
      </c>
      <c r="P789" t="s">
        <v>798</v>
      </c>
      <c r="Q789" t="b">
        <v>0</v>
      </c>
      <c r="R789" t="b">
        <v>0</v>
      </c>
      <c r="S789" t="s">
        <v>973</v>
      </c>
      <c r="AB789" t="b">
        <f t="shared" si="84"/>
        <v>0</v>
      </c>
      <c r="AC789" t="b">
        <f t="shared" si="85"/>
        <v>0</v>
      </c>
      <c r="AD789" t="b">
        <f t="shared" si="86"/>
        <v>0</v>
      </c>
      <c r="AN789" t="s">
        <v>798</v>
      </c>
      <c r="AO789" t="s">
        <v>1146</v>
      </c>
      <c r="AP789" t="s">
        <v>1146</v>
      </c>
      <c r="AQ789" s="73" t="s">
        <v>973</v>
      </c>
    </row>
    <row r="790" spans="1:43" x14ac:dyDescent="0.3">
      <c r="A790" s="7" t="s">
        <v>799</v>
      </c>
      <c r="B790">
        <v>51.100485495202896</v>
      </c>
      <c r="C790">
        <f t="shared" si="87"/>
        <v>0</v>
      </c>
      <c r="D790">
        <v>0</v>
      </c>
      <c r="E790" s="9">
        <v>60.622794158896163</v>
      </c>
      <c r="F790" t="s">
        <v>950</v>
      </c>
      <c r="G790">
        <v>0</v>
      </c>
      <c r="H790" t="s">
        <v>950</v>
      </c>
      <c r="I790">
        <v>0</v>
      </c>
      <c r="J790" t="s">
        <v>950</v>
      </c>
      <c r="K790">
        <v>0</v>
      </c>
      <c r="M790" t="b">
        <f t="shared" si="88"/>
        <v>0</v>
      </c>
      <c r="N790" t="b">
        <f t="shared" si="89"/>
        <v>0</v>
      </c>
      <c r="P790" t="s">
        <v>799</v>
      </c>
      <c r="Q790" t="b">
        <v>0</v>
      </c>
      <c r="R790" t="b">
        <v>0</v>
      </c>
      <c r="S790" t="s">
        <v>973</v>
      </c>
      <c r="AB790" t="b">
        <f t="shared" si="84"/>
        <v>0</v>
      </c>
      <c r="AC790" t="b">
        <f t="shared" si="85"/>
        <v>0</v>
      </c>
      <c r="AD790" t="b">
        <f t="shared" si="86"/>
        <v>0</v>
      </c>
      <c r="AN790" t="s">
        <v>799</v>
      </c>
      <c r="AO790" t="s">
        <v>1146</v>
      </c>
      <c r="AP790" t="s">
        <v>1146</v>
      </c>
      <c r="AQ790" s="73" t="s">
        <v>973</v>
      </c>
    </row>
    <row r="791" spans="1:43" x14ac:dyDescent="0.3">
      <c r="A791" s="7" t="s">
        <v>800</v>
      </c>
      <c r="B791">
        <v>72.489262212762569</v>
      </c>
      <c r="C791">
        <f t="shared" si="87"/>
        <v>0</v>
      </c>
      <c r="D791">
        <v>0</v>
      </c>
      <c r="E791" s="9">
        <v>18.514138115226917</v>
      </c>
      <c r="F791" t="s">
        <v>950</v>
      </c>
      <c r="G791">
        <v>0</v>
      </c>
      <c r="H791" t="s">
        <v>950</v>
      </c>
      <c r="I791">
        <v>0</v>
      </c>
      <c r="J791" t="s">
        <v>950</v>
      </c>
      <c r="K791">
        <v>0</v>
      </c>
      <c r="M791" t="b">
        <f t="shared" si="88"/>
        <v>0</v>
      </c>
      <c r="N791" t="b">
        <f t="shared" si="89"/>
        <v>0</v>
      </c>
      <c r="P791" t="s">
        <v>800</v>
      </c>
      <c r="Q791" t="b">
        <v>0</v>
      </c>
      <c r="R791" t="b">
        <v>0</v>
      </c>
      <c r="S791" t="s">
        <v>973</v>
      </c>
      <c r="AB791" t="b">
        <f t="shared" si="84"/>
        <v>0</v>
      </c>
      <c r="AC791" t="b">
        <f t="shared" si="85"/>
        <v>0</v>
      </c>
      <c r="AD791" t="b">
        <f t="shared" si="86"/>
        <v>0</v>
      </c>
      <c r="AN791" t="s">
        <v>800</v>
      </c>
      <c r="AO791" t="s">
        <v>1146</v>
      </c>
      <c r="AP791" t="s">
        <v>1146</v>
      </c>
      <c r="AQ791" s="73" t="s">
        <v>973</v>
      </c>
    </row>
    <row r="792" spans="1:43" x14ac:dyDescent="0.3">
      <c r="A792" s="7" t="s">
        <v>801</v>
      </c>
      <c r="B792">
        <v>82.109947352807907</v>
      </c>
      <c r="C792">
        <f t="shared" si="87"/>
        <v>0</v>
      </c>
      <c r="D792">
        <v>0</v>
      </c>
      <c r="E792" s="9">
        <v>30.942630447985437</v>
      </c>
      <c r="F792" t="s">
        <v>950</v>
      </c>
      <c r="G792">
        <v>0</v>
      </c>
      <c r="H792" t="s">
        <v>950</v>
      </c>
      <c r="I792">
        <v>0</v>
      </c>
      <c r="J792" t="s">
        <v>950</v>
      </c>
      <c r="K792">
        <v>0</v>
      </c>
      <c r="M792" t="b">
        <f t="shared" si="88"/>
        <v>0</v>
      </c>
      <c r="N792" t="b">
        <f t="shared" si="89"/>
        <v>0</v>
      </c>
      <c r="P792" t="s">
        <v>801</v>
      </c>
      <c r="Q792" t="b">
        <v>0</v>
      </c>
      <c r="R792" t="b">
        <v>0</v>
      </c>
      <c r="S792" t="s">
        <v>973</v>
      </c>
      <c r="AB792" t="b">
        <f t="shared" si="84"/>
        <v>0</v>
      </c>
      <c r="AC792" t="b">
        <f t="shared" si="85"/>
        <v>0</v>
      </c>
      <c r="AD792" t="b">
        <f t="shared" si="86"/>
        <v>0</v>
      </c>
      <c r="AN792" t="s">
        <v>801</v>
      </c>
      <c r="AO792" t="s">
        <v>1146</v>
      </c>
      <c r="AP792" t="s">
        <v>1146</v>
      </c>
      <c r="AQ792" s="73" t="s">
        <v>973</v>
      </c>
    </row>
    <row r="793" spans="1:43" x14ac:dyDescent="0.3">
      <c r="A793" s="7" t="s">
        <v>802</v>
      </c>
      <c r="B793">
        <v>87.794537411666511</v>
      </c>
      <c r="C793">
        <f t="shared" si="87"/>
        <v>0</v>
      </c>
      <c r="D793">
        <v>0</v>
      </c>
      <c r="E793" s="9">
        <v>18.465576073621126</v>
      </c>
      <c r="F793" t="s">
        <v>950</v>
      </c>
      <c r="G793">
        <v>0</v>
      </c>
      <c r="H793" t="s">
        <v>950</v>
      </c>
      <c r="I793">
        <v>0</v>
      </c>
      <c r="J793" t="s">
        <v>950</v>
      </c>
      <c r="K793">
        <v>0</v>
      </c>
      <c r="M793" t="b">
        <f t="shared" si="88"/>
        <v>0</v>
      </c>
      <c r="N793" t="b">
        <f t="shared" si="89"/>
        <v>0</v>
      </c>
      <c r="P793" t="s">
        <v>802</v>
      </c>
      <c r="Q793" t="b">
        <v>0</v>
      </c>
      <c r="R793" t="b">
        <v>0</v>
      </c>
      <c r="S793" t="s">
        <v>973</v>
      </c>
      <c r="AB793" t="b">
        <f t="shared" si="84"/>
        <v>0</v>
      </c>
      <c r="AC793" t="b">
        <f t="shared" si="85"/>
        <v>0</v>
      </c>
      <c r="AD793" t="b">
        <f t="shared" si="86"/>
        <v>0</v>
      </c>
      <c r="AN793" t="s">
        <v>802</v>
      </c>
      <c r="AO793" t="s">
        <v>1146</v>
      </c>
      <c r="AP793" t="s">
        <v>1146</v>
      </c>
      <c r="AQ793" s="73" t="s">
        <v>973</v>
      </c>
    </row>
    <row r="794" spans="1:43" x14ac:dyDescent="0.3">
      <c r="A794" s="7" t="s">
        <v>803</v>
      </c>
      <c r="B794">
        <v>72.038969344836644</v>
      </c>
      <c r="C794">
        <f t="shared" si="87"/>
        <v>0</v>
      </c>
      <c r="D794">
        <v>0</v>
      </c>
      <c r="E794" s="9">
        <v>25.771541326516918</v>
      </c>
      <c r="F794" t="s">
        <v>950</v>
      </c>
      <c r="G794">
        <v>0</v>
      </c>
      <c r="H794" t="s">
        <v>950</v>
      </c>
      <c r="I794">
        <v>0</v>
      </c>
      <c r="J794" t="s">
        <v>950</v>
      </c>
      <c r="K794">
        <v>0</v>
      </c>
      <c r="M794" t="b">
        <f t="shared" si="88"/>
        <v>0</v>
      </c>
      <c r="N794" t="b">
        <f t="shared" si="89"/>
        <v>0</v>
      </c>
      <c r="P794" t="s">
        <v>803</v>
      </c>
      <c r="Q794" t="b">
        <v>0</v>
      </c>
      <c r="R794" t="b">
        <v>0</v>
      </c>
      <c r="S794" t="s">
        <v>973</v>
      </c>
      <c r="AB794" t="b">
        <f t="shared" si="84"/>
        <v>0</v>
      </c>
      <c r="AC794" t="b">
        <f t="shared" si="85"/>
        <v>0</v>
      </c>
      <c r="AD794" t="b">
        <f t="shared" si="86"/>
        <v>0</v>
      </c>
      <c r="AN794" t="s">
        <v>803</v>
      </c>
      <c r="AO794" t="s">
        <v>1146</v>
      </c>
      <c r="AP794" t="s">
        <v>1146</v>
      </c>
      <c r="AQ794" s="73" t="s">
        <v>973</v>
      </c>
    </row>
    <row r="795" spans="1:43" x14ac:dyDescent="0.3">
      <c r="A795" s="7" t="s">
        <v>804</v>
      </c>
      <c r="B795">
        <v>23.635675754372787</v>
      </c>
      <c r="C795">
        <f t="shared" si="87"/>
        <v>0</v>
      </c>
      <c r="D795">
        <v>0</v>
      </c>
      <c r="E795" s="9">
        <v>36.540802115168376</v>
      </c>
      <c r="F795" t="s">
        <v>950</v>
      </c>
      <c r="G795">
        <v>0</v>
      </c>
      <c r="H795" t="s">
        <v>950</v>
      </c>
      <c r="I795">
        <v>0</v>
      </c>
      <c r="J795" t="s">
        <v>950</v>
      </c>
      <c r="K795">
        <v>0</v>
      </c>
      <c r="M795" t="b">
        <f t="shared" si="88"/>
        <v>0</v>
      </c>
      <c r="N795" t="b">
        <f t="shared" si="89"/>
        <v>0</v>
      </c>
      <c r="P795" t="s">
        <v>804</v>
      </c>
      <c r="Q795" t="b">
        <v>0</v>
      </c>
      <c r="R795" t="b">
        <v>0</v>
      </c>
      <c r="S795" t="s">
        <v>973</v>
      </c>
      <c r="AB795" t="b">
        <f t="shared" si="84"/>
        <v>0</v>
      </c>
      <c r="AC795" t="b">
        <f t="shared" si="85"/>
        <v>0</v>
      </c>
      <c r="AD795" t="b">
        <f t="shared" si="86"/>
        <v>0</v>
      </c>
      <c r="AN795" t="s">
        <v>804</v>
      </c>
      <c r="AO795" t="s">
        <v>1146</v>
      </c>
      <c r="AP795" t="s">
        <v>1146</v>
      </c>
      <c r="AQ795" s="73" t="s">
        <v>973</v>
      </c>
    </row>
    <row r="796" spans="1:43" x14ac:dyDescent="0.3">
      <c r="A796" s="7" t="s">
        <v>805</v>
      </c>
      <c r="B796">
        <v>74.757829686843124</v>
      </c>
      <c r="C796">
        <f t="shared" si="87"/>
        <v>0</v>
      </c>
      <c r="D796">
        <v>0</v>
      </c>
      <c r="E796" s="9">
        <v>31.934115626928389</v>
      </c>
      <c r="F796" t="s">
        <v>950</v>
      </c>
      <c r="G796">
        <v>0</v>
      </c>
      <c r="H796" t="s">
        <v>950</v>
      </c>
      <c r="I796">
        <v>0</v>
      </c>
      <c r="J796" t="s">
        <v>950</v>
      </c>
      <c r="K796">
        <v>0</v>
      </c>
      <c r="M796" t="b">
        <f t="shared" si="88"/>
        <v>0</v>
      </c>
      <c r="N796" t="b">
        <f t="shared" si="89"/>
        <v>0</v>
      </c>
      <c r="P796" t="s">
        <v>805</v>
      </c>
      <c r="Q796" t="b">
        <v>0</v>
      </c>
      <c r="R796" t="b">
        <v>0</v>
      </c>
      <c r="S796" t="s">
        <v>973</v>
      </c>
      <c r="AB796" t="b">
        <f t="shared" si="84"/>
        <v>0</v>
      </c>
      <c r="AC796" t="b">
        <f t="shared" si="85"/>
        <v>0</v>
      </c>
      <c r="AD796" t="b">
        <f t="shared" si="86"/>
        <v>0</v>
      </c>
      <c r="AN796" t="s">
        <v>805</v>
      </c>
      <c r="AO796" t="s">
        <v>1146</v>
      </c>
      <c r="AP796" t="s">
        <v>1146</v>
      </c>
      <c r="AQ796" s="73" t="s">
        <v>973</v>
      </c>
    </row>
    <row r="797" spans="1:43" x14ac:dyDescent="0.3">
      <c r="A797" s="7" t="s">
        <v>806</v>
      </c>
      <c r="B797">
        <v>76.537666743435096</v>
      </c>
      <c r="C797">
        <f t="shared" si="87"/>
        <v>0</v>
      </c>
      <c r="D797">
        <v>0</v>
      </c>
      <c r="E797" s="9">
        <v>54.616320846067339</v>
      </c>
      <c r="F797" t="s">
        <v>950</v>
      </c>
      <c r="G797">
        <v>0</v>
      </c>
      <c r="H797" t="s">
        <v>950</v>
      </c>
      <c r="I797">
        <v>0</v>
      </c>
      <c r="J797" t="s">
        <v>950</v>
      </c>
      <c r="K797">
        <v>0</v>
      </c>
      <c r="M797" t="b">
        <f t="shared" si="88"/>
        <v>0</v>
      </c>
      <c r="N797" t="b">
        <f t="shared" si="89"/>
        <v>0</v>
      </c>
      <c r="P797" t="s">
        <v>806</v>
      </c>
      <c r="Q797" t="b">
        <v>0</v>
      </c>
      <c r="R797" t="b">
        <v>0</v>
      </c>
      <c r="S797" t="s">
        <v>973</v>
      </c>
      <c r="AB797" t="b">
        <f t="shared" si="84"/>
        <v>0</v>
      </c>
      <c r="AC797" t="b">
        <f t="shared" si="85"/>
        <v>0</v>
      </c>
      <c r="AD797" t="b">
        <f t="shared" si="86"/>
        <v>0</v>
      </c>
      <c r="AN797" t="s">
        <v>806</v>
      </c>
      <c r="AO797" t="s">
        <v>1146</v>
      </c>
      <c r="AP797" t="s">
        <v>1146</v>
      </c>
      <c r="AQ797" s="73" t="s">
        <v>973</v>
      </c>
    </row>
    <row r="798" spans="1:43" x14ac:dyDescent="0.3">
      <c r="A798" s="7" t="s">
        <v>807</v>
      </c>
      <c r="B798">
        <v>92.898715971830413</v>
      </c>
      <c r="C798">
        <f t="shared" si="87"/>
        <v>0</v>
      </c>
      <c r="D798">
        <v>0</v>
      </c>
      <c r="E798" s="9">
        <v>27.400113661031575</v>
      </c>
      <c r="F798" t="s">
        <v>950</v>
      </c>
      <c r="G798">
        <v>0</v>
      </c>
      <c r="H798" t="s">
        <v>950</v>
      </c>
      <c r="I798">
        <v>0</v>
      </c>
      <c r="J798" t="s">
        <v>950</v>
      </c>
      <c r="K798">
        <v>0</v>
      </c>
      <c r="M798" t="b">
        <f t="shared" si="88"/>
        <v>0</v>
      </c>
      <c r="N798" t="b">
        <f t="shared" si="89"/>
        <v>0</v>
      </c>
      <c r="P798" t="s">
        <v>807</v>
      </c>
      <c r="Q798" t="b">
        <v>0</v>
      </c>
      <c r="R798" t="b">
        <v>0</v>
      </c>
      <c r="S798" t="s">
        <v>973</v>
      </c>
      <c r="AB798" t="b">
        <f t="shared" si="84"/>
        <v>0</v>
      </c>
      <c r="AC798" t="b">
        <f t="shared" si="85"/>
        <v>0</v>
      </c>
      <c r="AD798" t="b">
        <f t="shared" si="86"/>
        <v>0</v>
      </c>
      <c r="AN798" t="s">
        <v>807</v>
      </c>
      <c r="AO798" t="s">
        <v>1146</v>
      </c>
      <c r="AP798" t="s">
        <v>1146</v>
      </c>
      <c r="AQ798" s="73" t="s">
        <v>973</v>
      </c>
    </row>
    <row r="799" spans="1:43" x14ac:dyDescent="0.3">
      <c r="A799" s="7" t="s">
        <v>808</v>
      </c>
      <c r="B799">
        <v>91.141654425938071</v>
      </c>
      <c r="C799">
        <f t="shared" si="87"/>
        <v>0</v>
      </c>
      <c r="D799">
        <v>0</v>
      </c>
      <c r="E799" s="9">
        <v>53.692642033605608</v>
      </c>
      <c r="F799" t="s">
        <v>950</v>
      </c>
      <c r="G799">
        <v>0</v>
      </c>
      <c r="H799" t="s">
        <v>950</v>
      </c>
      <c r="I799">
        <v>0</v>
      </c>
      <c r="J799" t="s">
        <v>950</v>
      </c>
      <c r="K799">
        <v>0</v>
      </c>
      <c r="M799" t="b">
        <f t="shared" si="88"/>
        <v>0</v>
      </c>
      <c r="N799" t="b">
        <f t="shared" si="89"/>
        <v>0</v>
      </c>
      <c r="P799" t="s">
        <v>808</v>
      </c>
      <c r="Q799" t="b">
        <v>0</v>
      </c>
      <c r="R799" t="b">
        <v>0</v>
      </c>
      <c r="S799" t="s">
        <v>973</v>
      </c>
      <c r="AB799" t="b">
        <f t="shared" si="84"/>
        <v>0</v>
      </c>
      <c r="AC799" t="b">
        <f t="shared" si="85"/>
        <v>0</v>
      </c>
      <c r="AD799" t="b">
        <f t="shared" si="86"/>
        <v>0</v>
      </c>
      <c r="AN799" t="s">
        <v>808</v>
      </c>
      <c r="AO799" t="s">
        <v>1146</v>
      </c>
      <c r="AP799" t="s">
        <v>1146</v>
      </c>
      <c r="AQ799" s="73" t="s">
        <v>973</v>
      </c>
    </row>
    <row r="800" spans="1:43" x14ac:dyDescent="0.3">
      <c r="A800" s="7" t="s">
        <v>809</v>
      </c>
      <c r="B800">
        <v>64.7613436199223</v>
      </c>
      <c r="C800">
        <f t="shared" si="87"/>
        <v>0</v>
      </c>
      <c r="D800">
        <v>0</v>
      </c>
      <c r="E800" s="9">
        <v>36.036400799041921</v>
      </c>
      <c r="F800" t="s">
        <v>950</v>
      </c>
      <c r="G800">
        <v>0</v>
      </c>
      <c r="H800" t="s">
        <v>950</v>
      </c>
      <c r="I800">
        <v>0</v>
      </c>
      <c r="J800" t="s">
        <v>950</v>
      </c>
      <c r="K800">
        <v>0</v>
      </c>
      <c r="M800" t="b">
        <f t="shared" si="88"/>
        <v>0</v>
      </c>
      <c r="N800" t="b">
        <f t="shared" si="89"/>
        <v>0</v>
      </c>
      <c r="P800" t="s">
        <v>809</v>
      </c>
      <c r="Q800" t="b">
        <v>0</v>
      </c>
      <c r="R800" t="b">
        <v>0</v>
      </c>
      <c r="S800" t="s">
        <v>973</v>
      </c>
      <c r="AB800" t="b">
        <f t="shared" si="84"/>
        <v>0</v>
      </c>
      <c r="AC800" t="b">
        <f t="shared" si="85"/>
        <v>0</v>
      </c>
      <c r="AD800" t="b">
        <f t="shared" si="86"/>
        <v>0</v>
      </c>
      <c r="AN800" t="s">
        <v>809</v>
      </c>
      <c r="AO800" t="s">
        <v>1146</v>
      </c>
      <c r="AP800" t="s">
        <v>1146</v>
      </c>
      <c r="AQ800" s="73" t="s">
        <v>973</v>
      </c>
    </row>
    <row r="801" spans="1:43" x14ac:dyDescent="0.3">
      <c r="A801" s="7" t="s">
        <v>810</v>
      </c>
      <c r="B801">
        <v>89.81291329053856</v>
      </c>
      <c r="C801">
        <f t="shared" si="87"/>
        <v>0</v>
      </c>
      <c r="D801">
        <v>0</v>
      </c>
      <c r="E801" s="9">
        <v>52.275537755706829</v>
      </c>
      <c r="F801" t="s">
        <v>950</v>
      </c>
      <c r="G801">
        <v>0</v>
      </c>
      <c r="H801" t="s">
        <v>950</v>
      </c>
      <c r="I801">
        <v>0</v>
      </c>
      <c r="J801" t="s">
        <v>950</v>
      </c>
      <c r="K801">
        <v>0</v>
      </c>
      <c r="M801" t="b">
        <f t="shared" si="88"/>
        <v>0</v>
      </c>
      <c r="N801" t="b">
        <f t="shared" si="89"/>
        <v>0</v>
      </c>
      <c r="P801" t="s">
        <v>810</v>
      </c>
      <c r="Q801" t="b">
        <v>0</v>
      </c>
      <c r="R801" t="b">
        <v>0</v>
      </c>
      <c r="S801" t="s">
        <v>973</v>
      </c>
      <c r="AB801" t="b">
        <f t="shared" si="84"/>
        <v>0</v>
      </c>
      <c r="AC801" t="b">
        <f t="shared" si="85"/>
        <v>0</v>
      </c>
      <c r="AD801" t="b">
        <f t="shared" si="86"/>
        <v>0</v>
      </c>
      <c r="AN801" t="s">
        <v>810</v>
      </c>
      <c r="AO801" t="s">
        <v>1146</v>
      </c>
      <c r="AP801" t="s">
        <v>1146</v>
      </c>
      <c r="AQ801" s="73" t="s">
        <v>973</v>
      </c>
    </row>
    <row r="802" spans="1:43" x14ac:dyDescent="0.3">
      <c r="A802" s="7" t="s">
        <v>811</v>
      </c>
      <c r="B802">
        <v>82.420309939158273</v>
      </c>
      <c r="C802">
        <f t="shared" si="87"/>
        <v>0</v>
      </c>
      <c r="D802">
        <v>0</v>
      </c>
      <c r="E802" s="9">
        <v>60.109856070011283</v>
      </c>
      <c r="F802" t="s">
        <v>950</v>
      </c>
      <c r="G802">
        <v>0</v>
      </c>
      <c r="H802" t="s">
        <v>950</v>
      </c>
      <c r="I802">
        <v>0</v>
      </c>
      <c r="J802" t="s">
        <v>950</v>
      </c>
      <c r="K802">
        <v>0</v>
      </c>
      <c r="M802" t="b">
        <f t="shared" si="88"/>
        <v>0</v>
      </c>
      <c r="N802" t="b">
        <f t="shared" si="89"/>
        <v>0</v>
      </c>
      <c r="P802" t="s">
        <v>811</v>
      </c>
      <c r="Q802" t="b">
        <v>0</v>
      </c>
      <c r="R802" t="b">
        <v>0</v>
      </c>
      <c r="S802" t="s">
        <v>973</v>
      </c>
      <c r="AB802" t="b">
        <f t="shared" si="84"/>
        <v>0</v>
      </c>
      <c r="AC802" t="b">
        <f t="shared" si="85"/>
        <v>0</v>
      </c>
      <c r="AD802" t="b">
        <f t="shared" si="86"/>
        <v>0</v>
      </c>
      <c r="AN802" t="s">
        <v>811</v>
      </c>
      <c r="AO802" t="s">
        <v>1146</v>
      </c>
      <c r="AP802" t="s">
        <v>1146</v>
      </c>
      <c r="AQ802" s="73" t="s">
        <v>973</v>
      </c>
    </row>
    <row r="803" spans="1:43" x14ac:dyDescent="0.3">
      <c r="A803" s="7" t="s">
        <v>812</v>
      </c>
      <c r="B803">
        <v>87.760059124721735</v>
      </c>
      <c r="C803">
        <f t="shared" si="87"/>
        <v>0</v>
      </c>
      <c r="D803">
        <v>0</v>
      </c>
      <c r="E803" s="9">
        <v>83.781107390162219</v>
      </c>
      <c r="F803" t="s">
        <v>950</v>
      </c>
      <c r="G803">
        <v>0</v>
      </c>
      <c r="H803" t="s">
        <v>950</v>
      </c>
      <c r="I803">
        <v>0</v>
      </c>
      <c r="J803" t="s">
        <v>950</v>
      </c>
      <c r="K803">
        <v>0</v>
      </c>
      <c r="M803" t="b">
        <f t="shared" si="88"/>
        <v>0</v>
      </c>
      <c r="N803" t="b">
        <f t="shared" si="89"/>
        <v>0</v>
      </c>
      <c r="P803" t="s">
        <v>812</v>
      </c>
      <c r="Q803" t="b">
        <v>0</v>
      </c>
      <c r="R803" t="b">
        <v>0</v>
      </c>
      <c r="S803" t="s">
        <v>973</v>
      </c>
      <c r="AB803" t="b">
        <f t="shared" si="84"/>
        <v>0</v>
      </c>
      <c r="AC803" t="b">
        <f t="shared" si="85"/>
        <v>0</v>
      </c>
      <c r="AD803" t="b">
        <f t="shared" si="86"/>
        <v>0</v>
      </c>
      <c r="AN803" t="s">
        <v>812</v>
      </c>
      <c r="AO803" t="s">
        <v>1146</v>
      </c>
      <c r="AP803" t="s">
        <v>1146</v>
      </c>
      <c r="AQ803" s="73" t="s">
        <v>973</v>
      </c>
    </row>
    <row r="804" spans="1:43" x14ac:dyDescent="0.3">
      <c r="A804" s="7" t="s">
        <v>813</v>
      </c>
      <c r="B804">
        <v>62.801373615111885</v>
      </c>
      <c r="C804">
        <f t="shared" si="87"/>
        <v>0</v>
      </c>
      <c r="D804">
        <v>0</v>
      </c>
      <c r="E804" s="9">
        <v>27.294989402206383</v>
      </c>
      <c r="F804" t="s">
        <v>950</v>
      </c>
      <c r="G804">
        <v>0</v>
      </c>
      <c r="H804" t="s">
        <v>950</v>
      </c>
      <c r="I804">
        <v>0</v>
      </c>
      <c r="J804" t="s">
        <v>950</v>
      </c>
      <c r="K804">
        <v>0</v>
      </c>
      <c r="M804" t="b">
        <f t="shared" si="88"/>
        <v>0</v>
      </c>
      <c r="N804" t="b">
        <f t="shared" si="89"/>
        <v>0</v>
      </c>
      <c r="P804" t="s">
        <v>813</v>
      </c>
      <c r="Q804" t="b">
        <v>0</v>
      </c>
      <c r="R804" t="b">
        <v>0</v>
      </c>
      <c r="S804" t="s">
        <v>973</v>
      </c>
      <c r="AB804" t="b">
        <f t="shared" si="84"/>
        <v>0</v>
      </c>
      <c r="AC804" t="b">
        <f t="shared" si="85"/>
        <v>0</v>
      </c>
      <c r="AD804" t="b">
        <f t="shared" si="86"/>
        <v>0</v>
      </c>
      <c r="AN804" t="s">
        <v>813</v>
      </c>
      <c r="AO804" t="s">
        <v>1146</v>
      </c>
      <c r="AP804" t="s">
        <v>1146</v>
      </c>
      <c r="AQ804" s="73" t="s">
        <v>973</v>
      </c>
    </row>
    <row r="805" spans="1:43" x14ac:dyDescent="0.3">
      <c r="A805" s="7" t="s">
        <v>814</v>
      </c>
      <c r="B805">
        <v>28.349403415928577</v>
      </c>
      <c r="C805">
        <f t="shared" si="87"/>
        <v>0</v>
      </c>
      <c r="D805">
        <v>0</v>
      </c>
      <c r="E805" s="9">
        <v>25.418362842111161</v>
      </c>
      <c r="F805" t="s">
        <v>950</v>
      </c>
      <c r="G805">
        <v>0</v>
      </c>
      <c r="H805" t="s">
        <v>950</v>
      </c>
      <c r="I805">
        <v>0</v>
      </c>
      <c r="J805" t="s">
        <v>950</v>
      </c>
      <c r="K805">
        <v>0</v>
      </c>
      <c r="M805" t="b">
        <f t="shared" si="88"/>
        <v>0</v>
      </c>
      <c r="N805" t="b">
        <f t="shared" si="89"/>
        <v>0</v>
      </c>
      <c r="P805" t="s">
        <v>814</v>
      </c>
      <c r="Q805" t="b">
        <v>0</v>
      </c>
      <c r="R805" t="b">
        <v>0</v>
      </c>
      <c r="S805" t="s">
        <v>973</v>
      </c>
      <c r="AB805" t="b">
        <f t="shared" si="84"/>
        <v>0</v>
      </c>
      <c r="AC805" t="b">
        <f t="shared" si="85"/>
        <v>0</v>
      </c>
      <c r="AD805" t="b">
        <f t="shared" si="86"/>
        <v>0</v>
      </c>
      <c r="AN805" t="s">
        <v>814</v>
      </c>
      <c r="AO805" t="s">
        <v>1146</v>
      </c>
      <c r="AP805" t="s">
        <v>1146</v>
      </c>
      <c r="AQ805" s="73" t="s">
        <v>973</v>
      </c>
    </row>
    <row r="806" spans="1:43" x14ac:dyDescent="0.3">
      <c r="A806" s="7" t="s">
        <v>815</v>
      </c>
      <c r="B806">
        <v>72.469647911745994</v>
      </c>
      <c r="C806">
        <f t="shared" si="87"/>
        <v>0</v>
      </c>
      <c r="D806">
        <v>0</v>
      </c>
      <c r="E806" s="9">
        <v>25.789834410999259</v>
      </c>
      <c r="F806" t="s">
        <v>950</v>
      </c>
      <c r="G806">
        <v>0</v>
      </c>
      <c r="H806" t="s">
        <v>950</v>
      </c>
      <c r="I806">
        <v>0</v>
      </c>
      <c r="J806" t="s">
        <v>950</v>
      </c>
      <c r="K806">
        <v>0</v>
      </c>
      <c r="M806" t="b">
        <f t="shared" si="88"/>
        <v>0</v>
      </c>
      <c r="N806" t="b">
        <f t="shared" si="89"/>
        <v>0</v>
      </c>
      <c r="P806" t="s">
        <v>815</v>
      </c>
      <c r="Q806" t="b">
        <v>0</v>
      </c>
      <c r="R806" t="b">
        <v>0</v>
      </c>
      <c r="S806" t="s">
        <v>973</v>
      </c>
      <c r="AB806" t="b">
        <f t="shared" si="84"/>
        <v>0</v>
      </c>
      <c r="AC806" t="b">
        <f t="shared" si="85"/>
        <v>0</v>
      </c>
      <c r="AD806" t="b">
        <f t="shared" si="86"/>
        <v>0</v>
      </c>
      <c r="AN806" t="s">
        <v>815</v>
      </c>
      <c r="AO806" t="s">
        <v>1146</v>
      </c>
      <c r="AP806" t="s">
        <v>1146</v>
      </c>
      <c r="AQ806" s="73" t="s">
        <v>973</v>
      </c>
    </row>
    <row r="807" spans="1:43" x14ac:dyDescent="0.3">
      <c r="A807" s="7" t="s">
        <v>816</v>
      </c>
      <c r="B807">
        <v>73.372949827762071</v>
      </c>
      <c r="C807">
        <f t="shared" si="87"/>
        <v>0</v>
      </c>
      <c r="D807">
        <v>0</v>
      </c>
      <c r="E807" s="9">
        <v>26.457166132915106</v>
      </c>
      <c r="F807" t="s">
        <v>950</v>
      </c>
      <c r="G807">
        <v>0</v>
      </c>
      <c r="H807" t="s">
        <v>950</v>
      </c>
      <c r="I807">
        <v>0</v>
      </c>
      <c r="J807" t="s">
        <v>950</v>
      </c>
      <c r="K807">
        <v>0</v>
      </c>
      <c r="M807" t="b">
        <f t="shared" si="88"/>
        <v>0</v>
      </c>
      <c r="N807" t="b">
        <f t="shared" si="89"/>
        <v>0</v>
      </c>
      <c r="P807" t="s">
        <v>816</v>
      </c>
      <c r="Q807" t="b">
        <v>0</v>
      </c>
      <c r="R807" t="b">
        <v>0</v>
      </c>
      <c r="S807" t="s">
        <v>973</v>
      </c>
      <c r="AB807" t="b">
        <f t="shared" si="84"/>
        <v>0</v>
      </c>
      <c r="AC807" t="b">
        <f t="shared" si="85"/>
        <v>0</v>
      </c>
      <c r="AD807" t="b">
        <f t="shared" si="86"/>
        <v>0</v>
      </c>
      <c r="AN807" t="s">
        <v>816</v>
      </c>
      <c r="AO807" t="s">
        <v>1146</v>
      </c>
      <c r="AP807" t="s">
        <v>1146</v>
      </c>
      <c r="AQ807" s="73" t="s">
        <v>973</v>
      </c>
    </row>
    <row r="808" spans="1:43" x14ac:dyDescent="0.3">
      <c r="A808" s="7" t="s">
        <v>817</v>
      </c>
      <c r="B808">
        <v>93.622722995216265</v>
      </c>
      <c r="C808">
        <f t="shared" si="87"/>
        <v>0</v>
      </c>
      <c r="D808">
        <v>0</v>
      </c>
      <c r="E808" s="9">
        <v>48.163008456283173</v>
      </c>
      <c r="F808" t="s">
        <v>950</v>
      </c>
      <c r="G808">
        <v>0</v>
      </c>
      <c r="H808" t="s">
        <v>950</v>
      </c>
      <c r="I808">
        <v>0</v>
      </c>
      <c r="J808" t="s">
        <v>950</v>
      </c>
      <c r="K808">
        <v>0</v>
      </c>
      <c r="M808" t="b">
        <f t="shared" si="88"/>
        <v>0</v>
      </c>
      <c r="N808" t="b">
        <f t="shared" si="89"/>
        <v>0</v>
      </c>
      <c r="P808" t="s">
        <v>817</v>
      </c>
      <c r="Q808" t="b">
        <v>0</v>
      </c>
      <c r="R808" t="b">
        <v>0</v>
      </c>
      <c r="S808" t="s">
        <v>973</v>
      </c>
      <c r="AB808" t="b">
        <f t="shared" si="84"/>
        <v>0</v>
      </c>
      <c r="AC808" t="b">
        <f t="shared" si="85"/>
        <v>0</v>
      </c>
      <c r="AD808" t="b">
        <f t="shared" si="86"/>
        <v>0</v>
      </c>
      <c r="AN808" t="s">
        <v>817</v>
      </c>
      <c r="AO808" t="s">
        <v>1146</v>
      </c>
      <c r="AP808" t="s">
        <v>1146</v>
      </c>
      <c r="AQ808" s="73" t="s">
        <v>973</v>
      </c>
    </row>
    <row r="809" spans="1:43" x14ac:dyDescent="0.3">
      <c r="A809" s="7" t="s">
        <v>818</v>
      </c>
      <c r="B809">
        <v>93.50293704981452</v>
      </c>
      <c r="C809">
        <f t="shared" si="87"/>
        <v>0</v>
      </c>
      <c r="D809">
        <v>0</v>
      </c>
      <c r="E809" s="9">
        <v>44.690249298155315</v>
      </c>
      <c r="F809" t="s">
        <v>950</v>
      </c>
      <c r="G809">
        <v>0</v>
      </c>
      <c r="H809" t="s">
        <v>950</v>
      </c>
      <c r="I809">
        <v>0</v>
      </c>
      <c r="J809" t="s">
        <v>950</v>
      </c>
      <c r="K809">
        <v>0</v>
      </c>
      <c r="M809" t="b">
        <f t="shared" si="88"/>
        <v>0</v>
      </c>
      <c r="N809" t="b">
        <f t="shared" si="89"/>
        <v>0</v>
      </c>
      <c r="P809" t="s">
        <v>818</v>
      </c>
      <c r="Q809" t="b">
        <v>0</v>
      </c>
      <c r="R809" t="b">
        <v>0</v>
      </c>
      <c r="S809" t="s">
        <v>973</v>
      </c>
      <c r="AB809" t="b">
        <f t="shared" si="84"/>
        <v>0</v>
      </c>
      <c r="AC809" t="b">
        <f t="shared" si="85"/>
        <v>0</v>
      </c>
      <c r="AD809" t="b">
        <f t="shared" si="86"/>
        <v>0</v>
      </c>
      <c r="AN809" t="s">
        <v>818</v>
      </c>
      <c r="AO809" t="s">
        <v>1146</v>
      </c>
      <c r="AP809" t="s">
        <v>1146</v>
      </c>
      <c r="AQ809" s="73" t="s">
        <v>973</v>
      </c>
    </row>
    <row r="810" spans="1:43" x14ac:dyDescent="0.3">
      <c r="A810" s="7" t="s">
        <v>819</v>
      </c>
      <c r="B810">
        <v>2.6002884771346881</v>
      </c>
      <c r="C810">
        <f t="shared" si="87"/>
        <v>0</v>
      </c>
      <c r="D810">
        <v>0</v>
      </c>
      <c r="E810" s="9">
        <v>17.462480883726712</v>
      </c>
      <c r="F810" t="s">
        <v>950</v>
      </c>
      <c r="G810">
        <v>0</v>
      </c>
      <c r="H810" t="s">
        <v>950</v>
      </c>
      <c r="I810">
        <v>0</v>
      </c>
      <c r="J810" t="s">
        <v>950</v>
      </c>
      <c r="K810">
        <v>0</v>
      </c>
      <c r="M810" t="b">
        <f t="shared" si="88"/>
        <v>0</v>
      </c>
      <c r="N810" t="b">
        <f t="shared" si="89"/>
        <v>0</v>
      </c>
      <c r="P810" t="s">
        <v>819</v>
      </c>
      <c r="Q810" t="b">
        <v>0</v>
      </c>
      <c r="R810" t="b">
        <v>0</v>
      </c>
      <c r="S810" t="s">
        <v>973</v>
      </c>
      <c r="AB810" t="b">
        <f t="shared" si="84"/>
        <v>0</v>
      </c>
      <c r="AC810" t="b">
        <f t="shared" si="85"/>
        <v>0</v>
      </c>
      <c r="AD810" t="b">
        <f t="shared" si="86"/>
        <v>0</v>
      </c>
      <c r="AN810" t="s">
        <v>819</v>
      </c>
      <c r="AO810" t="s">
        <v>1146</v>
      </c>
      <c r="AP810" t="s">
        <v>1146</v>
      </c>
      <c r="AQ810" s="73" t="s">
        <v>973</v>
      </c>
    </row>
    <row r="811" spans="1:43" x14ac:dyDescent="0.3">
      <c r="A811" s="7" t="s">
        <v>820</v>
      </c>
      <c r="B811">
        <v>35.667680837269934</v>
      </c>
      <c r="C811">
        <f t="shared" si="87"/>
        <v>0</v>
      </c>
      <c r="D811">
        <v>0</v>
      </c>
      <c r="E811" s="9">
        <v>22.412931015558875</v>
      </c>
      <c r="F811" t="s">
        <v>950</v>
      </c>
      <c r="G811">
        <v>0</v>
      </c>
      <c r="H811" t="s">
        <v>950</v>
      </c>
      <c r="I811">
        <v>0</v>
      </c>
      <c r="J811" t="s">
        <v>950</v>
      </c>
      <c r="K811">
        <v>0</v>
      </c>
      <c r="M811" t="b">
        <f t="shared" si="88"/>
        <v>0</v>
      </c>
      <c r="N811" t="b">
        <f t="shared" si="89"/>
        <v>0</v>
      </c>
      <c r="P811" t="s">
        <v>820</v>
      </c>
      <c r="Q811" t="b">
        <v>0</v>
      </c>
      <c r="R811" t="b">
        <v>0</v>
      </c>
      <c r="S811" t="s">
        <v>973</v>
      </c>
      <c r="AB811" t="b">
        <f t="shared" si="84"/>
        <v>0</v>
      </c>
      <c r="AC811" t="b">
        <f t="shared" si="85"/>
        <v>0</v>
      </c>
      <c r="AD811" t="b">
        <f t="shared" si="86"/>
        <v>0</v>
      </c>
      <c r="AN811" t="s">
        <v>820</v>
      </c>
      <c r="AO811" t="s">
        <v>1146</v>
      </c>
      <c r="AP811" t="s">
        <v>1146</v>
      </c>
      <c r="AQ811" s="73" t="s">
        <v>973</v>
      </c>
    </row>
    <row r="812" spans="1:43" x14ac:dyDescent="0.3">
      <c r="A812" s="7" t="s">
        <v>821</v>
      </c>
      <c r="B812">
        <v>46.279526721007407</v>
      </c>
      <c r="C812">
        <f t="shared" si="87"/>
        <v>0</v>
      </c>
      <c r="D812">
        <v>0</v>
      </c>
      <c r="E812" s="9">
        <v>18.651994799885848</v>
      </c>
      <c r="F812" t="s">
        <v>950</v>
      </c>
      <c r="G812">
        <v>0</v>
      </c>
      <c r="H812" t="s">
        <v>950</v>
      </c>
      <c r="I812">
        <v>0</v>
      </c>
      <c r="J812" t="s">
        <v>950</v>
      </c>
      <c r="K812">
        <v>0</v>
      </c>
      <c r="M812" t="b">
        <f t="shared" si="88"/>
        <v>0</v>
      </c>
      <c r="N812" t="b">
        <f t="shared" si="89"/>
        <v>0</v>
      </c>
      <c r="P812" t="s">
        <v>821</v>
      </c>
      <c r="Q812" t="b">
        <v>0</v>
      </c>
      <c r="R812" t="b">
        <v>0</v>
      </c>
      <c r="S812" t="s">
        <v>973</v>
      </c>
      <c r="AB812" t="b">
        <f t="shared" si="84"/>
        <v>0</v>
      </c>
      <c r="AC812" t="b">
        <f t="shared" si="85"/>
        <v>0</v>
      </c>
      <c r="AD812" t="b">
        <f t="shared" si="86"/>
        <v>0</v>
      </c>
      <c r="AN812" t="s">
        <v>821</v>
      </c>
      <c r="AO812" t="s">
        <v>1146</v>
      </c>
      <c r="AP812" t="s">
        <v>1146</v>
      </c>
      <c r="AQ812" s="73" t="s">
        <v>973</v>
      </c>
    </row>
    <row r="813" spans="1:43" x14ac:dyDescent="0.3">
      <c r="A813" s="7" t="s">
        <v>822</v>
      </c>
      <c r="B813">
        <v>78.248483221892101</v>
      </c>
      <c r="C813">
        <f t="shared" si="87"/>
        <v>0</v>
      </c>
      <c r="D813">
        <v>0</v>
      </c>
      <c r="E813" s="9">
        <v>34.886863370171532</v>
      </c>
      <c r="F813" t="s">
        <v>950</v>
      </c>
      <c r="G813">
        <v>0</v>
      </c>
      <c r="H813" t="s">
        <v>950</v>
      </c>
      <c r="I813">
        <v>0</v>
      </c>
      <c r="J813" t="s">
        <v>950</v>
      </c>
      <c r="K813">
        <v>0</v>
      </c>
      <c r="M813" t="b">
        <f t="shared" si="88"/>
        <v>0</v>
      </c>
      <c r="N813" t="b">
        <f t="shared" si="89"/>
        <v>0</v>
      </c>
      <c r="P813" t="s">
        <v>822</v>
      </c>
      <c r="Q813" t="b">
        <v>0</v>
      </c>
      <c r="R813" t="b">
        <v>0</v>
      </c>
      <c r="S813" t="s">
        <v>973</v>
      </c>
      <c r="AB813" t="b">
        <f t="shared" si="84"/>
        <v>0</v>
      </c>
      <c r="AC813" t="b">
        <f t="shared" si="85"/>
        <v>0</v>
      </c>
      <c r="AD813" t="b">
        <f t="shared" si="86"/>
        <v>0</v>
      </c>
      <c r="AN813" t="s">
        <v>822</v>
      </c>
      <c r="AO813" t="s">
        <v>1146</v>
      </c>
      <c r="AP813" t="s">
        <v>1146</v>
      </c>
      <c r="AQ813" s="73" t="s">
        <v>973</v>
      </c>
    </row>
    <row r="814" spans="1:43" x14ac:dyDescent="0.3">
      <c r="A814" s="7" t="s">
        <v>823</v>
      </c>
      <c r="B814">
        <v>0.99867824232781366</v>
      </c>
      <c r="C814">
        <f t="shared" si="87"/>
        <v>0</v>
      </c>
      <c r="D814">
        <v>0</v>
      </c>
      <c r="E814" s="9">
        <v>62.073069896656257</v>
      </c>
      <c r="F814" t="s">
        <v>950</v>
      </c>
      <c r="G814">
        <v>0</v>
      </c>
      <c r="H814" t="s">
        <v>950</v>
      </c>
      <c r="I814">
        <v>0</v>
      </c>
      <c r="J814" t="s">
        <v>950</v>
      </c>
      <c r="K814">
        <v>0</v>
      </c>
      <c r="M814" t="b">
        <f t="shared" si="88"/>
        <v>0</v>
      </c>
      <c r="N814" t="b">
        <f t="shared" si="89"/>
        <v>0</v>
      </c>
      <c r="P814" t="s">
        <v>823</v>
      </c>
      <c r="Q814" t="b">
        <v>0</v>
      </c>
      <c r="R814" t="b">
        <v>0</v>
      </c>
      <c r="S814" t="s">
        <v>973</v>
      </c>
      <c r="AB814" t="b">
        <f t="shared" si="84"/>
        <v>0</v>
      </c>
      <c r="AC814" t="b">
        <f t="shared" si="85"/>
        <v>0</v>
      </c>
      <c r="AD814" t="b">
        <f t="shared" si="86"/>
        <v>0</v>
      </c>
      <c r="AN814" t="s">
        <v>823</v>
      </c>
      <c r="AO814" t="s">
        <v>1146</v>
      </c>
      <c r="AP814" t="s">
        <v>1146</v>
      </c>
      <c r="AQ814" s="73" t="s">
        <v>973</v>
      </c>
    </row>
    <row r="815" spans="1:43" x14ac:dyDescent="0.3">
      <c r="A815" s="7" t="s">
        <v>824</v>
      </c>
      <c r="B815">
        <v>1.2030838005484903</v>
      </c>
      <c r="C815">
        <f t="shared" si="87"/>
        <v>0</v>
      </c>
      <c r="D815">
        <v>0</v>
      </c>
      <c r="E815" s="9">
        <v>41.717745023671242</v>
      </c>
      <c r="F815" t="s">
        <v>950</v>
      </c>
      <c r="G815">
        <v>0</v>
      </c>
      <c r="H815" t="s">
        <v>950</v>
      </c>
      <c r="I815">
        <v>0</v>
      </c>
      <c r="J815" t="s">
        <v>950</v>
      </c>
      <c r="K815">
        <v>0</v>
      </c>
      <c r="M815" t="b">
        <f t="shared" si="88"/>
        <v>0</v>
      </c>
      <c r="N815" t="b">
        <f t="shared" si="89"/>
        <v>0</v>
      </c>
      <c r="P815" t="s">
        <v>824</v>
      </c>
      <c r="Q815" t="b">
        <v>0</v>
      </c>
      <c r="R815" t="b">
        <v>0</v>
      </c>
      <c r="S815" t="s">
        <v>973</v>
      </c>
      <c r="AB815" t="b">
        <f t="shared" si="84"/>
        <v>0</v>
      </c>
      <c r="AC815" t="b">
        <f t="shared" si="85"/>
        <v>0</v>
      </c>
      <c r="AD815" t="b">
        <f t="shared" si="86"/>
        <v>0</v>
      </c>
      <c r="AN815" t="s">
        <v>824</v>
      </c>
      <c r="AO815" t="s">
        <v>1146</v>
      </c>
      <c r="AP815" t="s">
        <v>1146</v>
      </c>
      <c r="AQ815" s="73" t="s">
        <v>973</v>
      </c>
    </row>
    <row r="816" spans="1:43" x14ac:dyDescent="0.3">
      <c r="A816" s="7" t="s">
        <v>825</v>
      </c>
      <c r="B816">
        <v>15.00300414926522</v>
      </c>
      <c r="C816">
        <f t="shared" si="87"/>
        <v>0</v>
      </c>
      <c r="D816">
        <v>0</v>
      </c>
      <c r="E816" s="9">
        <v>27.98793144239751</v>
      </c>
      <c r="F816" t="s">
        <v>950</v>
      </c>
      <c r="G816">
        <v>0</v>
      </c>
      <c r="H816" t="s">
        <v>950</v>
      </c>
      <c r="I816">
        <v>0</v>
      </c>
      <c r="J816" t="s">
        <v>950</v>
      </c>
      <c r="K816">
        <v>0</v>
      </c>
      <c r="M816" t="b">
        <f t="shared" si="88"/>
        <v>0</v>
      </c>
      <c r="N816" t="b">
        <f t="shared" si="89"/>
        <v>0</v>
      </c>
      <c r="P816" t="s">
        <v>825</v>
      </c>
      <c r="Q816" t="b">
        <v>0</v>
      </c>
      <c r="R816" t="b">
        <v>0</v>
      </c>
      <c r="S816" t="s">
        <v>973</v>
      </c>
      <c r="AB816" t="b">
        <f t="shared" si="84"/>
        <v>0</v>
      </c>
      <c r="AC816" t="b">
        <f t="shared" si="85"/>
        <v>0</v>
      </c>
      <c r="AD816" t="b">
        <f t="shared" si="86"/>
        <v>0</v>
      </c>
      <c r="AN816" t="s">
        <v>825</v>
      </c>
      <c r="AO816" t="s">
        <v>1146</v>
      </c>
      <c r="AP816" t="s">
        <v>1146</v>
      </c>
      <c r="AQ816" s="73" t="s">
        <v>973</v>
      </c>
    </row>
    <row r="817" spans="1:43" x14ac:dyDescent="0.3">
      <c r="A817" s="7" t="s">
        <v>826</v>
      </c>
      <c r="B817">
        <v>34.503940646383072</v>
      </c>
      <c r="C817">
        <f t="shared" si="87"/>
        <v>0</v>
      </c>
      <c r="D817">
        <v>0</v>
      </c>
      <c r="E817" s="9">
        <v>28.28745021232173</v>
      </c>
      <c r="F817" t="s">
        <v>950</v>
      </c>
      <c r="G817">
        <v>0</v>
      </c>
      <c r="H817" t="s">
        <v>950</v>
      </c>
      <c r="I817">
        <v>0</v>
      </c>
      <c r="J817" t="s">
        <v>950</v>
      </c>
      <c r="K817">
        <v>0</v>
      </c>
      <c r="M817" t="b">
        <f t="shared" si="88"/>
        <v>0</v>
      </c>
      <c r="N817" t="b">
        <f t="shared" si="89"/>
        <v>0</v>
      </c>
      <c r="P817" t="s">
        <v>826</v>
      </c>
      <c r="Q817" t="b">
        <v>0</v>
      </c>
      <c r="R817" t="b">
        <v>0</v>
      </c>
      <c r="S817" t="s">
        <v>973</v>
      </c>
      <c r="AB817" t="b">
        <f t="shared" si="84"/>
        <v>0</v>
      </c>
      <c r="AC817" t="b">
        <f t="shared" si="85"/>
        <v>0</v>
      </c>
      <c r="AD817" t="b">
        <f t="shared" si="86"/>
        <v>0</v>
      </c>
      <c r="AN817" t="s">
        <v>826</v>
      </c>
      <c r="AO817" t="s">
        <v>1146</v>
      </c>
      <c r="AP817" t="s">
        <v>1146</v>
      </c>
      <c r="AQ817" s="73" t="s">
        <v>973</v>
      </c>
    </row>
    <row r="818" spans="1:43" x14ac:dyDescent="0.3">
      <c r="A818" s="7" t="s">
        <v>827</v>
      </c>
      <c r="B818">
        <v>79.329566930174479</v>
      </c>
      <c r="C818">
        <f t="shared" si="87"/>
        <v>0</v>
      </c>
      <c r="D818">
        <v>0</v>
      </c>
      <c r="E818" s="9">
        <v>46.89371230100172</v>
      </c>
      <c r="F818" t="s">
        <v>950</v>
      </c>
      <c r="G818">
        <v>0</v>
      </c>
      <c r="H818" t="s">
        <v>950</v>
      </c>
      <c r="I818">
        <v>0</v>
      </c>
      <c r="J818" t="s">
        <v>950</v>
      </c>
      <c r="K818">
        <v>0</v>
      </c>
      <c r="M818" t="b">
        <f t="shared" si="88"/>
        <v>0</v>
      </c>
      <c r="N818" t="b">
        <f t="shared" si="89"/>
        <v>0</v>
      </c>
      <c r="P818" t="s">
        <v>827</v>
      </c>
      <c r="Q818" t="b">
        <v>0</v>
      </c>
      <c r="R818" t="b">
        <v>0</v>
      </c>
      <c r="S818" t="s">
        <v>973</v>
      </c>
      <c r="AB818" t="b">
        <f t="shared" si="84"/>
        <v>0</v>
      </c>
      <c r="AC818" t="b">
        <f t="shared" si="85"/>
        <v>0</v>
      </c>
      <c r="AD818" t="b">
        <f t="shared" si="86"/>
        <v>0</v>
      </c>
      <c r="AN818" t="s">
        <v>827</v>
      </c>
      <c r="AO818" t="s">
        <v>1146</v>
      </c>
      <c r="AP818" t="s">
        <v>1146</v>
      </c>
      <c r="AQ818" s="73" t="s">
        <v>973</v>
      </c>
    </row>
    <row r="819" spans="1:43" x14ac:dyDescent="0.3">
      <c r="A819" s="7" t="s">
        <v>828</v>
      </c>
      <c r="B819">
        <v>91.621572258887923</v>
      </c>
      <c r="C819">
        <f t="shared" si="87"/>
        <v>0</v>
      </c>
      <c r="D819">
        <v>0</v>
      </c>
      <c r="E819" s="9">
        <v>32.423882475468965</v>
      </c>
      <c r="F819" t="s">
        <v>950</v>
      </c>
      <c r="G819">
        <v>0</v>
      </c>
      <c r="H819" t="s">
        <v>950</v>
      </c>
      <c r="I819">
        <v>0</v>
      </c>
      <c r="J819" t="s">
        <v>950</v>
      </c>
      <c r="K819">
        <v>0</v>
      </c>
      <c r="M819" t="b">
        <f t="shared" si="88"/>
        <v>0</v>
      </c>
      <c r="N819" t="b">
        <f t="shared" si="89"/>
        <v>0</v>
      </c>
      <c r="P819" t="s">
        <v>828</v>
      </c>
      <c r="Q819" t="b">
        <v>0</v>
      </c>
      <c r="R819" t="b">
        <v>0</v>
      </c>
      <c r="S819" t="s">
        <v>973</v>
      </c>
      <c r="AB819" t="b">
        <f t="shared" si="84"/>
        <v>0</v>
      </c>
      <c r="AC819" t="b">
        <f t="shared" si="85"/>
        <v>0</v>
      </c>
      <c r="AD819" t="b">
        <f t="shared" si="86"/>
        <v>0</v>
      </c>
      <c r="AN819" t="s">
        <v>828</v>
      </c>
      <c r="AO819" t="s">
        <v>1146</v>
      </c>
      <c r="AP819" t="s">
        <v>1146</v>
      </c>
      <c r="AQ819" s="73" t="s">
        <v>973</v>
      </c>
    </row>
    <row r="820" spans="1:43" x14ac:dyDescent="0.3">
      <c r="A820" s="7" t="s">
        <v>829</v>
      </c>
      <c r="B820">
        <v>78.044634700619682</v>
      </c>
      <c r="C820">
        <f t="shared" si="87"/>
        <v>0</v>
      </c>
      <c r="D820">
        <v>0</v>
      </c>
      <c r="E820" s="9">
        <v>26.531070194223769</v>
      </c>
      <c r="F820" t="s">
        <v>950</v>
      </c>
      <c r="G820">
        <v>0</v>
      </c>
      <c r="H820" t="s">
        <v>950</v>
      </c>
      <c r="I820">
        <v>0</v>
      </c>
      <c r="J820" t="s">
        <v>950</v>
      </c>
      <c r="K820">
        <v>0</v>
      </c>
      <c r="M820" t="b">
        <f t="shared" si="88"/>
        <v>0</v>
      </c>
      <c r="N820" t="b">
        <f t="shared" si="89"/>
        <v>0</v>
      </c>
      <c r="P820" t="s">
        <v>829</v>
      </c>
      <c r="Q820" t="b">
        <v>0</v>
      </c>
      <c r="R820" t="b">
        <v>0</v>
      </c>
      <c r="S820" t="s">
        <v>973</v>
      </c>
      <c r="AB820" t="b">
        <f t="shared" si="84"/>
        <v>0</v>
      </c>
      <c r="AC820" t="b">
        <f t="shared" si="85"/>
        <v>0</v>
      </c>
      <c r="AD820" t="b">
        <f t="shared" si="86"/>
        <v>0</v>
      </c>
      <c r="AN820" t="s">
        <v>829</v>
      </c>
      <c r="AO820" t="s">
        <v>1146</v>
      </c>
      <c r="AP820" t="s">
        <v>1146</v>
      </c>
      <c r="AQ820" s="73" t="s">
        <v>973</v>
      </c>
    </row>
    <row r="821" spans="1:43" x14ac:dyDescent="0.3">
      <c r="A821" s="7" t="s">
        <v>830</v>
      </c>
      <c r="B821">
        <v>78.096240123607402</v>
      </c>
      <c r="C821">
        <f t="shared" si="87"/>
        <v>0</v>
      </c>
      <c r="D821">
        <v>0</v>
      </c>
      <c r="E821" s="9">
        <v>28.478186106524284</v>
      </c>
      <c r="F821" t="s">
        <v>950</v>
      </c>
      <c r="G821">
        <v>0</v>
      </c>
      <c r="H821" t="s">
        <v>950</v>
      </c>
      <c r="I821">
        <v>0</v>
      </c>
      <c r="J821" t="s">
        <v>950</v>
      </c>
      <c r="K821">
        <v>0</v>
      </c>
      <c r="M821" t="b">
        <f t="shared" si="88"/>
        <v>0</v>
      </c>
      <c r="N821" t="b">
        <f t="shared" si="89"/>
        <v>0</v>
      </c>
      <c r="P821" t="s">
        <v>830</v>
      </c>
      <c r="Q821" t="b">
        <v>0</v>
      </c>
      <c r="R821" t="b">
        <v>0</v>
      </c>
      <c r="S821" t="s">
        <v>973</v>
      </c>
      <c r="AB821" t="b">
        <f t="shared" si="84"/>
        <v>0</v>
      </c>
      <c r="AC821" t="b">
        <f t="shared" si="85"/>
        <v>0</v>
      </c>
      <c r="AD821" t="b">
        <f t="shared" si="86"/>
        <v>0</v>
      </c>
      <c r="AN821" t="s">
        <v>830</v>
      </c>
      <c r="AO821" t="s">
        <v>1146</v>
      </c>
      <c r="AP821" t="s">
        <v>1146</v>
      </c>
      <c r="AQ821" s="73" t="s">
        <v>973</v>
      </c>
    </row>
    <row r="822" spans="1:43" x14ac:dyDescent="0.3">
      <c r="A822" s="7" t="s">
        <v>831</v>
      </c>
      <c r="B822">
        <v>0.5958975258828918</v>
      </c>
      <c r="C822">
        <f t="shared" si="87"/>
        <v>0</v>
      </c>
      <c r="D822">
        <v>0</v>
      </c>
      <c r="E822" s="9">
        <v>29.412352954089229</v>
      </c>
      <c r="F822" t="s">
        <v>950</v>
      </c>
      <c r="G822">
        <v>0</v>
      </c>
      <c r="H822" t="s">
        <v>950</v>
      </c>
      <c r="I822">
        <v>0</v>
      </c>
      <c r="J822" t="s">
        <v>950</v>
      </c>
      <c r="K822">
        <v>0</v>
      </c>
      <c r="M822" t="b">
        <f t="shared" si="88"/>
        <v>0</v>
      </c>
      <c r="N822" t="b">
        <f t="shared" si="89"/>
        <v>0</v>
      </c>
      <c r="P822" t="s">
        <v>831</v>
      </c>
      <c r="Q822" t="b">
        <v>0</v>
      </c>
      <c r="R822" t="b">
        <v>0</v>
      </c>
      <c r="S822" t="s">
        <v>973</v>
      </c>
      <c r="AB822" t="b">
        <f t="shared" si="84"/>
        <v>0</v>
      </c>
      <c r="AC822" t="b">
        <f t="shared" si="85"/>
        <v>0</v>
      </c>
      <c r="AD822" t="b">
        <f t="shared" si="86"/>
        <v>0</v>
      </c>
      <c r="AN822" t="s">
        <v>831</v>
      </c>
      <c r="AO822" t="s">
        <v>1146</v>
      </c>
      <c r="AP822" t="s">
        <v>1146</v>
      </c>
      <c r="AQ822" s="73" t="s">
        <v>973</v>
      </c>
    </row>
    <row r="823" spans="1:43" x14ac:dyDescent="0.3">
      <c r="A823" s="7" t="s">
        <v>832</v>
      </c>
      <c r="B823">
        <v>0</v>
      </c>
      <c r="C823">
        <f t="shared" si="87"/>
        <v>0</v>
      </c>
      <c r="D823">
        <v>0</v>
      </c>
      <c r="E823" s="9">
        <v>11.265881446178087</v>
      </c>
      <c r="F823" t="s">
        <v>950</v>
      </c>
      <c r="G823">
        <v>0</v>
      </c>
      <c r="H823" t="s">
        <v>950</v>
      </c>
      <c r="I823">
        <v>0</v>
      </c>
      <c r="J823" t="s">
        <v>950</v>
      </c>
      <c r="K823">
        <v>0</v>
      </c>
      <c r="M823" t="b">
        <f t="shared" si="88"/>
        <v>0</v>
      </c>
      <c r="N823" t="b">
        <f t="shared" si="89"/>
        <v>0</v>
      </c>
      <c r="P823" t="s">
        <v>832</v>
      </c>
      <c r="Q823" t="b">
        <v>0</v>
      </c>
      <c r="R823" t="b">
        <v>0</v>
      </c>
      <c r="S823" t="s">
        <v>973</v>
      </c>
      <c r="AB823" t="b">
        <f t="shared" si="84"/>
        <v>0</v>
      </c>
      <c r="AC823" t="b">
        <f t="shared" si="85"/>
        <v>0</v>
      </c>
      <c r="AD823" t="b">
        <f t="shared" si="86"/>
        <v>0</v>
      </c>
      <c r="AN823" t="s">
        <v>832</v>
      </c>
      <c r="AO823" t="s">
        <v>1146</v>
      </c>
      <c r="AP823" t="s">
        <v>1146</v>
      </c>
      <c r="AQ823" s="73" t="s">
        <v>973</v>
      </c>
    </row>
    <row r="824" spans="1:43" x14ac:dyDescent="0.3">
      <c r="A824" s="7" t="s">
        <v>833</v>
      </c>
      <c r="B824">
        <v>4.5874832877664771</v>
      </c>
      <c r="C824">
        <f t="shared" si="87"/>
        <v>0</v>
      </c>
      <c r="D824">
        <v>0</v>
      </c>
      <c r="E824" s="9">
        <v>14.422048288864875</v>
      </c>
      <c r="F824" t="s">
        <v>950</v>
      </c>
      <c r="G824">
        <v>0</v>
      </c>
      <c r="H824" t="s">
        <v>950</v>
      </c>
      <c r="I824">
        <v>0</v>
      </c>
      <c r="J824" t="s">
        <v>950</v>
      </c>
      <c r="K824">
        <v>0</v>
      </c>
      <c r="M824" t="b">
        <f t="shared" si="88"/>
        <v>0</v>
      </c>
      <c r="N824" t="b">
        <f t="shared" si="89"/>
        <v>0</v>
      </c>
      <c r="P824" t="s">
        <v>833</v>
      </c>
      <c r="Q824" t="b">
        <v>0</v>
      </c>
      <c r="R824" t="b">
        <v>0</v>
      </c>
      <c r="S824" t="s">
        <v>973</v>
      </c>
      <c r="AB824" t="b">
        <f t="shared" si="84"/>
        <v>0</v>
      </c>
      <c r="AC824" t="b">
        <f t="shared" si="85"/>
        <v>0</v>
      </c>
      <c r="AD824" t="b">
        <f t="shared" si="86"/>
        <v>0</v>
      </c>
      <c r="AN824" t="s">
        <v>833</v>
      </c>
      <c r="AO824" t="s">
        <v>1146</v>
      </c>
      <c r="AP824" t="s">
        <v>1146</v>
      </c>
      <c r="AQ824" s="73" t="s">
        <v>973</v>
      </c>
    </row>
    <row r="825" spans="1:43" x14ac:dyDescent="0.3">
      <c r="A825" s="7" t="s">
        <v>834</v>
      </c>
      <c r="B825">
        <v>16.765286041423128</v>
      </c>
      <c r="C825">
        <f t="shared" si="87"/>
        <v>0</v>
      </c>
      <c r="D825">
        <v>0</v>
      </c>
      <c r="E825" s="9">
        <v>18.938732801451735</v>
      </c>
      <c r="F825" t="s">
        <v>950</v>
      </c>
      <c r="G825">
        <v>0</v>
      </c>
      <c r="H825" t="s">
        <v>950</v>
      </c>
      <c r="I825">
        <v>0</v>
      </c>
      <c r="J825" t="s">
        <v>950</v>
      </c>
      <c r="K825">
        <v>0</v>
      </c>
      <c r="M825" t="b">
        <f t="shared" si="88"/>
        <v>0</v>
      </c>
      <c r="N825" t="b">
        <f t="shared" si="89"/>
        <v>0</v>
      </c>
      <c r="P825" t="s">
        <v>834</v>
      </c>
      <c r="Q825" t="b">
        <v>0</v>
      </c>
      <c r="R825" t="b">
        <v>0</v>
      </c>
      <c r="S825" t="s">
        <v>973</v>
      </c>
      <c r="AB825" t="b">
        <f t="shared" si="84"/>
        <v>0</v>
      </c>
      <c r="AC825" t="b">
        <f t="shared" si="85"/>
        <v>0</v>
      </c>
      <c r="AD825" t="b">
        <f t="shared" si="86"/>
        <v>0</v>
      </c>
      <c r="AN825" t="s">
        <v>834</v>
      </c>
      <c r="AO825" t="s">
        <v>1146</v>
      </c>
      <c r="AP825" t="s">
        <v>1146</v>
      </c>
      <c r="AQ825" s="73" t="s">
        <v>973</v>
      </c>
    </row>
    <row r="826" spans="1:43" x14ac:dyDescent="0.3">
      <c r="A826" s="7" t="s">
        <v>835</v>
      </c>
      <c r="B826">
        <v>27.337759313575269</v>
      </c>
      <c r="C826">
        <f t="shared" si="87"/>
        <v>0</v>
      </c>
      <c r="D826">
        <v>0</v>
      </c>
      <c r="E826" s="9">
        <v>13.672934283923304</v>
      </c>
      <c r="F826" t="s">
        <v>950</v>
      </c>
      <c r="G826">
        <v>0</v>
      </c>
      <c r="H826" t="s">
        <v>950</v>
      </c>
      <c r="I826">
        <v>0</v>
      </c>
      <c r="J826" t="s">
        <v>950</v>
      </c>
      <c r="K826">
        <v>0</v>
      </c>
      <c r="M826" t="b">
        <f t="shared" si="88"/>
        <v>0</v>
      </c>
      <c r="N826" t="b">
        <f t="shared" si="89"/>
        <v>0</v>
      </c>
      <c r="P826" t="s">
        <v>835</v>
      </c>
      <c r="Q826" t="b">
        <v>0</v>
      </c>
      <c r="R826" t="b">
        <v>0</v>
      </c>
      <c r="S826" t="s">
        <v>973</v>
      </c>
      <c r="AB826" t="b">
        <f t="shared" si="84"/>
        <v>0</v>
      </c>
      <c r="AC826" t="b">
        <f t="shared" si="85"/>
        <v>0</v>
      </c>
      <c r="AD826" t="b">
        <f t="shared" si="86"/>
        <v>0</v>
      </c>
      <c r="AN826" t="s">
        <v>835</v>
      </c>
      <c r="AO826" t="s">
        <v>1146</v>
      </c>
      <c r="AP826" t="s">
        <v>1146</v>
      </c>
      <c r="AQ826" s="73" t="s">
        <v>973</v>
      </c>
    </row>
    <row r="827" spans="1:43" x14ac:dyDescent="0.3">
      <c r="A827" s="7" t="s">
        <v>836</v>
      </c>
      <c r="B827">
        <v>31.084041804492895</v>
      </c>
      <c r="C827">
        <f t="shared" si="87"/>
        <v>0</v>
      </c>
      <c r="D827">
        <v>0</v>
      </c>
      <c r="E827" s="9">
        <v>16.265576561436713</v>
      </c>
      <c r="F827" t="s">
        <v>950</v>
      </c>
      <c r="G827">
        <v>0</v>
      </c>
      <c r="H827" t="s">
        <v>950</v>
      </c>
      <c r="I827">
        <v>0</v>
      </c>
      <c r="J827" t="s">
        <v>950</v>
      </c>
      <c r="K827">
        <v>0</v>
      </c>
      <c r="M827" t="b">
        <f t="shared" si="88"/>
        <v>0</v>
      </c>
      <c r="N827" t="b">
        <f t="shared" si="89"/>
        <v>0</v>
      </c>
      <c r="P827" t="s">
        <v>836</v>
      </c>
      <c r="Q827" t="b">
        <v>0</v>
      </c>
      <c r="R827" t="b">
        <v>0</v>
      </c>
      <c r="S827" t="s">
        <v>973</v>
      </c>
      <c r="AB827" t="b">
        <f t="shared" si="84"/>
        <v>0</v>
      </c>
      <c r="AC827" t="b">
        <f t="shared" si="85"/>
        <v>0</v>
      </c>
      <c r="AD827" t="b">
        <f t="shared" si="86"/>
        <v>0</v>
      </c>
      <c r="AN827" t="s">
        <v>836</v>
      </c>
      <c r="AO827" t="s">
        <v>1146</v>
      </c>
      <c r="AP827" t="s">
        <v>1146</v>
      </c>
      <c r="AQ827" s="73" t="s">
        <v>973</v>
      </c>
    </row>
    <row r="828" spans="1:43" x14ac:dyDescent="0.3">
      <c r="A828" s="7" t="s">
        <v>837</v>
      </c>
      <c r="B828">
        <v>72.06464604797236</v>
      </c>
      <c r="C828">
        <f t="shared" si="87"/>
        <v>0</v>
      </c>
      <c r="D828">
        <v>0</v>
      </c>
      <c r="E828" s="9">
        <v>29.041857016373527</v>
      </c>
      <c r="F828" t="s">
        <v>950</v>
      </c>
      <c r="G828">
        <v>0</v>
      </c>
      <c r="H828" t="s">
        <v>950</v>
      </c>
      <c r="I828">
        <v>0</v>
      </c>
      <c r="J828" t="s">
        <v>950</v>
      </c>
      <c r="K828">
        <v>0</v>
      </c>
      <c r="M828" t="b">
        <f t="shared" si="88"/>
        <v>0</v>
      </c>
      <c r="N828" t="b">
        <f t="shared" si="89"/>
        <v>0</v>
      </c>
      <c r="P828" t="s">
        <v>837</v>
      </c>
      <c r="Q828" t="b">
        <v>0</v>
      </c>
      <c r="R828" t="b">
        <v>0</v>
      </c>
      <c r="S828" t="s">
        <v>973</v>
      </c>
      <c r="AB828" t="b">
        <f t="shared" si="84"/>
        <v>0</v>
      </c>
      <c r="AC828" t="b">
        <f t="shared" si="85"/>
        <v>0</v>
      </c>
      <c r="AD828" t="b">
        <f t="shared" si="86"/>
        <v>0</v>
      </c>
      <c r="AN828" t="s">
        <v>837</v>
      </c>
      <c r="AO828" t="s">
        <v>1146</v>
      </c>
      <c r="AP828" t="s">
        <v>1146</v>
      </c>
      <c r="AQ828" s="73" t="s">
        <v>973</v>
      </c>
    </row>
    <row r="829" spans="1:43" x14ac:dyDescent="0.3">
      <c r="A829" s="7" t="s">
        <v>838</v>
      </c>
      <c r="B829">
        <v>54.65418821230412</v>
      </c>
      <c r="C829">
        <f t="shared" si="87"/>
        <v>0</v>
      </c>
      <c r="D829">
        <v>0</v>
      </c>
      <c r="E829" s="9">
        <v>18.228546480288589</v>
      </c>
      <c r="F829" t="s">
        <v>950</v>
      </c>
      <c r="G829">
        <v>0</v>
      </c>
      <c r="H829" t="s">
        <v>950</v>
      </c>
      <c r="I829">
        <v>0</v>
      </c>
      <c r="J829" t="s">
        <v>950</v>
      </c>
      <c r="K829">
        <v>0</v>
      </c>
      <c r="M829" t="b">
        <f t="shared" si="88"/>
        <v>0</v>
      </c>
      <c r="N829" t="b">
        <f t="shared" si="89"/>
        <v>0</v>
      </c>
      <c r="P829" t="s">
        <v>838</v>
      </c>
      <c r="Q829" t="b">
        <v>0</v>
      </c>
      <c r="R829" t="b">
        <v>0</v>
      </c>
      <c r="S829" t="s">
        <v>973</v>
      </c>
      <c r="AB829" t="b">
        <f t="shared" si="84"/>
        <v>0</v>
      </c>
      <c r="AC829" t="b">
        <f t="shared" si="85"/>
        <v>0</v>
      </c>
      <c r="AD829" t="b">
        <f t="shared" si="86"/>
        <v>0</v>
      </c>
      <c r="AN829" t="s">
        <v>838</v>
      </c>
      <c r="AO829" t="s">
        <v>1146</v>
      </c>
      <c r="AP829" t="s">
        <v>1146</v>
      </c>
      <c r="AQ829" s="73" t="s">
        <v>973</v>
      </c>
    </row>
    <row r="830" spans="1:43" x14ac:dyDescent="0.3">
      <c r="A830" s="7" t="s">
        <v>839</v>
      </c>
      <c r="B830">
        <v>87.537551365782093</v>
      </c>
      <c r="C830">
        <f t="shared" si="87"/>
        <v>0</v>
      </c>
      <c r="D830">
        <v>0</v>
      </c>
      <c r="E830" s="9">
        <v>32.111680500303656</v>
      </c>
      <c r="F830" t="s">
        <v>950</v>
      </c>
      <c r="G830">
        <v>0</v>
      </c>
      <c r="H830" t="s">
        <v>950</v>
      </c>
      <c r="I830">
        <v>0</v>
      </c>
      <c r="J830" t="s">
        <v>950</v>
      </c>
      <c r="K830">
        <v>0</v>
      </c>
      <c r="M830" t="b">
        <f t="shared" si="88"/>
        <v>0</v>
      </c>
      <c r="N830" t="b">
        <f t="shared" si="89"/>
        <v>0</v>
      </c>
      <c r="P830" t="s">
        <v>839</v>
      </c>
      <c r="Q830" t="b">
        <v>0</v>
      </c>
      <c r="R830" t="b">
        <v>0</v>
      </c>
      <c r="S830" t="s">
        <v>973</v>
      </c>
      <c r="AB830" t="b">
        <f t="shared" si="84"/>
        <v>0</v>
      </c>
      <c r="AC830" t="b">
        <f t="shared" si="85"/>
        <v>0</v>
      </c>
      <c r="AD830" t="b">
        <f t="shared" si="86"/>
        <v>0</v>
      </c>
      <c r="AN830" t="s">
        <v>839</v>
      </c>
      <c r="AO830" t="s">
        <v>1146</v>
      </c>
      <c r="AP830" t="s">
        <v>1146</v>
      </c>
      <c r="AQ830" s="73" t="s">
        <v>973</v>
      </c>
    </row>
    <row r="831" spans="1:43" x14ac:dyDescent="0.3">
      <c r="A831" s="7" t="s">
        <v>840</v>
      </c>
      <c r="B831">
        <v>67.339651639093219</v>
      </c>
      <c r="C831">
        <f t="shared" si="87"/>
        <v>0</v>
      </c>
      <c r="D831">
        <v>0</v>
      </c>
      <c r="E831" s="9">
        <v>42.599227787927042</v>
      </c>
      <c r="F831" t="s">
        <v>950</v>
      </c>
      <c r="G831">
        <v>0</v>
      </c>
      <c r="H831" t="s">
        <v>950</v>
      </c>
      <c r="I831">
        <v>0</v>
      </c>
      <c r="J831" t="s">
        <v>950</v>
      </c>
      <c r="K831">
        <v>0</v>
      </c>
      <c r="M831" t="b">
        <f t="shared" si="88"/>
        <v>0</v>
      </c>
      <c r="N831" t="b">
        <f t="shared" si="89"/>
        <v>0</v>
      </c>
      <c r="P831" t="s">
        <v>840</v>
      </c>
      <c r="Q831" t="b">
        <v>0</v>
      </c>
      <c r="R831" t="b">
        <v>0</v>
      </c>
      <c r="S831" t="s">
        <v>973</v>
      </c>
      <c r="AB831" t="b">
        <f t="shared" si="84"/>
        <v>0</v>
      </c>
      <c r="AC831" t="b">
        <f t="shared" si="85"/>
        <v>0</v>
      </c>
      <c r="AD831" t="b">
        <f t="shared" si="86"/>
        <v>0</v>
      </c>
      <c r="AN831" t="s">
        <v>840</v>
      </c>
      <c r="AO831" t="s">
        <v>1146</v>
      </c>
      <c r="AP831" t="s">
        <v>1146</v>
      </c>
      <c r="AQ831" s="73" t="s">
        <v>973</v>
      </c>
    </row>
    <row r="832" spans="1:43" x14ac:dyDescent="0.3">
      <c r="A832" s="7" t="s">
        <v>841</v>
      </c>
      <c r="B832">
        <v>69.413247180685488</v>
      </c>
      <c r="C832">
        <f t="shared" si="87"/>
        <v>0</v>
      </c>
      <c r="D832">
        <v>0</v>
      </c>
      <c r="E832" s="9">
        <v>22.484395998936556</v>
      </c>
      <c r="F832" t="s">
        <v>950</v>
      </c>
      <c r="G832">
        <v>0</v>
      </c>
      <c r="H832" t="s">
        <v>950</v>
      </c>
      <c r="I832">
        <v>0</v>
      </c>
      <c r="J832" t="s">
        <v>950</v>
      </c>
      <c r="K832">
        <v>0</v>
      </c>
      <c r="M832" t="b">
        <f t="shared" si="88"/>
        <v>0</v>
      </c>
      <c r="N832" t="b">
        <f t="shared" si="89"/>
        <v>0</v>
      </c>
      <c r="P832" t="s">
        <v>841</v>
      </c>
      <c r="Q832" t="b">
        <v>0</v>
      </c>
      <c r="R832" t="b">
        <v>0</v>
      </c>
      <c r="S832" t="s">
        <v>973</v>
      </c>
      <c r="AB832" t="b">
        <f t="shared" si="84"/>
        <v>0</v>
      </c>
      <c r="AC832" t="b">
        <f t="shared" si="85"/>
        <v>0</v>
      </c>
      <c r="AD832" t="b">
        <f t="shared" si="86"/>
        <v>0</v>
      </c>
      <c r="AN832" t="s">
        <v>841</v>
      </c>
      <c r="AO832" t="s">
        <v>1146</v>
      </c>
      <c r="AP832" t="s">
        <v>1146</v>
      </c>
      <c r="AQ832" s="73" t="s">
        <v>973</v>
      </c>
    </row>
    <row r="833" spans="1:43" x14ac:dyDescent="0.3">
      <c r="A833" s="7" t="s">
        <v>842</v>
      </c>
      <c r="B833">
        <v>98.535082832044253</v>
      </c>
      <c r="C833">
        <f t="shared" si="87"/>
        <v>0</v>
      </c>
      <c r="D833">
        <v>0</v>
      </c>
      <c r="E833" s="9">
        <v>44.515855226090324</v>
      </c>
      <c r="F833" t="s">
        <v>950</v>
      </c>
      <c r="G833">
        <v>0</v>
      </c>
      <c r="H833" t="s">
        <v>950</v>
      </c>
      <c r="I833">
        <v>0</v>
      </c>
      <c r="J833" t="s">
        <v>950</v>
      </c>
      <c r="K833">
        <v>0</v>
      </c>
      <c r="M833" t="b">
        <f t="shared" si="88"/>
        <v>0</v>
      </c>
      <c r="N833" t="b">
        <f t="shared" si="89"/>
        <v>0</v>
      </c>
      <c r="P833" t="s">
        <v>842</v>
      </c>
      <c r="Q833" t="b">
        <v>0</v>
      </c>
      <c r="R833" t="b">
        <v>0</v>
      </c>
      <c r="S833" t="s">
        <v>973</v>
      </c>
      <c r="AB833" t="b">
        <f t="shared" si="84"/>
        <v>0</v>
      </c>
      <c r="AC833" t="b">
        <f t="shared" si="85"/>
        <v>0</v>
      </c>
      <c r="AD833" t="b">
        <f t="shared" si="86"/>
        <v>0</v>
      </c>
      <c r="AN833" t="s">
        <v>842</v>
      </c>
      <c r="AO833" t="s">
        <v>1146</v>
      </c>
      <c r="AP833" t="s">
        <v>1146</v>
      </c>
      <c r="AQ833" s="73" t="s">
        <v>973</v>
      </c>
    </row>
    <row r="834" spans="1:43" x14ac:dyDescent="0.3">
      <c r="A834" s="7" t="s">
        <v>843</v>
      </c>
      <c r="B834">
        <v>96.663371681443621</v>
      </c>
      <c r="C834">
        <f t="shared" si="87"/>
        <v>0</v>
      </c>
      <c r="D834">
        <v>0</v>
      </c>
      <c r="E834" s="9">
        <v>22.694888424380039</v>
      </c>
      <c r="F834" t="s">
        <v>950</v>
      </c>
      <c r="G834">
        <v>0</v>
      </c>
      <c r="H834" t="s">
        <v>950</v>
      </c>
      <c r="I834">
        <v>0</v>
      </c>
      <c r="J834" t="s">
        <v>950</v>
      </c>
      <c r="K834">
        <v>0</v>
      </c>
      <c r="M834" t="b">
        <f t="shared" si="88"/>
        <v>0</v>
      </c>
      <c r="N834" t="b">
        <f t="shared" si="89"/>
        <v>0</v>
      </c>
      <c r="P834" t="s">
        <v>843</v>
      </c>
      <c r="Q834" t="b">
        <v>0</v>
      </c>
      <c r="R834" t="b">
        <v>0</v>
      </c>
      <c r="S834" t="s">
        <v>973</v>
      </c>
      <c r="AB834" t="b">
        <f t="shared" ref="AB834:AB890" si="90">IF(C834&lt;5,FALSE,C834)</f>
        <v>0</v>
      </c>
      <c r="AC834" t="b">
        <f t="shared" ref="AC834:AC890" si="91">IF(C834&lt;5,FALSE,D834)</f>
        <v>0</v>
      </c>
      <c r="AD834" t="b">
        <f t="shared" ref="AD834:AD890" si="92">IF(C834&lt;5,FALSE,E834)</f>
        <v>0</v>
      </c>
      <c r="AN834" t="s">
        <v>843</v>
      </c>
      <c r="AO834" t="s">
        <v>1146</v>
      </c>
      <c r="AP834" t="s">
        <v>1146</v>
      </c>
      <c r="AQ834" s="73" t="s">
        <v>973</v>
      </c>
    </row>
    <row r="835" spans="1:43" x14ac:dyDescent="0.3">
      <c r="A835" s="7" t="s">
        <v>844</v>
      </c>
      <c r="B835">
        <v>68.203926966475692</v>
      </c>
      <c r="C835">
        <f t="shared" ref="C835:C890" si="93">IF(F835=" ",0,B835)</f>
        <v>0</v>
      </c>
      <c r="D835">
        <v>0</v>
      </c>
      <c r="E835" s="9">
        <v>24.9039613064677</v>
      </c>
      <c r="F835" t="s">
        <v>950</v>
      </c>
      <c r="G835">
        <v>0</v>
      </c>
      <c r="H835" t="s">
        <v>950</v>
      </c>
      <c r="I835">
        <v>0</v>
      </c>
      <c r="J835" t="s">
        <v>950</v>
      </c>
      <c r="K835">
        <v>0</v>
      </c>
      <c r="M835" t="b">
        <f t="shared" ref="M835:M890" si="94">IF(C835&lt;5,FALSE,G835)</f>
        <v>0</v>
      </c>
      <c r="N835" t="b">
        <f t="shared" ref="N835:N890" si="95">IF(C835&lt;5,FALSE,I835)</f>
        <v>0</v>
      </c>
      <c r="P835" t="s">
        <v>844</v>
      </c>
      <c r="Q835" t="b">
        <v>0</v>
      </c>
      <c r="R835" t="b">
        <v>0</v>
      </c>
      <c r="S835" t="s">
        <v>973</v>
      </c>
      <c r="AB835" t="b">
        <f t="shared" si="90"/>
        <v>0</v>
      </c>
      <c r="AC835" t="b">
        <f t="shared" si="91"/>
        <v>0</v>
      </c>
      <c r="AD835" t="b">
        <f t="shared" si="92"/>
        <v>0</v>
      </c>
      <c r="AN835" t="s">
        <v>844</v>
      </c>
      <c r="AO835" t="s">
        <v>1146</v>
      </c>
      <c r="AP835" t="s">
        <v>1146</v>
      </c>
      <c r="AQ835" s="73" t="s">
        <v>973</v>
      </c>
    </row>
    <row r="836" spans="1:43" x14ac:dyDescent="0.3">
      <c r="A836" s="7" t="s">
        <v>845</v>
      </c>
      <c r="B836">
        <v>76.471192334187535</v>
      </c>
      <c r="C836">
        <f t="shared" si="93"/>
        <v>0</v>
      </c>
      <c r="D836">
        <v>0</v>
      </c>
      <c r="E836" s="9">
        <v>31.233856352944329</v>
      </c>
      <c r="F836" t="s">
        <v>950</v>
      </c>
      <c r="G836">
        <v>0</v>
      </c>
      <c r="H836" t="s">
        <v>950</v>
      </c>
      <c r="I836">
        <v>0</v>
      </c>
      <c r="J836" t="s">
        <v>950</v>
      </c>
      <c r="K836">
        <v>0</v>
      </c>
      <c r="M836" t="b">
        <f t="shared" si="94"/>
        <v>0</v>
      </c>
      <c r="N836" t="b">
        <f t="shared" si="95"/>
        <v>0</v>
      </c>
      <c r="P836" t="s">
        <v>845</v>
      </c>
      <c r="Q836" t="b">
        <v>0</v>
      </c>
      <c r="R836" t="b">
        <v>0</v>
      </c>
      <c r="S836" t="s">
        <v>973</v>
      </c>
      <c r="AB836" t="b">
        <f t="shared" si="90"/>
        <v>0</v>
      </c>
      <c r="AC836" t="b">
        <f t="shared" si="91"/>
        <v>0</v>
      </c>
      <c r="AD836" t="b">
        <f t="shared" si="92"/>
        <v>0</v>
      </c>
      <c r="AN836" t="s">
        <v>845</v>
      </c>
      <c r="AO836" t="s">
        <v>1146</v>
      </c>
      <c r="AP836" t="s">
        <v>1146</v>
      </c>
      <c r="AQ836" s="73" t="s">
        <v>973</v>
      </c>
    </row>
    <row r="837" spans="1:43" x14ac:dyDescent="0.3">
      <c r="A837" s="7" t="s">
        <v>846</v>
      </c>
      <c r="B837">
        <v>69.971924237734683</v>
      </c>
      <c r="C837">
        <f t="shared" si="93"/>
        <v>0</v>
      </c>
      <c r="D837">
        <v>0</v>
      </c>
      <c r="E837" s="9">
        <v>21.586327504750098</v>
      </c>
      <c r="F837" t="s">
        <v>950</v>
      </c>
      <c r="G837">
        <v>0</v>
      </c>
      <c r="H837" t="s">
        <v>950</v>
      </c>
      <c r="I837">
        <v>0</v>
      </c>
      <c r="J837" t="s">
        <v>950</v>
      </c>
      <c r="K837">
        <v>0</v>
      </c>
      <c r="M837" t="b">
        <f t="shared" si="94"/>
        <v>0</v>
      </c>
      <c r="N837" t="b">
        <f t="shared" si="95"/>
        <v>0</v>
      </c>
      <c r="P837" t="s">
        <v>846</v>
      </c>
      <c r="Q837" t="b">
        <v>0</v>
      </c>
      <c r="R837" t="b">
        <v>0</v>
      </c>
      <c r="S837" t="s">
        <v>973</v>
      </c>
      <c r="AB837" t="b">
        <f t="shared" si="90"/>
        <v>0</v>
      </c>
      <c r="AC837" t="b">
        <f t="shared" si="91"/>
        <v>0</v>
      </c>
      <c r="AD837" t="b">
        <f t="shared" si="92"/>
        <v>0</v>
      </c>
      <c r="AN837" t="s">
        <v>846</v>
      </c>
      <c r="AO837" t="s">
        <v>1146</v>
      </c>
      <c r="AP837" t="s">
        <v>1146</v>
      </c>
      <c r="AQ837" s="73" t="s">
        <v>973</v>
      </c>
    </row>
    <row r="838" spans="1:43" x14ac:dyDescent="0.3">
      <c r="A838" s="7" t="s">
        <v>847</v>
      </c>
      <c r="B838">
        <v>84.661675608943142</v>
      </c>
      <c r="C838">
        <f t="shared" si="93"/>
        <v>0</v>
      </c>
      <c r="D838">
        <v>0</v>
      </c>
      <c r="E838" s="9">
        <v>92.419589698310446</v>
      </c>
      <c r="F838" t="s">
        <v>950</v>
      </c>
      <c r="G838">
        <v>0</v>
      </c>
      <c r="H838" t="s">
        <v>950</v>
      </c>
      <c r="I838">
        <v>0</v>
      </c>
      <c r="J838" t="s">
        <v>950</v>
      </c>
      <c r="K838">
        <v>0</v>
      </c>
      <c r="M838" t="b">
        <f t="shared" si="94"/>
        <v>0</v>
      </c>
      <c r="N838" t="b">
        <f t="shared" si="95"/>
        <v>0</v>
      </c>
      <c r="P838" t="s">
        <v>847</v>
      </c>
      <c r="Q838" t="b">
        <v>0</v>
      </c>
      <c r="R838" t="b">
        <v>0</v>
      </c>
      <c r="S838" t="s">
        <v>973</v>
      </c>
      <c r="AB838" t="b">
        <f t="shared" si="90"/>
        <v>0</v>
      </c>
      <c r="AC838" t="b">
        <f t="shared" si="91"/>
        <v>0</v>
      </c>
      <c r="AD838" t="b">
        <f t="shared" si="92"/>
        <v>0</v>
      </c>
      <c r="AN838" t="s">
        <v>847</v>
      </c>
      <c r="AO838" t="s">
        <v>1146</v>
      </c>
      <c r="AP838" t="s">
        <v>1146</v>
      </c>
      <c r="AQ838" s="73" t="s">
        <v>973</v>
      </c>
    </row>
    <row r="839" spans="1:43" x14ac:dyDescent="0.3">
      <c r="A839" s="7" t="s">
        <v>848</v>
      </c>
      <c r="B839">
        <v>90.8401524273105</v>
      </c>
      <c r="C839">
        <f t="shared" si="93"/>
        <v>0</v>
      </c>
      <c r="D839">
        <v>0</v>
      </c>
      <c r="E839" s="9">
        <v>59.059589112931732</v>
      </c>
      <c r="F839" t="s">
        <v>950</v>
      </c>
      <c r="G839">
        <v>0</v>
      </c>
      <c r="H839" t="s">
        <v>950</v>
      </c>
      <c r="I839">
        <v>0</v>
      </c>
      <c r="J839" t="s">
        <v>950</v>
      </c>
      <c r="K839">
        <v>0</v>
      </c>
      <c r="M839" t="b">
        <f t="shared" si="94"/>
        <v>0</v>
      </c>
      <c r="N839" t="b">
        <f t="shared" si="95"/>
        <v>0</v>
      </c>
      <c r="P839" t="s">
        <v>848</v>
      </c>
      <c r="Q839" t="b">
        <v>0</v>
      </c>
      <c r="R839" t="b">
        <v>0</v>
      </c>
      <c r="S839" t="s">
        <v>973</v>
      </c>
      <c r="AB839" t="b">
        <f t="shared" si="90"/>
        <v>0</v>
      </c>
      <c r="AC839" t="b">
        <f t="shared" si="91"/>
        <v>0</v>
      </c>
      <c r="AD839" t="b">
        <f t="shared" si="92"/>
        <v>0</v>
      </c>
      <c r="AN839" t="s">
        <v>848</v>
      </c>
      <c r="AO839" t="s">
        <v>1146</v>
      </c>
      <c r="AP839" t="s">
        <v>1146</v>
      </c>
      <c r="AQ839" s="73" t="s">
        <v>973</v>
      </c>
    </row>
    <row r="840" spans="1:43" x14ac:dyDescent="0.3">
      <c r="A840" s="7" t="s">
        <v>849</v>
      </c>
      <c r="B840">
        <v>76.028295956870821</v>
      </c>
      <c r="C840">
        <f t="shared" si="93"/>
        <v>0</v>
      </c>
      <c r="D840">
        <v>0</v>
      </c>
      <c r="E840" s="9">
        <v>66.752684815032509</v>
      </c>
      <c r="F840" t="s">
        <v>950</v>
      </c>
      <c r="G840">
        <v>0</v>
      </c>
      <c r="H840" t="s">
        <v>950</v>
      </c>
      <c r="I840">
        <v>0</v>
      </c>
      <c r="J840" t="s">
        <v>950</v>
      </c>
      <c r="K840">
        <v>0</v>
      </c>
      <c r="M840" t="b">
        <f t="shared" si="94"/>
        <v>0</v>
      </c>
      <c r="N840" t="b">
        <f t="shared" si="95"/>
        <v>0</v>
      </c>
      <c r="P840" t="s">
        <v>849</v>
      </c>
      <c r="Q840" t="b">
        <v>0</v>
      </c>
      <c r="R840" t="b">
        <v>0</v>
      </c>
      <c r="S840" t="s">
        <v>973</v>
      </c>
      <c r="AB840" t="b">
        <f t="shared" si="90"/>
        <v>0</v>
      </c>
      <c r="AC840" t="b">
        <f t="shared" si="91"/>
        <v>0</v>
      </c>
      <c r="AD840" t="b">
        <f t="shared" si="92"/>
        <v>0</v>
      </c>
      <c r="AN840" t="s">
        <v>849</v>
      </c>
      <c r="AO840" t="s">
        <v>1146</v>
      </c>
      <c r="AP840" t="s">
        <v>1146</v>
      </c>
      <c r="AQ840" s="73" t="s">
        <v>973</v>
      </c>
    </row>
    <row r="841" spans="1:43" x14ac:dyDescent="0.3">
      <c r="A841" s="7" t="s">
        <v>850</v>
      </c>
      <c r="B841">
        <v>52.099811780515402</v>
      </c>
      <c r="C841">
        <f t="shared" si="93"/>
        <v>0</v>
      </c>
      <c r="D841">
        <v>0</v>
      </c>
      <c r="E841" s="9">
        <v>99.826581559107396</v>
      </c>
      <c r="F841" t="s">
        <v>950</v>
      </c>
      <c r="G841">
        <v>0</v>
      </c>
      <c r="H841" t="s">
        <v>950</v>
      </c>
      <c r="I841">
        <v>0</v>
      </c>
      <c r="J841" t="s">
        <v>950</v>
      </c>
      <c r="K841">
        <v>0</v>
      </c>
      <c r="M841" t="b">
        <f t="shared" si="94"/>
        <v>0</v>
      </c>
      <c r="N841" t="b">
        <f t="shared" si="95"/>
        <v>0</v>
      </c>
      <c r="P841" t="s">
        <v>850</v>
      </c>
      <c r="Q841" t="b">
        <v>0</v>
      </c>
      <c r="R841" t="b">
        <v>0</v>
      </c>
      <c r="S841" t="s">
        <v>973</v>
      </c>
      <c r="AB841" t="b">
        <f t="shared" si="90"/>
        <v>0</v>
      </c>
      <c r="AC841" t="b">
        <f t="shared" si="91"/>
        <v>0</v>
      </c>
      <c r="AD841" t="b">
        <f t="shared" si="92"/>
        <v>0</v>
      </c>
      <c r="AN841" t="s">
        <v>850</v>
      </c>
      <c r="AO841" t="s">
        <v>1146</v>
      </c>
      <c r="AP841" t="s">
        <v>1146</v>
      </c>
      <c r="AQ841" s="73" t="s">
        <v>973</v>
      </c>
    </row>
    <row r="842" spans="1:43" x14ac:dyDescent="0.3">
      <c r="A842" s="7" t="s">
        <v>851</v>
      </c>
      <c r="B842">
        <v>88.91943202592627</v>
      </c>
      <c r="C842">
        <f t="shared" si="93"/>
        <v>0</v>
      </c>
      <c r="D842">
        <v>0</v>
      </c>
      <c r="E842" s="9">
        <v>46.225648855706574</v>
      </c>
      <c r="F842" t="s">
        <v>950</v>
      </c>
      <c r="G842">
        <v>0</v>
      </c>
      <c r="H842" t="s">
        <v>950</v>
      </c>
      <c r="I842">
        <v>0</v>
      </c>
      <c r="J842" t="s">
        <v>950</v>
      </c>
      <c r="K842">
        <v>0</v>
      </c>
      <c r="M842" t="b">
        <f t="shared" si="94"/>
        <v>0</v>
      </c>
      <c r="N842" t="b">
        <f t="shared" si="95"/>
        <v>0</v>
      </c>
      <c r="P842" t="s">
        <v>851</v>
      </c>
      <c r="Q842" t="b">
        <v>0</v>
      </c>
      <c r="R842" t="b">
        <v>0</v>
      </c>
      <c r="S842" t="s">
        <v>973</v>
      </c>
      <c r="AB842" t="b">
        <f t="shared" si="90"/>
        <v>0</v>
      </c>
      <c r="AC842" t="b">
        <f t="shared" si="91"/>
        <v>0</v>
      </c>
      <c r="AD842" t="b">
        <f t="shared" si="92"/>
        <v>0</v>
      </c>
      <c r="AN842" t="s">
        <v>851</v>
      </c>
      <c r="AO842" t="s">
        <v>1146</v>
      </c>
      <c r="AP842" t="s">
        <v>1146</v>
      </c>
      <c r="AQ842" s="73" t="s">
        <v>973</v>
      </c>
    </row>
    <row r="843" spans="1:43" x14ac:dyDescent="0.3">
      <c r="A843" s="7" t="s">
        <v>852</v>
      </c>
      <c r="B843">
        <v>79.39302913962284</v>
      </c>
      <c r="C843">
        <f t="shared" si="93"/>
        <v>0</v>
      </c>
      <c r="D843">
        <v>0</v>
      </c>
      <c r="E843" s="9">
        <v>50.693795717466955</v>
      </c>
      <c r="F843" t="s">
        <v>950</v>
      </c>
      <c r="G843">
        <v>0</v>
      </c>
      <c r="H843" t="s">
        <v>950</v>
      </c>
      <c r="I843">
        <v>0</v>
      </c>
      <c r="J843" t="s">
        <v>950</v>
      </c>
      <c r="K843">
        <v>0</v>
      </c>
      <c r="M843" t="b">
        <f t="shared" si="94"/>
        <v>0</v>
      </c>
      <c r="N843" t="b">
        <f t="shared" si="95"/>
        <v>0</v>
      </c>
      <c r="P843" t="s">
        <v>852</v>
      </c>
      <c r="Q843" t="b">
        <v>0</v>
      </c>
      <c r="R843" t="b">
        <v>0</v>
      </c>
      <c r="S843" t="s">
        <v>973</v>
      </c>
      <c r="AB843" t="b">
        <f t="shared" si="90"/>
        <v>0</v>
      </c>
      <c r="AC843" t="b">
        <f t="shared" si="91"/>
        <v>0</v>
      </c>
      <c r="AD843" t="b">
        <f t="shared" si="92"/>
        <v>0</v>
      </c>
      <c r="AN843" t="s">
        <v>852</v>
      </c>
      <c r="AO843" t="s">
        <v>1146</v>
      </c>
      <c r="AP843" t="s">
        <v>1146</v>
      </c>
      <c r="AQ843" s="73" t="s">
        <v>973</v>
      </c>
    </row>
    <row r="844" spans="1:43" x14ac:dyDescent="0.3">
      <c r="A844" s="7" t="s">
        <v>853</v>
      </c>
      <c r="B844">
        <v>76.885279800609169</v>
      </c>
      <c r="C844">
        <f t="shared" si="93"/>
        <v>0</v>
      </c>
      <c r="D844">
        <v>0</v>
      </c>
      <c r="E844" s="9">
        <v>47.048349841825789</v>
      </c>
      <c r="F844" t="s">
        <v>950</v>
      </c>
      <c r="G844">
        <v>0</v>
      </c>
      <c r="H844" t="s">
        <v>950</v>
      </c>
      <c r="I844">
        <v>0</v>
      </c>
      <c r="J844" t="s">
        <v>950</v>
      </c>
      <c r="K844">
        <v>0</v>
      </c>
      <c r="M844" t="b">
        <f t="shared" si="94"/>
        <v>0</v>
      </c>
      <c r="N844" t="b">
        <f t="shared" si="95"/>
        <v>0</v>
      </c>
      <c r="P844" t="s">
        <v>853</v>
      </c>
      <c r="Q844" t="b">
        <v>0</v>
      </c>
      <c r="R844" t="b">
        <v>0</v>
      </c>
      <c r="S844" t="s">
        <v>973</v>
      </c>
      <c r="AB844" t="b">
        <f t="shared" si="90"/>
        <v>0</v>
      </c>
      <c r="AC844" t="b">
        <f t="shared" si="91"/>
        <v>0</v>
      </c>
      <c r="AD844" t="b">
        <f t="shared" si="92"/>
        <v>0</v>
      </c>
      <c r="AN844" t="s">
        <v>853</v>
      </c>
      <c r="AO844" t="s">
        <v>1146</v>
      </c>
      <c r="AP844" t="s">
        <v>1146</v>
      </c>
      <c r="AQ844" s="73" t="s">
        <v>973</v>
      </c>
    </row>
    <row r="845" spans="1:43" x14ac:dyDescent="0.3">
      <c r="A845" s="7" t="s">
        <v>854</v>
      </c>
      <c r="B845">
        <v>86.589634490455751</v>
      </c>
      <c r="C845">
        <f t="shared" si="93"/>
        <v>0</v>
      </c>
      <c r="D845">
        <v>0</v>
      </c>
      <c r="E845" s="9">
        <v>31.374835057354908</v>
      </c>
      <c r="F845" t="s">
        <v>950</v>
      </c>
      <c r="G845">
        <v>0</v>
      </c>
      <c r="H845" t="s">
        <v>950</v>
      </c>
      <c r="I845">
        <v>0</v>
      </c>
      <c r="J845" t="s">
        <v>950</v>
      </c>
      <c r="K845">
        <v>0</v>
      </c>
      <c r="M845" t="b">
        <f t="shared" si="94"/>
        <v>0</v>
      </c>
      <c r="N845" t="b">
        <f t="shared" si="95"/>
        <v>0</v>
      </c>
      <c r="P845" t="s">
        <v>854</v>
      </c>
      <c r="Q845" t="b">
        <v>0</v>
      </c>
      <c r="R845" t="b">
        <v>0</v>
      </c>
      <c r="S845" t="s">
        <v>973</v>
      </c>
      <c r="AB845" t="b">
        <f t="shared" si="90"/>
        <v>0</v>
      </c>
      <c r="AC845" t="b">
        <f t="shared" si="91"/>
        <v>0</v>
      </c>
      <c r="AD845" t="b">
        <f t="shared" si="92"/>
        <v>0</v>
      </c>
      <c r="AN845" t="s">
        <v>854</v>
      </c>
      <c r="AO845" t="s">
        <v>1146</v>
      </c>
      <c r="AP845" t="s">
        <v>1146</v>
      </c>
      <c r="AQ845" s="73" t="s">
        <v>973</v>
      </c>
    </row>
    <row r="846" spans="1:43" x14ac:dyDescent="0.3">
      <c r="A846" s="7" t="s">
        <v>855</v>
      </c>
      <c r="B846">
        <v>93.544451803488116</v>
      </c>
      <c r="C846">
        <f t="shared" si="93"/>
        <v>0</v>
      </c>
      <c r="D846">
        <v>0</v>
      </c>
      <c r="E846" s="9">
        <v>36.150793554004842</v>
      </c>
      <c r="F846" t="s">
        <v>950</v>
      </c>
      <c r="G846">
        <v>0</v>
      </c>
      <c r="H846" t="s">
        <v>950</v>
      </c>
      <c r="I846">
        <v>0</v>
      </c>
      <c r="J846" t="s">
        <v>950</v>
      </c>
      <c r="K846">
        <v>0</v>
      </c>
      <c r="M846" t="b">
        <f t="shared" si="94"/>
        <v>0</v>
      </c>
      <c r="N846" t="b">
        <f t="shared" si="95"/>
        <v>0</v>
      </c>
      <c r="P846" t="s">
        <v>855</v>
      </c>
      <c r="Q846" t="b">
        <v>0</v>
      </c>
      <c r="R846" t="b">
        <v>0</v>
      </c>
      <c r="S846" t="s">
        <v>973</v>
      </c>
      <c r="AB846" t="b">
        <f t="shared" si="90"/>
        <v>0</v>
      </c>
      <c r="AC846" t="b">
        <f t="shared" si="91"/>
        <v>0</v>
      </c>
      <c r="AD846" t="b">
        <f t="shared" si="92"/>
        <v>0</v>
      </c>
      <c r="AN846" t="s">
        <v>855</v>
      </c>
      <c r="AO846" t="s">
        <v>1146</v>
      </c>
      <c r="AP846" t="s">
        <v>1146</v>
      </c>
      <c r="AQ846" s="73" t="s">
        <v>973</v>
      </c>
    </row>
    <row r="847" spans="1:43" x14ac:dyDescent="0.3">
      <c r="A847" s="7" t="s">
        <v>856</v>
      </c>
      <c r="B847">
        <v>46.120774190952083</v>
      </c>
      <c r="C847">
        <f t="shared" si="93"/>
        <v>0</v>
      </c>
      <c r="D847">
        <v>0</v>
      </c>
      <c r="E847" s="9">
        <v>20.283128166228035</v>
      </c>
      <c r="F847" t="s">
        <v>950</v>
      </c>
      <c r="G847">
        <v>0</v>
      </c>
      <c r="H847" t="s">
        <v>950</v>
      </c>
      <c r="I847">
        <v>0</v>
      </c>
      <c r="J847" t="s">
        <v>950</v>
      </c>
      <c r="K847">
        <v>0</v>
      </c>
      <c r="M847" t="b">
        <f t="shared" si="94"/>
        <v>0</v>
      </c>
      <c r="N847" t="b">
        <f t="shared" si="95"/>
        <v>0</v>
      </c>
      <c r="P847" t="s">
        <v>856</v>
      </c>
      <c r="Q847" t="b">
        <v>0</v>
      </c>
      <c r="R847" t="b">
        <v>0</v>
      </c>
      <c r="S847" t="s">
        <v>973</v>
      </c>
      <c r="AB847" t="b">
        <f t="shared" si="90"/>
        <v>0</v>
      </c>
      <c r="AC847" t="b">
        <f t="shared" si="91"/>
        <v>0</v>
      </c>
      <c r="AD847" t="b">
        <f t="shared" si="92"/>
        <v>0</v>
      </c>
      <c r="AN847" t="s">
        <v>856</v>
      </c>
      <c r="AO847" t="s">
        <v>1146</v>
      </c>
      <c r="AP847" t="s">
        <v>1146</v>
      </c>
      <c r="AQ847" s="73" t="s">
        <v>973</v>
      </c>
    </row>
    <row r="848" spans="1:43" x14ac:dyDescent="0.3">
      <c r="A848" s="7" t="s">
        <v>857</v>
      </c>
      <c r="B848">
        <v>76.327155780242904</v>
      </c>
      <c r="C848">
        <f t="shared" si="93"/>
        <v>0</v>
      </c>
      <c r="D848">
        <v>0</v>
      </c>
      <c r="E848" s="9">
        <v>33.016090597110662</v>
      </c>
      <c r="F848" t="s">
        <v>950</v>
      </c>
      <c r="G848">
        <v>0</v>
      </c>
      <c r="H848" t="s">
        <v>950</v>
      </c>
      <c r="I848">
        <v>0</v>
      </c>
      <c r="J848" t="s">
        <v>950</v>
      </c>
      <c r="K848">
        <v>0</v>
      </c>
      <c r="M848" t="b">
        <f t="shared" si="94"/>
        <v>0</v>
      </c>
      <c r="N848" t="b">
        <f t="shared" si="95"/>
        <v>0</v>
      </c>
      <c r="P848" t="s">
        <v>857</v>
      </c>
      <c r="Q848" t="b">
        <v>0</v>
      </c>
      <c r="R848" t="b">
        <v>0</v>
      </c>
      <c r="S848" t="s">
        <v>973</v>
      </c>
      <c r="AB848" t="b">
        <f t="shared" si="90"/>
        <v>0</v>
      </c>
      <c r="AC848" t="b">
        <f t="shared" si="91"/>
        <v>0</v>
      </c>
      <c r="AD848" t="b">
        <f t="shared" si="92"/>
        <v>0</v>
      </c>
      <c r="AN848" t="s">
        <v>857</v>
      </c>
      <c r="AO848" t="s">
        <v>1146</v>
      </c>
      <c r="AP848" t="s">
        <v>1146</v>
      </c>
      <c r="AQ848" s="73" t="s">
        <v>973</v>
      </c>
    </row>
    <row r="849" spans="1:43" x14ac:dyDescent="0.3">
      <c r="A849" s="7" t="s">
        <v>858</v>
      </c>
      <c r="B849">
        <v>79.44692371444998</v>
      </c>
      <c r="C849">
        <f t="shared" si="93"/>
        <v>0</v>
      </c>
      <c r="D849">
        <v>0</v>
      </c>
      <c r="E849" s="9">
        <v>18.626360090831263</v>
      </c>
      <c r="F849" t="s">
        <v>950</v>
      </c>
      <c r="G849">
        <v>0</v>
      </c>
      <c r="H849" t="s">
        <v>950</v>
      </c>
      <c r="I849">
        <v>0</v>
      </c>
      <c r="J849" t="s">
        <v>950</v>
      </c>
      <c r="K849">
        <v>0</v>
      </c>
      <c r="M849" t="b">
        <f t="shared" si="94"/>
        <v>0</v>
      </c>
      <c r="N849" t="b">
        <f t="shared" si="95"/>
        <v>0</v>
      </c>
      <c r="P849" t="s">
        <v>858</v>
      </c>
      <c r="Q849" t="b">
        <v>0</v>
      </c>
      <c r="R849" t="b">
        <v>0</v>
      </c>
      <c r="S849" t="s">
        <v>973</v>
      </c>
      <c r="AB849" t="b">
        <f t="shared" si="90"/>
        <v>0</v>
      </c>
      <c r="AC849" t="b">
        <f t="shared" si="91"/>
        <v>0</v>
      </c>
      <c r="AD849" t="b">
        <f t="shared" si="92"/>
        <v>0</v>
      </c>
      <c r="AN849" t="s">
        <v>858</v>
      </c>
      <c r="AO849" t="s">
        <v>1146</v>
      </c>
      <c r="AP849" t="s">
        <v>1146</v>
      </c>
      <c r="AQ849" s="73" t="s">
        <v>973</v>
      </c>
    </row>
    <row r="850" spans="1:43" x14ac:dyDescent="0.3">
      <c r="A850" s="7" t="s">
        <v>859</v>
      </c>
      <c r="B850">
        <v>95.306539682777156</v>
      </c>
      <c r="C850">
        <f t="shared" si="93"/>
        <v>0</v>
      </c>
      <c r="D850">
        <v>0</v>
      </c>
      <c r="E850" s="9">
        <v>32.017044276581672</v>
      </c>
      <c r="F850" t="s">
        <v>950</v>
      </c>
      <c r="G850">
        <v>0</v>
      </c>
      <c r="H850" t="s">
        <v>950</v>
      </c>
      <c r="I850">
        <v>0</v>
      </c>
      <c r="J850" t="s">
        <v>950</v>
      </c>
      <c r="K850">
        <v>0</v>
      </c>
      <c r="M850" t="b">
        <f t="shared" si="94"/>
        <v>0</v>
      </c>
      <c r="N850" t="b">
        <f t="shared" si="95"/>
        <v>0</v>
      </c>
      <c r="P850" t="s">
        <v>859</v>
      </c>
      <c r="Q850" t="b">
        <v>0</v>
      </c>
      <c r="R850" t="b">
        <v>0</v>
      </c>
      <c r="S850" t="s">
        <v>973</v>
      </c>
      <c r="AB850" t="b">
        <f t="shared" si="90"/>
        <v>0</v>
      </c>
      <c r="AC850" t="b">
        <f t="shared" si="91"/>
        <v>0</v>
      </c>
      <c r="AD850" t="b">
        <f t="shared" si="92"/>
        <v>0</v>
      </c>
      <c r="AN850" t="s">
        <v>859</v>
      </c>
      <c r="AO850" t="s">
        <v>1146</v>
      </c>
      <c r="AP850" t="s">
        <v>1146</v>
      </c>
      <c r="AQ850" s="73" t="s">
        <v>973</v>
      </c>
    </row>
    <row r="851" spans="1:43" x14ac:dyDescent="0.3">
      <c r="A851" s="7" t="s">
        <v>860</v>
      </c>
      <c r="B851">
        <v>33.766035701148056</v>
      </c>
      <c r="C851">
        <f t="shared" si="93"/>
        <v>0</v>
      </c>
      <c r="D851">
        <v>0</v>
      </c>
      <c r="E851" s="9">
        <v>18.900536841052602</v>
      </c>
      <c r="F851" t="s">
        <v>950</v>
      </c>
      <c r="G851">
        <v>0</v>
      </c>
      <c r="H851" t="s">
        <v>950</v>
      </c>
      <c r="I851">
        <v>0</v>
      </c>
      <c r="J851" t="s">
        <v>950</v>
      </c>
      <c r="K851">
        <v>0</v>
      </c>
      <c r="M851" t="b">
        <f t="shared" si="94"/>
        <v>0</v>
      </c>
      <c r="N851" t="b">
        <f t="shared" si="95"/>
        <v>0</v>
      </c>
      <c r="P851" t="s">
        <v>860</v>
      </c>
      <c r="Q851" t="b">
        <v>0</v>
      </c>
      <c r="R851" t="b">
        <v>0</v>
      </c>
      <c r="S851" t="s">
        <v>973</v>
      </c>
      <c r="AB851" t="b">
        <f t="shared" si="90"/>
        <v>0</v>
      </c>
      <c r="AC851" t="b">
        <f t="shared" si="91"/>
        <v>0</v>
      </c>
      <c r="AD851" t="b">
        <f t="shared" si="92"/>
        <v>0</v>
      </c>
      <c r="AN851" t="s">
        <v>860</v>
      </c>
      <c r="AO851" t="s">
        <v>1146</v>
      </c>
      <c r="AP851" t="s">
        <v>1146</v>
      </c>
      <c r="AQ851" s="73" t="s">
        <v>973</v>
      </c>
    </row>
    <row r="852" spans="1:43" x14ac:dyDescent="0.3">
      <c r="A852" s="7" t="s">
        <v>861</v>
      </c>
      <c r="B852">
        <v>37.354627732457494</v>
      </c>
      <c r="C852">
        <f t="shared" si="93"/>
        <v>0</v>
      </c>
      <c r="D852">
        <v>0</v>
      </c>
      <c r="E852" s="9">
        <v>19.714603491296149</v>
      </c>
      <c r="F852" t="s">
        <v>950</v>
      </c>
      <c r="G852">
        <v>0</v>
      </c>
      <c r="H852" t="s">
        <v>950</v>
      </c>
      <c r="I852">
        <v>0</v>
      </c>
      <c r="J852" t="s">
        <v>950</v>
      </c>
      <c r="K852">
        <v>0</v>
      </c>
      <c r="M852" t="b">
        <f t="shared" si="94"/>
        <v>0</v>
      </c>
      <c r="N852" t="b">
        <f t="shared" si="95"/>
        <v>0</v>
      </c>
      <c r="P852" t="s">
        <v>861</v>
      </c>
      <c r="Q852" t="b">
        <v>0</v>
      </c>
      <c r="R852" t="b">
        <v>0</v>
      </c>
      <c r="S852" t="s">
        <v>973</v>
      </c>
      <c r="AB852" t="b">
        <f t="shared" si="90"/>
        <v>0</v>
      </c>
      <c r="AC852" t="b">
        <f t="shared" si="91"/>
        <v>0</v>
      </c>
      <c r="AD852" t="b">
        <f t="shared" si="92"/>
        <v>0</v>
      </c>
      <c r="AN852" t="s">
        <v>861</v>
      </c>
      <c r="AO852" t="s">
        <v>1146</v>
      </c>
      <c r="AP852" t="s">
        <v>1146</v>
      </c>
      <c r="AQ852" s="73" t="s">
        <v>973</v>
      </c>
    </row>
    <row r="853" spans="1:43" x14ac:dyDescent="0.3">
      <c r="A853" s="7" t="s">
        <v>862</v>
      </c>
      <c r="B853">
        <v>60.006815252055667</v>
      </c>
      <c r="C853">
        <f t="shared" si="93"/>
        <v>0</v>
      </c>
      <c r="D853">
        <v>0</v>
      </c>
      <c r="E853" s="9">
        <v>9.6546021741940677</v>
      </c>
      <c r="F853" t="s">
        <v>950</v>
      </c>
      <c r="G853">
        <v>0</v>
      </c>
      <c r="H853" t="s">
        <v>950</v>
      </c>
      <c r="I853">
        <v>0</v>
      </c>
      <c r="J853" t="s">
        <v>950</v>
      </c>
      <c r="K853">
        <v>0</v>
      </c>
      <c r="M853" t="b">
        <f t="shared" si="94"/>
        <v>0</v>
      </c>
      <c r="N853" t="b">
        <f t="shared" si="95"/>
        <v>0</v>
      </c>
      <c r="P853" t="s">
        <v>862</v>
      </c>
      <c r="Q853" t="b">
        <v>0</v>
      </c>
      <c r="R853" t="b">
        <v>0</v>
      </c>
      <c r="S853" t="s">
        <v>973</v>
      </c>
      <c r="AB853" t="b">
        <f t="shared" si="90"/>
        <v>0</v>
      </c>
      <c r="AC853" t="b">
        <f t="shared" si="91"/>
        <v>0</v>
      </c>
      <c r="AD853" t="b">
        <f t="shared" si="92"/>
        <v>0</v>
      </c>
      <c r="AN853" t="s">
        <v>862</v>
      </c>
      <c r="AO853" t="s">
        <v>1146</v>
      </c>
      <c r="AP853" t="s">
        <v>1146</v>
      </c>
      <c r="AQ853" s="73" t="s">
        <v>973</v>
      </c>
    </row>
    <row r="854" spans="1:43" x14ac:dyDescent="0.3">
      <c r="A854" s="7" t="s">
        <v>863</v>
      </c>
      <c r="B854">
        <v>51.493463561438034</v>
      </c>
      <c r="C854">
        <f t="shared" si="93"/>
        <v>0</v>
      </c>
      <c r="D854">
        <v>0</v>
      </c>
      <c r="E854" s="9">
        <v>14.279142712888818</v>
      </c>
      <c r="F854" t="s">
        <v>950</v>
      </c>
      <c r="G854">
        <v>0</v>
      </c>
      <c r="H854" t="s">
        <v>950</v>
      </c>
      <c r="I854">
        <v>0</v>
      </c>
      <c r="J854" t="s">
        <v>950</v>
      </c>
      <c r="K854">
        <v>0</v>
      </c>
      <c r="M854" t="b">
        <f t="shared" si="94"/>
        <v>0</v>
      </c>
      <c r="N854" t="b">
        <f t="shared" si="95"/>
        <v>0</v>
      </c>
      <c r="P854" t="s">
        <v>863</v>
      </c>
      <c r="Q854" t="b">
        <v>0</v>
      </c>
      <c r="R854" t="b">
        <v>0</v>
      </c>
      <c r="S854" t="s">
        <v>973</v>
      </c>
      <c r="AB854" t="b">
        <f t="shared" si="90"/>
        <v>0</v>
      </c>
      <c r="AC854" t="b">
        <f t="shared" si="91"/>
        <v>0</v>
      </c>
      <c r="AD854" t="b">
        <f t="shared" si="92"/>
        <v>0</v>
      </c>
      <c r="AN854" t="s">
        <v>863</v>
      </c>
      <c r="AO854" t="s">
        <v>1146</v>
      </c>
      <c r="AP854" t="s">
        <v>1146</v>
      </c>
      <c r="AQ854" s="73" t="s">
        <v>973</v>
      </c>
    </row>
    <row r="855" spans="1:43" x14ac:dyDescent="0.3">
      <c r="A855" s="7" t="s">
        <v>864</v>
      </c>
      <c r="B855">
        <v>92.626936944727547</v>
      </c>
      <c r="C855">
        <f t="shared" si="93"/>
        <v>0</v>
      </c>
      <c r="D855">
        <v>0</v>
      </c>
      <c r="E855" s="9">
        <v>13.650689893192775</v>
      </c>
      <c r="F855" t="s">
        <v>950</v>
      </c>
      <c r="G855">
        <v>0</v>
      </c>
      <c r="H855" t="s">
        <v>950</v>
      </c>
      <c r="I855">
        <v>0</v>
      </c>
      <c r="J855" t="s">
        <v>950</v>
      </c>
      <c r="K855">
        <v>0</v>
      </c>
      <c r="M855" t="b">
        <f t="shared" si="94"/>
        <v>0</v>
      </c>
      <c r="N855" t="b">
        <f t="shared" si="95"/>
        <v>0</v>
      </c>
      <c r="P855" t="s">
        <v>864</v>
      </c>
      <c r="Q855" t="b">
        <v>0</v>
      </c>
      <c r="R855" t="b">
        <v>0</v>
      </c>
      <c r="S855" t="s">
        <v>973</v>
      </c>
      <c r="AB855" t="b">
        <f t="shared" si="90"/>
        <v>0</v>
      </c>
      <c r="AC855" t="b">
        <f t="shared" si="91"/>
        <v>0</v>
      </c>
      <c r="AD855" t="b">
        <f t="shared" si="92"/>
        <v>0</v>
      </c>
      <c r="AN855" t="s">
        <v>864</v>
      </c>
      <c r="AO855" t="s">
        <v>1146</v>
      </c>
      <c r="AP855" t="s">
        <v>1146</v>
      </c>
      <c r="AQ855" s="73" t="s">
        <v>973</v>
      </c>
    </row>
    <row r="856" spans="1:43" x14ac:dyDescent="0.3">
      <c r="A856" s="7" t="s">
        <v>865</v>
      </c>
      <c r="B856">
        <v>74.272749511475098</v>
      </c>
      <c r="C856">
        <f t="shared" si="93"/>
        <v>0</v>
      </c>
      <c r="D856">
        <v>0</v>
      </c>
      <c r="E856" s="9">
        <v>18.759338619628235</v>
      </c>
      <c r="F856" t="s">
        <v>950</v>
      </c>
      <c r="G856">
        <v>0</v>
      </c>
      <c r="H856" t="s">
        <v>950</v>
      </c>
      <c r="I856">
        <v>0</v>
      </c>
      <c r="J856" t="s">
        <v>950</v>
      </c>
      <c r="K856">
        <v>0</v>
      </c>
      <c r="M856" t="b">
        <f t="shared" si="94"/>
        <v>0</v>
      </c>
      <c r="N856" t="b">
        <f t="shared" si="95"/>
        <v>0</v>
      </c>
      <c r="P856" t="s">
        <v>865</v>
      </c>
      <c r="Q856" t="b">
        <v>0</v>
      </c>
      <c r="R856" t="b">
        <v>0</v>
      </c>
      <c r="S856" t="s">
        <v>973</v>
      </c>
      <c r="AB856" t="b">
        <f t="shared" si="90"/>
        <v>0</v>
      </c>
      <c r="AC856" t="b">
        <f t="shared" si="91"/>
        <v>0</v>
      </c>
      <c r="AD856" t="b">
        <f t="shared" si="92"/>
        <v>0</v>
      </c>
      <c r="AN856" t="s">
        <v>865</v>
      </c>
      <c r="AO856" t="s">
        <v>1146</v>
      </c>
      <c r="AP856" t="s">
        <v>1146</v>
      </c>
      <c r="AQ856" s="73" t="s">
        <v>973</v>
      </c>
    </row>
    <row r="857" spans="1:43" x14ac:dyDescent="0.3">
      <c r="A857" s="7" t="s">
        <v>866</v>
      </c>
      <c r="B857">
        <v>0</v>
      </c>
      <c r="C857">
        <f t="shared" si="93"/>
        <v>0</v>
      </c>
      <c r="D857">
        <v>0</v>
      </c>
      <c r="E857" s="9">
        <v>34.739055247554205</v>
      </c>
      <c r="F857" t="s">
        <v>950</v>
      </c>
      <c r="G857">
        <v>0</v>
      </c>
      <c r="H857" t="s">
        <v>950</v>
      </c>
      <c r="I857">
        <v>0</v>
      </c>
      <c r="J857" t="s">
        <v>950</v>
      </c>
      <c r="K857">
        <v>0</v>
      </c>
      <c r="M857" t="b">
        <f t="shared" si="94"/>
        <v>0</v>
      </c>
      <c r="N857" t="b">
        <f t="shared" si="95"/>
        <v>0</v>
      </c>
      <c r="P857" t="s">
        <v>866</v>
      </c>
      <c r="Q857" t="b">
        <v>0</v>
      </c>
      <c r="R857" t="b">
        <v>0</v>
      </c>
      <c r="S857" t="s">
        <v>973</v>
      </c>
      <c r="AB857" t="b">
        <f t="shared" si="90"/>
        <v>0</v>
      </c>
      <c r="AC857" t="b">
        <f t="shared" si="91"/>
        <v>0</v>
      </c>
      <c r="AD857" t="b">
        <f t="shared" si="92"/>
        <v>0</v>
      </c>
      <c r="AN857" t="s">
        <v>866</v>
      </c>
      <c r="AO857" t="s">
        <v>1146</v>
      </c>
      <c r="AP857" t="s">
        <v>1146</v>
      </c>
      <c r="AQ857" s="73" t="s">
        <v>973</v>
      </c>
    </row>
    <row r="858" spans="1:43" x14ac:dyDescent="0.3">
      <c r="A858" s="7" t="s">
        <v>867</v>
      </c>
      <c r="B858">
        <v>0.16144270849485445</v>
      </c>
      <c r="C858">
        <f t="shared" si="93"/>
        <v>0</v>
      </c>
      <c r="D858">
        <v>0</v>
      </c>
      <c r="E858" s="9">
        <v>34.986865565341674</v>
      </c>
      <c r="F858" t="s">
        <v>950</v>
      </c>
      <c r="G858">
        <v>0</v>
      </c>
      <c r="H858" t="s">
        <v>950</v>
      </c>
      <c r="I858">
        <v>0</v>
      </c>
      <c r="J858" t="s">
        <v>950</v>
      </c>
      <c r="K858">
        <v>0</v>
      </c>
      <c r="M858" t="b">
        <f t="shared" si="94"/>
        <v>0</v>
      </c>
      <c r="N858" t="b">
        <f t="shared" si="95"/>
        <v>0</v>
      </c>
      <c r="P858" t="s">
        <v>867</v>
      </c>
      <c r="Q858" t="b">
        <v>0</v>
      </c>
      <c r="R858" t="b">
        <v>0</v>
      </c>
      <c r="S858" t="s">
        <v>973</v>
      </c>
      <c r="AB858" t="b">
        <f t="shared" si="90"/>
        <v>0</v>
      </c>
      <c r="AC858" t="b">
        <f t="shared" si="91"/>
        <v>0</v>
      </c>
      <c r="AD858" t="b">
        <f t="shared" si="92"/>
        <v>0</v>
      </c>
      <c r="AN858" t="s">
        <v>867</v>
      </c>
      <c r="AO858" t="s">
        <v>1146</v>
      </c>
      <c r="AP858" t="s">
        <v>1146</v>
      </c>
      <c r="AQ858" s="73" t="s">
        <v>973</v>
      </c>
    </row>
    <row r="859" spans="1:43" x14ac:dyDescent="0.3">
      <c r="A859" s="7" t="s">
        <v>868</v>
      </c>
      <c r="B859">
        <v>0.14680773775724545</v>
      </c>
      <c r="C859">
        <f t="shared" si="93"/>
        <v>0</v>
      </c>
      <c r="D859">
        <v>0</v>
      </c>
      <c r="E859" s="9">
        <v>33.074872375247253</v>
      </c>
      <c r="F859" t="s">
        <v>950</v>
      </c>
      <c r="G859">
        <v>0</v>
      </c>
      <c r="H859" t="s">
        <v>950</v>
      </c>
      <c r="I859">
        <v>0</v>
      </c>
      <c r="J859" t="s">
        <v>950</v>
      </c>
      <c r="K859">
        <v>0</v>
      </c>
      <c r="M859" t="b">
        <f t="shared" si="94"/>
        <v>0</v>
      </c>
      <c r="N859" t="b">
        <f t="shared" si="95"/>
        <v>0</v>
      </c>
      <c r="P859" t="s">
        <v>868</v>
      </c>
      <c r="Q859" t="b">
        <v>0</v>
      </c>
      <c r="R859" t="b">
        <v>0</v>
      </c>
      <c r="S859" t="s">
        <v>973</v>
      </c>
      <c r="AB859" t="b">
        <f t="shared" si="90"/>
        <v>0</v>
      </c>
      <c r="AC859" t="b">
        <f t="shared" si="91"/>
        <v>0</v>
      </c>
      <c r="AD859" t="b">
        <f t="shared" si="92"/>
        <v>0</v>
      </c>
      <c r="AN859" t="s">
        <v>868</v>
      </c>
      <c r="AO859" t="s">
        <v>1146</v>
      </c>
      <c r="AP859" t="s">
        <v>1146</v>
      </c>
      <c r="AQ859" s="73" t="s">
        <v>973</v>
      </c>
    </row>
    <row r="860" spans="1:43" x14ac:dyDescent="0.3">
      <c r="A860" s="7" t="s">
        <v>869</v>
      </c>
      <c r="B860">
        <v>8.0983371627040016E-2</v>
      </c>
      <c r="C860">
        <f t="shared" si="93"/>
        <v>0</v>
      </c>
      <c r="D860">
        <v>0</v>
      </c>
      <c r="E860" s="9">
        <v>32.657302233463653</v>
      </c>
      <c r="F860" t="s">
        <v>950</v>
      </c>
      <c r="G860">
        <v>0</v>
      </c>
      <c r="H860" t="s">
        <v>950</v>
      </c>
      <c r="I860">
        <v>0</v>
      </c>
      <c r="J860" t="s">
        <v>950</v>
      </c>
      <c r="K860">
        <v>0</v>
      </c>
      <c r="M860" t="b">
        <f t="shared" si="94"/>
        <v>0</v>
      </c>
      <c r="N860" t="b">
        <f t="shared" si="95"/>
        <v>0</v>
      </c>
      <c r="P860" t="s">
        <v>869</v>
      </c>
      <c r="Q860" t="b">
        <v>0</v>
      </c>
      <c r="R860" t="b">
        <v>0</v>
      </c>
      <c r="S860" t="s">
        <v>973</v>
      </c>
      <c r="AB860" t="b">
        <f t="shared" si="90"/>
        <v>0</v>
      </c>
      <c r="AC860" t="b">
        <f t="shared" si="91"/>
        <v>0</v>
      </c>
      <c r="AD860" t="b">
        <f t="shared" si="92"/>
        <v>0</v>
      </c>
      <c r="AN860" t="s">
        <v>869</v>
      </c>
      <c r="AO860" t="s">
        <v>1146</v>
      </c>
      <c r="AP860" t="s">
        <v>1146</v>
      </c>
      <c r="AQ860" s="73" t="s">
        <v>973</v>
      </c>
    </row>
    <row r="861" spans="1:43" x14ac:dyDescent="0.3">
      <c r="A861" s="7" t="s">
        <v>870</v>
      </c>
      <c r="B861">
        <v>2.426266934285751</v>
      </c>
      <c r="C861">
        <f t="shared" si="93"/>
        <v>0</v>
      </c>
      <c r="D861">
        <v>0</v>
      </c>
      <c r="E861" s="9">
        <v>29.662358442014572</v>
      </c>
      <c r="F861" t="s">
        <v>950</v>
      </c>
      <c r="G861">
        <v>0</v>
      </c>
      <c r="H861" t="s">
        <v>950</v>
      </c>
      <c r="I861">
        <v>0</v>
      </c>
      <c r="J861" t="s">
        <v>950</v>
      </c>
      <c r="K861">
        <v>0</v>
      </c>
      <c r="M861" t="b">
        <f t="shared" si="94"/>
        <v>0</v>
      </c>
      <c r="N861" t="b">
        <f t="shared" si="95"/>
        <v>0</v>
      </c>
      <c r="P861" t="s">
        <v>870</v>
      </c>
      <c r="Q861" t="b">
        <v>0</v>
      </c>
      <c r="R861" t="b">
        <v>0</v>
      </c>
      <c r="S861" t="s">
        <v>973</v>
      </c>
      <c r="AB861" t="b">
        <f t="shared" si="90"/>
        <v>0</v>
      </c>
      <c r="AC861" t="b">
        <f t="shared" si="91"/>
        <v>0</v>
      </c>
      <c r="AD861" t="b">
        <f t="shared" si="92"/>
        <v>0</v>
      </c>
      <c r="AN861" t="s">
        <v>870</v>
      </c>
      <c r="AO861" t="s">
        <v>1146</v>
      </c>
      <c r="AP861" t="s">
        <v>1146</v>
      </c>
      <c r="AQ861" s="73" t="s">
        <v>973</v>
      </c>
    </row>
    <row r="862" spans="1:43" x14ac:dyDescent="0.3">
      <c r="A862" s="7" t="s">
        <v>871</v>
      </c>
      <c r="B862">
        <v>31.157791696323216</v>
      </c>
      <c r="C862">
        <f t="shared" si="93"/>
        <v>0</v>
      </c>
      <c r="D862">
        <v>0</v>
      </c>
      <c r="E862" s="9">
        <v>35.59468378574163</v>
      </c>
      <c r="F862" t="s">
        <v>950</v>
      </c>
      <c r="G862">
        <v>0</v>
      </c>
      <c r="H862" t="s">
        <v>950</v>
      </c>
      <c r="I862">
        <v>0</v>
      </c>
      <c r="J862" t="s">
        <v>950</v>
      </c>
      <c r="K862">
        <v>0</v>
      </c>
      <c r="M862" t="b">
        <f t="shared" si="94"/>
        <v>0</v>
      </c>
      <c r="N862" t="b">
        <f t="shared" si="95"/>
        <v>0</v>
      </c>
      <c r="P862" t="s">
        <v>871</v>
      </c>
      <c r="Q862" t="b">
        <v>0</v>
      </c>
      <c r="R862" t="b">
        <v>0</v>
      </c>
      <c r="S862" t="s">
        <v>973</v>
      </c>
      <c r="AB862" t="b">
        <f t="shared" si="90"/>
        <v>0</v>
      </c>
      <c r="AC862" t="b">
        <f t="shared" si="91"/>
        <v>0</v>
      </c>
      <c r="AD862" t="b">
        <f t="shared" si="92"/>
        <v>0</v>
      </c>
      <c r="AN862" t="s">
        <v>871</v>
      </c>
      <c r="AO862" t="s">
        <v>1146</v>
      </c>
      <c r="AP862" t="s">
        <v>1146</v>
      </c>
      <c r="AQ862" s="73" t="s">
        <v>973</v>
      </c>
    </row>
    <row r="863" spans="1:43" x14ac:dyDescent="0.3">
      <c r="A863" s="7" t="s">
        <v>872</v>
      </c>
      <c r="B863">
        <v>1.3175323919235562</v>
      </c>
      <c r="C863">
        <f t="shared" si="93"/>
        <v>0</v>
      </c>
      <c r="D863">
        <v>0</v>
      </c>
      <c r="E863" s="9">
        <v>36.39738433282681</v>
      </c>
      <c r="F863" t="s">
        <v>950</v>
      </c>
      <c r="G863">
        <v>0</v>
      </c>
      <c r="H863" t="s">
        <v>950</v>
      </c>
      <c r="I863">
        <v>0</v>
      </c>
      <c r="J863" t="s">
        <v>950</v>
      </c>
      <c r="K863">
        <v>0</v>
      </c>
      <c r="M863" t="b">
        <f t="shared" si="94"/>
        <v>0</v>
      </c>
      <c r="N863" t="b">
        <f t="shared" si="95"/>
        <v>0</v>
      </c>
      <c r="P863" t="s">
        <v>872</v>
      </c>
      <c r="Q863" t="b">
        <v>0</v>
      </c>
      <c r="R863" t="b">
        <v>0</v>
      </c>
      <c r="S863" t="s">
        <v>973</v>
      </c>
      <c r="AB863" t="b">
        <f t="shared" si="90"/>
        <v>0</v>
      </c>
      <c r="AC863" t="b">
        <f t="shared" si="91"/>
        <v>0</v>
      </c>
      <c r="AD863" t="b">
        <f t="shared" si="92"/>
        <v>0</v>
      </c>
      <c r="AN863" t="s">
        <v>872</v>
      </c>
      <c r="AO863" t="s">
        <v>1146</v>
      </c>
      <c r="AP863" t="s">
        <v>1146</v>
      </c>
      <c r="AQ863" s="73" t="s">
        <v>973</v>
      </c>
    </row>
    <row r="864" spans="1:43" x14ac:dyDescent="0.3">
      <c r="A864" s="7" t="s">
        <v>873</v>
      </c>
      <c r="B864">
        <v>72.873466697046013</v>
      </c>
      <c r="C864">
        <f t="shared" si="93"/>
        <v>0</v>
      </c>
      <c r="D864">
        <v>0</v>
      </c>
      <c r="E864" s="9">
        <v>41.654572905258888</v>
      </c>
      <c r="F864" t="s">
        <v>950</v>
      </c>
      <c r="G864">
        <v>0</v>
      </c>
      <c r="H864" t="s">
        <v>950</v>
      </c>
      <c r="I864">
        <v>0</v>
      </c>
      <c r="J864" t="s">
        <v>950</v>
      </c>
      <c r="K864">
        <v>0</v>
      </c>
      <c r="M864" t="b">
        <f t="shared" si="94"/>
        <v>0</v>
      </c>
      <c r="N864" t="b">
        <f t="shared" si="95"/>
        <v>0</v>
      </c>
      <c r="P864" t="s">
        <v>873</v>
      </c>
      <c r="Q864" t="b">
        <v>0</v>
      </c>
      <c r="R864" t="b">
        <v>0</v>
      </c>
      <c r="S864" t="s">
        <v>973</v>
      </c>
      <c r="AB864" t="b">
        <f t="shared" si="90"/>
        <v>0</v>
      </c>
      <c r="AC864" t="b">
        <f t="shared" si="91"/>
        <v>0</v>
      </c>
      <c r="AD864" t="b">
        <f t="shared" si="92"/>
        <v>0</v>
      </c>
      <c r="AN864" t="s">
        <v>873</v>
      </c>
      <c r="AO864" t="s">
        <v>1146</v>
      </c>
      <c r="AP864" t="s">
        <v>1146</v>
      </c>
      <c r="AQ864" s="73" t="s">
        <v>973</v>
      </c>
    </row>
    <row r="865" spans="1:43" x14ac:dyDescent="0.3">
      <c r="A865" s="7" t="s">
        <v>874</v>
      </c>
      <c r="B865">
        <v>93.620488847025214</v>
      </c>
      <c r="C865">
        <f t="shared" si="93"/>
        <v>0</v>
      </c>
      <c r="D865">
        <v>0</v>
      </c>
      <c r="E865" s="9">
        <v>43.366561705013027</v>
      </c>
      <c r="F865" t="s">
        <v>950</v>
      </c>
      <c r="G865">
        <v>0</v>
      </c>
      <c r="H865" t="s">
        <v>950</v>
      </c>
      <c r="I865">
        <v>0</v>
      </c>
      <c r="J865" t="s">
        <v>950</v>
      </c>
      <c r="K865">
        <v>0</v>
      </c>
      <c r="M865" t="b">
        <f t="shared" si="94"/>
        <v>0</v>
      </c>
      <c r="N865" t="b">
        <f t="shared" si="95"/>
        <v>0</v>
      </c>
      <c r="P865" t="s">
        <v>874</v>
      </c>
      <c r="Q865" t="b">
        <v>0</v>
      </c>
      <c r="R865" t="b">
        <v>0</v>
      </c>
      <c r="S865" t="s">
        <v>973</v>
      </c>
      <c r="AB865" t="b">
        <f t="shared" si="90"/>
        <v>0</v>
      </c>
      <c r="AC865" t="b">
        <f t="shared" si="91"/>
        <v>0</v>
      </c>
      <c r="AD865" t="b">
        <f t="shared" si="92"/>
        <v>0</v>
      </c>
      <c r="AN865" t="s">
        <v>874</v>
      </c>
      <c r="AO865" t="s">
        <v>1146</v>
      </c>
      <c r="AP865" t="s">
        <v>1146</v>
      </c>
      <c r="AQ865" s="73" t="s">
        <v>973</v>
      </c>
    </row>
    <row r="866" spans="1:43" x14ac:dyDescent="0.3">
      <c r="A866" s="7" t="s">
        <v>875</v>
      </c>
      <c r="B866">
        <v>50.750220262109984</v>
      </c>
      <c r="C866">
        <f t="shared" si="93"/>
        <v>0</v>
      </c>
      <c r="D866">
        <v>0</v>
      </c>
      <c r="E866" s="9">
        <v>8.1172513542980198</v>
      </c>
      <c r="F866" t="s">
        <v>950</v>
      </c>
      <c r="G866">
        <v>0</v>
      </c>
      <c r="H866" t="s">
        <v>950</v>
      </c>
      <c r="I866">
        <v>0</v>
      </c>
      <c r="J866" t="s">
        <v>950</v>
      </c>
      <c r="K866">
        <v>0</v>
      </c>
      <c r="M866" t="b">
        <f t="shared" si="94"/>
        <v>0</v>
      </c>
      <c r="N866" t="b">
        <f t="shared" si="95"/>
        <v>0</v>
      </c>
      <c r="P866" t="s">
        <v>875</v>
      </c>
      <c r="Q866" t="b">
        <v>0</v>
      </c>
      <c r="R866" t="b">
        <v>0</v>
      </c>
      <c r="S866" t="s">
        <v>973</v>
      </c>
      <c r="AB866" t="b">
        <f t="shared" si="90"/>
        <v>0</v>
      </c>
      <c r="AC866" t="b">
        <f t="shared" si="91"/>
        <v>0</v>
      </c>
      <c r="AD866" t="b">
        <f t="shared" si="92"/>
        <v>0</v>
      </c>
      <c r="AN866" t="s">
        <v>875</v>
      </c>
      <c r="AO866" t="s">
        <v>1146</v>
      </c>
      <c r="AP866" t="s">
        <v>1146</v>
      </c>
      <c r="AQ866" s="73" t="s">
        <v>973</v>
      </c>
    </row>
    <row r="867" spans="1:43" x14ac:dyDescent="0.3">
      <c r="A867" s="7" t="s">
        <v>876</v>
      </c>
      <c r="B867">
        <v>98.913098905850418</v>
      </c>
      <c r="C867">
        <f t="shared" si="93"/>
        <v>0</v>
      </c>
      <c r="D867">
        <v>0</v>
      </c>
      <c r="E867" s="9">
        <v>30.06895273310877</v>
      </c>
      <c r="F867" t="s">
        <v>950</v>
      </c>
      <c r="G867">
        <v>0</v>
      </c>
      <c r="H867" t="s">
        <v>950</v>
      </c>
      <c r="I867">
        <v>0</v>
      </c>
      <c r="J867" t="s">
        <v>950</v>
      </c>
      <c r="K867">
        <v>0</v>
      </c>
      <c r="M867" t="b">
        <f t="shared" si="94"/>
        <v>0</v>
      </c>
      <c r="N867" t="b">
        <f t="shared" si="95"/>
        <v>0</v>
      </c>
      <c r="P867" t="s">
        <v>876</v>
      </c>
      <c r="Q867" t="b">
        <v>0</v>
      </c>
      <c r="R867" t="b">
        <v>0</v>
      </c>
      <c r="S867" t="s">
        <v>973</v>
      </c>
      <c r="AB867" t="b">
        <f t="shared" si="90"/>
        <v>0</v>
      </c>
      <c r="AC867" t="b">
        <f t="shared" si="91"/>
        <v>0</v>
      </c>
      <c r="AD867" t="b">
        <f t="shared" si="92"/>
        <v>0</v>
      </c>
      <c r="AN867" t="s">
        <v>876</v>
      </c>
      <c r="AO867" t="s">
        <v>1146</v>
      </c>
      <c r="AP867" t="s">
        <v>1146</v>
      </c>
      <c r="AQ867" s="73" t="s">
        <v>973</v>
      </c>
    </row>
    <row r="868" spans="1:43" x14ac:dyDescent="0.3">
      <c r="A868" s="7" t="s">
        <v>877</v>
      </c>
      <c r="B868">
        <v>64.955090471150953</v>
      </c>
      <c r="C868">
        <f t="shared" si="93"/>
        <v>0</v>
      </c>
      <c r="D868">
        <v>0</v>
      </c>
      <c r="E868" s="9">
        <v>24.256386115792779</v>
      </c>
      <c r="F868" t="s">
        <v>950</v>
      </c>
      <c r="G868">
        <v>0</v>
      </c>
      <c r="H868" t="s">
        <v>950</v>
      </c>
      <c r="I868">
        <v>0</v>
      </c>
      <c r="J868" t="s">
        <v>950</v>
      </c>
      <c r="K868">
        <v>0</v>
      </c>
      <c r="M868" t="b">
        <f t="shared" si="94"/>
        <v>0</v>
      </c>
      <c r="N868" t="b">
        <f t="shared" si="95"/>
        <v>0</v>
      </c>
      <c r="P868" t="s">
        <v>877</v>
      </c>
      <c r="Q868" t="b">
        <v>0</v>
      </c>
      <c r="R868" t="b">
        <v>0</v>
      </c>
      <c r="S868" t="s">
        <v>973</v>
      </c>
      <c r="AB868" t="b">
        <f t="shared" si="90"/>
        <v>0</v>
      </c>
      <c r="AC868" t="b">
        <f t="shared" si="91"/>
        <v>0</v>
      </c>
      <c r="AD868" t="b">
        <f t="shared" si="92"/>
        <v>0</v>
      </c>
      <c r="AN868" t="s">
        <v>877</v>
      </c>
      <c r="AO868" t="s">
        <v>1146</v>
      </c>
      <c r="AP868" t="s">
        <v>1146</v>
      </c>
      <c r="AQ868" s="73" t="s">
        <v>973</v>
      </c>
    </row>
    <row r="869" spans="1:43" x14ac:dyDescent="0.3">
      <c r="A869" s="7" t="s">
        <v>878</v>
      </c>
      <c r="B869">
        <v>96.425222885033961</v>
      </c>
      <c r="C869">
        <f t="shared" si="93"/>
        <v>0</v>
      </c>
      <c r="D869">
        <v>0</v>
      </c>
      <c r="E869" s="9">
        <v>43.939013295413787</v>
      </c>
      <c r="F869" t="s">
        <v>950</v>
      </c>
      <c r="G869">
        <v>0</v>
      </c>
      <c r="H869" t="s">
        <v>950</v>
      </c>
      <c r="I869">
        <v>0</v>
      </c>
      <c r="J869" t="s">
        <v>950</v>
      </c>
      <c r="K869">
        <v>0</v>
      </c>
      <c r="M869" t="b">
        <f t="shared" si="94"/>
        <v>0</v>
      </c>
      <c r="N869" t="b">
        <f t="shared" si="95"/>
        <v>0</v>
      </c>
      <c r="P869" t="s">
        <v>878</v>
      </c>
      <c r="Q869" t="b">
        <v>0</v>
      </c>
      <c r="R869" t="b">
        <v>0</v>
      </c>
      <c r="S869" t="s">
        <v>973</v>
      </c>
      <c r="AB869" t="b">
        <f t="shared" si="90"/>
        <v>0</v>
      </c>
      <c r="AC869" t="b">
        <f t="shared" si="91"/>
        <v>0</v>
      </c>
      <c r="AD869" t="b">
        <f t="shared" si="92"/>
        <v>0</v>
      </c>
      <c r="AN869" t="s">
        <v>878</v>
      </c>
      <c r="AO869" t="s">
        <v>1146</v>
      </c>
      <c r="AP869" t="s">
        <v>1146</v>
      </c>
      <c r="AQ869" s="73" t="s">
        <v>973</v>
      </c>
    </row>
    <row r="870" spans="1:43" x14ac:dyDescent="0.3">
      <c r="A870" s="7" t="s">
        <v>879</v>
      </c>
      <c r="B870">
        <v>98.456684631891633</v>
      </c>
      <c r="C870">
        <f t="shared" si="93"/>
        <v>0</v>
      </c>
      <c r="D870">
        <v>0</v>
      </c>
      <c r="E870" s="9">
        <v>41.166757319063095</v>
      </c>
      <c r="F870" t="s">
        <v>950</v>
      </c>
      <c r="G870">
        <v>0</v>
      </c>
      <c r="H870" t="s">
        <v>950</v>
      </c>
      <c r="I870">
        <v>0</v>
      </c>
      <c r="J870" t="s">
        <v>950</v>
      </c>
      <c r="K870">
        <v>0</v>
      </c>
      <c r="M870" t="b">
        <f t="shared" si="94"/>
        <v>0</v>
      </c>
      <c r="N870" t="b">
        <f t="shared" si="95"/>
        <v>0</v>
      </c>
      <c r="P870" t="s">
        <v>879</v>
      </c>
      <c r="Q870" t="b">
        <v>0</v>
      </c>
      <c r="R870" t="b">
        <v>0</v>
      </c>
      <c r="S870" t="s">
        <v>973</v>
      </c>
      <c r="AB870" t="b">
        <f t="shared" si="90"/>
        <v>0</v>
      </c>
      <c r="AC870" t="b">
        <f t="shared" si="91"/>
        <v>0</v>
      </c>
      <c r="AD870" t="b">
        <f t="shared" si="92"/>
        <v>0</v>
      </c>
      <c r="AN870" t="s">
        <v>879</v>
      </c>
      <c r="AO870" t="s">
        <v>1146</v>
      </c>
      <c r="AP870" t="s">
        <v>1146</v>
      </c>
      <c r="AQ870" s="73" t="s">
        <v>973</v>
      </c>
    </row>
    <row r="871" spans="1:43" x14ac:dyDescent="0.3">
      <c r="A871" s="7" t="s">
        <v>880</v>
      </c>
      <c r="B871">
        <v>98.600697184244225</v>
      </c>
      <c r="C871">
        <f t="shared" si="93"/>
        <v>0</v>
      </c>
      <c r="D871">
        <v>0</v>
      </c>
      <c r="E871" s="9">
        <v>43.25802273708446</v>
      </c>
      <c r="F871" t="s">
        <v>950</v>
      </c>
      <c r="G871">
        <v>0</v>
      </c>
      <c r="H871" t="s">
        <v>950</v>
      </c>
      <c r="I871">
        <v>0</v>
      </c>
      <c r="J871" t="s">
        <v>950</v>
      </c>
      <c r="K871">
        <v>0</v>
      </c>
      <c r="M871" t="b">
        <f t="shared" si="94"/>
        <v>0</v>
      </c>
      <c r="N871" t="b">
        <f t="shared" si="95"/>
        <v>0</v>
      </c>
      <c r="P871" t="s">
        <v>880</v>
      </c>
      <c r="Q871" t="b">
        <v>0</v>
      </c>
      <c r="R871" t="b">
        <v>0</v>
      </c>
      <c r="S871" t="s">
        <v>973</v>
      </c>
      <c r="AB871" t="b">
        <f t="shared" si="90"/>
        <v>0</v>
      </c>
      <c r="AC871" t="b">
        <f t="shared" si="91"/>
        <v>0</v>
      </c>
      <c r="AD871" t="b">
        <f t="shared" si="92"/>
        <v>0</v>
      </c>
      <c r="AN871" t="s">
        <v>880</v>
      </c>
      <c r="AO871" t="s">
        <v>1146</v>
      </c>
      <c r="AP871" t="s">
        <v>1146</v>
      </c>
      <c r="AQ871" s="73" t="s">
        <v>973</v>
      </c>
    </row>
    <row r="872" spans="1:43" x14ac:dyDescent="0.3">
      <c r="A872" s="7" t="s">
        <v>881</v>
      </c>
      <c r="B872">
        <v>99.81373164482001</v>
      </c>
      <c r="C872">
        <f t="shared" si="93"/>
        <v>0</v>
      </c>
      <c r="D872">
        <v>0</v>
      </c>
      <c r="E872" s="9">
        <v>40.564305070111288</v>
      </c>
      <c r="F872" t="s">
        <v>950</v>
      </c>
      <c r="G872">
        <v>0</v>
      </c>
      <c r="H872" t="s">
        <v>950</v>
      </c>
      <c r="I872">
        <v>0</v>
      </c>
      <c r="J872" t="s">
        <v>950</v>
      </c>
      <c r="K872">
        <v>0</v>
      </c>
      <c r="M872" t="b">
        <f t="shared" si="94"/>
        <v>0</v>
      </c>
      <c r="N872" t="b">
        <f t="shared" si="95"/>
        <v>0</v>
      </c>
      <c r="P872" t="s">
        <v>881</v>
      </c>
      <c r="Q872" t="b">
        <v>0</v>
      </c>
      <c r="R872" t="b">
        <v>0</v>
      </c>
      <c r="S872" t="s">
        <v>973</v>
      </c>
      <c r="AB872" t="b">
        <f t="shared" si="90"/>
        <v>0</v>
      </c>
      <c r="AC872" t="b">
        <f t="shared" si="91"/>
        <v>0</v>
      </c>
      <c r="AD872" t="b">
        <f t="shared" si="92"/>
        <v>0</v>
      </c>
      <c r="AN872" t="s">
        <v>881</v>
      </c>
      <c r="AO872" t="s">
        <v>1146</v>
      </c>
      <c r="AP872" t="s">
        <v>1146</v>
      </c>
      <c r="AQ872" s="73" t="s">
        <v>973</v>
      </c>
    </row>
    <row r="873" spans="1:43" x14ac:dyDescent="0.3">
      <c r="A873" s="7" t="s">
        <v>882</v>
      </c>
      <c r="B873">
        <v>84.080258043516025</v>
      </c>
      <c r="C873">
        <f t="shared" si="93"/>
        <v>0</v>
      </c>
      <c r="D873">
        <v>0</v>
      </c>
      <c r="E873" s="9">
        <v>46.500532938527904</v>
      </c>
      <c r="F873" t="s">
        <v>950</v>
      </c>
      <c r="G873">
        <v>0</v>
      </c>
      <c r="H873" t="s">
        <v>950</v>
      </c>
      <c r="I873">
        <v>0</v>
      </c>
      <c r="J873" t="s">
        <v>950</v>
      </c>
      <c r="K873">
        <v>0</v>
      </c>
      <c r="M873" t="b">
        <f t="shared" si="94"/>
        <v>0</v>
      </c>
      <c r="N873" t="b">
        <f t="shared" si="95"/>
        <v>0</v>
      </c>
      <c r="P873" t="s">
        <v>882</v>
      </c>
      <c r="Q873" t="b">
        <v>0</v>
      </c>
      <c r="R873" t="b">
        <v>0</v>
      </c>
      <c r="S873" t="s">
        <v>973</v>
      </c>
      <c r="AB873" t="b">
        <f t="shared" si="90"/>
        <v>0</v>
      </c>
      <c r="AC873" t="b">
        <f t="shared" si="91"/>
        <v>0</v>
      </c>
      <c r="AD873" t="b">
        <f t="shared" si="92"/>
        <v>0</v>
      </c>
      <c r="AN873" t="s">
        <v>882</v>
      </c>
      <c r="AO873" t="s">
        <v>1146</v>
      </c>
      <c r="AP873" t="s">
        <v>1146</v>
      </c>
      <c r="AQ873" s="73" t="s">
        <v>973</v>
      </c>
    </row>
    <row r="874" spans="1:43" x14ac:dyDescent="0.3">
      <c r="A874" s="7" t="s">
        <v>883</v>
      </c>
      <c r="B874">
        <v>97.718481666888962</v>
      </c>
      <c r="C874">
        <f t="shared" si="93"/>
        <v>0</v>
      </c>
      <c r="D874">
        <v>0</v>
      </c>
      <c r="E874" s="9">
        <v>47.667143912915151</v>
      </c>
      <c r="F874" t="s">
        <v>950</v>
      </c>
      <c r="G874">
        <v>0</v>
      </c>
      <c r="H874" t="s">
        <v>950</v>
      </c>
      <c r="I874">
        <v>0</v>
      </c>
      <c r="J874" t="s">
        <v>950</v>
      </c>
      <c r="K874">
        <v>0</v>
      </c>
      <c r="M874" t="b">
        <f t="shared" si="94"/>
        <v>0</v>
      </c>
      <c r="N874" t="b">
        <f t="shared" si="95"/>
        <v>0</v>
      </c>
      <c r="P874" t="s">
        <v>883</v>
      </c>
      <c r="Q874" t="b">
        <v>0</v>
      </c>
      <c r="R874" t="b">
        <v>0</v>
      </c>
      <c r="S874" t="s">
        <v>973</v>
      </c>
      <c r="AB874" t="b">
        <f t="shared" si="90"/>
        <v>0</v>
      </c>
      <c r="AC874" t="b">
        <f t="shared" si="91"/>
        <v>0</v>
      </c>
      <c r="AD874" t="b">
        <f t="shared" si="92"/>
        <v>0</v>
      </c>
      <c r="AN874" t="s">
        <v>883</v>
      </c>
      <c r="AO874" t="s">
        <v>1146</v>
      </c>
      <c r="AP874" t="s">
        <v>1146</v>
      </c>
      <c r="AQ874" s="73" t="s">
        <v>973</v>
      </c>
    </row>
    <row r="875" spans="1:43" x14ac:dyDescent="0.3">
      <c r="A875" s="7" t="s">
        <v>884</v>
      </c>
      <c r="B875">
        <v>28.028824151905997</v>
      </c>
      <c r="C875">
        <f t="shared" si="93"/>
        <v>0</v>
      </c>
      <c r="D875">
        <v>0</v>
      </c>
      <c r="E875" s="9">
        <v>30.556768319304563</v>
      </c>
      <c r="F875" t="s">
        <v>950</v>
      </c>
      <c r="G875">
        <v>0</v>
      </c>
      <c r="H875" t="s">
        <v>950</v>
      </c>
      <c r="I875">
        <v>0</v>
      </c>
      <c r="J875" t="s">
        <v>950</v>
      </c>
      <c r="K875">
        <v>0</v>
      </c>
      <c r="M875" t="b">
        <f t="shared" si="94"/>
        <v>0</v>
      </c>
      <c r="N875" t="b">
        <f t="shared" si="95"/>
        <v>0</v>
      </c>
      <c r="P875" t="s">
        <v>884</v>
      </c>
      <c r="Q875" t="b">
        <v>0</v>
      </c>
      <c r="R875" t="b">
        <v>0</v>
      </c>
      <c r="S875" t="s">
        <v>973</v>
      </c>
      <c r="AB875" t="b">
        <f t="shared" si="90"/>
        <v>0</v>
      </c>
      <c r="AC875" t="b">
        <f t="shared" si="91"/>
        <v>0</v>
      </c>
      <c r="AD875" t="b">
        <f t="shared" si="92"/>
        <v>0</v>
      </c>
      <c r="AN875" t="s">
        <v>884</v>
      </c>
      <c r="AO875" t="s">
        <v>1146</v>
      </c>
      <c r="AP875" t="s">
        <v>1146</v>
      </c>
      <c r="AQ875" s="73" t="s">
        <v>973</v>
      </c>
    </row>
    <row r="876" spans="1:43" x14ac:dyDescent="0.3">
      <c r="A876" s="7" t="s">
        <v>885</v>
      </c>
      <c r="B876">
        <v>83.227577485214596</v>
      </c>
      <c r="C876">
        <f t="shared" si="93"/>
        <v>0</v>
      </c>
      <c r="D876">
        <v>0</v>
      </c>
      <c r="E876" s="9">
        <v>43.698032395833074</v>
      </c>
      <c r="F876" t="s">
        <v>950</v>
      </c>
      <c r="G876">
        <v>0</v>
      </c>
      <c r="H876" t="s">
        <v>950</v>
      </c>
      <c r="I876">
        <v>0</v>
      </c>
      <c r="J876" t="s">
        <v>950</v>
      </c>
      <c r="K876">
        <v>0</v>
      </c>
      <c r="M876" t="b">
        <f t="shared" si="94"/>
        <v>0</v>
      </c>
      <c r="N876" t="b">
        <f t="shared" si="95"/>
        <v>0</v>
      </c>
      <c r="P876" t="s">
        <v>885</v>
      </c>
      <c r="Q876" t="b">
        <v>0</v>
      </c>
      <c r="R876" t="b">
        <v>0</v>
      </c>
      <c r="S876" t="s">
        <v>973</v>
      </c>
      <c r="AB876" t="b">
        <f t="shared" si="90"/>
        <v>0</v>
      </c>
      <c r="AC876" t="b">
        <f t="shared" si="91"/>
        <v>0</v>
      </c>
      <c r="AD876" t="b">
        <f t="shared" si="92"/>
        <v>0</v>
      </c>
      <c r="AN876" t="s">
        <v>885</v>
      </c>
      <c r="AO876" t="s">
        <v>1146</v>
      </c>
      <c r="AP876" t="s">
        <v>1146</v>
      </c>
      <c r="AQ876" s="73" t="s">
        <v>973</v>
      </c>
    </row>
    <row r="877" spans="1:43" x14ac:dyDescent="0.3">
      <c r="A877" s="7" t="s">
        <v>886</v>
      </c>
      <c r="B877">
        <v>99.464547483434572</v>
      </c>
      <c r="C877">
        <f t="shared" si="93"/>
        <v>0</v>
      </c>
      <c r="D877">
        <v>0</v>
      </c>
      <c r="E877" s="9">
        <v>43.29631626060084</v>
      </c>
      <c r="F877" t="s">
        <v>950</v>
      </c>
      <c r="G877">
        <v>0</v>
      </c>
      <c r="H877" t="s">
        <v>950</v>
      </c>
      <c r="I877">
        <v>0</v>
      </c>
      <c r="J877" t="s">
        <v>950</v>
      </c>
      <c r="K877">
        <v>0</v>
      </c>
      <c r="M877" t="b">
        <f t="shared" si="94"/>
        <v>0</v>
      </c>
      <c r="N877" t="b">
        <f t="shared" si="95"/>
        <v>0</v>
      </c>
      <c r="P877" t="s">
        <v>886</v>
      </c>
      <c r="Q877" t="b">
        <v>0</v>
      </c>
      <c r="R877" t="b">
        <v>0</v>
      </c>
      <c r="S877" t="s">
        <v>973</v>
      </c>
      <c r="AB877" t="b">
        <f t="shared" si="90"/>
        <v>0</v>
      </c>
      <c r="AC877" t="b">
        <f t="shared" si="91"/>
        <v>0</v>
      </c>
      <c r="AD877" t="b">
        <f t="shared" si="92"/>
        <v>0</v>
      </c>
      <c r="AN877" t="s">
        <v>886</v>
      </c>
      <c r="AO877" t="s">
        <v>1146</v>
      </c>
      <c r="AP877" t="s">
        <v>1146</v>
      </c>
      <c r="AQ877" s="73" t="s">
        <v>973</v>
      </c>
    </row>
    <row r="878" spans="1:43" x14ac:dyDescent="0.3">
      <c r="A878" s="7" t="s">
        <v>887</v>
      </c>
      <c r="B878">
        <v>99.800243750167937</v>
      </c>
      <c r="C878">
        <f t="shared" si="93"/>
        <v>0</v>
      </c>
      <c r="D878">
        <v>0</v>
      </c>
      <c r="E878" s="9">
        <v>39.101590034903197</v>
      </c>
      <c r="F878" t="s">
        <v>950</v>
      </c>
      <c r="G878">
        <v>0</v>
      </c>
      <c r="H878" t="s">
        <v>950</v>
      </c>
      <c r="I878">
        <v>0</v>
      </c>
      <c r="J878" t="s">
        <v>950</v>
      </c>
      <c r="K878">
        <v>0</v>
      </c>
      <c r="M878" t="b">
        <f t="shared" si="94"/>
        <v>0</v>
      </c>
      <c r="N878" t="b">
        <f t="shared" si="95"/>
        <v>0</v>
      </c>
      <c r="P878" t="s">
        <v>887</v>
      </c>
      <c r="Q878" t="b">
        <v>0</v>
      </c>
      <c r="R878" t="b">
        <v>0</v>
      </c>
      <c r="S878" t="s">
        <v>973</v>
      </c>
      <c r="AB878" t="b">
        <f t="shared" si="90"/>
        <v>0</v>
      </c>
      <c r="AC878" t="b">
        <f t="shared" si="91"/>
        <v>0</v>
      </c>
      <c r="AD878" t="b">
        <f t="shared" si="92"/>
        <v>0</v>
      </c>
      <c r="AN878" t="s">
        <v>887</v>
      </c>
      <c r="AO878" t="s">
        <v>1146</v>
      </c>
      <c r="AP878" t="s">
        <v>1146</v>
      </c>
      <c r="AQ878" s="73" t="s">
        <v>973</v>
      </c>
    </row>
    <row r="879" spans="1:43" x14ac:dyDescent="0.3">
      <c r="A879" s="7" t="s">
        <v>888</v>
      </c>
      <c r="B879">
        <v>49.899442830042915</v>
      </c>
      <c r="C879">
        <f t="shared" si="93"/>
        <v>0</v>
      </c>
      <c r="D879">
        <v>0</v>
      </c>
      <c r="E879" s="9">
        <v>32.034361729891621</v>
      </c>
      <c r="F879" t="s">
        <v>950</v>
      </c>
      <c r="G879">
        <v>0</v>
      </c>
      <c r="H879" t="s">
        <v>950</v>
      </c>
      <c r="I879">
        <v>0</v>
      </c>
      <c r="J879" t="s">
        <v>950</v>
      </c>
      <c r="K879">
        <v>0</v>
      </c>
      <c r="M879" t="b">
        <f t="shared" si="94"/>
        <v>0</v>
      </c>
      <c r="N879" t="b">
        <f t="shared" si="95"/>
        <v>0</v>
      </c>
      <c r="P879" t="s">
        <v>888</v>
      </c>
      <c r="Q879" t="b">
        <v>0</v>
      </c>
      <c r="R879" t="b">
        <v>0</v>
      </c>
      <c r="S879" t="s">
        <v>973</v>
      </c>
      <c r="AB879" t="b">
        <f t="shared" si="90"/>
        <v>0</v>
      </c>
      <c r="AC879" t="b">
        <f t="shared" si="91"/>
        <v>0</v>
      </c>
      <c r="AD879" t="b">
        <f t="shared" si="92"/>
        <v>0</v>
      </c>
      <c r="AN879" t="s">
        <v>888</v>
      </c>
      <c r="AO879" t="s">
        <v>1146</v>
      </c>
      <c r="AP879" t="s">
        <v>1146</v>
      </c>
      <c r="AQ879" s="73" t="s">
        <v>973</v>
      </c>
    </row>
    <row r="880" spans="1:43" x14ac:dyDescent="0.3">
      <c r="A880" s="7" t="s">
        <v>889</v>
      </c>
      <c r="B880">
        <v>77.980346436379122</v>
      </c>
      <c r="C880">
        <f t="shared" si="93"/>
        <v>0</v>
      </c>
      <c r="D880">
        <v>0</v>
      </c>
      <c r="E880" s="9">
        <v>24.55322189999292</v>
      </c>
      <c r="F880" t="s">
        <v>950</v>
      </c>
      <c r="G880">
        <v>0</v>
      </c>
      <c r="H880" t="s">
        <v>950</v>
      </c>
      <c r="I880">
        <v>0</v>
      </c>
      <c r="J880" t="s">
        <v>950</v>
      </c>
      <c r="K880">
        <v>0</v>
      </c>
      <c r="M880" t="b">
        <f t="shared" si="94"/>
        <v>0</v>
      </c>
      <c r="N880" t="b">
        <f t="shared" si="95"/>
        <v>0</v>
      </c>
      <c r="P880" t="s">
        <v>889</v>
      </c>
      <c r="Q880" t="b">
        <v>0</v>
      </c>
      <c r="R880" t="b">
        <v>0</v>
      </c>
      <c r="S880" t="s">
        <v>973</v>
      </c>
      <c r="AB880" t="b">
        <f t="shared" si="90"/>
        <v>0</v>
      </c>
      <c r="AC880" t="b">
        <f t="shared" si="91"/>
        <v>0</v>
      </c>
      <c r="AD880" t="b">
        <f t="shared" si="92"/>
        <v>0</v>
      </c>
      <c r="AN880" t="s">
        <v>889</v>
      </c>
      <c r="AO880" t="s">
        <v>1146</v>
      </c>
      <c r="AP880" t="s">
        <v>1146</v>
      </c>
      <c r="AQ880" s="73" t="s">
        <v>973</v>
      </c>
    </row>
    <row r="881" spans="1:43" x14ac:dyDescent="0.3">
      <c r="A881" s="7" t="s">
        <v>890</v>
      </c>
      <c r="B881">
        <v>92.256698386804004</v>
      </c>
      <c r="C881">
        <f t="shared" si="93"/>
        <v>0</v>
      </c>
      <c r="D881">
        <v>0</v>
      </c>
      <c r="E881" s="9">
        <v>21.001436616901344</v>
      </c>
      <c r="F881" t="s">
        <v>950</v>
      </c>
      <c r="G881">
        <v>0</v>
      </c>
      <c r="H881" t="s">
        <v>950</v>
      </c>
      <c r="I881">
        <v>0</v>
      </c>
      <c r="J881" t="s">
        <v>950</v>
      </c>
      <c r="K881">
        <v>0</v>
      </c>
      <c r="M881" t="b">
        <f t="shared" si="94"/>
        <v>0</v>
      </c>
      <c r="N881" t="b">
        <f t="shared" si="95"/>
        <v>0</v>
      </c>
      <c r="P881" t="s">
        <v>890</v>
      </c>
      <c r="Q881" t="b">
        <v>0</v>
      </c>
      <c r="R881" t="b">
        <v>0</v>
      </c>
      <c r="S881" t="s">
        <v>973</v>
      </c>
      <c r="AB881" t="b">
        <f t="shared" si="90"/>
        <v>0</v>
      </c>
      <c r="AC881" t="b">
        <f t="shared" si="91"/>
        <v>0</v>
      </c>
      <c r="AD881" t="b">
        <f t="shared" si="92"/>
        <v>0</v>
      </c>
      <c r="AN881" t="s">
        <v>890</v>
      </c>
      <c r="AO881" t="s">
        <v>1146</v>
      </c>
      <c r="AP881" t="s">
        <v>1146</v>
      </c>
      <c r="AQ881" s="73" t="s">
        <v>973</v>
      </c>
    </row>
    <row r="882" spans="1:43" x14ac:dyDescent="0.3">
      <c r="A882" s="7" t="s">
        <v>891</v>
      </c>
      <c r="B882">
        <v>86.535258883721752</v>
      </c>
      <c r="C882">
        <f t="shared" si="93"/>
        <v>86.535258883721752</v>
      </c>
      <c r="D882">
        <v>0</v>
      </c>
      <c r="E882" s="9">
        <v>33.139020124832001</v>
      </c>
      <c r="F882">
        <v>62.534903509554461</v>
      </c>
      <c r="G882">
        <v>-55.171292376712465</v>
      </c>
      <c r="H882">
        <v>40.515645532629314</v>
      </c>
      <c r="I882">
        <v>59.9722138234402</v>
      </c>
      <c r="J882">
        <v>26.299292214341868</v>
      </c>
      <c r="K882">
        <v>10.500833465018488</v>
      </c>
      <c r="M882">
        <f t="shared" si="94"/>
        <v>-55.171292376712465</v>
      </c>
      <c r="N882">
        <f t="shared" si="95"/>
        <v>59.9722138234402</v>
      </c>
      <c r="P882" t="s">
        <v>891</v>
      </c>
      <c r="Q882">
        <v>-55.171292376712465</v>
      </c>
      <c r="R882">
        <v>59.9722138234402</v>
      </c>
      <c r="S882" t="s">
        <v>1012</v>
      </c>
      <c r="AB882">
        <f t="shared" si="90"/>
        <v>86.535258883721752</v>
      </c>
      <c r="AC882">
        <f t="shared" si="91"/>
        <v>0</v>
      </c>
      <c r="AD882">
        <f t="shared" si="92"/>
        <v>33.139020124832001</v>
      </c>
      <c r="AN882" t="s">
        <v>891</v>
      </c>
      <c r="AO882">
        <v>86.535258883721752</v>
      </c>
      <c r="AP882">
        <v>0</v>
      </c>
      <c r="AQ882" s="73" t="str">
        <f>IF(AP882&gt;12.1,"high mod, lots of SDS","low mod, lots of SDS")</f>
        <v>low mod, lots of SDS</v>
      </c>
    </row>
    <row r="883" spans="1:43" x14ac:dyDescent="0.3">
      <c r="A883" s="7" t="s">
        <v>892</v>
      </c>
      <c r="B883">
        <v>81.474481202338154</v>
      </c>
      <c r="C883">
        <f t="shared" si="93"/>
        <v>81.474481202338154</v>
      </c>
      <c r="D883">
        <v>1.3862898028740909</v>
      </c>
      <c r="E883" s="9">
        <v>33.18877731462397</v>
      </c>
      <c r="F883">
        <v>56.317967768205094</v>
      </c>
      <c r="G883">
        <v>-58.817798621113539</v>
      </c>
      <c r="H883">
        <v>46.508069777819856</v>
      </c>
      <c r="I883">
        <v>63.896999443826445</v>
      </c>
      <c r="J883">
        <v>32.342061013744498</v>
      </c>
      <c r="K883">
        <v>13.296435176273789</v>
      </c>
      <c r="M883">
        <f t="shared" si="94"/>
        <v>-58.817798621113539</v>
      </c>
      <c r="N883">
        <f t="shared" si="95"/>
        <v>63.896999443826445</v>
      </c>
      <c r="P883" t="s">
        <v>892</v>
      </c>
      <c r="Q883">
        <v>-58.817798621113539</v>
      </c>
      <c r="R883">
        <v>63.896999443826445</v>
      </c>
      <c r="S883" t="s">
        <v>1012</v>
      </c>
      <c r="AB883">
        <f t="shared" si="90"/>
        <v>81.474481202338154</v>
      </c>
      <c r="AC883">
        <f t="shared" si="91"/>
        <v>1.3862898028740909</v>
      </c>
      <c r="AD883">
        <f t="shared" si="92"/>
        <v>33.18877731462397</v>
      </c>
      <c r="AN883" t="s">
        <v>892</v>
      </c>
      <c r="AO883">
        <v>81.474481202338154</v>
      </c>
      <c r="AP883">
        <v>1.3862898028740909</v>
      </c>
      <c r="AQ883" s="73" t="str">
        <f>IF(AP883&gt;12.1,"high mod, less SDS","low mod, less SDS")</f>
        <v>low mod, less SDS</v>
      </c>
    </row>
    <row r="884" spans="1:43" x14ac:dyDescent="0.3">
      <c r="A884" s="7" t="s">
        <v>893</v>
      </c>
      <c r="B884">
        <v>86.713380698541727</v>
      </c>
      <c r="C884">
        <f t="shared" si="93"/>
        <v>86.713380698541727</v>
      </c>
      <c r="D884">
        <v>1.3220993944375932</v>
      </c>
      <c r="E884" s="9">
        <v>25.586415311555616</v>
      </c>
      <c r="F884">
        <v>39.823149765363681</v>
      </c>
      <c r="G884">
        <v>-6.1887686154597219</v>
      </c>
      <c r="H884">
        <v>59.185697092680584</v>
      </c>
      <c r="I884">
        <v>-3.9407998786530527</v>
      </c>
      <c r="J884">
        <v>88.285024154594907</v>
      </c>
      <c r="K884">
        <v>39.092717472854474</v>
      </c>
      <c r="M884">
        <f t="shared" si="94"/>
        <v>-6.1887686154597219</v>
      </c>
      <c r="N884">
        <f t="shared" si="95"/>
        <v>-3.9407998786530527</v>
      </c>
      <c r="P884" t="s">
        <v>893</v>
      </c>
      <c r="Q884">
        <v>-6.1887686154597219</v>
      </c>
      <c r="R884">
        <v>-3.9407998786530527</v>
      </c>
      <c r="S884" t="s">
        <v>1014</v>
      </c>
      <c r="AB884">
        <f t="shared" si="90"/>
        <v>86.713380698541727</v>
      </c>
      <c r="AC884">
        <f t="shared" si="91"/>
        <v>1.3220993944375932</v>
      </c>
      <c r="AD884">
        <f t="shared" si="92"/>
        <v>25.586415311555616</v>
      </c>
      <c r="AN884" t="s">
        <v>893</v>
      </c>
      <c r="AO884">
        <v>86.713380698541727</v>
      </c>
      <c r="AP884">
        <v>1.3220993944375932</v>
      </c>
      <c r="AQ884" s="73" t="str">
        <f>IF(AP884&gt;12.1,"high mod, lots of SDS","low mod, lots of SDS")</f>
        <v>low mod, lots of SDS</v>
      </c>
    </row>
    <row r="885" spans="1:43" x14ac:dyDescent="0.3">
      <c r="A885" s="7" t="s">
        <v>894</v>
      </c>
      <c r="B885">
        <v>91.384426529011677</v>
      </c>
      <c r="C885">
        <f t="shared" si="93"/>
        <v>91.384426529011677</v>
      </c>
      <c r="D885">
        <v>3.7791315601398758</v>
      </c>
      <c r="E885" s="9">
        <v>39.793556443921929</v>
      </c>
      <c r="F885">
        <v>51.711702298316965</v>
      </c>
      <c r="G885">
        <v>-46.499683755913289</v>
      </c>
      <c r="H885">
        <v>51.485686320220289</v>
      </c>
      <c r="I885">
        <v>48.100555415107692</v>
      </c>
      <c r="J885">
        <v>41.078260869556985</v>
      </c>
      <c r="K885">
        <v>8.5777945538870171</v>
      </c>
      <c r="M885">
        <f t="shared" si="94"/>
        <v>-46.499683755913289</v>
      </c>
      <c r="N885">
        <f t="shared" si="95"/>
        <v>48.100555415107692</v>
      </c>
      <c r="P885" t="s">
        <v>894</v>
      </c>
      <c r="Q885">
        <v>-46.499683755913289</v>
      </c>
      <c r="R885">
        <v>48.100555415107692</v>
      </c>
      <c r="S885" t="s">
        <v>1012</v>
      </c>
      <c r="AB885">
        <f t="shared" si="90"/>
        <v>91.384426529011677</v>
      </c>
      <c r="AC885">
        <f t="shared" si="91"/>
        <v>3.7791315601398758</v>
      </c>
      <c r="AD885">
        <f t="shared" si="92"/>
        <v>39.793556443921929</v>
      </c>
      <c r="AN885" t="s">
        <v>894</v>
      </c>
      <c r="AO885">
        <v>91.384426529011677</v>
      </c>
      <c r="AP885">
        <v>3.7791315601398758</v>
      </c>
      <c r="AQ885" s="73" t="str">
        <f>IF(AP885&gt;12.1,"high mod, lots of SDS","low mod, lots of SDS")</f>
        <v>low mod, lots of SDS</v>
      </c>
    </row>
    <row r="886" spans="1:43" x14ac:dyDescent="0.3">
      <c r="A886" s="7" t="s">
        <v>895</v>
      </c>
      <c r="B886">
        <v>60.208837652201474</v>
      </c>
      <c r="C886">
        <f t="shared" si="93"/>
        <v>60.208837652201474</v>
      </c>
      <c r="D886">
        <v>4.3446490210460675</v>
      </c>
      <c r="E886" s="9">
        <v>35.665904861326212</v>
      </c>
      <c r="F886">
        <v>51.746715203935928</v>
      </c>
      <c r="G886">
        <v>-19.089328858256614</v>
      </c>
      <c r="H886">
        <v>50.917306593647865</v>
      </c>
      <c r="I886">
        <v>18.148948326423294</v>
      </c>
      <c r="J886">
        <v>46.233534713315755</v>
      </c>
      <c r="K886">
        <v>5.5194532517396766</v>
      </c>
      <c r="M886">
        <f t="shared" si="94"/>
        <v>-19.089328858256614</v>
      </c>
      <c r="N886">
        <f t="shared" si="95"/>
        <v>18.148948326423294</v>
      </c>
      <c r="P886" t="s">
        <v>895</v>
      </c>
      <c r="Q886">
        <v>-19.089328858256614</v>
      </c>
      <c r="R886">
        <v>18.148948326423294</v>
      </c>
      <c r="S886" t="s">
        <v>1012</v>
      </c>
      <c r="AB886">
        <f t="shared" si="90"/>
        <v>60.208837652201474</v>
      </c>
      <c r="AC886">
        <f t="shared" si="91"/>
        <v>4.3446490210460675</v>
      </c>
      <c r="AD886">
        <f t="shared" si="92"/>
        <v>35.665904861326212</v>
      </c>
      <c r="AN886" t="s">
        <v>895</v>
      </c>
      <c r="AO886">
        <v>60.208837652201474</v>
      </c>
      <c r="AP886">
        <v>4.3446490210460675</v>
      </c>
      <c r="AQ886" s="73" t="str">
        <f>IF(AP886&gt;12.1,"high mod, less SDS","low mod, less SDS")</f>
        <v>low mod, less SDS</v>
      </c>
    </row>
    <row r="887" spans="1:43" x14ac:dyDescent="0.3">
      <c r="A887" s="7" t="s">
        <v>896</v>
      </c>
      <c r="B887">
        <v>0</v>
      </c>
      <c r="C887">
        <f t="shared" si="93"/>
        <v>0</v>
      </c>
      <c r="D887">
        <v>0</v>
      </c>
      <c r="E887" s="9">
        <v>5.7696388457307588</v>
      </c>
      <c r="F887" t="s">
        <v>950</v>
      </c>
      <c r="G887">
        <v>0</v>
      </c>
      <c r="H887" t="s">
        <v>950</v>
      </c>
      <c r="I887">
        <v>0</v>
      </c>
      <c r="J887" t="s">
        <v>950</v>
      </c>
      <c r="K887">
        <v>0</v>
      </c>
      <c r="M887" t="b">
        <f t="shared" si="94"/>
        <v>0</v>
      </c>
      <c r="N887" t="b">
        <f t="shared" si="95"/>
        <v>0</v>
      </c>
      <c r="P887" t="s">
        <v>896</v>
      </c>
      <c r="Q887" t="b">
        <v>0</v>
      </c>
      <c r="R887" t="b">
        <v>0</v>
      </c>
      <c r="S887" t="s">
        <v>973</v>
      </c>
      <c r="AB887" t="b">
        <f t="shared" si="90"/>
        <v>0</v>
      </c>
      <c r="AC887" t="b">
        <f t="shared" si="91"/>
        <v>0</v>
      </c>
      <c r="AD887" t="b">
        <f t="shared" si="92"/>
        <v>0</v>
      </c>
      <c r="AN887" t="s">
        <v>896</v>
      </c>
      <c r="AO887" t="s">
        <v>1146</v>
      </c>
      <c r="AP887" t="s">
        <v>1146</v>
      </c>
      <c r="AQ887" s="73" t="s">
        <v>973</v>
      </c>
    </row>
    <row r="888" spans="1:43" x14ac:dyDescent="0.3">
      <c r="A888" s="7" t="s">
        <v>897</v>
      </c>
      <c r="B888">
        <v>0.49411277450033264</v>
      </c>
      <c r="C888">
        <f t="shared" si="93"/>
        <v>0</v>
      </c>
      <c r="D888">
        <v>0</v>
      </c>
      <c r="E888" s="9">
        <v>9.447646411750501</v>
      </c>
      <c r="F888" t="s">
        <v>950</v>
      </c>
      <c r="G888">
        <v>0</v>
      </c>
      <c r="H888" t="s">
        <v>950</v>
      </c>
      <c r="I888">
        <v>0</v>
      </c>
      <c r="J888" t="s">
        <v>950</v>
      </c>
      <c r="K888">
        <v>0</v>
      </c>
      <c r="M888" t="b">
        <f t="shared" si="94"/>
        <v>0</v>
      </c>
      <c r="N888" t="b">
        <f t="shared" si="95"/>
        <v>0</v>
      </c>
      <c r="P888" t="s">
        <v>897</v>
      </c>
      <c r="Q888" t="b">
        <v>0</v>
      </c>
      <c r="R888" t="b">
        <v>0</v>
      </c>
      <c r="S888" t="s">
        <v>973</v>
      </c>
      <c r="AB888" t="b">
        <f t="shared" si="90"/>
        <v>0</v>
      </c>
      <c r="AC888" t="b">
        <f t="shared" si="91"/>
        <v>0</v>
      </c>
      <c r="AD888" t="b">
        <f t="shared" si="92"/>
        <v>0</v>
      </c>
      <c r="AN888" t="s">
        <v>897</v>
      </c>
      <c r="AO888" t="s">
        <v>1146</v>
      </c>
      <c r="AP888" t="s">
        <v>1146</v>
      </c>
      <c r="AQ888" s="73" t="s">
        <v>973</v>
      </c>
    </row>
    <row r="889" spans="1:43" x14ac:dyDescent="0.3">
      <c r="A889" s="7" t="s">
        <v>898</v>
      </c>
      <c r="B889">
        <v>1.9251276937199243E-2</v>
      </c>
      <c r="C889">
        <f t="shared" si="93"/>
        <v>0</v>
      </c>
      <c r="D889">
        <v>0</v>
      </c>
      <c r="E889" s="9">
        <v>18.014541782624494</v>
      </c>
      <c r="F889" t="s">
        <v>950</v>
      </c>
      <c r="G889">
        <v>0</v>
      </c>
      <c r="H889" t="s">
        <v>950</v>
      </c>
      <c r="I889">
        <v>0</v>
      </c>
      <c r="J889" t="s">
        <v>950</v>
      </c>
      <c r="K889">
        <v>0</v>
      </c>
      <c r="M889" t="b">
        <f t="shared" si="94"/>
        <v>0</v>
      </c>
      <c r="N889" t="b">
        <f t="shared" si="95"/>
        <v>0</v>
      </c>
      <c r="P889" t="s">
        <v>898</v>
      </c>
      <c r="Q889" t="b">
        <v>0</v>
      </c>
      <c r="R889" t="b">
        <v>0</v>
      </c>
      <c r="S889" t="s">
        <v>973</v>
      </c>
      <c r="AB889" t="b">
        <f t="shared" si="90"/>
        <v>0</v>
      </c>
      <c r="AC889" t="b">
        <f t="shared" si="91"/>
        <v>0</v>
      </c>
      <c r="AD889" t="b">
        <f t="shared" si="92"/>
        <v>0</v>
      </c>
      <c r="AN889" t="s">
        <v>898</v>
      </c>
      <c r="AO889" t="s">
        <v>1146</v>
      </c>
      <c r="AP889" t="s">
        <v>1146</v>
      </c>
      <c r="AQ889" s="73" t="s">
        <v>973</v>
      </c>
    </row>
    <row r="890" spans="1:43" x14ac:dyDescent="0.3">
      <c r="A890" s="7" t="s">
        <v>899</v>
      </c>
      <c r="B890">
        <v>0.13587901285492265</v>
      </c>
      <c r="C890">
        <f t="shared" si="93"/>
        <v>0</v>
      </c>
      <c r="D890">
        <v>0</v>
      </c>
      <c r="E890" s="9">
        <v>8.2992797402869805</v>
      </c>
      <c r="F890" t="s">
        <v>950</v>
      </c>
      <c r="G890">
        <v>0</v>
      </c>
      <c r="H890" t="s">
        <v>950</v>
      </c>
      <c r="I890">
        <v>0</v>
      </c>
      <c r="J890" t="s">
        <v>950</v>
      </c>
      <c r="K890">
        <v>0</v>
      </c>
      <c r="M890" t="b">
        <f t="shared" si="94"/>
        <v>0</v>
      </c>
      <c r="N890" t="b">
        <f t="shared" si="95"/>
        <v>0</v>
      </c>
      <c r="P890" t="s">
        <v>899</v>
      </c>
      <c r="Q890" t="b">
        <v>0</v>
      </c>
      <c r="R890" t="b">
        <v>0</v>
      </c>
      <c r="S890" t="s">
        <v>973</v>
      </c>
      <c r="AB890" t="b">
        <f t="shared" si="90"/>
        <v>0</v>
      </c>
      <c r="AC890" t="b">
        <f t="shared" si="91"/>
        <v>0</v>
      </c>
      <c r="AD890" t="b">
        <f t="shared" si="92"/>
        <v>0</v>
      </c>
      <c r="AN890" t="s">
        <v>899</v>
      </c>
      <c r="AO890" t="s">
        <v>1146</v>
      </c>
      <c r="AP890" t="s">
        <v>1146</v>
      </c>
      <c r="AQ890" s="73" t="s">
        <v>973</v>
      </c>
    </row>
  </sheetData>
  <sortState xmlns:xlrd2="http://schemas.microsoft.com/office/spreadsheetml/2017/richdata2" ref="AN2:AQ898">
    <sortCondition ref="AN2:AN898"/>
  </sortState>
  <conditionalFormatting sqref="AJ2">
    <cfRule type="cellIs" dxfId="0" priority="4" operator="equal">
      <formula>TRUE</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71139-E8EE-4796-8C14-39EACE998721}">
  <dimension ref="A1:V893"/>
  <sheetViews>
    <sheetView workbookViewId="0">
      <selection activeCell="V17" sqref="V17"/>
    </sheetView>
  </sheetViews>
  <sheetFormatPr defaultRowHeight="14.4" x14ac:dyDescent="0.3"/>
  <cols>
    <col min="1" max="1" width="13.109375" style="7" bestFit="1" customWidth="1"/>
    <col min="2" max="2" width="12.88671875" bestFit="1" customWidth="1"/>
    <col min="3" max="3" width="12.33203125" bestFit="1" customWidth="1"/>
    <col min="4" max="4" width="13.5546875" bestFit="1" customWidth="1"/>
    <col min="5" max="5" width="13.6640625" bestFit="1" customWidth="1"/>
    <col min="6" max="6" width="12.21875" bestFit="1" customWidth="1"/>
    <col min="7" max="7" width="10.5546875" bestFit="1" customWidth="1"/>
    <col min="8" max="8" width="10.44140625" bestFit="1" customWidth="1"/>
    <col min="10" max="10" width="10" bestFit="1" customWidth="1"/>
    <col min="11" max="11" width="14.77734375" bestFit="1" customWidth="1"/>
    <col min="18" max="18" width="10.77734375" bestFit="1" customWidth="1"/>
    <col min="21" max="21" width="12.44140625" bestFit="1" customWidth="1"/>
  </cols>
  <sheetData>
    <row r="1" spans="1:22" x14ac:dyDescent="0.3">
      <c r="A1" s="1" t="s">
        <v>0</v>
      </c>
      <c r="B1" s="3" t="s">
        <v>5</v>
      </c>
      <c r="C1" s="3" t="s">
        <v>6</v>
      </c>
      <c r="D1" s="3" t="s">
        <v>7</v>
      </c>
      <c r="E1" s="27" t="s">
        <v>915</v>
      </c>
      <c r="F1" s="27" t="s">
        <v>916</v>
      </c>
      <c r="G1" s="27" t="s">
        <v>917</v>
      </c>
      <c r="H1" s="20" t="s">
        <v>918</v>
      </c>
      <c r="I1" s="27" t="s">
        <v>962</v>
      </c>
      <c r="K1" s="27" t="s">
        <v>1147</v>
      </c>
    </row>
    <row r="2" spans="1:22" x14ac:dyDescent="0.3">
      <c r="A2" s="7" t="s">
        <v>11</v>
      </c>
      <c r="B2" s="8">
        <v>0</v>
      </c>
      <c r="C2" s="8">
        <v>0</v>
      </c>
      <c r="D2" s="8">
        <v>0</v>
      </c>
      <c r="E2" s="8">
        <v>0</v>
      </c>
      <c r="F2" s="8">
        <v>0</v>
      </c>
      <c r="G2" s="8">
        <v>0</v>
      </c>
      <c r="H2" s="8">
        <v>0</v>
      </c>
      <c r="I2" t="s">
        <v>963</v>
      </c>
      <c r="K2" s="11">
        <f t="shared" ref="K2:K33" si="0">IF(I2="US",(H2+B2)/2,B2)</f>
        <v>0</v>
      </c>
      <c r="M2" t="s">
        <v>951</v>
      </c>
      <c r="N2" t="s">
        <v>952</v>
      </c>
      <c r="O2" t="s">
        <v>978</v>
      </c>
      <c r="R2" t="s">
        <v>951</v>
      </c>
      <c r="S2" t="s">
        <v>952</v>
      </c>
      <c r="T2" t="s">
        <v>978</v>
      </c>
      <c r="U2" t="s">
        <v>1164</v>
      </c>
      <c r="V2" t="s">
        <v>1006</v>
      </c>
    </row>
    <row r="3" spans="1:22" x14ac:dyDescent="0.3">
      <c r="A3" s="7" t="s">
        <v>12</v>
      </c>
      <c r="B3" s="8">
        <v>0</v>
      </c>
      <c r="C3" s="8">
        <v>0</v>
      </c>
      <c r="D3" s="8">
        <v>0</v>
      </c>
      <c r="E3" s="8">
        <v>0</v>
      </c>
      <c r="F3" s="8">
        <v>0</v>
      </c>
      <c r="G3" s="8">
        <v>0</v>
      </c>
      <c r="H3" s="8">
        <v>0</v>
      </c>
      <c r="I3" t="s">
        <v>963</v>
      </c>
      <c r="K3" s="11">
        <f t="shared" si="0"/>
        <v>0</v>
      </c>
      <c r="M3" s="25" t="s">
        <v>972</v>
      </c>
      <c r="N3">
        <v>240</v>
      </c>
      <c r="O3" s="39">
        <f>N3/SUM(N$3:N$13)</f>
        <v>0.36585365853658536</v>
      </c>
      <c r="R3" s="25" t="s">
        <v>972</v>
      </c>
      <c r="S3">
        <v>240</v>
      </c>
      <c r="T3" s="39">
        <f>S3/SUM(S$3:S$13)</f>
        <v>0.36585365853658536</v>
      </c>
      <c r="V3" t="s">
        <v>1007</v>
      </c>
    </row>
    <row r="4" spans="1:22" x14ac:dyDescent="0.3">
      <c r="A4" s="7" t="s">
        <v>13</v>
      </c>
      <c r="B4" s="8">
        <v>0</v>
      </c>
      <c r="C4" s="8">
        <v>0</v>
      </c>
      <c r="D4" s="8">
        <v>0</v>
      </c>
      <c r="E4" s="8">
        <v>0</v>
      </c>
      <c r="F4" s="8">
        <v>0</v>
      </c>
      <c r="G4" s="8">
        <v>0</v>
      </c>
      <c r="H4" s="8">
        <v>0</v>
      </c>
      <c r="I4" t="s">
        <v>963</v>
      </c>
      <c r="K4" s="11">
        <f t="shared" si="0"/>
        <v>0</v>
      </c>
      <c r="M4" s="25" t="s">
        <v>971</v>
      </c>
      <c r="N4">
        <v>239</v>
      </c>
      <c r="O4" s="39">
        <f t="shared" ref="O4:O13" si="1">N4/SUM(N$3:N$13)</f>
        <v>0.36432926829268292</v>
      </c>
      <c r="P4" s="39">
        <f>N4/SUM(N$4:N$13)</f>
        <v>0.57451923076923073</v>
      </c>
      <c r="R4" s="25" t="s">
        <v>1165</v>
      </c>
      <c r="S4">
        <v>42</v>
      </c>
      <c r="T4" s="39">
        <f>S4/SUM(S$3:S$13)</f>
        <v>6.402439024390244E-2</v>
      </c>
      <c r="U4" s="39">
        <f>S4/SUM(S$4:S$13)</f>
        <v>0.10096153846153846</v>
      </c>
      <c r="V4" t="s">
        <v>1008</v>
      </c>
    </row>
    <row r="5" spans="1:22" x14ac:dyDescent="0.3">
      <c r="A5" s="7" t="s">
        <v>14</v>
      </c>
      <c r="B5" s="8">
        <v>0</v>
      </c>
      <c r="C5" s="8">
        <v>0</v>
      </c>
      <c r="D5" s="8">
        <v>0</v>
      </c>
      <c r="E5" s="8">
        <v>0</v>
      </c>
      <c r="F5" s="8">
        <v>0</v>
      </c>
      <c r="G5" s="8">
        <v>0</v>
      </c>
      <c r="H5" s="8">
        <v>0</v>
      </c>
      <c r="I5" t="s">
        <v>963</v>
      </c>
      <c r="K5" s="11">
        <f t="shared" si="0"/>
        <v>0</v>
      </c>
      <c r="M5" s="28" t="s">
        <v>970</v>
      </c>
      <c r="N5">
        <v>107</v>
      </c>
      <c r="O5" s="39">
        <f t="shared" si="1"/>
        <v>0.16310975609756098</v>
      </c>
      <c r="P5" s="39">
        <f t="shared" ref="P5:P13" si="2">N5/SUM(N$4:N$13)</f>
        <v>0.25721153846153844</v>
      </c>
      <c r="R5" s="28" t="s">
        <v>1166</v>
      </c>
      <c r="S5">
        <v>42</v>
      </c>
      <c r="T5" s="39">
        <f t="shared" ref="T5" si="3">S5/SUM(S$3:S$13)</f>
        <v>6.402439024390244E-2</v>
      </c>
      <c r="U5" s="39">
        <f t="shared" ref="U5:U13" si="4">S5/SUM(S$4:S$13)</f>
        <v>0.10096153846153846</v>
      </c>
    </row>
    <row r="6" spans="1:22" x14ac:dyDescent="0.3">
      <c r="A6" s="7" t="s">
        <v>15</v>
      </c>
      <c r="B6" s="8">
        <v>0</v>
      </c>
      <c r="C6" s="8">
        <v>0</v>
      </c>
      <c r="D6" s="8">
        <v>0</v>
      </c>
      <c r="E6" s="8">
        <v>18.39701229861933</v>
      </c>
      <c r="F6" s="8">
        <v>26.76808125603468</v>
      </c>
      <c r="G6" s="8">
        <v>60</v>
      </c>
      <c r="H6" s="8">
        <v>2.6755071200480578</v>
      </c>
      <c r="I6" t="s">
        <v>963</v>
      </c>
      <c r="K6" s="11">
        <f t="shared" si="0"/>
        <v>1.3377535600240289</v>
      </c>
      <c r="M6" s="25" t="s">
        <v>969</v>
      </c>
      <c r="N6">
        <v>41</v>
      </c>
      <c r="O6" s="39">
        <f t="shared" si="1"/>
        <v>6.25E-2</v>
      </c>
      <c r="P6" s="39">
        <f t="shared" si="2"/>
        <v>9.8557692307692304E-2</v>
      </c>
      <c r="R6" s="25" t="s">
        <v>1167</v>
      </c>
      <c r="S6">
        <v>42</v>
      </c>
      <c r="T6" s="39">
        <f t="shared" ref="T6" si="5">S6/SUM(S$3:S$13)</f>
        <v>6.402439024390244E-2</v>
      </c>
      <c r="U6" s="39">
        <f t="shared" si="4"/>
        <v>0.10096153846153846</v>
      </c>
    </row>
    <row r="7" spans="1:22" x14ac:dyDescent="0.3">
      <c r="A7" s="7" t="s">
        <v>16</v>
      </c>
      <c r="B7" s="8">
        <v>0</v>
      </c>
      <c r="C7" s="8">
        <v>0</v>
      </c>
      <c r="D7" s="8">
        <v>0</v>
      </c>
      <c r="E7" s="8">
        <v>19.599741385672253</v>
      </c>
      <c r="F7" s="8">
        <v>26.512443164380567</v>
      </c>
      <c r="G7" s="8">
        <v>70</v>
      </c>
      <c r="H7" s="8">
        <v>2.1015187110762552</v>
      </c>
      <c r="I7" t="s">
        <v>963</v>
      </c>
      <c r="K7" s="11">
        <f t="shared" si="0"/>
        <v>1.0507593555381276</v>
      </c>
      <c r="M7" s="25" t="s">
        <v>968</v>
      </c>
      <c r="N7">
        <v>18</v>
      </c>
      <c r="O7" s="39">
        <f t="shared" si="1"/>
        <v>2.7439024390243903E-2</v>
      </c>
      <c r="P7" s="39">
        <f t="shared" si="2"/>
        <v>4.3269230769230768E-2</v>
      </c>
      <c r="R7" s="25" t="s">
        <v>1168</v>
      </c>
      <c r="S7">
        <v>41</v>
      </c>
      <c r="T7" s="39">
        <f t="shared" ref="T7" si="6">S7/SUM(S$3:S$13)</f>
        <v>6.25E-2</v>
      </c>
      <c r="U7" s="39">
        <f t="shared" si="4"/>
        <v>9.8557692307692304E-2</v>
      </c>
    </row>
    <row r="8" spans="1:22" x14ac:dyDescent="0.3">
      <c r="A8" s="7" t="s">
        <v>17</v>
      </c>
      <c r="B8" s="8">
        <v>0</v>
      </c>
      <c r="C8" s="8">
        <v>0</v>
      </c>
      <c r="D8" s="8">
        <v>0</v>
      </c>
      <c r="E8" s="8">
        <v>0</v>
      </c>
      <c r="F8" s="8">
        <v>0</v>
      </c>
      <c r="G8" s="8">
        <v>0</v>
      </c>
      <c r="H8" s="8">
        <v>0</v>
      </c>
      <c r="I8" t="s">
        <v>963</v>
      </c>
      <c r="K8" s="11">
        <f t="shared" si="0"/>
        <v>0</v>
      </c>
      <c r="M8" s="25" t="s">
        <v>959</v>
      </c>
      <c r="N8">
        <v>9</v>
      </c>
      <c r="O8" s="39">
        <f t="shared" si="1"/>
        <v>1.3719512195121951E-2</v>
      </c>
      <c r="P8" s="39">
        <f t="shared" si="2"/>
        <v>2.1634615384615384E-2</v>
      </c>
      <c r="R8" s="25" t="s">
        <v>1169</v>
      </c>
      <c r="S8">
        <v>42</v>
      </c>
      <c r="T8" s="39">
        <f t="shared" ref="T8" si="7">S8/SUM(S$3:S$13)</f>
        <v>6.402439024390244E-2</v>
      </c>
      <c r="U8" s="39">
        <f t="shared" si="4"/>
        <v>0.10096153846153846</v>
      </c>
    </row>
    <row r="9" spans="1:22" x14ac:dyDescent="0.3">
      <c r="A9" s="7" t="s">
        <v>18</v>
      </c>
      <c r="B9" s="8">
        <v>0</v>
      </c>
      <c r="C9" s="8">
        <v>0</v>
      </c>
      <c r="D9" s="8">
        <v>0</v>
      </c>
      <c r="E9" s="8">
        <v>22.173591658885776</v>
      </c>
      <c r="F9" s="8">
        <v>24.498674366182733</v>
      </c>
      <c r="G9" s="8">
        <v>50</v>
      </c>
      <c r="H9" s="8">
        <v>2.6138331246325075</v>
      </c>
      <c r="I9" t="s">
        <v>963</v>
      </c>
      <c r="K9" s="11">
        <f t="shared" si="0"/>
        <v>1.3069165623162537</v>
      </c>
      <c r="M9" s="25" t="s">
        <v>960</v>
      </c>
      <c r="N9">
        <v>1</v>
      </c>
      <c r="O9" s="39">
        <f t="shared" si="1"/>
        <v>1.5243902439024391E-3</v>
      </c>
      <c r="P9" s="39">
        <f t="shared" si="2"/>
        <v>2.403846153846154E-3</v>
      </c>
      <c r="R9" s="25" t="s">
        <v>1170</v>
      </c>
      <c r="S9">
        <v>41</v>
      </c>
      <c r="T9" s="39">
        <f t="shared" ref="T9" si="8">S9/SUM(S$3:S$13)</f>
        <v>6.25E-2</v>
      </c>
      <c r="U9" s="39">
        <f t="shared" si="4"/>
        <v>9.8557692307692304E-2</v>
      </c>
    </row>
    <row r="10" spans="1:22" x14ac:dyDescent="0.3">
      <c r="A10" s="7" t="s">
        <v>19</v>
      </c>
      <c r="B10" s="8">
        <v>0</v>
      </c>
      <c r="C10" s="8">
        <v>0</v>
      </c>
      <c r="D10" s="8">
        <v>0</v>
      </c>
      <c r="E10" s="8">
        <v>0</v>
      </c>
      <c r="F10" s="8">
        <v>0</v>
      </c>
      <c r="G10" s="8">
        <v>0</v>
      </c>
      <c r="H10" s="8">
        <v>0</v>
      </c>
      <c r="I10" t="s">
        <v>963</v>
      </c>
      <c r="K10" s="11">
        <f t="shared" si="0"/>
        <v>0</v>
      </c>
      <c r="M10" s="25" t="s">
        <v>961</v>
      </c>
      <c r="N10">
        <v>1</v>
      </c>
      <c r="O10" s="39">
        <f t="shared" si="1"/>
        <v>1.5243902439024391E-3</v>
      </c>
      <c r="P10" s="39">
        <f t="shared" si="2"/>
        <v>2.403846153846154E-3</v>
      </c>
      <c r="R10" s="25" t="s">
        <v>1171</v>
      </c>
      <c r="S10">
        <v>42</v>
      </c>
      <c r="T10" s="39">
        <f t="shared" ref="T10" si="9">S10/SUM(S$3:S$13)</f>
        <v>6.402439024390244E-2</v>
      </c>
      <c r="U10" s="39">
        <f t="shared" si="4"/>
        <v>0.10096153846153846</v>
      </c>
    </row>
    <row r="11" spans="1:22" x14ac:dyDescent="0.3">
      <c r="A11" s="7" t="s">
        <v>20</v>
      </c>
      <c r="B11" s="8">
        <v>0</v>
      </c>
      <c r="C11" s="8">
        <v>0</v>
      </c>
      <c r="D11" s="8">
        <v>0</v>
      </c>
      <c r="E11" s="8">
        <v>0</v>
      </c>
      <c r="F11" s="8">
        <v>0</v>
      </c>
      <c r="G11" s="8">
        <v>0</v>
      </c>
      <c r="H11" s="8">
        <v>0</v>
      </c>
      <c r="I11" t="s">
        <v>963</v>
      </c>
      <c r="K11" s="11">
        <f t="shared" si="0"/>
        <v>0</v>
      </c>
      <c r="M11" s="25" t="s">
        <v>967</v>
      </c>
      <c r="N11">
        <v>0</v>
      </c>
      <c r="O11" s="39">
        <f t="shared" si="1"/>
        <v>0</v>
      </c>
      <c r="P11" s="39">
        <f t="shared" si="2"/>
        <v>0</v>
      </c>
      <c r="R11" s="25" t="s">
        <v>1172</v>
      </c>
      <c r="S11">
        <v>41</v>
      </c>
      <c r="T11" s="39">
        <f t="shared" ref="T11" si="10">S11/SUM(S$3:S$13)</f>
        <v>6.25E-2</v>
      </c>
      <c r="U11" s="39">
        <f t="shared" si="4"/>
        <v>9.8557692307692304E-2</v>
      </c>
    </row>
    <row r="12" spans="1:22" x14ac:dyDescent="0.3">
      <c r="A12" s="7" t="s">
        <v>21</v>
      </c>
      <c r="B12" s="8">
        <v>0</v>
      </c>
      <c r="C12" s="8">
        <v>0</v>
      </c>
      <c r="D12" s="8">
        <v>0</v>
      </c>
      <c r="E12" s="8">
        <v>0</v>
      </c>
      <c r="F12" s="8">
        <v>0</v>
      </c>
      <c r="G12" s="8">
        <v>0</v>
      </c>
      <c r="H12" s="8">
        <v>0</v>
      </c>
      <c r="I12" t="s">
        <v>963</v>
      </c>
      <c r="K12" s="11">
        <f t="shared" si="0"/>
        <v>0</v>
      </c>
      <c r="M12" s="25" t="s">
        <v>966</v>
      </c>
      <c r="N12">
        <v>0</v>
      </c>
      <c r="O12" s="39">
        <f t="shared" si="1"/>
        <v>0</v>
      </c>
      <c r="P12" s="39">
        <f t="shared" si="2"/>
        <v>0</v>
      </c>
      <c r="R12" s="25" t="s">
        <v>1173</v>
      </c>
      <c r="S12">
        <v>42</v>
      </c>
      <c r="T12" s="39">
        <f t="shared" ref="T12" si="11">S12/SUM(S$3:S$13)</f>
        <v>6.402439024390244E-2</v>
      </c>
      <c r="U12" s="39">
        <f t="shared" si="4"/>
        <v>0.10096153846153846</v>
      </c>
    </row>
    <row r="13" spans="1:22" x14ac:dyDescent="0.3">
      <c r="A13" s="7" t="s">
        <v>22</v>
      </c>
      <c r="B13" s="8">
        <v>0</v>
      </c>
      <c r="C13" s="8">
        <v>0</v>
      </c>
      <c r="D13" s="8">
        <v>0</v>
      </c>
      <c r="E13" s="8">
        <v>37.901598210876557</v>
      </c>
      <c r="F13" s="8">
        <v>26.907756657361553</v>
      </c>
      <c r="G13" s="8">
        <v>70</v>
      </c>
      <c r="H13" s="8">
        <v>2.7102304399379507</v>
      </c>
      <c r="I13" t="s">
        <v>963</v>
      </c>
      <c r="K13" s="11">
        <f t="shared" si="0"/>
        <v>1.3551152199689753</v>
      </c>
      <c r="M13" s="25" t="s">
        <v>965</v>
      </c>
      <c r="N13">
        <v>0</v>
      </c>
      <c r="O13" s="39">
        <f t="shared" si="1"/>
        <v>0</v>
      </c>
      <c r="P13" s="39">
        <f t="shared" si="2"/>
        <v>0</v>
      </c>
      <c r="R13" s="25" t="s">
        <v>1174</v>
      </c>
      <c r="S13">
        <v>41</v>
      </c>
      <c r="T13" s="39">
        <f t="shared" ref="T13" si="12">S13/SUM(S$3:S$13)</f>
        <v>6.25E-2</v>
      </c>
      <c r="U13" s="39">
        <f t="shared" si="4"/>
        <v>9.8557692307692304E-2</v>
      </c>
      <c r="V13" t="s">
        <v>1009</v>
      </c>
    </row>
    <row r="14" spans="1:22" x14ac:dyDescent="0.3">
      <c r="A14" s="7" t="s">
        <v>23</v>
      </c>
      <c r="B14" s="8">
        <v>0</v>
      </c>
      <c r="C14" s="8">
        <v>0</v>
      </c>
      <c r="D14" s="8">
        <v>0</v>
      </c>
      <c r="E14" s="8">
        <v>0</v>
      </c>
      <c r="F14" s="8">
        <v>0</v>
      </c>
      <c r="G14" s="8">
        <v>0</v>
      </c>
      <c r="H14" s="8">
        <v>0</v>
      </c>
      <c r="I14" t="s">
        <v>963</v>
      </c>
      <c r="K14" s="11">
        <f t="shared" si="0"/>
        <v>0</v>
      </c>
    </row>
    <row r="15" spans="1:22" x14ac:dyDescent="0.3">
      <c r="A15" s="7" t="s">
        <v>24</v>
      </c>
      <c r="B15" s="8">
        <v>0</v>
      </c>
      <c r="C15" s="8">
        <v>0</v>
      </c>
      <c r="D15" s="8">
        <v>0</v>
      </c>
      <c r="E15" s="8">
        <v>0</v>
      </c>
      <c r="F15" s="8">
        <v>0</v>
      </c>
      <c r="G15" s="8">
        <v>0</v>
      </c>
      <c r="H15" s="8">
        <v>0</v>
      </c>
      <c r="I15" t="s">
        <v>963</v>
      </c>
      <c r="K15" s="11">
        <f t="shared" si="0"/>
        <v>0</v>
      </c>
    </row>
    <row r="16" spans="1:22" x14ac:dyDescent="0.3">
      <c r="A16" s="7" t="s">
        <v>25</v>
      </c>
      <c r="B16" s="8">
        <v>0</v>
      </c>
      <c r="C16" s="8">
        <v>0</v>
      </c>
      <c r="D16" s="8">
        <v>0</v>
      </c>
      <c r="E16" s="8">
        <v>0</v>
      </c>
      <c r="F16" s="8">
        <v>0</v>
      </c>
      <c r="G16" s="8">
        <v>0</v>
      </c>
      <c r="H16" s="8">
        <v>0</v>
      </c>
      <c r="I16" t="s">
        <v>963</v>
      </c>
      <c r="K16" s="11">
        <f t="shared" si="0"/>
        <v>0</v>
      </c>
    </row>
    <row r="17" spans="1:11" x14ac:dyDescent="0.3">
      <c r="A17" s="7" t="s">
        <v>26</v>
      </c>
      <c r="B17" s="8">
        <v>0</v>
      </c>
      <c r="C17" s="8">
        <v>0</v>
      </c>
      <c r="D17" s="8">
        <v>0</v>
      </c>
      <c r="E17" s="8">
        <v>0</v>
      </c>
      <c r="F17" s="8">
        <v>0</v>
      </c>
      <c r="G17" s="8">
        <v>0</v>
      </c>
      <c r="H17" s="8">
        <v>0</v>
      </c>
      <c r="I17" t="s">
        <v>963</v>
      </c>
      <c r="K17" s="11">
        <f t="shared" si="0"/>
        <v>0</v>
      </c>
    </row>
    <row r="18" spans="1:11" x14ac:dyDescent="0.3">
      <c r="A18" s="7" t="s">
        <v>27</v>
      </c>
      <c r="B18" s="8">
        <v>0</v>
      </c>
      <c r="C18" s="8">
        <v>0</v>
      </c>
      <c r="D18" s="8">
        <v>0</v>
      </c>
      <c r="E18" s="8">
        <v>44.826409945421467</v>
      </c>
      <c r="F18" s="8">
        <v>25.942423313505177</v>
      </c>
      <c r="G18" s="8">
        <v>20</v>
      </c>
      <c r="H18" s="8">
        <v>2.8537048760067782</v>
      </c>
      <c r="I18" t="s">
        <v>963</v>
      </c>
      <c r="K18" s="11">
        <f t="shared" si="0"/>
        <v>1.4268524380033891</v>
      </c>
    </row>
    <row r="19" spans="1:11" x14ac:dyDescent="0.3">
      <c r="A19" s="7" t="s">
        <v>28</v>
      </c>
      <c r="B19" s="8">
        <v>0</v>
      </c>
      <c r="C19" s="8">
        <v>0</v>
      </c>
      <c r="D19" s="8">
        <v>0</v>
      </c>
      <c r="E19" s="8">
        <v>0</v>
      </c>
      <c r="F19" s="8">
        <v>0</v>
      </c>
      <c r="G19" s="8">
        <v>0</v>
      </c>
      <c r="H19" s="8">
        <v>0</v>
      </c>
      <c r="I19" t="s">
        <v>963</v>
      </c>
      <c r="K19" s="11">
        <f t="shared" si="0"/>
        <v>0</v>
      </c>
    </row>
    <row r="20" spans="1:11" x14ac:dyDescent="0.3">
      <c r="A20" s="7" t="s">
        <v>29</v>
      </c>
      <c r="B20" s="8">
        <v>0</v>
      </c>
      <c r="C20" s="8">
        <v>0</v>
      </c>
      <c r="D20" s="8">
        <v>0</v>
      </c>
      <c r="E20" s="8">
        <v>0</v>
      </c>
      <c r="F20" s="8">
        <v>0</v>
      </c>
      <c r="G20" s="8">
        <v>0</v>
      </c>
      <c r="H20" s="8">
        <v>0</v>
      </c>
      <c r="I20" t="s">
        <v>963</v>
      </c>
      <c r="K20" s="11">
        <f t="shared" si="0"/>
        <v>0</v>
      </c>
    </row>
    <row r="21" spans="1:11" x14ac:dyDescent="0.3">
      <c r="A21" s="7" t="s">
        <v>30</v>
      </c>
      <c r="B21" s="8">
        <v>0</v>
      </c>
      <c r="C21" s="8">
        <v>0</v>
      </c>
      <c r="D21" s="8">
        <v>0</v>
      </c>
      <c r="E21" s="8">
        <v>0</v>
      </c>
      <c r="F21" s="8">
        <v>0</v>
      </c>
      <c r="G21" s="8">
        <v>0</v>
      </c>
      <c r="H21" s="8">
        <v>0</v>
      </c>
      <c r="I21" t="s">
        <v>963</v>
      </c>
      <c r="K21" s="11">
        <f t="shared" si="0"/>
        <v>0</v>
      </c>
    </row>
    <row r="22" spans="1:11" x14ac:dyDescent="0.3">
      <c r="A22" s="7" t="s">
        <v>31</v>
      </c>
      <c r="B22" s="8">
        <v>0</v>
      </c>
      <c r="C22" s="8">
        <v>0</v>
      </c>
      <c r="D22" s="8">
        <v>0</v>
      </c>
      <c r="E22" s="8">
        <v>0</v>
      </c>
      <c r="F22" s="8">
        <v>0</v>
      </c>
      <c r="G22" s="8">
        <v>0</v>
      </c>
      <c r="H22" s="8">
        <v>0</v>
      </c>
      <c r="I22" t="s">
        <v>963</v>
      </c>
      <c r="K22" s="11">
        <f t="shared" si="0"/>
        <v>0</v>
      </c>
    </row>
    <row r="23" spans="1:11" x14ac:dyDescent="0.3">
      <c r="A23" s="7" t="s">
        <v>32</v>
      </c>
      <c r="B23" s="8">
        <v>0</v>
      </c>
      <c r="C23" s="8">
        <v>0</v>
      </c>
      <c r="D23" s="8">
        <v>0</v>
      </c>
      <c r="E23" s="8">
        <v>24.4858596359506</v>
      </c>
      <c r="F23" s="8">
        <v>22.808004708103166</v>
      </c>
      <c r="G23" s="8">
        <v>60</v>
      </c>
      <c r="H23" s="8">
        <v>2.9984337977805251</v>
      </c>
      <c r="I23" t="s">
        <v>963</v>
      </c>
      <c r="K23" s="11">
        <f t="shared" si="0"/>
        <v>1.4992168988902626</v>
      </c>
    </row>
    <row r="24" spans="1:11" x14ac:dyDescent="0.3">
      <c r="A24" s="7" t="s">
        <v>33</v>
      </c>
      <c r="B24" s="8">
        <v>0</v>
      </c>
      <c r="C24" s="8">
        <v>0</v>
      </c>
      <c r="D24" s="8">
        <v>0</v>
      </c>
      <c r="E24" s="8">
        <v>17.977365631246769</v>
      </c>
      <c r="F24" s="8">
        <v>22.678607206475832</v>
      </c>
      <c r="G24" s="8">
        <v>90</v>
      </c>
      <c r="H24" s="8">
        <v>1.2436784964206735</v>
      </c>
      <c r="I24" t="s">
        <v>963</v>
      </c>
      <c r="K24" s="11">
        <f t="shared" si="0"/>
        <v>0.62183924821033676</v>
      </c>
    </row>
    <row r="25" spans="1:11" x14ac:dyDescent="0.3">
      <c r="A25" s="7" t="s">
        <v>34</v>
      </c>
      <c r="B25" s="8">
        <v>0</v>
      </c>
      <c r="C25" s="8">
        <v>0</v>
      </c>
      <c r="D25" s="8">
        <v>0</v>
      </c>
      <c r="E25" s="8">
        <v>20.917519355966899</v>
      </c>
      <c r="F25" s="8">
        <v>26.199424616986803</v>
      </c>
      <c r="G25" s="8">
        <v>40</v>
      </c>
      <c r="H25" s="8">
        <v>3.0148458953727939</v>
      </c>
      <c r="I25" t="s">
        <v>963</v>
      </c>
      <c r="K25" s="11">
        <f t="shared" si="0"/>
        <v>1.507422947686397</v>
      </c>
    </row>
    <row r="26" spans="1:11" x14ac:dyDescent="0.3">
      <c r="A26" s="7" t="s">
        <v>35</v>
      </c>
      <c r="B26" s="8">
        <v>0</v>
      </c>
      <c r="C26" s="8">
        <v>0</v>
      </c>
      <c r="D26" s="8">
        <v>0</v>
      </c>
      <c r="E26" s="8">
        <v>21.351303980927995</v>
      </c>
      <c r="F26" s="8">
        <v>24.798042858303639</v>
      </c>
      <c r="G26" s="8">
        <v>100</v>
      </c>
      <c r="H26" s="8">
        <v>3.8552482238013428</v>
      </c>
      <c r="I26" t="s">
        <v>963</v>
      </c>
      <c r="K26" s="11">
        <f t="shared" si="0"/>
        <v>1.9276241119006714</v>
      </c>
    </row>
    <row r="27" spans="1:11" x14ac:dyDescent="0.3">
      <c r="A27" s="7" t="s">
        <v>36</v>
      </c>
      <c r="B27" s="8">
        <v>0</v>
      </c>
      <c r="C27" s="8">
        <v>0</v>
      </c>
      <c r="D27" s="8">
        <v>0</v>
      </c>
      <c r="E27" s="8">
        <v>0</v>
      </c>
      <c r="F27" s="8">
        <v>0</v>
      </c>
      <c r="G27" s="8">
        <v>0</v>
      </c>
      <c r="H27" s="8">
        <v>0</v>
      </c>
      <c r="I27" t="s">
        <v>963</v>
      </c>
      <c r="K27" s="11">
        <f t="shared" si="0"/>
        <v>0</v>
      </c>
    </row>
    <row r="28" spans="1:11" x14ac:dyDescent="0.3">
      <c r="A28" s="7" t="s">
        <v>37</v>
      </c>
      <c r="B28" s="8">
        <v>0</v>
      </c>
      <c r="C28" s="8">
        <v>0</v>
      </c>
      <c r="D28" s="8">
        <v>0</v>
      </c>
      <c r="E28" s="8">
        <v>0</v>
      </c>
      <c r="F28" s="8">
        <v>0</v>
      </c>
      <c r="G28" s="8">
        <v>0</v>
      </c>
      <c r="H28" s="8">
        <v>0</v>
      </c>
      <c r="I28" t="s">
        <v>963</v>
      </c>
      <c r="K28" s="11">
        <f t="shared" si="0"/>
        <v>0</v>
      </c>
    </row>
    <row r="29" spans="1:11" x14ac:dyDescent="0.3">
      <c r="A29" s="7" t="s">
        <v>38</v>
      </c>
      <c r="B29" s="8">
        <v>0</v>
      </c>
      <c r="C29" s="8">
        <v>0</v>
      </c>
      <c r="D29" s="8">
        <v>0</v>
      </c>
      <c r="E29" s="8">
        <v>0</v>
      </c>
      <c r="F29" s="8">
        <v>0</v>
      </c>
      <c r="G29" s="8">
        <v>0</v>
      </c>
      <c r="H29" s="8">
        <v>0</v>
      </c>
      <c r="I29" t="s">
        <v>963</v>
      </c>
      <c r="K29" s="11">
        <f t="shared" si="0"/>
        <v>0</v>
      </c>
    </row>
    <row r="30" spans="1:11" x14ac:dyDescent="0.3">
      <c r="A30" s="7" t="s">
        <v>39</v>
      </c>
      <c r="B30" s="8">
        <v>0</v>
      </c>
      <c r="C30" s="8">
        <v>0</v>
      </c>
      <c r="D30" s="8">
        <v>0</v>
      </c>
      <c r="E30" s="8">
        <v>0</v>
      </c>
      <c r="F30" s="8">
        <v>0</v>
      </c>
      <c r="G30" s="8">
        <v>0</v>
      </c>
      <c r="H30" s="8">
        <v>0</v>
      </c>
      <c r="I30" t="s">
        <v>963</v>
      </c>
      <c r="K30" s="11">
        <f t="shared" si="0"/>
        <v>0</v>
      </c>
    </row>
    <row r="31" spans="1:11" x14ac:dyDescent="0.3">
      <c r="A31" s="7" t="s">
        <v>40</v>
      </c>
      <c r="B31" s="8">
        <v>0</v>
      </c>
      <c r="C31" s="8">
        <v>0</v>
      </c>
      <c r="D31" s="8">
        <v>0</v>
      </c>
      <c r="E31" s="8">
        <v>0</v>
      </c>
      <c r="F31" s="8">
        <v>0</v>
      </c>
      <c r="G31" s="8">
        <v>0</v>
      </c>
      <c r="H31" s="8">
        <v>0</v>
      </c>
      <c r="I31" t="s">
        <v>963</v>
      </c>
      <c r="K31" s="11">
        <f t="shared" si="0"/>
        <v>0</v>
      </c>
    </row>
    <row r="32" spans="1:11" x14ac:dyDescent="0.3">
      <c r="A32" s="7" t="s">
        <v>41</v>
      </c>
      <c r="B32" s="8">
        <v>0</v>
      </c>
      <c r="C32" s="8">
        <v>0</v>
      </c>
      <c r="D32" s="8">
        <v>0</v>
      </c>
      <c r="E32" s="8">
        <v>0</v>
      </c>
      <c r="F32" s="8">
        <v>0</v>
      </c>
      <c r="G32" s="8">
        <v>0</v>
      </c>
      <c r="H32" s="8">
        <v>0</v>
      </c>
      <c r="I32" t="s">
        <v>963</v>
      </c>
      <c r="K32" s="11">
        <f t="shared" si="0"/>
        <v>0</v>
      </c>
    </row>
    <row r="33" spans="1:11" x14ac:dyDescent="0.3">
      <c r="A33" s="7" t="s">
        <v>42</v>
      </c>
      <c r="B33" s="8">
        <v>0</v>
      </c>
      <c r="C33" s="8">
        <v>0</v>
      </c>
      <c r="D33" s="8">
        <v>0</v>
      </c>
      <c r="E33" s="8">
        <v>0</v>
      </c>
      <c r="F33" s="8">
        <v>0</v>
      </c>
      <c r="G33" s="8">
        <v>0</v>
      </c>
      <c r="H33" s="8">
        <v>0</v>
      </c>
      <c r="I33" t="s">
        <v>963</v>
      </c>
      <c r="K33" s="11">
        <f t="shared" si="0"/>
        <v>0</v>
      </c>
    </row>
    <row r="34" spans="1:11" x14ac:dyDescent="0.3">
      <c r="A34" s="7" t="s">
        <v>43</v>
      </c>
      <c r="B34" s="8">
        <v>0</v>
      </c>
      <c r="C34" s="8">
        <v>0</v>
      </c>
      <c r="D34" s="8">
        <v>0</v>
      </c>
      <c r="E34" s="8">
        <v>0</v>
      </c>
      <c r="F34" s="8">
        <v>0</v>
      </c>
      <c r="G34" s="8">
        <v>0</v>
      </c>
      <c r="H34" s="8">
        <v>0</v>
      </c>
      <c r="I34" t="s">
        <v>964</v>
      </c>
      <c r="K34" s="11"/>
    </row>
    <row r="35" spans="1:11" x14ac:dyDescent="0.3">
      <c r="A35" s="7" t="s">
        <v>44</v>
      </c>
      <c r="B35" s="8">
        <v>0</v>
      </c>
      <c r="C35" s="8">
        <v>0</v>
      </c>
      <c r="D35" s="8">
        <v>0</v>
      </c>
      <c r="E35" s="8">
        <v>0</v>
      </c>
      <c r="F35" s="8">
        <v>0</v>
      </c>
      <c r="G35" s="8">
        <v>0</v>
      </c>
      <c r="H35" s="8">
        <v>0</v>
      </c>
      <c r="I35" t="s">
        <v>963</v>
      </c>
      <c r="K35" s="11">
        <f t="shared" ref="K35:K41" si="13">IF(I35="US",(H35+B35)/2,B35)</f>
        <v>0</v>
      </c>
    </row>
    <row r="36" spans="1:11" x14ac:dyDescent="0.3">
      <c r="A36" s="7" t="s">
        <v>45</v>
      </c>
      <c r="B36" s="8">
        <v>0</v>
      </c>
      <c r="C36" s="8">
        <v>0</v>
      </c>
      <c r="D36" s="8">
        <v>0</v>
      </c>
      <c r="E36" s="8">
        <v>0</v>
      </c>
      <c r="F36" s="8">
        <v>0</v>
      </c>
      <c r="G36" s="8">
        <v>0</v>
      </c>
      <c r="H36" s="8">
        <v>0</v>
      </c>
      <c r="I36" t="s">
        <v>963</v>
      </c>
      <c r="K36" s="11">
        <f t="shared" si="13"/>
        <v>0</v>
      </c>
    </row>
    <row r="37" spans="1:11" x14ac:dyDescent="0.3">
      <c r="A37" s="7" t="s">
        <v>46</v>
      </c>
      <c r="B37" s="8">
        <v>0</v>
      </c>
      <c r="C37" s="8">
        <v>0</v>
      </c>
      <c r="D37" s="8">
        <v>0</v>
      </c>
      <c r="E37" s="8">
        <v>0</v>
      </c>
      <c r="F37" s="8">
        <v>0</v>
      </c>
      <c r="G37" s="8">
        <v>0</v>
      </c>
      <c r="H37" s="8">
        <v>0</v>
      </c>
      <c r="I37" t="s">
        <v>963</v>
      </c>
      <c r="K37" s="11">
        <f t="shared" si="13"/>
        <v>0</v>
      </c>
    </row>
    <row r="38" spans="1:11" x14ac:dyDescent="0.3">
      <c r="A38" s="7" t="s">
        <v>47</v>
      </c>
      <c r="B38" s="8">
        <v>0</v>
      </c>
      <c r="C38" s="8">
        <v>0</v>
      </c>
      <c r="D38" s="8">
        <v>0</v>
      </c>
      <c r="E38" s="8">
        <v>0</v>
      </c>
      <c r="F38" s="8">
        <v>0</v>
      </c>
      <c r="G38" s="8">
        <v>0</v>
      </c>
      <c r="H38" s="8">
        <v>0</v>
      </c>
      <c r="I38" t="s">
        <v>963</v>
      </c>
      <c r="K38" s="11">
        <f t="shared" si="13"/>
        <v>0</v>
      </c>
    </row>
    <row r="39" spans="1:11" x14ac:dyDescent="0.3">
      <c r="A39" s="7" t="s">
        <v>48</v>
      </c>
      <c r="B39" s="8">
        <v>0</v>
      </c>
      <c r="C39" s="8">
        <v>0</v>
      </c>
      <c r="D39" s="8">
        <v>0</v>
      </c>
      <c r="E39" s="8">
        <v>0</v>
      </c>
      <c r="F39" s="8">
        <v>0</v>
      </c>
      <c r="G39" s="8">
        <v>0</v>
      </c>
      <c r="H39" s="8">
        <v>0</v>
      </c>
      <c r="I39" t="s">
        <v>963</v>
      </c>
      <c r="K39" s="11">
        <f t="shared" si="13"/>
        <v>0</v>
      </c>
    </row>
    <row r="40" spans="1:11" x14ac:dyDescent="0.3">
      <c r="A40" s="7" t="s">
        <v>49</v>
      </c>
      <c r="B40" s="8">
        <v>0</v>
      </c>
      <c r="C40" s="8">
        <v>0</v>
      </c>
      <c r="D40" s="8">
        <v>0</v>
      </c>
      <c r="E40" s="8">
        <v>0</v>
      </c>
      <c r="F40" s="8">
        <v>0</v>
      </c>
      <c r="G40" s="8">
        <v>0</v>
      </c>
      <c r="H40" s="8">
        <v>0</v>
      </c>
      <c r="I40" t="s">
        <v>963</v>
      </c>
      <c r="K40" s="11">
        <f t="shared" si="13"/>
        <v>0</v>
      </c>
    </row>
    <row r="41" spans="1:11" x14ac:dyDescent="0.3">
      <c r="A41" s="7" t="s">
        <v>50</v>
      </c>
      <c r="B41" s="8">
        <v>0</v>
      </c>
      <c r="C41" s="8">
        <v>0</v>
      </c>
      <c r="D41" s="8">
        <v>0</v>
      </c>
      <c r="E41" s="8">
        <v>0</v>
      </c>
      <c r="F41" s="8">
        <v>0</v>
      </c>
      <c r="G41" s="8">
        <v>0</v>
      </c>
      <c r="H41" s="8">
        <v>0</v>
      </c>
      <c r="I41" t="s">
        <v>963</v>
      </c>
      <c r="K41" s="11">
        <f t="shared" si="13"/>
        <v>0</v>
      </c>
    </row>
    <row r="42" spans="1:11" x14ac:dyDescent="0.3">
      <c r="A42" s="7" t="s">
        <v>51</v>
      </c>
      <c r="B42" s="8">
        <v>0</v>
      </c>
      <c r="C42" s="8">
        <v>0</v>
      </c>
      <c r="D42" s="8">
        <v>0</v>
      </c>
      <c r="E42" s="8">
        <v>0</v>
      </c>
      <c r="F42" s="8">
        <v>0</v>
      </c>
      <c r="G42" s="8">
        <v>0</v>
      </c>
      <c r="H42" s="8">
        <v>0</v>
      </c>
      <c r="I42" t="s">
        <v>964</v>
      </c>
      <c r="K42" s="11"/>
    </row>
    <row r="43" spans="1:11" x14ac:dyDescent="0.3">
      <c r="A43" s="7" t="s">
        <v>52</v>
      </c>
      <c r="B43" s="8">
        <v>0</v>
      </c>
      <c r="C43" s="8">
        <v>0</v>
      </c>
      <c r="D43" s="8">
        <v>0</v>
      </c>
      <c r="E43" s="8">
        <v>0</v>
      </c>
      <c r="F43" s="8">
        <v>0</v>
      </c>
      <c r="G43" s="8">
        <v>0</v>
      </c>
      <c r="H43" s="8">
        <v>0</v>
      </c>
      <c r="I43" t="s">
        <v>964</v>
      </c>
      <c r="K43" s="11"/>
    </row>
    <row r="44" spans="1:11" x14ac:dyDescent="0.3">
      <c r="A44" s="7" t="s">
        <v>53</v>
      </c>
      <c r="B44" s="8">
        <v>0</v>
      </c>
      <c r="C44" s="8">
        <v>0</v>
      </c>
      <c r="D44" s="8">
        <v>0</v>
      </c>
      <c r="E44" s="8">
        <v>0</v>
      </c>
      <c r="F44" s="8">
        <v>0</v>
      </c>
      <c r="G44" s="8">
        <v>0</v>
      </c>
      <c r="H44" s="8">
        <v>0</v>
      </c>
      <c r="I44" t="s">
        <v>963</v>
      </c>
      <c r="K44" s="11">
        <f>IF(I44="US",(H44+B44)/2,B44)</f>
        <v>0</v>
      </c>
    </row>
    <row r="45" spans="1:11" x14ac:dyDescent="0.3">
      <c r="A45" s="7" t="s">
        <v>54</v>
      </c>
      <c r="B45" s="8">
        <v>0</v>
      </c>
      <c r="C45" s="8">
        <v>0</v>
      </c>
      <c r="D45" s="8">
        <v>0</v>
      </c>
      <c r="E45" s="8">
        <v>0</v>
      </c>
      <c r="F45" s="8">
        <v>0</v>
      </c>
      <c r="G45" s="8">
        <v>0</v>
      </c>
      <c r="H45" s="8">
        <v>0</v>
      </c>
      <c r="I45" t="s">
        <v>964</v>
      </c>
      <c r="K45" s="11"/>
    </row>
    <row r="46" spans="1:11" x14ac:dyDescent="0.3">
      <c r="A46" s="7" t="s">
        <v>55</v>
      </c>
      <c r="B46" s="8">
        <v>0</v>
      </c>
      <c r="C46" s="8">
        <v>0</v>
      </c>
      <c r="D46" s="8">
        <v>0</v>
      </c>
      <c r="E46" s="8">
        <v>0</v>
      </c>
      <c r="F46" s="8">
        <v>0</v>
      </c>
      <c r="G46" s="8">
        <v>0</v>
      </c>
      <c r="H46" s="8">
        <v>0</v>
      </c>
      <c r="I46" t="s">
        <v>964</v>
      </c>
      <c r="K46" s="11"/>
    </row>
    <row r="47" spans="1:11" x14ac:dyDescent="0.3">
      <c r="A47" s="7" t="s">
        <v>56</v>
      </c>
      <c r="B47" s="8">
        <v>0</v>
      </c>
      <c r="C47" s="8">
        <v>0</v>
      </c>
      <c r="D47" s="8">
        <v>0</v>
      </c>
      <c r="E47" s="8">
        <v>0</v>
      </c>
      <c r="F47" s="8">
        <v>0</v>
      </c>
      <c r="G47" s="8">
        <v>0</v>
      </c>
      <c r="H47" s="8">
        <v>0</v>
      </c>
      <c r="I47" t="s">
        <v>963</v>
      </c>
      <c r="K47" s="11">
        <f t="shared" ref="K47:K56" si="14">IF(I47="US",(H47+B47)/2,B47)</f>
        <v>0</v>
      </c>
    </row>
    <row r="48" spans="1:11" x14ac:dyDescent="0.3">
      <c r="A48" s="7" t="s">
        <v>57</v>
      </c>
      <c r="B48" s="8">
        <v>0</v>
      </c>
      <c r="C48" s="8">
        <v>0</v>
      </c>
      <c r="D48" s="8">
        <v>0</v>
      </c>
      <c r="E48" s="8">
        <v>16.415712906010054</v>
      </c>
      <c r="F48" s="8">
        <v>19.483561548744959</v>
      </c>
      <c r="G48" s="8">
        <v>90</v>
      </c>
      <c r="H48" s="8">
        <v>5.4189363083337501</v>
      </c>
      <c r="I48" t="s">
        <v>963</v>
      </c>
      <c r="K48" s="11">
        <f t="shared" si="14"/>
        <v>2.709468154166875</v>
      </c>
    </row>
    <row r="49" spans="1:11" x14ac:dyDescent="0.3">
      <c r="A49" s="7" t="s">
        <v>58</v>
      </c>
      <c r="B49" s="8">
        <v>0</v>
      </c>
      <c r="C49" s="8">
        <v>0</v>
      </c>
      <c r="D49" s="8">
        <v>0</v>
      </c>
      <c r="E49" s="8">
        <v>22.122695011567053</v>
      </c>
      <c r="F49" s="8">
        <v>18.888698956012924</v>
      </c>
      <c r="G49" s="8">
        <v>30</v>
      </c>
      <c r="H49" s="8">
        <v>1.6673341817166791</v>
      </c>
      <c r="I49" t="s">
        <v>963</v>
      </c>
      <c r="K49" s="11">
        <f t="shared" si="14"/>
        <v>0.83366709085833957</v>
      </c>
    </row>
    <row r="50" spans="1:11" x14ac:dyDescent="0.3">
      <c r="A50" s="7" t="s">
        <v>59</v>
      </c>
      <c r="B50" s="8">
        <v>0</v>
      </c>
      <c r="C50" s="8">
        <v>0</v>
      </c>
      <c r="D50" s="8">
        <v>0</v>
      </c>
      <c r="E50" s="8">
        <v>0</v>
      </c>
      <c r="F50" s="8">
        <v>0</v>
      </c>
      <c r="G50" s="8">
        <v>0</v>
      </c>
      <c r="H50" s="8">
        <v>0</v>
      </c>
      <c r="I50" t="s">
        <v>963</v>
      </c>
      <c r="K50" s="11">
        <f t="shared" si="14"/>
        <v>0</v>
      </c>
    </row>
    <row r="51" spans="1:11" x14ac:dyDescent="0.3">
      <c r="A51" s="7" t="s">
        <v>60</v>
      </c>
      <c r="B51" s="8">
        <v>0</v>
      </c>
      <c r="C51" s="8">
        <v>0</v>
      </c>
      <c r="D51" s="8">
        <v>0</v>
      </c>
      <c r="E51" s="8">
        <v>31.089268467982837</v>
      </c>
      <c r="F51" s="8">
        <v>19.84310866825146</v>
      </c>
      <c r="G51" s="8">
        <v>40</v>
      </c>
      <c r="H51" s="8">
        <v>11.260814043709145</v>
      </c>
      <c r="I51" t="s">
        <v>963</v>
      </c>
      <c r="K51" s="11">
        <f t="shared" si="14"/>
        <v>5.6304070218545723</v>
      </c>
    </row>
    <row r="52" spans="1:11" x14ac:dyDescent="0.3">
      <c r="A52" s="7" t="s">
        <v>61</v>
      </c>
      <c r="B52" s="8">
        <v>0</v>
      </c>
      <c r="C52" s="8">
        <v>0</v>
      </c>
      <c r="D52" s="8">
        <v>0</v>
      </c>
      <c r="E52" s="8">
        <v>0</v>
      </c>
      <c r="F52" s="8">
        <v>0</v>
      </c>
      <c r="G52" s="8">
        <v>0</v>
      </c>
      <c r="H52" s="8">
        <v>0</v>
      </c>
      <c r="I52" t="s">
        <v>963</v>
      </c>
      <c r="K52" s="11">
        <f t="shared" si="14"/>
        <v>0</v>
      </c>
    </row>
    <row r="53" spans="1:11" x14ac:dyDescent="0.3">
      <c r="A53" s="7" t="s">
        <v>62</v>
      </c>
      <c r="B53" s="8">
        <v>0</v>
      </c>
      <c r="C53" s="8">
        <v>0</v>
      </c>
      <c r="D53" s="8">
        <v>0</v>
      </c>
      <c r="E53" s="8">
        <v>17.12066556290328</v>
      </c>
      <c r="F53" s="8">
        <v>39.876385386440951</v>
      </c>
      <c r="G53" s="8">
        <v>100</v>
      </c>
      <c r="H53" s="8">
        <v>2.6400003729680943</v>
      </c>
      <c r="I53" t="s">
        <v>963</v>
      </c>
      <c r="K53" s="11">
        <f t="shared" si="14"/>
        <v>1.3200001864840472</v>
      </c>
    </row>
    <row r="54" spans="1:11" x14ac:dyDescent="0.3">
      <c r="A54" s="7" t="s">
        <v>63</v>
      </c>
      <c r="B54" s="8">
        <v>0</v>
      </c>
      <c r="C54" s="8">
        <v>0</v>
      </c>
      <c r="D54" s="8">
        <v>0</v>
      </c>
      <c r="E54" s="8">
        <v>0</v>
      </c>
      <c r="F54" s="8">
        <v>0</v>
      </c>
      <c r="G54" s="8">
        <v>0</v>
      </c>
      <c r="H54" s="8">
        <v>0</v>
      </c>
      <c r="I54" t="s">
        <v>963</v>
      </c>
      <c r="K54" s="11">
        <f t="shared" si="14"/>
        <v>0</v>
      </c>
    </row>
    <row r="55" spans="1:11" x14ac:dyDescent="0.3">
      <c r="A55" s="7" t="s">
        <v>64</v>
      </c>
      <c r="B55" s="8">
        <v>0</v>
      </c>
      <c r="C55" s="8">
        <v>0</v>
      </c>
      <c r="D55" s="8">
        <v>0</v>
      </c>
      <c r="E55" s="8">
        <v>0</v>
      </c>
      <c r="F55" s="8">
        <v>0</v>
      </c>
      <c r="G55" s="8">
        <v>0</v>
      </c>
      <c r="H55" s="8">
        <v>0</v>
      </c>
      <c r="I55" t="s">
        <v>963</v>
      </c>
      <c r="K55" s="11">
        <f t="shared" si="14"/>
        <v>0</v>
      </c>
    </row>
    <row r="56" spans="1:11" x14ac:dyDescent="0.3">
      <c r="A56" s="7" t="s">
        <v>65</v>
      </c>
      <c r="B56" s="8">
        <v>0</v>
      </c>
      <c r="C56" s="8">
        <v>0</v>
      </c>
      <c r="D56" s="8">
        <v>0</v>
      </c>
      <c r="E56" s="8">
        <v>0</v>
      </c>
      <c r="F56" s="8">
        <v>0</v>
      </c>
      <c r="G56" s="8">
        <v>0</v>
      </c>
      <c r="H56" s="8">
        <v>0</v>
      </c>
      <c r="I56" t="s">
        <v>963</v>
      </c>
      <c r="K56" s="11">
        <f t="shared" si="14"/>
        <v>0</v>
      </c>
    </row>
    <row r="57" spans="1:11" x14ac:dyDescent="0.3">
      <c r="A57" s="7" t="s">
        <v>66</v>
      </c>
      <c r="B57" s="8">
        <v>0</v>
      </c>
      <c r="C57" s="8">
        <v>0</v>
      </c>
      <c r="D57" s="8">
        <v>0</v>
      </c>
      <c r="E57" s="8">
        <v>0</v>
      </c>
      <c r="F57" s="8">
        <v>0</v>
      </c>
      <c r="G57" s="8">
        <v>0</v>
      </c>
      <c r="H57" s="8">
        <v>0</v>
      </c>
      <c r="I57" t="s">
        <v>964</v>
      </c>
      <c r="K57" s="11"/>
    </row>
    <row r="58" spans="1:11" x14ac:dyDescent="0.3">
      <c r="A58" s="7" t="s">
        <v>67</v>
      </c>
      <c r="B58" s="8">
        <v>0</v>
      </c>
      <c r="C58" s="8">
        <v>0</v>
      </c>
      <c r="D58" s="8">
        <v>0</v>
      </c>
      <c r="E58" s="8">
        <v>0</v>
      </c>
      <c r="F58" s="8">
        <v>0</v>
      </c>
      <c r="G58" s="8">
        <v>0</v>
      </c>
      <c r="H58" s="8">
        <v>0</v>
      </c>
      <c r="I58" t="s">
        <v>964</v>
      </c>
      <c r="K58" s="11"/>
    </row>
    <row r="59" spans="1:11" x14ac:dyDescent="0.3">
      <c r="A59" s="7" t="s">
        <v>68</v>
      </c>
      <c r="B59" s="8">
        <v>0</v>
      </c>
      <c r="C59" s="8">
        <v>0</v>
      </c>
      <c r="D59" s="8">
        <v>0</v>
      </c>
      <c r="E59" s="8">
        <v>0</v>
      </c>
      <c r="F59" s="8">
        <v>0</v>
      </c>
      <c r="G59" s="8">
        <v>0</v>
      </c>
      <c r="H59" s="8">
        <v>0</v>
      </c>
      <c r="I59" t="s">
        <v>963</v>
      </c>
      <c r="K59" s="11">
        <f>IF(I59="US",(H59+B59)/2,B59)</f>
        <v>0</v>
      </c>
    </row>
    <row r="60" spans="1:11" x14ac:dyDescent="0.3">
      <c r="A60" s="7" t="s">
        <v>69</v>
      </c>
      <c r="B60" s="8">
        <v>0</v>
      </c>
      <c r="C60" s="8">
        <v>0</v>
      </c>
      <c r="D60" s="8">
        <v>0</v>
      </c>
      <c r="E60" s="8">
        <v>0</v>
      </c>
      <c r="F60" s="8">
        <v>0</v>
      </c>
      <c r="G60" s="8">
        <v>0</v>
      </c>
      <c r="H60" s="8">
        <v>0</v>
      </c>
      <c r="I60" t="s">
        <v>964</v>
      </c>
      <c r="K60" s="11"/>
    </row>
    <row r="61" spans="1:11" x14ac:dyDescent="0.3">
      <c r="A61" s="7" t="s">
        <v>70</v>
      </c>
      <c r="B61" s="8">
        <v>0</v>
      </c>
      <c r="C61" s="8">
        <v>0</v>
      </c>
      <c r="D61" s="8">
        <v>0</v>
      </c>
      <c r="E61" s="8">
        <v>0</v>
      </c>
      <c r="F61" s="8">
        <v>0</v>
      </c>
      <c r="G61" s="8">
        <v>0</v>
      </c>
      <c r="H61" s="8">
        <v>0</v>
      </c>
      <c r="I61" t="s">
        <v>963</v>
      </c>
      <c r="K61" s="11">
        <f>IF(I61="US",(H61+B61)/2,B61)</f>
        <v>0</v>
      </c>
    </row>
    <row r="62" spans="1:11" x14ac:dyDescent="0.3">
      <c r="A62" s="7" t="s">
        <v>71</v>
      </c>
      <c r="B62" s="8">
        <v>0</v>
      </c>
      <c r="C62" s="8">
        <v>0</v>
      </c>
      <c r="D62" s="8">
        <v>0</v>
      </c>
      <c r="E62" s="8">
        <v>0</v>
      </c>
      <c r="F62" s="8">
        <v>0</v>
      </c>
      <c r="G62" s="8">
        <v>0</v>
      </c>
      <c r="H62" s="8">
        <v>0</v>
      </c>
      <c r="I62" t="s">
        <v>963</v>
      </c>
      <c r="K62" s="11">
        <f>IF(I62="US",(H62+B62)/2,B62)</f>
        <v>0</v>
      </c>
    </row>
    <row r="63" spans="1:11" x14ac:dyDescent="0.3">
      <c r="A63" s="7" t="s">
        <v>72</v>
      </c>
      <c r="B63" s="8">
        <v>0</v>
      </c>
      <c r="C63" s="8">
        <v>0</v>
      </c>
      <c r="D63" s="8">
        <v>0</v>
      </c>
      <c r="E63" s="8">
        <v>0</v>
      </c>
      <c r="F63" s="8">
        <v>0</v>
      </c>
      <c r="G63" s="8">
        <v>0</v>
      </c>
      <c r="H63" s="8">
        <v>0</v>
      </c>
      <c r="I63" t="s">
        <v>963</v>
      </c>
      <c r="K63" s="11">
        <f>IF(I63="US",(H63+B63)/2,B63)</f>
        <v>0</v>
      </c>
    </row>
    <row r="64" spans="1:11" x14ac:dyDescent="0.3">
      <c r="A64" s="7" t="s">
        <v>73</v>
      </c>
      <c r="B64" s="8">
        <v>0</v>
      </c>
      <c r="C64" s="8">
        <v>0</v>
      </c>
      <c r="D64" s="8">
        <v>0</v>
      </c>
      <c r="E64" s="8">
        <v>0</v>
      </c>
      <c r="F64" s="8">
        <v>0</v>
      </c>
      <c r="G64" s="8">
        <v>0</v>
      </c>
      <c r="H64" s="8">
        <v>0</v>
      </c>
      <c r="I64" t="s">
        <v>964</v>
      </c>
      <c r="K64" s="11"/>
    </row>
    <row r="65" spans="1:11" x14ac:dyDescent="0.3">
      <c r="A65" s="7" t="s">
        <v>74</v>
      </c>
      <c r="B65" s="8">
        <v>0</v>
      </c>
      <c r="C65" s="8">
        <v>0</v>
      </c>
      <c r="D65" s="8">
        <v>0</v>
      </c>
      <c r="E65" s="8">
        <v>0</v>
      </c>
      <c r="F65" s="8">
        <v>0</v>
      </c>
      <c r="G65" s="8">
        <v>0</v>
      </c>
      <c r="H65" s="8">
        <v>0</v>
      </c>
      <c r="I65" t="s">
        <v>964</v>
      </c>
      <c r="K65" s="11"/>
    </row>
    <row r="66" spans="1:11" x14ac:dyDescent="0.3">
      <c r="A66" s="7" t="s">
        <v>75</v>
      </c>
      <c r="B66" s="8">
        <v>0</v>
      </c>
      <c r="C66" s="8">
        <v>0</v>
      </c>
      <c r="D66" s="8">
        <v>0</v>
      </c>
      <c r="E66" s="8">
        <v>0</v>
      </c>
      <c r="F66" s="8">
        <v>0</v>
      </c>
      <c r="G66" s="8">
        <v>0</v>
      </c>
      <c r="H66" s="8">
        <v>0</v>
      </c>
      <c r="I66" t="s">
        <v>964</v>
      </c>
      <c r="K66" s="11"/>
    </row>
    <row r="67" spans="1:11" x14ac:dyDescent="0.3">
      <c r="A67" s="7" t="s">
        <v>76</v>
      </c>
      <c r="B67" s="8">
        <v>0</v>
      </c>
      <c r="C67" s="8">
        <v>0</v>
      </c>
      <c r="D67" s="8">
        <v>0</v>
      </c>
      <c r="E67" s="8">
        <v>0</v>
      </c>
      <c r="F67" s="8">
        <v>0</v>
      </c>
      <c r="G67" s="8">
        <v>0</v>
      </c>
      <c r="H67" s="8">
        <v>0</v>
      </c>
      <c r="I67" t="s">
        <v>964</v>
      </c>
      <c r="K67" s="11"/>
    </row>
    <row r="68" spans="1:11" x14ac:dyDescent="0.3">
      <c r="A68" s="7" t="s">
        <v>77</v>
      </c>
      <c r="B68" s="8">
        <v>0</v>
      </c>
      <c r="C68" s="8">
        <v>0</v>
      </c>
      <c r="D68" s="8">
        <v>0</v>
      </c>
      <c r="E68" s="8">
        <v>0</v>
      </c>
      <c r="F68" s="8">
        <v>0</v>
      </c>
      <c r="G68" s="8">
        <v>0</v>
      </c>
      <c r="H68" s="8">
        <v>0</v>
      </c>
      <c r="I68" t="s">
        <v>964</v>
      </c>
      <c r="K68" s="11"/>
    </row>
    <row r="69" spans="1:11" x14ac:dyDescent="0.3">
      <c r="A69" s="7" t="s">
        <v>78</v>
      </c>
      <c r="B69" s="8">
        <v>0</v>
      </c>
      <c r="C69" s="8">
        <v>0</v>
      </c>
      <c r="D69" s="8">
        <v>0</v>
      </c>
      <c r="E69" s="8">
        <v>0</v>
      </c>
      <c r="F69" s="8">
        <v>0</v>
      </c>
      <c r="G69" s="8">
        <v>0</v>
      </c>
      <c r="H69" s="8">
        <v>0</v>
      </c>
      <c r="I69" t="s">
        <v>964</v>
      </c>
      <c r="K69" s="11"/>
    </row>
    <row r="70" spans="1:11" x14ac:dyDescent="0.3">
      <c r="A70" s="7" t="s">
        <v>79</v>
      </c>
      <c r="B70" s="8">
        <v>0</v>
      </c>
      <c r="C70" s="8">
        <v>0</v>
      </c>
      <c r="D70" s="8">
        <v>0</v>
      </c>
      <c r="E70" s="8">
        <v>0</v>
      </c>
      <c r="F70" s="8">
        <v>0</v>
      </c>
      <c r="G70" s="8">
        <v>0</v>
      </c>
      <c r="H70" s="8">
        <v>0</v>
      </c>
      <c r="I70" t="s">
        <v>964</v>
      </c>
      <c r="K70" s="11"/>
    </row>
    <row r="71" spans="1:11" x14ac:dyDescent="0.3">
      <c r="A71" s="7" t="s">
        <v>80</v>
      </c>
      <c r="B71" s="8">
        <v>0</v>
      </c>
      <c r="C71" s="8">
        <v>0</v>
      </c>
      <c r="D71" s="8">
        <v>0</v>
      </c>
      <c r="E71" s="8">
        <v>0</v>
      </c>
      <c r="F71" s="8">
        <v>0</v>
      </c>
      <c r="G71" s="8">
        <v>0</v>
      </c>
      <c r="H71" s="8">
        <v>0</v>
      </c>
      <c r="I71" t="s">
        <v>964</v>
      </c>
      <c r="K71" s="11"/>
    </row>
    <row r="72" spans="1:11" x14ac:dyDescent="0.3">
      <c r="A72" s="7" t="s">
        <v>81</v>
      </c>
      <c r="B72" s="8">
        <v>0</v>
      </c>
      <c r="C72" s="8">
        <v>0</v>
      </c>
      <c r="D72" s="8">
        <v>0</v>
      </c>
      <c r="E72" s="8">
        <v>0</v>
      </c>
      <c r="F72" s="8">
        <v>0</v>
      </c>
      <c r="G72" s="8">
        <v>0</v>
      </c>
      <c r="H72" s="8">
        <v>0</v>
      </c>
      <c r="I72" t="s">
        <v>964</v>
      </c>
      <c r="K72" s="11"/>
    </row>
    <row r="73" spans="1:11" x14ac:dyDescent="0.3">
      <c r="A73" s="7" t="s">
        <v>82</v>
      </c>
      <c r="B73" s="8">
        <v>0</v>
      </c>
      <c r="C73" s="8">
        <v>0</v>
      </c>
      <c r="D73" s="8">
        <v>0</v>
      </c>
      <c r="E73" s="8">
        <v>0</v>
      </c>
      <c r="F73" s="8">
        <v>0</v>
      </c>
      <c r="G73" s="8">
        <v>0</v>
      </c>
      <c r="H73" s="8">
        <v>0</v>
      </c>
      <c r="I73" t="s">
        <v>964</v>
      </c>
      <c r="K73" s="11"/>
    </row>
    <row r="74" spans="1:11" x14ac:dyDescent="0.3">
      <c r="A74" s="7" t="s">
        <v>83</v>
      </c>
      <c r="B74" s="8">
        <v>0</v>
      </c>
      <c r="C74" s="8">
        <v>0</v>
      </c>
      <c r="D74" s="8">
        <v>0</v>
      </c>
      <c r="E74" s="8">
        <v>0</v>
      </c>
      <c r="F74" s="8">
        <v>0</v>
      </c>
      <c r="G74" s="8">
        <v>0</v>
      </c>
      <c r="H74" s="8">
        <v>0</v>
      </c>
      <c r="I74" t="s">
        <v>964</v>
      </c>
      <c r="K74" s="11"/>
    </row>
    <row r="75" spans="1:11" x14ac:dyDescent="0.3">
      <c r="A75" s="7" t="s">
        <v>84</v>
      </c>
      <c r="B75" s="8">
        <v>0</v>
      </c>
      <c r="C75" s="8">
        <v>0</v>
      </c>
      <c r="D75" s="8">
        <v>0</v>
      </c>
      <c r="E75" s="8">
        <v>0</v>
      </c>
      <c r="F75" s="8">
        <v>0</v>
      </c>
      <c r="G75" s="8">
        <v>0</v>
      </c>
      <c r="H75" s="8">
        <v>0</v>
      </c>
      <c r="I75" t="s">
        <v>964</v>
      </c>
      <c r="K75" s="11"/>
    </row>
    <row r="76" spans="1:11" x14ac:dyDescent="0.3">
      <c r="A76" s="7" t="s">
        <v>85</v>
      </c>
      <c r="B76" s="8">
        <v>0</v>
      </c>
      <c r="C76" s="8">
        <v>0</v>
      </c>
      <c r="D76" s="8">
        <v>0</v>
      </c>
      <c r="E76" s="8">
        <v>0</v>
      </c>
      <c r="F76" s="8">
        <v>0</v>
      </c>
      <c r="G76" s="8">
        <v>0</v>
      </c>
      <c r="H76" s="8">
        <v>0</v>
      </c>
      <c r="I76" t="s">
        <v>964</v>
      </c>
      <c r="K76" s="11"/>
    </row>
    <row r="77" spans="1:11" x14ac:dyDescent="0.3">
      <c r="A77" s="7" t="s">
        <v>86</v>
      </c>
      <c r="B77" s="8">
        <v>0</v>
      </c>
      <c r="C77" s="8">
        <v>0</v>
      </c>
      <c r="D77" s="8">
        <v>0</v>
      </c>
      <c r="E77" s="8">
        <v>0</v>
      </c>
      <c r="F77" s="8">
        <v>0</v>
      </c>
      <c r="G77" s="8">
        <v>0</v>
      </c>
      <c r="H77" s="8">
        <v>0</v>
      </c>
      <c r="I77" t="s">
        <v>964</v>
      </c>
      <c r="K77" s="11"/>
    </row>
    <row r="78" spans="1:11" x14ac:dyDescent="0.3">
      <c r="A78" s="7" t="s">
        <v>87</v>
      </c>
      <c r="B78" s="8">
        <v>0</v>
      </c>
      <c r="C78" s="8">
        <v>0</v>
      </c>
      <c r="D78" s="8">
        <v>0</v>
      </c>
      <c r="E78" s="8">
        <v>0</v>
      </c>
      <c r="F78" s="8">
        <v>0</v>
      </c>
      <c r="G78" s="8">
        <v>0</v>
      </c>
      <c r="H78" s="8">
        <v>0</v>
      </c>
      <c r="I78" t="s">
        <v>964</v>
      </c>
      <c r="K78" s="11"/>
    </row>
    <row r="79" spans="1:11" x14ac:dyDescent="0.3">
      <c r="A79" s="7" t="s">
        <v>88</v>
      </c>
      <c r="B79" s="8">
        <v>0</v>
      </c>
      <c r="C79" s="8">
        <v>0</v>
      </c>
      <c r="D79" s="8">
        <v>0</v>
      </c>
      <c r="E79" s="8">
        <v>0</v>
      </c>
      <c r="F79" s="8">
        <v>0</v>
      </c>
      <c r="G79" s="8">
        <v>0</v>
      </c>
      <c r="H79" s="8">
        <v>0</v>
      </c>
      <c r="I79" t="s">
        <v>964</v>
      </c>
      <c r="K79" s="11"/>
    </row>
    <row r="80" spans="1:11" x14ac:dyDescent="0.3">
      <c r="A80" s="7" t="s">
        <v>89</v>
      </c>
      <c r="B80" s="8">
        <v>0</v>
      </c>
      <c r="C80" s="8">
        <v>0</v>
      </c>
      <c r="D80" s="8">
        <v>0</v>
      </c>
      <c r="E80" s="8">
        <v>0</v>
      </c>
      <c r="F80" s="8">
        <v>0</v>
      </c>
      <c r="G80" s="8">
        <v>0</v>
      </c>
      <c r="H80" s="8">
        <v>0</v>
      </c>
      <c r="I80" t="s">
        <v>964</v>
      </c>
      <c r="K80" s="11"/>
    </row>
    <row r="81" spans="1:11" x14ac:dyDescent="0.3">
      <c r="A81" s="7" t="s">
        <v>90</v>
      </c>
      <c r="B81" s="8">
        <v>0</v>
      </c>
      <c r="C81" s="8">
        <v>0</v>
      </c>
      <c r="D81" s="8">
        <v>0</v>
      </c>
      <c r="E81" s="8">
        <v>0</v>
      </c>
      <c r="F81" s="8">
        <v>0</v>
      </c>
      <c r="G81" s="8">
        <v>0</v>
      </c>
      <c r="H81" s="8">
        <v>0</v>
      </c>
      <c r="I81" t="s">
        <v>964</v>
      </c>
      <c r="K81" s="11"/>
    </row>
    <row r="82" spans="1:11" x14ac:dyDescent="0.3">
      <c r="A82" s="7" t="s">
        <v>91</v>
      </c>
      <c r="B82" s="8">
        <v>0</v>
      </c>
      <c r="C82" s="8">
        <v>0</v>
      </c>
      <c r="D82" s="8">
        <v>0</v>
      </c>
      <c r="E82" s="8">
        <v>0</v>
      </c>
      <c r="F82" s="8">
        <v>0</v>
      </c>
      <c r="G82" s="8">
        <v>0</v>
      </c>
      <c r="H82" s="8">
        <v>0</v>
      </c>
      <c r="I82" t="s">
        <v>964</v>
      </c>
      <c r="K82" s="11"/>
    </row>
    <row r="83" spans="1:11" x14ac:dyDescent="0.3">
      <c r="A83" s="7" t="s">
        <v>92</v>
      </c>
      <c r="B83" s="8">
        <v>0</v>
      </c>
      <c r="C83" s="8">
        <v>0</v>
      </c>
      <c r="D83" s="8">
        <v>0</v>
      </c>
      <c r="E83" s="8">
        <v>0</v>
      </c>
      <c r="F83" s="8">
        <v>0</v>
      </c>
      <c r="G83" s="8">
        <v>0</v>
      </c>
      <c r="H83" s="8">
        <v>0</v>
      </c>
      <c r="I83" t="s">
        <v>964</v>
      </c>
      <c r="K83" s="11"/>
    </row>
    <row r="84" spans="1:11" x14ac:dyDescent="0.3">
      <c r="A84" s="7" t="s">
        <v>93</v>
      </c>
      <c r="B84" s="8">
        <v>0</v>
      </c>
      <c r="C84" s="8">
        <v>0</v>
      </c>
      <c r="D84" s="8">
        <v>0</v>
      </c>
      <c r="E84" s="8">
        <v>0</v>
      </c>
      <c r="F84" s="8">
        <v>0</v>
      </c>
      <c r="G84" s="8">
        <v>0</v>
      </c>
      <c r="H84" s="8">
        <v>0</v>
      </c>
      <c r="I84" t="s">
        <v>964</v>
      </c>
      <c r="K84" s="11"/>
    </row>
    <row r="85" spans="1:11" x14ac:dyDescent="0.3">
      <c r="A85" s="7" t="s">
        <v>94</v>
      </c>
      <c r="B85" s="8">
        <v>0</v>
      </c>
      <c r="C85" s="8">
        <v>0</v>
      </c>
      <c r="D85" s="8">
        <v>0</v>
      </c>
      <c r="E85" s="8">
        <v>0</v>
      </c>
      <c r="F85" s="8">
        <v>0</v>
      </c>
      <c r="G85" s="8">
        <v>0</v>
      </c>
      <c r="H85" s="8">
        <v>0</v>
      </c>
      <c r="I85" t="s">
        <v>964</v>
      </c>
      <c r="K85" s="11"/>
    </row>
    <row r="86" spans="1:11" x14ac:dyDescent="0.3">
      <c r="A86" s="7" t="s">
        <v>95</v>
      </c>
      <c r="B86" s="8">
        <v>0</v>
      </c>
      <c r="C86" s="8">
        <v>0</v>
      </c>
      <c r="D86" s="8">
        <v>0</v>
      </c>
      <c r="E86" s="8">
        <v>0</v>
      </c>
      <c r="F86" s="8">
        <v>0</v>
      </c>
      <c r="G86" s="8">
        <v>0</v>
      </c>
      <c r="H86" s="8">
        <v>0</v>
      </c>
      <c r="I86" t="s">
        <v>964</v>
      </c>
      <c r="K86" s="11"/>
    </row>
    <row r="87" spans="1:11" x14ac:dyDescent="0.3">
      <c r="A87" s="7" t="s">
        <v>96</v>
      </c>
      <c r="B87" s="8">
        <v>0</v>
      </c>
      <c r="C87" s="8">
        <v>0</v>
      </c>
      <c r="D87" s="8">
        <v>0</v>
      </c>
      <c r="E87" s="8">
        <v>0</v>
      </c>
      <c r="F87" s="8">
        <v>0</v>
      </c>
      <c r="G87" s="8">
        <v>0</v>
      </c>
      <c r="H87" s="8">
        <v>0</v>
      </c>
      <c r="I87" t="s">
        <v>964</v>
      </c>
      <c r="K87" s="11"/>
    </row>
    <row r="88" spans="1:11" x14ac:dyDescent="0.3">
      <c r="A88" s="7" t="s">
        <v>97</v>
      </c>
      <c r="B88" s="8">
        <v>0</v>
      </c>
      <c r="C88" s="8">
        <v>0</v>
      </c>
      <c r="D88" s="8">
        <v>0</v>
      </c>
      <c r="E88" s="8">
        <v>0</v>
      </c>
      <c r="F88" s="8">
        <v>0</v>
      </c>
      <c r="G88" s="8">
        <v>0</v>
      </c>
      <c r="H88" s="8">
        <v>0</v>
      </c>
      <c r="I88" t="s">
        <v>964</v>
      </c>
      <c r="K88" s="11"/>
    </row>
    <row r="89" spans="1:11" x14ac:dyDescent="0.3">
      <c r="A89" s="7" t="s">
        <v>98</v>
      </c>
      <c r="B89" s="8">
        <v>27.746514997741311</v>
      </c>
      <c r="C89" s="8">
        <v>49.079755083489012</v>
      </c>
      <c r="D89" s="8">
        <v>3.0861216032478072</v>
      </c>
      <c r="E89" s="8">
        <v>0</v>
      </c>
      <c r="F89" s="8">
        <v>0</v>
      </c>
      <c r="G89" s="8">
        <v>0</v>
      </c>
      <c r="H89" s="8">
        <v>0</v>
      </c>
      <c r="I89" t="s">
        <v>964</v>
      </c>
      <c r="K89" s="11"/>
    </row>
    <row r="90" spans="1:11" x14ac:dyDescent="0.3">
      <c r="A90" s="7" t="s">
        <v>99</v>
      </c>
      <c r="B90" s="8">
        <v>0</v>
      </c>
      <c r="C90" s="8">
        <v>0</v>
      </c>
      <c r="D90" s="8">
        <v>0</v>
      </c>
      <c r="E90" s="8">
        <v>0</v>
      </c>
      <c r="F90" s="8">
        <v>0</v>
      </c>
      <c r="G90" s="8">
        <v>0</v>
      </c>
      <c r="H90" s="8">
        <v>0</v>
      </c>
      <c r="I90" t="s">
        <v>964</v>
      </c>
      <c r="K90" s="11"/>
    </row>
    <row r="91" spans="1:11" x14ac:dyDescent="0.3">
      <c r="A91" s="7" t="s">
        <v>100</v>
      </c>
      <c r="B91" s="8">
        <v>0</v>
      </c>
      <c r="C91" s="8">
        <v>0</v>
      </c>
      <c r="D91" s="8">
        <v>0</v>
      </c>
      <c r="E91" s="8">
        <v>0</v>
      </c>
      <c r="F91" s="8">
        <v>0</v>
      </c>
      <c r="G91" s="8">
        <v>0</v>
      </c>
      <c r="H91" s="8">
        <v>0</v>
      </c>
      <c r="I91" t="s">
        <v>964</v>
      </c>
      <c r="K91" s="11"/>
    </row>
    <row r="92" spans="1:11" x14ac:dyDescent="0.3">
      <c r="A92" s="7" t="s">
        <v>101</v>
      </c>
      <c r="B92" s="8">
        <v>0</v>
      </c>
      <c r="C92" s="8">
        <v>0</v>
      </c>
      <c r="D92" s="8">
        <v>0</v>
      </c>
      <c r="E92" s="8">
        <v>0</v>
      </c>
      <c r="F92" s="8">
        <v>0</v>
      </c>
      <c r="G92" s="8">
        <v>0</v>
      </c>
      <c r="H92" s="8">
        <v>0</v>
      </c>
      <c r="I92" t="s">
        <v>964</v>
      </c>
      <c r="K92" s="11"/>
    </row>
    <row r="93" spans="1:11" x14ac:dyDescent="0.3">
      <c r="A93" s="7" t="s">
        <v>102</v>
      </c>
      <c r="B93" s="8">
        <v>0</v>
      </c>
      <c r="C93" s="8">
        <v>0</v>
      </c>
      <c r="D93" s="8">
        <v>0</v>
      </c>
      <c r="E93" s="8">
        <v>0</v>
      </c>
      <c r="F93" s="8">
        <v>0</v>
      </c>
      <c r="G93" s="8">
        <v>0</v>
      </c>
      <c r="H93" s="8">
        <v>0</v>
      </c>
      <c r="I93" t="s">
        <v>964</v>
      </c>
      <c r="K93" s="11"/>
    </row>
    <row r="94" spans="1:11" x14ac:dyDescent="0.3">
      <c r="A94" s="7" t="s">
        <v>103</v>
      </c>
      <c r="B94" s="8">
        <v>0</v>
      </c>
      <c r="C94" s="8">
        <v>0</v>
      </c>
      <c r="D94" s="8">
        <v>0</v>
      </c>
      <c r="E94" s="8">
        <v>0</v>
      </c>
      <c r="F94" s="8">
        <v>0</v>
      </c>
      <c r="G94" s="8">
        <v>0</v>
      </c>
      <c r="H94" s="8">
        <v>0</v>
      </c>
      <c r="I94" t="s">
        <v>964</v>
      </c>
      <c r="K94" s="11"/>
    </row>
    <row r="95" spans="1:11" x14ac:dyDescent="0.3">
      <c r="A95" s="7" t="s">
        <v>104</v>
      </c>
      <c r="B95" s="8">
        <v>0</v>
      </c>
      <c r="C95" s="8">
        <v>0</v>
      </c>
      <c r="D95" s="8">
        <v>0</v>
      </c>
      <c r="E95" s="8">
        <v>0</v>
      </c>
      <c r="F95" s="8">
        <v>0</v>
      </c>
      <c r="G95" s="8">
        <v>0</v>
      </c>
      <c r="H95" s="8">
        <v>0</v>
      </c>
      <c r="I95" t="s">
        <v>964</v>
      </c>
      <c r="K95" s="11"/>
    </row>
    <row r="96" spans="1:11" x14ac:dyDescent="0.3">
      <c r="A96" s="7" t="s">
        <v>105</v>
      </c>
      <c r="B96" s="8">
        <v>0</v>
      </c>
      <c r="C96" s="8">
        <v>0</v>
      </c>
      <c r="D96" s="8">
        <v>0</v>
      </c>
      <c r="E96" s="8">
        <v>0</v>
      </c>
      <c r="F96" s="8">
        <v>0</v>
      </c>
      <c r="G96" s="8">
        <v>0</v>
      </c>
      <c r="H96" s="8">
        <v>0</v>
      </c>
      <c r="I96" t="s">
        <v>964</v>
      </c>
      <c r="K96" s="11"/>
    </row>
    <row r="97" spans="1:11" x14ac:dyDescent="0.3">
      <c r="A97" s="7" t="s">
        <v>106</v>
      </c>
      <c r="B97" s="8">
        <v>0</v>
      </c>
      <c r="C97" s="8">
        <v>0</v>
      </c>
      <c r="D97" s="8">
        <v>0</v>
      </c>
      <c r="E97" s="8">
        <v>0</v>
      </c>
      <c r="F97" s="8">
        <v>0</v>
      </c>
      <c r="G97" s="8">
        <v>0</v>
      </c>
      <c r="H97" s="8">
        <v>0</v>
      </c>
      <c r="I97" t="s">
        <v>964</v>
      </c>
      <c r="K97" s="11"/>
    </row>
    <row r="98" spans="1:11" x14ac:dyDescent="0.3">
      <c r="A98" s="7" t="s">
        <v>107</v>
      </c>
      <c r="B98" s="8">
        <v>0</v>
      </c>
      <c r="C98" s="8">
        <v>0</v>
      </c>
      <c r="D98" s="8">
        <v>0</v>
      </c>
      <c r="E98" s="8">
        <v>0</v>
      </c>
      <c r="F98" s="8">
        <v>0</v>
      </c>
      <c r="G98" s="8">
        <v>0</v>
      </c>
      <c r="H98" s="8">
        <v>0</v>
      </c>
      <c r="I98" t="s">
        <v>964</v>
      </c>
      <c r="K98" s="11"/>
    </row>
    <row r="99" spans="1:11" x14ac:dyDescent="0.3">
      <c r="A99" s="7" t="s">
        <v>108</v>
      </c>
      <c r="B99" s="8">
        <v>0</v>
      </c>
      <c r="C99" s="8">
        <v>0</v>
      </c>
      <c r="D99" s="8">
        <v>0</v>
      </c>
      <c r="E99" s="8">
        <v>0</v>
      </c>
      <c r="F99" s="8">
        <v>0</v>
      </c>
      <c r="G99" s="8">
        <v>0</v>
      </c>
      <c r="H99" s="8">
        <v>0</v>
      </c>
      <c r="I99" t="s">
        <v>964</v>
      </c>
      <c r="K99" s="11"/>
    </row>
    <row r="100" spans="1:11" x14ac:dyDescent="0.3">
      <c r="A100" s="7" t="s">
        <v>109</v>
      </c>
      <c r="B100" s="8">
        <v>0</v>
      </c>
      <c r="C100" s="8">
        <v>0</v>
      </c>
      <c r="D100" s="8">
        <v>0</v>
      </c>
      <c r="E100" s="8">
        <v>0</v>
      </c>
      <c r="F100" s="8">
        <v>0</v>
      </c>
      <c r="G100" s="8">
        <v>0</v>
      </c>
      <c r="H100" s="8">
        <v>0</v>
      </c>
      <c r="I100" t="s">
        <v>964</v>
      </c>
      <c r="K100" s="11"/>
    </row>
    <row r="101" spans="1:11" x14ac:dyDescent="0.3">
      <c r="A101" s="7" t="s">
        <v>110</v>
      </c>
      <c r="B101" s="8">
        <v>11.749309144969923</v>
      </c>
      <c r="C101" s="8">
        <v>19.738267497571492</v>
      </c>
      <c r="D101" s="8">
        <v>1.2411368726538696</v>
      </c>
      <c r="E101" s="8">
        <v>0</v>
      </c>
      <c r="F101" s="8">
        <v>0</v>
      </c>
      <c r="G101" s="8">
        <v>0</v>
      </c>
      <c r="H101" s="8">
        <v>0</v>
      </c>
      <c r="I101" t="s">
        <v>964</v>
      </c>
      <c r="K101" s="11"/>
    </row>
    <row r="102" spans="1:11" x14ac:dyDescent="0.3">
      <c r="A102" s="7" t="s">
        <v>111</v>
      </c>
      <c r="B102" s="8">
        <v>0</v>
      </c>
      <c r="C102" s="8">
        <v>0</v>
      </c>
      <c r="D102" s="8">
        <v>0</v>
      </c>
      <c r="E102" s="8">
        <v>0</v>
      </c>
      <c r="F102" s="8">
        <v>0</v>
      </c>
      <c r="G102" s="8">
        <v>0</v>
      </c>
      <c r="H102" s="8">
        <v>0</v>
      </c>
      <c r="I102" t="s">
        <v>964</v>
      </c>
      <c r="K102" s="11"/>
    </row>
    <row r="103" spans="1:11" x14ac:dyDescent="0.3">
      <c r="A103" s="7" t="s">
        <v>112</v>
      </c>
      <c r="B103" s="8">
        <v>0</v>
      </c>
      <c r="C103" s="8">
        <v>0</v>
      </c>
      <c r="D103" s="8">
        <v>0</v>
      </c>
      <c r="E103" s="8">
        <v>0</v>
      </c>
      <c r="F103" s="8">
        <v>0</v>
      </c>
      <c r="G103" s="8">
        <v>0</v>
      </c>
      <c r="H103" s="8">
        <v>0</v>
      </c>
      <c r="I103" t="s">
        <v>964</v>
      </c>
      <c r="K103" s="11"/>
    </row>
    <row r="104" spans="1:11" x14ac:dyDescent="0.3">
      <c r="A104" s="7" t="s">
        <v>113</v>
      </c>
      <c r="B104" s="8">
        <v>0</v>
      </c>
      <c r="C104" s="8">
        <v>0</v>
      </c>
      <c r="D104" s="8">
        <v>0</v>
      </c>
      <c r="E104" s="8">
        <v>0</v>
      </c>
      <c r="F104" s="8">
        <v>0</v>
      </c>
      <c r="G104" s="8">
        <v>0</v>
      </c>
      <c r="H104" s="8">
        <v>0</v>
      </c>
      <c r="I104" t="s">
        <v>964</v>
      </c>
      <c r="K104" s="11"/>
    </row>
    <row r="105" spans="1:11" x14ac:dyDescent="0.3">
      <c r="A105" s="7" t="s">
        <v>114</v>
      </c>
      <c r="B105" s="8">
        <v>43.8855145786073</v>
      </c>
      <c r="C105" s="8">
        <v>52.125019084925995</v>
      </c>
      <c r="D105" s="8">
        <v>4.8811800661777731</v>
      </c>
      <c r="E105" s="8">
        <v>0</v>
      </c>
      <c r="F105" s="8">
        <v>0</v>
      </c>
      <c r="G105" s="8">
        <v>0</v>
      </c>
      <c r="H105" s="8">
        <v>0</v>
      </c>
      <c r="I105" t="s">
        <v>964</v>
      </c>
      <c r="K105" s="11"/>
    </row>
    <row r="106" spans="1:11" x14ac:dyDescent="0.3">
      <c r="A106" s="7" t="s">
        <v>115</v>
      </c>
      <c r="B106" s="8">
        <v>43.8855145786073</v>
      </c>
      <c r="C106" s="8">
        <v>52.125019084925995</v>
      </c>
      <c r="D106" s="8">
        <v>4.8811800661777731</v>
      </c>
      <c r="E106" s="8">
        <v>0</v>
      </c>
      <c r="F106" s="8">
        <v>0</v>
      </c>
      <c r="G106" s="8">
        <v>0</v>
      </c>
      <c r="H106" s="8">
        <v>0</v>
      </c>
      <c r="I106" t="s">
        <v>964</v>
      </c>
      <c r="K106" s="11"/>
    </row>
    <row r="107" spans="1:11" x14ac:dyDescent="0.3">
      <c r="A107" s="7" t="s">
        <v>116</v>
      </c>
      <c r="B107" s="8">
        <v>0</v>
      </c>
      <c r="C107" s="8">
        <v>0</v>
      </c>
      <c r="D107" s="8">
        <v>0</v>
      </c>
      <c r="E107" s="8">
        <v>0</v>
      </c>
      <c r="F107" s="8">
        <v>0</v>
      </c>
      <c r="G107" s="8">
        <v>0</v>
      </c>
      <c r="H107" s="8">
        <v>0</v>
      </c>
      <c r="I107" t="s">
        <v>964</v>
      </c>
      <c r="K107" s="11"/>
    </row>
    <row r="108" spans="1:11" x14ac:dyDescent="0.3">
      <c r="A108" s="7" t="s">
        <v>117</v>
      </c>
      <c r="B108" s="8">
        <v>0</v>
      </c>
      <c r="C108" s="8">
        <v>0</v>
      </c>
      <c r="D108" s="8">
        <v>0</v>
      </c>
      <c r="E108" s="8">
        <v>0</v>
      </c>
      <c r="F108" s="8">
        <v>0</v>
      </c>
      <c r="G108" s="8">
        <v>0</v>
      </c>
      <c r="H108" s="8">
        <v>0</v>
      </c>
      <c r="I108" t="s">
        <v>964</v>
      </c>
      <c r="K108" s="11"/>
    </row>
    <row r="109" spans="1:11" x14ac:dyDescent="0.3">
      <c r="A109" s="7" t="s">
        <v>118</v>
      </c>
      <c r="B109" s="8">
        <v>0</v>
      </c>
      <c r="C109" s="8">
        <v>0</v>
      </c>
      <c r="D109" s="8">
        <v>0</v>
      </c>
      <c r="E109" s="8">
        <v>0</v>
      </c>
      <c r="F109" s="8">
        <v>0</v>
      </c>
      <c r="G109" s="8">
        <v>0</v>
      </c>
      <c r="H109" s="8">
        <v>0</v>
      </c>
      <c r="I109" t="s">
        <v>964</v>
      </c>
      <c r="K109" s="11"/>
    </row>
    <row r="110" spans="1:11" x14ac:dyDescent="0.3">
      <c r="A110" s="7" t="s">
        <v>119</v>
      </c>
      <c r="B110" s="8">
        <v>0</v>
      </c>
      <c r="C110" s="8">
        <v>0</v>
      </c>
      <c r="D110" s="8">
        <v>0</v>
      </c>
      <c r="E110" s="8">
        <v>0</v>
      </c>
      <c r="F110" s="8">
        <v>0</v>
      </c>
      <c r="G110" s="8">
        <v>0</v>
      </c>
      <c r="H110" s="8">
        <v>0</v>
      </c>
      <c r="I110" t="s">
        <v>964</v>
      </c>
      <c r="K110" s="11"/>
    </row>
    <row r="111" spans="1:11" x14ac:dyDescent="0.3">
      <c r="A111" s="7" t="s">
        <v>120</v>
      </c>
      <c r="B111" s="8">
        <v>0</v>
      </c>
      <c r="C111" s="8">
        <v>0</v>
      </c>
      <c r="D111" s="8">
        <v>0</v>
      </c>
      <c r="E111" s="8">
        <v>0</v>
      </c>
      <c r="F111" s="8">
        <v>0</v>
      </c>
      <c r="G111" s="8">
        <v>0</v>
      </c>
      <c r="H111" s="8">
        <v>0</v>
      </c>
      <c r="I111" t="s">
        <v>964</v>
      </c>
      <c r="K111" s="11"/>
    </row>
    <row r="112" spans="1:11" x14ac:dyDescent="0.3">
      <c r="A112" s="7" t="s">
        <v>121</v>
      </c>
      <c r="B112" s="8">
        <v>0</v>
      </c>
      <c r="C112" s="8">
        <v>0</v>
      </c>
      <c r="D112" s="8">
        <v>0</v>
      </c>
      <c r="E112" s="8">
        <v>0</v>
      </c>
      <c r="F112" s="8">
        <v>0</v>
      </c>
      <c r="G112" s="8">
        <v>0</v>
      </c>
      <c r="H112" s="8">
        <v>0</v>
      </c>
      <c r="I112" t="s">
        <v>964</v>
      </c>
      <c r="K112" s="11"/>
    </row>
    <row r="113" spans="1:11" x14ac:dyDescent="0.3">
      <c r="A113" s="7" t="s">
        <v>122</v>
      </c>
      <c r="B113" s="8">
        <v>0</v>
      </c>
      <c r="C113" s="8">
        <v>0</v>
      </c>
      <c r="D113" s="8">
        <v>0</v>
      </c>
      <c r="E113" s="8">
        <v>0</v>
      </c>
      <c r="F113" s="8">
        <v>0</v>
      </c>
      <c r="G113" s="8">
        <v>0</v>
      </c>
      <c r="H113" s="8">
        <v>0</v>
      </c>
      <c r="I113" t="s">
        <v>964</v>
      </c>
      <c r="K113" s="11"/>
    </row>
    <row r="114" spans="1:11" x14ac:dyDescent="0.3">
      <c r="A114" s="7" t="s">
        <v>123</v>
      </c>
      <c r="B114" s="8">
        <v>0</v>
      </c>
      <c r="C114" s="8">
        <v>0</v>
      </c>
      <c r="D114" s="8">
        <v>0</v>
      </c>
      <c r="E114" s="8">
        <v>0</v>
      </c>
      <c r="F114" s="8">
        <v>0</v>
      </c>
      <c r="G114" s="8">
        <v>0</v>
      </c>
      <c r="H114" s="8">
        <v>0</v>
      </c>
      <c r="I114" t="s">
        <v>964</v>
      </c>
      <c r="K114" s="11"/>
    </row>
    <row r="115" spans="1:11" x14ac:dyDescent="0.3">
      <c r="A115" s="7" t="s">
        <v>124</v>
      </c>
      <c r="B115" s="8">
        <v>0</v>
      </c>
      <c r="C115" s="8">
        <v>0</v>
      </c>
      <c r="D115" s="8">
        <v>0</v>
      </c>
      <c r="E115" s="8">
        <v>0</v>
      </c>
      <c r="F115" s="8">
        <v>0</v>
      </c>
      <c r="G115" s="8">
        <v>0</v>
      </c>
      <c r="H115" s="8">
        <v>0</v>
      </c>
      <c r="I115" t="s">
        <v>964</v>
      </c>
      <c r="K115" s="11"/>
    </row>
    <row r="116" spans="1:11" x14ac:dyDescent="0.3">
      <c r="A116" s="7" t="s">
        <v>125</v>
      </c>
      <c r="B116" s="8">
        <v>0</v>
      </c>
      <c r="C116" s="8">
        <v>0</v>
      </c>
      <c r="D116" s="8">
        <v>0</v>
      </c>
      <c r="E116" s="8">
        <v>0</v>
      </c>
      <c r="F116" s="8">
        <v>0</v>
      </c>
      <c r="G116" s="8">
        <v>0</v>
      </c>
      <c r="H116" s="8">
        <v>0</v>
      </c>
      <c r="I116" t="s">
        <v>964</v>
      </c>
      <c r="K116" s="11"/>
    </row>
    <row r="117" spans="1:11" x14ac:dyDescent="0.3">
      <c r="A117" s="7" t="s">
        <v>126</v>
      </c>
      <c r="B117" s="8">
        <v>0</v>
      </c>
      <c r="C117" s="8">
        <v>0</v>
      </c>
      <c r="D117" s="8">
        <v>0</v>
      </c>
      <c r="E117" s="8">
        <v>0</v>
      </c>
      <c r="F117" s="8">
        <v>0</v>
      </c>
      <c r="G117" s="8">
        <v>0</v>
      </c>
      <c r="H117" s="8">
        <v>0</v>
      </c>
      <c r="I117" t="s">
        <v>964</v>
      </c>
      <c r="K117" s="11"/>
    </row>
    <row r="118" spans="1:11" x14ac:dyDescent="0.3">
      <c r="A118" s="7" t="s">
        <v>127</v>
      </c>
      <c r="B118" s="8">
        <v>0</v>
      </c>
      <c r="C118" s="8">
        <v>0</v>
      </c>
      <c r="D118" s="8">
        <v>0</v>
      </c>
      <c r="E118" s="8">
        <v>0</v>
      </c>
      <c r="F118" s="8">
        <v>0</v>
      </c>
      <c r="G118" s="8">
        <v>0</v>
      </c>
      <c r="H118" s="8">
        <v>0</v>
      </c>
      <c r="I118" t="s">
        <v>964</v>
      </c>
      <c r="K118" s="11"/>
    </row>
    <row r="119" spans="1:11" x14ac:dyDescent="0.3">
      <c r="A119" s="7" t="s">
        <v>128</v>
      </c>
      <c r="B119" s="8">
        <v>0</v>
      </c>
      <c r="C119" s="8">
        <v>0</v>
      </c>
      <c r="D119" s="8">
        <v>0</v>
      </c>
      <c r="E119" s="8">
        <v>0</v>
      </c>
      <c r="F119" s="8">
        <v>0</v>
      </c>
      <c r="G119" s="8">
        <v>0</v>
      </c>
      <c r="H119" s="8">
        <v>0</v>
      </c>
      <c r="I119" t="s">
        <v>964</v>
      </c>
      <c r="K119" s="11"/>
    </row>
    <row r="120" spans="1:11" x14ac:dyDescent="0.3">
      <c r="A120" s="7" t="s">
        <v>129</v>
      </c>
      <c r="B120" s="8">
        <v>0</v>
      </c>
      <c r="C120" s="8">
        <v>0</v>
      </c>
      <c r="D120" s="8">
        <v>0</v>
      </c>
      <c r="E120" s="8">
        <v>0</v>
      </c>
      <c r="F120" s="8">
        <v>0</v>
      </c>
      <c r="G120" s="8">
        <v>0</v>
      </c>
      <c r="H120" s="8">
        <v>0</v>
      </c>
      <c r="I120" t="s">
        <v>964</v>
      </c>
      <c r="K120" s="11"/>
    </row>
    <row r="121" spans="1:11" x14ac:dyDescent="0.3">
      <c r="A121" s="7" t="s">
        <v>130</v>
      </c>
      <c r="B121" s="8">
        <v>0</v>
      </c>
      <c r="C121" s="8">
        <v>0</v>
      </c>
      <c r="D121" s="8">
        <v>0</v>
      </c>
      <c r="E121" s="8">
        <v>0</v>
      </c>
      <c r="F121" s="8">
        <v>0</v>
      </c>
      <c r="G121" s="8">
        <v>0</v>
      </c>
      <c r="H121" s="8">
        <v>0</v>
      </c>
      <c r="I121" t="s">
        <v>964</v>
      </c>
      <c r="K121" s="11"/>
    </row>
    <row r="122" spans="1:11" x14ac:dyDescent="0.3">
      <c r="A122" s="7" t="s">
        <v>131</v>
      </c>
      <c r="B122" s="8">
        <v>0</v>
      </c>
      <c r="C122" s="8">
        <v>0</v>
      </c>
      <c r="D122" s="8">
        <v>0</v>
      </c>
      <c r="E122" s="8">
        <v>0</v>
      </c>
      <c r="F122" s="8">
        <v>0</v>
      </c>
      <c r="G122" s="8">
        <v>0</v>
      </c>
      <c r="H122" s="8">
        <v>0</v>
      </c>
      <c r="I122" t="s">
        <v>964</v>
      </c>
      <c r="K122" s="11"/>
    </row>
    <row r="123" spans="1:11" x14ac:dyDescent="0.3">
      <c r="A123" s="7" t="s">
        <v>132</v>
      </c>
      <c r="B123" s="8">
        <v>0</v>
      </c>
      <c r="C123" s="8">
        <v>0</v>
      </c>
      <c r="D123" s="8">
        <v>0</v>
      </c>
      <c r="E123" s="8">
        <v>0</v>
      </c>
      <c r="F123" s="8">
        <v>0</v>
      </c>
      <c r="G123" s="8">
        <v>0</v>
      </c>
      <c r="H123" s="8">
        <v>0</v>
      </c>
      <c r="I123" t="s">
        <v>964</v>
      </c>
      <c r="K123" s="11"/>
    </row>
    <row r="124" spans="1:11" x14ac:dyDescent="0.3">
      <c r="A124" s="7" t="s">
        <v>133</v>
      </c>
      <c r="B124" s="8">
        <v>0</v>
      </c>
      <c r="C124" s="8">
        <v>0</v>
      </c>
      <c r="D124" s="8">
        <v>0</v>
      </c>
      <c r="E124" s="8">
        <v>0</v>
      </c>
      <c r="F124" s="8">
        <v>0</v>
      </c>
      <c r="G124" s="8">
        <v>0</v>
      </c>
      <c r="H124" s="8">
        <v>0</v>
      </c>
      <c r="I124" t="s">
        <v>964</v>
      </c>
      <c r="K124" s="11"/>
    </row>
    <row r="125" spans="1:11" x14ac:dyDescent="0.3">
      <c r="A125" s="7" t="s">
        <v>134</v>
      </c>
      <c r="B125" s="8">
        <v>0</v>
      </c>
      <c r="C125" s="8">
        <v>0</v>
      </c>
      <c r="D125" s="8">
        <v>0</v>
      </c>
      <c r="E125" s="8">
        <v>0</v>
      </c>
      <c r="F125" s="8">
        <v>0</v>
      </c>
      <c r="G125" s="8">
        <v>0</v>
      </c>
      <c r="H125" s="8">
        <v>0</v>
      </c>
      <c r="I125" t="s">
        <v>964</v>
      </c>
      <c r="K125" s="11"/>
    </row>
    <row r="126" spans="1:11" x14ac:dyDescent="0.3">
      <c r="A126" s="7" t="s">
        <v>135</v>
      </c>
      <c r="B126" s="8">
        <v>0</v>
      </c>
      <c r="C126" s="8">
        <v>0</v>
      </c>
      <c r="D126" s="8">
        <v>0</v>
      </c>
      <c r="E126" s="8">
        <v>0</v>
      </c>
      <c r="F126" s="8">
        <v>0</v>
      </c>
      <c r="G126" s="8">
        <v>0</v>
      </c>
      <c r="H126" s="8">
        <v>0</v>
      </c>
      <c r="I126" t="s">
        <v>964</v>
      </c>
      <c r="K126" s="11"/>
    </row>
    <row r="127" spans="1:11" x14ac:dyDescent="0.3">
      <c r="A127" s="7" t="s">
        <v>136</v>
      </c>
      <c r="B127" s="8">
        <v>0</v>
      </c>
      <c r="C127" s="8">
        <v>0</v>
      </c>
      <c r="D127" s="8">
        <v>0</v>
      </c>
      <c r="E127" s="8">
        <v>0</v>
      </c>
      <c r="F127" s="8">
        <v>0</v>
      </c>
      <c r="G127" s="8">
        <v>0</v>
      </c>
      <c r="H127" s="8">
        <v>0</v>
      </c>
      <c r="I127" t="s">
        <v>964</v>
      </c>
      <c r="K127" s="11"/>
    </row>
    <row r="128" spans="1:11" x14ac:dyDescent="0.3">
      <c r="A128" s="7" t="s">
        <v>137</v>
      </c>
      <c r="B128" s="8">
        <v>0</v>
      </c>
      <c r="C128" s="8">
        <v>0</v>
      </c>
      <c r="D128" s="8">
        <v>0</v>
      </c>
      <c r="E128" s="8">
        <v>0</v>
      </c>
      <c r="F128" s="8">
        <v>0</v>
      </c>
      <c r="G128" s="8">
        <v>0</v>
      </c>
      <c r="H128" s="8">
        <v>0</v>
      </c>
      <c r="I128" t="s">
        <v>964</v>
      </c>
      <c r="K128" s="11"/>
    </row>
    <row r="129" spans="1:11" x14ac:dyDescent="0.3">
      <c r="A129" s="7" t="s">
        <v>138</v>
      </c>
      <c r="B129" s="8">
        <v>0</v>
      </c>
      <c r="C129" s="8">
        <v>0</v>
      </c>
      <c r="D129" s="8">
        <v>0</v>
      </c>
      <c r="E129" s="8">
        <v>0</v>
      </c>
      <c r="F129" s="8">
        <v>0</v>
      </c>
      <c r="G129" s="8">
        <v>0</v>
      </c>
      <c r="H129" s="8">
        <v>0</v>
      </c>
      <c r="I129" t="s">
        <v>964</v>
      </c>
      <c r="K129" s="11"/>
    </row>
    <row r="130" spans="1:11" x14ac:dyDescent="0.3">
      <c r="A130" s="7" t="s">
        <v>139</v>
      </c>
      <c r="B130" s="8">
        <v>0</v>
      </c>
      <c r="C130" s="8">
        <v>0</v>
      </c>
      <c r="D130" s="8">
        <v>0</v>
      </c>
      <c r="E130" s="8">
        <v>0</v>
      </c>
      <c r="F130" s="8">
        <v>0</v>
      </c>
      <c r="G130" s="8">
        <v>0</v>
      </c>
      <c r="H130" s="8">
        <v>0</v>
      </c>
      <c r="I130" t="s">
        <v>964</v>
      </c>
      <c r="K130" s="11"/>
    </row>
    <row r="131" spans="1:11" x14ac:dyDescent="0.3">
      <c r="A131" s="7" t="s">
        <v>140</v>
      </c>
      <c r="B131" s="8">
        <v>0</v>
      </c>
      <c r="C131" s="8">
        <v>0</v>
      </c>
      <c r="D131" s="8">
        <v>0</v>
      </c>
      <c r="E131" s="8">
        <v>0</v>
      </c>
      <c r="F131" s="8">
        <v>0</v>
      </c>
      <c r="G131" s="8">
        <v>0</v>
      </c>
      <c r="H131" s="8">
        <v>0</v>
      </c>
      <c r="I131" t="s">
        <v>964</v>
      </c>
      <c r="K131" s="11"/>
    </row>
    <row r="132" spans="1:11" x14ac:dyDescent="0.3">
      <c r="A132" s="7" t="s">
        <v>141</v>
      </c>
      <c r="B132" s="8">
        <v>0</v>
      </c>
      <c r="C132" s="8">
        <v>0</v>
      </c>
      <c r="D132" s="8">
        <v>0</v>
      </c>
      <c r="E132" s="8">
        <v>0</v>
      </c>
      <c r="F132" s="8">
        <v>0</v>
      </c>
      <c r="G132" s="8">
        <v>0</v>
      </c>
      <c r="H132" s="8">
        <v>0</v>
      </c>
      <c r="I132" t="s">
        <v>964</v>
      </c>
      <c r="K132" s="11"/>
    </row>
    <row r="133" spans="1:11" x14ac:dyDescent="0.3">
      <c r="A133" s="7" t="s">
        <v>142</v>
      </c>
      <c r="B133" s="8">
        <v>0</v>
      </c>
      <c r="C133" s="8">
        <v>0</v>
      </c>
      <c r="D133" s="8">
        <v>0</v>
      </c>
      <c r="E133" s="8">
        <v>0</v>
      </c>
      <c r="F133" s="8">
        <v>0</v>
      </c>
      <c r="G133" s="8">
        <v>0</v>
      </c>
      <c r="H133" s="8">
        <v>0</v>
      </c>
      <c r="I133" t="s">
        <v>964</v>
      </c>
      <c r="K133" s="11"/>
    </row>
    <row r="134" spans="1:11" x14ac:dyDescent="0.3">
      <c r="A134" s="7" t="s">
        <v>143</v>
      </c>
      <c r="B134" s="8">
        <v>0</v>
      </c>
      <c r="C134" s="8">
        <v>0</v>
      </c>
      <c r="D134" s="8">
        <v>0</v>
      </c>
      <c r="E134" s="8">
        <v>0</v>
      </c>
      <c r="F134" s="8">
        <v>0</v>
      </c>
      <c r="G134" s="8">
        <v>0</v>
      </c>
      <c r="H134" s="8">
        <v>0</v>
      </c>
      <c r="I134" t="s">
        <v>964</v>
      </c>
      <c r="K134" s="11"/>
    </row>
    <row r="135" spans="1:11" x14ac:dyDescent="0.3">
      <c r="A135" s="7" t="s">
        <v>144</v>
      </c>
      <c r="B135" s="8">
        <v>0</v>
      </c>
      <c r="C135" s="8">
        <v>0</v>
      </c>
      <c r="D135" s="8">
        <v>0</v>
      </c>
      <c r="E135" s="8">
        <v>0</v>
      </c>
      <c r="F135" s="8">
        <v>0</v>
      </c>
      <c r="G135" s="8">
        <v>0</v>
      </c>
      <c r="H135" s="8">
        <v>0</v>
      </c>
      <c r="I135" t="s">
        <v>964</v>
      </c>
      <c r="K135" s="11"/>
    </row>
    <row r="136" spans="1:11" x14ac:dyDescent="0.3">
      <c r="A136" s="7" t="s">
        <v>145</v>
      </c>
      <c r="B136" s="8">
        <v>0</v>
      </c>
      <c r="C136" s="8">
        <v>0</v>
      </c>
      <c r="D136" s="8">
        <v>0</v>
      </c>
      <c r="E136" s="8">
        <v>0</v>
      </c>
      <c r="F136" s="8">
        <v>0</v>
      </c>
      <c r="G136" s="8">
        <v>0</v>
      </c>
      <c r="H136" s="8">
        <v>0</v>
      </c>
      <c r="I136" t="s">
        <v>964</v>
      </c>
      <c r="K136" s="11"/>
    </row>
    <row r="137" spans="1:11" x14ac:dyDescent="0.3">
      <c r="A137" s="7" t="s">
        <v>146</v>
      </c>
      <c r="B137" s="8">
        <v>0</v>
      </c>
      <c r="C137" s="8">
        <v>0</v>
      </c>
      <c r="D137" s="8">
        <v>0</v>
      </c>
      <c r="E137" s="8">
        <v>0</v>
      </c>
      <c r="F137" s="8">
        <v>0</v>
      </c>
      <c r="G137" s="8">
        <v>0</v>
      </c>
      <c r="H137" s="8">
        <v>0</v>
      </c>
      <c r="I137" t="s">
        <v>964</v>
      </c>
      <c r="K137" s="11"/>
    </row>
    <row r="138" spans="1:11" x14ac:dyDescent="0.3">
      <c r="A138" s="7" t="s">
        <v>147</v>
      </c>
      <c r="B138" s="8">
        <v>0</v>
      </c>
      <c r="C138" s="8">
        <v>0</v>
      </c>
      <c r="D138" s="8">
        <v>0</v>
      </c>
      <c r="E138" s="8">
        <v>0</v>
      </c>
      <c r="F138" s="8">
        <v>0</v>
      </c>
      <c r="G138" s="8">
        <v>0</v>
      </c>
      <c r="H138" s="8">
        <v>0</v>
      </c>
      <c r="I138" t="s">
        <v>964</v>
      </c>
      <c r="K138" s="11"/>
    </row>
    <row r="139" spans="1:11" x14ac:dyDescent="0.3">
      <c r="A139" s="7" t="s">
        <v>148</v>
      </c>
      <c r="B139" s="8">
        <v>0</v>
      </c>
      <c r="C139" s="8">
        <v>0</v>
      </c>
      <c r="D139" s="8">
        <v>0</v>
      </c>
      <c r="E139" s="8">
        <v>0</v>
      </c>
      <c r="F139" s="8">
        <v>0</v>
      </c>
      <c r="G139" s="8">
        <v>0</v>
      </c>
      <c r="H139" s="8">
        <v>0</v>
      </c>
      <c r="I139" t="s">
        <v>964</v>
      </c>
      <c r="K139" s="11"/>
    </row>
    <row r="140" spans="1:11" x14ac:dyDescent="0.3">
      <c r="A140" s="7" t="s">
        <v>149</v>
      </c>
      <c r="B140" s="8">
        <v>0</v>
      </c>
      <c r="C140" s="8">
        <v>0</v>
      </c>
      <c r="D140" s="8">
        <v>0</v>
      </c>
      <c r="E140" s="8">
        <v>0</v>
      </c>
      <c r="F140" s="8">
        <v>0</v>
      </c>
      <c r="G140" s="8">
        <v>0</v>
      </c>
      <c r="H140" s="8">
        <v>0</v>
      </c>
      <c r="I140" t="s">
        <v>964</v>
      </c>
      <c r="K140" s="11"/>
    </row>
    <row r="141" spans="1:11" x14ac:dyDescent="0.3">
      <c r="A141" s="7" t="s">
        <v>150</v>
      </c>
      <c r="B141" s="8">
        <v>0</v>
      </c>
      <c r="C141" s="8">
        <v>0</v>
      </c>
      <c r="D141" s="8">
        <v>0</v>
      </c>
      <c r="E141" s="8">
        <v>0</v>
      </c>
      <c r="F141" s="8">
        <v>0</v>
      </c>
      <c r="G141" s="8">
        <v>0</v>
      </c>
      <c r="H141" s="8">
        <v>0</v>
      </c>
      <c r="I141" t="s">
        <v>964</v>
      </c>
      <c r="K141" s="11"/>
    </row>
    <row r="142" spans="1:11" x14ac:dyDescent="0.3">
      <c r="A142" s="7" t="s">
        <v>151</v>
      </c>
      <c r="B142" s="8">
        <v>0</v>
      </c>
      <c r="C142" s="8">
        <v>0</v>
      </c>
      <c r="D142" s="8">
        <v>0</v>
      </c>
      <c r="E142" s="8">
        <v>0</v>
      </c>
      <c r="F142" s="8">
        <v>0</v>
      </c>
      <c r="G142" s="8">
        <v>0</v>
      </c>
      <c r="H142" s="8">
        <v>0</v>
      </c>
      <c r="I142" t="s">
        <v>964</v>
      </c>
      <c r="K142" s="11"/>
    </row>
    <row r="143" spans="1:11" x14ac:dyDescent="0.3">
      <c r="A143" s="7" t="s">
        <v>152</v>
      </c>
      <c r="B143" s="8">
        <v>0</v>
      </c>
      <c r="C143" s="8">
        <v>0</v>
      </c>
      <c r="D143" s="8">
        <v>0</v>
      </c>
      <c r="E143" s="8">
        <v>0</v>
      </c>
      <c r="F143" s="8">
        <v>0</v>
      </c>
      <c r="G143" s="8">
        <v>0</v>
      </c>
      <c r="H143" s="8">
        <v>0</v>
      </c>
      <c r="I143" t="s">
        <v>964</v>
      </c>
      <c r="K143" s="11"/>
    </row>
    <row r="144" spans="1:11" x14ac:dyDescent="0.3">
      <c r="A144" s="7" t="s">
        <v>153</v>
      </c>
      <c r="B144" s="8">
        <v>0</v>
      </c>
      <c r="C144" s="8">
        <v>0</v>
      </c>
      <c r="D144" s="8">
        <v>0</v>
      </c>
      <c r="E144" s="8">
        <v>0</v>
      </c>
      <c r="F144" s="8">
        <v>0</v>
      </c>
      <c r="G144" s="8">
        <v>0</v>
      </c>
      <c r="H144" s="8">
        <v>0</v>
      </c>
      <c r="I144" t="s">
        <v>964</v>
      </c>
      <c r="K144" s="11"/>
    </row>
    <row r="145" spans="1:11" x14ac:dyDescent="0.3">
      <c r="A145" s="7" t="s">
        <v>154</v>
      </c>
      <c r="B145" s="8">
        <v>0</v>
      </c>
      <c r="C145" s="8">
        <v>0</v>
      </c>
      <c r="D145" s="8">
        <v>0</v>
      </c>
      <c r="E145" s="8">
        <v>0</v>
      </c>
      <c r="F145" s="8">
        <v>0</v>
      </c>
      <c r="G145" s="8">
        <v>0</v>
      </c>
      <c r="H145" s="8">
        <v>0</v>
      </c>
      <c r="I145" t="s">
        <v>964</v>
      </c>
      <c r="K145" s="11"/>
    </row>
    <row r="146" spans="1:11" x14ac:dyDescent="0.3">
      <c r="A146" s="7" t="s">
        <v>155</v>
      </c>
      <c r="B146" s="8">
        <v>0</v>
      </c>
      <c r="C146" s="8">
        <v>0</v>
      </c>
      <c r="D146" s="8">
        <v>0</v>
      </c>
      <c r="E146" s="8">
        <v>0</v>
      </c>
      <c r="F146" s="8">
        <v>0</v>
      </c>
      <c r="G146" s="8">
        <v>0</v>
      </c>
      <c r="H146" s="8">
        <v>0</v>
      </c>
      <c r="I146" t="s">
        <v>964</v>
      </c>
      <c r="K146" s="11"/>
    </row>
    <row r="147" spans="1:11" x14ac:dyDescent="0.3">
      <c r="A147" s="7" t="s">
        <v>156</v>
      </c>
      <c r="B147" s="8">
        <v>0</v>
      </c>
      <c r="C147" s="8">
        <v>0</v>
      </c>
      <c r="D147" s="8">
        <v>0</v>
      </c>
      <c r="E147" s="8">
        <v>0</v>
      </c>
      <c r="F147" s="8">
        <v>0</v>
      </c>
      <c r="G147" s="8">
        <v>0</v>
      </c>
      <c r="H147" s="8">
        <v>0</v>
      </c>
      <c r="I147" t="s">
        <v>964</v>
      </c>
      <c r="K147" s="11"/>
    </row>
    <row r="148" spans="1:11" x14ac:dyDescent="0.3">
      <c r="A148" s="7" t="s">
        <v>157</v>
      </c>
      <c r="B148" s="8">
        <v>0</v>
      </c>
      <c r="C148" s="8">
        <v>0</v>
      </c>
      <c r="D148" s="8">
        <v>0</v>
      </c>
      <c r="E148" s="8">
        <v>0</v>
      </c>
      <c r="F148" s="8">
        <v>0</v>
      </c>
      <c r="G148" s="8">
        <v>0</v>
      </c>
      <c r="H148" s="8">
        <v>0</v>
      </c>
      <c r="I148" t="s">
        <v>964</v>
      </c>
      <c r="K148" s="11"/>
    </row>
    <row r="149" spans="1:11" x14ac:dyDescent="0.3">
      <c r="A149" s="7" t="s">
        <v>158</v>
      </c>
      <c r="B149" s="8">
        <v>0</v>
      </c>
      <c r="C149" s="8">
        <v>0</v>
      </c>
      <c r="D149" s="8">
        <v>0</v>
      </c>
      <c r="E149" s="8">
        <v>0</v>
      </c>
      <c r="F149" s="8">
        <v>0</v>
      </c>
      <c r="G149" s="8">
        <v>0</v>
      </c>
      <c r="H149" s="8">
        <v>0</v>
      </c>
      <c r="I149" t="s">
        <v>964</v>
      </c>
      <c r="K149" s="11"/>
    </row>
    <row r="150" spans="1:11" x14ac:dyDescent="0.3">
      <c r="A150" s="7" t="s">
        <v>159</v>
      </c>
      <c r="B150" s="8">
        <v>0</v>
      </c>
      <c r="C150" s="8">
        <v>0</v>
      </c>
      <c r="D150" s="8">
        <v>0</v>
      </c>
      <c r="E150" s="8">
        <v>0</v>
      </c>
      <c r="F150" s="8">
        <v>0</v>
      </c>
      <c r="G150" s="8">
        <v>0</v>
      </c>
      <c r="H150" s="8">
        <v>0</v>
      </c>
      <c r="I150" t="s">
        <v>964</v>
      </c>
      <c r="K150" s="11"/>
    </row>
    <row r="151" spans="1:11" x14ac:dyDescent="0.3">
      <c r="A151" s="7" t="s">
        <v>160</v>
      </c>
      <c r="B151" s="8">
        <v>0</v>
      </c>
      <c r="C151" s="8">
        <v>0</v>
      </c>
      <c r="D151" s="8">
        <v>0</v>
      </c>
      <c r="E151" s="8">
        <v>0</v>
      </c>
      <c r="F151" s="8">
        <v>0</v>
      </c>
      <c r="G151" s="8">
        <v>0</v>
      </c>
      <c r="H151" s="8">
        <v>0</v>
      </c>
      <c r="I151" t="s">
        <v>964</v>
      </c>
      <c r="K151" s="11"/>
    </row>
    <row r="152" spans="1:11" x14ac:dyDescent="0.3">
      <c r="A152" s="7" t="s">
        <v>161</v>
      </c>
      <c r="B152" s="8">
        <v>0</v>
      </c>
      <c r="C152" s="8">
        <v>0</v>
      </c>
      <c r="D152" s="8">
        <v>0</v>
      </c>
      <c r="E152" s="8">
        <v>0</v>
      </c>
      <c r="F152" s="8">
        <v>0</v>
      </c>
      <c r="G152" s="8">
        <v>0</v>
      </c>
      <c r="H152" s="8">
        <v>0</v>
      </c>
      <c r="I152" t="s">
        <v>964</v>
      </c>
      <c r="K152" s="11"/>
    </row>
    <row r="153" spans="1:11" x14ac:dyDescent="0.3">
      <c r="A153" s="7" t="s">
        <v>162</v>
      </c>
      <c r="B153" s="8">
        <v>0</v>
      </c>
      <c r="C153" s="8">
        <v>0</v>
      </c>
      <c r="D153" s="8">
        <v>0</v>
      </c>
      <c r="E153" s="8">
        <v>0</v>
      </c>
      <c r="F153" s="8">
        <v>0</v>
      </c>
      <c r="G153" s="8">
        <v>0</v>
      </c>
      <c r="H153" s="8">
        <v>0</v>
      </c>
      <c r="I153" t="s">
        <v>964</v>
      </c>
      <c r="K153" s="11"/>
    </row>
    <row r="154" spans="1:11" x14ac:dyDescent="0.3">
      <c r="A154" s="7" t="s">
        <v>163</v>
      </c>
      <c r="B154" s="8">
        <v>0</v>
      </c>
      <c r="C154" s="8">
        <v>0</v>
      </c>
      <c r="D154" s="8">
        <v>0</v>
      </c>
      <c r="E154" s="8">
        <v>0</v>
      </c>
      <c r="F154" s="8">
        <v>0</v>
      </c>
      <c r="G154" s="8">
        <v>0</v>
      </c>
      <c r="H154" s="8">
        <v>0</v>
      </c>
      <c r="I154" t="s">
        <v>964</v>
      </c>
      <c r="K154" s="11"/>
    </row>
    <row r="155" spans="1:11" x14ac:dyDescent="0.3">
      <c r="A155" s="7" t="s">
        <v>164</v>
      </c>
      <c r="B155" s="8">
        <v>0</v>
      </c>
      <c r="C155" s="8">
        <v>0</v>
      </c>
      <c r="D155" s="8">
        <v>0</v>
      </c>
      <c r="E155" s="8">
        <v>0</v>
      </c>
      <c r="F155" s="8">
        <v>0</v>
      </c>
      <c r="G155" s="8">
        <v>0</v>
      </c>
      <c r="H155" s="8">
        <v>0</v>
      </c>
      <c r="I155" t="s">
        <v>964</v>
      </c>
      <c r="K155" s="11"/>
    </row>
    <row r="156" spans="1:11" x14ac:dyDescent="0.3">
      <c r="A156" s="7" t="s">
        <v>165</v>
      </c>
      <c r="B156" s="8">
        <v>0</v>
      </c>
      <c r="C156" s="8">
        <v>0</v>
      </c>
      <c r="D156" s="8">
        <v>0</v>
      </c>
      <c r="E156" s="8">
        <v>0</v>
      </c>
      <c r="F156" s="8">
        <v>0</v>
      </c>
      <c r="G156" s="8">
        <v>0</v>
      </c>
      <c r="H156" s="8">
        <v>0</v>
      </c>
      <c r="I156" t="s">
        <v>964</v>
      </c>
      <c r="K156" s="11"/>
    </row>
    <row r="157" spans="1:11" x14ac:dyDescent="0.3">
      <c r="A157" s="7" t="s">
        <v>166</v>
      </c>
      <c r="B157" s="8">
        <v>0</v>
      </c>
      <c r="C157" s="8">
        <v>0</v>
      </c>
      <c r="D157" s="8">
        <v>0</v>
      </c>
      <c r="E157" s="8">
        <v>0</v>
      </c>
      <c r="F157" s="8">
        <v>0</v>
      </c>
      <c r="G157" s="8">
        <v>0</v>
      </c>
      <c r="H157" s="8">
        <v>0</v>
      </c>
      <c r="I157" t="s">
        <v>964</v>
      </c>
      <c r="K157" s="11"/>
    </row>
    <row r="158" spans="1:11" x14ac:dyDescent="0.3">
      <c r="A158" s="7" t="s">
        <v>167</v>
      </c>
      <c r="B158" s="8">
        <v>0</v>
      </c>
      <c r="C158" s="8">
        <v>0</v>
      </c>
      <c r="D158" s="8">
        <v>0</v>
      </c>
      <c r="E158" s="8">
        <v>0</v>
      </c>
      <c r="F158" s="8">
        <v>0</v>
      </c>
      <c r="G158" s="8">
        <v>0</v>
      </c>
      <c r="H158" s="8">
        <v>0</v>
      </c>
      <c r="I158" t="s">
        <v>964</v>
      </c>
      <c r="K158" s="11"/>
    </row>
    <row r="159" spans="1:11" x14ac:dyDescent="0.3">
      <c r="A159" s="7" t="s">
        <v>168</v>
      </c>
      <c r="B159" s="8">
        <v>0</v>
      </c>
      <c r="C159" s="8">
        <v>0</v>
      </c>
      <c r="D159" s="8">
        <v>0</v>
      </c>
      <c r="E159" s="8">
        <v>0</v>
      </c>
      <c r="F159" s="8">
        <v>0</v>
      </c>
      <c r="G159" s="8">
        <v>0</v>
      </c>
      <c r="H159" s="8">
        <v>0</v>
      </c>
      <c r="I159" t="s">
        <v>964</v>
      </c>
      <c r="K159" s="11"/>
    </row>
    <row r="160" spans="1:11" x14ac:dyDescent="0.3">
      <c r="A160" s="7" t="s">
        <v>169</v>
      </c>
      <c r="B160" s="8">
        <v>0</v>
      </c>
      <c r="C160" s="8">
        <v>0</v>
      </c>
      <c r="D160" s="8">
        <v>0</v>
      </c>
      <c r="E160" s="8">
        <v>0</v>
      </c>
      <c r="F160" s="8">
        <v>0</v>
      </c>
      <c r="G160" s="8">
        <v>0</v>
      </c>
      <c r="H160" s="8">
        <v>0</v>
      </c>
      <c r="I160" t="s">
        <v>964</v>
      </c>
      <c r="K160" s="11"/>
    </row>
    <row r="161" spans="1:11" x14ac:dyDescent="0.3">
      <c r="A161" s="7" t="s">
        <v>170</v>
      </c>
      <c r="B161" s="8">
        <v>0</v>
      </c>
      <c r="C161" s="8">
        <v>0</v>
      </c>
      <c r="D161" s="8">
        <v>0</v>
      </c>
      <c r="E161" s="8">
        <v>0</v>
      </c>
      <c r="F161" s="8">
        <v>0</v>
      </c>
      <c r="G161" s="8">
        <v>0</v>
      </c>
      <c r="H161" s="8">
        <v>0</v>
      </c>
      <c r="I161" t="s">
        <v>964</v>
      </c>
      <c r="K161" s="11"/>
    </row>
    <row r="162" spans="1:11" x14ac:dyDescent="0.3">
      <c r="A162" s="7" t="s">
        <v>171</v>
      </c>
      <c r="B162" s="8">
        <v>0</v>
      </c>
      <c r="C162" s="8">
        <v>0</v>
      </c>
      <c r="D162" s="8">
        <v>0</v>
      </c>
      <c r="E162" s="8">
        <v>0</v>
      </c>
      <c r="F162" s="8">
        <v>0</v>
      </c>
      <c r="G162" s="8">
        <v>0</v>
      </c>
      <c r="H162" s="8">
        <v>0</v>
      </c>
      <c r="I162" t="s">
        <v>964</v>
      </c>
      <c r="K162" s="11"/>
    </row>
    <row r="163" spans="1:11" x14ac:dyDescent="0.3">
      <c r="A163" s="7" t="s">
        <v>172</v>
      </c>
      <c r="B163" s="8">
        <v>0</v>
      </c>
      <c r="C163" s="8">
        <v>0</v>
      </c>
      <c r="D163" s="8">
        <v>0</v>
      </c>
      <c r="E163" s="8">
        <v>0</v>
      </c>
      <c r="F163" s="8">
        <v>0</v>
      </c>
      <c r="G163" s="8">
        <v>0</v>
      </c>
      <c r="H163" s="8">
        <v>0</v>
      </c>
      <c r="I163" t="s">
        <v>964</v>
      </c>
      <c r="K163" s="11"/>
    </row>
    <row r="164" spans="1:11" x14ac:dyDescent="0.3">
      <c r="A164" s="7" t="s">
        <v>173</v>
      </c>
      <c r="B164" s="8">
        <v>0</v>
      </c>
      <c r="C164" s="8">
        <v>0</v>
      </c>
      <c r="D164" s="8">
        <v>0</v>
      </c>
      <c r="E164" s="8">
        <v>0</v>
      </c>
      <c r="F164" s="8">
        <v>0</v>
      </c>
      <c r="G164" s="8">
        <v>0</v>
      </c>
      <c r="H164" s="8">
        <v>0</v>
      </c>
      <c r="I164" t="s">
        <v>964</v>
      </c>
      <c r="K164" s="11"/>
    </row>
    <row r="165" spans="1:11" x14ac:dyDescent="0.3">
      <c r="A165" s="7" t="s">
        <v>174</v>
      </c>
      <c r="B165" s="8">
        <v>0</v>
      </c>
      <c r="C165" s="8">
        <v>0</v>
      </c>
      <c r="D165" s="8">
        <v>0</v>
      </c>
      <c r="E165" s="8">
        <v>0</v>
      </c>
      <c r="F165" s="8">
        <v>0</v>
      </c>
      <c r="G165" s="8">
        <v>0</v>
      </c>
      <c r="H165" s="8">
        <v>0</v>
      </c>
      <c r="I165" t="s">
        <v>964</v>
      </c>
      <c r="K165" s="11"/>
    </row>
    <row r="166" spans="1:11" x14ac:dyDescent="0.3">
      <c r="A166" s="7" t="s">
        <v>175</v>
      </c>
      <c r="B166" s="8">
        <v>0</v>
      </c>
      <c r="C166" s="8">
        <v>0</v>
      </c>
      <c r="D166" s="8">
        <v>0</v>
      </c>
      <c r="E166" s="8">
        <v>0</v>
      </c>
      <c r="F166" s="8">
        <v>0</v>
      </c>
      <c r="G166" s="8">
        <v>0</v>
      </c>
      <c r="H166" s="8">
        <v>0</v>
      </c>
      <c r="I166" t="s">
        <v>964</v>
      </c>
      <c r="K166" s="11"/>
    </row>
    <row r="167" spans="1:11" x14ac:dyDescent="0.3">
      <c r="A167" s="7" t="s">
        <v>176</v>
      </c>
      <c r="B167" s="8">
        <v>0</v>
      </c>
      <c r="C167" s="8">
        <v>0</v>
      </c>
      <c r="D167" s="8">
        <v>0</v>
      </c>
      <c r="E167" s="8">
        <v>0</v>
      </c>
      <c r="F167" s="8">
        <v>0</v>
      </c>
      <c r="G167" s="8">
        <v>0</v>
      </c>
      <c r="H167" s="8">
        <v>0</v>
      </c>
      <c r="I167" t="s">
        <v>964</v>
      </c>
      <c r="K167" s="11"/>
    </row>
    <row r="168" spans="1:11" x14ac:dyDescent="0.3">
      <c r="A168" s="7" t="s">
        <v>177</v>
      </c>
      <c r="B168" s="8">
        <v>0</v>
      </c>
      <c r="C168" s="8">
        <v>0</v>
      </c>
      <c r="D168" s="8">
        <v>0</v>
      </c>
      <c r="E168" s="8">
        <v>0</v>
      </c>
      <c r="F168" s="8">
        <v>0</v>
      </c>
      <c r="G168" s="8">
        <v>0</v>
      </c>
      <c r="H168" s="8">
        <v>0</v>
      </c>
      <c r="I168" t="s">
        <v>964</v>
      </c>
      <c r="K168" s="11"/>
    </row>
    <row r="169" spans="1:11" x14ac:dyDescent="0.3">
      <c r="A169" s="7" t="s">
        <v>178</v>
      </c>
      <c r="B169" s="8">
        <v>0</v>
      </c>
      <c r="C169" s="8">
        <v>0</v>
      </c>
      <c r="D169" s="8">
        <v>0</v>
      </c>
      <c r="E169" s="8">
        <v>0</v>
      </c>
      <c r="F169" s="8">
        <v>0</v>
      </c>
      <c r="G169" s="8">
        <v>0</v>
      </c>
      <c r="H169" s="8">
        <v>0</v>
      </c>
      <c r="I169" t="s">
        <v>964</v>
      </c>
      <c r="K169" s="11"/>
    </row>
    <row r="170" spans="1:11" x14ac:dyDescent="0.3">
      <c r="A170" s="7" t="s">
        <v>179</v>
      </c>
      <c r="B170" s="8">
        <v>0</v>
      </c>
      <c r="C170" s="8">
        <v>0</v>
      </c>
      <c r="D170" s="8">
        <v>0</v>
      </c>
      <c r="E170" s="8">
        <v>0</v>
      </c>
      <c r="F170" s="8">
        <v>0</v>
      </c>
      <c r="G170" s="8">
        <v>0</v>
      </c>
      <c r="H170" s="8">
        <v>0</v>
      </c>
      <c r="I170" t="s">
        <v>964</v>
      </c>
      <c r="K170" s="11"/>
    </row>
    <row r="171" spans="1:11" x14ac:dyDescent="0.3">
      <c r="A171" s="7" t="s">
        <v>180</v>
      </c>
      <c r="B171" s="8">
        <v>0</v>
      </c>
      <c r="C171" s="8">
        <v>0</v>
      </c>
      <c r="D171" s="8">
        <v>0</v>
      </c>
      <c r="E171" s="8">
        <v>0</v>
      </c>
      <c r="F171" s="8">
        <v>0</v>
      </c>
      <c r="G171" s="8">
        <v>0</v>
      </c>
      <c r="H171" s="8">
        <v>0</v>
      </c>
      <c r="I171" t="s">
        <v>964</v>
      </c>
      <c r="K171" s="11"/>
    </row>
    <row r="172" spans="1:11" x14ac:dyDescent="0.3">
      <c r="A172" s="7" t="s">
        <v>181</v>
      </c>
      <c r="B172" s="8">
        <v>0</v>
      </c>
      <c r="C172" s="8">
        <v>0</v>
      </c>
      <c r="D172" s="8">
        <v>0</v>
      </c>
      <c r="E172" s="8">
        <v>0</v>
      </c>
      <c r="F172" s="8">
        <v>0</v>
      </c>
      <c r="G172" s="8">
        <v>0</v>
      </c>
      <c r="H172" s="8">
        <v>0</v>
      </c>
      <c r="I172" t="s">
        <v>964</v>
      </c>
      <c r="K172" s="11"/>
    </row>
    <row r="173" spans="1:11" x14ac:dyDescent="0.3">
      <c r="A173" s="7" t="s">
        <v>182</v>
      </c>
      <c r="B173" s="8">
        <v>0</v>
      </c>
      <c r="C173" s="8">
        <v>0</v>
      </c>
      <c r="D173" s="8">
        <v>0</v>
      </c>
      <c r="E173" s="8">
        <v>0</v>
      </c>
      <c r="F173" s="8">
        <v>0</v>
      </c>
      <c r="G173" s="8">
        <v>0</v>
      </c>
      <c r="H173" s="8">
        <v>0</v>
      </c>
      <c r="I173" t="s">
        <v>964</v>
      </c>
      <c r="K173" s="11"/>
    </row>
    <row r="174" spans="1:11" x14ac:dyDescent="0.3">
      <c r="A174" s="7" t="s">
        <v>183</v>
      </c>
      <c r="B174" s="8">
        <v>0</v>
      </c>
      <c r="C174" s="8">
        <v>0</v>
      </c>
      <c r="D174" s="8">
        <v>0</v>
      </c>
      <c r="E174" s="8">
        <v>0</v>
      </c>
      <c r="F174" s="8">
        <v>0</v>
      </c>
      <c r="G174" s="8">
        <v>0</v>
      </c>
      <c r="H174" s="8">
        <v>0</v>
      </c>
      <c r="I174" t="s">
        <v>964</v>
      </c>
      <c r="K174" s="11"/>
    </row>
    <row r="175" spans="1:11" x14ac:dyDescent="0.3">
      <c r="A175" s="7" t="s">
        <v>184</v>
      </c>
      <c r="B175" s="8">
        <v>0</v>
      </c>
      <c r="C175" s="8">
        <v>0</v>
      </c>
      <c r="D175" s="8">
        <v>0</v>
      </c>
      <c r="E175" s="8">
        <v>0</v>
      </c>
      <c r="F175" s="8">
        <v>0</v>
      </c>
      <c r="G175" s="8">
        <v>0</v>
      </c>
      <c r="H175" s="8">
        <v>0</v>
      </c>
      <c r="I175" t="s">
        <v>964</v>
      </c>
      <c r="K175" s="11"/>
    </row>
    <row r="176" spans="1:11" x14ac:dyDescent="0.3">
      <c r="A176" s="7" t="s">
        <v>185</v>
      </c>
      <c r="B176" s="8">
        <v>0</v>
      </c>
      <c r="C176" s="8">
        <v>0</v>
      </c>
      <c r="D176" s="8">
        <v>0</v>
      </c>
      <c r="E176" s="8">
        <v>0</v>
      </c>
      <c r="F176" s="8">
        <v>0</v>
      </c>
      <c r="G176" s="8">
        <v>0</v>
      </c>
      <c r="H176" s="8">
        <v>0</v>
      </c>
      <c r="I176" t="s">
        <v>964</v>
      </c>
      <c r="K176" s="11"/>
    </row>
    <row r="177" spans="1:11" x14ac:dyDescent="0.3">
      <c r="A177" s="7" t="s">
        <v>186</v>
      </c>
      <c r="B177" s="8">
        <v>0</v>
      </c>
      <c r="C177" s="8">
        <v>0</v>
      </c>
      <c r="D177" s="8">
        <v>0</v>
      </c>
      <c r="E177" s="8">
        <v>0</v>
      </c>
      <c r="F177" s="8">
        <v>0</v>
      </c>
      <c r="G177" s="8">
        <v>0</v>
      </c>
      <c r="H177" s="8">
        <v>0</v>
      </c>
      <c r="I177" t="s">
        <v>964</v>
      </c>
      <c r="K177" s="11"/>
    </row>
    <row r="178" spans="1:11" x14ac:dyDescent="0.3">
      <c r="A178" s="7" t="s">
        <v>187</v>
      </c>
      <c r="B178" s="8">
        <v>0</v>
      </c>
      <c r="C178" s="8">
        <v>0</v>
      </c>
      <c r="D178" s="8">
        <v>0</v>
      </c>
      <c r="E178" s="8">
        <v>0</v>
      </c>
      <c r="F178" s="8">
        <v>0</v>
      </c>
      <c r="G178" s="8">
        <v>0</v>
      </c>
      <c r="H178" s="8">
        <v>0</v>
      </c>
      <c r="I178" t="s">
        <v>964</v>
      </c>
      <c r="K178" s="11"/>
    </row>
    <row r="179" spans="1:11" x14ac:dyDescent="0.3">
      <c r="A179" s="7" t="s">
        <v>188</v>
      </c>
      <c r="B179" s="8">
        <v>0</v>
      </c>
      <c r="C179" s="8">
        <v>0</v>
      </c>
      <c r="D179" s="8">
        <v>0</v>
      </c>
      <c r="E179" s="8">
        <v>0</v>
      </c>
      <c r="F179" s="8">
        <v>0</v>
      </c>
      <c r="G179" s="8">
        <v>0</v>
      </c>
      <c r="H179" s="8">
        <v>0</v>
      </c>
      <c r="I179" t="s">
        <v>964</v>
      </c>
      <c r="K179" s="11"/>
    </row>
    <row r="180" spans="1:11" x14ac:dyDescent="0.3">
      <c r="A180" s="7" t="s">
        <v>189</v>
      </c>
      <c r="B180" s="8">
        <v>0</v>
      </c>
      <c r="C180" s="8">
        <v>0</v>
      </c>
      <c r="D180" s="8">
        <v>0</v>
      </c>
      <c r="E180" s="8">
        <v>0</v>
      </c>
      <c r="F180" s="8">
        <v>0</v>
      </c>
      <c r="G180" s="8">
        <v>0</v>
      </c>
      <c r="H180" s="8">
        <v>0</v>
      </c>
      <c r="I180" t="s">
        <v>964</v>
      </c>
      <c r="K180" s="11"/>
    </row>
    <row r="181" spans="1:11" x14ac:dyDescent="0.3">
      <c r="A181" s="7" t="s">
        <v>190</v>
      </c>
      <c r="B181" s="8">
        <v>0</v>
      </c>
      <c r="C181" s="8">
        <v>0</v>
      </c>
      <c r="D181" s="8">
        <v>0</v>
      </c>
      <c r="E181" s="8">
        <v>0</v>
      </c>
      <c r="F181" s="8">
        <v>0</v>
      </c>
      <c r="G181" s="8">
        <v>0</v>
      </c>
      <c r="H181" s="8">
        <v>0</v>
      </c>
      <c r="I181" t="s">
        <v>964</v>
      </c>
      <c r="K181" s="11"/>
    </row>
    <row r="182" spans="1:11" x14ac:dyDescent="0.3">
      <c r="A182" s="7" t="s">
        <v>191</v>
      </c>
      <c r="B182" s="8">
        <v>0</v>
      </c>
      <c r="C182" s="8">
        <v>0</v>
      </c>
      <c r="D182" s="8">
        <v>0</v>
      </c>
      <c r="E182" s="8">
        <v>0</v>
      </c>
      <c r="F182" s="8">
        <v>0</v>
      </c>
      <c r="G182" s="8">
        <v>0</v>
      </c>
      <c r="H182" s="8">
        <v>0</v>
      </c>
      <c r="I182" t="s">
        <v>964</v>
      </c>
      <c r="K182" s="11"/>
    </row>
    <row r="183" spans="1:11" x14ac:dyDescent="0.3">
      <c r="A183" s="7" t="s">
        <v>192</v>
      </c>
      <c r="B183" s="8">
        <v>0</v>
      </c>
      <c r="C183" s="8">
        <v>0</v>
      </c>
      <c r="D183" s="8">
        <v>0</v>
      </c>
      <c r="E183" s="8">
        <v>0</v>
      </c>
      <c r="F183" s="8">
        <v>0</v>
      </c>
      <c r="G183" s="8">
        <v>0</v>
      </c>
      <c r="H183" s="8">
        <v>0</v>
      </c>
      <c r="I183" t="s">
        <v>964</v>
      </c>
      <c r="K183" s="11"/>
    </row>
    <row r="184" spans="1:11" x14ac:dyDescent="0.3">
      <c r="A184" s="7" t="s">
        <v>193</v>
      </c>
      <c r="B184" s="8">
        <v>26.604401845029138</v>
      </c>
      <c r="C184" s="8">
        <v>22.87587341931312</v>
      </c>
      <c r="D184" s="8">
        <v>1.4384286765981515</v>
      </c>
      <c r="E184" s="8">
        <v>58.408836043008264</v>
      </c>
      <c r="F184" s="8">
        <v>59.51305714781288</v>
      </c>
      <c r="G184" s="8">
        <v>50</v>
      </c>
      <c r="H184" s="8">
        <v>33.585196616608954</v>
      </c>
      <c r="I184" t="s">
        <v>963</v>
      </c>
      <c r="K184" s="11">
        <f t="shared" ref="K184:K247" si="15">IF(I184="US",(H184+B184)/2,B184)</f>
        <v>30.094799230819046</v>
      </c>
    </row>
    <row r="185" spans="1:11" x14ac:dyDescent="0.3">
      <c r="A185" s="7" t="s">
        <v>194</v>
      </c>
      <c r="B185" s="8">
        <v>0.66747091887584586</v>
      </c>
      <c r="C185" s="8">
        <v>0.79964939385543898</v>
      </c>
      <c r="D185" s="8">
        <v>5.0281735619978382E-2</v>
      </c>
      <c r="E185" s="8">
        <v>57.348007931695008</v>
      </c>
      <c r="F185" s="8">
        <v>51.78418419574718</v>
      </c>
      <c r="G185" s="8">
        <v>50</v>
      </c>
      <c r="H185" s="8">
        <v>36.125210496342568</v>
      </c>
      <c r="I185" t="s">
        <v>963</v>
      </c>
      <c r="K185" s="11">
        <f t="shared" si="15"/>
        <v>18.396340707609205</v>
      </c>
    </row>
    <row r="186" spans="1:11" x14ac:dyDescent="0.3">
      <c r="A186" s="7" t="s">
        <v>195</v>
      </c>
      <c r="B186" s="8">
        <v>15.903994173494798</v>
      </c>
      <c r="C186" s="8">
        <v>13.01549140502946</v>
      </c>
      <c r="D186" s="8">
        <v>0.81841054694790716</v>
      </c>
      <c r="E186" s="8">
        <v>83.416055425606658</v>
      </c>
      <c r="F186" s="8">
        <v>46.129922338180933</v>
      </c>
      <c r="G186" s="8">
        <v>30</v>
      </c>
      <c r="H186" s="8">
        <v>20.196909580493298</v>
      </c>
      <c r="I186" t="s">
        <v>963</v>
      </c>
      <c r="K186" s="11">
        <f t="shared" si="15"/>
        <v>18.050451876994046</v>
      </c>
    </row>
    <row r="187" spans="1:11" x14ac:dyDescent="0.3">
      <c r="A187" s="7" t="s">
        <v>196</v>
      </c>
      <c r="B187" s="8">
        <v>0</v>
      </c>
      <c r="C187" s="8">
        <v>0</v>
      </c>
      <c r="D187" s="8">
        <v>0</v>
      </c>
      <c r="E187" s="8">
        <v>0</v>
      </c>
      <c r="F187" s="8">
        <v>0</v>
      </c>
      <c r="G187" s="8">
        <v>0</v>
      </c>
      <c r="H187" s="8">
        <v>0</v>
      </c>
      <c r="I187" t="s">
        <v>963</v>
      </c>
      <c r="K187" s="11">
        <f t="shared" si="15"/>
        <v>0</v>
      </c>
    </row>
    <row r="188" spans="1:11" x14ac:dyDescent="0.3">
      <c r="A188" s="7" t="s">
        <v>197</v>
      </c>
      <c r="B188" s="8">
        <v>0</v>
      </c>
      <c r="C188" s="8">
        <v>0</v>
      </c>
      <c r="D188" s="8">
        <v>0</v>
      </c>
      <c r="E188" s="8">
        <v>0</v>
      </c>
      <c r="F188" s="8">
        <v>0</v>
      </c>
      <c r="G188" s="8">
        <v>0</v>
      </c>
      <c r="H188" s="8">
        <v>0</v>
      </c>
      <c r="I188" t="s">
        <v>963</v>
      </c>
      <c r="K188" s="11">
        <f t="shared" si="15"/>
        <v>0</v>
      </c>
    </row>
    <row r="189" spans="1:11" x14ac:dyDescent="0.3">
      <c r="A189" s="7" t="s">
        <v>198</v>
      </c>
      <c r="B189" s="8">
        <v>18.786774461939647</v>
      </c>
      <c r="C189" s="8">
        <v>33.231210819657996</v>
      </c>
      <c r="D189" s="8">
        <v>2.0895694658250172</v>
      </c>
      <c r="E189" s="8">
        <v>46.450530383974893</v>
      </c>
      <c r="F189" s="8">
        <v>41.77731253191665</v>
      </c>
      <c r="G189" s="8">
        <v>40</v>
      </c>
      <c r="H189" s="8">
        <v>7.6294190958542485</v>
      </c>
      <c r="I189" t="s">
        <v>963</v>
      </c>
      <c r="K189" s="11">
        <f t="shared" si="15"/>
        <v>13.208096778896948</v>
      </c>
    </row>
    <row r="190" spans="1:11" x14ac:dyDescent="0.3">
      <c r="A190" s="7" t="s">
        <v>199</v>
      </c>
      <c r="B190" s="8">
        <v>0</v>
      </c>
      <c r="C190" s="8">
        <v>0</v>
      </c>
      <c r="D190" s="8">
        <v>0</v>
      </c>
      <c r="E190" s="8">
        <v>0</v>
      </c>
      <c r="F190" s="8">
        <v>0</v>
      </c>
      <c r="G190" s="8">
        <v>0</v>
      </c>
      <c r="H190" s="8">
        <v>0</v>
      </c>
      <c r="I190" t="s">
        <v>963</v>
      </c>
      <c r="K190" s="11">
        <f t="shared" si="15"/>
        <v>0</v>
      </c>
    </row>
    <row r="191" spans="1:11" x14ac:dyDescent="0.3">
      <c r="A191" s="7" t="s">
        <v>200</v>
      </c>
      <c r="B191" s="8">
        <v>13.445516078282019</v>
      </c>
      <c r="C191" s="8">
        <v>23.196637504037938</v>
      </c>
      <c r="D191" s="8">
        <v>1.4954856798745115</v>
      </c>
      <c r="E191" s="8">
        <v>0</v>
      </c>
      <c r="F191" s="8">
        <v>0</v>
      </c>
      <c r="G191" s="8">
        <v>0</v>
      </c>
      <c r="H191" s="8">
        <v>0</v>
      </c>
      <c r="I191" t="s">
        <v>963</v>
      </c>
      <c r="K191" s="11">
        <f t="shared" si="15"/>
        <v>6.7227580391410093</v>
      </c>
    </row>
    <row r="192" spans="1:11" x14ac:dyDescent="0.3">
      <c r="A192" s="7" t="s">
        <v>201</v>
      </c>
      <c r="B192" s="8">
        <v>0</v>
      </c>
      <c r="C192" s="8">
        <v>0</v>
      </c>
      <c r="D192" s="8">
        <v>0</v>
      </c>
      <c r="E192" s="8">
        <v>42.322848383339583</v>
      </c>
      <c r="F192" s="8">
        <v>62.7622366646942</v>
      </c>
      <c r="G192" s="8">
        <v>70</v>
      </c>
      <c r="H192" s="8">
        <v>9.9564562223109299</v>
      </c>
      <c r="I192" t="s">
        <v>963</v>
      </c>
      <c r="K192" s="11">
        <f t="shared" si="15"/>
        <v>4.9782281111554649</v>
      </c>
    </row>
    <row r="193" spans="1:11" x14ac:dyDescent="0.3">
      <c r="A193" s="7" t="s">
        <v>202</v>
      </c>
      <c r="B193" s="8">
        <v>0</v>
      </c>
      <c r="C193" s="8">
        <v>0</v>
      </c>
      <c r="D193" s="8">
        <v>0</v>
      </c>
      <c r="E193" s="8">
        <v>41.525648059911248</v>
      </c>
      <c r="F193" s="8">
        <v>53.651138667521423</v>
      </c>
      <c r="G193" s="8">
        <v>60</v>
      </c>
      <c r="H193" s="8">
        <v>6.9662209731667124</v>
      </c>
      <c r="I193" t="s">
        <v>963</v>
      </c>
      <c r="K193" s="11">
        <f t="shared" si="15"/>
        <v>3.4831104865833562</v>
      </c>
    </row>
    <row r="194" spans="1:11" x14ac:dyDescent="0.3">
      <c r="A194" s="7" t="s">
        <v>203</v>
      </c>
      <c r="B194" s="8">
        <v>2.8035558847343438</v>
      </c>
      <c r="C194" s="8">
        <v>4.9591033755712024</v>
      </c>
      <c r="D194" s="8">
        <v>0.31182706666028137</v>
      </c>
      <c r="E194" s="8">
        <v>42.42091166363452</v>
      </c>
      <c r="F194" s="8">
        <v>50.496038703736225</v>
      </c>
      <c r="G194" s="8">
        <v>60</v>
      </c>
      <c r="H194" s="8">
        <v>18.610997669743856</v>
      </c>
      <c r="I194" t="s">
        <v>963</v>
      </c>
      <c r="K194" s="11">
        <f t="shared" si="15"/>
        <v>10.7072767772391</v>
      </c>
    </row>
    <row r="195" spans="1:11" x14ac:dyDescent="0.3">
      <c r="A195" s="7" t="s">
        <v>204</v>
      </c>
      <c r="B195" s="8">
        <v>0.35376727174025469</v>
      </c>
      <c r="C195" s="8">
        <v>0.46799252029601962</v>
      </c>
      <c r="D195" s="8">
        <v>2.9427241936865467E-2</v>
      </c>
      <c r="E195" s="8">
        <v>85.147223265021921</v>
      </c>
      <c r="F195" s="8">
        <v>50.117316933655886</v>
      </c>
      <c r="G195" s="8">
        <v>40</v>
      </c>
      <c r="H195" s="8">
        <v>11.735957803138032</v>
      </c>
      <c r="I195" t="s">
        <v>963</v>
      </c>
      <c r="K195" s="11">
        <f t="shared" si="15"/>
        <v>6.0448625374391431</v>
      </c>
    </row>
    <row r="196" spans="1:11" x14ac:dyDescent="0.3">
      <c r="A196" s="7" t="s">
        <v>205</v>
      </c>
      <c r="B196" s="8">
        <v>9.4275722445622883</v>
      </c>
      <c r="C196" s="8">
        <v>16.676073980198304</v>
      </c>
      <c r="D196" s="8">
        <v>100</v>
      </c>
      <c r="E196" s="8">
        <v>93.919234360410812</v>
      </c>
      <c r="F196" s="8">
        <v>46.474151261625643</v>
      </c>
      <c r="G196" s="8">
        <v>90</v>
      </c>
      <c r="H196" s="8">
        <v>6.3927725003127689</v>
      </c>
      <c r="I196" t="s">
        <v>963</v>
      </c>
      <c r="K196" s="11">
        <f t="shared" si="15"/>
        <v>7.910172372437529</v>
      </c>
    </row>
    <row r="197" spans="1:11" x14ac:dyDescent="0.3">
      <c r="A197" s="7" t="s">
        <v>206</v>
      </c>
      <c r="B197" s="8">
        <v>0</v>
      </c>
      <c r="C197" s="8">
        <v>0</v>
      </c>
      <c r="D197" s="8">
        <v>0</v>
      </c>
      <c r="E197" s="8">
        <v>45.381760951803393</v>
      </c>
      <c r="F197" s="8">
        <v>39.713840313007786</v>
      </c>
      <c r="G197" s="8">
        <v>90</v>
      </c>
      <c r="H197" s="8">
        <v>2.223533774426278</v>
      </c>
      <c r="I197" t="s">
        <v>963</v>
      </c>
      <c r="K197" s="11">
        <f t="shared" si="15"/>
        <v>1.111766887213139</v>
      </c>
    </row>
    <row r="198" spans="1:11" x14ac:dyDescent="0.3">
      <c r="A198" s="7" t="s">
        <v>207</v>
      </c>
      <c r="B198" s="8">
        <v>0</v>
      </c>
      <c r="C198" s="8">
        <v>0</v>
      </c>
      <c r="D198" s="8">
        <v>0</v>
      </c>
      <c r="E198" s="8">
        <v>50.847014063357292</v>
      </c>
      <c r="F198" s="8">
        <v>48.007890126561662</v>
      </c>
      <c r="G198" s="8">
        <v>90</v>
      </c>
      <c r="H198" s="8">
        <v>5.5111001505841486</v>
      </c>
      <c r="I198" t="s">
        <v>963</v>
      </c>
      <c r="K198" s="11">
        <f t="shared" si="15"/>
        <v>2.7555500752920743</v>
      </c>
    </row>
    <row r="199" spans="1:11" x14ac:dyDescent="0.3">
      <c r="A199" s="7" t="s">
        <v>208</v>
      </c>
      <c r="B199" s="8">
        <v>13.445516078282019</v>
      </c>
      <c r="C199" s="8">
        <v>23.196637504037938</v>
      </c>
      <c r="D199" s="8">
        <v>1.4954856798745115</v>
      </c>
      <c r="E199" s="8">
        <v>0</v>
      </c>
      <c r="F199" s="8">
        <v>0</v>
      </c>
      <c r="G199" s="8">
        <v>0</v>
      </c>
      <c r="H199" s="8">
        <v>0</v>
      </c>
      <c r="I199" t="s">
        <v>963</v>
      </c>
      <c r="K199" s="11">
        <f t="shared" si="15"/>
        <v>6.7227580391410093</v>
      </c>
    </row>
    <row r="200" spans="1:11" x14ac:dyDescent="0.3">
      <c r="A200" s="7" t="s">
        <v>209</v>
      </c>
      <c r="B200" s="8">
        <v>0</v>
      </c>
      <c r="C200" s="8">
        <v>0</v>
      </c>
      <c r="D200" s="8">
        <v>0</v>
      </c>
      <c r="E200" s="8">
        <v>90.406503380275353</v>
      </c>
      <c r="F200" s="8">
        <v>44.041266574458547</v>
      </c>
      <c r="G200" s="8">
        <v>40</v>
      </c>
      <c r="H200" s="8">
        <v>2.7771778923432815</v>
      </c>
      <c r="I200" t="s">
        <v>963</v>
      </c>
      <c r="K200" s="11">
        <f t="shared" si="15"/>
        <v>1.3885889461716407</v>
      </c>
    </row>
    <row r="201" spans="1:11" x14ac:dyDescent="0.3">
      <c r="A201" s="7" t="s">
        <v>210</v>
      </c>
      <c r="B201" s="8">
        <v>53.411301773240297</v>
      </c>
      <c r="C201" s="8">
        <v>77.086074462997558</v>
      </c>
      <c r="D201" s="8">
        <v>5.9406931464440742</v>
      </c>
      <c r="E201" s="8">
        <v>38.536522856565306</v>
      </c>
      <c r="F201" s="8">
        <v>39.096753780087745</v>
      </c>
      <c r="G201" s="8">
        <v>10</v>
      </c>
      <c r="H201" s="8">
        <v>8.0837575399420931</v>
      </c>
      <c r="I201" t="s">
        <v>963</v>
      </c>
      <c r="K201" s="11">
        <f t="shared" si="15"/>
        <v>30.747529656591194</v>
      </c>
    </row>
    <row r="202" spans="1:11" x14ac:dyDescent="0.3">
      <c r="A202" s="7" t="s">
        <v>211</v>
      </c>
      <c r="B202" s="8">
        <v>9.8318275570267897</v>
      </c>
      <c r="C202" s="8">
        <v>17.383905677453658</v>
      </c>
      <c r="D202" s="8">
        <v>5.9406931464440742</v>
      </c>
      <c r="E202" s="8">
        <v>40.747117862035992</v>
      </c>
      <c r="F202" s="8">
        <v>39.178277434772561</v>
      </c>
      <c r="G202" s="8">
        <v>70</v>
      </c>
      <c r="H202" s="8">
        <v>3.4435105604200045</v>
      </c>
      <c r="I202" t="s">
        <v>963</v>
      </c>
      <c r="K202" s="11">
        <f t="shared" si="15"/>
        <v>6.6376690587233966</v>
      </c>
    </row>
    <row r="203" spans="1:11" x14ac:dyDescent="0.3">
      <c r="A203" s="7" t="s">
        <v>212</v>
      </c>
      <c r="B203" s="8">
        <v>0</v>
      </c>
      <c r="C203" s="8">
        <v>0</v>
      </c>
      <c r="D203" s="8">
        <v>0</v>
      </c>
      <c r="E203" s="8">
        <v>0</v>
      </c>
      <c r="F203" s="8">
        <v>0</v>
      </c>
      <c r="G203" s="8">
        <v>0</v>
      </c>
      <c r="H203" s="8">
        <v>0</v>
      </c>
      <c r="I203" t="s">
        <v>963</v>
      </c>
      <c r="K203" s="11">
        <f t="shared" si="15"/>
        <v>0</v>
      </c>
    </row>
    <row r="204" spans="1:11" x14ac:dyDescent="0.3">
      <c r="A204" s="7" t="s">
        <v>213</v>
      </c>
      <c r="B204" s="8">
        <v>1.6337985079021751</v>
      </c>
      <c r="C204" s="8">
        <v>1.4791320634142835</v>
      </c>
      <c r="D204" s="8">
        <v>9.3007420415897116E-2</v>
      </c>
      <c r="E204" s="8">
        <v>82.568379585511167</v>
      </c>
      <c r="F204" s="8">
        <v>44.044549045043212</v>
      </c>
      <c r="G204" s="8">
        <v>60</v>
      </c>
      <c r="H204" s="8">
        <v>37.748623080483092</v>
      </c>
      <c r="I204" t="s">
        <v>963</v>
      </c>
      <c r="K204" s="11">
        <f t="shared" si="15"/>
        <v>19.691210794192635</v>
      </c>
    </row>
    <row r="205" spans="1:11" x14ac:dyDescent="0.3">
      <c r="A205" s="7" t="s">
        <v>214</v>
      </c>
      <c r="B205" s="8">
        <v>0</v>
      </c>
      <c r="C205" s="8">
        <v>0</v>
      </c>
      <c r="D205" s="8">
        <v>0</v>
      </c>
      <c r="E205" s="8">
        <v>84.686566493722339</v>
      </c>
      <c r="F205" s="8">
        <v>45.423796548527029</v>
      </c>
      <c r="G205" s="8">
        <v>80</v>
      </c>
      <c r="H205" s="8">
        <v>9.5382996362840302</v>
      </c>
      <c r="I205" t="s">
        <v>963</v>
      </c>
      <c r="K205" s="11">
        <f t="shared" si="15"/>
        <v>4.7691498181420151</v>
      </c>
    </row>
    <row r="206" spans="1:11" x14ac:dyDescent="0.3">
      <c r="A206" s="7" t="s">
        <v>215</v>
      </c>
      <c r="B206" s="8">
        <v>0</v>
      </c>
      <c r="C206" s="8">
        <v>0</v>
      </c>
      <c r="D206" s="8">
        <v>0</v>
      </c>
      <c r="E206" s="8">
        <v>79.550958413147612</v>
      </c>
      <c r="F206" s="8">
        <v>42.70795572216236</v>
      </c>
      <c r="G206" s="8">
        <v>50</v>
      </c>
      <c r="H206" s="8">
        <v>24.865656251026547</v>
      </c>
      <c r="I206" t="s">
        <v>963</v>
      </c>
      <c r="K206" s="11">
        <f t="shared" si="15"/>
        <v>12.432828125513273</v>
      </c>
    </row>
    <row r="207" spans="1:11" x14ac:dyDescent="0.3">
      <c r="A207" s="7" t="s">
        <v>216</v>
      </c>
      <c r="B207" s="8">
        <v>0</v>
      </c>
      <c r="C207" s="8">
        <v>0</v>
      </c>
      <c r="D207" s="8">
        <v>0</v>
      </c>
      <c r="E207" s="8">
        <v>82.560337995450169</v>
      </c>
      <c r="F207" s="8">
        <v>41.390214183896198</v>
      </c>
      <c r="G207" s="8">
        <v>70</v>
      </c>
      <c r="H207" s="8">
        <v>41.051319597240123</v>
      </c>
      <c r="I207" t="s">
        <v>963</v>
      </c>
      <c r="K207" s="11">
        <f t="shared" si="15"/>
        <v>20.525659798620062</v>
      </c>
    </row>
    <row r="208" spans="1:11" x14ac:dyDescent="0.3">
      <c r="A208" s="7" t="s">
        <v>217</v>
      </c>
      <c r="B208" s="8">
        <v>0</v>
      </c>
      <c r="C208" s="8">
        <v>0</v>
      </c>
      <c r="D208" s="8">
        <v>0</v>
      </c>
      <c r="E208" s="8">
        <v>0</v>
      </c>
      <c r="F208" s="8">
        <v>0</v>
      </c>
      <c r="G208" s="8">
        <v>0</v>
      </c>
      <c r="H208" s="8">
        <v>0</v>
      </c>
      <c r="I208" t="s">
        <v>963</v>
      </c>
      <c r="K208" s="11">
        <f t="shared" si="15"/>
        <v>0</v>
      </c>
    </row>
    <row r="209" spans="1:11" x14ac:dyDescent="0.3">
      <c r="A209" s="7" t="s">
        <v>218</v>
      </c>
      <c r="B209" s="8">
        <v>0</v>
      </c>
      <c r="C209" s="8">
        <v>0</v>
      </c>
      <c r="D209" s="8">
        <v>0</v>
      </c>
      <c r="E209" s="8">
        <v>76.198096649885599</v>
      </c>
      <c r="F209" s="8">
        <v>37.833971202867623</v>
      </c>
      <c r="G209" s="8">
        <v>70</v>
      </c>
      <c r="H209" s="8">
        <v>5.5767235787611042</v>
      </c>
      <c r="I209" t="s">
        <v>963</v>
      </c>
      <c r="K209" s="11">
        <f t="shared" si="15"/>
        <v>2.7883617893805521</v>
      </c>
    </row>
    <row r="210" spans="1:11" x14ac:dyDescent="0.3">
      <c r="A210" s="7" t="s">
        <v>219</v>
      </c>
      <c r="B210" s="8">
        <v>0</v>
      </c>
      <c r="C210" s="8">
        <v>0</v>
      </c>
      <c r="D210" s="8">
        <v>0</v>
      </c>
      <c r="E210" s="8">
        <v>0</v>
      </c>
      <c r="F210" s="8">
        <v>0</v>
      </c>
      <c r="G210" s="8">
        <v>0</v>
      </c>
      <c r="H210" s="8">
        <v>0</v>
      </c>
      <c r="I210" t="s">
        <v>963</v>
      </c>
      <c r="K210" s="11">
        <f t="shared" si="15"/>
        <v>0</v>
      </c>
    </row>
    <row r="211" spans="1:11" x14ac:dyDescent="0.3">
      <c r="A211" s="7" t="s">
        <v>220</v>
      </c>
      <c r="B211" s="8">
        <v>14.721706886449059</v>
      </c>
      <c r="C211" s="8">
        <v>20.400173112171291</v>
      </c>
      <c r="D211" s="8">
        <v>1.6374299475890834</v>
      </c>
      <c r="E211" s="8">
        <v>0</v>
      </c>
      <c r="F211" s="8">
        <v>0</v>
      </c>
      <c r="G211" s="8">
        <v>0</v>
      </c>
      <c r="H211" s="8">
        <v>0</v>
      </c>
      <c r="I211" t="s">
        <v>963</v>
      </c>
      <c r="K211" s="11">
        <f t="shared" si="15"/>
        <v>7.3608534432245296</v>
      </c>
    </row>
    <row r="212" spans="1:11" x14ac:dyDescent="0.3">
      <c r="A212" s="7" t="s">
        <v>221</v>
      </c>
      <c r="B212" s="8">
        <v>0</v>
      </c>
      <c r="C212" s="8">
        <v>0</v>
      </c>
      <c r="D212" s="8">
        <v>0</v>
      </c>
      <c r="E212" s="8">
        <v>56.510278796512878</v>
      </c>
      <c r="F212" s="8">
        <v>38.389354463594977</v>
      </c>
      <c r="G212" s="8">
        <v>70</v>
      </c>
      <c r="H212" s="8">
        <v>4.3527754776402396</v>
      </c>
      <c r="I212" t="s">
        <v>963</v>
      </c>
      <c r="K212" s="11">
        <f t="shared" si="15"/>
        <v>2.1763877388201198</v>
      </c>
    </row>
    <row r="213" spans="1:11" x14ac:dyDescent="0.3">
      <c r="A213" s="7" t="s">
        <v>222</v>
      </c>
      <c r="B213" s="8">
        <v>14.721706886449059</v>
      </c>
      <c r="C213" s="8">
        <v>20.400173112171291</v>
      </c>
      <c r="D213" s="8">
        <v>1.6374299475890834</v>
      </c>
      <c r="E213" s="8">
        <v>75.669557628320504</v>
      </c>
      <c r="F213" s="8">
        <v>36.552516211010129</v>
      </c>
      <c r="G213" s="8">
        <v>70</v>
      </c>
      <c r="H213" s="8">
        <v>3.22238397609215</v>
      </c>
      <c r="I213" t="s">
        <v>963</v>
      </c>
      <c r="K213" s="11">
        <f t="shared" si="15"/>
        <v>8.9720454312706046</v>
      </c>
    </row>
    <row r="214" spans="1:11" x14ac:dyDescent="0.3">
      <c r="A214" s="7" t="s">
        <v>223</v>
      </c>
      <c r="B214" s="8">
        <v>0</v>
      </c>
      <c r="C214" s="8">
        <v>0</v>
      </c>
      <c r="D214" s="8">
        <v>0</v>
      </c>
      <c r="E214" s="8">
        <v>59.380504779231273</v>
      </c>
      <c r="F214" s="8">
        <v>42.962374097970809</v>
      </c>
      <c r="G214" s="8">
        <v>50</v>
      </c>
      <c r="H214" s="8">
        <v>15.726133896797151</v>
      </c>
      <c r="I214" t="s">
        <v>963</v>
      </c>
      <c r="K214" s="11">
        <f t="shared" si="15"/>
        <v>7.8630669483985756</v>
      </c>
    </row>
    <row r="215" spans="1:11" x14ac:dyDescent="0.3">
      <c r="A215" s="7" t="s">
        <v>224</v>
      </c>
      <c r="B215" s="8">
        <v>0</v>
      </c>
      <c r="C215" s="8">
        <v>0</v>
      </c>
      <c r="D215" s="8">
        <v>0</v>
      </c>
      <c r="E215" s="8">
        <v>0</v>
      </c>
      <c r="F215" s="8">
        <v>0</v>
      </c>
      <c r="G215" s="8">
        <v>0</v>
      </c>
      <c r="H215" s="8">
        <v>0</v>
      </c>
      <c r="I215" t="s">
        <v>963</v>
      </c>
      <c r="K215" s="11">
        <f t="shared" si="15"/>
        <v>0</v>
      </c>
    </row>
    <row r="216" spans="1:11" x14ac:dyDescent="0.3">
      <c r="A216" s="7" t="s">
        <v>225</v>
      </c>
      <c r="B216" s="8">
        <v>0</v>
      </c>
      <c r="C216" s="8">
        <v>0</v>
      </c>
      <c r="D216" s="8">
        <v>0</v>
      </c>
      <c r="E216" s="8">
        <v>0</v>
      </c>
      <c r="F216" s="8">
        <v>0</v>
      </c>
      <c r="G216" s="8">
        <v>0</v>
      </c>
      <c r="H216" s="8">
        <v>0</v>
      </c>
      <c r="I216" t="s">
        <v>963</v>
      </c>
      <c r="K216" s="11">
        <f t="shared" si="15"/>
        <v>0</v>
      </c>
    </row>
    <row r="217" spans="1:11" x14ac:dyDescent="0.3">
      <c r="A217" s="7" t="s">
        <v>226</v>
      </c>
      <c r="B217" s="8">
        <v>0</v>
      </c>
      <c r="C217" s="8">
        <v>0</v>
      </c>
      <c r="D217" s="8">
        <v>0</v>
      </c>
      <c r="E217" s="8">
        <v>0</v>
      </c>
      <c r="F217" s="8">
        <v>0</v>
      </c>
      <c r="G217" s="8">
        <v>0</v>
      </c>
      <c r="H217" s="8">
        <v>0</v>
      </c>
      <c r="I217" t="s">
        <v>963</v>
      </c>
      <c r="K217" s="11">
        <f t="shared" si="15"/>
        <v>0</v>
      </c>
    </row>
    <row r="218" spans="1:11" x14ac:dyDescent="0.3">
      <c r="A218" s="7" t="s">
        <v>227</v>
      </c>
      <c r="B218" s="8">
        <v>0</v>
      </c>
      <c r="C218" s="8">
        <v>0</v>
      </c>
      <c r="D218" s="8">
        <v>0</v>
      </c>
      <c r="E218" s="8">
        <v>0</v>
      </c>
      <c r="F218" s="8">
        <v>0</v>
      </c>
      <c r="G218" s="8">
        <v>0</v>
      </c>
      <c r="H218" s="8">
        <v>0</v>
      </c>
      <c r="I218" t="s">
        <v>963</v>
      </c>
      <c r="K218" s="11">
        <f t="shared" si="15"/>
        <v>0</v>
      </c>
    </row>
    <row r="219" spans="1:11" x14ac:dyDescent="0.3">
      <c r="A219" s="7" t="s">
        <v>228</v>
      </c>
      <c r="B219" s="8">
        <v>0</v>
      </c>
      <c r="C219" s="8">
        <v>0</v>
      </c>
      <c r="D219" s="8">
        <v>0</v>
      </c>
      <c r="E219" s="8">
        <v>0</v>
      </c>
      <c r="F219" s="8">
        <v>0</v>
      </c>
      <c r="G219" s="8">
        <v>0</v>
      </c>
      <c r="H219" s="8">
        <v>0</v>
      </c>
      <c r="I219" t="s">
        <v>963</v>
      </c>
      <c r="K219" s="11">
        <f t="shared" si="15"/>
        <v>0</v>
      </c>
    </row>
    <row r="220" spans="1:11" x14ac:dyDescent="0.3">
      <c r="A220" s="7" t="s">
        <v>229</v>
      </c>
      <c r="B220" s="8">
        <v>0</v>
      </c>
      <c r="C220" s="8">
        <v>0</v>
      </c>
      <c r="D220" s="8">
        <v>0</v>
      </c>
      <c r="E220" s="8">
        <v>82.916975495811158</v>
      </c>
      <c r="F220" s="8">
        <v>48.473875390600547</v>
      </c>
      <c r="G220" s="8">
        <v>90</v>
      </c>
      <c r="H220" s="8">
        <v>2.6615038444856256</v>
      </c>
      <c r="I220" t="s">
        <v>963</v>
      </c>
      <c r="K220" s="11">
        <f t="shared" si="15"/>
        <v>1.3307519222428128</v>
      </c>
    </row>
    <row r="221" spans="1:11" x14ac:dyDescent="0.3">
      <c r="A221" s="7" t="s">
        <v>230</v>
      </c>
      <c r="B221" s="8">
        <v>0</v>
      </c>
      <c r="C221" s="8">
        <v>0</v>
      </c>
      <c r="D221" s="8">
        <v>0</v>
      </c>
      <c r="E221" s="8">
        <v>0</v>
      </c>
      <c r="F221" s="8">
        <v>0</v>
      </c>
      <c r="G221" s="8">
        <v>0</v>
      </c>
      <c r="H221" s="8">
        <v>0</v>
      </c>
      <c r="I221" t="s">
        <v>963</v>
      </c>
      <c r="K221" s="11">
        <f t="shared" si="15"/>
        <v>0</v>
      </c>
    </row>
    <row r="222" spans="1:11" x14ac:dyDescent="0.3">
      <c r="A222" s="7" t="s">
        <v>231</v>
      </c>
      <c r="B222" s="8">
        <v>0</v>
      </c>
      <c r="C222" s="8">
        <v>0</v>
      </c>
      <c r="D222" s="8">
        <v>0</v>
      </c>
      <c r="E222" s="8">
        <v>0</v>
      </c>
      <c r="F222" s="8">
        <v>0</v>
      </c>
      <c r="G222" s="8">
        <v>0</v>
      </c>
      <c r="H222" s="8">
        <v>0</v>
      </c>
      <c r="I222" t="s">
        <v>963</v>
      </c>
      <c r="K222" s="11">
        <f t="shared" si="15"/>
        <v>0</v>
      </c>
    </row>
    <row r="223" spans="1:11" x14ac:dyDescent="0.3">
      <c r="A223" s="7" t="s">
        <v>232</v>
      </c>
      <c r="B223" s="8">
        <v>0</v>
      </c>
      <c r="C223" s="8">
        <v>0</v>
      </c>
      <c r="D223" s="8">
        <v>0</v>
      </c>
      <c r="E223" s="8">
        <v>46.092669599340311</v>
      </c>
      <c r="F223" s="8">
        <v>44.603914319266728</v>
      </c>
      <c r="G223" s="8">
        <v>70</v>
      </c>
      <c r="H223" s="8">
        <v>12.515416966902812</v>
      </c>
      <c r="I223" t="s">
        <v>963</v>
      </c>
      <c r="K223" s="11">
        <f t="shared" si="15"/>
        <v>6.2577084834514061</v>
      </c>
    </row>
    <row r="224" spans="1:11" x14ac:dyDescent="0.3">
      <c r="A224" s="7" t="s">
        <v>233</v>
      </c>
      <c r="B224" s="8">
        <v>0</v>
      </c>
      <c r="C224" s="8">
        <v>0</v>
      </c>
      <c r="D224" s="8">
        <v>0</v>
      </c>
      <c r="E224" s="8">
        <v>0</v>
      </c>
      <c r="F224" s="8">
        <v>0</v>
      </c>
      <c r="G224" s="8">
        <v>0</v>
      </c>
      <c r="H224" s="8">
        <v>0</v>
      </c>
      <c r="I224" t="s">
        <v>963</v>
      </c>
      <c r="K224" s="11">
        <f t="shared" si="15"/>
        <v>0</v>
      </c>
    </row>
    <row r="225" spans="1:11" x14ac:dyDescent="0.3">
      <c r="A225" s="7" t="s">
        <v>234</v>
      </c>
      <c r="B225" s="8">
        <v>0</v>
      </c>
      <c r="C225" s="8">
        <v>0</v>
      </c>
      <c r="D225" s="8">
        <v>0</v>
      </c>
      <c r="E225" s="8">
        <v>38.575387199553361</v>
      </c>
      <c r="F225" s="8">
        <v>43.588787869710679</v>
      </c>
      <c r="G225" s="8">
        <v>60</v>
      </c>
      <c r="H225" s="8">
        <v>21.221178285772318</v>
      </c>
      <c r="I225" t="s">
        <v>963</v>
      </c>
      <c r="K225" s="11">
        <f t="shared" si="15"/>
        <v>10.610589142886159</v>
      </c>
    </row>
    <row r="226" spans="1:11" x14ac:dyDescent="0.3">
      <c r="A226" s="7" t="s">
        <v>235</v>
      </c>
      <c r="B226" s="8">
        <v>5.4891215088135015</v>
      </c>
      <c r="C226" s="8">
        <v>9.7094982666475076</v>
      </c>
      <c r="D226" s="8">
        <v>0.6105306007828567</v>
      </c>
      <c r="E226" s="8">
        <v>49.461935404173126</v>
      </c>
      <c r="F226" s="8">
        <v>42.780421192993309</v>
      </c>
      <c r="G226" s="8">
        <v>40</v>
      </c>
      <c r="H226" s="8">
        <v>38.042181822972324</v>
      </c>
      <c r="I226" t="s">
        <v>963</v>
      </c>
      <c r="K226" s="11">
        <f t="shared" si="15"/>
        <v>21.765651665892914</v>
      </c>
    </row>
    <row r="227" spans="1:11" x14ac:dyDescent="0.3">
      <c r="A227" s="7" t="s">
        <v>236</v>
      </c>
      <c r="B227" s="8">
        <v>25.481522621679133</v>
      </c>
      <c r="C227" s="8">
        <v>42.888059751688459</v>
      </c>
      <c r="D227" s="8">
        <v>88.922361292327935</v>
      </c>
      <c r="E227" s="8">
        <v>51.927514992251197</v>
      </c>
      <c r="F227" s="8">
        <v>45.799486965990916</v>
      </c>
      <c r="G227" s="8">
        <v>60</v>
      </c>
      <c r="H227" s="8">
        <v>5.1036032982850648</v>
      </c>
      <c r="I227" t="s">
        <v>963</v>
      </c>
      <c r="K227" s="11">
        <f t="shared" si="15"/>
        <v>15.292562959982099</v>
      </c>
    </row>
    <row r="228" spans="1:11" x14ac:dyDescent="0.3">
      <c r="A228" s="7" t="s">
        <v>237</v>
      </c>
      <c r="B228" s="8">
        <v>0</v>
      </c>
      <c r="C228" s="8">
        <v>0</v>
      </c>
      <c r="D228" s="8">
        <v>0</v>
      </c>
      <c r="E228" s="8">
        <v>41.883147875415908</v>
      </c>
      <c r="F228" s="8">
        <v>43.568626684261666</v>
      </c>
      <c r="G228" s="8">
        <v>40</v>
      </c>
      <c r="H228" s="8">
        <v>20.824229050067103</v>
      </c>
      <c r="I228" t="s">
        <v>963</v>
      </c>
      <c r="K228" s="11">
        <f t="shared" si="15"/>
        <v>10.412114525033552</v>
      </c>
    </row>
    <row r="229" spans="1:11" x14ac:dyDescent="0.3">
      <c r="A229" s="7" t="s">
        <v>238</v>
      </c>
      <c r="B229" s="8">
        <v>0</v>
      </c>
      <c r="C229" s="8">
        <v>0</v>
      </c>
      <c r="D229" s="8">
        <v>0</v>
      </c>
      <c r="E229" s="8">
        <v>54.536499594110268</v>
      </c>
      <c r="F229" s="8">
        <v>44.175955490416349</v>
      </c>
      <c r="G229" s="8">
        <v>40</v>
      </c>
      <c r="H229" s="8">
        <v>45.605389876437073</v>
      </c>
      <c r="I229" t="s">
        <v>963</v>
      </c>
      <c r="K229" s="11">
        <f t="shared" si="15"/>
        <v>22.802694938218536</v>
      </c>
    </row>
    <row r="230" spans="1:11" x14ac:dyDescent="0.3">
      <c r="A230" s="7" t="s">
        <v>239</v>
      </c>
      <c r="B230" s="8">
        <v>8.6633336990075414</v>
      </c>
      <c r="C230" s="8">
        <v>15.324241483603966</v>
      </c>
      <c r="D230" s="8">
        <v>0.9635841217114417</v>
      </c>
      <c r="E230" s="8">
        <v>60.786218840342549</v>
      </c>
      <c r="F230" s="8">
        <v>49.942162150818227</v>
      </c>
      <c r="G230" s="8">
        <v>60</v>
      </c>
      <c r="H230" s="8">
        <v>34.911812327140296</v>
      </c>
      <c r="I230" t="s">
        <v>963</v>
      </c>
      <c r="K230" s="11">
        <f t="shared" si="15"/>
        <v>21.787573013073917</v>
      </c>
    </row>
    <row r="231" spans="1:11" x14ac:dyDescent="0.3">
      <c r="A231" s="7" t="s">
        <v>240</v>
      </c>
      <c r="B231" s="8">
        <v>27.552831854573341</v>
      </c>
      <c r="C231" s="8">
        <v>42.888059751688459</v>
      </c>
      <c r="D231" s="8">
        <v>88.922361292327935</v>
      </c>
      <c r="E231" s="8">
        <v>55.034697154921524</v>
      </c>
      <c r="F231" s="8">
        <v>51.842909926316608</v>
      </c>
      <c r="G231" s="8">
        <v>60</v>
      </c>
      <c r="H231" s="8">
        <v>18.117817663970726</v>
      </c>
      <c r="I231" t="s">
        <v>963</v>
      </c>
      <c r="K231" s="11">
        <f t="shared" si="15"/>
        <v>22.835324759272034</v>
      </c>
    </row>
    <row r="232" spans="1:11" x14ac:dyDescent="0.3">
      <c r="A232" s="7" t="s">
        <v>241</v>
      </c>
      <c r="B232" s="8">
        <v>32.363309458383206</v>
      </c>
      <c r="C232" s="8">
        <v>51.436988072998993</v>
      </c>
      <c r="D232" s="8">
        <v>88.922361292327935</v>
      </c>
      <c r="E232" s="8">
        <v>53.539823718720015</v>
      </c>
      <c r="F232" s="8">
        <v>48.281034728000677</v>
      </c>
      <c r="G232" s="8">
        <v>20</v>
      </c>
      <c r="H232" s="8">
        <v>11.034856813817161</v>
      </c>
      <c r="I232" t="s">
        <v>963</v>
      </c>
      <c r="K232" s="11">
        <f t="shared" si="15"/>
        <v>21.699083136100185</v>
      </c>
    </row>
    <row r="233" spans="1:11" x14ac:dyDescent="0.3">
      <c r="A233" s="7" t="s">
        <v>242</v>
      </c>
      <c r="B233" s="8">
        <v>28.839833042991426</v>
      </c>
      <c r="C233" s="8">
        <v>42.888059751688459</v>
      </c>
      <c r="D233" s="8">
        <v>88.922361292327935</v>
      </c>
      <c r="E233" s="8">
        <v>50.302030892540287</v>
      </c>
      <c r="F233" s="8">
        <v>49.083213140501037</v>
      </c>
      <c r="G233" s="8">
        <v>80</v>
      </c>
      <c r="H233" s="8">
        <v>4.2796054338337974</v>
      </c>
      <c r="I233" t="s">
        <v>963</v>
      </c>
      <c r="K233" s="11">
        <f t="shared" si="15"/>
        <v>16.559719238412612</v>
      </c>
    </row>
    <row r="234" spans="1:11" x14ac:dyDescent="0.3">
      <c r="A234" s="7" t="s">
        <v>243</v>
      </c>
      <c r="B234" s="8">
        <v>29.218028302040249</v>
      </c>
      <c r="C234" s="8">
        <v>51.436988072998993</v>
      </c>
      <c r="D234" s="8">
        <v>88.922361292327935</v>
      </c>
      <c r="E234" s="8">
        <v>55.075887743413517</v>
      </c>
      <c r="F234" s="8">
        <v>52.410597967487043</v>
      </c>
      <c r="G234" s="8">
        <v>60</v>
      </c>
      <c r="H234" s="8">
        <v>2.7567867371049446</v>
      </c>
      <c r="I234" t="s">
        <v>963</v>
      </c>
      <c r="K234" s="11">
        <f t="shared" si="15"/>
        <v>15.987407519572598</v>
      </c>
    </row>
    <row r="235" spans="1:11" x14ac:dyDescent="0.3">
      <c r="A235" s="7" t="s">
        <v>244</v>
      </c>
      <c r="B235" s="8">
        <v>0</v>
      </c>
      <c r="C235" s="8">
        <v>0</v>
      </c>
      <c r="D235" s="8">
        <v>0</v>
      </c>
      <c r="E235" s="8">
        <v>0</v>
      </c>
      <c r="F235" s="8">
        <v>0</v>
      </c>
      <c r="G235" s="8">
        <v>0</v>
      </c>
      <c r="H235" s="8">
        <v>0</v>
      </c>
      <c r="I235" t="s">
        <v>963</v>
      </c>
      <c r="K235" s="11">
        <f t="shared" si="15"/>
        <v>0</v>
      </c>
    </row>
    <row r="236" spans="1:11" x14ac:dyDescent="0.3">
      <c r="A236" s="7" t="s">
        <v>245</v>
      </c>
      <c r="B236" s="8">
        <v>0</v>
      </c>
      <c r="C236" s="8">
        <v>0</v>
      </c>
      <c r="D236" s="8">
        <v>0</v>
      </c>
      <c r="E236" s="8">
        <v>0</v>
      </c>
      <c r="F236" s="8">
        <v>0</v>
      </c>
      <c r="G236" s="8">
        <v>0</v>
      </c>
      <c r="H236" s="8">
        <v>0</v>
      </c>
      <c r="I236" t="s">
        <v>963</v>
      </c>
      <c r="K236" s="11">
        <f t="shared" si="15"/>
        <v>0</v>
      </c>
    </row>
    <row r="237" spans="1:11" x14ac:dyDescent="0.3">
      <c r="A237" s="7" t="s">
        <v>246</v>
      </c>
      <c r="B237" s="8">
        <v>0</v>
      </c>
      <c r="C237" s="8">
        <v>0</v>
      </c>
      <c r="D237" s="8">
        <v>0</v>
      </c>
      <c r="E237" s="8">
        <v>0</v>
      </c>
      <c r="F237" s="8">
        <v>0</v>
      </c>
      <c r="G237" s="8">
        <v>0</v>
      </c>
      <c r="H237" s="8">
        <v>0</v>
      </c>
      <c r="I237" t="s">
        <v>963</v>
      </c>
      <c r="K237" s="11">
        <f t="shared" si="15"/>
        <v>0</v>
      </c>
    </row>
    <row r="238" spans="1:11" x14ac:dyDescent="0.3">
      <c r="A238" s="7" t="s">
        <v>247</v>
      </c>
      <c r="B238" s="8">
        <v>0</v>
      </c>
      <c r="C238" s="8">
        <v>0</v>
      </c>
      <c r="D238" s="8">
        <v>0</v>
      </c>
      <c r="E238" s="8">
        <v>0</v>
      </c>
      <c r="F238" s="8">
        <v>0</v>
      </c>
      <c r="G238" s="8">
        <v>0</v>
      </c>
      <c r="H238" s="8">
        <v>0</v>
      </c>
      <c r="I238" t="s">
        <v>963</v>
      </c>
      <c r="K238" s="11">
        <f t="shared" si="15"/>
        <v>0</v>
      </c>
    </row>
    <row r="239" spans="1:11" x14ac:dyDescent="0.3">
      <c r="A239" s="7" t="s">
        <v>248</v>
      </c>
      <c r="B239" s="8">
        <v>0</v>
      </c>
      <c r="C239" s="8">
        <v>0</v>
      </c>
      <c r="D239" s="8">
        <v>0</v>
      </c>
      <c r="E239" s="8">
        <v>0</v>
      </c>
      <c r="F239" s="8">
        <v>0</v>
      </c>
      <c r="G239" s="8">
        <v>0</v>
      </c>
      <c r="H239" s="8">
        <v>0</v>
      </c>
      <c r="I239" t="s">
        <v>963</v>
      </c>
      <c r="K239" s="11">
        <f t="shared" si="15"/>
        <v>0</v>
      </c>
    </row>
    <row r="240" spans="1:11" x14ac:dyDescent="0.3">
      <c r="A240" s="7" t="s">
        <v>249</v>
      </c>
      <c r="B240" s="8">
        <v>0</v>
      </c>
      <c r="C240" s="8">
        <v>0</v>
      </c>
      <c r="D240" s="8">
        <v>0</v>
      </c>
      <c r="E240" s="8">
        <v>0</v>
      </c>
      <c r="F240" s="8">
        <v>0</v>
      </c>
      <c r="G240" s="8">
        <v>0</v>
      </c>
      <c r="H240" s="8">
        <v>0</v>
      </c>
      <c r="I240" t="s">
        <v>963</v>
      </c>
      <c r="K240" s="11">
        <f t="shared" si="15"/>
        <v>0</v>
      </c>
    </row>
    <row r="241" spans="1:11" x14ac:dyDescent="0.3">
      <c r="A241" s="7" t="s">
        <v>250</v>
      </c>
      <c r="B241" s="8">
        <v>0</v>
      </c>
      <c r="C241" s="8">
        <v>0</v>
      </c>
      <c r="D241" s="8">
        <v>0</v>
      </c>
      <c r="E241" s="8">
        <v>0</v>
      </c>
      <c r="F241" s="8">
        <v>0</v>
      </c>
      <c r="G241" s="8">
        <v>0</v>
      </c>
      <c r="H241" s="8">
        <v>0</v>
      </c>
      <c r="I241" t="s">
        <v>963</v>
      </c>
      <c r="K241" s="11">
        <f t="shared" si="15"/>
        <v>0</v>
      </c>
    </row>
    <row r="242" spans="1:11" x14ac:dyDescent="0.3">
      <c r="A242" s="7" t="s">
        <v>251</v>
      </c>
      <c r="B242" s="8">
        <v>0</v>
      </c>
      <c r="C242" s="8">
        <v>0</v>
      </c>
      <c r="D242" s="8">
        <v>0</v>
      </c>
      <c r="E242" s="8">
        <v>0</v>
      </c>
      <c r="F242" s="8">
        <v>0</v>
      </c>
      <c r="G242" s="8">
        <v>0</v>
      </c>
      <c r="H242" s="8">
        <v>0</v>
      </c>
      <c r="I242" t="s">
        <v>963</v>
      </c>
      <c r="K242" s="11">
        <f t="shared" si="15"/>
        <v>0</v>
      </c>
    </row>
    <row r="243" spans="1:11" x14ac:dyDescent="0.3">
      <c r="A243" s="7" t="s">
        <v>252</v>
      </c>
      <c r="B243" s="8">
        <v>0</v>
      </c>
      <c r="C243" s="8">
        <v>0</v>
      </c>
      <c r="D243" s="8">
        <v>0</v>
      </c>
      <c r="E243" s="8">
        <v>31.612112198831422</v>
      </c>
      <c r="F243" s="8">
        <v>47.455520281453026</v>
      </c>
      <c r="G243" s="8">
        <v>30</v>
      </c>
      <c r="H243" s="8">
        <v>1.9879862923143863</v>
      </c>
      <c r="I243" t="s">
        <v>963</v>
      </c>
      <c r="K243" s="11">
        <f t="shared" si="15"/>
        <v>0.99399314615719314</v>
      </c>
    </row>
    <row r="244" spans="1:11" x14ac:dyDescent="0.3">
      <c r="A244" s="7" t="s">
        <v>253</v>
      </c>
      <c r="B244" s="8">
        <v>0</v>
      </c>
      <c r="C244" s="8">
        <v>0</v>
      </c>
      <c r="D244" s="8">
        <v>0</v>
      </c>
      <c r="E244" s="8">
        <v>21.162918202790848</v>
      </c>
      <c r="F244" s="8">
        <v>44.159076775552016</v>
      </c>
      <c r="G244" s="8">
        <v>90</v>
      </c>
      <c r="H244" s="8">
        <v>1.7938746266747549</v>
      </c>
      <c r="I244" t="s">
        <v>963</v>
      </c>
      <c r="K244" s="11">
        <f t="shared" si="15"/>
        <v>0.89693731333737747</v>
      </c>
    </row>
    <row r="245" spans="1:11" x14ac:dyDescent="0.3">
      <c r="A245" s="7" t="s">
        <v>254</v>
      </c>
      <c r="B245" s="8">
        <v>0</v>
      </c>
      <c r="C245" s="8">
        <v>0</v>
      </c>
      <c r="D245" s="8">
        <v>0</v>
      </c>
      <c r="E245" s="8">
        <v>0</v>
      </c>
      <c r="F245" s="8">
        <v>0</v>
      </c>
      <c r="G245" s="8">
        <v>0</v>
      </c>
      <c r="H245" s="8">
        <v>0</v>
      </c>
      <c r="I245" t="s">
        <v>963</v>
      </c>
      <c r="K245" s="11">
        <f t="shared" si="15"/>
        <v>0</v>
      </c>
    </row>
    <row r="246" spans="1:11" x14ac:dyDescent="0.3">
      <c r="A246" s="7" t="s">
        <v>255</v>
      </c>
      <c r="B246" s="8">
        <v>0</v>
      </c>
      <c r="C246" s="8">
        <v>0</v>
      </c>
      <c r="D246" s="8">
        <v>0</v>
      </c>
      <c r="E246" s="8">
        <v>0</v>
      </c>
      <c r="F246" s="8">
        <v>0</v>
      </c>
      <c r="G246" s="8">
        <v>0</v>
      </c>
      <c r="H246" s="8">
        <v>0</v>
      </c>
      <c r="I246" t="s">
        <v>963</v>
      </c>
      <c r="K246" s="11">
        <f t="shared" si="15"/>
        <v>0</v>
      </c>
    </row>
    <row r="247" spans="1:11" x14ac:dyDescent="0.3">
      <c r="A247" s="7" t="s">
        <v>256</v>
      </c>
      <c r="B247" s="8">
        <v>0</v>
      </c>
      <c r="C247" s="8">
        <v>0</v>
      </c>
      <c r="D247" s="8">
        <v>0</v>
      </c>
      <c r="E247" s="8">
        <v>0</v>
      </c>
      <c r="F247" s="8">
        <v>0</v>
      </c>
      <c r="G247" s="8">
        <v>0</v>
      </c>
      <c r="H247" s="8">
        <v>0</v>
      </c>
      <c r="I247" t="s">
        <v>963</v>
      </c>
      <c r="K247" s="11">
        <f t="shared" si="15"/>
        <v>0</v>
      </c>
    </row>
    <row r="248" spans="1:11" x14ac:dyDescent="0.3">
      <c r="A248" s="7" t="s">
        <v>257</v>
      </c>
      <c r="B248" s="8">
        <v>0</v>
      </c>
      <c r="C248" s="8">
        <v>0</v>
      </c>
      <c r="D248" s="8">
        <v>0</v>
      </c>
      <c r="E248" s="8">
        <v>0</v>
      </c>
      <c r="F248" s="8">
        <v>0</v>
      </c>
      <c r="G248" s="8">
        <v>0</v>
      </c>
      <c r="H248" s="8">
        <v>0</v>
      </c>
      <c r="I248" t="s">
        <v>963</v>
      </c>
      <c r="K248" s="11">
        <f t="shared" ref="K248:K311" si="16">IF(I248="US",(H248+B248)/2,B248)</f>
        <v>0</v>
      </c>
    </row>
    <row r="249" spans="1:11" x14ac:dyDescent="0.3">
      <c r="A249" s="7" t="s">
        <v>258</v>
      </c>
      <c r="B249" s="8">
        <v>0</v>
      </c>
      <c r="C249" s="8">
        <v>0</v>
      </c>
      <c r="D249" s="8">
        <v>0</v>
      </c>
      <c r="E249" s="8">
        <v>0</v>
      </c>
      <c r="F249" s="8">
        <v>0</v>
      </c>
      <c r="G249" s="8">
        <v>0</v>
      </c>
      <c r="H249" s="8">
        <v>0</v>
      </c>
      <c r="I249" t="s">
        <v>963</v>
      </c>
      <c r="K249" s="11">
        <f t="shared" si="16"/>
        <v>0</v>
      </c>
    </row>
    <row r="250" spans="1:11" x14ac:dyDescent="0.3">
      <c r="A250" s="7" t="s">
        <v>259</v>
      </c>
      <c r="B250" s="8">
        <v>0</v>
      </c>
      <c r="C250" s="8">
        <v>0</v>
      </c>
      <c r="D250" s="8">
        <v>0</v>
      </c>
      <c r="E250" s="8">
        <v>0</v>
      </c>
      <c r="F250" s="8">
        <v>0</v>
      </c>
      <c r="G250" s="8">
        <v>0</v>
      </c>
      <c r="H250" s="8">
        <v>0</v>
      </c>
      <c r="I250" t="s">
        <v>963</v>
      </c>
      <c r="K250" s="11">
        <f t="shared" si="16"/>
        <v>0</v>
      </c>
    </row>
    <row r="251" spans="1:11" x14ac:dyDescent="0.3">
      <c r="A251" s="7" t="s">
        <v>260</v>
      </c>
      <c r="B251" s="8">
        <v>0</v>
      </c>
      <c r="C251" s="8">
        <v>0</v>
      </c>
      <c r="D251" s="8">
        <v>0</v>
      </c>
      <c r="E251" s="8">
        <v>0</v>
      </c>
      <c r="F251" s="8">
        <v>0</v>
      </c>
      <c r="G251" s="8">
        <v>0</v>
      </c>
      <c r="H251" s="8">
        <v>0</v>
      </c>
      <c r="I251" t="s">
        <v>963</v>
      </c>
      <c r="K251" s="11">
        <f t="shared" si="16"/>
        <v>0</v>
      </c>
    </row>
    <row r="252" spans="1:11" x14ac:dyDescent="0.3">
      <c r="A252" s="7" t="s">
        <v>261</v>
      </c>
      <c r="B252" s="8">
        <v>0</v>
      </c>
      <c r="C252" s="8">
        <v>0</v>
      </c>
      <c r="D252" s="8">
        <v>0</v>
      </c>
      <c r="E252" s="8">
        <v>28.639391037056289</v>
      </c>
      <c r="F252" s="8">
        <v>31.602963120277078</v>
      </c>
      <c r="G252" s="8">
        <v>40</v>
      </c>
      <c r="H252" s="8">
        <v>2.2394603377207036</v>
      </c>
      <c r="I252" t="s">
        <v>963</v>
      </c>
      <c r="K252" s="11">
        <f t="shared" si="16"/>
        <v>1.1197301688603518</v>
      </c>
    </row>
    <row r="253" spans="1:11" x14ac:dyDescent="0.3">
      <c r="A253" s="7" t="s">
        <v>262</v>
      </c>
      <c r="B253" s="8">
        <v>0</v>
      </c>
      <c r="C253" s="8">
        <v>0</v>
      </c>
      <c r="D253" s="8">
        <v>0</v>
      </c>
      <c r="E253" s="8">
        <v>0</v>
      </c>
      <c r="F253" s="8">
        <v>0</v>
      </c>
      <c r="G253" s="8">
        <v>0</v>
      </c>
      <c r="H253" s="8">
        <v>0</v>
      </c>
      <c r="I253" t="s">
        <v>963</v>
      </c>
      <c r="K253" s="11">
        <f t="shared" si="16"/>
        <v>0</v>
      </c>
    </row>
    <row r="254" spans="1:11" x14ac:dyDescent="0.3">
      <c r="A254" s="7" t="s">
        <v>263</v>
      </c>
      <c r="B254" s="8">
        <v>3.4977833796432494</v>
      </c>
      <c r="C254" s="8">
        <v>6.1870959874407241</v>
      </c>
      <c r="D254" s="8">
        <v>0.38904290691198101</v>
      </c>
      <c r="E254" s="8">
        <v>21.280233170014856</v>
      </c>
      <c r="F254" s="8">
        <v>41.497585052310562</v>
      </c>
      <c r="G254" s="8">
        <v>50</v>
      </c>
      <c r="H254" s="8">
        <v>4.4771386806750559</v>
      </c>
      <c r="I254" t="s">
        <v>963</v>
      </c>
      <c r="K254" s="11">
        <f t="shared" si="16"/>
        <v>3.9874610301591527</v>
      </c>
    </row>
    <row r="255" spans="1:11" x14ac:dyDescent="0.3">
      <c r="A255" s="7" t="s">
        <v>264</v>
      </c>
      <c r="B255" s="8">
        <v>0</v>
      </c>
      <c r="C255" s="8">
        <v>0</v>
      </c>
      <c r="D255" s="8">
        <v>0</v>
      </c>
      <c r="E255" s="8">
        <v>22.797286153865898</v>
      </c>
      <c r="F255" s="8">
        <v>41.345048823610973</v>
      </c>
      <c r="G255" s="8">
        <v>60</v>
      </c>
      <c r="H255" s="8">
        <v>8.842062710763086</v>
      </c>
      <c r="I255" t="s">
        <v>963</v>
      </c>
      <c r="K255" s="11">
        <f t="shared" si="16"/>
        <v>4.421031355381543</v>
      </c>
    </row>
    <row r="256" spans="1:11" x14ac:dyDescent="0.3">
      <c r="A256" s="7" t="s">
        <v>265</v>
      </c>
      <c r="B256" s="8">
        <v>4.5968683579027427</v>
      </c>
      <c r="C256" s="8">
        <v>4.5749100900129331</v>
      </c>
      <c r="D256" s="8">
        <v>0.28766909773058308</v>
      </c>
      <c r="E256" s="8">
        <v>35.492410022428217</v>
      </c>
      <c r="F256" s="8">
        <v>46.650400201324871</v>
      </c>
      <c r="G256" s="8">
        <v>50</v>
      </c>
      <c r="H256" s="8">
        <v>21.663683228964558</v>
      </c>
      <c r="I256" t="s">
        <v>963</v>
      </c>
      <c r="K256" s="11">
        <f t="shared" si="16"/>
        <v>13.13027579343365</v>
      </c>
    </row>
    <row r="257" spans="1:11" x14ac:dyDescent="0.3">
      <c r="A257" s="7" t="s">
        <v>266</v>
      </c>
      <c r="B257" s="8">
        <v>0</v>
      </c>
      <c r="C257" s="8">
        <v>0</v>
      </c>
      <c r="D257" s="8">
        <v>0</v>
      </c>
      <c r="E257" s="8">
        <v>27.202894330699056</v>
      </c>
      <c r="F257" s="8">
        <v>44.127059234603195</v>
      </c>
      <c r="G257" s="8">
        <v>40</v>
      </c>
      <c r="H257" s="8">
        <v>4.2310175657123974</v>
      </c>
      <c r="I257" t="s">
        <v>963</v>
      </c>
      <c r="K257" s="11">
        <f t="shared" si="16"/>
        <v>2.1155087828561987</v>
      </c>
    </row>
    <row r="258" spans="1:11" x14ac:dyDescent="0.3">
      <c r="A258" s="7" t="s">
        <v>267</v>
      </c>
      <c r="B258" s="8">
        <v>0</v>
      </c>
      <c r="C258" s="8">
        <v>0</v>
      </c>
      <c r="D258" s="8">
        <v>0</v>
      </c>
      <c r="E258" s="8">
        <v>30.131095966450726</v>
      </c>
      <c r="F258" s="8">
        <v>42.272337795281096</v>
      </c>
      <c r="G258" s="8">
        <v>40</v>
      </c>
      <c r="H258" s="8">
        <v>5.0880893397809608</v>
      </c>
      <c r="I258" t="s">
        <v>963</v>
      </c>
      <c r="K258" s="11">
        <f t="shared" si="16"/>
        <v>2.5440446698904804</v>
      </c>
    </row>
    <row r="259" spans="1:11" x14ac:dyDescent="0.3">
      <c r="A259" s="7" t="s">
        <v>268</v>
      </c>
      <c r="B259" s="8">
        <v>0</v>
      </c>
      <c r="C259" s="8">
        <v>0</v>
      </c>
      <c r="D259" s="8">
        <v>0</v>
      </c>
      <c r="E259" s="8">
        <v>0</v>
      </c>
      <c r="F259" s="8">
        <v>0</v>
      </c>
      <c r="G259" s="8">
        <v>0</v>
      </c>
      <c r="H259" s="8">
        <v>0</v>
      </c>
      <c r="I259" t="s">
        <v>963</v>
      </c>
      <c r="K259" s="11">
        <f t="shared" si="16"/>
        <v>0</v>
      </c>
    </row>
    <row r="260" spans="1:11" x14ac:dyDescent="0.3">
      <c r="A260" s="7" t="s">
        <v>269</v>
      </c>
      <c r="B260" s="8">
        <v>0</v>
      </c>
      <c r="C260" s="8">
        <v>0</v>
      </c>
      <c r="D260" s="8">
        <v>0</v>
      </c>
      <c r="E260" s="8">
        <v>0</v>
      </c>
      <c r="F260" s="8">
        <v>0</v>
      </c>
      <c r="G260" s="8">
        <v>0</v>
      </c>
      <c r="H260" s="8">
        <v>0</v>
      </c>
      <c r="I260" t="s">
        <v>963</v>
      </c>
      <c r="K260" s="11">
        <f t="shared" si="16"/>
        <v>0</v>
      </c>
    </row>
    <row r="261" spans="1:11" x14ac:dyDescent="0.3">
      <c r="A261" s="7" t="s">
        <v>270</v>
      </c>
      <c r="B261" s="8">
        <v>0</v>
      </c>
      <c r="C261" s="8">
        <v>0</v>
      </c>
      <c r="D261" s="8">
        <v>0</v>
      </c>
      <c r="E261" s="8">
        <v>0</v>
      </c>
      <c r="F261" s="8">
        <v>0</v>
      </c>
      <c r="G261" s="8">
        <v>0</v>
      </c>
      <c r="H261" s="8">
        <v>0</v>
      </c>
      <c r="I261" t="s">
        <v>963</v>
      </c>
      <c r="K261" s="11">
        <f t="shared" si="16"/>
        <v>0</v>
      </c>
    </row>
    <row r="262" spans="1:11" x14ac:dyDescent="0.3">
      <c r="A262" s="7" t="s">
        <v>271</v>
      </c>
      <c r="B262" s="8">
        <v>0</v>
      </c>
      <c r="C262" s="8">
        <v>0</v>
      </c>
      <c r="D262" s="8">
        <v>0</v>
      </c>
      <c r="E262" s="8">
        <v>0</v>
      </c>
      <c r="F262" s="8">
        <v>0</v>
      </c>
      <c r="G262" s="8">
        <v>0</v>
      </c>
      <c r="H262" s="8">
        <v>0</v>
      </c>
      <c r="I262" t="s">
        <v>963</v>
      </c>
      <c r="K262" s="11">
        <f t="shared" si="16"/>
        <v>0</v>
      </c>
    </row>
    <row r="263" spans="1:11" x14ac:dyDescent="0.3">
      <c r="A263" s="7" t="s">
        <v>272</v>
      </c>
      <c r="B263" s="8">
        <v>0</v>
      </c>
      <c r="C263" s="8">
        <v>0</v>
      </c>
      <c r="D263" s="8">
        <v>0</v>
      </c>
      <c r="E263" s="8">
        <v>0</v>
      </c>
      <c r="F263" s="8">
        <v>0</v>
      </c>
      <c r="G263" s="8">
        <v>0</v>
      </c>
      <c r="H263" s="8">
        <v>0</v>
      </c>
      <c r="I263" t="s">
        <v>963</v>
      </c>
      <c r="K263" s="11">
        <f t="shared" si="16"/>
        <v>0</v>
      </c>
    </row>
    <row r="264" spans="1:11" x14ac:dyDescent="0.3">
      <c r="A264" s="7" t="s">
        <v>273</v>
      </c>
      <c r="B264" s="8">
        <v>0</v>
      </c>
      <c r="C264" s="8">
        <v>0</v>
      </c>
      <c r="D264" s="8">
        <v>0</v>
      </c>
      <c r="E264" s="8">
        <v>0</v>
      </c>
      <c r="F264" s="8">
        <v>0</v>
      </c>
      <c r="G264" s="8">
        <v>0</v>
      </c>
      <c r="H264" s="8">
        <v>0</v>
      </c>
      <c r="I264" t="s">
        <v>963</v>
      </c>
      <c r="K264" s="11">
        <f t="shared" si="16"/>
        <v>0</v>
      </c>
    </row>
    <row r="265" spans="1:11" x14ac:dyDescent="0.3">
      <c r="A265" s="7" t="s">
        <v>274</v>
      </c>
      <c r="B265" s="8">
        <v>0</v>
      </c>
      <c r="C265" s="8">
        <v>0</v>
      </c>
      <c r="D265" s="8">
        <v>0</v>
      </c>
      <c r="E265" s="8">
        <v>53.406606055938987</v>
      </c>
      <c r="F265" s="8">
        <v>26.434955334185105</v>
      </c>
      <c r="G265" s="8">
        <v>100</v>
      </c>
      <c r="H265" s="8">
        <v>2.1148713433795954</v>
      </c>
      <c r="I265" t="s">
        <v>963</v>
      </c>
      <c r="K265" s="11">
        <f t="shared" si="16"/>
        <v>1.0574356716897977</v>
      </c>
    </row>
    <row r="266" spans="1:11" x14ac:dyDescent="0.3">
      <c r="A266" s="7" t="s">
        <v>275</v>
      </c>
      <c r="B266" s="8">
        <v>0</v>
      </c>
      <c r="C266" s="8">
        <v>0</v>
      </c>
      <c r="D266" s="8">
        <v>0</v>
      </c>
      <c r="E266" s="8">
        <v>0</v>
      </c>
      <c r="F266" s="8">
        <v>0</v>
      </c>
      <c r="G266" s="8">
        <v>0</v>
      </c>
      <c r="H266" s="8">
        <v>0</v>
      </c>
      <c r="I266" t="s">
        <v>963</v>
      </c>
      <c r="K266" s="11">
        <f t="shared" si="16"/>
        <v>0</v>
      </c>
    </row>
    <row r="267" spans="1:11" x14ac:dyDescent="0.3">
      <c r="A267" s="7" t="s">
        <v>276</v>
      </c>
      <c r="B267" s="8">
        <v>0</v>
      </c>
      <c r="C267" s="8">
        <v>0</v>
      </c>
      <c r="D267" s="8">
        <v>0</v>
      </c>
      <c r="E267" s="8">
        <v>25.589041458507801</v>
      </c>
      <c r="F267" s="8">
        <v>27.561596098631245</v>
      </c>
      <c r="G267" s="8">
        <v>90</v>
      </c>
      <c r="H267" s="8">
        <v>4.315041108863416</v>
      </c>
      <c r="I267" t="s">
        <v>963</v>
      </c>
      <c r="K267" s="11">
        <f t="shared" si="16"/>
        <v>2.157520554431708</v>
      </c>
    </row>
    <row r="268" spans="1:11" x14ac:dyDescent="0.3">
      <c r="A268" s="7" t="s">
        <v>277</v>
      </c>
      <c r="B268" s="8">
        <v>0</v>
      </c>
      <c r="C268" s="8">
        <v>0</v>
      </c>
      <c r="D268" s="8">
        <v>0</v>
      </c>
      <c r="E268" s="8">
        <v>0</v>
      </c>
      <c r="F268" s="8">
        <v>0</v>
      </c>
      <c r="G268" s="8">
        <v>0</v>
      </c>
      <c r="H268" s="8">
        <v>0</v>
      </c>
      <c r="I268" t="s">
        <v>963</v>
      </c>
      <c r="K268" s="11">
        <f t="shared" si="16"/>
        <v>0</v>
      </c>
    </row>
    <row r="269" spans="1:11" x14ac:dyDescent="0.3">
      <c r="A269" s="7" t="s">
        <v>278</v>
      </c>
      <c r="B269" s="8">
        <v>0</v>
      </c>
      <c r="C269" s="8">
        <v>0</v>
      </c>
      <c r="D269" s="8">
        <v>0</v>
      </c>
      <c r="E269" s="8">
        <v>0</v>
      </c>
      <c r="F269" s="8">
        <v>0</v>
      </c>
      <c r="G269" s="8">
        <v>0</v>
      </c>
      <c r="H269" s="8">
        <v>0</v>
      </c>
      <c r="I269" t="s">
        <v>963</v>
      </c>
      <c r="K269" s="11">
        <f t="shared" si="16"/>
        <v>0</v>
      </c>
    </row>
    <row r="270" spans="1:11" x14ac:dyDescent="0.3">
      <c r="A270" s="7" t="s">
        <v>279</v>
      </c>
      <c r="B270" s="8">
        <v>0</v>
      </c>
      <c r="C270" s="8">
        <v>0</v>
      </c>
      <c r="D270" s="8">
        <v>0</v>
      </c>
      <c r="E270" s="8">
        <v>17.788679045501361</v>
      </c>
      <c r="F270" s="8">
        <v>26.344373495646423</v>
      </c>
      <c r="G270" s="8">
        <v>50</v>
      </c>
      <c r="H270" s="8">
        <v>3.3563397095997654</v>
      </c>
      <c r="I270" t="s">
        <v>963</v>
      </c>
      <c r="K270" s="11">
        <f t="shared" si="16"/>
        <v>1.6781698547998827</v>
      </c>
    </row>
    <row r="271" spans="1:11" x14ac:dyDescent="0.3">
      <c r="A271" s="7" t="s">
        <v>280</v>
      </c>
      <c r="B271" s="8">
        <v>0</v>
      </c>
      <c r="C271" s="8">
        <v>0</v>
      </c>
      <c r="D271" s="8">
        <v>0</v>
      </c>
      <c r="E271" s="8">
        <v>25.13895306117865</v>
      </c>
      <c r="F271" s="8">
        <v>31.047490174561069</v>
      </c>
      <c r="G271" s="8">
        <v>90</v>
      </c>
      <c r="H271" s="8">
        <v>1.3226013463870578</v>
      </c>
      <c r="I271" t="s">
        <v>963</v>
      </c>
      <c r="K271" s="11">
        <f t="shared" si="16"/>
        <v>0.66130067319352892</v>
      </c>
    </row>
    <row r="272" spans="1:11" x14ac:dyDescent="0.3">
      <c r="A272" s="7" t="s">
        <v>281</v>
      </c>
      <c r="B272" s="8">
        <v>0</v>
      </c>
      <c r="C272" s="8">
        <v>0</v>
      </c>
      <c r="D272" s="8">
        <v>0</v>
      </c>
      <c r="E272" s="8">
        <v>0</v>
      </c>
      <c r="F272" s="8">
        <v>0</v>
      </c>
      <c r="G272" s="8">
        <v>0</v>
      </c>
      <c r="H272" s="8">
        <v>0</v>
      </c>
      <c r="I272" t="s">
        <v>963</v>
      </c>
      <c r="K272" s="11">
        <f t="shared" si="16"/>
        <v>0</v>
      </c>
    </row>
    <row r="273" spans="1:11" x14ac:dyDescent="0.3">
      <c r="A273" s="7" t="s">
        <v>282</v>
      </c>
      <c r="B273" s="8">
        <v>0</v>
      </c>
      <c r="C273" s="8">
        <v>0</v>
      </c>
      <c r="D273" s="8">
        <v>0</v>
      </c>
      <c r="E273" s="8">
        <v>0</v>
      </c>
      <c r="F273" s="8">
        <v>0</v>
      </c>
      <c r="G273" s="8">
        <v>0</v>
      </c>
      <c r="H273" s="8">
        <v>0</v>
      </c>
      <c r="I273" t="s">
        <v>963</v>
      </c>
      <c r="K273" s="11">
        <f t="shared" si="16"/>
        <v>0</v>
      </c>
    </row>
    <row r="274" spans="1:11" x14ac:dyDescent="0.3">
      <c r="A274" s="7" t="s">
        <v>283</v>
      </c>
      <c r="B274" s="8">
        <v>0</v>
      </c>
      <c r="C274" s="8">
        <v>0</v>
      </c>
      <c r="D274" s="8">
        <v>0</v>
      </c>
      <c r="E274" s="8">
        <v>0</v>
      </c>
      <c r="F274" s="8">
        <v>0</v>
      </c>
      <c r="G274" s="8">
        <v>0</v>
      </c>
      <c r="H274" s="8">
        <v>0</v>
      </c>
      <c r="I274" t="s">
        <v>963</v>
      </c>
      <c r="K274" s="11">
        <f t="shared" si="16"/>
        <v>0</v>
      </c>
    </row>
    <row r="275" spans="1:11" x14ac:dyDescent="0.3">
      <c r="A275" s="7" t="s">
        <v>284</v>
      </c>
      <c r="B275" s="8">
        <v>0</v>
      </c>
      <c r="C275" s="8">
        <v>0</v>
      </c>
      <c r="D275" s="8">
        <v>0</v>
      </c>
      <c r="E275" s="8">
        <v>0</v>
      </c>
      <c r="F275" s="8">
        <v>0</v>
      </c>
      <c r="G275" s="8">
        <v>0</v>
      </c>
      <c r="H275" s="8">
        <v>0</v>
      </c>
      <c r="I275" t="s">
        <v>963</v>
      </c>
      <c r="K275" s="11">
        <f t="shared" si="16"/>
        <v>0</v>
      </c>
    </row>
    <row r="276" spans="1:11" x14ac:dyDescent="0.3">
      <c r="A276" s="7" t="s">
        <v>285</v>
      </c>
      <c r="B276" s="8">
        <v>0</v>
      </c>
      <c r="C276" s="8">
        <v>0</v>
      </c>
      <c r="D276" s="8">
        <v>0</v>
      </c>
      <c r="E276" s="8">
        <v>0</v>
      </c>
      <c r="F276" s="8">
        <v>0</v>
      </c>
      <c r="G276" s="8">
        <v>0</v>
      </c>
      <c r="H276" s="8">
        <v>0</v>
      </c>
      <c r="I276" t="s">
        <v>963</v>
      </c>
      <c r="K276" s="11">
        <f t="shared" si="16"/>
        <v>0</v>
      </c>
    </row>
    <row r="277" spans="1:11" x14ac:dyDescent="0.3">
      <c r="A277" s="7" t="s">
        <v>286</v>
      </c>
      <c r="B277" s="8">
        <v>0</v>
      </c>
      <c r="C277" s="8">
        <v>0</v>
      </c>
      <c r="D277" s="8">
        <v>0</v>
      </c>
      <c r="E277" s="8">
        <v>0</v>
      </c>
      <c r="F277" s="8">
        <v>0</v>
      </c>
      <c r="G277" s="8">
        <v>0</v>
      </c>
      <c r="H277" s="8">
        <v>0</v>
      </c>
      <c r="I277" t="s">
        <v>963</v>
      </c>
      <c r="K277" s="11">
        <f t="shared" si="16"/>
        <v>0</v>
      </c>
    </row>
    <row r="278" spans="1:11" x14ac:dyDescent="0.3">
      <c r="A278" s="7" t="s">
        <v>287</v>
      </c>
      <c r="B278" s="8">
        <v>0</v>
      </c>
      <c r="C278" s="8">
        <v>0</v>
      </c>
      <c r="D278" s="8">
        <v>0</v>
      </c>
      <c r="E278" s="8">
        <v>20.976517754868272</v>
      </c>
      <c r="F278" s="8">
        <v>28.61921529581069</v>
      </c>
      <c r="G278" s="8">
        <v>40</v>
      </c>
      <c r="H278" s="8">
        <v>2.4932486924874313</v>
      </c>
      <c r="I278" t="s">
        <v>963</v>
      </c>
      <c r="K278" s="11">
        <f t="shared" si="16"/>
        <v>1.2466243462437157</v>
      </c>
    </row>
    <row r="279" spans="1:11" x14ac:dyDescent="0.3">
      <c r="A279" s="7" t="s">
        <v>288</v>
      </c>
      <c r="B279" s="8">
        <v>0</v>
      </c>
      <c r="C279" s="8">
        <v>0</v>
      </c>
      <c r="D279" s="8">
        <v>0</v>
      </c>
      <c r="E279" s="8">
        <v>0</v>
      </c>
      <c r="F279" s="8">
        <v>0</v>
      </c>
      <c r="G279" s="8">
        <v>0</v>
      </c>
      <c r="H279" s="8">
        <v>0</v>
      </c>
      <c r="I279" t="s">
        <v>963</v>
      </c>
      <c r="K279" s="11">
        <f t="shared" si="16"/>
        <v>0</v>
      </c>
    </row>
    <row r="280" spans="1:11" x14ac:dyDescent="0.3">
      <c r="A280" s="7" t="s">
        <v>289</v>
      </c>
      <c r="B280" s="8">
        <v>0</v>
      </c>
      <c r="C280" s="8">
        <v>0</v>
      </c>
      <c r="D280" s="8">
        <v>0</v>
      </c>
      <c r="E280" s="8">
        <v>19.611372613191897</v>
      </c>
      <c r="F280" s="8">
        <v>29.776922940325939</v>
      </c>
      <c r="G280" s="8">
        <v>40</v>
      </c>
      <c r="H280" s="8">
        <v>2.7305557243738932</v>
      </c>
      <c r="I280" t="s">
        <v>963</v>
      </c>
      <c r="K280" s="11">
        <f t="shared" si="16"/>
        <v>1.3652778621869466</v>
      </c>
    </row>
    <row r="281" spans="1:11" x14ac:dyDescent="0.3">
      <c r="A281" s="7" t="s">
        <v>290</v>
      </c>
      <c r="B281" s="8">
        <v>0</v>
      </c>
      <c r="C281" s="8">
        <v>0</v>
      </c>
      <c r="D281" s="8">
        <v>0</v>
      </c>
      <c r="E281" s="8">
        <v>0</v>
      </c>
      <c r="F281" s="8">
        <v>0</v>
      </c>
      <c r="G281" s="8">
        <v>0</v>
      </c>
      <c r="H281" s="8">
        <v>0</v>
      </c>
      <c r="I281" t="s">
        <v>963</v>
      </c>
      <c r="K281" s="11">
        <f t="shared" si="16"/>
        <v>0</v>
      </c>
    </row>
    <row r="282" spans="1:11" x14ac:dyDescent="0.3">
      <c r="A282" s="7" t="s">
        <v>291</v>
      </c>
      <c r="B282" s="8">
        <v>0</v>
      </c>
      <c r="C282" s="8">
        <v>0</v>
      </c>
      <c r="D282" s="8">
        <v>0</v>
      </c>
      <c r="E282" s="8">
        <v>0</v>
      </c>
      <c r="F282" s="8">
        <v>0</v>
      </c>
      <c r="G282" s="8">
        <v>0</v>
      </c>
      <c r="H282" s="8">
        <v>0</v>
      </c>
      <c r="I282" t="s">
        <v>963</v>
      </c>
      <c r="K282" s="11">
        <f t="shared" si="16"/>
        <v>0</v>
      </c>
    </row>
    <row r="283" spans="1:11" x14ac:dyDescent="0.3">
      <c r="A283" s="7" t="s">
        <v>292</v>
      </c>
      <c r="B283" s="8">
        <v>0</v>
      </c>
      <c r="C283" s="8">
        <v>0</v>
      </c>
      <c r="D283" s="8">
        <v>0</v>
      </c>
      <c r="E283" s="8">
        <v>0</v>
      </c>
      <c r="F283" s="8">
        <v>0</v>
      </c>
      <c r="G283" s="8">
        <v>0</v>
      </c>
      <c r="H283" s="8">
        <v>0</v>
      </c>
      <c r="I283" t="s">
        <v>963</v>
      </c>
      <c r="K283" s="11">
        <f t="shared" si="16"/>
        <v>0</v>
      </c>
    </row>
    <row r="284" spans="1:11" x14ac:dyDescent="0.3">
      <c r="A284" s="7" t="s">
        <v>293</v>
      </c>
      <c r="B284" s="8">
        <v>0</v>
      </c>
      <c r="C284" s="8">
        <v>0</v>
      </c>
      <c r="D284" s="8">
        <v>0</v>
      </c>
      <c r="E284" s="8">
        <v>28.412321400496047</v>
      </c>
      <c r="F284" s="8">
        <v>30.220092343251714</v>
      </c>
      <c r="G284" s="8">
        <v>70</v>
      </c>
      <c r="H284" s="8">
        <v>2.3770727224370054</v>
      </c>
      <c r="I284" t="s">
        <v>963</v>
      </c>
      <c r="K284" s="11">
        <f t="shared" si="16"/>
        <v>1.1885363612185027</v>
      </c>
    </row>
    <row r="285" spans="1:11" x14ac:dyDescent="0.3">
      <c r="A285" s="7" t="s">
        <v>294</v>
      </c>
      <c r="B285" s="8">
        <v>0</v>
      </c>
      <c r="C285" s="8">
        <v>0</v>
      </c>
      <c r="D285" s="8">
        <v>0</v>
      </c>
      <c r="E285" s="8">
        <v>0</v>
      </c>
      <c r="F285" s="8">
        <v>0</v>
      </c>
      <c r="G285" s="8">
        <v>0</v>
      </c>
      <c r="H285" s="8">
        <v>0</v>
      </c>
      <c r="I285" t="s">
        <v>963</v>
      </c>
      <c r="K285" s="11">
        <f t="shared" si="16"/>
        <v>0</v>
      </c>
    </row>
    <row r="286" spans="1:11" x14ac:dyDescent="0.3">
      <c r="A286" s="7" t="s">
        <v>295</v>
      </c>
      <c r="B286" s="8">
        <v>0</v>
      </c>
      <c r="C286" s="8">
        <v>0</v>
      </c>
      <c r="D286" s="8">
        <v>0</v>
      </c>
      <c r="E286" s="8">
        <v>0</v>
      </c>
      <c r="F286" s="8">
        <v>0</v>
      </c>
      <c r="G286" s="8">
        <v>0</v>
      </c>
      <c r="H286" s="8">
        <v>0</v>
      </c>
      <c r="I286" t="s">
        <v>963</v>
      </c>
      <c r="K286" s="11">
        <f t="shared" si="16"/>
        <v>0</v>
      </c>
    </row>
    <row r="287" spans="1:11" x14ac:dyDescent="0.3">
      <c r="A287" s="7" t="s">
        <v>296</v>
      </c>
      <c r="B287" s="8">
        <v>0</v>
      </c>
      <c r="C287" s="8">
        <v>0</v>
      </c>
      <c r="D287" s="8">
        <v>0</v>
      </c>
      <c r="E287" s="8">
        <v>0</v>
      </c>
      <c r="F287" s="8">
        <v>0</v>
      </c>
      <c r="G287" s="8">
        <v>0</v>
      </c>
      <c r="H287" s="8">
        <v>0</v>
      </c>
      <c r="I287" t="s">
        <v>963</v>
      </c>
      <c r="K287" s="11">
        <f t="shared" si="16"/>
        <v>0</v>
      </c>
    </row>
    <row r="288" spans="1:11" x14ac:dyDescent="0.3">
      <c r="A288" s="7" t="s">
        <v>297</v>
      </c>
      <c r="B288" s="8">
        <v>0</v>
      </c>
      <c r="C288" s="8">
        <v>0</v>
      </c>
      <c r="D288" s="8">
        <v>0</v>
      </c>
      <c r="E288" s="8">
        <v>0</v>
      </c>
      <c r="F288" s="8">
        <v>0</v>
      </c>
      <c r="G288" s="8">
        <v>0</v>
      </c>
      <c r="H288" s="8">
        <v>0</v>
      </c>
      <c r="I288" t="s">
        <v>963</v>
      </c>
      <c r="K288" s="11">
        <f t="shared" si="16"/>
        <v>0</v>
      </c>
    </row>
    <row r="289" spans="1:11" x14ac:dyDescent="0.3">
      <c r="A289" s="7" t="s">
        <v>298</v>
      </c>
      <c r="B289" s="8">
        <v>0</v>
      </c>
      <c r="C289" s="8">
        <v>0</v>
      </c>
      <c r="D289" s="8">
        <v>0</v>
      </c>
      <c r="E289" s="8">
        <v>0</v>
      </c>
      <c r="F289" s="8">
        <v>0</v>
      </c>
      <c r="G289" s="8">
        <v>0</v>
      </c>
      <c r="H289" s="8">
        <v>0</v>
      </c>
      <c r="I289" t="s">
        <v>963</v>
      </c>
      <c r="K289" s="11">
        <f t="shared" si="16"/>
        <v>0</v>
      </c>
    </row>
    <row r="290" spans="1:11" x14ac:dyDescent="0.3">
      <c r="A290" s="7" t="s">
        <v>299</v>
      </c>
      <c r="B290" s="8">
        <v>0</v>
      </c>
      <c r="C290" s="8">
        <v>0</v>
      </c>
      <c r="D290" s="8">
        <v>0</v>
      </c>
      <c r="E290" s="8">
        <v>0</v>
      </c>
      <c r="F290" s="8">
        <v>0</v>
      </c>
      <c r="G290" s="8">
        <v>0</v>
      </c>
      <c r="H290" s="8">
        <v>0</v>
      </c>
      <c r="I290" t="s">
        <v>963</v>
      </c>
      <c r="K290" s="11">
        <f t="shared" si="16"/>
        <v>0</v>
      </c>
    </row>
    <row r="291" spans="1:11" x14ac:dyDescent="0.3">
      <c r="A291" s="7" t="s">
        <v>300</v>
      </c>
      <c r="B291" s="8">
        <v>21.654996270167935</v>
      </c>
      <c r="C291" s="8">
        <v>21.337778360310388</v>
      </c>
      <c r="D291" s="8">
        <v>88.922361292327935</v>
      </c>
      <c r="E291" s="8">
        <v>0</v>
      </c>
      <c r="F291" s="8">
        <v>0</v>
      </c>
      <c r="G291" s="8">
        <v>0</v>
      </c>
      <c r="H291" s="8">
        <v>0</v>
      </c>
      <c r="I291" t="s">
        <v>963</v>
      </c>
      <c r="K291" s="11">
        <f t="shared" si="16"/>
        <v>10.827498135083967</v>
      </c>
    </row>
    <row r="292" spans="1:11" x14ac:dyDescent="0.3">
      <c r="A292" s="7" t="s">
        <v>301</v>
      </c>
      <c r="B292" s="8">
        <v>57.946447722829525</v>
      </c>
      <c r="C292" s="8">
        <v>64.194568185084066</v>
      </c>
      <c r="D292" s="8">
        <v>88.922361292327935</v>
      </c>
      <c r="E292" s="8">
        <v>0</v>
      </c>
      <c r="F292" s="8">
        <v>0</v>
      </c>
      <c r="G292" s="8">
        <v>0</v>
      </c>
      <c r="H292" s="8">
        <v>0</v>
      </c>
      <c r="I292" t="s">
        <v>963</v>
      </c>
      <c r="K292" s="11">
        <f t="shared" si="16"/>
        <v>28.973223861414763</v>
      </c>
    </row>
    <row r="293" spans="1:11" x14ac:dyDescent="0.3">
      <c r="A293" s="7" t="s">
        <v>302</v>
      </c>
      <c r="B293" s="8">
        <v>45.980960996469747</v>
      </c>
      <c r="C293" s="8">
        <v>64.194568185084066</v>
      </c>
      <c r="D293" s="8">
        <v>88.922361292327935</v>
      </c>
      <c r="E293" s="8">
        <v>0</v>
      </c>
      <c r="F293" s="8">
        <v>0</v>
      </c>
      <c r="G293" s="8">
        <v>0</v>
      </c>
      <c r="H293" s="8">
        <v>0</v>
      </c>
      <c r="I293" t="s">
        <v>963</v>
      </c>
      <c r="K293" s="11">
        <f t="shared" si="16"/>
        <v>22.990480498234874</v>
      </c>
    </row>
    <row r="294" spans="1:11" x14ac:dyDescent="0.3">
      <c r="A294" s="7" t="s">
        <v>303</v>
      </c>
      <c r="B294" s="8">
        <v>49.8935079344567</v>
      </c>
      <c r="C294" s="8">
        <v>68.151168900129335</v>
      </c>
      <c r="D294" s="8">
        <v>88.922361292327935</v>
      </c>
      <c r="E294" s="8">
        <v>0</v>
      </c>
      <c r="F294" s="8">
        <v>0</v>
      </c>
      <c r="G294" s="8">
        <v>0</v>
      </c>
      <c r="H294" s="8">
        <v>0</v>
      </c>
      <c r="I294" t="s">
        <v>963</v>
      </c>
      <c r="K294" s="11">
        <f t="shared" si="16"/>
        <v>24.94675396722835</v>
      </c>
    </row>
    <row r="295" spans="1:11" x14ac:dyDescent="0.3">
      <c r="A295" s="7" t="s">
        <v>304</v>
      </c>
      <c r="B295" s="8">
        <v>56.635380654147426</v>
      </c>
      <c r="C295" s="8">
        <v>43.699668931455669</v>
      </c>
      <c r="D295" s="8">
        <v>88.922361292327935</v>
      </c>
      <c r="E295" s="8">
        <v>0</v>
      </c>
      <c r="F295" s="8">
        <v>0</v>
      </c>
      <c r="G295" s="8">
        <v>0</v>
      </c>
      <c r="H295" s="8">
        <v>0</v>
      </c>
      <c r="I295" t="s">
        <v>963</v>
      </c>
      <c r="K295" s="11">
        <f t="shared" si="16"/>
        <v>28.317690327073713</v>
      </c>
    </row>
    <row r="296" spans="1:11" x14ac:dyDescent="0.3">
      <c r="A296" s="7" t="s">
        <v>305</v>
      </c>
      <c r="B296" s="8">
        <v>0</v>
      </c>
      <c r="C296" s="8">
        <v>0</v>
      </c>
      <c r="D296" s="8">
        <v>0</v>
      </c>
      <c r="E296" s="8">
        <v>0</v>
      </c>
      <c r="F296" s="8">
        <v>0</v>
      </c>
      <c r="G296" s="8">
        <v>0</v>
      </c>
      <c r="H296" s="8">
        <v>0</v>
      </c>
      <c r="I296" t="s">
        <v>963</v>
      </c>
      <c r="K296" s="11">
        <f t="shared" si="16"/>
        <v>0</v>
      </c>
    </row>
    <row r="297" spans="1:11" x14ac:dyDescent="0.3">
      <c r="A297" s="7" t="s">
        <v>306</v>
      </c>
      <c r="B297" s="8">
        <v>4.0575457221428808</v>
      </c>
      <c r="C297" s="8">
        <v>7.1772383053887054</v>
      </c>
      <c r="D297" s="8">
        <v>0.45130278560353332</v>
      </c>
      <c r="E297" s="8">
        <v>0</v>
      </c>
      <c r="F297" s="8">
        <v>0</v>
      </c>
      <c r="G297" s="8">
        <v>0</v>
      </c>
      <c r="H297" s="8">
        <v>0</v>
      </c>
      <c r="I297" t="s">
        <v>963</v>
      </c>
      <c r="K297" s="11">
        <f t="shared" si="16"/>
        <v>2.0287728610714404</v>
      </c>
    </row>
    <row r="298" spans="1:11" x14ac:dyDescent="0.3">
      <c r="A298" s="7" t="s">
        <v>307</v>
      </c>
      <c r="B298" s="8">
        <v>38.528257257689113</v>
      </c>
      <c r="C298" s="8">
        <v>68.151168900129335</v>
      </c>
      <c r="D298" s="8">
        <v>88.922361292327935</v>
      </c>
      <c r="E298" s="8">
        <v>0</v>
      </c>
      <c r="F298" s="8">
        <v>0</v>
      </c>
      <c r="G298" s="8">
        <v>0</v>
      </c>
      <c r="H298" s="8">
        <v>0</v>
      </c>
      <c r="I298" t="s">
        <v>963</v>
      </c>
      <c r="K298" s="11">
        <f t="shared" si="16"/>
        <v>19.264128628844556</v>
      </c>
    </row>
    <row r="299" spans="1:11" x14ac:dyDescent="0.3">
      <c r="A299" s="7" t="s">
        <v>308</v>
      </c>
      <c r="B299" s="8">
        <v>75.107386818065507</v>
      </c>
      <c r="C299" s="8">
        <v>68.151168900129335</v>
      </c>
      <c r="D299" s="8">
        <v>88.922361292327935</v>
      </c>
      <c r="E299" s="8">
        <v>0</v>
      </c>
      <c r="F299" s="8">
        <v>0</v>
      </c>
      <c r="G299" s="8">
        <v>0</v>
      </c>
      <c r="H299" s="8">
        <v>0</v>
      </c>
      <c r="I299" t="s">
        <v>963</v>
      </c>
      <c r="K299" s="11">
        <f t="shared" si="16"/>
        <v>37.553693409032753</v>
      </c>
    </row>
    <row r="300" spans="1:11" x14ac:dyDescent="0.3">
      <c r="A300" s="7" t="s">
        <v>309</v>
      </c>
      <c r="B300" s="8">
        <v>32.147301010267384</v>
      </c>
      <c r="C300" s="8">
        <v>30.317574364132778</v>
      </c>
      <c r="D300" s="8">
        <v>88.922361292327935</v>
      </c>
      <c r="E300" s="8">
        <v>0</v>
      </c>
      <c r="F300" s="8">
        <v>0</v>
      </c>
      <c r="G300" s="8">
        <v>0</v>
      </c>
      <c r="H300" s="8">
        <v>0</v>
      </c>
      <c r="I300" t="s">
        <v>963</v>
      </c>
      <c r="K300" s="11">
        <f t="shared" si="16"/>
        <v>16.073650505133692</v>
      </c>
    </row>
    <row r="301" spans="1:11" x14ac:dyDescent="0.3">
      <c r="A301" s="7" t="s">
        <v>310</v>
      </c>
      <c r="B301" s="8">
        <v>17.398240911401988</v>
      </c>
      <c r="C301" s="8">
        <v>30.317574364132778</v>
      </c>
      <c r="D301" s="8">
        <v>88.922361292327935</v>
      </c>
      <c r="E301" s="8">
        <v>0</v>
      </c>
      <c r="F301" s="8">
        <v>0</v>
      </c>
      <c r="G301" s="8">
        <v>0</v>
      </c>
      <c r="H301" s="8">
        <v>0</v>
      </c>
      <c r="I301" t="s">
        <v>963</v>
      </c>
      <c r="K301" s="11">
        <f t="shared" si="16"/>
        <v>8.699120455700994</v>
      </c>
    </row>
    <row r="302" spans="1:11" x14ac:dyDescent="0.3">
      <c r="A302" s="7" t="s">
        <v>311</v>
      </c>
      <c r="B302" s="8">
        <v>9.5390397084670848</v>
      </c>
      <c r="C302" s="8">
        <v>16.72622542526225</v>
      </c>
      <c r="D302" s="8">
        <v>88.922361292327935</v>
      </c>
      <c r="E302" s="8">
        <v>0</v>
      </c>
      <c r="F302" s="8">
        <v>0</v>
      </c>
      <c r="G302" s="8">
        <v>0</v>
      </c>
      <c r="H302" s="8">
        <v>0</v>
      </c>
      <c r="I302" t="s">
        <v>963</v>
      </c>
      <c r="K302" s="11">
        <f t="shared" si="16"/>
        <v>4.7695198542335424</v>
      </c>
    </row>
    <row r="303" spans="1:11" x14ac:dyDescent="0.3">
      <c r="A303" s="7" t="s">
        <v>312</v>
      </c>
      <c r="B303" s="8">
        <v>37.404400275388156</v>
      </c>
      <c r="C303" s="8">
        <v>39.370885499065963</v>
      </c>
      <c r="D303" s="8">
        <v>88.922361292327935</v>
      </c>
      <c r="E303" s="8">
        <v>0</v>
      </c>
      <c r="F303" s="8">
        <v>0</v>
      </c>
      <c r="G303" s="8">
        <v>0</v>
      </c>
      <c r="H303" s="8">
        <v>0</v>
      </c>
      <c r="I303" t="s">
        <v>963</v>
      </c>
      <c r="K303" s="11">
        <f t="shared" si="16"/>
        <v>18.702200137694078</v>
      </c>
    </row>
    <row r="304" spans="1:11" x14ac:dyDescent="0.3">
      <c r="A304" s="7" t="s">
        <v>313</v>
      </c>
      <c r="B304" s="8">
        <v>0</v>
      </c>
      <c r="C304" s="8">
        <v>0</v>
      </c>
      <c r="D304" s="8">
        <v>0</v>
      </c>
      <c r="E304" s="8">
        <v>0</v>
      </c>
      <c r="F304" s="8">
        <v>0</v>
      </c>
      <c r="G304" s="8">
        <v>0</v>
      </c>
      <c r="H304" s="8">
        <v>0</v>
      </c>
      <c r="I304" t="s">
        <v>963</v>
      </c>
      <c r="K304" s="11">
        <f t="shared" si="16"/>
        <v>0</v>
      </c>
    </row>
    <row r="305" spans="1:11" x14ac:dyDescent="0.3">
      <c r="A305" s="7" t="s">
        <v>314</v>
      </c>
      <c r="B305" s="8">
        <v>62.17664869570109</v>
      </c>
      <c r="C305" s="8">
        <v>53.639026350912488</v>
      </c>
      <c r="D305" s="8">
        <v>88.922361292327935</v>
      </c>
      <c r="E305" s="8">
        <v>0</v>
      </c>
      <c r="F305" s="8">
        <v>0</v>
      </c>
      <c r="G305" s="8">
        <v>0</v>
      </c>
      <c r="H305" s="8">
        <v>0</v>
      </c>
      <c r="I305" t="s">
        <v>963</v>
      </c>
      <c r="K305" s="11">
        <f t="shared" si="16"/>
        <v>31.088324347850545</v>
      </c>
    </row>
    <row r="306" spans="1:11" x14ac:dyDescent="0.3">
      <c r="A306" s="7" t="s">
        <v>315</v>
      </c>
      <c r="B306" s="8">
        <v>0</v>
      </c>
      <c r="C306" s="8">
        <v>0</v>
      </c>
      <c r="D306" s="8">
        <v>0</v>
      </c>
      <c r="E306" s="8">
        <v>0</v>
      </c>
      <c r="F306" s="8">
        <v>0</v>
      </c>
      <c r="G306" s="8">
        <v>0</v>
      </c>
      <c r="H306" s="8">
        <v>0</v>
      </c>
      <c r="I306" t="s">
        <v>963</v>
      </c>
      <c r="K306" s="11">
        <f t="shared" si="16"/>
        <v>0</v>
      </c>
    </row>
    <row r="307" spans="1:11" x14ac:dyDescent="0.3">
      <c r="A307" s="7" t="s">
        <v>316</v>
      </c>
      <c r="B307" s="8">
        <v>0</v>
      </c>
      <c r="C307" s="8">
        <v>0</v>
      </c>
      <c r="D307" s="8">
        <v>0</v>
      </c>
      <c r="E307" s="8">
        <v>0</v>
      </c>
      <c r="F307" s="8">
        <v>0</v>
      </c>
      <c r="G307" s="8">
        <v>0</v>
      </c>
      <c r="H307" s="8">
        <v>0</v>
      </c>
      <c r="I307" t="s">
        <v>963</v>
      </c>
      <c r="K307" s="11">
        <f t="shared" si="16"/>
        <v>0</v>
      </c>
    </row>
    <row r="308" spans="1:11" x14ac:dyDescent="0.3">
      <c r="A308" s="7" t="s">
        <v>317</v>
      </c>
      <c r="B308" s="8">
        <v>88.828227478069181</v>
      </c>
      <c r="C308" s="8">
        <v>64.114961291277481</v>
      </c>
      <c r="D308" s="8">
        <v>88.922361292327935</v>
      </c>
      <c r="E308" s="8">
        <v>0</v>
      </c>
      <c r="F308" s="8">
        <v>0</v>
      </c>
      <c r="G308" s="8">
        <v>0</v>
      </c>
      <c r="H308" s="8">
        <v>0</v>
      </c>
      <c r="I308" t="s">
        <v>963</v>
      </c>
      <c r="K308" s="11">
        <f t="shared" si="16"/>
        <v>44.41411373903459</v>
      </c>
    </row>
    <row r="309" spans="1:11" x14ac:dyDescent="0.3">
      <c r="A309" s="7" t="s">
        <v>318</v>
      </c>
      <c r="B309" s="8">
        <v>100</v>
      </c>
      <c r="C309" s="8">
        <v>64.114961291277481</v>
      </c>
      <c r="D309" s="8">
        <v>88.922361292327935</v>
      </c>
      <c r="E309" s="8">
        <v>61.548425212009199</v>
      </c>
      <c r="F309" s="8">
        <v>52.467099510337896</v>
      </c>
      <c r="G309" s="8">
        <v>50</v>
      </c>
      <c r="H309" s="8">
        <v>30.251330004792706</v>
      </c>
      <c r="I309" t="s">
        <v>963</v>
      </c>
      <c r="K309" s="11">
        <f t="shared" si="16"/>
        <v>65.125665002396346</v>
      </c>
    </row>
    <row r="310" spans="1:11" x14ac:dyDescent="0.3">
      <c r="A310" s="7" t="s">
        <v>319</v>
      </c>
      <c r="B310" s="8">
        <v>0</v>
      </c>
      <c r="C310" s="8">
        <v>0</v>
      </c>
      <c r="D310" s="8">
        <v>0</v>
      </c>
      <c r="E310" s="8">
        <v>0</v>
      </c>
      <c r="F310" s="8">
        <v>0</v>
      </c>
      <c r="G310" s="8">
        <v>0</v>
      </c>
      <c r="H310" s="8">
        <v>0</v>
      </c>
      <c r="I310" t="s">
        <v>963</v>
      </c>
      <c r="K310" s="11">
        <f t="shared" si="16"/>
        <v>0</v>
      </c>
    </row>
    <row r="311" spans="1:11" x14ac:dyDescent="0.3">
      <c r="A311" s="7" t="s">
        <v>320</v>
      </c>
      <c r="B311" s="8">
        <v>0</v>
      </c>
      <c r="C311" s="8">
        <v>0</v>
      </c>
      <c r="D311" s="8">
        <v>0</v>
      </c>
      <c r="E311" s="8">
        <v>0</v>
      </c>
      <c r="F311" s="8">
        <v>0</v>
      </c>
      <c r="G311" s="8">
        <v>0</v>
      </c>
      <c r="H311" s="8">
        <v>0</v>
      </c>
      <c r="I311" t="s">
        <v>963</v>
      </c>
      <c r="K311" s="11">
        <f t="shared" si="16"/>
        <v>0</v>
      </c>
    </row>
    <row r="312" spans="1:11" x14ac:dyDescent="0.3">
      <c r="A312" s="7" t="s">
        <v>321</v>
      </c>
      <c r="B312" s="8">
        <v>0</v>
      </c>
      <c r="C312" s="8">
        <v>0</v>
      </c>
      <c r="D312" s="8">
        <v>0</v>
      </c>
      <c r="E312" s="8">
        <v>0</v>
      </c>
      <c r="F312" s="8">
        <v>0</v>
      </c>
      <c r="G312" s="8">
        <v>0</v>
      </c>
      <c r="H312" s="8">
        <v>0</v>
      </c>
      <c r="I312" t="s">
        <v>963</v>
      </c>
      <c r="K312" s="11">
        <f t="shared" ref="K312:K375" si="17">IF(I312="US",(H312+B312)/2,B312)</f>
        <v>0</v>
      </c>
    </row>
    <row r="313" spans="1:11" x14ac:dyDescent="0.3">
      <c r="A313" s="7" t="s">
        <v>322</v>
      </c>
      <c r="B313" s="8">
        <v>0</v>
      </c>
      <c r="C313" s="8">
        <v>0</v>
      </c>
      <c r="D313" s="8">
        <v>0</v>
      </c>
      <c r="E313" s="8">
        <v>0</v>
      </c>
      <c r="F313" s="8">
        <v>0</v>
      </c>
      <c r="G313" s="8">
        <v>0</v>
      </c>
      <c r="H313" s="8">
        <v>0</v>
      </c>
      <c r="I313" t="s">
        <v>963</v>
      </c>
      <c r="K313" s="11">
        <f t="shared" si="17"/>
        <v>0</v>
      </c>
    </row>
    <row r="314" spans="1:11" x14ac:dyDescent="0.3">
      <c r="A314" s="7" t="s">
        <v>323</v>
      </c>
      <c r="B314" s="8">
        <v>0</v>
      </c>
      <c r="C314" s="8">
        <v>0</v>
      </c>
      <c r="D314" s="8">
        <v>0</v>
      </c>
      <c r="E314" s="8">
        <v>0</v>
      </c>
      <c r="F314" s="8">
        <v>0</v>
      </c>
      <c r="G314" s="8">
        <v>0</v>
      </c>
      <c r="H314" s="8">
        <v>0</v>
      </c>
      <c r="I314" t="s">
        <v>963</v>
      </c>
      <c r="K314" s="11">
        <f t="shared" si="17"/>
        <v>0</v>
      </c>
    </row>
    <row r="315" spans="1:11" x14ac:dyDescent="0.3">
      <c r="A315" s="7" t="s">
        <v>324</v>
      </c>
      <c r="B315" s="8">
        <v>0</v>
      </c>
      <c r="C315" s="8">
        <v>0</v>
      </c>
      <c r="D315" s="8">
        <v>0</v>
      </c>
      <c r="E315" s="8">
        <v>0</v>
      </c>
      <c r="F315" s="8">
        <v>0</v>
      </c>
      <c r="G315" s="8">
        <v>0</v>
      </c>
      <c r="H315" s="8">
        <v>0</v>
      </c>
      <c r="I315" t="s">
        <v>963</v>
      </c>
      <c r="K315" s="11">
        <f t="shared" si="17"/>
        <v>0</v>
      </c>
    </row>
    <row r="316" spans="1:11" x14ac:dyDescent="0.3">
      <c r="A316" s="7" t="s">
        <v>325</v>
      </c>
      <c r="B316" s="8">
        <v>49.264331703192255</v>
      </c>
      <c r="C316" s="8">
        <v>68.14168814657279</v>
      </c>
      <c r="D316" s="8">
        <v>88.922361292327935</v>
      </c>
      <c r="E316" s="8">
        <v>0</v>
      </c>
      <c r="F316" s="8">
        <v>0</v>
      </c>
      <c r="G316" s="8">
        <v>0</v>
      </c>
      <c r="H316" s="8">
        <v>0</v>
      </c>
      <c r="I316" t="s">
        <v>963</v>
      </c>
      <c r="K316" s="11">
        <f t="shared" si="17"/>
        <v>24.632165851596127</v>
      </c>
    </row>
    <row r="317" spans="1:11" x14ac:dyDescent="0.3">
      <c r="A317" s="7" t="s">
        <v>326</v>
      </c>
      <c r="B317" s="8">
        <v>49.265419587237801</v>
      </c>
      <c r="C317" s="8">
        <v>68.14168814657279</v>
      </c>
      <c r="D317" s="8">
        <v>88.922361292327935</v>
      </c>
      <c r="E317" s="8">
        <v>65.643198860300132</v>
      </c>
      <c r="F317" s="8">
        <v>45.863755228859048</v>
      </c>
      <c r="G317" s="8">
        <v>60</v>
      </c>
      <c r="H317" s="8">
        <v>24.790989415250664</v>
      </c>
      <c r="I317" t="s">
        <v>963</v>
      </c>
      <c r="K317" s="11">
        <f t="shared" si="17"/>
        <v>37.028204501244232</v>
      </c>
    </row>
    <row r="318" spans="1:11" x14ac:dyDescent="0.3">
      <c r="A318" s="7" t="s">
        <v>327</v>
      </c>
      <c r="B318" s="8">
        <v>33.552692399405693</v>
      </c>
      <c r="C318" s="8">
        <v>46.39143667366001</v>
      </c>
      <c r="D318" s="8">
        <v>88.922361292327935</v>
      </c>
      <c r="E318" s="8">
        <v>69.38087376989742</v>
      </c>
      <c r="F318" s="8">
        <v>47.147290912453279</v>
      </c>
      <c r="G318" s="8">
        <v>20</v>
      </c>
      <c r="H318" s="8">
        <v>18.299992880694322</v>
      </c>
      <c r="I318" t="s">
        <v>963</v>
      </c>
      <c r="K318" s="11">
        <f t="shared" si="17"/>
        <v>25.926342640050009</v>
      </c>
    </row>
    <row r="319" spans="1:11" x14ac:dyDescent="0.3">
      <c r="A319" s="7" t="s">
        <v>328</v>
      </c>
      <c r="B319" s="8">
        <v>0</v>
      </c>
      <c r="C319" s="8">
        <v>0</v>
      </c>
      <c r="D319" s="8">
        <v>0</v>
      </c>
      <c r="E319" s="8">
        <v>0</v>
      </c>
      <c r="F319" s="8">
        <v>0</v>
      </c>
      <c r="G319" s="8">
        <v>0</v>
      </c>
      <c r="H319" s="8">
        <v>0</v>
      </c>
      <c r="I319" t="s">
        <v>963</v>
      </c>
      <c r="K319" s="11">
        <f t="shared" si="17"/>
        <v>0</v>
      </c>
    </row>
    <row r="320" spans="1:11" x14ac:dyDescent="0.3">
      <c r="A320" s="7" t="s">
        <v>329</v>
      </c>
      <c r="B320" s="8">
        <v>80.243570271704442</v>
      </c>
      <c r="C320" s="8">
        <v>68.14168814657279</v>
      </c>
      <c r="D320" s="8">
        <v>88.922361292327935</v>
      </c>
      <c r="E320" s="8">
        <v>48.686934682234863</v>
      </c>
      <c r="F320" s="8">
        <v>54.491361452208032</v>
      </c>
      <c r="G320" s="8">
        <v>60</v>
      </c>
      <c r="H320" s="8">
        <v>10.498747770068416</v>
      </c>
      <c r="I320" t="s">
        <v>963</v>
      </c>
      <c r="K320" s="11">
        <f t="shared" si="17"/>
        <v>45.371159020886431</v>
      </c>
    </row>
    <row r="321" spans="1:11" x14ac:dyDescent="0.3">
      <c r="A321" s="7" t="s">
        <v>330</v>
      </c>
      <c r="B321" s="8">
        <v>0</v>
      </c>
      <c r="C321" s="8">
        <v>0</v>
      </c>
      <c r="D321" s="8">
        <v>0</v>
      </c>
      <c r="E321" s="8">
        <v>0</v>
      </c>
      <c r="F321" s="8">
        <v>0</v>
      </c>
      <c r="G321" s="8">
        <v>0</v>
      </c>
      <c r="H321" s="8">
        <v>0</v>
      </c>
      <c r="I321" t="s">
        <v>963</v>
      </c>
      <c r="K321" s="11">
        <f t="shared" si="17"/>
        <v>0</v>
      </c>
    </row>
    <row r="322" spans="1:11" x14ac:dyDescent="0.3">
      <c r="A322" s="7" t="s">
        <v>331</v>
      </c>
      <c r="B322" s="8">
        <v>16.537361904357361</v>
      </c>
      <c r="C322" s="8">
        <v>27.202240354217562</v>
      </c>
      <c r="D322" s="8">
        <v>88.922361292327935</v>
      </c>
      <c r="E322" s="8">
        <v>0</v>
      </c>
      <c r="F322" s="8">
        <v>0</v>
      </c>
      <c r="G322" s="8">
        <v>0</v>
      </c>
      <c r="H322" s="8">
        <v>0</v>
      </c>
      <c r="I322" t="s">
        <v>963</v>
      </c>
      <c r="K322" s="11">
        <f t="shared" si="17"/>
        <v>8.2686809521786806</v>
      </c>
    </row>
    <row r="323" spans="1:11" x14ac:dyDescent="0.3">
      <c r="A323" s="7" t="s">
        <v>332</v>
      </c>
      <c r="B323" s="8">
        <v>0</v>
      </c>
      <c r="C323" s="8">
        <v>0</v>
      </c>
      <c r="D323" s="8">
        <v>0</v>
      </c>
      <c r="E323" s="8">
        <v>35.045510185746693</v>
      </c>
      <c r="F323" s="8">
        <v>46.130819188067449</v>
      </c>
      <c r="G323" s="8">
        <v>50</v>
      </c>
      <c r="H323" s="8">
        <v>28.093378071167912</v>
      </c>
      <c r="I323" t="s">
        <v>963</v>
      </c>
      <c r="K323" s="11">
        <f t="shared" si="17"/>
        <v>14.046689035583956</v>
      </c>
    </row>
    <row r="324" spans="1:11" x14ac:dyDescent="0.3">
      <c r="A324" s="7" t="s">
        <v>333</v>
      </c>
      <c r="B324" s="8">
        <v>0</v>
      </c>
      <c r="C324" s="8">
        <v>0</v>
      </c>
      <c r="D324" s="8">
        <v>0</v>
      </c>
      <c r="E324" s="8">
        <v>47.184681432710541</v>
      </c>
      <c r="F324" s="8">
        <v>47.482013227100872</v>
      </c>
      <c r="G324" s="8">
        <v>30</v>
      </c>
      <c r="H324" s="8">
        <v>37.487992196417892</v>
      </c>
      <c r="I324" t="s">
        <v>963</v>
      </c>
      <c r="K324" s="11">
        <f t="shared" si="17"/>
        <v>18.743996098208946</v>
      </c>
    </row>
    <row r="325" spans="1:11" x14ac:dyDescent="0.3">
      <c r="A325" s="7" t="s">
        <v>334</v>
      </c>
      <c r="B325" s="8">
        <v>0</v>
      </c>
      <c r="C325" s="8">
        <v>0</v>
      </c>
      <c r="D325" s="8">
        <v>0</v>
      </c>
      <c r="E325" s="8">
        <v>44.605135868780501</v>
      </c>
      <c r="F325" s="8">
        <v>47.576469457149322</v>
      </c>
      <c r="G325" s="8">
        <v>90</v>
      </c>
      <c r="H325" s="8">
        <v>17.815140148090343</v>
      </c>
      <c r="I325" t="s">
        <v>963</v>
      </c>
      <c r="K325" s="11">
        <f t="shared" si="17"/>
        <v>8.9075700740451715</v>
      </c>
    </row>
    <row r="326" spans="1:11" x14ac:dyDescent="0.3">
      <c r="A326" s="7" t="s">
        <v>335</v>
      </c>
      <c r="B326" s="8">
        <v>5.3118766956855916</v>
      </c>
      <c r="C326" s="8">
        <v>9.3959766579393591</v>
      </c>
      <c r="D326" s="8">
        <v>0.59081644760354057</v>
      </c>
      <c r="E326" s="8">
        <v>63.856060751906718</v>
      </c>
      <c r="F326" s="8">
        <v>57.123849050119382</v>
      </c>
      <c r="G326" s="8">
        <v>30</v>
      </c>
      <c r="H326" s="8">
        <v>36.070837982084939</v>
      </c>
      <c r="I326" t="s">
        <v>963</v>
      </c>
      <c r="K326" s="11">
        <f t="shared" si="17"/>
        <v>20.691357338885265</v>
      </c>
    </row>
    <row r="327" spans="1:11" x14ac:dyDescent="0.3">
      <c r="A327" s="7" t="s">
        <v>336</v>
      </c>
      <c r="B327" s="8">
        <v>24.322006468798694</v>
      </c>
      <c r="C327" s="8">
        <v>43.0222721925564</v>
      </c>
      <c r="D327" s="8">
        <v>2.7052287324661433</v>
      </c>
      <c r="E327" s="8">
        <v>67.712795312855945</v>
      </c>
      <c r="F327" s="8">
        <v>63.692413492998917</v>
      </c>
      <c r="G327" s="8">
        <v>30</v>
      </c>
      <c r="H327" s="8">
        <v>17.29983596924648</v>
      </c>
      <c r="I327" t="s">
        <v>963</v>
      </c>
      <c r="K327" s="11">
        <f t="shared" si="17"/>
        <v>20.810921219022589</v>
      </c>
    </row>
    <row r="328" spans="1:11" x14ac:dyDescent="0.3">
      <c r="A328" s="7" t="s">
        <v>337</v>
      </c>
      <c r="B328" s="8">
        <v>0</v>
      </c>
      <c r="C328" s="8">
        <v>0</v>
      </c>
      <c r="D328" s="8">
        <v>0</v>
      </c>
      <c r="E328" s="8">
        <v>0</v>
      </c>
      <c r="F328" s="8">
        <v>0</v>
      </c>
      <c r="G328" s="8">
        <v>0</v>
      </c>
      <c r="H328" s="8">
        <v>0</v>
      </c>
      <c r="I328" t="s">
        <v>963</v>
      </c>
      <c r="K328" s="11">
        <f t="shared" si="17"/>
        <v>0</v>
      </c>
    </row>
    <row r="329" spans="1:11" x14ac:dyDescent="0.3">
      <c r="A329" s="7" t="s">
        <v>338</v>
      </c>
      <c r="B329" s="8">
        <v>0</v>
      </c>
      <c r="C329" s="8">
        <v>0</v>
      </c>
      <c r="D329" s="8">
        <v>0</v>
      </c>
      <c r="E329" s="8">
        <v>0</v>
      </c>
      <c r="F329" s="8">
        <v>0</v>
      </c>
      <c r="G329" s="8">
        <v>0</v>
      </c>
      <c r="H329" s="8">
        <v>0</v>
      </c>
      <c r="I329" t="s">
        <v>963</v>
      </c>
      <c r="K329" s="11">
        <f t="shared" si="17"/>
        <v>0</v>
      </c>
    </row>
    <row r="330" spans="1:11" x14ac:dyDescent="0.3">
      <c r="A330" s="7" t="s">
        <v>339</v>
      </c>
      <c r="B330" s="8">
        <v>12.50866934469888</v>
      </c>
      <c r="C330" s="8">
        <v>22.126109455841355</v>
      </c>
      <c r="D330" s="8">
        <v>1.3912837232243864</v>
      </c>
      <c r="E330" s="8">
        <v>58.773294541184171</v>
      </c>
      <c r="F330" s="8">
        <v>49.571888706668922</v>
      </c>
      <c r="G330" s="8">
        <v>30</v>
      </c>
      <c r="H330" s="8">
        <v>11.463283886403186</v>
      </c>
      <c r="I330" t="s">
        <v>963</v>
      </c>
      <c r="K330" s="11">
        <f t="shared" si="17"/>
        <v>11.985976615551033</v>
      </c>
    </row>
    <row r="331" spans="1:11" x14ac:dyDescent="0.3">
      <c r="A331" s="7" t="s">
        <v>340</v>
      </c>
      <c r="B331" s="8">
        <v>6.9414784358353714</v>
      </c>
      <c r="C331" s="8">
        <v>12.278517196694928</v>
      </c>
      <c r="D331" s="8">
        <v>0.77206980988618579</v>
      </c>
      <c r="E331" s="8">
        <v>47.433990778441959</v>
      </c>
      <c r="F331" s="8">
        <v>59.412986637474802</v>
      </c>
      <c r="G331" s="8">
        <v>40</v>
      </c>
      <c r="H331" s="8">
        <v>22.160644570065759</v>
      </c>
      <c r="I331" t="s">
        <v>963</v>
      </c>
      <c r="K331" s="11">
        <f t="shared" si="17"/>
        <v>14.551061502950565</v>
      </c>
    </row>
    <row r="332" spans="1:11" x14ac:dyDescent="0.3">
      <c r="A332" s="7" t="s">
        <v>341</v>
      </c>
      <c r="B332" s="8">
        <v>0</v>
      </c>
      <c r="C332" s="8">
        <v>0</v>
      </c>
      <c r="D332" s="8">
        <v>0</v>
      </c>
      <c r="E332" s="8">
        <v>35.464254430294453</v>
      </c>
      <c r="F332" s="8">
        <v>55.660656397257149</v>
      </c>
      <c r="G332" s="8">
        <v>50</v>
      </c>
      <c r="H332" s="8">
        <v>25.56331863308187</v>
      </c>
      <c r="I332" t="s">
        <v>963</v>
      </c>
      <c r="K332" s="11">
        <f t="shared" si="17"/>
        <v>12.781659316540935</v>
      </c>
    </row>
    <row r="333" spans="1:11" x14ac:dyDescent="0.3">
      <c r="A333" s="7" t="s">
        <v>342</v>
      </c>
      <c r="B333" s="8">
        <v>0</v>
      </c>
      <c r="C333" s="8">
        <v>0</v>
      </c>
      <c r="D333" s="8">
        <v>0</v>
      </c>
      <c r="E333" s="8">
        <v>44.63455485286898</v>
      </c>
      <c r="F333" s="8">
        <v>76.195433634991787</v>
      </c>
      <c r="G333" s="8">
        <v>80</v>
      </c>
      <c r="H333" s="8">
        <v>13.228407975752875</v>
      </c>
      <c r="I333" t="s">
        <v>963</v>
      </c>
      <c r="K333" s="11">
        <f t="shared" si="17"/>
        <v>6.6142039878764374</v>
      </c>
    </row>
    <row r="334" spans="1:11" x14ac:dyDescent="0.3">
      <c r="A334" s="7" t="s">
        <v>343</v>
      </c>
      <c r="B334" s="8">
        <v>0</v>
      </c>
      <c r="C334" s="8">
        <v>0</v>
      </c>
      <c r="D334" s="8">
        <v>0</v>
      </c>
      <c r="E334" s="8">
        <v>48.289527724033483</v>
      </c>
      <c r="F334" s="8">
        <v>49.805302858135029</v>
      </c>
      <c r="G334" s="8">
        <v>30</v>
      </c>
      <c r="H334" s="8">
        <v>15.380747466338066</v>
      </c>
      <c r="I334" t="s">
        <v>963</v>
      </c>
      <c r="K334" s="11">
        <f t="shared" si="17"/>
        <v>7.6903737331690332</v>
      </c>
    </row>
    <row r="335" spans="1:11" x14ac:dyDescent="0.3">
      <c r="A335" s="7" t="s">
        <v>344</v>
      </c>
      <c r="B335" s="8">
        <v>28.115008658767508</v>
      </c>
      <c r="C335" s="8">
        <v>49.731569505388705</v>
      </c>
      <c r="D335" s="8">
        <v>3.1271075161830133</v>
      </c>
      <c r="E335" s="8">
        <v>72.113109275783629</v>
      </c>
      <c r="F335" s="8">
        <v>67.165787544512909</v>
      </c>
      <c r="G335" s="8">
        <v>40</v>
      </c>
      <c r="H335" s="8">
        <v>31.535820169622362</v>
      </c>
      <c r="I335" t="s">
        <v>963</v>
      </c>
      <c r="K335" s="11">
        <f t="shared" si="17"/>
        <v>29.825414414194935</v>
      </c>
    </row>
    <row r="336" spans="1:11" x14ac:dyDescent="0.3">
      <c r="A336" s="7" t="s">
        <v>345</v>
      </c>
      <c r="B336" s="8">
        <v>11.146876920138718</v>
      </c>
      <c r="C336" s="8">
        <v>19.717286629716913</v>
      </c>
      <c r="D336" s="8">
        <v>1.2398176014099371</v>
      </c>
      <c r="E336" s="8">
        <v>66.013152110787047</v>
      </c>
      <c r="F336" s="8">
        <v>52.412606911232849</v>
      </c>
      <c r="G336" s="8">
        <v>50</v>
      </c>
      <c r="H336" s="8">
        <v>9.0850128896643589</v>
      </c>
      <c r="I336" t="s">
        <v>963</v>
      </c>
      <c r="K336" s="11">
        <f t="shared" si="17"/>
        <v>10.115944904901539</v>
      </c>
    </row>
    <row r="337" spans="1:11" x14ac:dyDescent="0.3">
      <c r="A337" s="7" t="s">
        <v>346</v>
      </c>
      <c r="B337" s="8">
        <v>0</v>
      </c>
      <c r="C337" s="8">
        <v>0</v>
      </c>
      <c r="D337" s="8">
        <v>0</v>
      </c>
      <c r="E337" s="8">
        <v>63.665007812976278</v>
      </c>
      <c r="F337" s="8">
        <v>70.627251429533871</v>
      </c>
      <c r="G337" s="8">
        <v>30</v>
      </c>
      <c r="H337" s="8">
        <v>3.0386538670334877</v>
      </c>
      <c r="I337" t="s">
        <v>963</v>
      </c>
      <c r="K337" s="11">
        <f t="shared" si="17"/>
        <v>1.5193269335167439</v>
      </c>
    </row>
    <row r="338" spans="1:11" x14ac:dyDescent="0.3">
      <c r="A338" s="7" t="s">
        <v>347</v>
      </c>
      <c r="B338" s="8">
        <v>33.373463833053108</v>
      </c>
      <c r="C338" s="8">
        <v>45.399339546773966</v>
      </c>
      <c r="D338" s="8">
        <v>2.8546980788747969</v>
      </c>
      <c r="E338" s="8">
        <v>78.395857197403586</v>
      </c>
      <c r="F338" s="8">
        <v>46.699601386099438</v>
      </c>
      <c r="G338" s="8">
        <v>40</v>
      </c>
      <c r="H338" s="8">
        <v>2.1101979125345323</v>
      </c>
      <c r="I338" t="s">
        <v>963</v>
      </c>
      <c r="K338" s="11">
        <f t="shared" si="17"/>
        <v>17.74183087279382</v>
      </c>
    </row>
    <row r="339" spans="1:11" x14ac:dyDescent="0.3">
      <c r="A339" s="7" t="s">
        <v>348</v>
      </c>
      <c r="B339" s="8">
        <v>0</v>
      </c>
      <c r="C339" s="8">
        <v>0</v>
      </c>
      <c r="D339" s="8">
        <v>0</v>
      </c>
      <c r="E339" s="8">
        <v>47.23686152582453</v>
      </c>
      <c r="F339" s="8">
        <v>67.455523868852566</v>
      </c>
      <c r="G339" s="8">
        <v>20</v>
      </c>
      <c r="H339" s="8">
        <v>19.143132204863434</v>
      </c>
      <c r="I339" t="s">
        <v>963</v>
      </c>
      <c r="K339" s="11">
        <f t="shared" si="17"/>
        <v>9.5715661024317171</v>
      </c>
    </row>
    <row r="340" spans="1:11" x14ac:dyDescent="0.3">
      <c r="A340" s="7" t="s">
        <v>349</v>
      </c>
      <c r="B340" s="8">
        <v>1.1080636018734979</v>
      </c>
      <c r="C340" s="8">
        <v>1.9600115618594627</v>
      </c>
      <c r="D340" s="8">
        <v>0.1232449920212593</v>
      </c>
      <c r="E340" s="8">
        <v>43.476485668723384</v>
      </c>
      <c r="F340" s="8">
        <v>97.392965001868149</v>
      </c>
      <c r="G340" s="8">
        <v>60</v>
      </c>
      <c r="H340" s="8">
        <v>22.539256883779657</v>
      </c>
      <c r="I340" t="s">
        <v>963</v>
      </c>
      <c r="K340" s="11">
        <f t="shared" si="17"/>
        <v>11.823660242826577</v>
      </c>
    </row>
    <row r="341" spans="1:11" x14ac:dyDescent="0.3">
      <c r="A341" s="7" t="s">
        <v>350</v>
      </c>
      <c r="B341" s="8">
        <v>0</v>
      </c>
      <c r="C341" s="8">
        <v>0</v>
      </c>
      <c r="D341" s="8">
        <v>0</v>
      </c>
      <c r="E341" s="8">
        <v>45.947138878460891</v>
      </c>
      <c r="F341" s="8">
        <v>100</v>
      </c>
      <c r="G341" s="8">
        <v>20</v>
      </c>
      <c r="H341" s="8">
        <v>20.210268077184807</v>
      </c>
      <c r="I341" t="s">
        <v>963</v>
      </c>
      <c r="K341" s="11">
        <f t="shared" si="17"/>
        <v>10.105134038592404</v>
      </c>
    </row>
    <row r="342" spans="1:11" x14ac:dyDescent="0.3">
      <c r="A342" s="7" t="s">
        <v>351</v>
      </c>
      <c r="B342" s="8">
        <v>0</v>
      </c>
      <c r="C342" s="8">
        <v>0</v>
      </c>
      <c r="D342" s="8">
        <v>0</v>
      </c>
      <c r="E342" s="8">
        <v>66.820579892896447</v>
      </c>
      <c r="F342" s="8">
        <v>66.049442616764026</v>
      </c>
      <c r="G342" s="8">
        <v>80</v>
      </c>
      <c r="H342" s="8">
        <v>22.171346473784933</v>
      </c>
      <c r="I342" t="s">
        <v>963</v>
      </c>
      <c r="K342" s="11">
        <f t="shared" si="17"/>
        <v>11.085673236892466</v>
      </c>
    </row>
    <row r="343" spans="1:11" x14ac:dyDescent="0.3">
      <c r="A343" s="7" t="s">
        <v>352</v>
      </c>
      <c r="B343" s="8">
        <v>0</v>
      </c>
      <c r="C343" s="8">
        <v>0</v>
      </c>
      <c r="D343" s="8">
        <v>0</v>
      </c>
      <c r="E343" s="8">
        <v>54.991882205344901</v>
      </c>
      <c r="F343" s="8">
        <v>45.290309411417155</v>
      </c>
      <c r="G343" s="8">
        <v>60</v>
      </c>
      <c r="H343" s="8">
        <v>14.878950331157956</v>
      </c>
      <c r="I343" t="s">
        <v>963</v>
      </c>
      <c r="K343" s="11">
        <f t="shared" si="17"/>
        <v>7.4394751655789779</v>
      </c>
    </row>
    <row r="344" spans="1:11" x14ac:dyDescent="0.3">
      <c r="A344" s="7" t="s">
        <v>353</v>
      </c>
      <c r="B344" s="8">
        <v>0</v>
      </c>
      <c r="C344" s="8">
        <v>0</v>
      </c>
      <c r="D344" s="8">
        <v>0</v>
      </c>
      <c r="E344" s="8">
        <v>50.315146104260712</v>
      </c>
      <c r="F344" s="8">
        <v>61.826804296054448</v>
      </c>
      <c r="G344" s="8">
        <v>30</v>
      </c>
      <c r="H344" s="8">
        <v>13.979503440205026</v>
      </c>
      <c r="I344" t="s">
        <v>963</v>
      </c>
      <c r="K344" s="11">
        <f t="shared" si="17"/>
        <v>6.9897517201025128</v>
      </c>
    </row>
    <row r="345" spans="1:11" x14ac:dyDescent="0.3">
      <c r="A345" s="7" t="s">
        <v>354</v>
      </c>
      <c r="B345" s="8">
        <v>6.9588311581145419</v>
      </c>
      <c r="C345" s="8">
        <v>12.309211767150455</v>
      </c>
      <c r="D345" s="8">
        <v>0.77399987609829446</v>
      </c>
      <c r="E345" s="8">
        <v>52.57739980299106</v>
      </c>
      <c r="F345" s="8">
        <v>42.945387761120088</v>
      </c>
      <c r="G345" s="8">
        <v>70</v>
      </c>
      <c r="H345" s="8">
        <v>23.023672763594792</v>
      </c>
      <c r="I345" t="s">
        <v>963</v>
      </c>
      <c r="K345" s="11">
        <f t="shared" si="17"/>
        <v>14.991251960854667</v>
      </c>
    </row>
    <row r="346" spans="1:11" x14ac:dyDescent="0.3">
      <c r="A346" s="7" t="s">
        <v>355</v>
      </c>
      <c r="B346" s="8">
        <v>0</v>
      </c>
      <c r="C346" s="8">
        <v>0</v>
      </c>
      <c r="D346" s="8">
        <v>0</v>
      </c>
      <c r="E346" s="8">
        <v>38.965334129069724</v>
      </c>
      <c r="F346" s="8">
        <v>75.578382976067203</v>
      </c>
      <c r="G346" s="8">
        <v>60</v>
      </c>
      <c r="H346" s="8">
        <v>62.93934349309778</v>
      </c>
      <c r="I346" t="s">
        <v>963</v>
      </c>
      <c r="K346" s="11">
        <f t="shared" si="17"/>
        <v>31.46967174654889</v>
      </c>
    </row>
    <row r="347" spans="1:11" x14ac:dyDescent="0.3">
      <c r="A347" s="7" t="s">
        <v>356</v>
      </c>
      <c r="B347" s="8">
        <v>0</v>
      </c>
      <c r="C347" s="8">
        <v>0</v>
      </c>
      <c r="D347" s="8">
        <v>0</v>
      </c>
      <c r="E347" s="8">
        <v>49.137123348766771</v>
      </c>
      <c r="F347" s="8">
        <v>83.467487128858849</v>
      </c>
      <c r="G347" s="8">
        <v>60</v>
      </c>
      <c r="H347" s="8">
        <v>4.3441752138026555</v>
      </c>
      <c r="I347" t="s">
        <v>963</v>
      </c>
      <c r="K347" s="11">
        <f t="shared" si="17"/>
        <v>2.1720876069013277</v>
      </c>
    </row>
    <row r="348" spans="1:11" x14ac:dyDescent="0.3">
      <c r="A348" s="7" t="s">
        <v>357</v>
      </c>
      <c r="B348" s="8">
        <v>0</v>
      </c>
      <c r="C348" s="8">
        <v>0</v>
      </c>
      <c r="D348" s="8">
        <v>0</v>
      </c>
      <c r="E348" s="8">
        <v>52.608382986642532</v>
      </c>
      <c r="F348" s="8">
        <v>43.053494046441401</v>
      </c>
      <c r="G348" s="8">
        <v>40</v>
      </c>
      <c r="H348" s="8">
        <v>26.715002202699242</v>
      </c>
      <c r="I348" t="s">
        <v>963</v>
      </c>
      <c r="K348" s="11">
        <f t="shared" si="17"/>
        <v>13.357501101349621</v>
      </c>
    </row>
    <row r="349" spans="1:11" x14ac:dyDescent="0.3">
      <c r="A349" s="7" t="s">
        <v>358</v>
      </c>
      <c r="B349" s="8">
        <v>0</v>
      </c>
      <c r="C349" s="8">
        <v>0</v>
      </c>
      <c r="D349" s="8">
        <v>0</v>
      </c>
      <c r="E349" s="8">
        <v>60.676524332527968</v>
      </c>
      <c r="F349" s="8">
        <v>39.992437761756854</v>
      </c>
      <c r="G349" s="8">
        <v>50</v>
      </c>
      <c r="H349" s="8">
        <v>15.291927957716352</v>
      </c>
      <c r="I349" t="s">
        <v>963</v>
      </c>
      <c r="K349" s="11">
        <f t="shared" si="17"/>
        <v>7.6459639788581759</v>
      </c>
    </row>
    <row r="350" spans="1:11" x14ac:dyDescent="0.3">
      <c r="A350" s="7" t="s">
        <v>359</v>
      </c>
      <c r="B350" s="8">
        <v>0</v>
      </c>
      <c r="C350" s="8">
        <v>0</v>
      </c>
      <c r="D350" s="8">
        <v>0</v>
      </c>
      <c r="E350" s="8">
        <v>0</v>
      </c>
      <c r="F350" s="8">
        <v>0</v>
      </c>
      <c r="G350" s="8">
        <v>0</v>
      </c>
      <c r="H350" s="8">
        <v>0</v>
      </c>
      <c r="I350" t="s">
        <v>963</v>
      </c>
      <c r="K350" s="11">
        <f t="shared" si="17"/>
        <v>0</v>
      </c>
    </row>
    <row r="351" spans="1:11" x14ac:dyDescent="0.3">
      <c r="A351" s="7" t="s">
        <v>360</v>
      </c>
      <c r="B351" s="8">
        <v>0</v>
      </c>
      <c r="C351" s="8">
        <v>0</v>
      </c>
      <c r="D351" s="8">
        <v>0</v>
      </c>
      <c r="E351" s="8">
        <v>49.382782895517884</v>
      </c>
      <c r="F351" s="8">
        <v>52.002979694062979</v>
      </c>
      <c r="G351" s="8">
        <v>60</v>
      </c>
      <c r="H351" s="8">
        <v>7.0930625155040481</v>
      </c>
      <c r="I351" t="s">
        <v>963</v>
      </c>
      <c r="K351" s="11">
        <f t="shared" si="17"/>
        <v>3.546531257752024</v>
      </c>
    </row>
    <row r="352" spans="1:11" x14ac:dyDescent="0.3">
      <c r="A352" s="7" t="s">
        <v>361</v>
      </c>
      <c r="B352" s="8">
        <v>0</v>
      </c>
      <c r="C352" s="8">
        <v>0</v>
      </c>
      <c r="D352" s="8">
        <v>0</v>
      </c>
      <c r="E352" s="8">
        <v>59.794716855814485</v>
      </c>
      <c r="F352" s="8">
        <v>39.660997917693933</v>
      </c>
      <c r="G352" s="8">
        <v>50</v>
      </c>
      <c r="H352" s="8">
        <v>42.235725202904078</v>
      </c>
      <c r="I352" t="s">
        <v>963</v>
      </c>
      <c r="K352" s="11">
        <f t="shared" si="17"/>
        <v>21.117862601452039</v>
      </c>
    </row>
    <row r="353" spans="1:11" x14ac:dyDescent="0.3">
      <c r="A353" s="7" t="s">
        <v>362</v>
      </c>
      <c r="B353" s="8">
        <v>17.870825787248812</v>
      </c>
      <c r="C353" s="8">
        <v>25.524873926742352</v>
      </c>
      <c r="D353" s="8">
        <v>2.0122776953437014</v>
      </c>
      <c r="E353" s="8">
        <v>71.658127741360005</v>
      </c>
      <c r="F353" s="8">
        <v>41.633170818154895</v>
      </c>
      <c r="G353" s="8">
        <v>50</v>
      </c>
      <c r="H353" s="8">
        <v>18.507881568275696</v>
      </c>
      <c r="I353" t="s">
        <v>963</v>
      </c>
      <c r="K353" s="11">
        <f t="shared" si="17"/>
        <v>18.189353677762256</v>
      </c>
    </row>
    <row r="354" spans="1:11" x14ac:dyDescent="0.3">
      <c r="A354" s="7" t="s">
        <v>363</v>
      </c>
      <c r="B354" s="8">
        <v>9.2286790218554113</v>
      </c>
      <c r="C354" s="8">
        <v>10.238109204368444</v>
      </c>
      <c r="D354" s="8">
        <v>2.0122776953437014</v>
      </c>
      <c r="E354" s="8">
        <v>47.092453820015983</v>
      </c>
      <c r="F354" s="8">
        <v>65.074943467067399</v>
      </c>
      <c r="G354" s="8">
        <v>40</v>
      </c>
      <c r="H354" s="8">
        <v>20.987864707139916</v>
      </c>
      <c r="I354" t="s">
        <v>963</v>
      </c>
      <c r="K354" s="11">
        <f t="shared" si="17"/>
        <v>15.108271864497663</v>
      </c>
    </row>
    <row r="355" spans="1:11" x14ac:dyDescent="0.3">
      <c r="A355" s="7" t="s">
        <v>364</v>
      </c>
      <c r="B355" s="8">
        <v>26.288364458517421</v>
      </c>
      <c r="C355" s="8">
        <v>25.524873926742352</v>
      </c>
      <c r="D355" s="8">
        <v>2.0122776953437014</v>
      </c>
      <c r="E355" s="8">
        <v>48.758847754451146</v>
      </c>
      <c r="F355" s="8">
        <v>39.941478751204691</v>
      </c>
      <c r="G355" s="8">
        <v>60</v>
      </c>
      <c r="H355" s="8">
        <v>37.724586467928177</v>
      </c>
      <c r="I355" t="s">
        <v>963</v>
      </c>
      <c r="K355" s="11">
        <f t="shared" si="17"/>
        <v>32.006475463222799</v>
      </c>
    </row>
    <row r="356" spans="1:11" x14ac:dyDescent="0.3">
      <c r="A356" s="7" t="s">
        <v>365</v>
      </c>
      <c r="B356" s="8">
        <v>0</v>
      </c>
      <c r="C356" s="8">
        <v>0</v>
      </c>
      <c r="D356" s="8">
        <v>0</v>
      </c>
      <c r="E356" s="8">
        <v>54.672645117611765</v>
      </c>
      <c r="F356" s="8">
        <v>40.911009352529987</v>
      </c>
      <c r="G356" s="8">
        <v>40</v>
      </c>
      <c r="H356" s="8">
        <v>29.253509797538911</v>
      </c>
      <c r="I356" t="s">
        <v>963</v>
      </c>
      <c r="K356" s="11">
        <f t="shared" si="17"/>
        <v>14.626754898769455</v>
      </c>
    </row>
    <row r="357" spans="1:11" x14ac:dyDescent="0.3">
      <c r="A357" s="7" t="s">
        <v>366</v>
      </c>
      <c r="B357" s="8">
        <v>15.422239449709139</v>
      </c>
      <c r="C357" s="8">
        <v>25.524873926742352</v>
      </c>
      <c r="D357" s="8">
        <v>2.0122776953437014</v>
      </c>
      <c r="E357" s="8">
        <v>51.162039844574714</v>
      </c>
      <c r="F357" s="8">
        <v>47.646154693332043</v>
      </c>
      <c r="G357" s="8">
        <v>40</v>
      </c>
      <c r="H357" s="8">
        <v>12.826459606401761</v>
      </c>
      <c r="I357" t="s">
        <v>963</v>
      </c>
      <c r="K357" s="11">
        <f t="shared" si="17"/>
        <v>14.124349528055451</v>
      </c>
    </row>
    <row r="358" spans="1:11" x14ac:dyDescent="0.3">
      <c r="A358" s="7" t="s">
        <v>367</v>
      </c>
      <c r="B358" s="8">
        <v>0</v>
      </c>
      <c r="C358" s="8">
        <v>0</v>
      </c>
      <c r="D358" s="8">
        <v>0</v>
      </c>
      <c r="E358" s="8">
        <v>0</v>
      </c>
      <c r="F358" s="8">
        <v>0</v>
      </c>
      <c r="G358" s="8">
        <v>0</v>
      </c>
      <c r="H358" s="8">
        <v>0</v>
      </c>
      <c r="I358" t="s">
        <v>963</v>
      </c>
      <c r="K358" s="11">
        <f t="shared" si="17"/>
        <v>0</v>
      </c>
    </row>
    <row r="359" spans="1:11" x14ac:dyDescent="0.3">
      <c r="A359" s="7" t="s">
        <v>368</v>
      </c>
      <c r="B359" s="8">
        <v>0</v>
      </c>
      <c r="C359" s="8">
        <v>0</v>
      </c>
      <c r="D359" s="8">
        <v>0</v>
      </c>
      <c r="E359" s="8">
        <v>43.049419080346908</v>
      </c>
      <c r="F359" s="8">
        <v>45.071890590053691</v>
      </c>
      <c r="G359" s="8">
        <v>90</v>
      </c>
      <c r="H359" s="8">
        <v>12.751924992562458</v>
      </c>
      <c r="I359" t="s">
        <v>963</v>
      </c>
      <c r="K359" s="11">
        <f t="shared" si="17"/>
        <v>6.3759624962812289</v>
      </c>
    </row>
    <row r="360" spans="1:11" x14ac:dyDescent="0.3">
      <c r="A360" s="7" t="s">
        <v>369</v>
      </c>
      <c r="B360" s="8">
        <v>0</v>
      </c>
      <c r="C360" s="8">
        <v>0</v>
      </c>
      <c r="D360" s="8">
        <v>0</v>
      </c>
      <c r="E360" s="8">
        <v>46.713356018237768</v>
      </c>
      <c r="F360" s="8">
        <v>42.28690263743821</v>
      </c>
      <c r="G360" s="8">
        <v>50</v>
      </c>
      <c r="H360" s="8">
        <v>6.6774766936596119</v>
      </c>
      <c r="I360" t="s">
        <v>963</v>
      </c>
      <c r="K360" s="11">
        <f t="shared" si="17"/>
        <v>3.338738346829806</v>
      </c>
    </row>
    <row r="361" spans="1:11" x14ac:dyDescent="0.3">
      <c r="A361" s="7" t="s">
        <v>370</v>
      </c>
      <c r="B361" s="8">
        <v>0</v>
      </c>
      <c r="C361" s="8">
        <v>0</v>
      </c>
      <c r="D361" s="8">
        <v>0</v>
      </c>
      <c r="E361" s="8">
        <v>54.036537295330504</v>
      </c>
      <c r="F361" s="8">
        <v>44.095346622615793</v>
      </c>
      <c r="G361" s="8">
        <v>80</v>
      </c>
      <c r="H361" s="8">
        <v>3.5947387349506084</v>
      </c>
      <c r="I361" t="s">
        <v>963</v>
      </c>
      <c r="K361" s="11">
        <f t="shared" si="17"/>
        <v>1.7973693674753042</v>
      </c>
    </row>
    <row r="362" spans="1:11" x14ac:dyDescent="0.3">
      <c r="A362" s="7" t="s">
        <v>371</v>
      </c>
      <c r="B362" s="8">
        <v>0</v>
      </c>
      <c r="C362" s="8">
        <v>0</v>
      </c>
      <c r="D362" s="8">
        <v>0</v>
      </c>
      <c r="E362" s="8">
        <v>47.901385640166716</v>
      </c>
      <c r="F362" s="8">
        <v>42.193432942264934</v>
      </c>
      <c r="G362" s="8">
        <v>80</v>
      </c>
      <c r="H362" s="8">
        <v>7.5416231195404686</v>
      </c>
      <c r="I362" t="s">
        <v>963</v>
      </c>
      <c r="K362" s="11">
        <f t="shared" si="17"/>
        <v>3.7708115597702343</v>
      </c>
    </row>
    <row r="363" spans="1:11" x14ac:dyDescent="0.3">
      <c r="A363" s="7" t="s">
        <v>372</v>
      </c>
      <c r="B363" s="8">
        <v>0</v>
      </c>
      <c r="C363" s="8">
        <v>0</v>
      </c>
      <c r="D363" s="8">
        <v>0</v>
      </c>
      <c r="E363" s="8">
        <v>47.206219257462429</v>
      </c>
      <c r="F363" s="8">
        <v>48.021342874859492</v>
      </c>
      <c r="G363" s="8">
        <v>90</v>
      </c>
      <c r="H363" s="8">
        <v>3.6969657808883172</v>
      </c>
      <c r="I363" t="s">
        <v>963</v>
      </c>
      <c r="K363" s="11">
        <f t="shared" si="17"/>
        <v>1.8484828904441586</v>
      </c>
    </row>
    <row r="364" spans="1:11" x14ac:dyDescent="0.3">
      <c r="A364" s="7" t="s">
        <v>373</v>
      </c>
      <c r="B364" s="8">
        <v>0</v>
      </c>
      <c r="C364" s="8">
        <v>0</v>
      </c>
      <c r="D364" s="8">
        <v>0</v>
      </c>
      <c r="E364" s="8">
        <v>47.49116427785318</v>
      </c>
      <c r="F364" s="8">
        <v>44.030791367783962</v>
      </c>
      <c r="G364" s="8">
        <v>60</v>
      </c>
      <c r="H364" s="8">
        <v>3.8854492059269079</v>
      </c>
      <c r="I364" t="s">
        <v>963</v>
      </c>
      <c r="K364" s="11">
        <f t="shared" si="17"/>
        <v>1.942724602963454</v>
      </c>
    </row>
    <row r="365" spans="1:11" x14ac:dyDescent="0.3">
      <c r="A365" s="7" t="s">
        <v>374</v>
      </c>
      <c r="B365" s="8">
        <v>0</v>
      </c>
      <c r="C365" s="8">
        <v>0</v>
      </c>
      <c r="D365" s="8">
        <v>0</v>
      </c>
      <c r="E365" s="8">
        <v>65.015633974093646</v>
      </c>
      <c r="F365" s="8">
        <v>42.955037865899058</v>
      </c>
      <c r="G365" s="8">
        <v>40</v>
      </c>
      <c r="H365" s="8">
        <v>5.8443926652533209</v>
      </c>
      <c r="I365" t="s">
        <v>963</v>
      </c>
      <c r="K365" s="11">
        <f t="shared" si="17"/>
        <v>2.9221963326266605</v>
      </c>
    </row>
    <row r="366" spans="1:11" x14ac:dyDescent="0.3">
      <c r="A366" s="7" t="s">
        <v>375</v>
      </c>
      <c r="B366" s="8">
        <v>0</v>
      </c>
      <c r="C366" s="8">
        <v>0</v>
      </c>
      <c r="D366" s="8">
        <v>0</v>
      </c>
      <c r="E366" s="8">
        <v>46.887864538713536</v>
      </c>
      <c r="F366" s="8">
        <v>50.499554355291387</v>
      </c>
      <c r="G366" s="8">
        <v>70</v>
      </c>
      <c r="H366" s="8">
        <v>11.226842007687601</v>
      </c>
      <c r="I366" t="s">
        <v>963</v>
      </c>
      <c r="K366" s="11">
        <f t="shared" si="17"/>
        <v>5.6134210038438006</v>
      </c>
    </row>
    <row r="367" spans="1:11" x14ac:dyDescent="0.3">
      <c r="A367" s="7" t="s">
        <v>376</v>
      </c>
      <c r="B367" s="8">
        <v>33.115305893358787</v>
      </c>
      <c r="C367" s="8">
        <v>39.014801538439428</v>
      </c>
      <c r="D367" s="8">
        <v>31.06903668149733</v>
      </c>
      <c r="E367" s="8">
        <v>59.591370912626218</v>
      </c>
      <c r="F367" s="8">
        <v>46.379138984647547</v>
      </c>
      <c r="G367" s="8">
        <v>80</v>
      </c>
      <c r="H367" s="8">
        <v>6.9312199764724705</v>
      </c>
      <c r="I367" t="s">
        <v>963</v>
      </c>
      <c r="K367" s="11">
        <f t="shared" si="17"/>
        <v>20.023262934915628</v>
      </c>
    </row>
    <row r="368" spans="1:11" x14ac:dyDescent="0.3">
      <c r="A368" s="7" t="s">
        <v>377</v>
      </c>
      <c r="B368" s="8">
        <v>0</v>
      </c>
      <c r="C368" s="8">
        <v>0</v>
      </c>
      <c r="D368" s="8">
        <v>0</v>
      </c>
      <c r="E368" s="8">
        <v>57.652425231260885</v>
      </c>
      <c r="F368" s="8">
        <v>46.581916743990071</v>
      </c>
      <c r="G368" s="8">
        <v>70</v>
      </c>
      <c r="H368" s="8">
        <v>35.859796669685529</v>
      </c>
      <c r="I368" t="s">
        <v>963</v>
      </c>
      <c r="K368" s="11">
        <f t="shared" si="17"/>
        <v>17.929898334842765</v>
      </c>
    </row>
    <row r="369" spans="1:11" x14ac:dyDescent="0.3">
      <c r="A369" s="7" t="s">
        <v>378</v>
      </c>
      <c r="B369" s="8">
        <v>0</v>
      </c>
      <c r="C369" s="8">
        <v>0</v>
      </c>
      <c r="D369" s="8">
        <v>0</v>
      </c>
      <c r="E369" s="8">
        <v>59.042036058409614</v>
      </c>
      <c r="F369" s="8">
        <v>48.177753495068849</v>
      </c>
      <c r="G369" s="8">
        <v>70</v>
      </c>
      <c r="H369" s="8">
        <v>27.325121167902985</v>
      </c>
      <c r="I369" t="s">
        <v>963</v>
      </c>
      <c r="K369" s="11">
        <f t="shared" si="17"/>
        <v>13.662560583951493</v>
      </c>
    </row>
    <row r="370" spans="1:11" x14ac:dyDescent="0.3">
      <c r="A370" s="7" t="s">
        <v>379</v>
      </c>
      <c r="B370" s="8">
        <v>0</v>
      </c>
      <c r="C370" s="8">
        <v>0</v>
      </c>
      <c r="D370" s="8">
        <v>0</v>
      </c>
      <c r="E370" s="8">
        <v>66.31163347354979</v>
      </c>
      <c r="F370" s="8">
        <v>50.036618380866678</v>
      </c>
      <c r="G370" s="8">
        <v>40</v>
      </c>
      <c r="H370" s="8">
        <v>25.215007001738684</v>
      </c>
      <c r="I370" t="s">
        <v>963</v>
      </c>
      <c r="K370" s="11">
        <f t="shared" si="17"/>
        <v>12.607503500869342</v>
      </c>
    </row>
    <row r="371" spans="1:11" x14ac:dyDescent="0.3">
      <c r="A371" s="7" t="s">
        <v>380</v>
      </c>
      <c r="B371" s="8">
        <v>50.986267886999407</v>
      </c>
      <c r="C371" s="8">
        <v>51.1728685426067</v>
      </c>
      <c r="D371" s="8">
        <v>31.06903668149733</v>
      </c>
      <c r="E371" s="8">
        <v>54.97718274022094</v>
      </c>
      <c r="F371" s="8">
        <v>50.256956460987304</v>
      </c>
      <c r="G371" s="8">
        <v>50</v>
      </c>
      <c r="H371" s="8">
        <v>5.5154940718212382</v>
      </c>
      <c r="I371" t="s">
        <v>963</v>
      </c>
      <c r="K371" s="11">
        <f t="shared" si="17"/>
        <v>28.250880979410322</v>
      </c>
    </row>
    <row r="372" spans="1:11" x14ac:dyDescent="0.3">
      <c r="A372" s="7" t="s">
        <v>381</v>
      </c>
      <c r="B372" s="8">
        <v>0</v>
      </c>
      <c r="C372" s="8">
        <v>0</v>
      </c>
      <c r="D372" s="8">
        <v>0</v>
      </c>
      <c r="E372" s="8">
        <v>0</v>
      </c>
      <c r="F372" s="8">
        <v>0</v>
      </c>
      <c r="G372" s="8">
        <v>0</v>
      </c>
      <c r="H372" s="8">
        <v>0</v>
      </c>
      <c r="I372" t="s">
        <v>963</v>
      </c>
      <c r="K372" s="11">
        <f t="shared" si="17"/>
        <v>0</v>
      </c>
    </row>
    <row r="373" spans="1:11" x14ac:dyDescent="0.3">
      <c r="A373" s="7" t="s">
        <v>382</v>
      </c>
      <c r="B373" s="8">
        <v>0</v>
      </c>
      <c r="C373" s="8">
        <v>0</v>
      </c>
      <c r="D373" s="8">
        <v>0</v>
      </c>
      <c r="E373" s="8">
        <v>56.637620684012433</v>
      </c>
      <c r="F373" s="8">
        <v>41.053859602455148</v>
      </c>
      <c r="G373" s="8">
        <v>30</v>
      </c>
      <c r="H373" s="8">
        <v>5.2945723024432585</v>
      </c>
      <c r="I373" t="s">
        <v>963</v>
      </c>
      <c r="K373" s="11">
        <f t="shared" si="17"/>
        <v>2.6472861512216292</v>
      </c>
    </row>
    <row r="374" spans="1:11" x14ac:dyDescent="0.3">
      <c r="A374" s="7" t="s">
        <v>383</v>
      </c>
      <c r="B374" s="8">
        <v>0</v>
      </c>
      <c r="C374" s="8">
        <v>0</v>
      </c>
      <c r="D374" s="8">
        <v>0</v>
      </c>
      <c r="E374" s="8">
        <v>0</v>
      </c>
      <c r="F374" s="8">
        <v>0</v>
      </c>
      <c r="G374" s="8">
        <v>0</v>
      </c>
      <c r="H374" s="8">
        <v>0</v>
      </c>
      <c r="I374" t="s">
        <v>963</v>
      </c>
      <c r="K374" s="11">
        <f t="shared" si="17"/>
        <v>0</v>
      </c>
    </row>
    <row r="375" spans="1:11" x14ac:dyDescent="0.3">
      <c r="A375" s="7" t="s">
        <v>384</v>
      </c>
      <c r="B375" s="8">
        <v>0</v>
      </c>
      <c r="C375" s="8">
        <v>0</v>
      </c>
      <c r="D375" s="8">
        <v>0</v>
      </c>
      <c r="E375" s="8">
        <v>0</v>
      </c>
      <c r="F375" s="8">
        <v>0</v>
      </c>
      <c r="G375" s="8">
        <v>0</v>
      </c>
      <c r="H375" s="8">
        <v>0</v>
      </c>
      <c r="I375" t="s">
        <v>963</v>
      </c>
      <c r="K375" s="11">
        <f t="shared" si="17"/>
        <v>0</v>
      </c>
    </row>
    <row r="376" spans="1:11" x14ac:dyDescent="0.3">
      <c r="A376" s="7" t="s">
        <v>385</v>
      </c>
      <c r="B376" s="8">
        <v>0</v>
      </c>
      <c r="C376" s="8">
        <v>0</v>
      </c>
      <c r="D376" s="8">
        <v>0</v>
      </c>
      <c r="E376" s="8">
        <v>55.281700308989564</v>
      </c>
      <c r="F376" s="8">
        <v>43.299930458259794</v>
      </c>
      <c r="G376" s="8">
        <v>100</v>
      </c>
      <c r="H376" s="8">
        <v>6.5308487934490751</v>
      </c>
      <c r="I376" t="s">
        <v>963</v>
      </c>
      <c r="K376" s="11">
        <f t="shared" ref="K376:K439" si="18">IF(I376="US",(H376+B376)/2,B376)</f>
        <v>3.2654243967245375</v>
      </c>
    </row>
    <row r="377" spans="1:11" x14ac:dyDescent="0.3">
      <c r="A377" s="7" t="s">
        <v>386</v>
      </c>
      <c r="B377" s="8">
        <v>0</v>
      </c>
      <c r="C377" s="8">
        <v>0</v>
      </c>
      <c r="D377" s="8">
        <v>0</v>
      </c>
      <c r="E377" s="8">
        <v>0</v>
      </c>
      <c r="F377" s="8">
        <v>0</v>
      </c>
      <c r="G377" s="8">
        <v>0</v>
      </c>
      <c r="H377" s="8">
        <v>0</v>
      </c>
      <c r="I377" t="s">
        <v>963</v>
      </c>
      <c r="K377" s="11">
        <f t="shared" si="18"/>
        <v>0</v>
      </c>
    </row>
    <row r="378" spans="1:11" x14ac:dyDescent="0.3">
      <c r="A378" s="7" t="s">
        <v>387</v>
      </c>
      <c r="B378" s="8">
        <v>0</v>
      </c>
      <c r="C378" s="8">
        <v>0</v>
      </c>
      <c r="D378" s="8">
        <v>0</v>
      </c>
      <c r="E378" s="8">
        <v>46.627706065243963</v>
      </c>
      <c r="F378" s="8">
        <v>34.942132554771966</v>
      </c>
      <c r="G378" s="8">
        <v>100</v>
      </c>
      <c r="H378" s="8">
        <v>1.332572624739051</v>
      </c>
      <c r="I378" t="s">
        <v>963</v>
      </c>
      <c r="K378" s="11">
        <f t="shared" si="18"/>
        <v>0.66628631236952551</v>
      </c>
    </row>
    <row r="379" spans="1:11" x14ac:dyDescent="0.3">
      <c r="A379" s="7" t="s">
        <v>388</v>
      </c>
      <c r="B379" s="8">
        <v>0</v>
      </c>
      <c r="C379" s="8">
        <v>0</v>
      </c>
      <c r="D379" s="8">
        <v>0</v>
      </c>
      <c r="E379" s="8">
        <v>68.048677088246521</v>
      </c>
      <c r="F379" s="8">
        <v>39.297701965661773</v>
      </c>
      <c r="G379" s="8">
        <v>40</v>
      </c>
      <c r="H379" s="8">
        <v>3.7877021999877289</v>
      </c>
      <c r="I379" t="s">
        <v>963</v>
      </c>
      <c r="K379" s="11">
        <f t="shared" si="18"/>
        <v>1.8938510999938645</v>
      </c>
    </row>
    <row r="380" spans="1:11" x14ac:dyDescent="0.3">
      <c r="A380" s="7" t="s">
        <v>389</v>
      </c>
      <c r="B380" s="8">
        <v>9.7200457023731879</v>
      </c>
      <c r="C380" s="8">
        <v>14.003248098232506</v>
      </c>
      <c r="D380" s="8">
        <v>3.1480524362166986</v>
      </c>
      <c r="E380" s="8">
        <v>46.514702673738455</v>
      </c>
      <c r="F380" s="8">
        <v>30.734579249153686</v>
      </c>
      <c r="G380" s="8">
        <v>90</v>
      </c>
      <c r="H380" s="8">
        <v>1.2723088321516198</v>
      </c>
      <c r="I380" t="s">
        <v>963</v>
      </c>
      <c r="K380" s="11">
        <f t="shared" si="18"/>
        <v>5.4961772672624036</v>
      </c>
    </row>
    <row r="381" spans="1:11" x14ac:dyDescent="0.3">
      <c r="A381" s="7" t="s">
        <v>390</v>
      </c>
      <c r="B381" s="8">
        <v>25.39426713962467</v>
      </c>
      <c r="C381" s="8">
        <v>27.725534155424633</v>
      </c>
      <c r="D381" s="8">
        <v>3.1480524362166986</v>
      </c>
      <c r="E381" s="8">
        <v>56.411513631798655</v>
      </c>
      <c r="F381" s="8">
        <v>38.294019320657732</v>
      </c>
      <c r="G381" s="8">
        <v>60</v>
      </c>
      <c r="H381" s="8">
        <v>8.4553167798082178</v>
      </c>
      <c r="I381" t="s">
        <v>963</v>
      </c>
      <c r="K381" s="11">
        <f t="shared" si="18"/>
        <v>16.924791959716444</v>
      </c>
    </row>
    <row r="382" spans="1:11" x14ac:dyDescent="0.3">
      <c r="A382" s="7" t="s">
        <v>391</v>
      </c>
      <c r="B382" s="8">
        <v>32.969300125466553</v>
      </c>
      <c r="C382" s="8">
        <v>33.210806711596497</v>
      </c>
      <c r="D382" s="8">
        <v>2.0882864610794458</v>
      </c>
      <c r="E382" s="8">
        <v>65.268452741921507</v>
      </c>
      <c r="F382" s="8">
        <v>42.646126890985563</v>
      </c>
      <c r="G382" s="8">
        <v>50</v>
      </c>
      <c r="H382" s="8">
        <v>35.853850207460809</v>
      </c>
      <c r="I382" t="s">
        <v>963</v>
      </c>
      <c r="K382" s="11">
        <f t="shared" si="18"/>
        <v>34.411575166463678</v>
      </c>
    </row>
    <row r="383" spans="1:11" x14ac:dyDescent="0.3">
      <c r="A383" s="7" t="s">
        <v>392</v>
      </c>
      <c r="B383" s="8">
        <v>23.590751027021234</v>
      </c>
      <c r="C383" s="8">
        <v>27.725534155424633</v>
      </c>
      <c r="D383" s="8">
        <v>3.1480524362166986</v>
      </c>
      <c r="E383" s="8">
        <v>37.554165423328548</v>
      </c>
      <c r="F383" s="8">
        <v>37.873665778845073</v>
      </c>
      <c r="G383" s="8">
        <v>30</v>
      </c>
      <c r="H383" s="8">
        <v>1.3379165788568392</v>
      </c>
      <c r="I383" t="s">
        <v>963</v>
      </c>
      <c r="K383" s="11">
        <f t="shared" si="18"/>
        <v>12.464333802939036</v>
      </c>
    </row>
    <row r="384" spans="1:11" x14ac:dyDescent="0.3">
      <c r="A384" s="7" t="s">
        <v>393</v>
      </c>
      <c r="B384" s="8">
        <v>2.4557271397620348</v>
      </c>
      <c r="C384" s="8">
        <v>4.343842337720937</v>
      </c>
      <c r="D384" s="8">
        <v>0.27313962053679536</v>
      </c>
      <c r="E384" s="8">
        <v>44.757545056968951</v>
      </c>
      <c r="F384" s="8">
        <v>48.472494241775301</v>
      </c>
      <c r="G384" s="8">
        <v>30</v>
      </c>
      <c r="H384" s="8">
        <v>11.919137402207834</v>
      </c>
      <c r="I384" t="s">
        <v>963</v>
      </c>
      <c r="K384" s="11">
        <f t="shared" si="18"/>
        <v>7.1874322709849343</v>
      </c>
    </row>
    <row r="385" spans="1:11" x14ac:dyDescent="0.3">
      <c r="A385" s="7" t="s">
        <v>394</v>
      </c>
      <c r="B385" s="8">
        <v>18.583305403829524</v>
      </c>
      <c r="C385" s="8">
        <v>27.725534155424633</v>
      </c>
      <c r="D385" s="8">
        <v>3.1480524362166986</v>
      </c>
      <c r="E385" s="8">
        <v>41.45443687211425</v>
      </c>
      <c r="F385" s="8">
        <v>34.557940000383851</v>
      </c>
      <c r="G385" s="8">
        <v>60</v>
      </c>
      <c r="H385" s="8">
        <v>2.6927830572585534</v>
      </c>
      <c r="I385" t="s">
        <v>963</v>
      </c>
      <c r="K385" s="11">
        <f t="shared" si="18"/>
        <v>10.638044230544038</v>
      </c>
    </row>
    <row r="386" spans="1:11" x14ac:dyDescent="0.3">
      <c r="A386" s="7" t="s">
        <v>395</v>
      </c>
      <c r="B386" s="8">
        <v>0</v>
      </c>
      <c r="C386" s="8">
        <v>0</v>
      </c>
      <c r="D386" s="8">
        <v>0</v>
      </c>
      <c r="E386" s="8">
        <v>18.929221173005281</v>
      </c>
      <c r="F386" s="8">
        <v>30.709467452331086</v>
      </c>
      <c r="G386" s="8">
        <v>100</v>
      </c>
      <c r="H386" s="8">
        <v>1.3753461551861961</v>
      </c>
      <c r="I386" t="s">
        <v>963</v>
      </c>
      <c r="K386" s="11">
        <f t="shared" si="18"/>
        <v>0.68767307759309804</v>
      </c>
    </row>
    <row r="387" spans="1:11" x14ac:dyDescent="0.3">
      <c r="A387" s="7" t="s">
        <v>396</v>
      </c>
      <c r="B387" s="8">
        <v>0</v>
      </c>
      <c r="C387" s="8">
        <v>0</v>
      </c>
      <c r="D387" s="8">
        <v>0</v>
      </c>
      <c r="E387" s="8">
        <v>0</v>
      </c>
      <c r="F387" s="8">
        <v>0</v>
      </c>
      <c r="G387" s="8">
        <v>0</v>
      </c>
      <c r="H387" s="8">
        <v>0</v>
      </c>
      <c r="I387" t="s">
        <v>963</v>
      </c>
      <c r="K387" s="11">
        <f t="shared" si="18"/>
        <v>0</v>
      </c>
    </row>
    <row r="388" spans="1:11" x14ac:dyDescent="0.3">
      <c r="A388" s="7" t="s">
        <v>397</v>
      </c>
      <c r="B388" s="8">
        <v>0</v>
      </c>
      <c r="C388" s="8">
        <v>0</v>
      </c>
      <c r="D388" s="8">
        <v>0</v>
      </c>
      <c r="E388" s="8">
        <v>33.950390007091038</v>
      </c>
      <c r="F388" s="8">
        <v>42.170563270158631</v>
      </c>
      <c r="G388" s="8">
        <v>30</v>
      </c>
      <c r="H388" s="8">
        <v>20.422298591417622</v>
      </c>
      <c r="I388" t="s">
        <v>963</v>
      </c>
      <c r="K388" s="11">
        <f t="shared" si="18"/>
        <v>10.211149295708811</v>
      </c>
    </row>
    <row r="389" spans="1:11" x14ac:dyDescent="0.3">
      <c r="A389" s="7" t="s">
        <v>398</v>
      </c>
      <c r="B389" s="8">
        <v>0</v>
      </c>
      <c r="C389" s="8">
        <v>0</v>
      </c>
      <c r="D389" s="8">
        <v>0</v>
      </c>
      <c r="E389" s="8">
        <v>30.891617815511083</v>
      </c>
      <c r="F389" s="8">
        <v>43.541972305634246</v>
      </c>
      <c r="G389" s="8">
        <v>60</v>
      </c>
      <c r="H389" s="8">
        <v>13.581302009168438</v>
      </c>
      <c r="I389" t="s">
        <v>963</v>
      </c>
      <c r="K389" s="11">
        <f t="shared" si="18"/>
        <v>6.7906510045842188</v>
      </c>
    </row>
    <row r="390" spans="1:11" x14ac:dyDescent="0.3">
      <c r="A390" s="7" t="s">
        <v>399</v>
      </c>
      <c r="B390" s="8">
        <v>0</v>
      </c>
      <c r="C390" s="8">
        <v>0</v>
      </c>
      <c r="D390" s="8">
        <v>0</v>
      </c>
      <c r="E390" s="8">
        <v>46.161654810836133</v>
      </c>
      <c r="F390" s="8">
        <v>39.2295234372884</v>
      </c>
      <c r="G390" s="8">
        <v>30</v>
      </c>
      <c r="H390" s="8">
        <v>3.9052774838667212</v>
      </c>
      <c r="I390" t="s">
        <v>963</v>
      </c>
      <c r="K390" s="11">
        <f t="shared" si="18"/>
        <v>1.9526387419333606</v>
      </c>
    </row>
    <row r="391" spans="1:11" x14ac:dyDescent="0.3">
      <c r="A391" s="7" t="s">
        <v>400</v>
      </c>
      <c r="B391" s="8">
        <v>0</v>
      </c>
      <c r="C391" s="8">
        <v>0</v>
      </c>
      <c r="D391" s="8">
        <v>0</v>
      </c>
      <c r="E391" s="8">
        <v>36.335674017602457</v>
      </c>
      <c r="F391" s="8">
        <v>44.362823132771986</v>
      </c>
      <c r="G391" s="8">
        <v>40</v>
      </c>
      <c r="H391" s="8">
        <v>36.331691142112334</v>
      </c>
      <c r="I391" t="s">
        <v>963</v>
      </c>
      <c r="K391" s="11">
        <f t="shared" si="18"/>
        <v>18.165845571056167</v>
      </c>
    </row>
    <row r="392" spans="1:11" x14ac:dyDescent="0.3">
      <c r="A392" s="7" t="s">
        <v>401</v>
      </c>
      <c r="B392" s="8">
        <v>0</v>
      </c>
      <c r="C392" s="8">
        <v>0</v>
      </c>
      <c r="D392" s="8">
        <v>0</v>
      </c>
      <c r="E392" s="8">
        <v>0</v>
      </c>
      <c r="F392" s="8">
        <v>0</v>
      </c>
      <c r="G392" s="8">
        <v>0</v>
      </c>
      <c r="H392" s="8">
        <v>0</v>
      </c>
      <c r="I392" t="s">
        <v>963</v>
      </c>
      <c r="K392" s="11">
        <f t="shared" si="18"/>
        <v>0</v>
      </c>
    </row>
    <row r="393" spans="1:11" x14ac:dyDescent="0.3">
      <c r="A393" s="7" t="s">
        <v>402</v>
      </c>
      <c r="B393" s="8">
        <v>0</v>
      </c>
      <c r="C393" s="8">
        <v>0</v>
      </c>
      <c r="D393" s="8">
        <v>0</v>
      </c>
      <c r="E393" s="8">
        <v>0</v>
      </c>
      <c r="F393" s="8">
        <v>0</v>
      </c>
      <c r="G393" s="8">
        <v>0</v>
      </c>
      <c r="H393" s="8">
        <v>0</v>
      </c>
      <c r="I393" t="s">
        <v>963</v>
      </c>
      <c r="K393" s="11">
        <f t="shared" si="18"/>
        <v>0</v>
      </c>
    </row>
    <row r="394" spans="1:11" x14ac:dyDescent="0.3">
      <c r="A394" s="7" t="s">
        <v>403</v>
      </c>
      <c r="B394" s="8">
        <v>0</v>
      </c>
      <c r="C394" s="8">
        <v>0</v>
      </c>
      <c r="D394" s="8">
        <v>0</v>
      </c>
      <c r="E394" s="8">
        <v>48.242521521781676</v>
      </c>
      <c r="F394" s="8">
        <v>36.892494065992729</v>
      </c>
      <c r="G394" s="8">
        <v>60</v>
      </c>
      <c r="H394" s="8">
        <v>17.523389491151608</v>
      </c>
      <c r="I394" t="s">
        <v>963</v>
      </c>
      <c r="K394" s="11">
        <f t="shared" si="18"/>
        <v>8.7616947455758041</v>
      </c>
    </row>
    <row r="395" spans="1:11" x14ac:dyDescent="0.3">
      <c r="A395" s="7" t="s">
        <v>404</v>
      </c>
      <c r="B395" s="8">
        <v>0</v>
      </c>
      <c r="C395" s="8">
        <v>0</v>
      </c>
      <c r="D395" s="8">
        <v>0</v>
      </c>
      <c r="E395" s="8">
        <v>44.793621916120401</v>
      </c>
      <c r="F395" s="8">
        <v>35.158273377423669</v>
      </c>
      <c r="G395" s="8">
        <v>70</v>
      </c>
      <c r="H395" s="8">
        <v>5.6072755399791756</v>
      </c>
      <c r="I395" t="s">
        <v>963</v>
      </c>
      <c r="K395" s="11">
        <f t="shared" si="18"/>
        <v>2.8036377699895878</v>
      </c>
    </row>
    <row r="396" spans="1:11" x14ac:dyDescent="0.3">
      <c r="A396" s="7" t="s">
        <v>405</v>
      </c>
      <c r="B396" s="8">
        <v>0</v>
      </c>
      <c r="C396" s="8">
        <v>0</v>
      </c>
      <c r="D396" s="8">
        <v>0</v>
      </c>
      <c r="E396" s="8">
        <v>0</v>
      </c>
      <c r="F396" s="8">
        <v>0</v>
      </c>
      <c r="G396" s="8">
        <v>0</v>
      </c>
      <c r="H396" s="8">
        <v>0</v>
      </c>
      <c r="I396" t="s">
        <v>963</v>
      </c>
      <c r="K396" s="11">
        <f t="shared" si="18"/>
        <v>0</v>
      </c>
    </row>
    <row r="397" spans="1:11" x14ac:dyDescent="0.3">
      <c r="A397" s="7" t="s">
        <v>406</v>
      </c>
      <c r="B397" s="8">
        <v>0</v>
      </c>
      <c r="C397" s="8">
        <v>0</v>
      </c>
      <c r="D397" s="8">
        <v>0</v>
      </c>
      <c r="E397" s="8">
        <v>52.954051036222047</v>
      </c>
      <c r="F397" s="8">
        <v>38.194217865285616</v>
      </c>
      <c r="G397" s="8">
        <v>70</v>
      </c>
      <c r="H397" s="8">
        <v>20.746577864026786</v>
      </c>
      <c r="I397" t="s">
        <v>963</v>
      </c>
      <c r="K397" s="11">
        <f t="shared" si="18"/>
        <v>10.373288932013393</v>
      </c>
    </row>
    <row r="398" spans="1:11" x14ac:dyDescent="0.3">
      <c r="A398" s="7" t="s">
        <v>407</v>
      </c>
      <c r="B398" s="8">
        <v>0</v>
      </c>
      <c r="C398" s="8">
        <v>0</v>
      </c>
      <c r="D398" s="8">
        <v>0</v>
      </c>
      <c r="E398" s="8">
        <v>24.806079361870751</v>
      </c>
      <c r="F398" s="8">
        <v>28.431970976502715</v>
      </c>
      <c r="G398" s="8">
        <v>50</v>
      </c>
      <c r="H398" s="8">
        <v>9.3400142936727537</v>
      </c>
      <c r="I398" t="s">
        <v>963</v>
      </c>
      <c r="K398" s="11">
        <f t="shared" si="18"/>
        <v>4.6700071468363769</v>
      </c>
    </row>
    <row r="399" spans="1:11" x14ac:dyDescent="0.3">
      <c r="A399" s="7" t="s">
        <v>408</v>
      </c>
      <c r="B399" s="8">
        <v>0</v>
      </c>
      <c r="C399" s="8">
        <v>0</v>
      </c>
      <c r="D399" s="8">
        <v>0</v>
      </c>
      <c r="E399" s="8">
        <v>18.719036870189083</v>
      </c>
      <c r="F399" s="8">
        <v>30.512644776235057</v>
      </c>
      <c r="G399" s="8">
        <v>70</v>
      </c>
      <c r="H399" s="8">
        <v>3.535720674868021</v>
      </c>
      <c r="I399" t="s">
        <v>963</v>
      </c>
      <c r="K399" s="11">
        <f t="shared" si="18"/>
        <v>1.7678603374340105</v>
      </c>
    </row>
    <row r="400" spans="1:11" x14ac:dyDescent="0.3">
      <c r="A400" s="7" t="s">
        <v>409</v>
      </c>
      <c r="B400" s="8">
        <v>0</v>
      </c>
      <c r="C400" s="8">
        <v>0</v>
      </c>
      <c r="D400" s="8">
        <v>0</v>
      </c>
      <c r="E400" s="8">
        <v>42.397187970262557</v>
      </c>
      <c r="F400" s="8">
        <v>39.730360287917513</v>
      </c>
      <c r="G400" s="8">
        <v>10</v>
      </c>
      <c r="H400" s="8">
        <v>2.9946632766606061</v>
      </c>
      <c r="I400" t="s">
        <v>963</v>
      </c>
      <c r="K400" s="11">
        <f t="shared" si="18"/>
        <v>1.497331638330303</v>
      </c>
    </row>
    <row r="401" spans="1:11" x14ac:dyDescent="0.3">
      <c r="A401" s="7" t="s">
        <v>410</v>
      </c>
      <c r="B401" s="8">
        <v>0</v>
      </c>
      <c r="C401" s="8">
        <v>0</v>
      </c>
      <c r="D401" s="8">
        <v>0</v>
      </c>
      <c r="E401" s="8">
        <v>0</v>
      </c>
      <c r="F401" s="8">
        <v>0</v>
      </c>
      <c r="G401" s="8">
        <v>0</v>
      </c>
      <c r="H401" s="8">
        <v>0</v>
      </c>
      <c r="I401" t="s">
        <v>963</v>
      </c>
      <c r="K401" s="11">
        <f t="shared" si="18"/>
        <v>0</v>
      </c>
    </row>
    <row r="402" spans="1:11" x14ac:dyDescent="0.3">
      <c r="A402" s="7" t="s">
        <v>411</v>
      </c>
      <c r="B402" s="8">
        <v>0</v>
      </c>
      <c r="C402" s="8">
        <v>0</v>
      </c>
      <c r="D402" s="8">
        <v>0</v>
      </c>
      <c r="E402" s="8">
        <v>19.282248982067053</v>
      </c>
      <c r="F402" s="8">
        <v>38.986566803029703</v>
      </c>
      <c r="G402" s="8">
        <v>10</v>
      </c>
      <c r="H402" s="8">
        <v>2.540576218636807</v>
      </c>
      <c r="I402" t="s">
        <v>963</v>
      </c>
      <c r="K402" s="11">
        <f t="shared" si="18"/>
        <v>1.2702881093184035</v>
      </c>
    </row>
    <row r="403" spans="1:11" x14ac:dyDescent="0.3">
      <c r="A403" s="7" t="s">
        <v>412</v>
      </c>
      <c r="B403" s="8">
        <v>0</v>
      </c>
      <c r="C403" s="8">
        <v>0</v>
      </c>
      <c r="D403" s="8">
        <v>0</v>
      </c>
      <c r="E403" s="8">
        <v>0</v>
      </c>
      <c r="F403" s="8">
        <v>0</v>
      </c>
      <c r="G403" s="8">
        <v>0</v>
      </c>
      <c r="H403" s="8">
        <v>0</v>
      </c>
      <c r="I403" t="s">
        <v>963</v>
      </c>
      <c r="K403" s="11">
        <f t="shared" si="18"/>
        <v>0</v>
      </c>
    </row>
    <row r="404" spans="1:11" x14ac:dyDescent="0.3">
      <c r="A404" s="7" t="s">
        <v>413</v>
      </c>
      <c r="B404" s="8">
        <v>0</v>
      </c>
      <c r="C404" s="8">
        <v>0</v>
      </c>
      <c r="D404" s="8">
        <v>0</v>
      </c>
      <c r="E404" s="8">
        <v>0</v>
      </c>
      <c r="F404" s="8">
        <v>0</v>
      </c>
      <c r="G404" s="8">
        <v>0</v>
      </c>
      <c r="H404" s="8">
        <v>0</v>
      </c>
      <c r="I404" t="s">
        <v>963</v>
      </c>
      <c r="K404" s="11">
        <f t="shared" si="18"/>
        <v>0</v>
      </c>
    </row>
    <row r="405" spans="1:11" x14ac:dyDescent="0.3">
      <c r="A405" s="7" t="s">
        <v>414</v>
      </c>
      <c r="B405" s="8">
        <v>0</v>
      </c>
      <c r="C405" s="8">
        <v>0</v>
      </c>
      <c r="D405" s="8">
        <v>0</v>
      </c>
      <c r="E405" s="8">
        <v>0</v>
      </c>
      <c r="F405" s="8">
        <v>0</v>
      </c>
      <c r="G405" s="8">
        <v>0</v>
      </c>
      <c r="H405" s="8">
        <v>0</v>
      </c>
      <c r="I405" t="s">
        <v>963</v>
      </c>
      <c r="K405" s="11">
        <f t="shared" si="18"/>
        <v>0</v>
      </c>
    </row>
    <row r="406" spans="1:11" x14ac:dyDescent="0.3">
      <c r="A406" s="7" t="s">
        <v>415</v>
      </c>
      <c r="B406" s="8">
        <v>0</v>
      </c>
      <c r="C406" s="8">
        <v>0</v>
      </c>
      <c r="D406" s="8">
        <v>0</v>
      </c>
      <c r="E406" s="8">
        <v>21.108712671781198</v>
      </c>
      <c r="F406" s="8">
        <v>40.613470434177586</v>
      </c>
      <c r="G406" s="8">
        <v>50</v>
      </c>
      <c r="H406" s="8">
        <v>2.9223340718955515</v>
      </c>
      <c r="I406" t="s">
        <v>963</v>
      </c>
      <c r="K406" s="11">
        <f t="shared" si="18"/>
        <v>1.4611670359477757</v>
      </c>
    </row>
    <row r="407" spans="1:11" x14ac:dyDescent="0.3">
      <c r="A407" s="7" t="s">
        <v>416</v>
      </c>
      <c r="B407" s="8">
        <v>3.9929452491804516</v>
      </c>
      <c r="C407" s="8">
        <v>7.062968985745079</v>
      </c>
      <c r="D407" s="8">
        <v>0.44411756197434576</v>
      </c>
      <c r="E407" s="8">
        <v>21.046064473899524</v>
      </c>
      <c r="F407" s="8">
        <v>41.708864948577322</v>
      </c>
      <c r="G407" s="8">
        <v>90</v>
      </c>
      <c r="H407" s="8">
        <v>8.4934412049137045</v>
      </c>
      <c r="I407" t="s">
        <v>963</v>
      </c>
      <c r="K407" s="11">
        <f t="shared" si="18"/>
        <v>6.2431932270470778</v>
      </c>
    </row>
    <row r="408" spans="1:11" x14ac:dyDescent="0.3">
      <c r="A408" s="7" t="s">
        <v>417</v>
      </c>
      <c r="B408" s="8">
        <v>0</v>
      </c>
      <c r="C408" s="8">
        <v>0</v>
      </c>
      <c r="D408" s="8">
        <v>0</v>
      </c>
      <c r="E408" s="8">
        <v>37.973431067730644</v>
      </c>
      <c r="F408" s="8">
        <v>44.405889864322752</v>
      </c>
      <c r="G408" s="8">
        <v>30</v>
      </c>
      <c r="H408" s="8">
        <v>8.9890521046636884</v>
      </c>
      <c r="I408" t="s">
        <v>963</v>
      </c>
      <c r="K408" s="11">
        <f t="shared" si="18"/>
        <v>4.4945260523318442</v>
      </c>
    </row>
    <row r="409" spans="1:11" x14ac:dyDescent="0.3">
      <c r="A409" s="7" t="s">
        <v>418</v>
      </c>
      <c r="B409" s="8">
        <v>0</v>
      </c>
      <c r="C409" s="8">
        <v>0</v>
      </c>
      <c r="D409" s="8">
        <v>0</v>
      </c>
      <c r="E409" s="8">
        <v>42.375028476453579</v>
      </c>
      <c r="F409" s="8">
        <v>46.855563581365537</v>
      </c>
      <c r="G409" s="8">
        <v>30</v>
      </c>
      <c r="H409" s="8">
        <v>18.765096739502194</v>
      </c>
      <c r="I409" t="s">
        <v>963</v>
      </c>
      <c r="K409" s="11">
        <f t="shared" si="18"/>
        <v>9.3825483697510972</v>
      </c>
    </row>
    <row r="410" spans="1:11" x14ac:dyDescent="0.3">
      <c r="A410" s="7" t="s">
        <v>419</v>
      </c>
      <c r="B410" s="8">
        <v>0</v>
      </c>
      <c r="C410" s="8">
        <v>0</v>
      </c>
      <c r="D410" s="8">
        <v>0</v>
      </c>
      <c r="E410" s="8">
        <v>0</v>
      </c>
      <c r="F410" s="8">
        <v>0</v>
      </c>
      <c r="G410" s="8">
        <v>0</v>
      </c>
      <c r="H410" s="8">
        <v>0</v>
      </c>
      <c r="I410" t="s">
        <v>963</v>
      </c>
      <c r="K410" s="11">
        <f t="shared" si="18"/>
        <v>0</v>
      </c>
    </row>
    <row r="411" spans="1:11" x14ac:dyDescent="0.3">
      <c r="A411" s="7" t="s">
        <v>420</v>
      </c>
      <c r="B411" s="8">
        <v>0</v>
      </c>
      <c r="C411" s="8">
        <v>0</v>
      </c>
      <c r="D411" s="8">
        <v>0</v>
      </c>
      <c r="E411" s="8">
        <v>0</v>
      </c>
      <c r="F411" s="8">
        <v>0</v>
      </c>
      <c r="G411" s="8">
        <v>0</v>
      </c>
      <c r="H411" s="8">
        <v>0</v>
      </c>
      <c r="I411" t="s">
        <v>963</v>
      </c>
      <c r="K411" s="11">
        <f t="shared" si="18"/>
        <v>0</v>
      </c>
    </row>
    <row r="412" spans="1:11" x14ac:dyDescent="0.3">
      <c r="A412" s="7" t="s">
        <v>421</v>
      </c>
      <c r="B412" s="8">
        <v>0</v>
      </c>
      <c r="C412" s="8">
        <v>0</v>
      </c>
      <c r="D412" s="8">
        <v>0</v>
      </c>
      <c r="E412" s="8">
        <v>0</v>
      </c>
      <c r="F412" s="8">
        <v>0</v>
      </c>
      <c r="G412" s="8">
        <v>0</v>
      </c>
      <c r="H412" s="8">
        <v>0</v>
      </c>
      <c r="I412" t="s">
        <v>963</v>
      </c>
      <c r="K412" s="11">
        <f t="shared" si="18"/>
        <v>0</v>
      </c>
    </row>
    <row r="413" spans="1:11" x14ac:dyDescent="0.3">
      <c r="A413" s="7" t="s">
        <v>422</v>
      </c>
      <c r="B413" s="8">
        <v>0</v>
      </c>
      <c r="C413" s="8">
        <v>0</v>
      </c>
      <c r="D413" s="8">
        <v>0</v>
      </c>
      <c r="E413" s="8">
        <v>26.681233776442994</v>
      </c>
      <c r="F413" s="8">
        <v>50.487446881823345</v>
      </c>
      <c r="G413" s="8">
        <v>80</v>
      </c>
      <c r="H413" s="8">
        <v>4.7861555911038032</v>
      </c>
      <c r="I413" t="s">
        <v>963</v>
      </c>
      <c r="K413" s="11">
        <f t="shared" si="18"/>
        <v>2.3930777955519016</v>
      </c>
    </row>
    <row r="414" spans="1:11" x14ac:dyDescent="0.3">
      <c r="A414" s="7" t="s">
        <v>423</v>
      </c>
      <c r="B414" s="8">
        <v>0</v>
      </c>
      <c r="C414" s="8">
        <v>0</v>
      </c>
      <c r="D414" s="8">
        <v>0</v>
      </c>
      <c r="E414" s="8">
        <v>32.196200358723097</v>
      </c>
      <c r="F414" s="8">
        <v>50.344776001875495</v>
      </c>
      <c r="G414" s="8">
        <v>70</v>
      </c>
      <c r="H414" s="8">
        <v>10.199544630150536</v>
      </c>
      <c r="I414" t="s">
        <v>963</v>
      </c>
      <c r="K414" s="11">
        <f t="shared" si="18"/>
        <v>5.0997723150752678</v>
      </c>
    </row>
    <row r="415" spans="1:11" x14ac:dyDescent="0.3">
      <c r="A415" s="7" t="s">
        <v>424</v>
      </c>
      <c r="B415" s="8">
        <v>4.1290026346455564</v>
      </c>
      <c r="C415" s="8">
        <v>7.3036357201609423</v>
      </c>
      <c r="D415" s="8">
        <v>0.45925062054402394</v>
      </c>
      <c r="E415" s="8">
        <v>42.61172395647835</v>
      </c>
      <c r="F415" s="8">
        <v>48.429158455258587</v>
      </c>
      <c r="G415" s="8">
        <v>50</v>
      </c>
      <c r="H415" s="8">
        <v>43.505255338710505</v>
      </c>
      <c r="I415" t="s">
        <v>963</v>
      </c>
      <c r="K415" s="11">
        <f t="shared" si="18"/>
        <v>23.817128986678032</v>
      </c>
    </row>
    <row r="416" spans="1:11" x14ac:dyDescent="0.3">
      <c r="A416" s="7" t="s">
        <v>425</v>
      </c>
      <c r="B416" s="8">
        <v>0</v>
      </c>
      <c r="C416" s="8">
        <v>0</v>
      </c>
      <c r="D416" s="8">
        <v>0</v>
      </c>
      <c r="E416" s="8">
        <v>30.422839238788296</v>
      </c>
      <c r="F416" s="8">
        <v>47.701239213362207</v>
      </c>
      <c r="G416" s="8">
        <v>50</v>
      </c>
      <c r="H416" s="8">
        <v>8.5999164130394341</v>
      </c>
      <c r="I416" t="s">
        <v>963</v>
      </c>
      <c r="K416" s="11">
        <f t="shared" si="18"/>
        <v>4.2999582065197171</v>
      </c>
    </row>
    <row r="417" spans="1:11" x14ac:dyDescent="0.3">
      <c r="A417" s="7" t="s">
        <v>426</v>
      </c>
      <c r="B417" s="8">
        <v>0</v>
      </c>
      <c r="C417" s="8">
        <v>0</v>
      </c>
      <c r="D417" s="8">
        <v>0</v>
      </c>
      <c r="E417" s="8">
        <v>0</v>
      </c>
      <c r="F417" s="8">
        <v>0</v>
      </c>
      <c r="G417" s="8">
        <v>0</v>
      </c>
      <c r="H417" s="8">
        <v>0</v>
      </c>
      <c r="I417" t="s">
        <v>963</v>
      </c>
      <c r="K417" s="11">
        <f t="shared" si="18"/>
        <v>0</v>
      </c>
    </row>
    <row r="418" spans="1:11" x14ac:dyDescent="0.3">
      <c r="A418" s="7" t="s">
        <v>427</v>
      </c>
      <c r="B418" s="8">
        <v>4.3510096647560914</v>
      </c>
      <c r="C418" s="8">
        <v>7.6963355120275896</v>
      </c>
      <c r="D418" s="8">
        <v>0.48394347626852774</v>
      </c>
      <c r="E418" s="8">
        <v>21.439621094715086</v>
      </c>
      <c r="F418" s="8">
        <v>42.979091379855568</v>
      </c>
      <c r="G418" s="8">
        <v>0</v>
      </c>
      <c r="H418" s="8">
        <v>1.6997489475581464</v>
      </c>
      <c r="I418" t="s">
        <v>963</v>
      </c>
      <c r="K418" s="11">
        <f t="shared" si="18"/>
        <v>3.0253793061571188</v>
      </c>
    </row>
    <row r="419" spans="1:11" x14ac:dyDescent="0.3">
      <c r="A419" s="7" t="s">
        <v>428</v>
      </c>
      <c r="B419" s="8">
        <v>0</v>
      </c>
      <c r="C419" s="8">
        <v>0</v>
      </c>
      <c r="D419" s="8">
        <v>0</v>
      </c>
      <c r="E419" s="8">
        <v>27.729929314222822</v>
      </c>
      <c r="F419" s="8">
        <v>47.99307416643633</v>
      </c>
      <c r="G419" s="8">
        <v>50</v>
      </c>
      <c r="H419" s="8">
        <v>2.9752046707311313</v>
      </c>
      <c r="I419" t="s">
        <v>963</v>
      </c>
      <c r="K419" s="11">
        <f t="shared" si="18"/>
        <v>1.4876023353655656</v>
      </c>
    </row>
    <row r="420" spans="1:11" x14ac:dyDescent="0.3">
      <c r="A420" s="7" t="s">
        <v>429</v>
      </c>
      <c r="B420" s="8">
        <v>0</v>
      </c>
      <c r="C420" s="8">
        <v>0</v>
      </c>
      <c r="D420" s="8">
        <v>0</v>
      </c>
      <c r="E420" s="8">
        <v>30.763012536056806</v>
      </c>
      <c r="F420" s="8">
        <v>44.667249858252873</v>
      </c>
      <c r="G420" s="8">
        <v>40</v>
      </c>
      <c r="H420" s="8">
        <v>17.145002393278975</v>
      </c>
      <c r="I420" t="s">
        <v>963</v>
      </c>
      <c r="K420" s="11">
        <f t="shared" si="18"/>
        <v>8.5725011966394877</v>
      </c>
    </row>
    <row r="421" spans="1:11" x14ac:dyDescent="0.3">
      <c r="A421" s="7" t="s">
        <v>430</v>
      </c>
      <c r="B421" s="8">
        <v>0</v>
      </c>
      <c r="C421" s="8">
        <v>0</v>
      </c>
      <c r="D421" s="8">
        <v>0</v>
      </c>
      <c r="E421" s="8">
        <v>0</v>
      </c>
      <c r="F421" s="8">
        <v>0</v>
      </c>
      <c r="G421" s="8">
        <v>0</v>
      </c>
      <c r="H421" s="8">
        <v>0</v>
      </c>
      <c r="I421" t="s">
        <v>963</v>
      </c>
      <c r="K421" s="11">
        <f t="shared" si="18"/>
        <v>0</v>
      </c>
    </row>
    <row r="422" spans="1:11" x14ac:dyDescent="0.3">
      <c r="A422" s="7" t="s">
        <v>431</v>
      </c>
      <c r="B422" s="8">
        <v>0</v>
      </c>
      <c r="C422" s="8">
        <v>0</v>
      </c>
      <c r="D422" s="8">
        <v>0</v>
      </c>
      <c r="E422" s="8">
        <v>0</v>
      </c>
      <c r="F422" s="8">
        <v>0</v>
      </c>
      <c r="G422" s="8">
        <v>0</v>
      </c>
      <c r="H422" s="8">
        <v>0</v>
      </c>
      <c r="I422" t="s">
        <v>963</v>
      </c>
      <c r="K422" s="11">
        <f t="shared" si="18"/>
        <v>0</v>
      </c>
    </row>
    <row r="423" spans="1:11" x14ac:dyDescent="0.3">
      <c r="A423" s="7" t="s">
        <v>432</v>
      </c>
      <c r="B423" s="8">
        <v>0</v>
      </c>
      <c r="C423" s="8">
        <v>0</v>
      </c>
      <c r="D423" s="8">
        <v>0</v>
      </c>
      <c r="E423" s="8">
        <v>0</v>
      </c>
      <c r="F423" s="8">
        <v>0</v>
      </c>
      <c r="G423" s="8">
        <v>0</v>
      </c>
      <c r="H423" s="8">
        <v>0</v>
      </c>
      <c r="I423" t="s">
        <v>963</v>
      </c>
      <c r="K423" s="11">
        <f t="shared" si="18"/>
        <v>0</v>
      </c>
    </row>
    <row r="424" spans="1:11" x14ac:dyDescent="0.3">
      <c r="A424" s="7" t="s">
        <v>433</v>
      </c>
      <c r="B424" s="8">
        <v>0</v>
      </c>
      <c r="C424" s="8">
        <v>0</v>
      </c>
      <c r="D424" s="8">
        <v>0</v>
      </c>
      <c r="E424" s="8">
        <v>0</v>
      </c>
      <c r="F424" s="8">
        <v>0</v>
      </c>
      <c r="G424" s="8">
        <v>0</v>
      </c>
      <c r="H424" s="8">
        <v>0</v>
      </c>
      <c r="I424" t="s">
        <v>963</v>
      </c>
      <c r="K424" s="11">
        <f t="shared" si="18"/>
        <v>0</v>
      </c>
    </row>
    <row r="425" spans="1:11" x14ac:dyDescent="0.3">
      <c r="A425" s="7" t="s">
        <v>434</v>
      </c>
      <c r="B425" s="8">
        <v>0</v>
      </c>
      <c r="C425" s="8">
        <v>0</v>
      </c>
      <c r="D425" s="8">
        <v>0</v>
      </c>
      <c r="E425" s="8">
        <v>0</v>
      </c>
      <c r="F425" s="8">
        <v>0</v>
      </c>
      <c r="G425" s="8">
        <v>0</v>
      </c>
      <c r="H425" s="8">
        <v>0</v>
      </c>
      <c r="I425" t="s">
        <v>963</v>
      </c>
      <c r="K425" s="11">
        <f t="shared" si="18"/>
        <v>0</v>
      </c>
    </row>
    <row r="426" spans="1:11" x14ac:dyDescent="0.3">
      <c r="A426" s="7" t="s">
        <v>435</v>
      </c>
      <c r="B426" s="8">
        <v>0</v>
      </c>
      <c r="C426" s="8">
        <v>0</v>
      </c>
      <c r="D426" s="8">
        <v>0</v>
      </c>
      <c r="E426" s="8">
        <v>0</v>
      </c>
      <c r="F426" s="8">
        <v>0</v>
      </c>
      <c r="G426" s="8">
        <v>0</v>
      </c>
      <c r="H426" s="8">
        <v>0</v>
      </c>
      <c r="I426" t="s">
        <v>963</v>
      </c>
      <c r="K426" s="11">
        <f t="shared" si="18"/>
        <v>0</v>
      </c>
    </row>
    <row r="427" spans="1:11" x14ac:dyDescent="0.3">
      <c r="A427" s="7" t="s">
        <v>436</v>
      </c>
      <c r="B427" s="8">
        <v>0</v>
      </c>
      <c r="C427" s="8">
        <v>0</v>
      </c>
      <c r="D427" s="8">
        <v>0</v>
      </c>
      <c r="E427" s="8">
        <v>0</v>
      </c>
      <c r="F427" s="8">
        <v>0</v>
      </c>
      <c r="G427" s="8">
        <v>0</v>
      </c>
      <c r="H427" s="8">
        <v>0</v>
      </c>
      <c r="I427" t="s">
        <v>963</v>
      </c>
      <c r="K427" s="11">
        <f t="shared" si="18"/>
        <v>0</v>
      </c>
    </row>
    <row r="428" spans="1:11" x14ac:dyDescent="0.3">
      <c r="A428" s="7" t="s">
        <v>437</v>
      </c>
      <c r="B428" s="8">
        <v>0</v>
      </c>
      <c r="C428" s="8">
        <v>0</v>
      </c>
      <c r="D428" s="8">
        <v>0</v>
      </c>
      <c r="E428" s="8">
        <v>0</v>
      </c>
      <c r="F428" s="8">
        <v>0</v>
      </c>
      <c r="G428" s="8">
        <v>0</v>
      </c>
      <c r="H428" s="8">
        <v>0</v>
      </c>
      <c r="I428" t="s">
        <v>963</v>
      </c>
      <c r="K428" s="11">
        <f t="shared" si="18"/>
        <v>0</v>
      </c>
    </row>
    <row r="429" spans="1:11" x14ac:dyDescent="0.3">
      <c r="A429" s="7" t="s">
        <v>438</v>
      </c>
      <c r="B429" s="8">
        <v>0</v>
      </c>
      <c r="C429" s="8">
        <v>0</v>
      </c>
      <c r="D429" s="8">
        <v>0</v>
      </c>
      <c r="E429" s="8">
        <v>0</v>
      </c>
      <c r="F429" s="8">
        <v>0</v>
      </c>
      <c r="G429" s="8">
        <v>0</v>
      </c>
      <c r="H429" s="8">
        <v>0</v>
      </c>
      <c r="I429" t="s">
        <v>963</v>
      </c>
      <c r="K429" s="11">
        <f t="shared" si="18"/>
        <v>0</v>
      </c>
    </row>
    <row r="430" spans="1:11" x14ac:dyDescent="0.3">
      <c r="A430" s="7" t="s">
        <v>439</v>
      </c>
      <c r="B430" s="8">
        <v>0</v>
      </c>
      <c r="C430" s="8">
        <v>0</v>
      </c>
      <c r="D430" s="8">
        <v>0</v>
      </c>
      <c r="E430" s="8">
        <v>35.787823147586636</v>
      </c>
      <c r="F430" s="8">
        <v>79.387071263153871</v>
      </c>
      <c r="G430" s="8">
        <v>60</v>
      </c>
      <c r="H430" s="8">
        <v>2.6728652051233515</v>
      </c>
      <c r="I430" t="s">
        <v>963</v>
      </c>
      <c r="K430" s="11">
        <f t="shared" si="18"/>
        <v>1.3364326025616757</v>
      </c>
    </row>
    <row r="431" spans="1:11" x14ac:dyDescent="0.3">
      <c r="A431" s="7" t="s">
        <v>440</v>
      </c>
      <c r="B431" s="8">
        <v>28.929825792316176</v>
      </c>
      <c r="C431" s="8">
        <v>51.1728685426067</v>
      </c>
      <c r="D431" s="8">
        <v>31.06903668149733</v>
      </c>
      <c r="E431" s="8">
        <v>61.205283946339129</v>
      </c>
      <c r="F431" s="8">
        <v>45.186866745505753</v>
      </c>
      <c r="G431" s="8">
        <v>50</v>
      </c>
      <c r="H431" s="8">
        <v>29.728629027460769</v>
      </c>
      <c r="I431" t="s">
        <v>963</v>
      </c>
      <c r="K431" s="11">
        <f t="shared" si="18"/>
        <v>29.329227409888475</v>
      </c>
    </row>
    <row r="432" spans="1:11" x14ac:dyDescent="0.3">
      <c r="A432" s="7" t="s">
        <v>441</v>
      </c>
      <c r="B432" s="8">
        <v>0</v>
      </c>
      <c r="C432" s="8">
        <v>0</v>
      </c>
      <c r="D432" s="8">
        <v>0</v>
      </c>
      <c r="E432" s="8">
        <v>66.136643660900774</v>
      </c>
      <c r="F432" s="8">
        <v>45.125432528279021</v>
      </c>
      <c r="G432" s="8">
        <v>40</v>
      </c>
      <c r="H432" s="8">
        <v>13.838953446946274</v>
      </c>
      <c r="I432" t="s">
        <v>963</v>
      </c>
      <c r="K432" s="11">
        <f t="shared" si="18"/>
        <v>6.9194767234731369</v>
      </c>
    </row>
    <row r="433" spans="1:11" x14ac:dyDescent="0.3">
      <c r="A433" s="7" t="s">
        <v>442</v>
      </c>
      <c r="B433" s="8">
        <v>0</v>
      </c>
      <c r="C433" s="8">
        <v>0</v>
      </c>
      <c r="D433" s="8">
        <v>0</v>
      </c>
      <c r="E433" s="8">
        <v>76.495374782215279</v>
      </c>
      <c r="F433" s="8">
        <v>46.839169165439927</v>
      </c>
      <c r="G433" s="8">
        <v>30</v>
      </c>
      <c r="H433" s="8">
        <v>30.719413036863628</v>
      </c>
      <c r="I433" t="s">
        <v>963</v>
      </c>
      <c r="K433" s="11">
        <f t="shared" si="18"/>
        <v>15.359706518431814</v>
      </c>
    </row>
    <row r="434" spans="1:11" x14ac:dyDescent="0.3">
      <c r="A434" s="7" t="s">
        <v>443</v>
      </c>
      <c r="B434" s="8">
        <v>76.000910807576645</v>
      </c>
      <c r="C434" s="8">
        <v>51.1728685426067</v>
      </c>
      <c r="D434" s="8">
        <v>31.06903668149733</v>
      </c>
      <c r="E434" s="8">
        <v>57.752112872640467</v>
      </c>
      <c r="F434" s="8">
        <v>48.26876582155306</v>
      </c>
      <c r="G434" s="8">
        <v>40</v>
      </c>
      <c r="H434" s="8">
        <v>21.689983228761442</v>
      </c>
      <c r="I434" t="s">
        <v>963</v>
      </c>
      <c r="K434" s="11">
        <f t="shared" si="18"/>
        <v>48.84544701816904</v>
      </c>
    </row>
    <row r="435" spans="1:11" x14ac:dyDescent="0.3">
      <c r="A435" s="7" t="s">
        <v>444</v>
      </c>
      <c r="B435" s="8">
        <v>0</v>
      </c>
      <c r="C435" s="8">
        <v>0</v>
      </c>
      <c r="D435" s="8">
        <v>0</v>
      </c>
      <c r="E435" s="8">
        <v>72.353835577759156</v>
      </c>
      <c r="F435" s="8">
        <v>47.926456156865505</v>
      </c>
      <c r="G435" s="8">
        <v>20</v>
      </c>
      <c r="H435" s="8">
        <v>7.7089846881456294</v>
      </c>
      <c r="I435" t="s">
        <v>963</v>
      </c>
      <c r="K435" s="11">
        <f t="shared" si="18"/>
        <v>3.8544923440728147</v>
      </c>
    </row>
    <row r="436" spans="1:11" x14ac:dyDescent="0.3">
      <c r="A436" s="7" t="s">
        <v>445</v>
      </c>
      <c r="B436" s="8">
        <v>0</v>
      </c>
      <c r="C436" s="8">
        <v>0</v>
      </c>
      <c r="D436" s="8">
        <v>0</v>
      </c>
      <c r="E436" s="8">
        <v>80.348118628894852</v>
      </c>
      <c r="F436" s="8">
        <v>44.560506784759077</v>
      </c>
      <c r="G436" s="8">
        <v>10</v>
      </c>
      <c r="H436" s="8">
        <v>21.303468104258645</v>
      </c>
      <c r="I436" t="s">
        <v>963</v>
      </c>
      <c r="K436" s="11">
        <f t="shared" si="18"/>
        <v>10.651734052129322</v>
      </c>
    </row>
    <row r="437" spans="1:11" x14ac:dyDescent="0.3">
      <c r="A437" s="7" t="s">
        <v>446</v>
      </c>
      <c r="B437" s="8">
        <v>0</v>
      </c>
      <c r="C437" s="8">
        <v>0</v>
      </c>
      <c r="D437" s="8">
        <v>0</v>
      </c>
      <c r="E437" s="8">
        <v>59.182132188499679</v>
      </c>
      <c r="F437" s="8">
        <v>47.046162119249111</v>
      </c>
      <c r="G437" s="8">
        <v>30</v>
      </c>
      <c r="H437" s="8">
        <v>3.9790633508556499</v>
      </c>
      <c r="I437" t="s">
        <v>963</v>
      </c>
      <c r="K437" s="11">
        <f t="shared" si="18"/>
        <v>1.9895316754278249</v>
      </c>
    </row>
    <row r="438" spans="1:11" x14ac:dyDescent="0.3">
      <c r="A438" s="7" t="s">
        <v>447</v>
      </c>
      <c r="B438" s="8">
        <v>82.580374788905445</v>
      </c>
      <c r="C438" s="8">
        <v>51.1728685426067</v>
      </c>
      <c r="D438" s="8">
        <v>31.06903668149733</v>
      </c>
      <c r="E438" s="8">
        <v>56.751386121458886</v>
      </c>
      <c r="F438" s="8">
        <v>43.53438495559427</v>
      </c>
      <c r="G438" s="8">
        <v>20</v>
      </c>
      <c r="H438" s="8">
        <v>2.5067573948805726</v>
      </c>
      <c r="I438" t="s">
        <v>963</v>
      </c>
      <c r="K438" s="11">
        <f t="shared" si="18"/>
        <v>42.543566091893005</v>
      </c>
    </row>
    <row r="439" spans="1:11" x14ac:dyDescent="0.3">
      <c r="A439" s="7" t="s">
        <v>448</v>
      </c>
      <c r="B439" s="8">
        <v>28.635906076012038</v>
      </c>
      <c r="C439" s="8">
        <v>50.652965135220583</v>
      </c>
      <c r="D439" s="8">
        <v>31.06903668149733</v>
      </c>
      <c r="E439" s="8">
        <v>66.438494068876111</v>
      </c>
      <c r="F439" s="8">
        <v>42.743973213605067</v>
      </c>
      <c r="G439" s="8">
        <v>80</v>
      </c>
      <c r="H439" s="8">
        <v>12.092862787907761</v>
      </c>
      <c r="I439" t="s">
        <v>963</v>
      </c>
      <c r="K439" s="11">
        <f t="shared" si="18"/>
        <v>20.364384431959898</v>
      </c>
    </row>
    <row r="440" spans="1:11" x14ac:dyDescent="0.3">
      <c r="A440" s="7" t="s">
        <v>449</v>
      </c>
      <c r="B440" s="8">
        <v>76.105544398801328</v>
      </c>
      <c r="C440" s="8">
        <v>83.967237794510709</v>
      </c>
      <c r="D440" s="8">
        <v>31.06903668149733</v>
      </c>
      <c r="E440" s="8">
        <v>65.604896024847505</v>
      </c>
      <c r="F440" s="8">
        <v>41.761205107954716</v>
      </c>
      <c r="G440" s="8">
        <v>30</v>
      </c>
      <c r="H440" s="8">
        <v>6.7646584047802021</v>
      </c>
      <c r="I440" t="s">
        <v>963</v>
      </c>
      <c r="K440" s="11">
        <f t="shared" ref="K440:K477" si="19">IF(I440="US",(H440+B440)/2,B440)</f>
        <v>41.435101401790767</v>
      </c>
    </row>
    <row r="441" spans="1:11" x14ac:dyDescent="0.3">
      <c r="A441" s="7" t="s">
        <v>450</v>
      </c>
      <c r="B441" s="8">
        <v>63.614308697016604</v>
      </c>
      <c r="C441" s="8">
        <v>50.652965135220583</v>
      </c>
      <c r="D441" s="8">
        <v>31.06903668149733</v>
      </c>
      <c r="E441" s="8">
        <v>67.274177712322029</v>
      </c>
      <c r="F441" s="8">
        <v>45.793711252721714</v>
      </c>
      <c r="G441" s="8">
        <v>20</v>
      </c>
      <c r="H441" s="8">
        <v>3.6284644292813546</v>
      </c>
      <c r="I441" t="s">
        <v>963</v>
      </c>
      <c r="K441" s="11">
        <f t="shared" si="19"/>
        <v>33.621386563148981</v>
      </c>
    </row>
    <row r="442" spans="1:11" x14ac:dyDescent="0.3">
      <c r="A442" s="7" t="s">
        <v>451</v>
      </c>
      <c r="B442" s="8">
        <v>60.444433695626671</v>
      </c>
      <c r="C442" s="8">
        <v>50.652965135220583</v>
      </c>
      <c r="D442" s="8">
        <v>31.06903668149733</v>
      </c>
      <c r="E442" s="8">
        <v>0</v>
      </c>
      <c r="F442" s="8">
        <v>0</v>
      </c>
      <c r="G442" s="8">
        <v>0</v>
      </c>
      <c r="H442" s="8">
        <v>0</v>
      </c>
      <c r="I442" t="s">
        <v>963</v>
      </c>
      <c r="K442" s="11">
        <f t="shared" si="19"/>
        <v>30.222216847813336</v>
      </c>
    </row>
    <row r="443" spans="1:11" x14ac:dyDescent="0.3">
      <c r="A443" s="7" t="s">
        <v>452</v>
      </c>
      <c r="B443" s="8">
        <v>17.600066586201052</v>
      </c>
      <c r="C443" s="8">
        <v>17.624515577841645</v>
      </c>
      <c r="D443" s="8">
        <v>31.06903668149733</v>
      </c>
      <c r="E443" s="8">
        <v>61.575076766101624</v>
      </c>
      <c r="F443" s="8">
        <v>45.59405453098428</v>
      </c>
      <c r="G443" s="8">
        <v>70</v>
      </c>
      <c r="H443" s="8">
        <v>10.342386856058448</v>
      </c>
      <c r="I443" t="s">
        <v>963</v>
      </c>
      <c r="K443" s="11">
        <f t="shared" si="19"/>
        <v>13.971226721129749</v>
      </c>
    </row>
    <row r="444" spans="1:11" x14ac:dyDescent="0.3">
      <c r="A444" s="7" t="s">
        <v>453</v>
      </c>
      <c r="B444" s="8">
        <v>0</v>
      </c>
      <c r="C444" s="8">
        <v>0</v>
      </c>
      <c r="D444" s="8">
        <v>0</v>
      </c>
      <c r="E444" s="8">
        <v>0</v>
      </c>
      <c r="F444" s="8">
        <v>0</v>
      </c>
      <c r="G444" s="8">
        <v>0</v>
      </c>
      <c r="H444" s="8">
        <v>0</v>
      </c>
      <c r="I444" t="s">
        <v>963</v>
      </c>
      <c r="K444" s="11">
        <f t="shared" si="19"/>
        <v>0</v>
      </c>
    </row>
    <row r="445" spans="1:11" x14ac:dyDescent="0.3">
      <c r="A445" s="7" t="s">
        <v>454</v>
      </c>
      <c r="B445" s="8">
        <v>0</v>
      </c>
      <c r="C445" s="8">
        <v>0</v>
      </c>
      <c r="D445" s="8">
        <v>0</v>
      </c>
      <c r="E445" s="8">
        <v>59.29174648095205</v>
      </c>
      <c r="F445" s="8">
        <v>41.63112600041363</v>
      </c>
      <c r="G445" s="8">
        <v>20</v>
      </c>
      <c r="H445" s="8">
        <v>4.5405575203924284</v>
      </c>
      <c r="I445" t="s">
        <v>963</v>
      </c>
      <c r="K445" s="11">
        <f t="shared" si="19"/>
        <v>2.2702787601962142</v>
      </c>
    </row>
    <row r="446" spans="1:11" x14ac:dyDescent="0.3">
      <c r="A446" s="7" t="s">
        <v>455</v>
      </c>
      <c r="B446" s="8">
        <v>0</v>
      </c>
      <c r="C446" s="8">
        <v>0</v>
      </c>
      <c r="D446" s="8">
        <v>0</v>
      </c>
      <c r="E446" s="8">
        <v>0</v>
      </c>
      <c r="F446" s="8">
        <v>0</v>
      </c>
      <c r="G446" s="8">
        <v>0</v>
      </c>
      <c r="H446" s="8">
        <v>0</v>
      </c>
      <c r="I446" t="s">
        <v>963</v>
      </c>
      <c r="K446" s="11">
        <f t="shared" si="19"/>
        <v>0</v>
      </c>
    </row>
    <row r="447" spans="1:11" x14ac:dyDescent="0.3">
      <c r="A447" s="7" t="s">
        <v>456</v>
      </c>
      <c r="B447" s="8">
        <v>0</v>
      </c>
      <c r="C447" s="8">
        <v>0</v>
      </c>
      <c r="D447" s="8">
        <v>0</v>
      </c>
      <c r="E447" s="8">
        <v>52.517519035105444</v>
      </c>
      <c r="F447" s="8">
        <v>38.300673946815728</v>
      </c>
      <c r="G447" s="8">
        <v>70</v>
      </c>
      <c r="H447" s="8">
        <v>7.136463623754377</v>
      </c>
      <c r="I447" t="s">
        <v>963</v>
      </c>
      <c r="K447" s="11">
        <f t="shared" si="19"/>
        <v>3.5682318118771885</v>
      </c>
    </row>
    <row r="448" spans="1:11" x14ac:dyDescent="0.3">
      <c r="A448" s="7" t="s">
        <v>457</v>
      </c>
      <c r="B448" s="8">
        <v>13.309334882222718</v>
      </c>
      <c r="C448" s="8">
        <v>23.542376273085214</v>
      </c>
      <c r="D448" s="8">
        <v>1.480338194120262</v>
      </c>
      <c r="E448" s="8">
        <v>59.151911050789153</v>
      </c>
      <c r="F448" s="8">
        <v>70.538086613815906</v>
      </c>
      <c r="G448" s="8">
        <v>40</v>
      </c>
      <c r="H448" s="8">
        <v>26.238335333486337</v>
      </c>
      <c r="I448" t="s">
        <v>963</v>
      </c>
      <c r="K448" s="11">
        <f t="shared" si="19"/>
        <v>19.773835107854527</v>
      </c>
    </row>
    <row r="449" spans="1:11" x14ac:dyDescent="0.3">
      <c r="A449" s="7" t="s">
        <v>458</v>
      </c>
      <c r="B449" s="8">
        <v>23.057130818813373</v>
      </c>
      <c r="C449" s="8">
        <v>40.784881762896973</v>
      </c>
      <c r="D449" s="8">
        <v>2.5645422329486518</v>
      </c>
      <c r="E449" s="8">
        <v>58.3516424897565</v>
      </c>
      <c r="F449" s="8">
        <v>45.175996924881112</v>
      </c>
      <c r="G449" s="8">
        <v>50</v>
      </c>
      <c r="H449" s="8">
        <v>10.273495145621208</v>
      </c>
      <c r="I449" t="s">
        <v>963</v>
      </c>
      <c r="K449" s="11">
        <f t="shared" si="19"/>
        <v>16.665312982217291</v>
      </c>
    </row>
    <row r="450" spans="1:11" x14ac:dyDescent="0.3">
      <c r="A450" s="7" t="s">
        <v>459</v>
      </c>
      <c r="B450" s="8">
        <v>0</v>
      </c>
      <c r="C450" s="8">
        <v>0</v>
      </c>
      <c r="D450" s="8">
        <v>0</v>
      </c>
      <c r="E450" s="8">
        <v>45.57818832000153</v>
      </c>
      <c r="F450" s="8">
        <v>54.212530822488475</v>
      </c>
      <c r="G450" s="8">
        <v>50</v>
      </c>
      <c r="H450" s="8">
        <v>22.944556733997022</v>
      </c>
      <c r="I450" t="s">
        <v>963</v>
      </c>
      <c r="K450" s="11">
        <f t="shared" si="19"/>
        <v>11.472278366998511</v>
      </c>
    </row>
    <row r="451" spans="1:11" x14ac:dyDescent="0.3">
      <c r="A451" s="7" t="s">
        <v>460</v>
      </c>
      <c r="B451" s="8">
        <v>38.087623618440354</v>
      </c>
      <c r="C451" s="8">
        <v>67.371748814484846</v>
      </c>
      <c r="D451" s="8">
        <v>4.2363171762222649</v>
      </c>
      <c r="E451" s="8">
        <v>58.588418185143468</v>
      </c>
      <c r="F451" s="8">
        <v>60.441547898330946</v>
      </c>
      <c r="G451" s="8">
        <v>0</v>
      </c>
      <c r="H451" s="8">
        <v>8.0206830944417025</v>
      </c>
      <c r="I451" t="s">
        <v>963</v>
      </c>
      <c r="K451" s="11">
        <f t="shared" si="19"/>
        <v>23.054153356441027</v>
      </c>
    </row>
    <row r="452" spans="1:11" x14ac:dyDescent="0.3">
      <c r="A452" s="7" t="s">
        <v>461</v>
      </c>
      <c r="B452" s="8">
        <v>0</v>
      </c>
      <c r="C452" s="8">
        <v>0</v>
      </c>
      <c r="D452" s="8">
        <v>0</v>
      </c>
      <c r="E452" s="8">
        <v>52.551269648752971</v>
      </c>
      <c r="F452" s="8">
        <v>43.067126164716534</v>
      </c>
      <c r="G452" s="8">
        <v>70</v>
      </c>
      <c r="H452" s="8">
        <v>20.517833957089039</v>
      </c>
      <c r="I452" t="s">
        <v>963</v>
      </c>
      <c r="K452" s="11">
        <f t="shared" si="19"/>
        <v>10.258916978544519</v>
      </c>
    </row>
    <row r="453" spans="1:11" x14ac:dyDescent="0.3">
      <c r="A453" s="7" t="s">
        <v>462</v>
      </c>
      <c r="B453" s="8">
        <v>0</v>
      </c>
      <c r="C453" s="8">
        <v>0</v>
      </c>
      <c r="D453" s="8">
        <v>0</v>
      </c>
      <c r="E453" s="8">
        <v>39.938887926304545</v>
      </c>
      <c r="F453" s="8">
        <v>48.688814434404307</v>
      </c>
      <c r="G453" s="8">
        <v>50</v>
      </c>
      <c r="H453" s="8">
        <v>6.0362735467364121</v>
      </c>
      <c r="I453" t="s">
        <v>963</v>
      </c>
      <c r="K453" s="11">
        <f t="shared" si="19"/>
        <v>3.0181367733682061</v>
      </c>
    </row>
    <row r="454" spans="1:11" x14ac:dyDescent="0.3">
      <c r="A454" s="7" t="s">
        <v>463</v>
      </c>
      <c r="B454" s="8">
        <v>0</v>
      </c>
      <c r="C454" s="8">
        <v>0</v>
      </c>
      <c r="D454" s="8">
        <v>0</v>
      </c>
      <c r="E454" s="8">
        <v>0</v>
      </c>
      <c r="F454" s="8">
        <v>0</v>
      </c>
      <c r="G454" s="8">
        <v>0</v>
      </c>
      <c r="H454" s="8">
        <v>0</v>
      </c>
      <c r="I454" t="s">
        <v>963</v>
      </c>
      <c r="K454" s="11">
        <f t="shared" si="19"/>
        <v>0</v>
      </c>
    </row>
    <row r="455" spans="1:11" x14ac:dyDescent="0.3">
      <c r="A455" s="7" t="s">
        <v>464</v>
      </c>
      <c r="B455" s="8">
        <v>0</v>
      </c>
      <c r="C455" s="8">
        <v>0</v>
      </c>
      <c r="D455" s="8">
        <v>0</v>
      </c>
      <c r="E455" s="8">
        <v>0</v>
      </c>
      <c r="F455" s="8">
        <v>0</v>
      </c>
      <c r="G455" s="8">
        <v>0</v>
      </c>
      <c r="H455" s="8">
        <v>0</v>
      </c>
      <c r="I455" t="s">
        <v>963</v>
      </c>
      <c r="K455" s="11">
        <f t="shared" si="19"/>
        <v>0</v>
      </c>
    </row>
    <row r="456" spans="1:11" x14ac:dyDescent="0.3">
      <c r="A456" s="7" t="s">
        <v>465</v>
      </c>
      <c r="B456" s="8">
        <v>0</v>
      </c>
      <c r="C456" s="8">
        <v>0</v>
      </c>
      <c r="D456" s="8">
        <v>0</v>
      </c>
      <c r="E456" s="8">
        <v>47.524954999181794</v>
      </c>
      <c r="F456" s="8">
        <v>43.451533963077409</v>
      </c>
      <c r="G456" s="8">
        <v>50</v>
      </c>
      <c r="H456" s="8">
        <v>10.247622954656039</v>
      </c>
      <c r="I456" t="s">
        <v>963</v>
      </c>
      <c r="K456" s="11">
        <f t="shared" si="19"/>
        <v>5.1238114773280197</v>
      </c>
    </row>
    <row r="457" spans="1:11" x14ac:dyDescent="0.3">
      <c r="A457" s="7" t="s">
        <v>466</v>
      </c>
      <c r="B457" s="8">
        <v>0</v>
      </c>
      <c r="C457" s="8">
        <v>0</v>
      </c>
      <c r="D457" s="8">
        <v>0</v>
      </c>
      <c r="E457" s="8">
        <v>57.398242802275547</v>
      </c>
      <c r="F457" s="8">
        <v>39.429287781012221</v>
      </c>
      <c r="G457" s="8">
        <v>80</v>
      </c>
      <c r="H457" s="8">
        <v>29.191953095563676</v>
      </c>
      <c r="I457" t="s">
        <v>963</v>
      </c>
      <c r="K457" s="11">
        <f t="shared" si="19"/>
        <v>14.595976547781838</v>
      </c>
    </row>
    <row r="458" spans="1:11" x14ac:dyDescent="0.3">
      <c r="A458" s="7" t="s">
        <v>467</v>
      </c>
      <c r="B458" s="8">
        <v>4.1888422752291188</v>
      </c>
      <c r="C458" s="8">
        <v>7.4094837844805284</v>
      </c>
      <c r="D458" s="8">
        <v>0.46590631793703169</v>
      </c>
      <c r="E458" s="8">
        <v>64.085215987884268</v>
      </c>
      <c r="F458" s="8">
        <v>50.973288402349823</v>
      </c>
      <c r="G458" s="8">
        <v>30</v>
      </c>
      <c r="H458" s="8">
        <v>8.3467025966148487</v>
      </c>
      <c r="I458" t="s">
        <v>963</v>
      </c>
      <c r="K458" s="11">
        <f t="shared" si="19"/>
        <v>6.2677724359219837</v>
      </c>
    </row>
    <row r="459" spans="1:11" x14ac:dyDescent="0.3">
      <c r="A459" s="7" t="s">
        <v>468</v>
      </c>
      <c r="B459" s="8">
        <v>0</v>
      </c>
      <c r="C459" s="8">
        <v>0</v>
      </c>
      <c r="D459" s="8">
        <v>0</v>
      </c>
      <c r="E459" s="8">
        <v>33.41681747154761</v>
      </c>
      <c r="F459" s="8">
        <v>41.40926327548592</v>
      </c>
      <c r="G459" s="8">
        <v>40</v>
      </c>
      <c r="H459" s="8">
        <v>2.1432692447410968</v>
      </c>
      <c r="I459" t="s">
        <v>963</v>
      </c>
      <c r="K459" s="11">
        <f t="shared" si="19"/>
        <v>1.0716346223705484</v>
      </c>
    </row>
    <row r="460" spans="1:11" x14ac:dyDescent="0.3">
      <c r="A460" s="7" t="s">
        <v>469</v>
      </c>
      <c r="B460" s="8">
        <v>6.6045680303711487</v>
      </c>
      <c r="C460" s="8">
        <v>11.682569194338267</v>
      </c>
      <c r="D460" s="8">
        <v>0.73459676216301206</v>
      </c>
      <c r="E460" s="8">
        <v>53.962819377464612</v>
      </c>
      <c r="F460" s="8">
        <v>39.010871434954439</v>
      </c>
      <c r="G460" s="8">
        <v>30</v>
      </c>
      <c r="H460" s="8">
        <v>19.219755307526519</v>
      </c>
      <c r="I460" t="s">
        <v>963</v>
      </c>
      <c r="K460" s="11">
        <f t="shared" si="19"/>
        <v>12.912161668948833</v>
      </c>
    </row>
    <row r="461" spans="1:11" x14ac:dyDescent="0.3">
      <c r="A461" s="7" t="s">
        <v>470</v>
      </c>
      <c r="B461" s="8">
        <v>0</v>
      </c>
      <c r="C461" s="8">
        <v>0</v>
      </c>
      <c r="D461" s="8">
        <v>0</v>
      </c>
      <c r="E461" s="8">
        <v>46.971589323014427</v>
      </c>
      <c r="F461" s="8">
        <v>36.434777757907575</v>
      </c>
      <c r="G461" s="8">
        <v>90</v>
      </c>
      <c r="H461" s="8">
        <v>3.0909043989493141</v>
      </c>
      <c r="I461" t="s">
        <v>963</v>
      </c>
      <c r="K461" s="11">
        <f t="shared" si="19"/>
        <v>1.5454521994746571</v>
      </c>
    </row>
    <row r="462" spans="1:11" x14ac:dyDescent="0.3">
      <c r="A462" s="7" t="s">
        <v>471</v>
      </c>
      <c r="B462" s="8">
        <v>0</v>
      </c>
      <c r="C462" s="8">
        <v>0</v>
      </c>
      <c r="D462" s="8">
        <v>0</v>
      </c>
      <c r="E462" s="8">
        <v>0</v>
      </c>
      <c r="F462" s="8">
        <v>0</v>
      </c>
      <c r="G462" s="8">
        <v>0</v>
      </c>
      <c r="H462" s="8">
        <v>0</v>
      </c>
      <c r="I462" t="s">
        <v>963</v>
      </c>
      <c r="K462" s="11">
        <f t="shared" si="19"/>
        <v>0</v>
      </c>
    </row>
    <row r="463" spans="1:11" x14ac:dyDescent="0.3">
      <c r="A463" s="7" t="s">
        <v>472</v>
      </c>
      <c r="B463" s="8">
        <v>17.647981138902953</v>
      </c>
      <c r="C463" s="8">
        <v>31.216842622790633</v>
      </c>
      <c r="D463" s="8">
        <v>1.9629065434311963</v>
      </c>
      <c r="E463" s="8">
        <v>61.571547290164631</v>
      </c>
      <c r="F463" s="8">
        <v>53.96374466396739</v>
      </c>
      <c r="G463" s="8">
        <v>20</v>
      </c>
      <c r="H463" s="8">
        <v>3.9433363857217985</v>
      </c>
      <c r="I463" t="s">
        <v>963</v>
      </c>
      <c r="K463" s="11">
        <f t="shared" si="19"/>
        <v>10.795658762312376</v>
      </c>
    </row>
    <row r="464" spans="1:11" x14ac:dyDescent="0.3">
      <c r="A464" s="7" t="s">
        <v>473</v>
      </c>
      <c r="B464" s="8">
        <v>0</v>
      </c>
      <c r="C464" s="8">
        <v>0</v>
      </c>
      <c r="D464" s="8">
        <v>0</v>
      </c>
      <c r="E464" s="8">
        <v>47.173651820407429</v>
      </c>
      <c r="F464" s="8">
        <v>42.863577114471589</v>
      </c>
      <c r="G464" s="8">
        <v>80</v>
      </c>
      <c r="H464" s="8">
        <v>18.260122826952959</v>
      </c>
      <c r="I464" t="s">
        <v>963</v>
      </c>
      <c r="K464" s="11">
        <f t="shared" si="19"/>
        <v>9.1300614134764793</v>
      </c>
    </row>
    <row r="465" spans="1:11" x14ac:dyDescent="0.3">
      <c r="A465" s="7" t="s">
        <v>474</v>
      </c>
      <c r="B465" s="8">
        <v>0</v>
      </c>
      <c r="C465" s="8">
        <v>0</v>
      </c>
      <c r="D465" s="8">
        <v>0</v>
      </c>
      <c r="E465" s="8">
        <v>0</v>
      </c>
      <c r="F465" s="8">
        <v>0</v>
      </c>
      <c r="G465" s="8">
        <v>0</v>
      </c>
      <c r="H465" s="8">
        <v>0</v>
      </c>
      <c r="I465" t="s">
        <v>963</v>
      </c>
      <c r="K465" s="11">
        <f t="shared" si="19"/>
        <v>0</v>
      </c>
    </row>
    <row r="466" spans="1:11" x14ac:dyDescent="0.3">
      <c r="A466" s="7" t="s">
        <v>475</v>
      </c>
      <c r="B466" s="8">
        <v>0</v>
      </c>
      <c r="C466" s="8">
        <v>0</v>
      </c>
      <c r="D466" s="8">
        <v>0</v>
      </c>
      <c r="E466" s="8">
        <v>0</v>
      </c>
      <c r="F466" s="8">
        <v>0</v>
      </c>
      <c r="G466" s="8">
        <v>0</v>
      </c>
      <c r="H466" s="8">
        <v>0</v>
      </c>
      <c r="I466" t="s">
        <v>963</v>
      </c>
      <c r="K466" s="11">
        <f t="shared" si="19"/>
        <v>0</v>
      </c>
    </row>
    <row r="467" spans="1:11" x14ac:dyDescent="0.3">
      <c r="A467" s="7" t="s">
        <v>476</v>
      </c>
      <c r="B467" s="8">
        <v>0.57795962460782324</v>
      </c>
      <c r="C467" s="8">
        <v>1.0223307981635292</v>
      </c>
      <c r="D467" s="8">
        <v>6.4283881541605983E-2</v>
      </c>
      <c r="E467" s="8">
        <v>22.482180157286283</v>
      </c>
      <c r="F467" s="8">
        <v>66.500127621738855</v>
      </c>
      <c r="G467" s="8">
        <v>40</v>
      </c>
      <c r="H467" s="8">
        <v>1.1264180862004229</v>
      </c>
      <c r="I467" t="s">
        <v>963</v>
      </c>
      <c r="K467" s="11">
        <f t="shared" si="19"/>
        <v>0.85218885540412304</v>
      </c>
    </row>
    <row r="468" spans="1:11" x14ac:dyDescent="0.3">
      <c r="A468" s="7" t="s">
        <v>477</v>
      </c>
      <c r="B468" s="8">
        <v>0</v>
      </c>
      <c r="C468" s="8">
        <v>0</v>
      </c>
      <c r="D468" s="8">
        <v>0</v>
      </c>
      <c r="E468" s="8">
        <v>28.801706822476984</v>
      </c>
      <c r="F468" s="8">
        <v>45.237467016103295</v>
      </c>
      <c r="G468" s="8">
        <v>30</v>
      </c>
      <c r="H468" s="8">
        <v>5.6789167006468366</v>
      </c>
      <c r="I468" t="s">
        <v>963</v>
      </c>
      <c r="K468" s="11">
        <f t="shared" si="19"/>
        <v>2.8394583503234183</v>
      </c>
    </row>
    <row r="469" spans="1:11" x14ac:dyDescent="0.3">
      <c r="A469" s="7" t="s">
        <v>478</v>
      </c>
      <c r="B469" s="8">
        <v>0</v>
      </c>
      <c r="C469" s="8">
        <v>0</v>
      </c>
      <c r="D469" s="8">
        <v>0</v>
      </c>
      <c r="E469" s="8">
        <v>55.448929285345294</v>
      </c>
      <c r="F469" s="8">
        <v>49.66812069949269</v>
      </c>
      <c r="G469" s="8">
        <v>90</v>
      </c>
      <c r="H469" s="8">
        <v>5.4371785411151272</v>
      </c>
      <c r="I469" t="s">
        <v>963</v>
      </c>
      <c r="K469" s="11">
        <f t="shared" si="19"/>
        <v>2.7185892705575636</v>
      </c>
    </row>
    <row r="470" spans="1:11" x14ac:dyDescent="0.3">
      <c r="A470" s="7" t="s">
        <v>479</v>
      </c>
      <c r="B470" s="8">
        <v>0</v>
      </c>
      <c r="C470" s="8">
        <v>0</v>
      </c>
      <c r="D470" s="8">
        <v>0</v>
      </c>
      <c r="E470" s="8">
        <v>0</v>
      </c>
      <c r="F470" s="8">
        <v>0</v>
      </c>
      <c r="G470" s="8">
        <v>0</v>
      </c>
      <c r="H470" s="8">
        <v>0</v>
      </c>
      <c r="I470" t="s">
        <v>963</v>
      </c>
      <c r="K470" s="11">
        <f t="shared" si="19"/>
        <v>0</v>
      </c>
    </row>
    <row r="471" spans="1:11" x14ac:dyDescent="0.3">
      <c r="A471" s="7" t="s">
        <v>480</v>
      </c>
      <c r="B471" s="8">
        <v>0</v>
      </c>
      <c r="C471" s="8">
        <v>0</v>
      </c>
      <c r="D471" s="8">
        <v>0</v>
      </c>
      <c r="E471" s="8">
        <v>25.452514912035834</v>
      </c>
      <c r="F471" s="8">
        <v>47.190967501926885</v>
      </c>
      <c r="G471" s="8">
        <v>40</v>
      </c>
      <c r="H471" s="8">
        <v>1.4134334726131563</v>
      </c>
      <c r="I471" t="s">
        <v>963</v>
      </c>
      <c r="K471" s="11">
        <f t="shared" si="19"/>
        <v>0.70671673630657816</v>
      </c>
    </row>
    <row r="472" spans="1:11" x14ac:dyDescent="0.3">
      <c r="A472" s="7" t="s">
        <v>481</v>
      </c>
      <c r="B472" s="8">
        <v>0</v>
      </c>
      <c r="C472" s="8">
        <v>0</v>
      </c>
      <c r="D472" s="8">
        <v>0</v>
      </c>
      <c r="E472" s="8">
        <v>26.352551329810272</v>
      </c>
      <c r="F472" s="8">
        <v>48.328980322934115</v>
      </c>
      <c r="G472" s="8">
        <v>70</v>
      </c>
      <c r="H472" s="8">
        <v>8.4636121480020385</v>
      </c>
      <c r="I472" t="s">
        <v>963</v>
      </c>
      <c r="K472" s="11">
        <f t="shared" si="19"/>
        <v>4.2318060740010193</v>
      </c>
    </row>
    <row r="473" spans="1:11" x14ac:dyDescent="0.3">
      <c r="A473" s="7" t="s">
        <v>482</v>
      </c>
      <c r="B473" s="8">
        <v>0</v>
      </c>
      <c r="C473" s="8">
        <v>0</v>
      </c>
      <c r="D473" s="8">
        <v>0</v>
      </c>
      <c r="E473" s="8">
        <v>35.81391319414363</v>
      </c>
      <c r="F473" s="8">
        <v>44.177659505200744</v>
      </c>
      <c r="G473" s="8">
        <v>90</v>
      </c>
      <c r="H473" s="8">
        <v>1.1852884017557967</v>
      </c>
      <c r="I473" t="s">
        <v>963</v>
      </c>
      <c r="K473" s="11">
        <f t="shared" si="19"/>
        <v>0.59264420087789837</v>
      </c>
    </row>
    <row r="474" spans="1:11" x14ac:dyDescent="0.3">
      <c r="A474" s="7" t="s">
        <v>483</v>
      </c>
      <c r="B474" s="8">
        <v>0</v>
      </c>
      <c r="C474" s="8">
        <v>0</v>
      </c>
      <c r="D474" s="8">
        <v>0</v>
      </c>
      <c r="E474" s="8">
        <v>18.195431093399559</v>
      </c>
      <c r="F474" s="8">
        <v>50.457581780602176</v>
      </c>
      <c r="G474" s="8">
        <v>30</v>
      </c>
      <c r="H474" s="8">
        <v>2.1160732595595184</v>
      </c>
      <c r="I474" t="s">
        <v>963</v>
      </c>
      <c r="K474" s="11">
        <f t="shared" si="19"/>
        <v>1.0580366297797592</v>
      </c>
    </row>
    <row r="475" spans="1:11" x14ac:dyDescent="0.3">
      <c r="A475" s="7" t="s">
        <v>484</v>
      </c>
      <c r="B475" s="8">
        <v>0</v>
      </c>
      <c r="C475" s="8">
        <v>0</v>
      </c>
      <c r="D475" s="8">
        <v>0</v>
      </c>
      <c r="E475" s="8">
        <v>34.034576029724604</v>
      </c>
      <c r="F475" s="8">
        <v>47.90652815238699</v>
      </c>
      <c r="G475" s="8">
        <v>50</v>
      </c>
      <c r="H475" s="8">
        <v>2.8377725541664693</v>
      </c>
      <c r="I475" t="s">
        <v>963</v>
      </c>
      <c r="K475" s="11">
        <f t="shared" si="19"/>
        <v>1.4188862770832347</v>
      </c>
    </row>
    <row r="476" spans="1:11" x14ac:dyDescent="0.3">
      <c r="A476" s="7" t="s">
        <v>485</v>
      </c>
      <c r="B476" s="8">
        <v>0</v>
      </c>
      <c r="C476" s="8">
        <v>0</v>
      </c>
      <c r="D476" s="8">
        <v>0</v>
      </c>
      <c r="E476" s="8">
        <v>0</v>
      </c>
      <c r="F476" s="8">
        <v>0</v>
      </c>
      <c r="G476" s="8">
        <v>0</v>
      </c>
      <c r="H476" s="8">
        <v>0</v>
      </c>
      <c r="I476" t="s">
        <v>963</v>
      </c>
      <c r="K476" s="11">
        <f t="shared" si="19"/>
        <v>0</v>
      </c>
    </row>
    <row r="477" spans="1:11" x14ac:dyDescent="0.3">
      <c r="A477" s="7" t="s">
        <v>486</v>
      </c>
      <c r="B477" s="8">
        <v>0</v>
      </c>
      <c r="C477" s="8">
        <v>0</v>
      </c>
      <c r="D477" s="8">
        <v>0</v>
      </c>
      <c r="E477" s="8">
        <v>36.780387985663907</v>
      </c>
      <c r="F477" s="8">
        <v>51.097896725583126</v>
      </c>
      <c r="G477" s="8">
        <v>90</v>
      </c>
      <c r="H477" s="8">
        <v>6.3252018959300873</v>
      </c>
      <c r="I477" t="s">
        <v>963</v>
      </c>
      <c r="K477" s="11">
        <f t="shared" si="19"/>
        <v>3.1626009479650437</v>
      </c>
    </row>
    <row r="478" spans="1:11" x14ac:dyDescent="0.3">
      <c r="A478" s="7" t="s">
        <v>487</v>
      </c>
      <c r="B478" s="8">
        <v>0</v>
      </c>
      <c r="C478" s="8">
        <v>0</v>
      </c>
      <c r="D478" s="8">
        <v>0</v>
      </c>
      <c r="E478" s="8">
        <v>0</v>
      </c>
      <c r="F478" s="8">
        <v>0</v>
      </c>
      <c r="G478" s="8">
        <v>0</v>
      </c>
      <c r="H478" s="8">
        <v>0</v>
      </c>
      <c r="I478" t="s">
        <v>964</v>
      </c>
      <c r="K478" s="11"/>
    </row>
    <row r="479" spans="1:11" x14ac:dyDescent="0.3">
      <c r="A479" s="7" t="s">
        <v>488</v>
      </c>
      <c r="B479" s="8">
        <v>0</v>
      </c>
      <c r="C479" s="8">
        <v>0</v>
      </c>
      <c r="D479" s="8">
        <v>0</v>
      </c>
      <c r="E479" s="8">
        <v>0</v>
      </c>
      <c r="F479" s="8">
        <v>0</v>
      </c>
      <c r="G479" s="8">
        <v>0</v>
      </c>
      <c r="H479" s="8">
        <v>0</v>
      </c>
      <c r="I479" t="s">
        <v>964</v>
      </c>
      <c r="K479" s="11"/>
    </row>
    <row r="480" spans="1:11" x14ac:dyDescent="0.3">
      <c r="A480" s="7" t="s">
        <v>489</v>
      </c>
      <c r="B480" s="8">
        <v>0</v>
      </c>
      <c r="C480" s="8">
        <v>0</v>
      </c>
      <c r="D480" s="8">
        <v>0</v>
      </c>
      <c r="E480" s="8">
        <v>0</v>
      </c>
      <c r="F480" s="8">
        <v>0</v>
      </c>
      <c r="G480" s="8">
        <v>0</v>
      </c>
      <c r="H480" s="8">
        <v>0</v>
      </c>
      <c r="I480" t="s">
        <v>964</v>
      </c>
      <c r="K480" s="11"/>
    </row>
    <row r="481" spans="1:11" x14ac:dyDescent="0.3">
      <c r="A481" s="7" t="s">
        <v>490</v>
      </c>
      <c r="B481" s="8">
        <v>0</v>
      </c>
      <c r="C481" s="8">
        <v>0</v>
      </c>
      <c r="D481" s="8">
        <v>0</v>
      </c>
      <c r="E481" s="8">
        <v>0</v>
      </c>
      <c r="F481" s="8">
        <v>0</v>
      </c>
      <c r="G481" s="8">
        <v>0</v>
      </c>
      <c r="H481" s="8">
        <v>0</v>
      </c>
      <c r="I481" t="s">
        <v>964</v>
      </c>
      <c r="K481" s="11"/>
    </row>
    <row r="482" spans="1:11" x14ac:dyDescent="0.3">
      <c r="A482" s="7" t="s">
        <v>491</v>
      </c>
      <c r="B482" s="8">
        <v>0</v>
      </c>
      <c r="C482" s="8">
        <v>0</v>
      </c>
      <c r="D482" s="8">
        <v>0</v>
      </c>
      <c r="E482" s="8">
        <v>0</v>
      </c>
      <c r="F482" s="8">
        <v>0</v>
      </c>
      <c r="G482" s="8">
        <v>0</v>
      </c>
      <c r="H482" s="8">
        <v>0</v>
      </c>
      <c r="I482" t="s">
        <v>964</v>
      </c>
      <c r="K482" s="11"/>
    </row>
    <row r="483" spans="1:11" x14ac:dyDescent="0.3">
      <c r="A483" s="7" t="s">
        <v>492</v>
      </c>
      <c r="B483" s="8">
        <v>0</v>
      </c>
      <c r="C483" s="8">
        <v>0</v>
      </c>
      <c r="D483" s="8">
        <v>0</v>
      </c>
      <c r="E483" s="8">
        <v>0</v>
      </c>
      <c r="F483" s="8">
        <v>0</v>
      </c>
      <c r="G483" s="8">
        <v>0</v>
      </c>
      <c r="H483" s="8">
        <v>0</v>
      </c>
      <c r="I483" t="s">
        <v>964</v>
      </c>
      <c r="K483" s="11"/>
    </row>
    <row r="484" spans="1:11" x14ac:dyDescent="0.3">
      <c r="A484" s="7" t="s">
        <v>493</v>
      </c>
      <c r="B484" s="8">
        <v>0</v>
      </c>
      <c r="C484" s="8">
        <v>0</v>
      </c>
      <c r="D484" s="8">
        <v>0</v>
      </c>
      <c r="E484" s="8">
        <v>0</v>
      </c>
      <c r="F484" s="8">
        <v>0</v>
      </c>
      <c r="G484" s="8">
        <v>0</v>
      </c>
      <c r="H484" s="8">
        <v>0</v>
      </c>
      <c r="I484" t="s">
        <v>964</v>
      </c>
      <c r="K484" s="11"/>
    </row>
    <row r="485" spans="1:11" x14ac:dyDescent="0.3">
      <c r="A485" s="7" t="s">
        <v>494</v>
      </c>
      <c r="B485" s="8">
        <v>0</v>
      </c>
      <c r="C485" s="8">
        <v>0</v>
      </c>
      <c r="D485" s="8">
        <v>0</v>
      </c>
      <c r="E485" s="8">
        <v>0</v>
      </c>
      <c r="F485" s="8">
        <v>0</v>
      </c>
      <c r="G485" s="8">
        <v>0</v>
      </c>
      <c r="H485" s="8">
        <v>0</v>
      </c>
      <c r="I485" t="s">
        <v>964</v>
      </c>
      <c r="K485" s="11"/>
    </row>
    <row r="486" spans="1:11" x14ac:dyDescent="0.3">
      <c r="A486" s="7" t="s">
        <v>495</v>
      </c>
      <c r="B486" s="8">
        <v>0</v>
      </c>
      <c r="C486" s="8">
        <v>0</v>
      </c>
      <c r="D486" s="8">
        <v>0</v>
      </c>
      <c r="E486" s="8">
        <v>0</v>
      </c>
      <c r="F486" s="8">
        <v>0</v>
      </c>
      <c r="G486" s="8">
        <v>0</v>
      </c>
      <c r="H486" s="8">
        <v>0</v>
      </c>
      <c r="I486" t="s">
        <v>964</v>
      </c>
      <c r="K486" s="11"/>
    </row>
    <row r="487" spans="1:11" x14ac:dyDescent="0.3">
      <c r="A487" s="7" t="s">
        <v>496</v>
      </c>
      <c r="B487" s="8">
        <v>0</v>
      </c>
      <c r="C487" s="8">
        <v>0</v>
      </c>
      <c r="D487" s="8">
        <v>0</v>
      </c>
      <c r="E487" s="8">
        <v>0</v>
      </c>
      <c r="F487" s="8">
        <v>0</v>
      </c>
      <c r="G487" s="8">
        <v>0</v>
      </c>
      <c r="H487" s="8">
        <v>0</v>
      </c>
      <c r="I487" t="s">
        <v>964</v>
      </c>
      <c r="K487" s="11"/>
    </row>
    <row r="488" spans="1:11" x14ac:dyDescent="0.3">
      <c r="A488" s="7" t="s">
        <v>497</v>
      </c>
      <c r="B488" s="8">
        <v>0</v>
      </c>
      <c r="C488" s="8">
        <v>0</v>
      </c>
      <c r="D488" s="8">
        <v>0</v>
      </c>
      <c r="E488" s="8">
        <v>0</v>
      </c>
      <c r="F488" s="8">
        <v>0</v>
      </c>
      <c r="G488" s="8">
        <v>0</v>
      </c>
      <c r="H488" s="8">
        <v>0</v>
      </c>
      <c r="I488" t="s">
        <v>964</v>
      </c>
      <c r="K488" s="11"/>
    </row>
    <row r="489" spans="1:11" x14ac:dyDescent="0.3">
      <c r="A489" s="7" t="s">
        <v>498</v>
      </c>
      <c r="B489" s="8">
        <v>0</v>
      </c>
      <c r="C489" s="8">
        <v>0</v>
      </c>
      <c r="D489" s="8">
        <v>0</v>
      </c>
      <c r="E489" s="8">
        <v>0</v>
      </c>
      <c r="F489" s="8">
        <v>0</v>
      </c>
      <c r="G489" s="8">
        <v>0</v>
      </c>
      <c r="H489" s="8">
        <v>0</v>
      </c>
      <c r="I489" t="s">
        <v>964</v>
      </c>
      <c r="K489" s="11"/>
    </row>
    <row r="490" spans="1:11" x14ac:dyDescent="0.3">
      <c r="A490" s="7" t="s">
        <v>499</v>
      </c>
      <c r="B490" s="8">
        <v>0</v>
      </c>
      <c r="C490" s="8">
        <v>0</v>
      </c>
      <c r="D490" s="8">
        <v>0</v>
      </c>
      <c r="E490" s="8">
        <v>0</v>
      </c>
      <c r="F490" s="8">
        <v>0</v>
      </c>
      <c r="G490" s="8">
        <v>0</v>
      </c>
      <c r="H490" s="8">
        <v>0</v>
      </c>
      <c r="I490" t="s">
        <v>963</v>
      </c>
      <c r="K490" s="11">
        <f>IF(I490="US",(H490+B490)/2,B490)</f>
        <v>0</v>
      </c>
    </row>
    <row r="491" spans="1:11" x14ac:dyDescent="0.3">
      <c r="A491" s="7" t="s">
        <v>500</v>
      </c>
      <c r="B491" s="8">
        <v>1.1470708325054619</v>
      </c>
      <c r="C491" s="8">
        <v>2.0290099685443312</v>
      </c>
      <c r="D491" s="8">
        <v>0.12758359300037228</v>
      </c>
      <c r="E491" s="8">
        <v>64.594022030347062</v>
      </c>
      <c r="F491" s="8">
        <v>59.564895071253829</v>
      </c>
      <c r="G491" s="8">
        <v>30</v>
      </c>
      <c r="H491" s="8">
        <v>33.06759495005349</v>
      </c>
      <c r="I491" t="s">
        <v>963</v>
      </c>
      <c r="K491" s="11">
        <f>IF(I491="US",(H491+B491)/2,B491)</f>
        <v>17.107332891279476</v>
      </c>
    </row>
    <row r="492" spans="1:11" x14ac:dyDescent="0.3">
      <c r="A492" s="7" t="s">
        <v>501</v>
      </c>
      <c r="B492" s="8">
        <v>32.167859792319604</v>
      </c>
      <c r="C492" s="8">
        <v>31.696796639172295</v>
      </c>
      <c r="D492" s="8">
        <v>3.6478736697219523</v>
      </c>
      <c r="E492" s="8">
        <v>0</v>
      </c>
      <c r="F492" s="8">
        <v>0</v>
      </c>
      <c r="G492" s="8">
        <v>0</v>
      </c>
      <c r="H492" s="8">
        <v>0</v>
      </c>
      <c r="I492" t="s">
        <v>963</v>
      </c>
      <c r="K492" s="11">
        <f>IF(I492="US",(H492+B492)/2,B492)</f>
        <v>16.083929896159802</v>
      </c>
    </row>
    <row r="493" spans="1:11" x14ac:dyDescent="0.3">
      <c r="A493" s="7" t="s">
        <v>502</v>
      </c>
      <c r="B493" s="8">
        <v>0</v>
      </c>
      <c r="C493" s="8">
        <v>0</v>
      </c>
      <c r="D493" s="8">
        <v>0</v>
      </c>
      <c r="E493" s="8">
        <v>49.051874472583989</v>
      </c>
      <c r="F493" s="8">
        <v>57.687842069757338</v>
      </c>
      <c r="G493" s="8">
        <v>30</v>
      </c>
      <c r="H493" s="8">
        <v>18.885659548337856</v>
      </c>
      <c r="I493" t="s">
        <v>963</v>
      </c>
      <c r="K493" s="11">
        <f>IF(I493="US",(H493+B493)/2,B493)</f>
        <v>9.4428297741689278</v>
      </c>
    </row>
    <row r="494" spans="1:11" x14ac:dyDescent="0.3">
      <c r="A494" s="7" t="s">
        <v>503</v>
      </c>
      <c r="B494" s="8">
        <v>32.797038329443424</v>
      </c>
      <c r="C494" s="8">
        <v>31.696796639172295</v>
      </c>
      <c r="D494" s="8">
        <v>3.6478736697219523</v>
      </c>
      <c r="E494" s="8">
        <v>0</v>
      </c>
      <c r="F494" s="8">
        <v>0</v>
      </c>
      <c r="G494" s="8">
        <v>0</v>
      </c>
      <c r="H494" s="8">
        <v>0</v>
      </c>
      <c r="I494" t="s">
        <v>964</v>
      </c>
      <c r="K494" s="11"/>
    </row>
    <row r="495" spans="1:11" x14ac:dyDescent="0.3">
      <c r="A495" s="7" t="s">
        <v>504</v>
      </c>
      <c r="B495" s="8">
        <v>18.548494593878477</v>
      </c>
      <c r="C495" s="8">
        <v>31.696796639172295</v>
      </c>
      <c r="D495" s="8">
        <v>3.6478736697219523</v>
      </c>
      <c r="E495" s="8">
        <v>0</v>
      </c>
      <c r="F495" s="8">
        <v>0</v>
      </c>
      <c r="G495" s="8">
        <v>0</v>
      </c>
      <c r="H495" s="8">
        <v>0</v>
      </c>
      <c r="I495" t="s">
        <v>964</v>
      </c>
      <c r="K495" s="11"/>
    </row>
    <row r="496" spans="1:11" x14ac:dyDescent="0.3">
      <c r="A496" s="7" t="s">
        <v>505</v>
      </c>
      <c r="B496" s="8">
        <v>0</v>
      </c>
      <c r="C496" s="8">
        <v>0</v>
      </c>
      <c r="D496" s="8">
        <v>0</v>
      </c>
      <c r="E496" s="8">
        <v>0</v>
      </c>
      <c r="F496" s="8">
        <v>0</v>
      </c>
      <c r="G496" s="8">
        <v>0</v>
      </c>
      <c r="H496" s="8">
        <v>0</v>
      </c>
      <c r="I496" t="s">
        <v>963</v>
      </c>
      <c r="K496" s="11">
        <f>IF(I496="US",(H496+B496)/2,B496)</f>
        <v>0</v>
      </c>
    </row>
    <row r="497" spans="1:11" x14ac:dyDescent="0.3">
      <c r="A497" s="7" t="s">
        <v>506</v>
      </c>
      <c r="B497" s="8">
        <v>0</v>
      </c>
      <c r="C497" s="8">
        <v>0</v>
      </c>
      <c r="D497" s="8">
        <v>0</v>
      </c>
      <c r="E497" s="8">
        <v>0</v>
      </c>
      <c r="F497" s="8">
        <v>0</v>
      </c>
      <c r="G497" s="8">
        <v>0</v>
      </c>
      <c r="H497" s="8">
        <v>0</v>
      </c>
      <c r="I497" t="s">
        <v>963</v>
      </c>
      <c r="K497" s="11">
        <f>IF(I497="US",(H497+B497)/2,B497)</f>
        <v>0</v>
      </c>
    </row>
    <row r="498" spans="1:11" x14ac:dyDescent="0.3">
      <c r="A498" s="7" t="s">
        <v>507</v>
      </c>
      <c r="B498" s="8">
        <v>0</v>
      </c>
      <c r="C498" s="8">
        <v>0</v>
      </c>
      <c r="D498" s="8">
        <v>0</v>
      </c>
      <c r="E498" s="8">
        <v>0</v>
      </c>
      <c r="F498" s="8">
        <v>0</v>
      </c>
      <c r="G498" s="8">
        <v>0</v>
      </c>
      <c r="H498" s="8">
        <v>0</v>
      </c>
      <c r="I498" t="s">
        <v>963</v>
      </c>
      <c r="K498" s="11">
        <f>IF(I498="US",(H498+B498)/2,B498)</f>
        <v>0</v>
      </c>
    </row>
    <row r="499" spans="1:11" x14ac:dyDescent="0.3">
      <c r="A499" s="7" t="s">
        <v>508</v>
      </c>
      <c r="B499" s="8">
        <v>0</v>
      </c>
      <c r="C499" s="8">
        <v>0</v>
      </c>
      <c r="D499" s="8">
        <v>0</v>
      </c>
      <c r="E499" s="8">
        <v>0</v>
      </c>
      <c r="F499" s="8">
        <v>0</v>
      </c>
      <c r="G499" s="8">
        <v>0</v>
      </c>
      <c r="H499" s="8">
        <v>0</v>
      </c>
      <c r="I499" t="s">
        <v>964</v>
      </c>
      <c r="K499" s="11"/>
    </row>
    <row r="500" spans="1:11" x14ac:dyDescent="0.3">
      <c r="A500" s="7" t="s">
        <v>509</v>
      </c>
      <c r="B500" s="8">
        <v>0</v>
      </c>
      <c r="C500" s="8">
        <v>0</v>
      </c>
      <c r="D500" s="8">
        <v>0</v>
      </c>
      <c r="E500" s="8">
        <v>0</v>
      </c>
      <c r="F500" s="8">
        <v>0</v>
      </c>
      <c r="G500" s="8">
        <v>0</v>
      </c>
      <c r="H500" s="8">
        <v>0</v>
      </c>
      <c r="I500" t="s">
        <v>964</v>
      </c>
      <c r="K500" s="11"/>
    </row>
    <row r="501" spans="1:11" x14ac:dyDescent="0.3">
      <c r="A501" s="7" t="s">
        <v>510</v>
      </c>
      <c r="B501" s="8">
        <v>1.2958776849858817</v>
      </c>
      <c r="C501" s="8">
        <v>2.2922287502572209</v>
      </c>
      <c r="D501" s="8">
        <v>0.14413471814846807</v>
      </c>
      <c r="E501" s="8">
        <v>47.6204914955673</v>
      </c>
      <c r="F501" s="8">
        <v>51.280872039431266</v>
      </c>
      <c r="G501" s="8">
        <v>20</v>
      </c>
      <c r="H501" s="8">
        <v>8.2408289408256685</v>
      </c>
      <c r="I501" t="s">
        <v>963</v>
      </c>
      <c r="K501" s="11">
        <f>IF(I501="US",(H501+B501)/2,B501)</f>
        <v>4.7683533129057754</v>
      </c>
    </row>
    <row r="502" spans="1:11" x14ac:dyDescent="0.3">
      <c r="A502" s="7" t="s">
        <v>511</v>
      </c>
      <c r="B502" s="8">
        <v>0</v>
      </c>
      <c r="C502" s="8">
        <v>0</v>
      </c>
      <c r="D502" s="8">
        <v>0</v>
      </c>
      <c r="E502" s="8">
        <v>0</v>
      </c>
      <c r="F502" s="8">
        <v>0</v>
      </c>
      <c r="G502" s="8">
        <v>0</v>
      </c>
      <c r="H502" s="8">
        <v>0</v>
      </c>
      <c r="I502" t="s">
        <v>964</v>
      </c>
      <c r="K502" s="11"/>
    </row>
    <row r="503" spans="1:11" x14ac:dyDescent="0.3">
      <c r="A503" s="7" t="s">
        <v>512</v>
      </c>
      <c r="B503" s="8">
        <v>0</v>
      </c>
      <c r="C503" s="8">
        <v>0</v>
      </c>
      <c r="D503" s="8">
        <v>0</v>
      </c>
      <c r="E503" s="8">
        <v>47.705680210228422</v>
      </c>
      <c r="F503" s="8">
        <v>55.222850156652768</v>
      </c>
      <c r="G503" s="8">
        <v>70</v>
      </c>
      <c r="H503" s="8">
        <v>37.096925700490445</v>
      </c>
      <c r="I503" t="s">
        <v>963</v>
      </c>
      <c r="K503" s="11">
        <f t="shared" ref="K503:K534" si="20">IF(I503="US",(H503+B503)/2,B503)</f>
        <v>18.548462850245222</v>
      </c>
    </row>
    <row r="504" spans="1:11" x14ac:dyDescent="0.3">
      <c r="A504" s="7" t="s">
        <v>513</v>
      </c>
      <c r="B504" s="8">
        <v>0</v>
      </c>
      <c r="C504" s="8">
        <v>0</v>
      </c>
      <c r="D504" s="8">
        <v>0</v>
      </c>
      <c r="E504" s="8">
        <v>0</v>
      </c>
      <c r="F504" s="8">
        <v>0</v>
      </c>
      <c r="G504" s="8">
        <v>0</v>
      </c>
      <c r="H504" s="8">
        <v>0</v>
      </c>
      <c r="I504" t="s">
        <v>963</v>
      </c>
      <c r="K504" s="11">
        <f t="shared" si="20"/>
        <v>0</v>
      </c>
    </row>
    <row r="505" spans="1:11" x14ac:dyDescent="0.3">
      <c r="A505" s="7" t="s">
        <v>514</v>
      </c>
      <c r="B505" s="8">
        <v>24.670339381149365</v>
      </c>
      <c r="C505" s="8">
        <v>32.600948412128183</v>
      </c>
      <c r="D505" s="8">
        <v>13.507910170721305</v>
      </c>
      <c r="E505" s="8">
        <v>66.179278125912447</v>
      </c>
      <c r="F505" s="8">
        <v>58.274973816467565</v>
      </c>
      <c r="G505" s="8">
        <v>40</v>
      </c>
      <c r="H505" s="8">
        <v>5.020981134303752</v>
      </c>
      <c r="I505" t="s">
        <v>963</v>
      </c>
      <c r="K505" s="11">
        <f t="shared" si="20"/>
        <v>14.845660257726559</v>
      </c>
    </row>
    <row r="506" spans="1:11" x14ac:dyDescent="0.3">
      <c r="A506" s="7" t="s">
        <v>515</v>
      </c>
      <c r="B506" s="8">
        <v>43.903435728870875</v>
      </c>
      <c r="C506" s="8">
        <v>34.02069262825119</v>
      </c>
      <c r="D506" s="8">
        <v>13.507910170721305</v>
      </c>
      <c r="E506" s="8">
        <v>62.652469349710103</v>
      </c>
      <c r="F506" s="8">
        <v>62.629807810450423</v>
      </c>
      <c r="G506" s="8">
        <v>80</v>
      </c>
      <c r="H506" s="8">
        <v>9.7086665833256038</v>
      </c>
      <c r="I506" t="s">
        <v>963</v>
      </c>
      <c r="K506" s="11">
        <f t="shared" si="20"/>
        <v>26.806051156098238</v>
      </c>
    </row>
    <row r="507" spans="1:11" x14ac:dyDescent="0.3">
      <c r="A507" s="7" t="s">
        <v>516</v>
      </c>
      <c r="B507" s="8">
        <v>0</v>
      </c>
      <c r="C507" s="8">
        <v>0</v>
      </c>
      <c r="D507" s="8">
        <v>0</v>
      </c>
      <c r="E507" s="8">
        <v>95.314380047551666</v>
      </c>
      <c r="F507" s="8">
        <v>66.531983729708102</v>
      </c>
      <c r="G507" s="8">
        <v>30</v>
      </c>
      <c r="H507" s="8">
        <v>39.708626787954429</v>
      </c>
      <c r="I507" t="s">
        <v>963</v>
      </c>
      <c r="K507" s="11">
        <f t="shared" si="20"/>
        <v>19.854313393977215</v>
      </c>
    </row>
    <row r="508" spans="1:11" x14ac:dyDescent="0.3">
      <c r="A508" s="7" t="s">
        <v>517</v>
      </c>
      <c r="B508" s="8">
        <v>0</v>
      </c>
      <c r="C508" s="8">
        <v>0</v>
      </c>
      <c r="D508" s="8">
        <v>0</v>
      </c>
      <c r="E508" s="8">
        <v>0</v>
      </c>
      <c r="F508" s="8">
        <v>0</v>
      </c>
      <c r="G508" s="8">
        <v>0</v>
      </c>
      <c r="H508" s="8">
        <v>0</v>
      </c>
      <c r="I508" t="s">
        <v>963</v>
      </c>
      <c r="K508" s="11">
        <f t="shared" si="20"/>
        <v>0</v>
      </c>
    </row>
    <row r="509" spans="1:11" x14ac:dyDescent="0.3">
      <c r="A509" s="7" t="s">
        <v>518</v>
      </c>
      <c r="B509" s="8">
        <v>40.931262601718757</v>
      </c>
      <c r="C509" s="8">
        <v>34.02069262825119</v>
      </c>
      <c r="D509" s="8">
        <v>13.507910170721305</v>
      </c>
      <c r="E509" s="8">
        <v>70.167886742325791</v>
      </c>
      <c r="F509" s="8">
        <v>70.700559939258156</v>
      </c>
      <c r="G509" s="8">
        <v>20</v>
      </c>
      <c r="H509" s="8">
        <v>6.0215014244371963</v>
      </c>
      <c r="I509" t="s">
        <v>963</v>
      </c>
      <c r="K509" s="11">
        <f t="shared" si="20"/>
        <v>23.476382013077977</v>
      </c>
    </row>
    <row r="510" spans="1:11" x14ac:dyDescent="0.3">
      <c r="A510" s="7" t="s">
        <v>519</v>
      </c>
      <c r="B510" s="8">
        <v>0</v>
      </c>
      <c r="C510" s="8">
        <v>0</v>
      </c>
      <c r="D510" s="8">
        <v>0</v>
      </c>
      <c r="E510" s="8">
        <v>84.622273880915472</v>
      </c>
      <c r="F510" s="8">
        <v>72.20079249243372</v>
      </c>
      <c r="G510" s="8">
        <v>30</v>
      </c>
      <c r="H510" s="8">
        <v>21.345980745717153</v>
      </c>
      <c r="I510" t="s">
        <v>963</v>
      </c>
      <c r="K510" s="11">
        <f t="shared" si="20"/>
        <v>10.672990372858576</v>
      </c>
    </row>
    <row r="511" spans="1:11" x14ac:dyDescent="0.3">
      <c r="A511" s="7" t="s">
        <v>520</v>
      </c>
      <c r="B511" s="8">
        <v>3.1195066483696707</v>
      </c>
      <c r="C511" s="8">
        <v>5.5179766646644639</v>
      </c>
      <c r="D511" s="8">
        <v>0.3469688665330582</v>
      </c>
      <c r="E511" s="8">
        <v>91.151684041314113</v>
      </c>
      <c r="F511" s="8">
        <v>63.250607301900658</v>
      </c>
      <c r="G511" s="8">
        <v>30</v>
      </c>
      <c r="H511" s="8">
        <v>28.929875393270994</v>
      </c>
      <c r="I511" t="s">
        <v>963</v>
      </c>
      <c r="K511" s="11">
        <f t="shared" si="20"/>
        <v>16.024691020820331</v>
      </c>
    </row>
    <row r="512" spans="1:11" x14ac:dyDescent="0.3">
      <c r="A512" s="7" t="s">
        <v>521</v>
      </c>
      <c r="B512" s="8">
        <v>0</v>
      </c>
      <c r="C512" s="8">
        <v>0</v>
      </c>
      <c r="D512" s="8">
        <v>0</v>
      </c>
      <c r="E512" s="8">
        <v>56.203635520645825</v>
      </c>
      <c r="F512" s="8">
        <v>50.393223832745392</v>
      </c>
      <c r="G512" s="8">
        <v>20</v>
      </c>
      <c r="H512" s="8">
        <v>4.025918204035821</v>
      </c>
      <c r="I512" t="s">
        <v>963</v>
      </c>
      <c r="K512" s="11">
        <f t="shared" si="20"/>
        <v>2.0129591020179105</v>
      </c>
    </row>
    <row r="513" spans="1:11" x14ac:dyDescent="0.3">
      <c r="A513" s="7" t="s">
        <v>522</v>
      </c>
      <c r="B513" s="8">
        <v>58.393061557671579</v>
      </c>
      <c r="C513" s="8">
        <v>41.92498866130191</v>
      </c>
      <c r="D513" s="8">
        <v>13.507910170721305</v>
      </c>
      <c r="E513" s="8">
        <v>40.152601705057734</v>
      </c>
      <c r="F513" s="8">
        <v>59.97315907659619</v>
      </c>
      <c r="G513" s="8">
        <v>40</v>
      </c>
      <c r="H513" s="8">
        <v>5.7212502497343847</v>
      </c>
      <c r="I513" t="s">
        <v>963</v>
      </c>
      <c r="K513" s="11">
        <f t="shared" si="20"/>
        <v>32.057155903702984</v>
      </c>
    </row>
    <row r="514" spans="1:11" x14ac:dyDescent="0.3">
      <c r="A514" s="7" t="s">
        <v>523</v>
      </c>
      <c r="B514" s="8">
        <v>0</v>
      </c>
      <c r="C514" s="8">
        <v>0</v>
      </c>
      <c r="D514" s="8">
        <v>0</v>
      </c>
      <c r="E514" s="8">
        <v>44.327650877074767</v>
      </c>
      <c r="F514" s="8">
        <v>58.313018188653807</v>
      </c>
      <c r="G514" s="8">
        <v>10</v>
      </c>
      <c r="H514" s="8">
        <v>3.0880821977855462</v>
      </c>
      <c r="I514" t="s">
        <v>963</v>
      </c>
      <c r="K514" s="11">
        <f t="shared" si="20"/>
        <v>1.5440410988927731</v>
      </c>
    </row>
    <row r="515" spans="1:11" x14ac:dyDescent="0.3">
      <c r="A515" s="7" t="s">
        <v>524</v>
      </c>
      <c r="B515" s="8">
        <v>0</v>
      </c>
      <c r="C515" s="8">
        <v>0</v>
      </c>
      <c r="D515" s="8">
        <v>0</v>
      </c>
      <c r="E515" s="8">
        <v>0</v>
      </c>
      <c r="F515" s="8">
        <v>0</v>
      </c>
      <c r="G515" s="8">
        <v>0</v>
      </c>
      <c r="H515" s="8">
        <v>0</v>
      </c>
      <c r="I515" t="s">
        <v>963</v>
      </c>
      <c r="K515" s="11">
        <f t="shared" si="20"/>
        <v>0</v>
      </c>
    </row>
    <row r="516" spans="1:11" x14ac:dyDescent="0.3">
      <c r="A516" s="7" t="s">
        <v>525</v>
      </c>
      <c r="B516" s="8">
        <v>0.68291912969271418</v>
      </c>
      <c r="C516" s="8">
        <v>1.2079896747348757</v>
      </c>
      <c r="D516" s="8">
        <v>13.507910170721305</v>
      </c>
      <c r="E516" s="8">
        <v>46.227732215452043</v>
      </c>
      <c r="F516" s="8">
        <v>56.579389421009857</v>
      </c>
      <c r="G516" s="8">
        <v>0</v>
      </c>
      <c r="H516" s="8">
        <v>4.1170130966928431</v>
      </c>
      <c r="I516" t="s">
        <v>963</v>
      </c>
      <c r="K516" s="11">
        <f t="shared" si="20"/>
        <v>2.3999661131927787</v>
      </c>
    </row>
    <row r="517" spans="1:11" x14ac:dyDescent="0.3">
      <c r="A517" s="7" t="s">
        <v>526</v>
      </c>
      <c r="B517" s="8">
        <v>0</v>
      </c>
      <c r="C517" s="8">
        <v>0</v>
      </c>
      <c r="D517" s="8">
        <v>0</v>
      </c>
      <c r="E517" s="8">
        <v>49.229491338345184</v>
      </c>
      <c r="F517" s="8">
        <v>60.683410375728087</v>
      </c>
      <c r="G517" s="8">
        <v>70</v>
      </c>
      <c r="H517" s="8">
        <v>5.0616413540373051</v>
      </c>
      <c r="I517" t="s">
        <v>963</v>
      </c>
      <c r="K517" s="11">
        <f t="shared" si="20"/>
        <v>2.5308206770186525</v>
      </c>
    </row>
    <row r="518" spans="1:11" x14ac:dyDescent="0.3">
      <c r="A518" s="7" t="s">
        <v>527</v>
      </c>
      <c r="B518" s="8">
        <v>0</v>
      </c>
      <c r="C518" s="8">
        <v>0</v>
      </c>
      <c r="D518" s="8">
        <v>0</v>
      </c>
      <c r="E518" s="8">
        <v>0</v>
      </c>
      <c r="F518" s="8">
        <v>0</v>
      </c>
      <c r="G518" s="8">
        <v>0</v>
      </c>
      <c r="H518" s="8">
        <v>0</v>
      </c>
      <c r="I518" t="s">
        <v>963</v>
      </c>
      <c r="K518" s="11">
        <f t="shared" si="20"/>
        <v>0</v>
      </c>
    </row>
    <row r="519" spans="1:11" x14ac:dyDescent="0.3">
      <c r="A519" s="7" t="s">
        <v>528</v>
      </c>
      <c r="B519" s="8">
        <v>57.582468958828514</v>
      </c>
      <c r="C519" s="8">
        <v>41.92498866130191</v>
      </c>
      <c r="D519" s="8">
        <v>13.507910170721305</v>
      </c>
      <c r="E519" s="8">
        <v>40.347545089055089</v>
      </c>
      <c r="F519" s="8">
        <v>60.390893816740203</v>
      </c>
      <c r="G519" s="8">
        <v>0</v>
      </c>
      <c r="H519" s="8">
        <v>1.9653208062288086</v>
      </c>
      <c r="I519" t="s">
        <v>963</v>
      </c>
      <c r="K519" s="11">
        <f t="shared" si="20"/>
        <v>29.773894882528662</v>
      </c>
    </row>
    <row r="520" spans="1:11" x14ac:dyDescent="0.3">
      <c r="A520" s="7" t="s">
        <v>529</v>
      </c>
      <c r="B520" s="8">
        <v>0</v>
      </c>
      <c r="C520" s="8">
        <v>0</v>
      </c>
      <c r="D520" s="8">
        <v>0</v>
      </c>
      <c r="E520" s="8">
        <v>0</v>
      </c>
      <c r="F520" s="8">
        <v>0</v>
      </c>
      <c r="G520" s="8">
        <v>0</v>
      </c>
      <c r="H520" s="8">
        <v>0</v>
      </c>
      <c r="I520" t="s">
        <v>963</v>
      </c>
      <c r="K520" s="11">
        <f t="shared" si="20"/>
        <v>0</v>
      </c>
    </row>
    <row r="521" spans="1:11" x14ac:dyDescent="0.3">
      <c r="A521" s="7" t="s">
        <v>530</v>
      </c>
      <c r="B521" s="8">
        <v>56.255543820145412</v>
      </c>
      <c r="C521" s="8">
        <v>41.92498866130191</v>
      </c>
      <c r="D521" s="8">
        <v>13.507910170721305</v>
      </c>
      <c r="E521" s="8">
        <v>0</v>
      </c>
      <c r="F521" s="8">
        <v>0</v>
      </c>
      <c r="G521" s="8">
        <v>0</v>
      </c>
      <c r="H521" s="8">
        <v>0</v>
      </c>
      <c r="I521" t="s">
        <v>963</v>
      </c>
      <c r="K521" s="11">
        <f t="shared" si="20"/>
        <v>28.127771910072706</v>
      </c>
    </row>
    <row r="522" spans="1:11" x14ac:dyDescent="0.3">
      <c r="A522" s="7" t="s">
        <v>531</v>
      </c>
      <c r="B522" s="8">
        <v>0</v>
      </c>
      <c r="C522" s="8">
        <v>0</v>
      </c>
      <c r="D522" s="8">
        <v>0</v>
      </c>
      <c r="E522" s="8">
        <v>0</v>
      </c>
      <c r="F522" s="8">
        <v>0</v>
      </c>
      <c r="G522" s="8">
        <v>0</v>
      </c>
      <c r="H522" s="8">
        <v>0</v>
      </c>
      <c r="I522" t="s">
        <v>963</v>
      </c>
      <c r="K522" s="11">
        <f t="shared" si="20"/>
        <v>0</v>
      </c>
    </row>
    <row r="523" spans="1:11" x14ac:dyDescent="0.3">
      <c r="A523" s="7" t="s">
        <v>532</v>
      </c>
      <c r="B523" s="8">
        <v>8.3512500704048787</v>
      </c>
      <c r="C523" s="8">
        <v>9.2714470469895112</v>
      </c>
      <c r="D523" s="8">
        <v>0.58298605965758155</v>
      </c>
      <c r="E523" s="8">
        <v>62.916438052884381</v>
      </c>
      <c r="F523" s="8">
        <v>53.671766214911422</v>
      </c>
      <c r="G523" s="8">
        <v>70</v>
      </c>
      <c r="H523" s="8">
        <v>8.7065940198733713</v>
      </c>
      <c r="I523" t="s">
        <v>963</v>
      </c>
      <c r="K523" s="11">
        <f t="shared" si="20"/>
        <v>8.5289220451391259</v>
      </c>
    </row>
    <row r="524" spans="1:11" x14ac:dyDescent="0.3">
      <c r="A524" s="7" t="s">
        <v>533</v>
      </c>
      <c r="B524" s="8">
        <v>8.3844765311554781</v>
      </c>
      <c r="C524" s="8">
        <v>10.514700640580545</v>
      </c>
      <c r="D524" s="8">
        <v>0.93256805565474787</v>
      </c>
      <c r="E524" s="8">
        <v>38.105405392397508</v>
      </c>
      <c r="F524" s="8">
        <v>53.774563148904527</v>
      </c>
      <c r="G524" s="8">
        <v>10</v>
      </c>
      <c r="H524" s="8">
        <v>4.5484546266955714</v>
      </c>
      <c r="I524" t="s">
        <v>963</v>
      </c>
      <c r="K524" s="11">
        <f t="shared" si="20"/>
        <v>6.4664655789255248</v>
      </c>
    </row>
    <row r="525" spans="1:11" x14ac:dyDescent="0.3">
      <c r="A525" s="7" t="s">
        <v>534</v>
      </c>
      <c r="B525" s="8">
        <v>0</v>
      </c>
      <c r="C525" s="8">
        <v>0</v>
      </c>
      <c r="D525" s="8">
        <v>0</v>
      </c>
      <c r="E525" s="8">
        <v>57.77407182804393</v>
      </c>
      <c r="F525" s="8">
        <v>55.539940402531343</v>
      </c>
      <c r="G525" s="8">
        <v>60</v>
      </c>
      <c r="H525" s="8">
        <v>5.7387255222692088</v>
      </c>
      <c r="I525" t="s">
        <v>963</v>
      </c>
      <c r="K525" s="11">
        <f t="shared" si="20"/>
        <v>2.8693627611346044</v>
      </c>
    </row>
    <row r="526" spans="1:11" x14ac:dyDescent="0.3">
      <c r="A526" s="7" t="s">
        <v>535</v>
      </c>
      <c r="B526" s="8">
        <v>17.079086859915385</v>
      </c>
      <c r="C526" s="8">
        <v>15.379565524414426</v>
      </c>
      <c r="D526" s="8">
        <v>0.96706288229681314</v>
      </c>
      <c r="E526" s="8">
        <v>71.319237889886764</v>
      </c>
      <c r="F526" s="8">
        <v>65.078548803611227</v>
      </c>
      <c r="G526" s="8">
        <v>40</v>
      </c>
      <c r="H526" s="8">
        <v>4.2209053308760565</v>
      </c>
      <c r="I526" t="s">
        <v>963</v>
      </c>
      <c r="K526" s="11">
        <f t="shared" si="20"/>
        <v>10.649996095395721</v>
      </c>
    </row>
    <row r="527" spans="1:11" x14ac:dyDescent="0.3">
      <c r="A527" s="7" t="s">
        <v>536</v>
      </c>
      <c r="B527" s="8">
        <v>0</v>
      </c>
      <c r="C527" s="8">
        <v>0</v>
      </c>
      <c r="D527" s="8">
        <v>0</v>
      </c>
      <c r="E527" s="8">
        <v>0</v>
      </c>
      <c r="F527" s="8">
        <v>0</v>
      </c>
      <c r="G527" s="8">
        <v>0</v>
      </c>
      <c r="H527" s="8">
        <v>0</v>
      </c>
      <c r="I527" t="s">
        <v>963</v>
      </c>
      <c r="K527" s="11">
        <f t="shared" si="20"/>
        <v>0</v>
      </c>
    </row>
    <row r="528" spans="1:11" x14ac:dyDescent="0.3">
      <c r="A528" s="7" t="s">
        <v>537</v>
      </c>
      <c r="B528" s="8">
        <v>0</v>
      </c>
      <c r="C528" s="8">
        <v>0</v>
      </c>
      <c r="D528" s="8">
        <v>0</v>
      </c>
      <c r="E528" s="8">
        <v>53.184329287270458</v>
      </c>
      <c r="F528" s="8">
        <v>62.549701178586311</v>
      </c>
      <c r="G528" s="8">
        <v>20</v>
      </c>
      <c r="H528" s="8">
        <v>10.493914271041772</v>
      </c>
      <c r="I528" t="s">
        <v>963</v>
      </c>
      <c r="K528" s="11">
        <f t="shared" si="20"/>
        <v>5.2469571355208862</v>
      </c>
    </row>
    <row r="529" spans="1:11" x14ac:dyDescent="0.3">
      <c r="A529" s="7" t="s">
        <v>538</v>
      </c>
      <c r="B529" s="8">
        <v>0</v>
      </c>
      <c r="C529" s="8">
        <v>0</v>
      </c>
      <c r="D529" s="8">
        <v>0</v>
      </c>
      <c r="E529" s="8">
        <v>46.738202726680591</v>
      </c>
      <c r="F529" s="8">
        <v>51.628455181451564</v>
      </c>
      <c r="G529" s="8">
        <v>40</v>
      </c>
      <c r="H529" s="8">
        <v>3.9416658854736761</v>
      </c>
      <c r="I529" t="s">
        <v>963</v>
      </c>
      <c r="K529" s="11">
        <f t="shared" si="20"/>
        <v>1.9708329427368381</v>
      </c>
    </row>
    <row r="530" spans="1:11" x14ac:dyDescent="0.3">
      <c r="A530" s="7" t="s">
        <v>539</v>
      </c>
      <c r="B530" s="8">
        <v>8.1180774762667678</v>
      </c>
      <c r="C530" s="8">
        <v>11.99011340980026</v>
      </c>
      <c r="D530" s="8">
        <v>0.7539350584865494</v>
      </c>
      <c r="E530" s="8">
        <v>0</v>
      </c>
      <c r="F530" s="8">
        <v>0</v>
      </c>
      <c r="G530" s="8">
        <v>0</v>
      </c>
      <c r="H530" s="8">
        <v>0</v>
      </c>
      <c r="I530" t="s">
        <v>963</v>
      </c>
      <c r="K530" s="11">
        <f t="shared" si="20"/>
        <v>4.0590387381333839</v>
      </c>
    </row>
    <row r="531" spans="1:11" x14ac:dyDescent="0.3">
      <c r="A531" s="7" t="s">
        <v>540</v>
      </c>
      <c r="B531" s="8">
        <v>0</v>
      </c>
      <c r="C531" s="8">
        <v>0</v>
      </c>
      <c r="D531" s="8">
        <v>0</v>
      </c>
      <c r="E531" s="8">
        <v>37.700738943916626</v>
      </c>
      <c r="F531" s="8">
        <v>43.260666370227881</v>
      </c>
      <c r="G531" s="8">
        <v>70</v>
      </c>
      <c r="H531" s="8">
        <v>1.5170279437481924</v>
      </c>
      <c r="I531" t="s">
        <v>963</v>
      </c>
      <c r="K531" s="11">
        <f t="shared" si="20"/>
        <v>0.75851397187409619</v>
      </c>
    </row>
    <row r="532" spans="1:11" x14ac:dyDescent="0.3">
      <c r="A532" s="7" t="s">
        <v>541</v>
      </c>
      <c r="B532" s="8">
        <v>0</v>
      </c>
      <c r="C532" s="8">
        <v>0</v>
      </c>
      <c r="D532" s="8">
        <v>0</v>
      </c>
      <c r="E532" s="8">
        <v>36.526947548778963</v>
      </c>
      <c r="F532" s="8">
        <v>48.422432081109676</v>
      </c>
      <c r="G532" s="8">
        <v>70</v>
      </c>
      <c r="H532" s="8">
        <v>7.1932212014416645</v>
      </c>
      <c r="I532" t="s">
        <v>963</v>
      </c>
      <c r="K532" s="11">
        <f t="shared" si="20"/>
        <v>3.5966106007208323</v>
      </c>
    </row>
    <row r="533" spans="1:11" x14ac:dyDescent="0.3">
      <c r="A533" s="7" t="s">
        <v>542</v>
      </c>
      <c r="B533" s="8">
        <v>0</v>
      </c>
      <c r="C533" s="8">
        <v>0</v>
      </c>
      <c r="D533" s="8">
        <v>0</v>
      </c>
      <c r="E533" s="8">
        <v>59.086996768925204</v>
      </c>
      <c r="F533" s="8">
        <v>49.308645327977111</v>
      </c>
      <c r="G533" s="8">
        <v>30</v>
      </c>
      <c r="H533" s="8">
        <v>11.361251465034101</v>
      </c>
      <c r="I533" t="s">
        <v>963</v>
      </c>
      <c r="K533" s="11">
        <f t="shared" si="20"/>
        <v>5.6806257325170506</v>
      </c>
    </row>
    <row r="534" spans="1:11" x14ac:dyDescent="0.3">
      <c r="A534" s="7" t="s">
        <v>543</v>
      </c>
      <c r="B534" s="8">
        <v>0</v>
      </c>
      <c r="C534" s="8">
        <v>0</v>
      </c>
      <c r="D534" s="8">
        <v>0</v>
      </c>
      <c r="E534" s="8">
        <v>38.828667205713899</v>
      </c>
      <c r="F534" s="8">
        <v>47.000889136977499</v>
      </c>
      <c r="G534" s="8">
        <v>50</v>
      </c>
      <c r="H534" s="8">
        <v>7.9468790049240656</v>
      </c>
      <c r="I534" t="s">
        <v>963</v>
      </c>
      <c r="K534" s="11">
        <f t="shared" si="20"/>
        <v>3.9734395024620328</v>
      </c>
    </row>
    <row r="535" spans="1:11" x14ac:dyDescent="0.3">
      <c r="A535" s="7" t="s">
        <v>544</v>
      </c>
      <c r="B535" s="8">
        <v>32.553870397119589</v>
      </c>
      <c r="C535" s="8">
        <v>34.098865340709871</v>
      </c>
      <c r="D535" s="8">
        <v>13.507910170721305</v>
      </c>
      <c r="E535" s="8">
        <v>0</v>
      </c>
      <c r="F535" s="8">
        <v>0</v>
      </c>
      <c r="G535" s="8">
        <v>0</v>
      </c>
      <c r="H535" s="8">
        <v>0</v>
      </c>
      <c r="I535" t="s">
        <v>963</v>
      </c>
      <c r="K535" s="11">
        <f t="shared" ref="K535:K566" si="21">IF(I535="US",(H535+B535)/2,B535)</f>
        <v>16.276935198559794</v>
      </c>
    </row>
    <row r="536" spans="1:11" x14ac:dyDescent="0.3">
      <c r="A536" s="7" t="s">
        <v>545</v>
      </c>
      <c r="B536" s="8">
        <v>0</v>
      </c>
      <c r="C536" s="8">
        <v>0</v>
      </c>
      <c r="D536" s="8">
        <v>0</v>
      </c>
      <c r="E536" s="8">
        <v>0</v>
      </c>
      <c r="F536" s="8">
        <v>0</v>
      </c>
      <c r="G536" s="8">
        <v>0</v>
      </c>
      <c r="H536" s="8">
        <v>0</v>
      </c>
      <c r="I536" t="s">
        <v>963</v>
      </c>
      <c r="K536" s="11">
        <f t="shared" si="21"/>
        <v>0</v>
      </c>
    </row>
    <row r="537" spans="1:11" x14ac:dyDescent="0.3">
      <c r="A537" s="7" t="s">
        <v>546</v>
      </c>
      <c r="B537" s="8">
        <v>0</v>
      </c>
      <c r="C537" s="8">
        <v>0</v>
      </c>
      <c r="D537" s="8">
        <v>0</v>
      </c>
      <c r="E537" s="8">
        <v>42.844789691363367</v>
      </c>
      <c r="F537" s="8">
        <v>73.354769241421039</v>
      </c>
      <c r="G537" s="8">
        <v>40</v>
      </c>
      <c r="H537" s="8">
        <v>13.812590264468392</v>
      </c>
      <c r="I537" t="s">
        <v>963</v>
      </c>
      <c r="K537" s="11">
        <f t="shared" si="21"/>
        <v>6.9062951322341961</v>
      </c>
    </row>
    <row r="538" spans="1:11" x14ac:dyDescent="0.3">
      <c r="A538" s="7" t="s">
        <v>547</v>
      </c>
      <c r="B538" s="8">
        <v>0</v>
      </c>
      <c r="C538" s="8">
        <v>0</v>
      </c>
      <c r="D538" s="8">
        <v>0</v>
      </c>
      <c r="E538" s="8">
        <v>50.231641912205887</v>
      </c>
      <c r="F538" s="8">
        <v>47.911783692722011</v>
      </c>
      <c r="G538" s="8">
        <v>30</v>
      </c>
      <c r="H538" s="8">
        <v>19.084326146975616</v>
      </c>
      <c r="I538" t="s">
        <v>963</v>
      </c>
      <c r="K538" s="11">
        <f t="shared" si="21"/>
        <v>9.5421630734878082</v>
      </c>
    </row>
    <row r="539" spans="1:11" x14ac:dyDescent="0.3">
      <c r="A539" s="7" t="s">
        <v>548</v>
      </c>
      <c r="B539" s="8">
        <v>0</v>
      </c>
      <c r="C539" s="8">
        <v>0</v>
      </c>
      <c r="D539" s="8">
        <v>0</v>
      </c>
      <c r="E539" s="8">
        <v>55.882453210379218</v>
      </c>
      <c r="F539" s="8">
        <v>50.270642390255624</v>
      </c>
      <c r="G539" s="8">
        <v>60</v>
      </c>
      <c r="H539" s="8">
        <v>5.3760714749841014</v>
      </c>
      <c r="I539" t="s">
        <v>963</v>
      </c>
      <c r="K539" s="11">
        <f t="shared" si="21"/>
        <v>2.6880357374920507</v>
      </c>
    </row>
    <row r="540" spans="1:11" x14ac:dyDescent="0.3">
      <c r="A540" s="7" t="s">
        <v>549</v>
      </c>
      <c r="B540" s="8">
        <v>0</v>
      </c>
      <c r="C540" s="8">
        <v>0</v>
      </c>
      <c r="D540" s="8">
        <v>0</v>
      </c>
      <c r="E540" s="8">
        <v>0</v>
      </c>
      <c r="F540" s="8">
        <v>0</v>
      </c>
      <c r="G540" s="8">
        <v>0</v>
      </c>
      <c r="H540" s="8">
        <v>0</v>
      </c>
      <c r="I540" t="s">
        <v>963</v>
      </c>
      <c r="K540" s="11">
        <f t="shared" si="21"/>
        <v>0</v>
      </c>
    </row>
    <row r="541" spans="1:11" x14ac:dyDescent="0.3">
      <c r="A541" s="7" t="s">
        <v>550</v>
      </c>
      <c r="B541" s="8">
        <v>0</v>
      </c>
      <c r="C541" s="8">
        <v>0</v>
      </c>
      <c r="D541" s="8">
        <v>0</v>
      </c>
      <c r="E541" s="8">
        <v>0</v>
      </c>
      <c r="F541" s="8">
        <v>0</v>
      </c>
      <c r="G541" s="8">
        <v>0</v>
      </c>
      <c r="H541" s="8">
        <v>0</v>
      </c>
      <c r="I541" t="s">
        <v>963</v>
      </c>
      <c r="K541" s="11">
        <f t="shared" si="21"/>
        <v>0</v>
      </c>
    </row>
    <row r="542" spans="1:11" x14ac:dyDescent="0.3">
      <c r="A542" s="7" t="s">
        <v>551</v>
      </c>
      <c r="B542" s="8">
        <v>0</v>
      </c>
      <c r="C542" s="8">
        <v>0</v>
      </c>
      <c r="D542" s="8">
        <v>0</v>
      </c>
      <c r="E542" s="8">
        <v>38.947506264819786</v>
      </c>
      <c r="F542" s="8">
        <v>46.666274444316294</v>
      </c>
      <c r="G542" s="8">
        <v>80</v>
      </c>
      <c r="H542" s="8">
        <v>3.844778806246687</v>
      </c>
      <c r="I542" t="s">
        <v>963</v>
      </c>
      <c r="K542" s="11">
        <f t="shared" si="21"/>
        <v>1.9223894031233435</v>
      </c>
    </row>
    <row r="543" spans="1:11" x14ac:dyDescent="0.3">
      <c r="A543" s="7" t="s">
        <v>552</v>
      </c>
      <c r="B543" s="8">
        <v>0</v>
      </c>
      <c r="C543" s="8">
        <v>0</v>
      </c>
      <c r="D543" s="8">
        <v>0</v>
      </c>
      <c r="E543" s="8">
        <v>0</v>
      </c>
      <c r="F543" s="8">
        <v>0</v>
      </c>
      <c r="G543" s="8">
        <v>0</v>
      </c>
      <c r="H543" s="8">
        <v>0</v>
      </c>
      <c r="I543" t="s">
        <v>963</v>
      </c>
      <c r="K543" s="11">
        <f t="shared" si="21"/>
        <v>0</v>
      </c>
    </row>
    <row r="544" spans="1:11" x14ac:dyDescent="0.3">
      <c r="A544" s="7" t="s">
        <v>553</v>
      </c>
      <c r="B544" s="8">
        <v>0</v>
      </c>
      <c r="C544" s="8">
        <v>0</v>
      </c>
      <c r="D544" s="8">
        <v>0</v>
      </c>
      <c r="E544" s="8">
        <v>61.431932452247786</v>
      </c>
      <c r="F544" s="8">
        <v>51.09606715181463</v>
      </c>
      <c r="G544" s="8">
        <v>50</v>
      </c>
      <c r="H544" s="8">
        <v>1.9615505038426821</v>
      </c>
      <c r="I544" t="s">
        <v>963</v>
      </c>
      <c r="K544" s="11">
        <f t="shared" si="21"/>
        <v>0.98077525192134107</v>
      </c>
    </row>
    <row r="545" spans="1:11" x14ac:dyDescent="0.3">
      <c r="A545" s="7" t="s">
        <v>554</v>
      </c>
      <c r="B545" s="8">
        <v>0</v>
      </c>
      <c r="C545" s="8">
        <v>0</v>
      </c>
      <c r="D545" s="8">
        <v>0</v>
      </c>
      <c r="E545" s="8">
        <v>41.033145789816501</v>
      </c>
      <c r="F545" s="8">
        <v>47.531842206796007</v>
      </c>
      <c r="G545" s="8">
        <v>30</v>
      </c>
      <c r="H545" s="8">
        <v>9.2682811171688897</v>
      </c>
      <c r="I545" t="s">
        <v>963</v>
      </c>
      <c r="K545" s="11">
        <f t="shared" si="21"/>
        <v>4.6341405585844448</v>
      </c>
    </row>
    <row r="546" spans="1:11" x14ac:dyDescent="0.3">
      <c r="A546" s="7" t="s">
        <v>555</v>
      </c>
      <c r="B546" s="8">
        <v>0</v>
      </c>
      <c r="C546" s="8">
        <v>0</v>
      </c>
      <c r="D546" s="8">
        <v>0</v>
      </c>
      <c r="E546" s="8">
        <v>0</v>
      </c>
      <c r="F546" s="8">
        <v>0</v>
      </c>
      <c r="G546" s="8">
        <v>0</v>
      </c>
      <c r="H546" s="8">
        <v>0</v>
      </c>
      <c r="I546" t="s">
        <v>963</v>
      </c>
      <c r="K546" s="11">
        <f t="shared" si="21"/>
        <v>0</v>
      </c>
    </row>
    <row r="547" spans="1:11" x14ac:dyDescent="0.3">
      <c r="A547" s="7" t="s">
        <v>556</v>
      </c>
      <c r="B547" s="8">
        <v>0</v>
      </c>
      <c r="C547" s="8">
        <v>0</v>
      </c>
      <c r="D547" s="8">
        <v>0</v>
      </c>
      <c r="E547" s="8">
        <v>63.385958621707552</v>
      </c>
      <c r="F547" s="8">
        <v>56.274263152617479</v>
      </c>
      <c r="G547" s="8">
        <v>90</v>
      </c>
      <c r="H547" s="8">
        <v>4.3188030230042536</v>
      </c>
      <c r="I547" t="s">
        <v>963</v>
      </c>
      <c r="K547" s="11">
        <f t="shared" si="21"/>
        <v>2.1594015115021268</v>
      </c>
    </row>
    <row r="548" spans="1:11" x14ac:dyDescent="0.3">
      <c r="A548" s="7" t="s">
        <v>557</v>
      </c>
      <c r="B548" s="8">
        <v>0</v>
      </c>
      <c r="C548" s="8">
        <v>0</v>
      </c>
      <c r="D548" s="8">
        <v>0</v>
      </c>
      <c r="E548" s="8">
        <v>54.280031027302094</v>
      </c>
      <c r="F548" s="8">
        <v>52.928170036998644</v>
      </c>
      <c r="G548" s="8">
        <v>70</v>
      </c>
      <c r="H548" s="8">
        <v>21.157554880423014</v>
      </c>
      <c r="I548" t="s">
        <v>963</v>
      </c>
      <c r="K548" s="11">
        <f t="shared" si="21"/>
        <v>10.578777440211507</v>
      </c>
    </row>
    <row r="549" spans="1:11" x14ac:dyDescent="0.3">
      <c r="A549" s="7" t="s">
        <v>558</v>
      </c>
      <c r="B549" s="8">
        <v>0</v>
      </c>
      <c r="C549" s="8">
        <v>0</v>
      </c>
      <c r="D549" s="8">
        <v>0</v>
      </c>
      <c r="E549" s="8">
        <v>38.691980228517522</v>
      </c>
      <c r="F549" s="8">
        <v>66.122428260529148</v>
      </c>
      <c r="G549" s="8">
        <v>60</v>
      </c>
      <c r="H549" s="8">
        <v>2.6569870686006056</v>
      </c>
      <c r="I549" t="s">
        <v>963</v>
      </c>
      <c r="K549" s="11">
        <f t="shared" si="21"/>
        <v>1.3284935343003028</v>
      </c>
    </row>
    <row r="550" spans="1:11" x14ac:dyDescent="0.3">
      <c r="A550" s="7" t="s">
        <v>559</v>
      </c>
      <c r="B550" s="8">
        <v>0</v>
      </c>
      <c r="C550" s="8">
        <v>0</v>
      </c>
      <c r="D550" s="8">
        <v>0</v>
      </c>
      <c r="E550" s="8">
        <v>0</v>
      </c>
      <c r="F550" s="8">
        <v>0</v>
      </c>
      <c r="G550" s="8">
        <v>0</v>
      </c>
      <c r="H550" s="8">
        <v>0</v>
      </c>
      <c r="I550" t="s">
        <v>963</v>
      </c>
      <c r="K550" s="11">
        <f t="shared" si="21"/>
        <v>0</v>
      </c>
    </row>
    <row r="551" spans="1:11" x14ac:dyDescent="0.3">
      <c r="A551" s="7" t="s">
        <v>560</v>
      </c>
      <c r="B551" s="8">
        <v>0</v>
      </c>
      <c r="C551" s="8">
        <v>0</v>
      </c>
      <c r="D551" s="8">
        <v>0</v>
      </c>
      <c r="E551" s="8">
        <v>37.350759318618628</v>
      </c>
      <c r="F551" s="8">
        <v>42.548370253354712</v>
      </c>
      <c r="G551" s="8">
        <v>60</v>
      </c>
      <c r="H551" s="8">
        <v>13.131849316669861</v>
      </c>
      <c r="I551" t="s">
        <v>963</v>
      </c>
      <c r="K551" s="11">
        <f t="shared" si="21"/>
        <v>6.5659246583349304</v>
      </c>
    </row>
    <row r="552" spans="1:11" x14ac:dyDescent="0.3">
      <c r="A552" s="7" t="s">
        <v>561</v>
      </c>
      <c r="B552" s="8">
        <v>0</v>
      </c>
      <c r="C552" s="8">
        <v>0</v>
      </c>
      <c r="D552" s="8">
        <v>0</v>
      </c>
      <c r="E552" s="8">
        <v>38.820966530942272</v>
      </c>
      <c r="F552" s="8">
        <v>46.047950258552852</v>
      </c>
      <c r="G552" s="8">
        <v>90</v>
      </c>
      <c r="H552" s="8">
        <v>2.3864621809308297</v>
      </c>
      <c r="I552" t="s">
        <v>963</v>
      </c>
      <c r="K552" s="11">
        <f t="shared" si="21"/>
        <v>1.1932310904654149</v>
      </c>
    </row>
    <row r="553" spans="1:11" x14ac:dyDescent="0.3">
      <c r="A553" s="7" t="s">
        <v>562</v>
      </c>
      <c r="B553" s="8">
        <v>13.748475685138812</v>
      </c>
      <c r="C553" s="8">
        <v>24.283058022876855</v>
      </c>
      <c r="D553" s="8">
        <v>3.5933157902479045</v>
      </c>
      <c r="E553" s="8">
        <v>78.70157799660528</v>
      </c>
      <c r="F553" s="8">
        <v>40.492288077510793</v>
      </c>
      <c r="G553" s="8">
        <v>80</v>
      </c>
      <c r="H553" s="8">
        <v>29.305511386095024</v>
      </c>
      <c r="I553" t="s">
        <v>963</v>
      </c>
      <c r="K553" s="11">
        <f t="shared" si="21"/>
        <v>21.526993535616917</v>
      </c>
    </row>
    <row r="554" spans="1:11" x14ac:dyDescent="0.3">
      <c r="A554" s="7" t="s">
        <v>563</v>
      </c>
      <c r="B554" s="8">
        <v>32.306646099572816</v>
      </c>
      <c r="C554" s="8">
        <v>32.826841814628537</v>
      </c>
      <c r="D554" s="8">
        <v>3.5933157902479045</v>
      </c>
      <c r="E554" s="8">
        <v>83.886037232762519</v>
      </c>
      <c r="F554" s="8">
        <v>41.40232165736424</v>
      </c>
      <c r="G554" s="8">
        <v>40</v>
      </c>
      <c r="H554" s="8">
        <v>48.296474413477327</v>
      </c>
      <c r="I554" t="s">
        <v>963</v>
      </c>
      <c r="K554" s="11">
        <f t="shared" si="21"/>
        <v>40.301560256525072</v>
      </c>
    </row>
    <row r="555" spans="1:11" x14ac:dyDescent="0.3">
      <c r="A555" s="7" t="s">
        <v>564</v>
      </c>
      <c r="B555" s="8">
        <v>16.109495272452698</v>
      </c>
      <c r="C555" s="8">
        <v>25.080356260784594</v>
      </c>
      <c r="D555" s="8">
        <v>1.7917875950108249</v>
      </c>
      <c r="E555" s="8">
        <v>63.896308809892794</v>
      </c>
      <c r="F555" s="8">
        <v>46.395748644545925</v>
      </c>
      <c r="G555" s="8">
        <v>80</v>
      </c>
      <c r="H555" s="8">
        <v>9.9152864611404699</v>
      </c>
      <c r="I555" t="s">
        <v>963</v>
      </c>
      <c r="K555" s="11">
        <f t="shared" si="21"/>
        <v>13.012390866796583</v>
      </c>
    </row>
    <row r="556" spans="1:11" x14ac:dyDescent="0.3">
      <c r="A556" s="7" t="s">
        <v>565</v>
      </c>
      <c r="B556" s="8">
        <v>0</v>
      </c>
      <c r="C556" s="8">
        <v>0</v>
      </c>
      <c r="D556" s="8">
        <v>0</v>
      </c>
      <c r="E556" s="8">
        <v>61.83561626254167</v>
      </c>
      <c r="F556" s="8">
        <v>43.331732755235855</v>
      </c>
      <c r="G556" s="8">
        <v>50</v>
      </c>
      <c r="H556" s="8">
        <v>27.069109157602313</v>
      </c>
      <c r="I556" t="s">
        <v>963</v>
      </c>
      <c r="K556" s="11">
        <f t="shared" si="21"/>
        <v>13.534554578801156</v>
      </c>
    </row>
    <row r="557" spans="1:11" x14ac:dyDescent="0.3">
      <c r="A557" s="7" t="s">
        <v>566</v>
      </c>
      <c r="B557" s="8">
        <v>16.109495272452698</v>
      </c>
      <c r="C557" s="8">
        <v>25.080356260784594</v>
      </c>
      <c r="D557" s="8">
        <v>1.7917875950108249</v>
      </c>
      <c r="E557" s="8">
        <v>51.308112019149007</v>
      </c>
      <c r="F557" s="8">
        <v>46.282530314871444</v>
      </c>
      <c r="G557" s="8">
        <v>70</v>
      </c>
      <c r="H557" s="8">
        <v>1.531900039009038</v>
      </c>
      <c r="I557" t="s">
        <v>963</v>
      </c>
      <c r="K557" s="11">
        <f t="shared" si="21"/>
        <v>8.8206976557308678</v>
      </c>
    </row>
    <row r="558" spans="1:11" x14ac:dyDescent="0.3">
      <c r="A558" s="7" t="s">
        <v>567</v>
      </c>
      <c r="B558" s="8">
        <v>0</v>
      </c>
      <c r="C558" s="8">
        <v>0</v>
      </c>
      <c r="D558" s="8">
        <v>0</v>
      </c>
      <c r="E558" s="8">
        <v>53.165959969325641</v>
      </c>
      <c r="F558" s="8">
        <v>37.380721207217348</v>
      </c>
      <c r="G558" s="8">
        <v>40</v>
      </c>
      <c r="H558" s="8">
        <v>18.888509394995392</v>
      </c>
      <c r="I558" t="s">
        <v>963</v>
      </c>
      <c r="K558" s="11">
        <f t="shared" si="21"/>
        <v>9.444254697497696</v>
      </c>
    </row>
    <row r="559" spans="1:11" x14ac:dyDescent="0.3">
      <c r="A559" s="7" t="s">
        <v>568</v>
      </c>
      <c r="B559" s="8">
        <v>0</v>
      </c>
      <c r="C559" s="8">
        <v>0</v>
      </c>
      <c r="D559" s="8">
        <v>0</v>
      </c>
      <c r="E559" s="8">
        <v>71.317172344309995</v>
      </c>
      <c r="F559" s="8">
        <v>42.852007750935456</v>
      </c>
      <c r="G559" s="8">
        <v>50</v>
      </c>
      <c r="H559" s="8">
        <v>28.571064546069419</v>
      </c>
      <c r="I559" t="s">
        <v>963</v>
      </c>
      <c r="K559" s="11">
        <f t="shared" si="21"/>
        <v>14.285532273034709</v>
      </c>
    </row>
    <row r="560" spans="1:11" x14ac:dyDescent="0.3">
      <c r="A560" s="7" t="s">
        <v>569</v>
      </c>
      <c r="B560" s="8">
        <v>0</v>
      </c>
      <c r="C560" s="8">
        <v>0</v>
      </c>
      <c r="D560" s="8">
        <v>0</v>
      </c>
      <c r="E560" s="8">
        <v>52.159939004238581</v>
      </c>
      <c r="F560" s="8">
        <v>40.767943858632066</v>
      </c>
      <c r="G560" s="8">
        <v>50</v>
      </c>
      <c r="H560" s="8">
        <v>12.522409432143247</v>
      </c>
      <c r="I560" t="s">
        <v>963</v>
      </c>
      <c r="K560" s="11">
        <f t="shared" si="21"/>
        <v>6.2612047160716235</v>
      </c>
    </row>
    <row r="561" spans="1:11" x14ac:dyDescent="0.3">
      <c r="A561" s="7" t="s">
        <v>570</v>
      </c>
      <c r="B561" s="8">
        <v>0</v>
      </c>
      <c r="C561" s="8">
        <v>0</v>
      </c>
      <c r="D561" s="8">
        <v>0</v>
      </c>
      <c r="E561" s="8">
        <v>55.903910819768917</v>
      </c>
      <c r="F561" s="8">
        <v>41.830621289171489</v>
      </c>
      <c r="G561" s="8">
        <v>50</v>
      </c>
      <c r="H561" s="8">
        <v>36.504483865457928</v>
      </c>
      <c r="I561" t="s">
        <v>963</v>
      </c>
      <c r="K561" s="11">
        <f t="shared" si="21"/>
        <v>18.252241932728964</v>
      </c>
    </row>
    <row r="562" spans="1:11" x14ac:dyDescent="0.3">
      <c r="A562" s="7" t="s">
        <v>571</v>
      </c>
      <c r="B562" s="8">
        <v>3.6382048283687651</v>
      </c>
      <c r="C562" s="8">
        <v>4.5093548765627247</v>
      </c>
      <c r="D562" s="8">
        <v>0.28354700380224013</v>
      </c>
      <c r="E562" s="8">
        <v>77.202794061496292</v>
      </c>
      <c r="F562" s="8">
        <v>42.078205668844639</v>
      </c>
      <c r="G562" s="8">
        <v>60</v>
      </c>
      <c r="H562" s="8">
        <v>15.402246585831969</v>
      </c>
      <c r="I562" t="s">
        <v>963</v>
      </c>
      <c r="K562" s="11">
        <f t="shared" si="21"/>
        <v>9.5202257071003675</v>
      </c>
    </row>
    <row r="563" spans="1:11" x14ac:dyDescent="0.3">
      <c r="A563" s="7" t="s">
        <v>572</v>
      </c>
      <c r="B563" s="8">
        <v>16.842261630047087</v>
      </c>
      <c r="C563" s="8">
        <v>21.093087638310102</v>
      </c>
      <c r="D563" s="8">
        <v>1.8732899858680998</v>
      </c>
      <c r="E563" s="8">
        <v>68.53514315233538</v>
      </c>
      <c r="F563" s="8">
        <v>44.928591915185265</v>
      </c>
      <c r="G563" s="8">
        <v>30</v>
      </c>
      <c r="H563" s="8">
        <v>16.214966159145714</v>
      </c>
      <c r="I563" t="s">
        <v>963</v>
      </c>
      <c r="K563" s="11">
        <f t="shared" si="21"/>
        <v>16.528613894596401</v>
      </c>
    </row>
    <row r="564" spans="1:11" x14ac:dyDescent="0.3">
      <c r="A564" s="7" t="s">
        <v>573</v>
      </c>
      <c r="B564" s="8">
        <v>1.8652407287058181</v>
      </c>
      <c r="C564" s="8">
        <v>3.2993533834458972</v>
      </c>
      <c r="D564" s="8">
        <v>0.20746244018700369</v>
      </c>
      <c r="E564" s="8">
        <v>43.801839177824618</v>
      </c>
      <c r="F564" s="8">
        <v>48.890336603905709</v>
      </c>
      <c r="G564" s="8">
        <v>50</v>
      </c>
      <c r="H564" s="8">
        <v>23.613061740731588</v>
      </c>
      <c r="I564" t="s">
        <v>963</v>
      </c>
      <c r="K564" s="11">
        <f t="shared" si="21"/>
        <v>12.739151234718703</v>
      </c>
    </row>
    <row r="565" spans="1:11" x14ac:dyDescent="0.3">
      <c r="A565" s="7" t="s">
        <v>574</v>
      </c>
      <c r="B565" s="8">
        <v>17.315093225697957</v>
      </c>
      <c r="C565" s="8">
        <v>27.026927809311683</v>
      </c>
      <c r="D565" s="8">
        <v>1.6994458436039599</v>
      </c>
      <c r="E565" s="8">
        <v>87.07580111082234</v>
      </c>
      <c r="F565" s="8">
        <v>39.49368160286447</v>
      </c>
      <c r="G565" s="8">
        <v>60</v>
      </c>
      <c r="H565" s="8">
        <v>82.084949345122922</v>
      </c>
      <c r="I565" t="s">
        <v>963</v>
      </c>
      <c r="K565" s="11">
        <f t="shared" si="21"/>
        <v>49.700021285410443</v>
      </c>
    </row>
    <row r="566" spans="1:11" x14ac:dyDescent="0.3">
      <c r="A566" s="7" t="s">
        <v>575</v>
      </c>
      <c r="B566" s="8">
        <v>14.038023869648306</v>
      </c>
      <c r="C566" s="8">
        <v>19.847736799913783</v>
      </c>
      <c r="D566" s="8">
        <v>1.248020272505322</v>
      </c>
      <c r="E566" s="8">
        <v>70.686438951296438</v>
      </c>
      <c r="F566" s="8">
        <v>45.89803283152191</v>
      </c>
      <c r="G566" s="8">
        <v>50</v>
      </c>
      <c r="H566" s="8">
        <v>41.378684777027495</v>
      </c>
      <c r="I566" t="s">
        <v>963</v>
      </c>
      <c r="K566" s="11">
        <f t="shared" si="21"/>
        <v>27.7083543233379</v>
      </c>
    </row>
    <row r="567" spans="1:11" x14ac:dyDescent="0.3">
      <c r="A567" s="7" t="s">
        <v>576</v>
      </c>
      <c r="B567" s="8">
        <v>16.842261630047087</v>
      </c>
      <c r="C567" s="8">
        <v>21.093087638310102</v>
      </c>
      <c r="D567" s="8">
        <v>1.8732899858680998</v>
      </c>
      <c r="E567" s="8">
        <v>52.045391467010624</v>
      </c>
      <c r="F567" s="8">
        <v>43.264773942708153</v>
      </c>
      <c r="G567" s="8">
        <v>40</v>
      </c>
      <c r="H567" s="8">
        <v>2.2291336606347629</v>
      </c>
      <c r="I567" t="s">
        <v>963</v>
      </c>
      <c r="K567" s="11">
        <f t="shared" ref="K567:K598" si="22">IF(I567="US",(H567+B567)/2,B567)</f>
        <v>9.5356976453409246</v>
      </c>
    </row>
    <row r="568" spans="1:11" x14ac:dyDescent="0.3">
      <c r="A568" s="7" t="s">
        <v>577</v>
      </c>
      <c r="B568" s="8">
        <v>0</v>
      </c>
      <c r="C568" s="8">
        <v>0</v>
      </c>
      <c r="D568" s="8">
        <v>0</v>
      </c>
      <c r="E568" s="8">
        <v>53.849114101539804</v>
      </c>
      <c r="F568" s="8">
        <v>42.23680460277712</v>
      </c>
      <c r="G568" s="8">
        <v>60</v>
      </c>
      <c r="H568" s="8">
        <v>13.664219392095676</v>
      </c>
      <c r="I568" t="s">
        <v>963</v>
      </c>
      <c r="K568" s="11">
        <f t="shared" si="22"/>
        <v>6.832109696047838</v>
      </c>
    </row>
    <row r="569" spans="1:11" x14ac:dyDescent="0.3">
      <c r="A569" s="7" t="s">
        <v>578</v>
      </c>
      <c r="B569" s="8">
        <v>0</v>
      </c>
      <c r="C569" s="8">
        <v>0</v>
      </c>
      <c r="D569" s="8">
        <v>0</v>
      </c>
      <c r="E569" s="8">
        <v>41.050592631095967</v>
      </c>
      <c r="F569" s="8">
        <v>47.09272656535731</v>
      </c>
      <c r="G569" s="8">
        <v>50</v>
      </c>
      <c r="H569" s="8">
        <v>3.3668077997034307</v>
      </c>
      <c r="I569" t="s">
        <v>963</v>
      </c>
      <c r="K569" s="11">
        <f t="shared" si="22"/>
        <v>1.6834038998517153</v>
      </c>
    </row>
    <row r="570" spans="1:11" x14ac:dyDescent="0.3">
      <c r="A570" s="7" t="s">
        <v>579</v>
      </c>
      <c r="B570" s="8">
        <v>0</v>
      </c>
      <c r="C570" s="8">
        <v>0</v>
      </c>
      <c r="D570" s="8">
        <v>0</v>
      </c>
      <c r="E570" s="8">
        <v>73.781628917317207</v>
      </c>
      <c r="F570" s="8">
        <v>42.549320914234428</v>
      </c>
      <c r="G570" s="8">
        <v>40</v>
      </c>
      <c r="H570" s="8">
        <v>20.404225246927574</v>
      </c>
      <c r="I570" t="s">
        <v>963</v>
      </c>
      <c r="K570" s="11">
        <f t="shared" si="22"/>
        <v>10.202112623463787</v>
      </c>
    </row>
    <row r="571" spans="1:11" x14ac:dyDescent="0.3">
      <c r="A571" s="7" t="s">
        <v>580</v>
      </c>
      <c r="B571" s="8">
        <v>0</v>
      </c>
      <c r="C571" s="8">
        <v>0</v>
      </c>
      <c r="D571" s="8">
        <v>0</v>
      </c>
      <c r="E571" s="8">
        <v>48.115500495730927</v>
      </c>
      <c r="F571" s="8">
        <v>44.986277299886332</v>
      </c>
      <c r="G571" s="8">
        <v>30</v>
      </c>
      <c r="H571" s="8">
        <v>19.666266930622744</v>
      </c>
      <c r="I571" t="s">
        <v>963</v>
      </c>
      <c r="K571" s="11">
        <f t="shared" si="22"/>
        <v>9.8331334653113718</v>
      </c>
    </row>
    <row r="572" spans="1:11" x14ac:dyDescent="0.3">
      <c r="A572" s="7" t="s">
        <v>581</v>
      </c>
      <c r="B572" s="8">
        <v>0</v>
      </c>
      <c r="C572" s="8">
        <v>0</v>
      </c>
      <c r="D572" s="8">
        <v>0</v>
      </c>
      <c r="E572" s="8">
        <v>44.022952823741171</v>
      </c>
      <c r="F572" s="8">
        <v>45.114490959663456</v>
      </c>
      <c r="G572" s="8">
        <v>60</v>
      </c>
      <c r="H572" s="8">
        <v>6.0636078435554532</v>
      </c>
      <c r="I572" t="s">
        <v>963</v>
      </c>
      <c r="K572" s="11">
        <f t="shared" si="22"/>
        <v>3.0318039217777266</v>
      </c>
    </row>
    <row r="573" spans="1:11" x14ac:dyDescent="0.3">
      <c r="A573" s="7" t="s">
        <v>582</v>
      </c>
      <c r="B573" s="8">
        <v>0</v>
      </c>
      <c r="C573" s="8">
        <v>0</v>
      </c>
      <c r="D573" s="8">
        <v>0</v>
      </c>
      <c r="E573" s="8">
        <v>74.740403034065849</v>
      </c>
      <c r="F573" s="8">
        <v>43.585092848178199</v>
      </c>
      <c r="G573" s="8">
        <v>30</v>
      </c>
      <c r="H573" s="8">
        <v>9.6189201384986607</v>
      </c>
      <c r="I573" t="s">
        <v>963</v>
      </c>
      <c r="K573" s="11">
        <f t="shared" si="22"/>
        <v>4.8094600692493303</v>
      </c>
    </row>
    <row r="574" spans="1:11" x14ac:dyDescent="0.3">
      <c r="A574" s="7" t="s">
        <v>583</v>
      </c>
      <c r="B574" s="8">
        <v>0</v>
      </c>
      <c r="C574" s="8">
        <v>0</v>
      </c>
      <c r="D574" s="8">
        <v>0</v>
      </c>
      <c r="E574" s="8">
        <v>50.872502494697756</v>
      </c>
      <c r="F574" s="8">
        <v>43.974540942901342</v>
      </c>
      <c r="G574" s="8">
        <v>10</v>
      </c>
      <c r="H574" s="8">
        <v>8.1854020103845997</v>
      </c>
      <c r="I574" t="s">
        <v>963</v>
      </c>
      <c r="K574" s="11">
        <f t="shared" si="22"/>
        <v>4.0927010051922998</v>
      </c>
    </row>
    <row r="575" spans="1:11" x14ac:dyDescent="0.3">
      <c r="A575" s="7" t="s">
        <v>584</v>
      </c>
      <c r="B575" s="8">
        <v>8.4440402878181757</v>
      </c>
      <c r="C575" s="8">
        <v>14.936341709038656</v>
      </c>
      <c r="D575" s="8">
        <v>0.93919308976467308</v>
      </c>
      <c r="E575" s="8">
        <v>61.854386657297511</v>
      </c>
      <c r="F575" s="8">
        <v>41.042469608896319</v>
      </c>
      <c r="G575" s="8">
        <v>60</v>
      </c>
      <c r="H575" s="8">
        <v>31.144274348894008</v>
      </c>
      <c r="I575" t="s">
        <v>963</v>
      </c>
      <c r="K575" s="11">
        <f t="shared" si="22"/>
        <v>19.794157318356092</v>
      </c>
    </row>
    <row r="576" spans="1:11" x14ac:dyDescent="0.3">
      <c r="A576" s="7" t="s">
        <v>585</v>
      </c>
      <c r="B576" s="8">
        <v>0</v>
      </c>
      <c r="C576" s="8">
        <v>0</v>
      </c>
      <c r="D576" s="8">
        <v>0</v>
      </c>
      <c r="E576" s="8">
        <v>48.57020127638684</v>
      </c>
      <c r="F576" s="8">
        <v>43.612177714751155</v>
      </c>
      <c r="G576" s="8">
        <v>80</v>
      </c>
      <c r="H576" s="8">
        <v>11.610898403745129</v>
      </c>
      <c r="I576" t="s">
        <v>963</v>
      </c>
      <c r="K576" s="11">
        <f t="shared" si="22"/>
        <v>5.8054492018725643</v>
      </c>
    </row>
    <row r="577" spans="1:11" x14ac:dyDescent="0.3">
      <c r="A577" s="7" t="s">
        <v>586</v>
      </c>
      <c r="B577" s="8">
        <v>1.8197799759973177</v>
      </c>
      <c r="C577" s="8">
        <v>3.2189395870096278</v>
      </c>
      <c r="D577" s="8">
        <v>0.20240604261617254</v>
      </c>
      <c r="E577" s="8">
        <v>89.169121256750117</v>
      </c>
      <c r="F577" s="8">
        <v>45.364622393014329</v>
      </c>
      <c r="G577" s="8">
        <v>50</v>
      </c>
      <c r="H577" s="8">
        <v>23.183218804043548</v>
      </c>
      <c r="I577" t="s">
        <v>963</v>
      </c>
      <c r="K577" s="11">
        <f t="shared" si="22"/>
        <v>12.501499390020433</v>
      </c>
    </row>
    <row r="578" spans="1:11" x14ac:dyDescent="0.3">
      <c r="A578" s="7" t="s">
        <v>587</v>
      </c>
      <c r="B578" s="8">
        <v>0</v>
      </c>
      <c r="C578" s="8">
        <v>0</v>
      </c>
      <c r="D578" s="8">
        <v>0</v>
      </c>
      <c r="E578" s="8">
        <v>56.144777498628315</v>
      </c>
      <c r="F578" s="8">
        <v>43.76164671683884</v>
      </c>
      <c r="G578" s="8">
        <v>40</v>
      </c>
      <c r="H578" s="8">
        <v>22.928398890118938</v>
      </c>
      <c r="I578" t="s">
        <v>963</v>
      </c>
      <c r="K578" s="11">
        <f t="shared" si="22"/>
        <v>11.464199445059469</v>
      </c>
    </row>
    <row r="579" spans="1:11" x14ac:dyDescent="0.3">
      <c r="A579" s="7" t="s">
        <v>588</v>
      </c>
      <c r="B579" s="8">
        <v>1.417562430109526</v>
      </c>
      <c r="C579" s="8">
        <v>2.5074722678143413</v>
      </c>
      <c r="D579" s="8">
        <v>0.15766917178137843</v>
      </c>
      <c r="E579" s="8">
        <v>56.463392917304368</v>
      </c>
      <c r="F579" s="8">
        <v>55.447672486206002</v>
      </c>
      <c r="G579" s="8">
        <v>60</v>
      </c>
      <c r="H579" s="8">
        <v>4.0936210097419705</v>
      </c>
      <c r="I579" t="s">
        <v>963</v>
      </c>
      <c r="K579" s="11">
        <f t="shared" si="22"/>
        <v>2.7555917199257483</v>
      </c>
    </row>
    <row r="580" spans="1:11" x14ac:dyDescent="0.3">
      <c r="A580" s="7" t="s">
        <v>589</v>
      </c>
      <c r="B580" s="8">
        <v>0</v>
      </c>
      <c r="C580" s="8">
        <v>0</v>
      </c>
      <c r="D580" s="8">
        <v>0</v>
      </c>
      <c r="E580" s="8">
        <v>70.182305453682034</v>
      </c>
      <c r="F580" s="8">
        <v>39.519295635623529</v>
      </c>
      <c r="G580" s="8">
        <v>20</v>
      </c>
      <c r="H580" s="8">
        <v>14.895636243021464</v>
      </c>
      <c r="I580" t="s">
        <v>963</v>
      </c>
      <c r="K580" s="11">
        <f t="shared" si="22"/>
        <v>7.447818121510732</v>
      </c>
    </row>
    <row r="581" spans="1:11" x14ac:dyDescent="0.3">
      <c r="A581" s="7" t="s">
        <v>590</v>
      </c>
      <c r="B581" s="8">
        <v>0</v>
      </c>
      <c r="C581" s="8">
        <v>0</v>
      </c>
      <c r="D581" s="8">
        <v>0</v>
      </c>
      <c r="E581" s="8">
        <v>100</v>
      </c>
      <c r="F581" s="8">
        <v>52.528964215510165</v>
      </c>
      <c r="G581" s="8">
        <v>40</v>
      </c>
      <c r="H581" s="8">
        <v>43.443560303857275</v>
      </c>
      <c r="I581" t="s">
        <v>963</v>
      </c>
      <c r="K581" s="11">
        <f t="shared" si="22"/>
        <v>21.721780151928638</v>
      </c>
    </row>
    <row r="582" spans="1:11" x14ac:dyDescent="0.3">
      <c r="A582" s="7" t="s">
        <v>591</v>
      </c>
      <c r="B582" s="8">
        <v>0</v>
      </c>
      <c r="C582" s="8">
        <v>0</v>
      </c>
      <c r="D582" s="8">
        <v>0</v>
      </c>
      <c r="E582" s="8">
        <v>63.036259750177273</v>
      </c>
      <c r="F582" s="8">
        <v>50.481635294558686</v>
      </c>
      <c r="G582" s="8">
        <v>70</v>
      </c>
      <c r="H582" s="8">
        <v>4.1365964007698226</v>
      </c>
      <c r="I582" t="s">
        <v>963</v>
      </c>
      <c r="K582" s="11">
        <f t="shared" si="22"/>
        <v>2.0682982003849113</v>
      </c>
    </row>
    <row r="583" spans="1:11" x14ac:dyDescent="0.3">
      <c r="A583" s="7" t="s">
        <v>592</v>
      </c>
      <c r="B583" s="8">
        <v>0</v>
      </c>
      <c r="C583" s="8">
        <v>0</v>
      </c>
      <c r="D583" s="8">
        <v>0</v>
      </c>
      <c r="E583" s="8">
        <v>92.719553457121677</v>
      </c>
      <c r="F583" s="8">
        <v>52.183425891231124</v>
      </c>
      <c r="G583" s="8">
        <v>40</v>
      </c>
      <c r="H583" s="8">
        <v>42.435145699374566</v>
      </c>
      <c r="I583" t="s">
        <v>963</v>
      </c>
      <c r="K583" s="11">
        <f t="shared" si="22"/>
        <v>21.217572849687283</v>
      </c>
    </row>
    <row r="584" spans="1:11" x14ac:dyDescent="0.3">
      <c r="A584" s="7" t="s">
        <v>593</v>
      </c>
      <c r="B584" s="8">
        <v>0</v>
      </c>
      <c r="C584" s="8">
        <v>0</v>
      </c>
      <c r="D584" s="8">
        <v>0</v>
      </c>
      <c r="E584" s="8">
        <v>72.076290424531777</v>
      </c>
      <c r="F584" s="8">
        <v>54.04026389628541</v>
      </c>
      <c r="G584" s="8">
        <v>90</v>
      </c>
      <c r="H584" s="8">
        <v>9.1729334609596123</v>
      </c>
      <c r="I584" t="s">
        <v>963</v>
      </c>
      <c r="K584" s="11">
        <f t="shared" si="22"/>
        <v>4.5864667304798061</v>
      </c>
    </row>
    <row r="585" spans="1:11" x14ac:dyDescent="0.3">
      <c r="A585" s="7" t="s">
        <v>594</v>
      </c>
      <c r="B585" s="8">
        <v>8.0849142843849631</v>
      </c>
      <c r="C585" s="8">
        <v>13.459749458887771</v>
      </c>
      <c r="D585" s="8">
        <v>1.9968989334210403</v>
      </c>
      <c r="E585" s="8">
        <v>63.459455947327385</v>
      </c>
      <c r="F585" s="8">
        <v>53.483338053753243</v>
      </c>
      <c r="G585" s="8">
        <v>20</v>
      </c>
      <c r="H585" s="8">
        <v>5.3617442923966445</v>
      </c>
      <c r="I585" t="s">
        <v>963</v>
      </c>
      <c r="K585" s="11">
        <f t="shared" si="22"/>
        <v>6.7233292883908042</v>
      </c>
    </row>
    <row r="586" spans="1:11" x14ac:dyDescent="0.3">
      <c r="A586" s="7" t="s">
        <v>595</v>
      </c>
      <c r="B586" s="8">
        <v>0</v>
      </c>
      <c r="C586" s="8">
        <v>0</v>
      </c>
      <c r="D586" s="8">
        <v>0</v>
      </c>
      <c r="E586" s="8">
        <v>91.905267261543784</v>
      </c>
      <c r="F586" s="8">
        <v>55.96235669908301</v>
      </c>
      <c r="G586" s="8">
        <v>60</v>
      </c>
      <c r="H586" s="8">
        <v>34.577835116564984</v>
      </c>
      <c r="I586" t="s">
        <v>963</v>
      </c>
      <c r="K586" s="11">
        <f t="shared" si="22"/>
        <v>17.288917558282492</v>
      </c>
    </row>
    <row r="587" spans="1:11" x14ac:dyDescent="0.3">
      <c r="A587" s="7" t="s">
        <v>596</v>
      </c>
      <c r="B587" s="8">
        <v>17.953592998682275</v>
      </c>
      <c r="C587" s="8">
        <v>17.45633043764909</v>
      </c>
      <c r="D587" s="8">
        <v>1.9968989334210403</v>
      </c>
      <c r="E587" s="8">
        <v>59.603122463189166</v>
      </c>
      <c r="F587" s="8">
        <v>46.937697093973185</v>
      </c>
      <c r="G587" s="8">
        <v>30</v>
      </c>
      <c r="H587" s="8">
        <v>1.9159560320202058</v>
      </c>
      <c r="I587" t="s">
        <v>963</v>
      </c>
      <c r="K587" s="11">
        <f t="shared" si="22"/>
        <v>9.9347745153512399</v>
      </c>
    </row>
    <row r="588" spans="1:11" x14ac:dyDescent="0.3">
      <c r="A588" s="7" t="s">
        <v>597</v>
      </c>
      <c r="B588" s="8">
        <v>0</v>
      </c>
      <c r="C588" s="8">
        <v>0</v>
      </c>
      <c r="D588" s="8">
        <v>0</v>
      </c>
      <c r="E588" s="8">
        <v>43.53410035262673</v>
      </c>
      <c r="F588" s="8">
        <v>45.829513500191659</v>
      </c>
      <c r="G588" s="8">
        <v>80</v>
      </c>
      <c r="H588" s="8">
        <v>6.8179663836474012</v>
      </c>
      <c r="I588" t="s">
        <v>963</v>
      </c>
      <c r="K588" s="11">
        <f t="shared" si="22"/>
        <v>3.4089831918237006</v>
      </c>
    </row>
    <row r="589" spans="1:11" x14ac:dyDescent="0.3">
      <c r="A589" s="7" t="s">
        <v>598</v>
      </c>
      <c r="B589" s="8">
        <v>0</v>
      </c>
      <c r="C589" s="8">
        <v>0</v>
      </c>
      <c r="D589" s="8">
        <v>0</v>
      </c>
      <c r="E589" s="8">
        <v>39.665173056622422</v>
      </c>
      <c r="F589" s="8">
        <v>49.05680987984185</v>
      </c>
      <c r="G589" s="8">
        <v>60</v>
      </c>
      <c r="H589" s="8">
        <v>3.3823258523968001</v>
      </c>
      <c r="I589" t="s">
        <v>963</v>
      </c>
      <c r="K589" s="11">
        <f t="shared" si="22"/>
        <v>1.6911629261984</v>
      </c>
    </row>
    <row r="590" spans="1:11" x14ac:dyDescent="0.3">
      <c r="A590" s="7" t="s">
        <v>599</v>
      </c>
      <c r="B590" s="8">
        <v>3.3209653213592425</v>
      </c>
      <c r="C590" s="8">
        <v>5.618795972381089</v>
      </c>
      <c r="D590" s="8">
        <v>0.3693775061479187</v>
      </c>
      <c r="E590" s="8">
        <v>36.333287610576875</v>
      </c>
      <c r="F590" s="8">
        <v>49.674811199646136</v>
      </c>
      <c r="G590" s="8">
        <v>0</v>
      </c>
      <c r="H590" s="8">
        <v>4.7715792619696105</v>
      </c>
      <c r="I590" t="s">
        <v>963</v>
      </c>
      <c r="K590" s="11">
        <f t="shared" si="22"/>
        <v>4.046272291664426</v>
      </c>
    </row>
    <row r="591" spans="1:11" x14ac:dyDescent="0.3">
      <c r="A591" s="7" t="s">
        <v>600</v>
      </c>
      <c r="B591" s="8">
        <v>3.3209653213592425</v>
      </c>
      <c r="C591" s="8">
        <v>5.618795972381089</v>
      </c>
      <c r="D591" s="8">
        <v>0.3693775061479187</v>
      </c>
      <c r="E591" s="8">
        <v>0</v>
      </c>
      <c r="F591" s="8">
        <v>0</v>
      </c>
      <c r="G591" s="8">
        <v>0</v>
      </c>
      <c r="H591" s="8">
        <v>0</v>
      </c>
      <c r="I591" t="s">
        <v>963</v>
      </c>
      <c r="K591" s="11">
        <f t="shared" si="22"/>
        <v>1.6604826606796212</v>
      </c>
    </row>
    <row r="592" spans="1:11" x14ac:dyDescent="0.3">
      <c r="A592" s="7" t="s">
        <v>601</v>
      </c>
      <c r="B592" s="8">
        <v>0</v>
      </c>
      <c r="C592" s="8">
        <v>0</v>
      </c>
      <c r="D592" s="8">
        <v>0</v>
      </c>
      <c r="E592" s="8">
        <v>52.853521133539324</v>
      </c>
      <c r="F592" s="8">
        <v>42.701390780993023</v>
      </c>
      <c r="G592" s="8">
        <v>80</v>
      </c>
      <c r="H592" s="8">
        <v>27.494340161073229</v>
      </c>
      <c r="I592" t="s">
        <v>963</v>
      </c>
      <c r="K592" s="11">
        <f t="shared" si="22"/>
        <v>13.747170080536614</v>
      </c>
    </row>
    <row r="593" spans="1:11" x14ac:dyDescent="0.3">
      <c r="A593" s="7" t="s">
        <v>602</v>
      </c>
      <c r="B593" s="8">
        <v>1.4301641375895564</v>
      </c>
      <c r="C593" s="8">
        <v>2.5297629488892084</v>
      </c>
      <c r="D593" s="8">
        <v>0.15907080372308705</v>
      </c>
      <c r="E593" s="8">
        <v>58.577228142115949</v>
      </c>
      <c r="F593" s="8">
        <v>43.910613482990072</v>
      </c>
      <c r="G593" s="8">
        <v>30</v>
      </c>
      <c r="H593" s="8">
        <v>100</v>
      </c>
      <c r="I593" t="s">
        <v>963</v>
      </c>
      <c r="K593" s="11">
        <f t="shared" si="22"/>
        <v>50.715082068794779</v>
      </c>
    </row>
    <row r="594" spans="1:11" x14ac:dyDescent="0.3">
      <c r="A594" s="7" t="s">
        <v>603</v>
      </c>
      <c r="B594" s="8">
        <v>0</v>
      </c>
      <c r="C594" s="8">
        <v>0</v>
      </c>
      <c r="D594" s="8">
        <v>0</v>
      </c>
      <c r="E594" s="8">
        <v>52.332101225369868</v>
      </c>
      <c r="F594" s="8">
        <v>42.570074020608537</v>
      </c>
      <c r="G594" s="8">
        <v>70</v>
      </c>
      <c r="H594" s="8">
        <v>7.4111033605987675</v>
      </c>
      <c r="I594" t="s">
        <v>963</v>
      </c>
      <c r="K594" s="11">
        <f t="shared" si="22"/>
        <v>3.7055516802993838</v>
      </c>
    </row>
    <row r="595" spans="1:11" x14ac:dyDescent="0.3">
      <c r="A595" s="7" t="s">
        <v>604</v>
      </c>
      <c r="B595" s="8">
        <v>3.5510549577769139</v>
      </c>
      <c r="C595" s="8">
        <v>6.2773385577525511</v>
      </c>
      <c r="D595" s="8">
        <v>7.041987002537236</v>
      </c>
      <c r="E595" s="8">
        <v>78.868024873179507</v>
      </c>
      <c r="F595" s="8">
        <v>43.031844090180769</v>
      </c>
      <c r="G595" s="8">
        <v>40</v>
      </c>
      <c r="H595" s="8">
        <v>63.580735341192401</v>
      </c>
      <c r="I595" t="s">
        <v>963</v>
      </c>
      <c r="K595" s="11">
        <f t="shared" si="22"/>
        <v>33.56589514948466</v>
      </c>
    </row>
    <row r="596" spans="1:11" x14ac:dyDescent="0.3">
      <c r="A596" s="7" t="s">
        <v>605</v>
      </c>
      <c r="B596" s="8">
        <v>34.207535404984306</v>
      </c>
      <c r="C596" s="8">
        <v>29.332662177611727</v>
      </c>
      <c r="D596" s="8">
        <v>7.041987002537236</v>
      </c>
      <c r="E596" s="8">
        <v>77.827531356185077</v>
      </c>
      <c r="F596" s="8">
        <v>41.882566834598819</v>
      </c>
      <c r="G596" s="8">
        <v>70</v>
      </c>
      <c r="H596" s="8">
        <v>17.076295565615791</v>
      </c>
      <c r="I596" t="s">
        <v>963</v>
      </c>
      <c r="K596" s="11">
        <f t="shared" si="22"/>
        <v>25.641915485300046</v>
      </c>
    </row>
    <row r="597" spans="1:11" x14ac:dyDescent="0.3">
      <c r="A597" s="7" t="s">
        <v>606</v>
      </c>
      <c r="B597" s="8">
        <v>0</v>
      </c>
      <c r="C597" s="8">
        <v>0</v>
      </c>
      <c r="D597" s="8">
        <v>0</v>
      </c>
      <c r="E597" s="8">
        <v>87.099504750353731</v>
      </c>
      <c r="F597" s="8">
        <v>42.164823430884894</v>
      </c>
      <c r="G597" s="8">
        <v>60</v>
      </c>
      <c r="H597" s="8">
        <v>45.591960544684881</v>
      </c>
      <c r="I597" t="s">
        <v>963</v>
      </c>
      <c r="K597" s="11">
        <f t="shared" si="22"/>
        <v>22.79598027234244</v>
      </c>
    </row>
    <row r="598" spans="1:11" x14ac:dyDescent="0.3">
      <c r="A598" s="7" t="s">
        <v>607</v>
      </c>
      <c r="B598" s="8">
        <v>0</v>
      </c>
      <c r="C598" s="8">
        <v>0</v>
      </c>
      <c r="D598" s="8">
        <v>0</v>
      </c>
      <c r="E598" s="8">
        <v>84.095539704999979</v>
      </c>
      <c r="F598" s="8">
        <v>44.708612575019252</v>
      </c>
      <c r="G598" s="8">
        <v>40</v>
      </c>
      <c r="H598" s="8">
        <v>62.839448071677666</v>
      </c>
      <c r="I598" t="s">
        <v>963</v>
      </c>
      <c r="K598" s="11">
        <f t="shared" si="22"/>
        <v>31.419724035838833</v>
      </c>
    </row>
    <row r="599" spans="1:11" x14ac:dyDescent="0.3">
      <c r="A599" s="7" t="s">
        <v>608</v>
      </c>
      <c r="B599" s="8">
        <v>38.373701649521756</v>
      </c>
      <c r="C599" s="8">
        <v>38.542607818939501</v>
      </c>
      <c r="D599" s="8">
        <v>7.041987002537236</v>
      </c>
      <c r="E599" s="8">
        <v>78.056145138467755</v>
      </c>
      <c r="F599" s="8">
        <v>41.554965508050209</v>
      </c>
      <c r="G599" s="8">
        <v>50</v>
      </c>
      <c r="H599" s="8">
        <v>30.450875939536925</v>
      </c>
      <c r="I599" t="s">
        <v>963</v>
      </c>
      <c r="K599" s="11">
        <f t="shared" ref="K599:K623" si="23">IF(I599="US",(H599+B599)/2,B599)</f>
        <v>34.412288794529339</v>
      </c>
    </row>
    <row r="600" spans="1:11" x14ac:dyDescent="0.3">
      <c r="A600" s="7" t="s">
        <v>609</v>
      </c>
      <c r="B600" s="8">
        <v>45.687844648265425</v>
      </c>
      <c r="C600" s="8">
        <v>38.542607818939501</v>
      </c>
      <c r="D600" s="8">
        <v>7.041987002537236</v>
      </c>
      <c r="E600" s="8">
        <v>76.26062452472398</v>
      </c>
      <c r="F600" s="8">
        <v>41.250538782569329</v>
      </c>
      <c r="G600" s="8">
        <v>40</v>
      </c>
      <c r="H600" s="8">
        <v>47.860755052783453</v>
      </c>
      <c r="I600" t="s">
        <v>963</v>
      </c>
      <c r="K600" s="11">
        <f t="shared" si="23"/>
        <v>46.774299850524443</v>
      </c>
    </row>
    <row r="601" spans="1:11" x14ac:dyDescent="0.3">
      <c r="A601" s="7" t="s">
        <v>610</v>
      </c>
      <c r="B601" s="8">
        <v>29.105057108875663</v>
      </c>
      <c r="C601" s="8">
        <v>38.542607818939501</v>
      </c>
      <c r="D601" s="8">
        <v>7.041987002537236</v>
      </c>
      <c r="E601" s="8">
        <v>74.224939116540085</v>
      </c>
      <c r="F601" s="8">
        <v>46.656893394503285</v>
      </c>
      <c r="G601" s="8">
        <v>20</v>
      </c>
      <c r="H601" s="8">
        <v>18.460977248229621</v>
      </c>
      <c r="I601" t="s">
        <v>963</v>
      </c>
      <c r="K601" s="11">
        <f t="shared" si="23"/>
        <v>23.78301717855264</v>
      </c>
    </row>
    <row r="602" spans="1:11" x14ac:dyDescent="0.3">
      <c r="A602" s="7" t="s">
        <v>611</v>
      </c>
      <c r="B602" s="8">
        <v>3.4898822106900664</v>
      </c>
      <c r="C602" s="8">
        <v>3.6932031867509698</v>
      </c>
      <c r="D602" s="8">
        <v>0.23222760831685815</v>
      </c>
      <c r="E602" s="8">
        <v>77.382977818848033</v>
      </c>
      <c r="F602" s="8">
        <v>49.794325415524007</v>
      </c>
      <c r="G602" s="8">
        <v>30</v>
      </c>
      <c r="H602" s="8">
        <v>59.404362649031974</v>
      </c>
      <c r="I602" t="s">
        <v>963</v>
      </c>
      <c r="K602" s="11">
        <f t="shared" si="23"/>
        <v>31.447122429861022</v>
      </c>
    </row>
    <row r="603" spans="1:11" x14ac:dyDescent="0.3">
      <c r="A603" s="7" t="s">
        <v>612</v>
      </c>
      <c r="B603" s="8">
        <v>17.477949371617928</v>
      </c>
      <c r="C603" s="8">
        <v>17.45633043764909</v>
      </c>
      <c r="D603" s="8">
        <v>1.9968989334210403</v>
      </c>
      <c r="E603" s="8">
        <v>52.632808564433788</v>
      </c>
      <c r="F603" s="8">
        <v>56.569990434199113</v>
      </c>
      <c r="G603" s="8">
        <v>20</v>
      </c>
      <c r="H603" s="8">
        <v>1.4614749704359988</v>
      </c>
      <c r="I603" t="s">
        <v>963</v>
      </c>
      <c r="K603" s="11">
        <f t="shared" si="23"/>
        <v>9.4697121710269627</v>
      </c>
    </row>
    <row r="604" spans="1:11" x14ac:dyDescent="0.3">
      <c r="A604" s="7" t="s">
        <v>613</v>
      </c>
      <c r="B604" s="8">
        <v>0</v>
      </c>
      <c r="C604" s="8">
        <v>0</v>
      </c>
      <c r="D604" s="8">
        <v>0</v>
      </c>
      <c r="E604" s="8">
        <v>68.74528734747048</v>
      </c>
      <c r="F604" s="8">
        <v>60.021624844463808</v>
      </c>
      <c r="G604" s="8">
        <v>70</v>
      </c>
      <c r="H604" s="8">
        <v>10.182343355571527</v>
      </c>
      <c r="I604" t="s">
        <v>963</v>
      </c>
      <c r="K604" s="11">
        <f t="shared" si="23"/>
        <v>5.0911716777857636</v>
      </c>
    </row>
    <row r="605" spans="1:11" x14ac:dyDescent="0.3">
      <c r="A605" s="7" t="s">
        <v>614</v>
      </c>
      <c r="B605" s="8">
        <v>0</v>
      </c>
      <c r="C605" s="8">
        <v>0</v>
      </c>
      <c r="D605" s="8">
        <v>0</v>
      </c>
      <c r="E605" s="8">
        <v>0</v>
      </c>
      <c r="F605" s="8">
        <v>0</v>
      </c>
      <c r="G605" s="8">
        <v>0</v>
      </c>
      <c r="H605" s="8">
        <v>0</v>
      </c>
      <c r="I605" t="s">
        <v>963</v>
      </c>
      <c r="K605" s="11">
        <f t="shared" si="23"/>
        <v>0</v>
      </c>
    </row>
    <row r="606" spans="1:11" x14ac:dyDescent="0.3">
      <c r="A606" s="7" t="s">
        <v>615</v>
      </c>
      <c r="B606" s="8">
        <v>15.202862936157075</v>
      </c>
      <c r="C606" s="8">
        <v>10.391780624687454</v>
      </c>
      <c r="D606" s="8">
        <v>0.65343232922628747</v>
      </c>
      <c r="E606" s="8">
        <v>76.771054928271425</v>
      </c>
      <c r="F606" s="8">
        <v>48.98811117853429</v>
      </c>
      <c r="G606" s="8">
        <v>30</v>
      </c>
      <c r="H606" s="8">
        <v>62.359530797541105</v>
      </c>
      <c r="I606" t="s">
        <v>963</v>
      </c>
      <c r="K606" s="11">
        <f t="shared" si="23"/>
        <v>38.781196866849086</v>
      </c>
    </row>
    <row r="607" spans="1:11" x14ac:dyDescent="0.3">
      <c r="A607" s="7" t="s">
        <v>616</v>
      </c>
      <c r="B607" s="8">
        <v>0</v>
      </c>
      <c r="C607" s="8">
        <v>0</v>
      </c>
      <c r="D607" s="8">
        <v>0</v>
      </c>
      <c r="E607" s="8">
        <v>61.611755240469606</v>
      </c>
      <c r="F607" s="8">
        <v>51.712113338866295</v>
      </c>
      <c r="G607" s="8">
        <v>20</v>
      </c>
      <c r="H607" s="8">
        <v>12.818013817018279</v>
      </c>
      <c r="I607" t="s">
        <v>963</v>
      </c>
      <c r="K607" s="11">
        <f t="shared" si="23"/>
        <v>6.4090069085091397</v>
      </c>
    </row>
    <row r="608" spans="1:11" x14ac:dyDescent="0.3">
      <c r="A608" s="7" t="s">
        <v>617</v>
      </c>
      <c r="B608" s="8">
        <v>0</v>
      </c>
      <c r="C608" s="8">
        <v>0</v>
      </c>
      <c r="D608" s="8">
        <v>0</v>
      </c>
      <c r="E608" s="8">
        <v>71.008904707358312</v>
      </c>
      <c r="F608" s="8">
        <v>51.914048059315505</v>
      </c>
      <c r="G608" s="8">
        <v>50</v>
      </c>
      <c r="H608" s="8">
        <v>5.7505441008346292</v>
      </c>
      <c r="I608" t="s">
        <v>963</v>
      </c>
      <c r="K608" s="11">
        <f t="shared" si="23"/>
        <v>2.8752720504173146</v>
      </c>
    </row>
    <row r="609" spans="1:11" x14ac:dyDescent="0.3">
      <c r="A609" s="7" t="s">
        <v>618</v>
      </c>
      <c r="B609" s="8">
        <v>0</v>
      </c>
      <c r="C609" s="8">
        <v>0</v>
      </c>
      <c r="D609" s="8">
        <v>0</v>
      </c>
      <c r="E609" s="8">
        <v>72.513183394778295</v>
      </c>
      <c r="F609" s="8">
        <v>47.555608728788826</v>
      </c>
      <c r="G609" s="8">
        <v>40</v>
      </c>
      <c r="H609" s="8">
        <v>17.185992059447099</v>
      </c>
      <c r="I609" t="s">
        <v>963</v>
      </c>
      <c r="K609" s="11">
        <f t="shared" si="23"/>
        <v>8.5929960297235493</v>
      </c>
    </row>
    <row r="610" spans="1:11" x14ac:dyDescent="0.3">
      <c r="A610" s="7" t="s">
        <v>619</v>
      </c>
      <c r="B610" s="8">
        <v>0</v>
      </c>
      <c r="C610" s="8">
        <v>0</v>
      </c>
      <c r="D610" s="8">
        <v>0</v>
      </c>
      <c r="E610" s="8">
        <v>0</v>
      </c>
      <c r="F610" s="8">
        <v>0</v>
      </c>
      <c r="G610" s="8">
        <v>0</v>
      </c>
      <c r="H610" s="8">
        <v>0</v>
      </c>
      <c r="I610" t="s">
        <v>963</v>
      </c>
      <c r="K610" s="11">
        <f t="shared" si="23"/>
        <v>0</v>
      </c>
    </row>
    <row r="611" spans="1:11" x14ac:dyDescent="0.3">
      <c r="A611" s="7" t="s">
        <v>620</v>
      </c>
      <c r="B611" s="8">
        <v>15.215730908328942</v>
      </c>
      <c r="C611" s="8">
        <v>17.796148647449346</v>
      </c>
      <c r="D611" s="8">
        <v>31.06903668149733</v>
      </c>
      <c r="E611" s="8">
        <v>67.465792158787906</v>
      </c>
      <c r="F611" s="8">
        <v>55.076842995127052</v>
      </c>
      <c r="G611" s="8">
        <v>10</v>
      </c>
      <c r="H611" s="8">
        <v>1.2375447157931707</v>
      </c>
      <c r="I611" t="s">
        <v>963</v>
      </c>
      <c r="K611" s="11">
        <f t="shared" si="23"/>
        <v>8.2266378120610568</v>
      </c>
    </row>
    <row r="612" spans="1:11" x14ac:dyDescent="0.3">
      <c r="A612" s="7" t="s">
        <v>621</v>
      </c>
      <c r="B612" s="8">
        <v>0</v>
      </c>
      <c r="C612" s="8">
        <v>0</v>
      </c>
      <c r="D612" s="8">
        <v>0</v>
      </c>
      <c r="E612" s="8">
        <v>0</v>
      </c>
      <c r="F612" s="8">
        <v>0</v>
      </c>
      <c r="G612" s="8">
        <v>0</v>
      </c>
      <c r="H612" s="8">
        <v>0</v>
      </c>
      <c r="I612" t="s">
        <v>963</v>
      </c>
      <c r="K612" s="11">
        <f t="shared" si="23"/>
        <v>0</v>
      </c>
    </row>
    <row r="613" spans="1:11" x14ac:dyDescent="0.3">
      <c r="A613" s="7" t="s">
        <v>622</v>
      </c>
      <c r="B613" s="8">
        <v>25.198321323203416</v>
      </c>
      <c r="C613" s="8">
        <v>17.796148647449346</v>
      </c>
      <c r="D613" s="8">
        <v>31.06903668149733</v>
      </c>
      <c r="E613" s="8">
        <v>56.279459091769574</v>
      </c>
      <c r="F613" s="8">
        <v>55.592119128929163</v>
      </c>
      <c r="G613" s="8">
        <v>20</v>
      </c>
      <c r="H613" s="8">
        <v>4.5430983191331897</v>
      </c>
      <c r="I613" t="s">
        <v>963</v>
      </c>
      <c r="K613" s="11">
        <f t="shared" si="23"/>
        <v>14.870709821168303</v>
      </c>
    </row>
    <row r="614" spans="1:11" x14ac:dyDescent="0.3">
      <c r="A614" s="7" t="s">
        <v>623</v>
      </c>
      <c r="B614" s="8">
        <v>34.251841371116491</v>
      </c>
      <c r="C614" s="8">
        <v>25.132806325449057</v>
      </c>
      <c r="D614" s="8">
        <v>31.06903668149733</v>
      </c>
      <c r="E614" s="8">
        <v>63.563695810512058</v>
      </c>
      <c r="F614" s="8">
        <v>44.720110190564462</v>
      </c>
      <c r="G614" s="8">
        <v>20</v>
      </c>
      <c r="H614" s="8">
        <v>15.356241581919278</v>
      </c>
      <c r="I614" t="s">
        <v>963</v>
      </c>
      <c r="K614" s="11">
        <f t="shared" si="23"/>
        <v>24.804041476517884</v>
      </c>
    </row>
    <row r="615" spans="1:11" x14ac:dyDescent="0.3">
      <c r="A615" s="7" t="s">
        <v>624</v>
      </c>
      <c r="B615" s="8">
        <v>34.154811148894119</v>
      </c>
      <c r="C615" s="8">
        <v>25.132806325449057</v>
      </c>
      <c r="D615" s="8">
        <v>31.06903668149733</v>
      </c>
      <c r="E615" s="8">
        <v>59.560969290350734</v>
      </c>
      <c r="F615" s="8">
        <v>48.326989316186044</v>
      </c>
      <c r="G615" s="8">
        <v>70</v>
      </c>
      <c r="H615" s="8">
        <v>1.5434914466776786</v>
      </c>
      <c r="I615" t="s">
        <v>963</v>
      </c>
      <c r="K615" s="11">
        <f t="shared" si="23"/>
        <v>17.849151297785898</v>
      </c>
    </row>
    <row r="616" spans="1:11" x14ac:dyDescent="0.3">
      <c r="A616" s="7" t="s">
        <v>625</v>
      </c>
      <c r="B616" s="8">
        <v>0</v>
      </c>
      <c r="C616" s="8">
        <v>0</v>
      </c>
      <c r="D616" s="8">
        <v>0</v>
      </c>
      <c r="E616" s="8">
        <v>42.106086420822621</v>
      </c>
      <c r="F616" s="8">
        <v>49.217991741447506</v>
      </c>
      <c r="G616" s="8">
        <v>10</v>
      </c>
      <c r="H616" s="8">
        <v>11.987232689712087</v>
      </c>
      <c r="I616" t="s">
        <v>963</v>
      </c>
      <c r="K616" s="11">
        <f t="shared" si="23"/>
        <v>5.9936163448560436</v>
      </c>
    </row>
    <row r="617" spans="1:11" x14ac:dyDescent="0.3">
      <c r="A617" s="7" t="s">
        <v>626</v>
      </c>
      <c r="B617" s="8">
        <v>0</v>
      </c>
      <c r="C617" s="8">
        <v>0</v>
      </c>
      <c r="D617" s="8">
        <v>0</v>
      </c>
      <c r="E617" s="8">
        <v>58.541592467456617</v>
      </c>
      <c r="F617" s="8">
        <v>52.659599369980889</v>
      </c>
      <c r="G617" s="8">
        <v>70</v>
      </c>
      <c r="H617" s="8">
        <v>8.8450516269382913</v>
      </c>
      <c r="I617" t="s">
        <v>963</v>
      </c>
      <c r="K617" s="11">
        <f t="shared" si="23"/>
        <v>4.4225258134691456</v>
      </c>
    </row>
    <row r="618" spans="1:11" x14ac:dyDescent="0.3">
      <c r="A618" s="7" t="s">
        <v>627</v>
      </c>
      <c r="B618" s="8">
        <v>5.8290216154542103</v>
      </c>
      <c r="C618" s="8">
        <v>10.310734637706569</v>
      </c>
      <c r="D618" s="8">
        <v>0.6483361796865682</v>
      </c>
      <c r="E618" s="8">
        <v>58.014316837846245</v>
      </c>
      <c r="F618" s="8">
        <v>48.577784418452936</v>
      </c>
      <c r="G618" s="8">
        <v>60</v>
      </c>
      <c r="H618" s="8">
        <v>5.930054165050298</v>
      </c>
      <c r="I618" t="s">
        <v>963</v>
      </c>
      <c r="K618" s="11">
        <f t="shared" si="23"/>
        <v>5.8795378902522542</v>
      </c>
    </row>
    <row r="619" spans="1:11" x14ac:dyDescent="0.3">
      <c r="A619" s="7" t="s">
        <v>628</v>
      </c>
      <c r="B619" s="8">
        <v>0</v>
      </c>
      <c r="C619" s="8">
        <v>0</v>
      </c>
      <c r="D619" s="8">
        <v>0</v>
      </c>
      <c r="E619" s="8">
        <v>53.841674126695345</v>
      </c>
      <c r="F619" s="8">
        <v>49.419872650903514</v>
      </c>
      <c r="G619" s="8">
        <v>20</v>
      </c>
      <c r="H619" s="8">
        <v>9.0539848064893036</v>
      </c>
      <c r="I619" t="s">
        <v>963</v>
      </c>
      <c r="K619" s="11">
        <f t="shared" si="23"/>
        <v>4.5269924032446518</v>
      </c>
    </row>
    <row r="620" spans="1:11" x14ac:dyDescent="0.3">
      <c r="A620" s="7" t="s">
        <v>629</v>
      </c>
      <c r="B620" s="8">
        <v>11.00113642529856</v>
      </c>
      <c r="C620" s="8">
        <v>19.459491811409688</v>
      </c>
      <c r="D620" s="8">
        <v>1.2236075336003094</v>
      </c>
      <c r="E620" s="8">
        <v>53.965667022822871</v>
      </c>
      <c r="F620" s="8">
        <v>50.209782156956265</v>
      </c>
      <c r="G620" s="8">
        <v>70</v>
      </c>
      <c r="H620" s="8">
        <v>10.354762884460076</v>
      </c>
      <c r="I620" t="s">
        <v>963</v>
      </c>
      <c r="K620" s="11">
        <f t="shared" si="23"/>
        <v>10.677949654879317</v>
      </c>
    </row>
    <row r="621" spans="1:11" x14ac:dyDescent="0.3">
      <c r="A621" s="7" t="s">
        <v>630</v>
      </c>
      <c r="B621" s="8">
        <v>0</v>
      </c>
      <c r="C621" s="8">
        <v>0</v>
      </c>
      <c r="D621" s="8">
        <v>0</v>
      </c>
      <c r="E621" s="8">
        <v>78.881400784827093</v>
      </c>
      <c r="F621" s="8">
        <v>65.367872577003084</v>
      </c>
      <c r="G621" s="8">
        <v>70</v>
      </c>
      <c r="H621" s="8">
        <v>22.493908235429505</v>
      </c>
      <c r="I621" t="s">
        <v>963</v>
      </c>
      <c r="K621" s="11">
        <f t="shared" si="23"/>
        <v>11.246954117714752</v>
      </c>
    </row>
    <row r="622" spans="1:11" x14ac:dyDescent="0.3">
      <c r="A622" s="7" t="s">
        <v>631</v>
      </c>
      <c r="B622" s="8">
        <v>0</v>
      </c>
      <c r="C622" s="8">
        <v>0</v>
      </c>
      <c r="D622" s="8">
        <v>0</v>
      </c>
      <c r="E622" s="8">
        <v>0</v>
      </c>
      <c r="F622" s="8">
        <v>0</v>
      </c>
      <c r="G622" s="8">
        <v>0</v>
      </c>
      <c r="H622" s="8">
        <v>0</v>
      </c>
      <c r="I622" t="s">
        <v>963</v>
      </c>
      <c r="K622" s="11">
        <f t="shared" si="23"/>
        <v>0</v>
      </c>
    </row>
    <row r="623" spans="1:11" x14ac:dyDescent="0.3">
      <c r="A623" s="7" t="s">
        <v>632</v>
      </c>
      <c r="B623" s="8">
        <v>0</v>
      </c>
      <c r="C623" s="8">
        <v>0</v>
      </c>
      <c r="D623" s="8">
        <v>0</v>
      </c>
      <c r="E623" s="8">
        <v>0</v>
      </c>
      <c r="F623" s="8">
        <v>0</v>
      </c>
      <c r="G623" s="8">
        <v>0</v>
      </c>
      <c r="H623" s="8">
        <v>0</v>
      </c>
      <c r="I623" t="s">
        <v>963</v>
      </c>
      <c r="K623" s="11">
        <f t="shared" si="23"/>
        <v>0</v>
      </c>
    </row>
    <row r="624" spans="1:11" x14ac:dyDescent="0.3">
      <c r="A624" s="7" t="s">
        <v>633</v>
      </c>
      <c r="B624" s="8">
        <v>32.924298220689849</v>
      </c>
      <c r="C624" s="8">
        <v>29.419456818508408</v>
      </c>
      <c r="D624" s="8">
        <v>9.8508376923257632</v>
      </c>
      <c r="E624" s="8">
        <v>0</v>
      </c>
      <c r="F624" s="8">
        <v>0</v>
      </c>
      <c r="G624" s="8">
        <v>0</v>
      </c>
      <c r="H624" s="8">
        <v>0</v>
      </c>
      <c r="I624" t="s">
        <v>964</v>
      </c>
      <c r="K624" s="11"/>
    </row>
    <row r="625" spans="1:11" x14ac:dyDescent="0.3">
      <c r="A625" s="7" t="s">
        <v>634</v>
      </c>
      <c r="B625" s="8">
        <v>50.932163696743409</v>
      </c>
      <c r="C625" s="8">
        <v>31.853428339129184</v>
      </c>
      <c r="D625" s="8">
        <v>9.8508376923257632</v>
      </c>
      <c r="E625" s="8">
        <v>0</v>
      </c>
      <c r="F625" s="8">
        <v>0</v>
      </c>
      <c r="G625" s="8">
        <v>0</v>
      </c>
      <c r="H625" s="8">
        <v>0</v>
      </c>
      <c r="I625" t="s">
        <v>964</v>
      </c>
      <c r="K625" s="11"/>
    </row>
    <row r="626" spans="1:11" x14ac:dyDescent="0.3">
      <c r="A626" s="7" t="s">
        <v>635</v>
      </c>
      <c r="B626" s="8">
        <v>3.1471438316085103</v>
      </c>
      <c r="C626" s="8">
        <v>5.5668630269578969</v>
      </c>
      <c r="D626" s="8">
        <v>0.35004282765045414</v>
      </c>
      <c r="E626" s="8">
        <v>61.244910335268123</v>
      </c>
      <c r="F626" s="8">
        <v>43.864910012772938</v>
      </c>
      <c r="G626" s="8">
        <v>30</v>
      </c>
      <c r="H626" s="8">
        <v>12.123037500312842</v>
      </c>
      <c r="I626" t="s">
        <v>963</v>
      </c>
      <c r="K626" s="11">
        <f t="shared" ref="K626:K632" si="24">IF(I626="US",(H626+B626)/2,B626)</f>
        <v>7.6350906659606759</v>
      </c>
    </row>
    <row r="627" spans="1:11" x14ac:dyDescent="0.3">
      <c r="A627" s="7" t="s">
        <v>636</v>
      </c>
      <c r="B627" s="8">
        <v>2.7280856643344586</v>
      </c>
      <c r="C627" s="8">
        <v>4.8256069730995836</v>
      </c>
      <c r="D627" s="8">
        <v>0.30343284931093434</v>
      </c>
      <c r="E627" s="8">
        <v>60.287339448952544</v>
      </c>
      <c r="F627" s="8">
        <v>45.356658366022025</v>
      </c>
      <c r="G627" s="8">
        <v>40</v>
      </c>
      <c r="H627" s="8">
        <v>36.81195955464333</v>
      </c>
      <c r="I627" t="s">
        <v>963</v>
      </c>
      <c r="K627" s="11">
        <f t="shared" si="24"/>
        <v>19.770022609488894</v>
      </c>
    </row>
    <row r="628" spans="1:11" x14ac:dyDescent="0.3">
      <c r="A628" s="7" t="s">
        <v>637</v>
      </c>
      <c r="B628" s="8">
        <v>0</v>
      </c>
      <c r="C628" s="8">
        <v>0</v>
      </c>
      <c r="D628" s="8">
        <v>0</v>
      </c>
      <c r="E628" s="8">
        <v>61.22343267203788</v>
      </c>
      <c r="F628" s="8">
        <v>50.8151378933606</v>
      </c>
      <c r="G628" s="8">
        <v>70</v>
      </c>
      <c r="H628" s="8">
        <v>21.062934550558676</v>
      </c>
      <c r="I628" t="s">
        <v>963</v>
      </c>
      <c r="K628" s="11">
        <f t="shared" si="24"/>
        <v>10.531467275279338</v>
      </c>
    </row>
    <row r="629" spans="1:11" x14ac:dyDescent="0.3">
      <c r="A629" s="7" t="s">
        <v>638</v>
      </c>
      <c r="B629" s="8">
        <v>36.198055024510232</v>
      </c>
      <c r="C629" s="8">
        <v>57.106770459261391</v>
      </c>
      <c r="D629" s="8">
        <v>3.615905144698369</v>
      </c>
      <c r="E629" s="8">
        <v>69.505207581314309</v>
      </c>
      <c r="F629" s="8">
        <v>52.657572489237353</v>
      </c>
      <c r="G629" s="8">
        <v>70</v>
      </c>
      <c r="H629" s="8">
        <v>8.3874002251418993</v>
      </c>
      <c r="I629" t="s">
        <v>963</v>
      </c>
      <c r="K629" s="11">
        <f t="shared" si="24"/>
        <v>22.292727624826064</v>
      </c>
    </row>
    <row r="630" spans="1:11" x14ac:dyDescent="0.3">
      <c r="A630" s="7" t="s">
        <v>639</v>
      </c>
      <c r="B630" s="8">
        <v>0</v>
      </c>
      <c r="C630" s="8">
        <v>0</v>
      </c>
      <c r="D630" s="8">
        <v>0</v>
      </c>
      <c r="E630" s="8">
        <v>71.355174372154352</v>
      </c>
      <c r="F630" s="8">
        <v>49.615583233140256</v>
      </c>
      <c r="G630" s="8">
        <v>50</v>
      </c>
      <c r="H630" s="8">
        <v>33.931589973780483</v>
      </c>
      <c r="I630" t="s">
        <v>963</v>
      </c>
      <c r="K630" s="11">
        <f t="shared" si="24"/>
        <v>16.965794986890241</v>
      </c>
    </row>
    <row r="631" spans="1:11" x14ac:dyDescent="0.3">
      <c r="A631" s="7" t="s">
        <v>640</v>
      </c>
      <c r="B631" s="8">
        <v>37.711489685725695</v>
      </c>
      <c r="C631" s="8">
        <v>39.762896967955164</v>
      </c>
      <c r="D631" s="8">
        <v>4.1944816917800045</v>
      </c>
      <c r="E631" s="8">
        <v>64.415422526398871</v>
      </c>
      <c r="F631" s="8">
        <v>54.578732568152972</v>
      </c>
      <c r="G631" s="8">
        <v>50</v>
      </c>
      <c r="H631" s="8">
        <v>17.590876365302382</v>
      </c>
      <c r="I631" t="s">
        <v>963</v>
      </c>
      <c r="K631" s="11">
        <f t="shared" si="24"/>
        <v>27.651183025514037</v>
      </c>
    </row>
    <row r="632" spans="1:11" x14ac:dyDescent="0.3">
      <c r="A632" s="7" t="s">
        <v>641</v>
      </c>
      <c r="B632" s="8">
        <v>37.711489685725695</v>
      </c>
      <c r="C632" s="8">
        <v>39.762896967955164</v>
      </c>
      <c r="D632" s="8">
        <v>4.1944816917800045</v>
      </c>
      <c r="E632" s="8">
        <v>54.246982298073867</v>
      </c>
      <c r="F632" s="8">
        <v>56.114928801778056</v>
      </c>
      <c r="G632" s="8">
        <v>70</v>
      </c>
      <c r="H632" s="8">
        <v>12.393942668377885</v>
      </c>
      <c r="I632" t="s">
        <v>963</v>
      </c>
      <c r="K632" s="11">
        <f t="shared" si="24"/>
        <v>25.052716177051792</v>
      </c>
    </row>
    <row r="633" spans="1:11" x14ac:dyDescent="0.3">
      <c r="A633" s="7" t="s">
        <v>642</v>
      </c>
      <c r="B633" s="8">
        <v>0</v>
      </c>
      <c r="C633" s="8">
        <v>0</v>
      </c>
      <c r="D633" s="8">
        <v>0</v>
      </c>
      <c r="E633" s="8">
        <v>0</v>
      </c>
      <c r="F633" s="8">
        <v>0</v>
      </c>
      <c r="G633" s="8">
        <v>0</v>
      </c>
      <c r="H633" s="8">
        <v>0</v>
      </c>
      <c r="I633" t="s">
        <v>964</v>
      </c>
      <c r="K633" s="11"/>
    </row>
    <row r="634" spans="1:11" x14ac:dyDescent="0.3">
      <c r="A634" s="7" t="s">
        <v>643</v>
      </c>
      <c r="B634" s="8">
        <v>48.169941610919608</v>
      </c>
      <c r="C634" s="8">
        <v>31.853428339129184</v>
      </c>
      <c r="D634" s="8">
        <v>9.8508376923257632</v>
      </c>
      <c r="E634" s="8">
        <v>0</v>
      </c>
      <c r="F634" s="8">
        <v>0</v>
      </c>
      <c r="G634" s="8">
        <v>0</v>
      </c>
      <c r="H634" s="8">
        <v>0</v>
      </c>
      <c r="I634" t="s">
        <v>964</v>
      </c>
      <c r="K634" s="11"/>
    </row>
    <row r="635" spans="1:11" x14ac:dyDescent="0.3">
      <c r="A635" s="7" t="s">
        <v>644</v>
      </c>
      <c r="B635" s="8">
        <v>0</v>
      </c>
      <c r="C635" s="8">
        <v>0</v>
      </c>
      <c r="D635" s="8">
        <v>0</v>
      </c>
      <c r="E635" s="8">
        <v>0</v>
      </c>
      <c r="F635" s="8">
        <v>0</v>
      </c>
      <c r="G635" s="8">
        <v>0</v>
      </c>
      <c r="H635" s="8">
        <v>0</v>
      </c>
      <c r="I635" t="s">
        <v>964</v>
      </c>
      <c r="K635" s="11"/>
    </row>
    <row r="636" spans="1:11" x14ac:dyDescent="0.3">
      <c r="A636" s="7" t="s">
        <v>645</v>
      </c>
      <c r="B636" s="8">
        <v>44.07470153629847</v>
      </c>
      <c r="C636" s="8">
        <v>31.853428339129184</v>
      </c>
      <c r="D636" s="8">
        <v>9.8508376923257632</v>
      </c>
      <c r="E636" s="8">
        <v>0</v>
      </c>
      <c r="F636" s="8">
        <v>0</v>
      </c>
      <c r="G636" s="8">
        <v>0</v>
      </c>
      <c r="H636" s="8">
        <v>0</v>
      </c>
      <c r="I636" t="s">
        <v>964</v>
      </c>
      <c r="K636" s="11"/>
    </row>
    <row r="637" spans="1:11" x14ac:dyDescent="0.3">
      <c r="A637" s="7" t="s">
        <v>646</v>
      </c>
      <c r="B637" s="8">
        <v>37.634152154083843</v>
      </c>
      <c r="C637" s="8">
        <v>23.933092488144847</v>
      </c>
      <c r="D637" s="8">
        <v>9.8508376923257632</v>
      </c>
      <c r="E637" s="8">
        <v>0</v>
      </c>
      <c r="F637" s="8">
        <v>0</v>
      </c>
      <c r="G637" s="8">
        <v>0</v>
      </c>
      <c r="H637" s="8">
        <v>0</v>
      </c>
      <c r="I637" t="s">
        <v>964</v>
      </c>
      <c r="K637" s="11"/>
    </row>
    <row r="638" spans="1:11" x14ac:dyDescent="0.3">
      <c r="A638" s="7" t="s">
        <v>647</v>
      </c>
      <c r="B638" s="8">
        <v>0</v>
      </c>
      <c r="C638" s="8">
        <v>0</v>
      </c>
      <c r="D638" s="8">
        <v>0</v>
      </c>
      <c r="E638" s="8">
        <v>54.05520742088359</v>
      </c>
      <c r="F638" s="8">
        <v>52.756136291766076</v>
      </c>
      <c r="G638" s="8">
        <v>30</v>
      </c>
      <c r="H638" s="8">
        <v>11.141870625138584</v>
      </c>
      <c r="I638" t="s">
        <v>963</v>
      </c>
      <c r="K638" s="11">
        <f t="shared" ref="K638:K669" si="25">IF(I638="US",(H638+B638)/2,B638)</f>
        <v>5.5709353125692918</v>
      </c>
    </row>
    <row r="639" spans="1:11" x14ac:dyDescent="0.3">
      <c r="A639" s="7" t="s">
        <v>648</v>
      </c>
      <c r="B639" s="8">
        <v>29.103155473376642</v>
      </c>
      <c r="C639" s="8">
        <v>22.175542406868804</v>
      </c>
      <c r="D639" s="8">
        <v>9.8508376923257632</v>
      </c>
      <c r="E639" s="8">
        <v>55.964353095189963</v>
      </c>
      <c r="F639" s="8">
        <v>54.729708278050012</v>
      </c>
      <c r="G639" s="8">
        <v>60</v>
      </c>
      <c r="H639" s="8">
        <v>1.6774707682720291</v>
      </c>
      <c r="I639" t="s">
        <v>963</v>
      </c>
      <c r="K639" s="11">
        <f t="shared" si="25"/>
        <v>15.390313120824336</v>
      </c>
    </row>
    <row r="640" spans="1:11" x14ac:dyDescent="0.3">
      <c r="A640" s="7" t="s">
        <v>649</v>
      </c>
      <c r="B640" s="8">
        <v>0</v>
      </c>
      <c r="C640" s="8">
        <v>0</v>
      </c>
      <c r="D640" s="8">
        <v>0</v>
      </c>
      <c r="E640" s="8">
        <v>53.349793525657681</v>
      </c>
      <c r="F640" s="8">
        <v>54.877598824337426</v>
      </c>
      <c r="G640" s="8">
        <v>60</v>
      </c>
      <c r="H640" s="8">
        <v>11.479599664412552</v>
      </c>
      <c r="I640" t="s">
        <v>963</v>
      </c>
      <c r="K640" s="11">
        <f t="shared" si="25"/>
        <v>5.739799832206276</v>
      </c>
    </row>
    <row r="641" spans="1:11" x14ac:dyDescent="0.3">
      <c r="A641" s="7" t="s">
        <v>650</v>
      </c>
      <c r="B641" s="8">
        <v>5.5017150845485201</v>
      </c>
      <c r="C641" s="8">
        <v>8.1295586481965803</v>
      </c>
      <c r="D641" s="8">
        <v>0.51118442882184767</v>
      </c>
      <c r="E641" s="8">
        <v>38.363618643333616</v>
      </c>
      <c r="F641" s="8">
        <v>67.872200326130496</v>
      </c>
      <c r="G641" s="8">
        <v>30</v>
      </c>
      <c r="H641" s="8">
        <v>1.2354519122639271</v>
      </c>
      <c r="I641" t="s">
        <v>963</v>
      </c>
      <c r="K641" s="11">
        <f t="shared" si="25"/>
        <v>3.3685834984062235</v>
      </c>
    </row>
    <row r="642" spans="1:11" x14ac:dyDescent="0.3">
      <c r="A642" s="7" t="s">
        <v>651</v>
      </c>
      <c r="B642" s="8">
        <v>16.478933007905791</v>
      </c>
      <c r="C642" s="8">
        <v>22.35956248205202</v>
      </c>
      <c r="D642" s="8">
        <v>8.8039933573744307</v>
      </c>
      <c r="E642" s="8">
        <v>56.768993393462765</v>
      </c>
      <c r="F642" s="8">
        <v>50.714475462097425</v>
      </c>
      <c r="G642" s="8">
        <v>30</v>
      </c>
      <c r="H642" s="8">
        <v>9.6726166871422219</v>
      </c>
      <c r="I642" t="s">
        <v>963</v>
      </c>
      <c r="K642" s="11">
        <f t="shared" si="25"/>
        <v>13.075774847524006</v>
      </c>
    </row>
    <row r="643" spans="1:11" x14ac:dyDescent="0.3">
      <c r="A643" s="7" t="s">
        <v>652</v>
      </c>
      <c r="B643" s="8">
        <v>38.191251254629265</v>
      </c>
      <c r="C643" s="8">
        <v>38.406093952004596</v>
      </c>
      <c r="D643" s="8">
        <v>8.8039933573744307</v>
      </c>
      <c r="E643" s="8">
        <v>0</v>
      </c>
      <c r="F643" s="8">
        <v>0</v>
      </c>
      <c r="G643" s="8">
        <v>0</v>
      </c>
      <c r="H643" s="8">
        <v>0</v>
      </c>
      <c r="I643" t="s">
        <v>963</v>
      </c>
      <c r="K643" s="11">
        <f t="shared" si="25"/>
        <v>19.095625627314632</v>
      </c>
    </row>
    <row r="644" spans="1:11" x14ac:dyDescent="0.3">
      <c r="A644" s="7" t="s">
        <v>653</v>
      </c>
      <c r="B644" s="8">
        <v>0</v>
      </c>
      <c r="C644" s="8">
        <v>0</v>
      </c>
      <c r="D644" s="8">
        <v>0</v>
      </c>
      <c r="E644" s="8">
        <v>43.300352787162971</v>
      </c>
      <c r="F644" s="8">
        <v>56.478816674735327</v>
      </c>
      <c r="G644" s="8">
        <v>90</v>
      </c>
      <c r="H644" s="8">
        <v>1.7051315535923477</v>
      </c>
      <c r="I644" t="s">
        <v>963</v>
      </c>
      <c r="K644" s="11">
        <f t="shared" si="25"/>
        <v>0.85256577679617385</v>
      </c>
    </row>
    <row r="645" spans="1:11" x14ac:dyDescent="0.3">
      <c r="A645" s="7" t="s">
        <v>654</v>
      </c>
      <c r="B645" s="8">
        <v>0</v>
      </c>
      <c r="C645" s="8">
        <v>0</v>
      </c>
      <c r="D645" s="8">
        <v>0</v>
      </c>
      <c r="E645" s="8">
        <v>36.379331228482222</v>
      </c>
      <c r="F645" s="8">
        <v>48.652187085038769</v>
      </c>
      <c r="G645" s="8">
        <v>80</v>
      </c>
      <c r="H645" s="8">
        <v>6.7022079405818316</v>
      </c>
      <c r="I645" t="s">
        <v>963</v>
      </c>
      <c r="K645" s="11">
        <f t="shared" si="25"/>
        <v>3.3511039702909158</v>
      </c>
    </row>
    <row r="646" spans="1:11" x14ac:dyDescent="0.3">
      <c r="A646" s="7" t="s">
        <v>655</v>
      </c>
      <c r="B646" s="8">
        <v>0</v>
      </c>
      <c r="C646" s="8">
        <v>0</v>
      </c>
      <c r="D646" s="8">
        <v>0</v>
      </c>
      <c r="E646" s="8">
        <v>0</v>
      </c>
      <c r="F646" s="8">
        <v>0</v>
      </c>
      <c r="G646" s="8">
        <v>0</v>
      </c>
      <c r="H646" s="8">
        <v>0</v>
      </c>
      <c r="I646" t="s">
        <v>963</v>
      </c>
      <c r="K646" s="11">
        <f t="shared" si="25"/>
        <v>0</v>
      </c>
    </row>
    <row r="647" spans="1:11" x14ac:dyDescent="0.3">
      <c r="A647" s="7" t="s">
        <v>656</v>
      </c>
      <c r="B647" s="8">
        <v>0</v>
      </c>
      <c r="C647" s="8">
        <v>0</v>
      </c>
      <c r="D647" s="8">
        <v>0</v>
      </c>
      <c r="E647" s="8">
        <v>36.6901055955028</v>
      </c>
      <c r="F647" s="8">
        <v>52.268429323475637</v>
      </c>
      <c r="G647" s="8">
        <v>80</v>
      </c>
      <c r="H647" s="8">
        <v>1.7504110809445872</v>
      </c>
      <c r="I647" t="s">
        <v>963</v>
      </c>
      <c r="K647" s="11">
        <f t="shared" si="25"/>
        <v>0.8752055404722936</v>
      </c>
    </row>
    <row r="648" spans="1:11" x14ac:dyDescent="0.3">
      <c r="A648" s="7" t="s">
        <v>657</v>
      </c>
      <c r="B648" s="8">
        <v>0</v>
      </c>
      <c r="C648" s="8">
        <v>0</v>
      </c>
      <c r="D648" s="8">
        <v>0</v>
      </c>
      <c r="E648" s="8">
        <v>31.346779834499664</v>
      </c>
      <c r="F648" s="8">
        <v>58.209683144728793</v>
      </c>
      <c r="G648" s="8">
        <v>80</v>
      </c>
      <c r="H648" s="8">
        <v>2.3432549324495926</v>
      </c>
      <c r="I648" t="s">
        <v>963</v>
      </c>
      <c r="K648" s="11">
        <f t="shared" si="25"/>
        <v>1.1716274662247963</v>
      </c>
    </row>
    <row r="649" spans="1:11" x14ac:dyDescent="0.3">
      <c r="A649" s="7" t="s">
        <v>658</v>
      </c>
      <c r="B649" s="8">
        <v>2.0693918607498385</v>
      </c>
      <c r="C649" s="8">
        <v>3.660468556344302</v>
      </c>
      <c r="D649" s="8">
        <v>0.2301692636918595</v>
      </c>
      <c r="E649" s="8">
        <v>78.160405055492973</v>
      </c>
      <c r="F649" s="8">
        <v>50.672520824405943</v>
      </c>
      <c r="G649" s="8">
        <v>70</v>
      </c>
      <c r="H649" s="8">
        <v>17.109938344824116</v>
      </c>
      <c r="I649" t="s">
        <v>963</v>
      </c>
      <c r="K649" s="11">
        <f t="shared" si="25"/>
        <v>9.5896651027869773</v>
      </c>
    </row>
    <row r="650" spans="1:11" x14ac:dyDescent="0.3">
      <c r="A650" s="7" t="s">
        <v>659</v>
      </c>
      <c r="B650" s="8">
        <v>3.9904105284058318</v>
      </c>
      <c r="C650" s="8">
        <v>7.0584854145710594</v>
      </c>
      <c r="D650" s="8">
        <v>0.44383563624272171</v>
      </c>
      <c r="E650" s="8">
        <v>71.925645974311834</v>
      </c>
      <c r="F650" s="8">
        <v>47.404633018891786</v>
      </c>
      <c r="G650" s="8">
        <v>50</v>
      </c>
      <c r="H650" s="8">
        <v>16.302685211549576</v>
      </c>
      <c r="I650" t="s">
        <v>963</v>
      </c>
      <c r="K650" s="11">
        <f t="shared" si="25"/>
        <v>10.146547869977704</v>
      </c>
    </row>
    <row r="651" spans="1:11" x14ac:dyDescent="0.3">
      <c r="A651" s="7" t="s">
        <v>660</v>
      </c>
      <c r="B651" s="8">
        <v>0</v>
      </c>
      <c r="C651" s="8">
        <v>0</v>
      </c>
      <c r="D651" s="8">
        <v>0</v>
      </c>
      <c r="E651" s="8">
        <v>72.720840913685052</v>
      </c>
      <c r="F651" s="8">
        <v>55.348516762752176</v>
      </c>
      <c r="G651" s="8">
        <v>70</v>
      </c>
      <c r="H651" s="8">
        <v>7.9722589065170384</v>
      </c>
      <c r="I651" t="s">
        <v>963</v>
      </c>
      <c r="K651" s="11">
        <f t="shared" si="25"/>
        <v>3.9861294532585192</v>
      </c>
    </row>
    <row r="652" spans="1:11" x14ac:dyDescent="0.3">
      <c r="A652" s="7" t="s">
        <v>661</v>
      </c>
      <c r="B652" s="8">
        <v>43.838088723164041</v>
      </c>
      <c r="C652" s="8">
        <v>38.406093952004596</v>
      </c>
      <c r="D652" s="8">
        <v>8.8039933573744307</v>
      </c>
      <c r="E652" s="8">
        <v>57.282331603890121</v>
      </c>
      <c r="F652" s="8">
        <v>58.108823406490572</v>
      </c>
      <c r="G652" s="8">
        <v>70</v>
      </c>
      <c r="H652" s="8">
        <v>1.7825781962859568</v>
      </c>
      <c r="I652" t="s">
        <v>963</v>
      </c>
      <c r="K652" s="11">
        <f t="shared" si="25"/>
        <v>22.810333459724998</v>
      </c>
    </row>
    <row r="653" spans="1:11" x14ac:dyDescent="0.3">
      <c r="A653" s="7" t="s">
        <v>662</v>
      </c>
      <c r="B653" s="8">
        <v>0</v>
      </c>
      <c r="C653" s="8">
        <v>0</v>
      </c>
      <c r="D653" s="8">
        <v>0</v>
      </c>
      <c r="E653" s="8">
        <v>68.380889010816233</v>
      </c>
      <c r="F653" s="8">
        <v>49.66220149024165</v>
      </c>
      <c r="G653" s="8">
        <v>30</v>
      </c>
      <c r="H653" s="8">
        <v>30.983667336019742</v>
      </c>
      <c r="I653" t="s">
        <v>963</v>
      </c>
      <c r="K653" s="11">
        <f t="shared" si="25"/>
        <v>15.491833668009871</v>
      </c>
    </row>
    <row r="654" spans="1:11" x14ac:dyDescent="0.3">
      <c r="A654" s="7" t="s">
        <v>663</v>
      </c>
      <c r="B654" s="8">
        <v>57.612364383852764</v>
      </c>
      <c r="C654" s="8">
        <v>38.406093952004596</v>
      </c>
      <c r="D654" s="8">
        <v>8.8039933573744307</v>
      </c>
      <c r="E654" s="8">
        <v>61.426638238342299</v>
      </c>
      <c r="F654" s="8">
        <v>57.396688722596984</v>
      </c>
      <c r="G654" s="8">
        <v>40</v>
      </c>
      <c r="H654" s="8">
        <v>12.454337292326986</v>
      </c>
      <c r="I654" t="s">
        <v>963</v>
      </c>
      <c r="K654" s="11">
        <f t="shared" si="25"/>
        <v>35.033350838089873</v>
      </c>
    </row>
    <row r="655" spans="1:11" x14ac:dyDescent="0.3">
      <c r="A655" s="7" t="s">
        <v>664</v>
      </c>
      <c r="B655" s="8">
        <v>40.963106866231456</v>
      </c>
      <c r="C655" s="8">
        <v>32.348038511280357</v>
      </c>
      <c r="D655" s="8">
        <v>8.8039933573744307</v>
      </c>
      <c r="E655" s="8">
        <v>58.077225735655084</v>
      </c>
      <c r="F655" s="8">
        <v>52.713948473104104</v>
      </c>
      <c r="G655" s="8">
        <v>70</v>
      </c>
      <c r="H655" s="8">
        <v>4.9318856931175512</v>
      </c>
      <c r="I655" t="s">
        <v>963</v>
      </c>
      <c r="K655" s="11">
        <f t="shared" si="25"/>
        <v>22.947496279674503</v>
      </c>
    </row>
    <row r="656" spans="1:11" x14ac:dyDescent="0.3">
      <c r="A656" s="7" t="s">
        <v>665</v>
      </c>
      <c r="B656" s="8">
        <v>19.542613125270908</v>
      </c>
      <c r="C656" s="8">
        <v>34.568185084063806</v>
      </c>
      <c r="D656" s="8">
        <v>2.1736380426414725</v>
      </c>
      <c r="E656" s="8">
        <v>73.835192725429224</v>
      </c>
      <c r="F656" s="8">
        <v>56.457256403463347</v>
      </c>
      <c r="G656" s="8">
        <v>40</v>
      </c>
      <c r="H656" s="8">
        <v>53.1061112970959</v>
      </c>
      <c r="I656" t="s">
        <v>963</v>
      </c>
      <c r="K656" s="11">
        <f t="shared" si="25"/>
        <v>36.324362211183406</v>
      </c>
    </row>
    <row r="657" spans="1:11" x14ac:dyDescent="0.3">
      <c r="A657" s="7" t="s">
        <v>666</v>
      </c>
      <c r="B657" s="8">
        <v>22.675620831023053</v>
      </c>
      <c r="C657" s="8">
        <v>31.154187697657711</v>
      </c>
      <c r="D657" s="8">
        <v>8.8039933573744307</v>
      </c>
      <c r="E657" s="8">
        <v>48.278518165570922</v>
      </c>
      <c r="F657" s="8">
        <v>62.197364732167443</v>
      </c>
      <c r="G657" s="8">
        <v>60</v>
      </c>
      <c r="H657" s="8">
        <v>7.2623511533195328</v>
      </c>
      <c r="I657" t="s">
        <v>963</v>
      </c>
      <c r="K657" s="11">
        <f t="shared" si="25"/>
        <v>14.968985992171293</v>
      </c>
    </row>
    <row r="658" spans="1:11" x14ac:dyDescent="0.3">
      <c r="A658" s="7" t="s">
        <v>667</v>
      </c>
      <c r="B658" s="8">
        <v>0</v>
      </c>
      <c r="C658" s="8">
        <v>0</v>
      </c>
      <c r="D658" s="8">
        <v>0</v>
      </c>
      <c r="E658" s="8">
        <v>35.892203387655172</v>
      </c>
      <c r="F658" s="8">
        <v>76.90925439667204</v>
      </c>
      <c r="G658" s="8">
        <v>30</v>
      </c>
      <c r="H658" s="8">
        <v>8.7525500421741693</v>
      </c>
      <c r="I658" t="s">
        <v>963</v>
      </c>
      <c r="K658" s="11">
        <f t="shared" si="25"/>
        <v>4.3762750210870847</v>
      </c>
    </row>
    <row r="659" spans="1:11" x14ac:dyDescent="0.3">
      <c r="A659" s="7" t="s">
        <v>668</v>
      </c>
      <c r="B659" s="8">
        <v>0</v>
      </c>
      <c r="C659" s="8">
        <v>0</v>
      </c>
      <c r="D659" s="8">
        <v>0</v>
      </c>
      <c r="E659" s="8">
        <v>96.956428619557784</v>
      </c>
      <c r="F659" s="8">
        <v>53.948085664948721</v>
      </c>
      <c r="G659" s="8">
        <v>50</v>
      </c>
      <c r="H659" s="8">
        <v>21.071813458165291</v>
      </c>
      <c r="I659" t="s">
        <v>963</v>
      </c>
      <c r="K659" s="11">
        <f t="shared" si="25"/>
        <v>10.535906729082646</v>
      </c>
    </row>
    <row r="660" spans="1:11" x14ac:dyDescent="0.3">
      <c r="A660" s="7" t="s">
        <v>669</v>
      </c>
      <c r="B660" s="8">
        <v>0</v>
      </c>
      <c r="C660" s="8">
        <v>0</v>
      </c>
      <c r="D660" s="8">
        <v>0</v>
      </c>
      <c r="E660" s="8">
        <v>0</v>
      </c>
      <c r="F660" s="8">
        <v>0</v>
      </c>
      <c r="G660" s="8">
        <v>0</v>
      </c>
      <c r="H660" s="8">
        <v>0</v>
      </c>
      <c r="I660" t="s">
        <v>963</v>
      </c>
      <c r="K660" s="11">
        <f t="shared" si="25"/>
        <v>0</v>
      </c>
    </row>
    <row r="661" spans="1:11" x14ac:dyDescent="0.3">
      <c r="A661" s="7" t="s">
        <v>670</v>
      </c>
      <c r="B661" s="8">
        <v>0</v>
      </c>
      <c r="C661" s="8">
        <v>0</v>
      </c>
      <c r="D661" s="8">
        <v>0</v>
      </c>
      <c r="E661" s="8">
        <v>62.075921433865638</v>
      </c>
      <c r="F661" s="8">
        <v>49.678165418221731</v>
      </c>
      <c r="G661" s="8">
        <v>50</v>
      </c>
      <c r="H661" s="8">
        <v>4.9498111943300769</v>
      </c>
      <c r="I661" t="s">
        <v>963</v>
      </c>
      <c r="K661" s="11">
        <f t="shared" si="25"/>
        <v>2.4749055971650384</v>
      </c>
    </row>
    <row r="662" spans="1:11" x14ac:dyDescent="0.3">
      <c r="A662" s="7" t="s">
        <v>671</v>
      </c>
      <c r="B662" s="8">
        <v>0</v>
      </c>
      <c r="C662" s="8">
        <v>0</v>
      </c>
      <c r="D662" s="8">
        <v>0</v>
      </c>
      <c r="E662" s="8">
        <v>0</v>
      </c>
      <c r="F662" s="8">
        <v>0</v>
      </c>
      <c r="G662" s="8">
        <v>0</v>
      </c>
      <c r="H662" s="8">
        <v>0</v>
      </c>
      <c r="I662" t="s">
        <v>963</v>
      </c>
      <c r="K662" s="11">
        <f t="shared" si="25"/>
        <v>0</v>
      </c>
    </row>
    <row r="663" spans="1:11" x14ac:dyDescent="0.3">
      <c r="A663" s="7" t="s">
        <v>672</v>
      </c>
      <c r="B663" s="8">
        <v>0</v>
      </c>
      <c r="C663" s="8">
        <v>0</v>
      </c>
      <c r="D663" s="8">
        <v>0</v>
      </c>
      <c r="E663" s="8">
        <v>43.502014207744956</v>
      </c>
      <c r="F663" s="8">
        <v>55.5119766230696</v>
      </c>
      <c r="G663" s="8">
        <v>50</v>
      </c>
      <c r="H663" s="8">
        <v>21.83893699908095</v>
      </c>
      <c r="I663" t="s">
        <v>963</v>
      </c>
      <c r="K663" s="11">
        <f t="shared" si="25"/>
        <v>10.919468499540475</v>
      </c>
    </row>
    <row r="664" spans="1:11" x14ac:dyDescent="0.3">
      <c r="A664" s="7" t="s">
        <v>673</v>
      </c>
      <c r="B664" s="8">
        <v>0</v>
      </c>
      <c r="C664" s="8">
        <v>0</v>
      </c>
      <c r="D664" s="8">
        <v>0</v>
      </c>
      <c r="E664" s="8">
        <v>0</v>
      </c>
      <c r="F664" s="8">
        <v>0</v>
      </c>
      <c r="G664" s="8">
        <v>0</v>
      </c>
      <c r="H664" s="8">
        <v>0</v>
      </c>
      <c r="I664" t="s">
        <v>963</v>
      </c>
      <c r="K664" s="11">
        <f t="shared" si="25"/>
        <v>0</v>
      </c>
    </row>
    <row r="665" spans="1:11" x14ac:dyDescent="0.3">
      <c r="A665" s="7" t="s">
        <v>674</v>
      </c>
      <c r="B665" s="8">
        <v>0</v>
      </c>
      <c r="C665" s="8">
        <v>0</v>
      </c>
      <c r="D665" s="8">
        <v>0</v>
      </c>
      <c r="E665" s="8">
        <v>28.689826446042332</v>
      </c>
      <c r="F665" s="8">
        <v>57.008352721733132</v>
      </c>
      <c r="G665" s="8">
        <v>10</v>
      </c>
      <c r="H665" s="8">
        <v>14.302594061132829</v>
      </c>
      <c r="I665" t="s">
        <v>963</v>
      </c>
      <c r="K665" s="11">
        <f t="shared" si="25"/>
        <v>7.1512970305664147</v>
      </c>
    </row>
    <row r="666" spans="1:11" x14ac:dyDescent="0.3">
      <c r="A666" s="7" t="s">
        <v>675</v>
      </c>
      <c r="B666" s="8">
        <v>0</v>
      </c>
      <c r="C666" s="8">
        <v>0</v>
      </c>
      <c r="D666" s="8">
        <v>0</v>
      </c>
      <c r="E666" s="8">
        <v>40.211559996278005</v>
      </c>
      <c r="F666" s="8">
        <v>56.986200529536049</v>
      </c>
      <c r="G666" s="8">
        <v>40</v>
      </c>
      <c r="H666" s="8">
        <v>15.869276763018359</v>
      </c>
      <c r="I666" t="s">
        <v>963</v>
      </c>
      <c r="K666" s="11">
        <f t="shared" si="25"/>
        <v>7.9346383815091794</v>
      </c>
    </row>
    <row r="667" spans="1:11" x14ac:dyDescent="0.3">
      <c r="A667" s="7" t="s">
        <v>676</v>
      </c>
      <c r="B667" s="8">
        <v>0</v>
      </c>
      <c r="C667" s="8">
        <v>0</v>
      </c>
      <c r="D667" s="8">
        <v>0</v>
      </c>
      <c r="E667" s="8">
        <v>43.356964779038755</v>
      </c>
      <c r="F667" s="8">
        <v>57.430446152325651</v>
      </c>
      <c r="G667" s="8">
        <v>30</v>
      </c>
      <c r="H667" s="8">
        <v>2.5307429179510916</v>
      </c>
      <c r="I667" t="s">
        <v>963</v>
      </c>
      <c r="K667" s="11">
        <f t="shared" si="25"/>
        <v>1.2653714589755458</v>
      </c>
    </row>
    <row r="668" spans="1:11" x14ac:dyDescent="0.3">
      <c r="A668" s="7" t="s">
        <v>677</v>
      </c>
      <c r="B668" s="8">
        <v>0</v>
      </c>
      <c r="C668" s="8">
        <v>0</v>
      </c>
      <c r="D668" s="8">
        <v>0</v>
      </c>
      <c r="E668" s="8">
        <v>47.035039674518146</v>
      </c>
      <c r="F668" s="8">
        <v>57.068746593091497</v>
      </c>
      <c r="G668" s="8">
        <v>30</v>
      </c>
      <c r="H668" s="8">
        <v>6.4043155063313781</v>
      </c>
      <c r="I668" t="s">
        <v>963</v>
      </c>
      <c r="K668" s="11">
        <f t="shared" si="25"/>
        <v>3.2021577531656891</v>
      </c>
    </row>
    <row r="669" spans="1:11" x14ac:dyDescent="0.3">
      <c r="A669" s="7" t="s">
        <v>678</v>
      </c>
      <c r="B669" s="8">
        <v>0</v>
      </c>
      <c r="C669" s="8">
        <v>0</v>
      </c>
      <c r="D669" s="8">
        <v>0</v>
      </c>
      <c r="E669" s="8">
        <v>0</v>
      </c>
      <c r="F669" s="8">
        <v>0</v>
      </c>
      <c r="G669" s="8">
        <v>0</v>
      </c>
      <c r="H669" s="8">
        <v>0</v>
      </c>
      <c r="I669" t="s">
        <v>963</v>
      </c>
      <c r="K669" s="11">
        <f t="shared" si="25"/>
        <v>0</v>
      </c>
    </row>
    <row r="670" spans="1:11" x14ac:dyDescent="0.3">
      <c r="A670" s="7" t="s">
        <v>679</v>
      </c>
      <c r="B670" s="8">
        <v>0</v>
      </c>
      <c r="C670" s="8">
        <v>0</v>
      </c>
      <c r="D670" s="8">
        <v>0</v>
      </c>
      <c r="E670" s="8">
        <v>0</v>
      </c>
      <c r="F670" s="8">
        <v>0</v>
      </c>
      <c r="G670" s="8">
        <v>0</v>
      </c>
      <c r="H670" s="8">
        <v>0</v>
      </c>
      <c r="I670" t="s">
        <v>963</v>
      </c>
      <c r="K670" s="11">
        <f t="shared" ref="K670:K701" si="26">IF(I670="US",(H670+B670)/2,B670)</f>
        <v>0</v>
      </c>
    </row>
    <row r="671" spans="1:11" x14ac:dyDescent="0.3">
      <c r="A671" s="7" t="s">
        <v>680</v>
      </c>
      <c r="B671" s="8">
        <v>16.957051557769489</v>
      </c>
      <c r="C671" s="8">
        <v>19.177008583762035</v>
      </c>
      <c r="D671" s="8">
        <v>1.2058450653500987</v>
      </c>
      <c r="E671" s="8">
        <v>80.245122103824329</v>
      </c>
      <c r="F671" s="8">
        <v>55.666414173528615</v>
      </c>
      <c r="G671" s="8">
        <v>60</v>
      </c>
      <c r="H671" s="8">
        <v>18.727475207524755</v>
      </c>
      <c r="I671" t="s">
        <v>963</v>
      </c>
      <c r="K671" s="11">
        <f t="shared" si="26"/>
        <v>17.842263382647122</v>
      </c>
    </row>
    <row r="672" spans="1:11" x14ac:dyDescent="0.3">
      <c r="A672" s="7" t="s">
        <v>681</v>
      </c>
      <c r="B672" s="8">
        <v>0</v>
      </c>
      <c r="C672" s="8">
        <v>0</v>
      </c>
      <c r="D672" s="8">
        <v>0</v>
      </c>
      <c r="E672" s="8">
        <v>0</v>
      </c>
      <c r="F672" s="8">
        <v>0</v>
      </c>
      <c r="G672" s="8">
        <v>0</v>
      </c>
      <c r="H672" s="8">
        <v>0</v>
      </c>
      <c r="I672" t="s">
        <v>963</v>
      </c>
      <c r="K672" s="11">
        <f t="shared" si="26"/>
        <v>0</v>
      </c>
    </row>
    <row r="673" spans="1:11" x14ac:dyDescent="0.3">
      <c r="A673" s="7" t="s">
        <v>682</v>
      </c>
      <c r="B673" s="8">
        <v>0.57842432341731587</v>
      </c>
      <c r="C673" s="8">
        <v>1.0231527862135363</v>
      </c>
      <c r="D673" s="8">
        <v>6.4335567925827397E-2</v>
      </c>
      <c r="E673" s="8">
        <v>0</v>
      </c>
      <c r="F673" s="8">
        <v>0</v>
      </c>
      <c r="G673" s="8">
        <v>0</v>
      </c>
      <c r="H673" s="8">
        <v>0</v>
      </c>
      <c r="I673" t="s">
        <v>963</v>
      </c>
      <c r="K673" s="11">
        <f t="shared" si="26"/>
        <v>0.28921216170865793</v>
      </c>
    </row>
    <row r="674" spans="1:11" x14ac:dyDescent="0.3">
      <c r="A674" s="7" t="s">
        <v>683</v>
      </c>
      <c r="B674" s="8">
        <v>1.1308654779795337</v>
      </c>
      <c r="C674" s="8">
        <v>2.0003449332691479</v>
      </c>
      <c r="D674" s="8">
        <v>0.12578114340643851</v>
      </c>
      <c r="E674" s="8">
        <v>58.030119264200522</v>
      </c>
      <c r="F674" s="8">
        <v>52.106924595910826</v>
      </c>
      <c r="G674" s="8">
        <v>50</v>
      </c>
      <c r="H674" s="8">
        <v>15.135370035733457</v>
      </c>
      <c r="I674" t="s">
        <v>963</v>
      </c>
      <c r="K674" s="11">
        <f t="shared" si="26"/>
        <v>8.1331177568564961</v>
      </c>
    </row>
    <row r="675" spans="1:11" x14ac:dyDescent="0.3">
      <c r="A675" s="7" t="s">
        <v>684</v>
      </c>
      <c r="B675" s="8">
        <v>0</v>
      </c>
      <c r="C675" s="8">
        <v>0</v>
      </c>
      <c r="D675" s="8">
        <v>0</v>
      </c>
      <c r="E675" s="8">
        <v>0</v>
      </c>
      <c r="F675" s="8">
        <v>0</v>
      </c>
      <c r="G675" s="8">
        <v>0</v>
      </c>
      <c r="H675" s="8">
        <v>0</v>
      </c>
      <c r="I675" t="s">
        <v>963</v>
      </c>
      <c r="K675" s="11">
        <f t="shared" si="26"/>
        <v>0</v>
      </c>
    </row>
    <row r="676" spans="1:11" x14ac:dyDescent="0.3">
      <c r="A676" s="7" t="s">
        <v>685</v>
      </c>
      <c r="B676" s="8">
        <v>0</v>
      </c>
      <c r="C676" s="8">
        <v>0</v>
      </c>
      <c r="D676" s="8">
        <v>0</v>
      </c>
      <c r="E676" s="8">
        <v>41.755685664873049</v>
      </c>
      <c r="F676" s="8">
        <v>56.034230248988848</v>
      </c>
      <c r="G676" s="8">
        <v>40</v>
      </c>
      <c r="H676" s="8">
        <v>7.4224322038020993</v>
      </c>
      <c r="I676" t="s">
        <v>963</v>
      </c>
      <c r="K676" s="11">
        <f t="shared" si="26"/>
        <v>3.7112161019010497</v>
      </c>
    </row>
    <row r="677" spans="1:11" x14ac:dyDescent="0.3">
      <c r="A677" s="7" t="s">
        <v>686</v>
      </c>
      <c r="B677" s="8">
        <v>0</v>
      </c>
      <c r="C677" s="8">
        <v>0</v>
      </c>
      <c r="D677" s="8">
        <v>0</v>
      </c>
      <c r="E677" s="8">
        <v>0</v>
      </c>
      <c r="F677" s="8">
        <v>0</v>
      </c>
      <c r="G677" s="8">
        <v>0</v>
      </c>
      <c r="H677" s="8">
        <v>0</v>
      </c>
      <c r="I677" t="s">
        <v>963</v>
      </c>
      <c r="K677" s="11">
        <f t="shared" si="26"/>
        <v>0</v>
      </c>
    </row>
    <row r="678" spans="1:11" x14ac:dyDescent="0.3">
      <c r="A678" s="7" t="s">
        <v>687</v>
      </c>
      <c r="B678" s="8">
        <v>0</v>
      </c>
      <c r="C678" s="8">
        <v>0</v>
      </c>
      <c r="D678" s="8">
        <v>0</v>
      </c>
      <c r="E678" s="8">
        <v>0</v>
      </c>
      <c r="F678" s="8">
        <v>0</v>
      </c>
      <c r="G678" s="8">
        <v>0</v>
      </c>
      <c r="H678" s="8">
        <v>0</v>
      </c>
      <c r="I678" t="s">
        <v>963</v>
      </c>
      <c r="K678" s="11">
        <f t="shared" si="26"/>
        <v>0</v>
      </c>
    </row>
    <row r="679" spans="1:11" x14ac:dyDescent="0.3">
      <c r="A679" s="7" t="s">
        <v>688</v>
      </c>
      <c r="B679" s="8">
        <v>0</v>
      </c>
      <c r="C679" s="8">
        <v>0</v>
      </c>
      <c r="D679" s="8">
        <v>0</v>
      </c>
      <c r="E679" s="8">
        <v>0</v>
      </c>
      <c r="F679" s="8">
        <v>0</v>
      </c>
      <c r="G679" s="8">
        <v>0</v>
      </c>
      <c r="H679" s="8">
        <v>0</v>
      </c>
      <c r="I679" t="s">
        <v>963</v>
      </c>
      <c r="K679" s="11">
        <f t="shared" si="26"/>
        <v>0</v>
      </c>
    </row>
    <row r="680" spans="1:11" x14ac:dyDescent="0.3">
      <c r="A680" s="7" t="s">
        <v>689</v>
      </c>
      <c r="B680" s="8">
        <v>0</v>
      </c>
      <c r="C680" s="8">
        <v>0</v>
      </c>
      <c r="D680" s="8">
        <v>0</v>
      </c>
      <c r="E680" s="8">
        <v>0</v>
      </c>
      <c r="F680" s="8">
        <v>0</v>
      </c>
      <c r="G680" s="8">
        <v>0</v>
      </c>
      <c r="H680" s="8">
        <v>0</v>
      </c>
      <c r="I680" t="s">
        <v>963</v>
      </c>
      <c r="K680" s="11">
        <f t="shared" si="26"/>
        <v>0</v>
      </c>
    </row>
    <row r="681" spans="1:11" x14ac:dyDescent="0.3">
      <c r="A681" s="7" t="s">
        <v>690</v>
      </c>
      <c r="B681" s="8">
        <v>0</v>
      </c>
      <c r="C681" s="8">
        <v>0</v>
      </c>
      <c r="D681" s="8">
        <v>0</v>
      </c>
      <c r="E681" s="8">
        <v>0</v>
      </c>
      <c r="F681" s="8">
        <v>0</v>
      </c>
      <c r="G681" s="8">
        <v>0</v>
      </c>
      <c r="H681" s="8">
        <v>0</v>
      </c>
      <c r="I681" t="s">
        <v>963</v>
      </c>
      <c r="K681" s="11">
        <f t="shared" si="26"/>
        <v>0</v>
      </c>
    </row>
    <row r="682" spans="1:11" x14ac:dyDescent="0.3">
      <c r="A682" s="7" t="s">
        <v>691</v>
      </c>
      <c r="B682" s="8">
        <v>0</v>
      </c>
      <c r="C682" s="8">
        <v>0</v>
      </c>
      <c r="D682" s="8">
        <v>0</v>
      </c>
      <c r="E682" s="8">
        <v>0</v>
      </c>
      <c r="F682" s="8">
        <v>0</v>
      </c>
      <c r="G682" s="8">
        <v>0</v>
      </c>
      <c r="H682" s="8">
        <v>0</v>
      </c>
      <c r="I682" t="s">
        <v>963</v>
      </c>
      <c r="K682" s="11">
        <f t="shared" si="26"/>
        <v>0</v>
      </c>
    </row>
    <row r="683" spans="1:11" x14ac:dyDescent="0.3">
      <c r="A683" s="7" t="s">
        <v>692</v>
      </c>
      <c r="B683" s="8">
        <v>17.975110060925392</v>
      </c>
      <c r="C683" s="8">
        <v>18.398534328294296</v>
      </c>
      <c r="D683" s="8">
        <v>1.9992844045446165</v>
      </c>
      <c r="E683" s="8">
        <v>0</v>
      </c>
      <c r="F683" s="8">
        <v>0</v>
      </c>
      <c r="G683" s="8">
        <v>0</v>
      </c>
      <c r="H683" s="8">
        <v>0</v>
      </c>
      <c r="I683" t="s">
        <v>963</v>
      </c>
      <c r="K683" s="11">
        <f t="shared" si="26"/>
        <v>8.9875550304626959</v>
      </c>
    </row>
    <row r="684" spans="1:11" x14ac:dyDescent="0.3">
      <c r="A684" s="7" t="s">
        <v>693</v>
      </c>
      <c r="B684" s="8">
        <v>0</v>
      </c>
      <c r="C684" s="8">
        <v>0</v>
      </c>
      <c r="D684" s="8">
        <v>0</v>
      </c>
      <c r="E684" s="8">
        <v>22.212175248106114</v>
      </c>
      <c r="F684" s="8">
        <v>57.307595654869921</v>
      </c>
      <c r="G684" s="8">
        <v>40</v>
      </c>
      <c r="H684" s="8">
        <v>4.3310918701431458</v>
      </c>
      <c r="I684" t="s">
        <v>963</v>
      </c>
      <c r="K684" s="11">
        <f t="shared" si="26"/>
        <v>2.1655459350715729</v>
      </c>
    </row>
    <row r="685" spans="1:11" x14ac:dyDescent="0.3">
      <c r="A685" s="7" t="s">
        <v>694</v>
      </c>
      <c r="B685" s="8">
        <v>18.226944611198725</v>
      </c>
      <c r="C685" s="8">
        <v>18.398534328294296</v>
      </c>
      <c r="D685" s="8">
        <v>1.9992844045446165</v>
      </c>
      <c r="E685" s="8">
        <v>24.226242616175906</v>
      </c>
      <c r="F685" s="8">
        <v>60.463484846555261</v>
      </c>
      <c r="G685" s="8">
        <v>90</v>
      </c>
      <c r="H685" s="8">
        <v>3.220432450801451</v>
      </c>
      <c r="I685" t="s">
        <v>963</v>
      </c>
      <c r="K685" s="11">
        <f t="shared" si="26"/>
        <v>10.723688531000088</v>
      </c>
    </row>
    <row r="686" spans="1:11" x14ac:dyDescent="0.3">
      <c r="A686" s="7" t="s">
        <v>695</v>
      </c>
      <c r="B686" s="8">
        <v>32.509682508469758</v>
      </c>
      <c r="C686" s="8">
        <v>57.106770459261391</v>
      </c>
      <c r="D686" s="8">
        <v>3.615905144698369</v>
      </c>
      <c r="E686" s="8">
        <v>95.989111566734366</v>
      </c>
      <c r="F686" s="8">
        <v>50.362533629628622</v>
      </c>
      <c r="G686" s="8">
        <v>50</v>
      </c>
      <c r="H686" s="8">
        <v>13.745039831471319</v>
      </c>
      <c r="I686" t="s">
        <v>963</v>
      </c>
      <c r="K686" s="11">
        <f t="shared" si="26"/>
        <v>23.127361169970538</v>
      </c>
    </row>
    <row r="687" spans="1:11" x14ac:dyDescent="0.3">
      <c r="A687" s="7" t="s">
        <v>696</v>
      </c>
      <c r="B687" s="8">
        <v>18.136350432755812</v>
      </c>
      <c r="C687" s="8">
        <v>25.904842200747236</v>
      </c>
      <c r="D687" s="8">
        <v>4.0912031632324819</v>
      </c>
      <c r="E687" s="8">
        <v>65.591740705445972</v>
      </c>
      <c r="F687" s="8">
        <v>51.175097563814909</v>
      </c>
      <c r="G687" s="8">
        <v>70</v>
      </c>
      <c r="H687" s="8">
        <v>3.8801038922936644</v>
      </c>
      <c r="I687" t="s">
        <v>963</v>
      </c>
      <c r="K687" s="11">
        <f t="shared" si="26"/>
        <v>11.008227162524738</v>
      </c>
    </row>
    <row r="688" spans="1:11" x14ac:dyDescent="0.3">
      <c r="A688" s="7" t="s">
        <v>697</v>
      </c>
      <c r="B688" s="8">
        <v>4.2589884849627353</v>
      </c>
      <c r="C688" s="8">
        <v>5.7815489047564306</v>
      </c>
      <c r="D688" s="8">
        <v>4.0912031632324819</v>
      </c>
      <c r="E688" s="8">
        <v>88.972052165654333</v>
      </c>
      <c r="F688" s="8">
        <v>51.258737784231911</v>
      </c>
      <c r="G688" s="8">
        <v>50</v>
      </c>
      <c r="H688" s="8">
        <v>7.0253879813770448</v>
      </c>
      <c r="I688" t="s">
        <v>963</v>
      </c>
      <c r="K688" s="11">
        <f t="shared" si="26"/>
        <v>5.6421882331698896</v>
      </c>
    </row>
    <row r="689" spans="1:11" x14ac:dyDescent="0.3">
      <c r="A689" s="7" t="s">
        <v>698</v>
      </c>
      <c r="B689" s="8">
        <v>0</v>
      </c>
      <c r="C689" s="8">
        <v>0</v>
      </c>
      <c r="D689" s="8">
        <v>0</v>
      </c>
      <c r="E689" s="8">
        <v>84.348679334276653</v>
      </c>
      <c r="F689" s="8">
        <v>46.258135997958057</v>
      </c>
      <c r="G689" s="8">
        <v>50</v>
      </c>
      <c r="H689" s="8">
        <v>28.770072737192169</v>
      </c>
      <c r="I689" t="s">
        <v>963</v>
      </c>
      <c r="K689" s="11">
        <f t="shared" si="26"/>
        <v>14.385036368596085</v>
      </c>
    </row>
    <row r="690" spans="1:11" x14ac:dyDescent="0.3">
      <c r="A690" s="7" t="s">
        <v>699</v>
      </c>
      <c r="B690" s="8">
        <v>31.051926258525651</v>
      </c>
      <c r="C690" s="8">
        <v>25.904842200747236</v>
      </c>
      <c r="D690" s="8">
        <v>4.0912031632324819</v>
      </c>
      <c r="E690" s="8">
        <v>0</v>
      </c>
      <c r="F690" s="8">
        <v>0</v>
      </c>
      <c r="G690" s="8">
        <v>0</v>
      </c>
      <c r="H690" s="8">
        <v>0</v>
      </c>
      <c r="I690" t="s">
        <v>963</v>
      </c>
      <c r="K690" s="11">
        <f t="shared" si="26"/>
        <v>15.525963129262825</v>
      </c>
    </row>
    <row r="691" spans="1:11" x14ac:dyDescent="0.3">
      <c r="A691" s="7" t="s">
        <v>700</v>
      </c>
      <c r="B691" s="8">
        <v>0</v>
      </c>
      <c r="C691" s="8">
        <v>0</v>
      </c>
      <c r="D691" s="8">
        <v>0</v>
      </c>
      <c r="E691" s="8">
        <v>82.638969104251089</v>
      </c>
      <c r="F691" s="8">
        <v>47.105049282798113</v>
      </c>
      <c r="G691" s="8">
        <v>60</v>
      </c>
      <c r="H691" s="8">
        <v>30.277197239925744</v>
      </c>
      <c r="I691" t="s">
        <v>963</v>
      </c>
      <c r="K691" s="11">
        <f t="shared" si="26"/>
        <v>15.138598619962872</v>
      </c>
    </row>
    <row r="692" spans="1:11" x14ac:dyDescent="0.3">
      <c r="A692" s="7" t="s">
        <v>701</v>
      </c>
      <c r="B692" s="8">
        <v>30.003256242727424</v>
      </c>
      <c r="C692" s="8">
        <v>25.904842200747236</v>
      </c>
      <c r="D692" s="8">
        <v>4.0912031632324819</v>
      </c>
      <c r="E692" s="8">
        <v>0</v>
      </c>
      <c r="F692" s="8">
        <v>0</v>
      </c>
      <c r="G692" s="8">
        <v>0</v>
      </c>
      <c r="H692" s="8">
        <v>0</v>
      </c>
      <c r="I692" t="s">
        <v>963</v>
      </c>
      <c r="K692" s="11">
        <f t="shared" si="26"/>
        <v>15.001628121363712</v>
      </c>
    </row>
    <row r="693" spans="1:11" x14ac:dyDescent="0.3">
      <c r="A693" s="7" t="s">
        <v>702</v>
      </c>
      <c r="B693" s="8">
        <v>0</v>
      </c>
      <c r="C693" s="8">
        <v>0</v>
      </c>
      <c r="D693" s="8">
        <v>0</v>
      </c>
      <c r="E693" s="8">
        <v>65.048702757162431</v>
      </c>
      <c r="F693" s="8">
        <v>46.620660659087804</v>
      </c>
      <c r="G693" s="8">
        <v>60</v>
      </c>
      <c r="H693" s="8">
        <v>4.0113543243935919</v>
      </c>
      <c r="I693" t="s">
        <v>963</v>
      </c>
      <c r="K693" s="11">
        <f t="shared" si="26"/>
        <v>2.0056771621967959</v>
      </c>
    </row>
    <row r="694" spans="1:11" x14ac:dyDescent="0.3">
      <c r="A694" s="7" t="s">
        <v>703</v>
      </c>
      <c r="B694" s="8">
        <v>18.718341413759308</v>
      </c>
      <c r="C694" s="8">
        <v>17.02945797482397</v>
      </c>
      <c r="D694" s="8">
        <v>4.0912031632324819</v>
      </c>
      <c r="E694" s="8">
        <v>81.084615976974973</v>
      </c>
      <c r="F694" s="8">
        <v>50.089066162230459</v>
      </c>
      <c r="G694" s="8">
        <v>50</v>
      </c>
      <c r="H694" s="8">
        <v>20.58557972640094</v>
      </c>
      <c r="I694" t="s">
        <v>963</v>
      </c>
      <c r="K694" s="11">
        <f t="shared" si="26"/>
        <v>19.651960570080124</v>
      </c>
    </row>
    <row r="695" spans="1:11" x14ac:dyDescent="0.3">
      <c r="A695" s="7" t="s">
        <v>704</v>
      </c>
      <c r="B695" s="8">
        <v>2.0196091909412597</v>
      </c>
      <c r="C695" s="8">
        <v>3.5724098851271733</v>
      </c>
      <c r="D695" s="8">
        <v>0.22463215848148935</v>
      </c>
      <c r="E695" s="8">
        <v>70.362148295744419</v>
      </c>
      <c r="F695" s="8">
        <v>56.877358827307795</v>
      </c>
      <c r="G695" s="8">
        <v>80</v>
      </c>
      <c r="H695" s="8">
        <v>31.698984520056008</v>
      </c>
      <c r="I695" t="s">
        <v>963</v>
      </c>
      <c r="K695" s="11">
        <f t="shared" si="26"/>
        <v>16.859296855498634</v>
      </c>
    </row>
    <row r="696" spans="1:11" x14ac:dyDescent="0.3">
      <c r="A696" s="7" t="s">
        <v>705</v>
      </c>
      <c r="B696" s="8">
        <v>20.614808147182178</v>
      </c>
      <c r="C696" s="8">
        <v>31.258226195430378</v>
      </c>
      <c r="D696" s="8">
        <v>2.2928918332435781</v>
      </c>
      <c r="E696" s="8">
        <v>64.4520408392452</v>
      </c>
      <c r="F696" s="8">
        <v>56.081745355976764</v>
      </c>
      <c r="G696" s="8">
        <v>20</v>
      </c>
      <c r="H696" s="8">
        <v>4.3748406592695961</v>
      </c>
      <c r="I696" t="s">
        <v>963</v>
      </c>
      <c r="K696" s="11">
        <f t="shared" si="26"/>
        <v>12.494824403225888</v>
      </c>
    </row>
    <row r="697" spans="1:11" x14ac:dyDescent="0.3">
      <c r="A697" s="7" t="s">
        <v>706</v>
      </c>
      <c r="B697" s="8">
        <v>0.7782551746310451</v>
      </c>
      <c r="C697" s="8">
        <v>1.3766259786664752</v>
      </c>
      <c r="D697" s="8">
        <v>8.6561865786163747E-2</v>
      </c>
      <c r="E697" s="8">
        <v>66.784302495339475</v>
      </c>
      <c r="F697" s="8">
        <v>48.195744303792473</v>
      </c>
      <c r="G697" s="8">
        <v>70</v>
      </c>
      <c r="H697" s="8">
        <v>30.744171355775453</v>
      </c>
      <c r="I697" t="s">
        <v>963</v>
      </c>
      <c r="K697" s="11">
        <f t="shared" si="26"/>
        <v>15.761213265203249</v>
      </c>
    </row>
    <row r="698" spans="1:11" x14ac:dyDescent="0.3">
      <c r="A698" s="7" t="s">
        <v>707</v>
      </c>
      <c r="B698" s="8">
        <v>0</v>
      </c>
      <c r="C698" s="8">
        <v>0</v>
      </c>
      <c r="D698" s="8">
        <v>0</v>
      </c>
      <c r="E698" s="8">
        <v>47.81010055797806</v>
      </c>
      <c r="F698" s="8">
        <v>48.61929063120116</v>
      </c>
      <c r="G698" s="8">
        <v>40</v>
      </c>
      <c r="H698" s="8">
        <v>37.815992295578923</v>
      </c>
      <c r="I698" t="s">
        <v>963</v>
      </c>
      <c r="K698" s="11">
        <f t="shared" si="26"/>
        <v>18.907996147789461</v>
      </c>
    </row>
    <row r="699" spans="1:11" x14ac:dyDescent="0.3">
      <c r="A699" s="7" t="s">
        <v>708</v>
      </c>
      <c r="B699" s="8">
        <v>0</v>
      </c>
      <c r="C699" s="8">
        <v>0</v>
      </c>
      <c r="D699" s="8">
        <v>0</v>
      </c>
      <c r="E699" s="8">
        <v>0</v>
      </c>
      <c r="F699" s="8">
        <v>0</v>
      </c>
      <c r="G699" s="8">
        <v>0</v>
      </c>
      <c r="H699" s="8">
        <v>0</v>
      </c>
      <c r="I699" t="s">
        <v>963</v>
      </c>
      <c r="K699" s="11">
        <f t="shared" si="26"/>
        <v>0</v>
      </c>
    </row>
    <row r="700" spans="1:11" x14ac:dyDescent="0.3">
      <c r="A700" s="7" t="s">
        <v>709</v>
      </c>
      <c r="B700" s="8">
        <v>20.614808147182178</v>
      </c>
      <c r="C700" s="8">
        <v>31.258226195430378</v>
      </c>
      <c r="D700" s="8">
        <v>2.2928918332435781</v>
      </c>
      <c r="E700" s="8">
        <v>0</v>
      </c>
      <c r="F700" s="8">
        <v>0</v>
      </c>
      <c r="G700" s="8">
        <v>0</v>
      </c>
      <c r="H700" s="8">
        <v>0</v>
      </c>
      <c r="I700" t="s">
        <v>963</v>
      </c>
      <c r="K700" s="11">
        <f t="shared" si="26"/>
        <v>10.307404073591089</v>
      </c>
    </row>
    <row r="701" spans="1:11" x14ac:dyDescent="0.3">
      <c r="A701" s="7" t="s">
        <v>710</v>
      </c>
      <c r="B701" s="8">
        <v>0</v>
      </c>
      <c r="C701" s="8">
        <v>0</v>
      </c>
      <c r="D701" s="8">
        <v>0</v>
      </c>
      <c r="E701" s="8">
        <v>0</v>
      </c>
      <c r="F701" s="8">
        <v>0</v>
      </c>
      <c r="G701" s="8">
        <v>0</v>
      </c>
      <c r="H701" s="8">
        <v>0</v>
      </c>
      <c r="I701" t="s">
        <v>963</v>
      </c>
      <c r="K701" s="11">
        <f t="shared" si="26"/>
        <v>0</v>
      </c>
    </row>
    <row r="702" spans="1:11" x14ac:dyDescent="0.3">
      <c r="A702" s="7" t="s">
        <v>711</v>
      </c>
      <c r="B702" s="8">
        <v>0</v>
      </c>
      <c r="C702" s="8">
        <v>0</v>
      </c>
      <c r="D702" s="8">
        <v>0</v>
      </c>
      <c r="E702" s="8">
        <v>36.561279723802464</v>
      </c>
      <c r="F702" s="8">
        <v>47.145802141641653</v>
      </c>
      <c r="G702" s="8">
        <v>60</v>
      </c>
      <c r="H702" s="8">
        <v>5.2192712872423686</v>
      </c>
      <c r="I702" t="s">
        <v>963</v>
      </c>
      <c r="K702" s="11">
        <f t="shared" ref="K702:K733" si="27">IF(I702="US",(H702+B702)/2,B702)</f>
        <v>2.6096356436211843</v>
      </c>
    </row>
    <row r="703" spans="1:11" x14ac:dyDescent="0.3">
      <c r="A703" s="7" t="s">
        <v>712</v>
      </c>
      <c r="B703" s="8">
        <v>1.2640518657315352</v>
      </c>
      <c r="C703" s="8">
        <v>2.2359332690242852</v>
      </c>
      <c r="D703" s="8">
        <v>0.1405948736544877</v>
      </c>
      <c r="E703" s="8">
        <v>51.298024937351805</v>
      </c>
      <c r="F703" s="8">
        <v>47.528021626279426</v>
      </c>
      <c r="G703" s="8">
        <v>70</v>
      </c>
      <c r="H703" s="8">
        <v>10.539735208925247</v>
      </c>
      <c r="I703" t="s">
        <v>963</v>
      </c>
      <c r="K703" s="11">
        <f t="shared" si="27"/>
        <v>5.9018935373283909</v>
      </c>
    </row>
    <row r="704" spans="1:11" x14ac:dyDescent="0.3">
      <c r="A704" s="7" t="s">
        <v>713</v>
      </c>
      <c r="B704" s="8">
        <v>0</v>
      </c>
      <c r="C704" s="8">
        <v>0</v>
      </c>
      <c r="D704" s="8">
        <v>0</v>
      </c>
      <c r="E704" s="8">
        <v>50.770328177089844</v>
      </c>
      <c r="F704" s="8">
        <v>55.56309706660133</v>
      </c>
      <c r="G704" s="8">
        <v>80</v>
      </c>
      <c r="H704" s="8">
        <v>13.228512514089676</v>
      </c>
      <c r="I704" t="s">
        <v>963</v>
      </c>
      <c r="K704" s="11">
        <f t="shared" si="27"/>
        <v>6.614256257044838</v>
      </c>
    </row>
    <row r="705" spans="1:11" x14ac:dyDescent="0.3">
      <c r="A705" s="7" t="s">
        <v>714</v>
      </c>
      <c r="B705" s="8">
        <v>0</v>
      </c>
      <c r="C705" s="8">
        <v>0</v>
      </c>
      <c r="D705" s="8">
        <v>0</v>
      </c>
      <c r="E705" s="8">
        <v>36.131846782240956</v>
      </c>
      <c r="F705" s="8">
        <v>58.857997990697513</v>
      </c>
      <c r="G705" s="8">
        <v>70</v>
      </c>
      <c r="H705" s="8">
        <v>24.644741941716113</v>
      </c>
      <c r="I705" t="s">
        <v>963</v>
      </c>
      <c r="K705" s="11">
        <f t="shared" si="27"/>
        <v>12.322370970858056</v>
      </c>
    </row>
    <row r="706" spans="1:11" x14ac:dyDescent="0.3">
      <c r="A706" s="7" t="s">
        <v>715</v>
      </c>
      <c r="B706" s="8">
        <v>0</v>
      </c>
      <c r="C706" s="8">
        <v>0</v>
      </c>
      <c r="D706" s="8">
        <v>0</v>
      </c>
      <c r="E706" s="8">
        <v>65.658419725278421</v>
      </c>
      <c r="F706" s="8">
        <v>60.477565389773652</v>
      </c>
      <c r="G706" s="8">
        <v>50</v>
      </c>
      <c r="H706" s="8">
        <v>31.041308159499362</v>
      </c>
      <c r="I706" t="s">
        <v>963</v>
      </c>
      <c r="K706" s="11">
        <f t="shared" si="27"/>
        <v>15.520654079749681</v>
      </c>
    </row>
    <row r="707" spans="1:11" x14ac:dyDescent="0.3">
      <c r="A707" s="7" t="s">
        <v>716</v>
      </c>
      <c r="B707" s="8">
        <v>56.533523752394508</v>
      </c>
      <c r="C707" s="8">
        <v>100</v>
      </c>
      <c r="D707" s="8">
        <v>6.2879727048312306</v>
      </c>
      <c r="E707" s="8">
        <v>79.877053914349247</v>
      </c>
      <c r="F707" s="8">
        <v>61.896704776209951</v>
      </c>
      <c r="G707" s="8">
        <v>60</v>
      </c>
      <c r="H707" s="8">
        <v>42.224990397494601</v>
      </c>
      <c r="I707" t="s">
        <v>963</v>
      </c>
      <c r="K707" s="11">
        <f t="shared" si="27"/>
        <v>49.379257074944555</v>
      </c>
    </row>
    <row r="708" spans="1:11" x14ac:dyDescent="0.3">
      <c r="A708" s="7" t="s">
        <v>717</v>
      </c>
      <c r="B708" s="8">
        <v>0</v>
      </c>
      <c r="C708" s="8">
        <v>0</v>
      </c>
      <c r="D708" s="8">
        <v>0</v>
      </c>
      <c r="E708" s="8">
        <v>51.076690699189186</v>
      </c>
      <c r="F708" s="8">
        <v>76.167667162505083</v>
      </c>
      <c r="G708" s="8">
        <v>80</v>
      </c>
      <c r="H708" s="8">
        <v>4.3853481051472736</v>
      </c>
      <c r="I708" t="s">
        <v>963</v>
      </c>
      <c r="K708" s="11">
        <f t="shared" si="27"/>
        <v>2.1926740525736368</v>
      </c>
    </row>
    <row r="709" spans="1:11" x14ac:dyDescent="0.3">
      <c r="A709" s="7" t="s">
        <v>718</v>
      </c>
      <c r="B709" s="8">
        <v>0</v>
      </c>
      <c r="C709" s="8">
        <v>0</v>
      </c>
      <c r="D709" s="8">
        <v>0</v>
      </c>
      <c r="E709" s="8">
        <v>38.9026257696664</v>
      </c>
      <c r="F709" s="8">
        <v>61.936793966137458</v>
      </c>
      <c r="G709" s="8">
        <v>30</v>
      </c>
      <c r="H709" s="8">
        <v>3.2815098049769111</v>
      </c>
      <c r="I709" t="s">
        <v>963</v>
      </c>
      <c r="K709" s="11">
        <f t="shared" si="27"/>
        <v>1.6407549024884556</v>
      </c>
    </row>
    <row r="710" spans="1:11" x14ac:dyDescent="0.3">
      <c r="A710" s="7" t="s">
        <v>719</v>
      </c>
      <c r="B710" s="8">
        <v>0</v>
      </c>
      <c r="C710" s="8">
        <v>0</v>
      </c>
      <c r="D710" s="8">
        <v>0</v>
      </c>
      <c r="E710" s="8">
        <v>51.516692014721123</v>
      </c>
      <c r="F710" s="8">
        <v>47.594729320838901</v>
      </c>
      <c r="G710" s="8">
        <v>50</v>
      </c>
      <c r="H710" s="8">
        <v>2.6635999964645141</v>
      </c>
      <c r="I710" t="s">
        <v>963</v>
      </c>
      <c r="K710" s="11">
        <f t="shared" si="27"/>
        <v>1.331799998232257</v>
      </c>
    </row>
    <row r="711" spans="1:11" x14ac:dyDescent="0.3">
      <c r="A711" s="7" t="s">
        <v>720</v>
      </c>
      <c r="B711" s="8">
        <v>4.0541417983999493</v>
      </c>
      <c r="C711" s="8">
        <v>5.6671648646357236</v>
      </c>
      <c r="D711" s="8">
        <v>0.35634977982608002</v>
      </c>
      <c r="E711" s="8">
        <v>63.265876224487499</v>
      </c>
      <c r="F711" s="8">
        <v>48.714159412197411</v>
      </c>
      <c r="G711" s="8">
        <v>50</v>
      </c>
      <c r="H711" s="8">
        <v>21.164174297630211</v>
      </c>
      <c r="I711" t="s">
        <v>963</v>
      </c>
      <c r="K711" s="11">
        <f t="shared" si="27"/>
        <v>12.609158048015081</v>
      </c>
    </row>
    <row r="712" spans="1:11" x14ac:dyDescent="0.3">
      <c r="A712" s="7" t="s">
        <v>721</v>
      </c>
      <c r="B712" s="8">
        <v>0</v>
      </c>
      <c r="C712" s="8">
        <v>0</v>
      </c>
      <c r="D712" s="8">
        <v>0</v>
      </c>
      <c r="E712" s="8">
        <v>63.379040046717421</v>
      </c>
      <c r="F712" s="8">
        <v>48.099548184964164</v>
      </c>
      <c r="G712" s="8">
        <v>30</v>
      </c>
      <c r="H712" s="8">
        <v>27.002234884619568</v>
      </c>
      <c r="I712" t="s">
        <v>963</v>
      </c>
      <c r="K712" s="11">
        <f t="shared" si="27"/>
        <v>13.501117442309784</v>
      </c>
    </row>
    <row r="713" spans="1:11" x14ac:dyDescent="0.3">
      <c r="A713" s="7" t="s">
        <v>722</v>
      </c>
      <c r="B713" s="8">
        <v>12.015826382706669</v>
      </c>
      <c r="C713" s="8">
        <v>15.061732951487283</v>
      </c>
      <c r="D713" s="8">
        <v>1.3364675662609016</v>
      </c>
      <c r="E713" s="8">
        <v>60.465377445365313</v>
      </c>
      <c r="F713" s="8">
        <v>57.222753655604983</v>
      </c>
      <c r="G713" s="8">
        <v>70</v>
      </c>
      <c r="H713" s="8">
        <v>15.962183913299349</v>
      </c>
      <c r="I713" t="s">
        <v>963</v>
      </c>
      <c r="K713" s="11">
        <f t="shared" si="27"/>
        <v>13.98900514800301</v>
      </c>
    </row>
    <row r="714" spans="1:11" x14ac:dyDescent="0.3">
      <c r="A714" s="7" t="s">
        <v>723</v>
      </c>
      <c r="B714" s="8">
        <v>0</v>
      </c>
      <c r="C714" s="8">
        <v>0</v>
      </c>
      <c r="D714" s="8">
        <v>0</v>
      </c>
      <c r="E714" s="8">
        <v>55.415078402495013</v>
      </c>
      <c r="F714" s="8">
        <v>43.024543732104483</v>
      </c>
      <c r="G714" s="8">
        <v>70</v>
      </c>
      <c r="H714" s="8">
        <v>13.783817028736321</v>
      </c>
      <c r="I714" t="s">
        <v>963</v>
      </c>
      <c r="K714" s="11">
        <f t="shared" si="27"/>
        <v>6.8919085143681604</v>
      </c>
    </row>
    <row r="715" spans="1:11" x14ac:dyDescent="0.3">
      <c r="A715" s="7" t="s">
        <v>724</v>
      </c>
      <c r="B715" s="8">
        <v>0</v>
      </c>
      <c r="C715" s="8">
        <v>0</v>
      </c>
      <c r="D715" s="8">
        <v>0</v>
      </c>
      <c r="E715" s="8">
        <v>52.927239051405216</v>
      </c>
      <c r="F715" s="8">
        <v>48.728975372322743</v>
      </c>
      <c r="G715" s="8">
        <v>90</v>
      </c>
      <c r="H715" s="8">
        <v>4.2669696837664386</v>
      </c>
      <c r="I715" t="s">
        <v>963</v>
      </c>
      <c r="K715" s="11">
        <f t="shared" si="27"/>
        <v>2.1334848418832193</v>
      </c>
    </row>
    <row r="716" spans="1:11" x14ac:dyDescent="0.3">
      <c r="A716" s="7" t="s">
        <v>725</v>
      </c>
      <c r="B716" s="8">
        <v>11.633703961363784</v>
      </c>
      <c r="C716" s="8">
        <v>15.061732951487283</v>
      </c>
      <c r="D716" s="8">
        <v>1.3364675662609016</v>
      </c>
      <c r="E716" s="8">
        <v>0</v>
      </c>
      <c r="F716" s="8">
        <v>0</v>
      </c>
      <c r="G716" s="8">
        <v>0</v>
      </c>
      <c r="H716" s="8">
        <v>0</v>
      </c>
      <c r="I716" t="s">
        <v>963</v>
      </c>
      <c r="K716" s="11">
        <f t="shared" si="27"/>
        <v>5.8168519806818919</v>
      </c>
    </row>
    <row r="717" spans="1:11" x14ac:dyDescent="0.3">
      <c r="A717" s="7" t="s">
        <v>726</v>
      </c>
      <c r="B717" s="8">
        <v>0</v>
      </c>
      <c r="C717" s="8">
        <v>0</v>
      </c>
      <c r="D717" s="8">
        <v>0</v>
      </c>
      <c r="E717" s="8">
        <v>0</v>
      </c>
      <c r="F717" s="8">
        <v>0</v>
      </c>
      <c r="G717" s="8">
        <v>0</v>
      </c>
      <c r="H717" s="8">
        <v>0</v>
      </c>
      <c r="I717" t="s">
        <v>963</v>
      </c>
      <c r="K717" s="11">
        <f t="shared" si="27"/>
        <v>0</v>
      </c>
    </row>
    <row r="718" spans="1:11" x14ac:dyDescent="0.3">
      <c r="A718" s="7" t="s">
        <v>727</v>
      </c>
      <c r="B718" s="8">
        <v>0</v>
      </c>
      <c r="C718" s="8">
        <v>0</v>
      </c>
      <c r="D718" s="8">
        <v>0</v>
      </c>
      <c r="E718" s="8">
        <v>0</v>
      </c>
      <c r="F718" s="8">
        <v>0</v>
      </c>
      <c r="G718" s="8">
        <v>0</v>
      </c>
      <c r="H718" s="8">
        <v>0</v>
      </c>
      <c r="I718" t="s">
        <v>963</v>
      </c>
      <c r="K718" s="11">
        <f t="shared" si="27"/>
        <v>0</v>
      </c>
    </row>
    <row r="719" spans="1:11" x14ac:dyDescent="0.3">
      <c r="A719" s="7" t="s">
        <v>728</v>
      </c>
      <c r="B719" s="8">
        <v>0</v>
      </c>
      <c r="C719" s="8">
        <v>0</v>
      </c>
      <c r="D719" s="8">
        <v>0</v>
      </c>
      <c r="E719" s="8">
        <v>0</v>
      </c>
      <c r="F719" s="8">
        <v>0</v>
      </c>
      <c r="G719" s="8">
        <v>0</v>
      </c>
      <c r="H719" s="8">
        <v>0</v>
      </c>
      <c r="I719" t="s">
        <v>963</v>
      </c>
      <c r="K719" s="11">
        <f t="shared" si="27"/>
        <v>0</v>
      </c>
    </row>
    <row r="720" spans="1:11" x14ac:dyDescent="0.3">
      <c r="A720" s="7" t="s">
        <v>729</v>
      </c>
      <c r="B720" s="8">
        <v>0</v>
      </c>
      <c r="C720" s="8">
        <v>0</v>
      </c>
      <c r="D720" s="8">
        <v>0</v>
      </c>
      <c r="E720" s="8">
        <v>0</v>
      </c>
      <c r="F720" s="8">
        <v>0</v>
      </c>
      <c r="G720" s="8">
        <v>0</v>
      </c>
      <c r="H720" s="8">
        <v>0</v>
      </c>
      <c r="I720" t="s">
        <v>963</v>
      </c>
      <c r="K720" s="11">
        <f t="shared" si="27"/>
        <v>0</v>
      </c>
    </row>
    <row r="721" spans="1:11" x14ac:dyDescent="0.3">
      <c r="A721" s="7" t="s">
        <v>730</v>
      </c>
      <c r="B721" s="8">
        <v>0</v>
      </c>
      <c r="C721" s="8">
        <v>0</v>
      </c>
      <c r="D721" s="8">
        <v>0</v>
      </c>
      <c r="E721" s="8">
        <v>61.708815828736995</v>
      </c>
      <c r="F721" s="8">
        <v>37.134428291380786</v>
      </c>
      <c r="G721" s="8">
        <v>40</v>
      </c>
      <c r="H721" s="8">
        <v>8.9946103381610509</v>
      </c>
      <c r="I721" t="s">
        <v>963</v>
      </c>
      <c r="K721" s="11">
        <f t="shared" si="27"/>
        <v>4.4973051690805255</v>
      </c>
    </row>
    <row r="722" spans="1:11" x14ac:dyDescent="0.3">
      <c r="A722" s="7" t="s">
        <v>731</v>
      </c>
      <c r="B722" s="8">
        <v>0</v>
      </c>
      <c r="C722" s="8">
        <v>0</v>
      </c>
      <c r="D722" s="8">
        <v>0</v>
      </c>
      <c r="E722" s="8">
        <v>0</v>
      </c>
      <c r="F722" s="8">
        <v>0</v>
      </c>
      <c r="G722" s="8">
        <v>0</v>
      </c>
      <c r="H722" s="8">
        <v>0</v>
      </c>
      <c r="I722" t="s">
        <v>963</v>
      </c>
      <c r="K722" s="11">
        <f t="shared" si="27"/>
        <v>0</v>
      </c>
    </row>
    <row r="723" spans="1:11" x14ac:dyDescent="0.3">
      <c r="A723" s="7" t="s">
        <v>732</v>
      </c>
      <c r="B723" s="8">
        <v>0</v>
      </c>
      <c r="C723" s="8">
        <v>0</v>
      </c>
      <c r="D723" s="8">
        <v>0</v>
      </c>
      <c r="E723" s="8">
        <v>0</v>
      </c>
      <c r="F723" s="8">
        <v>0</v>
      </c>
      <c r="G723" s="8">
        <v>0</v>
      </c>
      <c r="H723" s="8">
        <v>0</v>
      </c>
      <c r="I723" t="s">
        <v>963</v>
      </c>
      <c r="K723" s="11">
        <f t="shared" si="27"/>
        <v>0</v>
      </c>
    </row>
    <row r="724" spans="1:11" x14ac:dyDescent="0.3">
      <c r="A724" s="7" t="s">
        <v>733</v>
      </c>
      <c r="B724" s="8">
        <v>0</v>
      </c>
      <c r="C724" s="8">
        <v>0</v>
      </c>
      <c r="D724" s="8">
        <v>0</v>
      </c>
      <c r="E724" s="8">
        <v>58.922896191695465</v>
      </c>
      <c r="F724" s="8">
        <v>36.612910082368487</v>
      </c>
      <c r="G724" s="8">
        <v>20</v>
      </c>
      <c r="H724" s="8">
        <v>18.63515310886239</v>
      </c>
      <c r="I724" t="s">
        <v>963</v>
      </c>
      <c r="K724" s="11">
        <f t="shared" si="27"/>
        <v>9.317576554431195</v>
      </c>
    </row>
    <row r="725" spans="1:11" x14ac:dyDescent="0.3">
      <c r="A725" s="7" t="s">
        <v>734</v>
      </c>
      <c r="B725" s="8">
        <v>0</v>
      </c>
      <c r="C725" s="8">
        <v>0</v>
      </c>
      <c r="D725" s="8">
        <v>0</v>
      </c>
      <c r="E725" s="8">
        <v>0</v>
      </c>
      <c r="F725" s="8">
        <v>0</v>
      </c>
      <c r="G725" s="8">
        <v>0</v>
      </c>
      <c r="H725" s="8">
        <v>0</v>
      </c>
      <c r="I725" t="s">
        <v>963</v>
      </c>
      <c r="K725" s="11">
        <f t="shared" si="27"/>
        <v>0</v>
      </c>
    </row>
    <row r="726" spans="1:11" x14ac:dyDescent="0.3">
      <c r="A726" s="7" t="s">
        <v>735</v>
      </c>
      <c r="B726" s="8">
        <v>0</v>
      </c>
      <c r="C726" s="8">
        <v>0</v>
      </c>
      <c r="D726" s="8">
        <v>0</v>
      </c>
      <c r="E726" s="8">
        <v>0</v>
      </c>
      <c r="F726" s="8">
        <v>0</v>
      </c>
      <c r="G726" s="8">
        <v>0</v>
      </c>
      <c r="H726" s="8">
        <v>0</v>
      </c>
      <c r="I726" t="s">
        <v>963</v>
      </c>
      <c r="K726" s="11">
        <f t="shared" si="27"/>
        <v>0</v>
      </c>
    </row>
    <row r="727" spans="1:11" x14ac:dyDescent="0.3">
      <c r="A727" s="7" t="s">
        <v>736</v>
      </c>
      <c r="B727" s="8">
        <v>0</v>
      </c>
      <c r="C727" s="8">
        <v>0</v>
      </c>
      <c r="D727" s="8">
        <v>0</v>
      </c>
      <c r="E727" s="8">
        <v>54.835783110495051</v>
      </c>
      <c r="F727" s="8">
        <v>54.584472407426709</v>
      </c>
      <c r="G727" s="8">
        <v>100</v>
      </c>
      <c r="H727" s="8">
        <v>7.3324261423368275</v>
      </c>
      <c r="I727" t="s">
        <v>963</v>
      </c>
      <c r="K727" s="11">
        <f t="shared" si="27"/>
        <v>3.6662130711684138</v>
      </c>
    </row>
    <row r="728" spans="1:11" x14ac:dyDescent="0.3">
      <c r="A728" s="7" t="s">
        <v>737</v>
      </c>
      <c r="B728" s="8">
        <v>0</v>
      </c>
      <c r="C728" s="8">
        <v>0</v>
      </c>
      <c r="D728" s="8">
        <v>0</v>
      </c>
      <c r="E728" s="8">
        <v>68.881212278725911</v>
      </c>
      <c r="F728" s="8">
        <v>37.527679029622774</v>
      </c>
      <c r="G728" s="8">
        <v>30</v>
      </c>
      <c r="H728" s="8">
        <v>23.909179736747571</v>
      </c>
      <c r="I728" t="s">
        <v>963</v>
      </c>
      <c r="K728" s="11">
        <f t="shared" si="27"/>
        <v>11.954589868373786</v>
      </c>
    </row>
    <row r="729" spans="1:11" x14ac:dyDescent="0.3">
      <c r="A729" s="7" t="s">
        <v>738</v>
      </c>
      <c r="B729" s="8">
        <v>0</v>
      </c>
      <c r="C729" s="8">
        <v>0</v>
      </c>
      <c r="D729" s="8">
        <v>0</v>
      </c>
      <c r="E729" s="8">
        <v>39.76640484372443</v>
      </c>
      <c r="F729" s="8">
        <v>51.024283286897436</v>
      </c>
      <c r="G729" s="8">
        <v>30</v>
      </c>
      <c r="H729" s="8">
        <v>7.0736891610391703</v>
      </c>
      <c r="I729" t="s">
        <v>963</v>
      </c>
      <c r="K729" s="11">
        <f t="shared" si="27"/>
        <v>3.5368445805195852</v>
      </c>
    </row>
    <row r="730" spans="1:11" x14ac:dyDescent="0.3">
      <c r="A730" s="7" t="s">
        <v>739</v>
      </c>
      <c r="B730" s="8">
        <v>0</v>
      </c>
      <c r="C730" s="8">
        <v>0</v>
      </c>
      <c r="D730" s="8">
        <v>0</v>
      </c>
      <c r="E730" s="8">
        <v>51.276366789556604</v>
      </c>
      <c r="F730" s="8">
        <v>36.541090343455842</v>
      </c>
      <c r="G730" s="8">
        <v>50</v>
      </c>
      <c r="H730" s="8">
        <v>7.4799691986315553</v>
      </c>
      <c r="I730" t="s">
        <v>963</v>
      </c>
      <c r="K730" s="11">
        <f t="shared" si="27"/>
        <v>3.7399845993157776</v>
      </c>
    </row>
    <row r="731" spans="1:11" x14ac:dyDescent="0.3">
      <c r="A731" s="7" t="s">
        <v>740</v>
      </c>
      <c r="B731" s="8">
        <v>0</v>
      </c>
      <c r="C731" s="8">
        <v>0</v>
      </c>
      <c r="D731" s="8">
        <v>0</v>
      </c>
      <c r="E731" s="8">
        <v>0</v>
      </c>
      <c r="F731" s="8">
        <v>0</v>
      </c>
      <c r="G731" s="8">
        <v>0</v>
      </c>
      <c r="H731" s="8">
        <v>0</v>
      </c>
      <c r="I731" t="s">
        <v>963</v>
      </c>
      <c r="K731" s="11">
        <f t="shared" si="27"/>
        <v>0</v>
      </c>
    </row>
    <row r="732" spans="1:11" x14ac:dyDescent="0.3">
      <c r="A732" s="7" t="s">
        <v>741</v>
      </c>
      <c r="B732" s="8">
        <v>0</v>
      </c>
      <c r="C732" s="8">
        <v>0</v>
      </c>
      <c r="D732" s="8">
        <v>0</v>
      </c>
      <c r="E732" s="8">
        <v>0</v>
      </c>
      <c r="F732" s="8">
        <v>0</v>
      </c>
      <c r="G732" s="8">
        <v>0</v>
      </c>
      <c r="H732" s="8">
        <v>0</v>
      </c>
      <c r="I732" t="s">
        <v>963</v>
      </c>
      <c r="K732" s="11">
        <f t="shared" si="27"/>
        <v>0</v>
      </c>
    </row>
    <row r="733" spans="1:11" x14ac:dyDescent="0.3">
      <c r="A733" s="7" t="s">
        <v>742</v>
      </c>
      <c r="B733" s="8">
        <v>0</v>
      </c>
      <c r="C733" s="8">
        <v>0</v>
      </c>
      <c r="D733" s="8">
        <v>0</v>
      </c>
      <c r="E733" s="8">
        <v>39.761411437427206</v>
      </c>
      <c r="F733" s="8">
        <v>47.478928063491232</v>
      </c>
      <c r="G733" s="8">
        <v>100</v>
      </c>
      <c r="H733" s="8">
        <v>2.2764009121037834</v>
      </c>
      <c r="I733" t="s">
        <v>963</v>
      </c>
      <c r="K733" s="11">
        <f t="shared" si="27"/>
        <v>1.1382004560518917</v>
      </c>
    </row>
    <row r="734" spans="1:11" x14ac:dyDescent="0.3">
      <c r="A734" s="7" t="s">
        <v>743</v>
      </c>
      <c r="B734" s="8">
        <v>0</v>
      </c>
      <c r="C734" s="8">
        <v>0</v>
      </c>
      <c r="D734" s="8">
        <v>0</v>
      </c>
      <c r="E734" s="8">
        <v>36.057988487491215</v>
      </c>
      <c r="F734" s="8">
        <v>39.91816065415513</v>
      </c>
      <c r="G734" s="8">
        <v>80</v>
      </c>
      <c r="H734" s="8">
        <v>5.3223323773554148</v>
      </c>
      <c r="I734" t="s">
        <v>963</v>
      </c>
      <c r="K734" s="11">
        <f t="shared" ref="K734:K751" si="28">IF(I734="US",(H734+B734)/2,B734)</f>
        <v>2.6611661886777074</v>
      </c>
    </row>
    <row r="735" spans="1:11" x14ac:dyDescent="0.3">
      <c r="A735" s="7" t="s">
        <v>744</v>
      </c>
      <c r="B735" s="8">
        <v>0</v>
      </c>
      <c r="C735" s="8">
        <v>0</v>
      </c>
      <c r="D735" s="8">
        <v>0</v>
      </c>
      <c r="E735" s="8">
        <v>47.743682238072772</v>
      </c>
      <c r="F735" s="8">
        <v>51.57581009311275</v>
      </c>
      <c r="G735" s="8">
        <v>30</v>
      </c>
      <c r="H735" s="8">
        <v>13.676658405204078</v>
      </c>
      <c r="I735" t="s">
        <v>963</v>
      </c>
      <c r="K735" s="11">
        <f t="shared" si="28"/>
        <v>6.838329202602039</v>
      </c>
    </row>
    <row r="736" spans="1:11" x14ac:dyDescent="0.3">
      <c r="A736" s="7" t="s">
        <v>745</v>
      </c>
      <c r="B736" s="8">
        <v>0</v>
      </c>
      <c r="C736" s="8">
        <v>0</v>
      </c>
      <c r="D736" s="8">
        <v>0</v>
      </c>
      <c r="E736" s="8">
        <v>0</v>
      </c>
      <c r="F736" s="8">
        <v>0</v>
      </c>
      <c r="G736" s="8">
        <v>0</v>
      </c>
      <c r="H736" s="8">
        <v>0</v>
      </c>
      <c r="I736" t="s">
        <v>963</v>
      </c>
      <c r="K736" s="11">
        <f t="shared" si="28"/>
        <v>0</v>
      </c>
    </row>
    <row r="737" spans="1:11" x14ac:dyDescent="0.3">
      <c r="A737" s="7" t="s">
        <v>746</v>
      </c>
      <c r="B737" s="8">
        <v>0</v>
      </c>
      <c r="C737" s="8">
        <v>0</v>
      </c>
      <c r="D737" s="8">
        <v>0</v>
      </c>
      <c r="E737" s="8">
        <v>46.19558590904861</v>
      </c>
      <c r="F737" s="8">
        <v>41.912700990785943</v>
      </c>
      <c r="G737" s="8">
        <v>30</v>
      </c>
      <c r="H737" s="8">
        <v>12.225727410009341</v>
      </c>
      <c r="I737" t="s">
        <v>963</v>
      </c>
      <c r="K737" s="11">
        <f t="shared" si="28"/>
        <v>6.1128637050046706</v>
      </c>
    </row>
    <row r="738" spans="1:11" x14ac:dyDescent="0.3">
      <c r="A738" s="7" t="s">
        <v>747</v>
      </c>
      <c r="B738" s="8">
        <v>0</v>
      </c>
      <c r="C738" s="8">
        <v>0</v>
      </c>
      <c r="D738" s="8">
        <v>0</v>
      </c>
      <c r="E738" s="8">
        <v>0</v>
      </c>
      <c r="F738" s="8">
        <v>0</v>
      </c>
      <c r="G738" s="8">
        <v>0</v>
      </c>
      <c r="H738" s="8">
        <v>0</v>
      </c>
      <c r="I738" t="s">
        <v>963</v>
      </c>
      <c r="K738" s="11">
        <f t="shared" si="28"/>
        <v>0</v>
      </c>
    </row>
    <row r="739" spans="1:11" x14ac:dyDescent="0.3">
      <c r="A739" s="7" t="s">
        <v>748</v>
      </c>
      <c r="B739" s="8">
        <v>0</v>
      </c>
      <c r="C739" s="8">
        <v>0</v>
      </c>
      <c r="D739" s="8">
        <v>0</v>
      </c>
      <c r="E739" s="8">
        <v>0</v>
      </c>
      <c r="F739" s="8">
        <v>0</v>
      </c>
      <c r="G739" s="8">
        <v>0</v>
      </c>
      <c r="H739" s="8">
        <v>0</v>
      </c>
      <c r="I739" t="s">
        <v>963</v>
      </c>
      <c r="K739" s="11">
        <f t="shared" si="28"/>
        <v>0</v>
      </c>
    </row>
    <row r="740" spans="1:11" x14ac:dyDescent="0.3">
      <c r="A740" s="7" t="s">
        <v>749</v>
      </c>
      <c r="B740" s="8">
        <v>0</v>
      </c>
      <c r="C740" s="8">
        <v>0</v>
      </c>
      <c r="D740" s="8">
        <v>0</v>
      </c>
      <c r="E740" s="8">
        <v>0</v>
      </c>
      <c r="F740" s="8">
        <v>0</v>
      </c>
      <c r="G740" s="8">
        <v>0</v>
      </c>
      <c r="H740" s="8">
        <v>0</v>
      </c>
      <c r="I740" t="s">
        <v>963</v>
      </c>
      <c r="K740" s="11">
        <f t="shared" si="28"/>
        <v>0</v>
      </c>
    </row>
    <row r="741" spans="1:11" x14ac:dyDescent="0.3">
      <c r="A741" s="7" t="s">
        <v>750</v>
      </c>
      <c r="B741" s="8">
        <v>0</v>
      </c>
      <c r="C741" s="8">
        <v>0</v>
      </c>
      <c r="D741" s="8">
        <v>0</v>
      </c>
      <c r="E741" s="8">
        <v>0</v>
      </c>
      <c r="F741" s="8">
        <v>0</v>
      </c>
      <c r="G741" s="8">
        <v>0</v>
      </c>
      <c r="H741" s="8">
        <v>0</v>
      </c>
      <c r="I741" t="s">
        <v>963</v>
      </c>
      <c r="K741" s="11">
        <f t="shared" si="28"/>
        <v>0</v>
      </c>
    </row>
    <row r="742" spans="1:11" x14ac:dyDescent="0.3">
      <c r="A742" s="7" t="s">
        <v>751</v>
      </c>
      <c r="B742" s="8">
        <v>0</v>
      </c>
      <c r="C742" s="8">
        <v>0</v>
      </c>
      <c r="D742" s="8">
        <v>0</v>
      </c>
      <c r="E742" s="8">
        <v>0</v>
      </c>
      <c r="F742" s="8">
        <v>0</v>
      </c>
      <c r="G742" s="8">
        <v>0</v>
      </c>
      <c r="H742" s="8">
        <v>0</v>
      </c>
      <c r="I742" t="s">
        <v>963</v>
      </c>
      <c r="K742" s="11">
        <f t="shared" si="28"/>
        <v>0</v>
      </c>
    </row>
    <row r="743" spans="1:11" x14ac:dyDescent="0.3">
      <c r="A743" s="7" t="s">
        <v>752</v>
      </c>
      <c r="B743" s="8">
        <v>0</v>
      </c>
      <c r="C743" s="8">
        <v>0</v>
      </c>
      <c r="D743" s="8">
        <v>0</v>
      </c>
      <c r="E743" s="8">
        <v>0</v>
      </c>
      <c r="F743" s="8">
        <v>0</v>
      </c>
      <c r="G743" s="8">
        <v>0</v>
      </c>
      <c r="H743" s="8">
        <v>0</v>
      </c>
      <c r="I743" t="s">
        <v>963</v>
      </c>
      <c r="K743" s="11">
        <f t="shared" si="28"/>
        <v>0</v>
      </c>
    </row>
    <row r="744" spans="1:11" x14ac:dyDescent="0.3">
      <c r="A744" s="7" t="s">
        <v>753</v>
      </c>
      <c r="B744" s="8">
        <v>0</v>
      </c>
      <c r="C744" s="8">
        <v>0</v>
      </c>
      <c r="D744" s="8">
        <v>0</v>
      </c>
      <c r="E744" s="8">
        <v>0</v>
      </c>
      <c r="F744" s="8">
        <v>0</v>
      </c>
      <c r="G744" s="8">
        <v>0</v>
      </c>
      <c r="H744" s="8">
        <v>0</v>
      </c>
      <c r="I744" t="s">
        <v>963</v>
      </c>
      <c r="K744" s="11">
        <f t="shared" si="28"/>
        <v>0</v>
      </c>
    </row>
    <row r="745" spans="1:11" x14ac:dyDescent="0.3">
      <c r="A745" s="7" t="s">
        <v>754</v>
      </c>
      <c r="B745" s="8">
        <v>0</v>
      </c>
      <c r="C745" s="8">
        <v>0</v>
      </c>
      <c r="D745" s="8">
        <v>0</v>
      </c>
      <c r="E745" s="8">
        <v>0</v>
      </c>
      <c r="F745" s="8">
        <v>0</v>
      </c>
      <c r="G745" s="8">
        <v>0</v>
      </c>
      <c r="H745" s="8">
        <v>0</v>
      </c>
      <c r="I745" t="s">
        <v>963</v>
      </c>
      <c r="K745" s="11">
        <f t="shared" si="28"/>
        <v>0</v>
      </c>
    </row>
    <row r="746" spans="1:11" x14ac:dyDescent="0.3">
      <c r="A746" s="7" t="s">
        <v>755</v>
      </c>
      <c r="B746" s="8">
        <v>0</v>
      </c>
      <c r="C746" s="8">
        <v>0</v>
      </c>
      <c r="D746" s="8">
        <v>0</v>
      </c>
      <c r="E746" s="8">
        <v>0</v>
      </c>
      <c r="F746" s="8">
        <v>0</v>
      </c>
      <c r="G746" s="8">
        <v>0</v>
      </c>
      <c r="H746" s="8">
        <v>0</v>
      </c>
      <c r="I746" t="s">
        <v>963</v>
      </c>
      <c r="K746" s="11">
        <f t="shared" si="28"/>
        <v>0</v>
      </c>
    </row>
    <row r="747" spans="1:11" x14ac:dyDescent="0.3">
      <c r="A747" s="7" t="s">
        <v>756</v>
      </c>
      <c r="B747" s="8">
        <v>5.5068804210732072</v>
      </c>
      <c r="C747" s="8">
        <v>9.7409113311107909</v>
      </c>
      <c r="D747" s="8">
        <v>0.61250584570205902</v>
      </c>
      <c r="E747" s="8">
        <v>0</v>
      </c>
      <c r="F747" s="8">
        <v>0</v>
      </c>
      <c r="G747" s="8">
        <v>0</v>
      </c>
      <c r="H747" s="8">
        <v>0</v>
      </c>
      <c r="I747" t="s">
        <v>963</v>
      </c>
      <c r="K747" s="11">
        <f t="shared" si="28"/>
        <v>2.7534402105366036</v>
      </c>
    </row>
    <row r="748" spans="1:11" x14ac:dyDescent="0.3">
      <c r="A748" s="7" t="s">
        <v>757</v>
      </c>
      <c r="B748" s="8">
        <v>0</v>
      </c>
      <c r="C748" s="8">
        <v>0</v>
      </c>
      <c r="D748" s="8">
        <v>0</v>
      </c>
      <c r="E748" s="8">
        <v>0</v>
      </c>
      <c r="F748" s="8">
        <v>0</v>
      </c>
      <c r="G748" s="8">
        <v>0</v>
      </c>
      <c r="H748" s="8">
        <v>0</v>
      </c>
      <c r="I748" t="s">
        <v>963</v>
      </c>
      <c r="K748" s="11">
        <f t="shared" si="28"/>
        <v>0</v>
      </c>
    </row>
    <row r="749" spans="1:11" x14ac:dyDescent="0.3">
      <c r="A749" s="7" t="s">
        <v>758</v>
      </c>
      <c r="B749" s="8">
        <v>0</v>
      </c>
      <c r="C749" s="8">
        <v>0</v>
      </c>
      <c r="D749" s="8">
        <v>0</v>
      </c>
      <c r="E749" s="8">
        <v>0</v>
      </c>
      <c r="F749" s="8">
        <v>0</v>
      </c>
      <c r="G749" s="8">
        <v>0</v>
      </c>
      <c r="H749" s="8">
        <v>0</v>
      </c>
      <c r="I749" t="s">
        <v>963</v>
      </c>
      <c r="K749" s="11">
        <f t="shared" si="28"/>
        <v>0</v>
      </c>
    </row>
    <row r="750" spans="1:11" x14ac:dyDescent="0.3">
      <c r="A750" s="7" t="s">
        <v>759</v>
      </c>
      <c r="B750" s="8">
        <v>0</v>
      </c>
      <c r="C750" s="8">
        <v>0</v>
      </c>
      <c r="D750" s="8">
        <v>0</v>
      </c>
      <c r="E750" s="8">
        <v>0</v>
      </c>
      <c r="F750" s="8">
        <v>0</v>
      </c>
      <c r="G750" s="8">
        <v>0</v>
      </c>
      <c r="H750" s="8">
        <v>0</v>
      </c>
      <c r="I750" t="s">
        <v>963</v>
      </c>
      <c r="K750" s="11">
        <f t="shared" si="28"/>
        <v>0</v>
      </c>
    </row>
    <row r="751" spans="1:11" x14ac:dyDescent="0.3">
      <c r="A751" s="7" t="s">
        <v>760</v>
      </c>
      <c r="B751" s="8">
        <v>0</v>
      </c>
      <c r="C751" s="8">
        <v>0</v>
      </c>
      <c r="D751" s="8">
        <v>0</v>
      </c>
      <c r="E751" s="8">
        <v>0</v>
      </c>
      <c r="F751" s="8">
        <v>0</v>
      </c>
      <c r="G751" s="8">
        <v>0</v>
      </c>
      <c r="H751" s="8">
        <v>0</v>
      </c>
      <c r="I751" t="s">
        <v>963</v>
      </c>
      <c r="K751" s="11">
        <f t="shared" si="28"/>
        <v>0</v>
      </c>
    </row>
    <row r="752" spans="1:11" x14ac:dyDescent="0.3">
      <c r="A752" s="7" t="s">
        <v>761</v>
      </c>
      <c r="B752" s="8">
        <v>0.75749074397927985</v>
      </c>
      <c r="C752" s="8">
        <v>1.3398965670297456</v>
      </c>
      <c r="D752" s="8">
        <v>8.4252330407801099E-2</v>
      </c>
      <c r="E752" s="8">
        <v>0</v>
      </c>
      <c r="F752" s="8">
        <v>0</v>
      </c>
      <c r="G752" s="8">
        <v>0</v>
      </c>
      <c r="H752" s="8">
        <v>0</v>
      </c>
      <c r="I752" t="s">
        <v>964</v>
      </c>
      <c r="K752" s="11"/>
    </row>
    <row r="753" spans="1:11" x14ac:dyDescent="0.3">
      <c r="A753" s="7" t="s">
        <v>762</v>
      </c>
      <c r="B753" s="8">
        <v>0</v>
      </c>
      <c r="C753" s="8">
        <v>0</v>
      </c>
      <c r="D753" s="8">
        <v>0</v>
      </c>
      <c r="E753" s="8">
        <v>0</v>
      </c>
      <c r="F753" s="8">
        <v>0</v>
      </c>
      <c r="G753" s="8">
        <v>0</v>
      </c>
      <c r="H753" s="8">
        <v>0</v>
      </c>
      <c r="I753" t="s">
        <v>964</v>
      </c>
      <c r="K753" s="11"/>
    </row>
    <row r="754" spans="1:11" x14ac:dyDescent="0.3">
      <c r="A754" s="7" t="s">
        <v>763</v>
      </c>
      <c r="B754" s="8">
        <v>0.13519124429248561</v>
      </c>
      <c r="C754" s="8">
        <v>0.23913465023796524</v>
      </c>
      <c r="D754" s="8">
        <v>1.5036721534756884E-2</v>
      </c>
      <c r="E754" s="8">
        <v>0</v>
      </c>
      <c r="F754" s="8">
        <v>0</v>
      </c>
      <c r="G754" s="8">
        <v>0</v>
      </c>
      <c r="H754" s="8">
        <v>0</v>
      </c>
      <c r="I754" t="s">
        <v>964</v>
      </c>
      <c r="K754" s="11"/>
    </row>
    <row r="755" spans="1:11" x14ac:dyDescent="0.3">
      <c r="A755" s="7" t="s">
        <v>764</v>
      </c>
      <c r="B755" s="8">
        <v>0</v>
      </c>
      <c r="C755" s="8">
        <v>0</v>
      </c>
      <c r="D755" s="8">
        <v>0</v>
      </c>
      <c r="E755" s="8">
        <v>0</v>
      </c>
      <c r="F755" s="8">
        <v>0</v>
      </c>
      <c r="G755" s="8">
        <v>0</v>
      </c>
      <c r="H755" s="8">
        <v>0</v>
      </c>
      <c r="I755" t="s">
        <v>964</v>
      </c>
      <c r="K755" s="11"/>
    </row>
    <row r="756" spans="1:11" x14ac:dyDescent="0.3">
      <c r="A756" s="7" t="s">
        <v>765</v>
      </c>
      <c r="B756" s="8">
        <v>16.414332254461048</v>
      </c>
      <c r="C756" s="8">
        <v>29.0012932892657</v>
      </c>
      <c r="D756" s="8">
        <v>1.8256896275828667</v>
      </c>
      <c r="E756" s="8">
        <v>0</v>
      </c>
      <c r="F756" s="8">
        <v>0</v>
      </c>
      <c r="G756" s="8">
        <v>0</v>
      </c>
      <c r="H756" s="8">
        <v>0</v>
      </c>
      <c r="I756" t="s">
        <v>964</v>
      </c>
      <c r="K756" s="11"/>
    </row>
    <row r="757" spans="1:11" x14ac:dyDescent="0.3">
      <c r="A757" s="7" t="s">
        <v>766</v>
      </c>
      <c r="B757" s="8">
        <v>16.414332254461048</v>
      </c>
      <c r="C757" s="8">
        <v>29.0012932892657</v>
      </c>
      <c r="D757" s="8">
        <v>1.8256896275828667</v>
      </c>
      <c r="E757" s="8">
        <v>0</v>
      </c>
      <c r="F757" s="8">
        <v>0</v>
      </c>
      <c r="G757" s="8">
        <v>0</v>
      </c>
      <c r="H757" s="8">
        <v>0</v>
      </c>
      <c r="I757" t="s">
        <v>964</v>
      </c>
      <c r="K757" s="11"/>
    </row>
    <row r="758" spans="1:11" x14ac:dyDescent="0.3">
      <c r="A758" s="7" t="s">
        <v>767</v>
      </c>
      <c r="B758" s="8">
        <v>0</v>
      </c>
      <c r="C758" s="8">
        <v>0</v>
      </c>
      <c r="D758" s="8">
        <v>0</v>
      </c>
      <c r="E758" s="8">
        <v>0</v>
      </c>
      <c r="F758" s="8">
        <v>0</v>
      </c>
      <c r="G758" s="8">
        <v>0</v>
      </c>
      <c r="H758" s="8">
        <v>0</v>
      </c>
      <c r="I758" t="s">
        <v>964</v>
      </c>
      <c r="K758" s="11"/>
    </row>
    <row r="759" spans="1:11" x14ac:dyDescent="0.3">
      <c r="A759" s="7" t="s">
        <v>768</v>
      </c>
      <c r="B759" s="8">
        <v>0</v>
      </c>
      <c r="C759" s="8">
        <v>0</v>
      </c>
      <c r="D759" s="8">
        <v>0</v>
      </c>
      <c r="E759" s="8">
        <v>0</v>
      </c>
      <c r="F759" s="8">
        <v>0</v>
      </c>
      <c r="G759" s="8">
        <v>0</v>
      </c>
      <c r="H759" s="8">
        <v>0</v>
      </c>
      <c r="I759" t="s">
        <v>964</v>
      </c>
      <c r="K759" s="11"/>
    </row>
    <row r="760" spans="1:11" x14ac:dyDescent="0.3">
      <c r="A760" s="7" t="s">
        <v>769</v>
      </c>
      <c r="B760" s="8">
        <v>0</v>
      </c>
      <c r="C760" s="8">
        <v>0</v>
      </c>
      <c r="D760" s="8">
        <v>0</v>
      </c>
      <c r="E760" s="8">
        <v>0</v>
      </c>
      <c r="F760" s="8">
        <v>0</v>
      </c>
      <c r="G760" s="8">
        <v>0</v>
      </c>
      <c r="H760" s="8">
        <v>0</v>
      </c>
      <c r="I760" t="s">
        <v>964</v>
      </c>
      <c r="K760" s="11"/>
    </row>
    <row r="761" spans="1:11" x14ac:dyDescent="0.3">
      <c r="A761" s="7" t="s">
        <v>770</v>
      </c>
      <c r="B761" s="8">
        <v>0</v>
      </c>
      <c r="C761" s="8">
        <v>0</v>
      </c>
      <c r="D761" s="8">
        <v>0</v>
      </c>
      <c r="E761" s="8">
        <v>0</v>
      </c>
      <c r="F761" s="8">
        <v>0</v>
      </c>
      <c r="G761" s="8">
        <v>0</v>
      </c>
      <c r="H761" s="8">
        <v>0</v>
      </c>
      <c r="I761" t="s">
        <v>964</v>
      </c>
      <c r="K761" s="11"/>
    </row>
    <row r="762" spans="1:11" x14ac:dyDescent="0.3">
      <c r="A762" s="7" t="s">
        <v>771</v>
      </c>
      <c r="B762" s="8">
        <v>0</v>
      </c>
      <c r="C762" s="8">
        <v>0</v>
      </c>
      <c r="D762" s="8">
        <v>0</v>
      </c>
      <c r="E762" s="8">
        <v>0</v>
      </c>
      <c r="F762" s="8">
        <v>0</v>
      </c>
      <c r="G762" s="8">
        <v>0</v>
      </c>
      <c r="H762" s="8">
        <v>0</v>
      </c>
      <c r="I762" t="s">
        <v>964</v>
      </c>
      <c r="K762" s="11"/>
    </row>
    <row r="763" spans="1:11" x14ac:dyDescent="0.3">
      <c r="A763" s="7" t="s">
        <v>772</v>
      </c>
      <c r="B763" s="8">
        <v>0</v>
      </c>
      <c r="C763" s="8">
        <v>0</v>
      </c>
      <c r="D763" s="8">
        <v>0</v>
      </c>
      <c r="E763" s="8">
        <v>0</v>
      </c>
      <c r="F763" s="8">
        <v>0</v>
      </c>
      <c r="G763" s="8">
        <v>0</v>
      </c>
      <c r="H763" s="8">
        <v>0</v>
      </c>
      <c r="I763" t="s">
        <v>964</v>
      </c>
      <c r="K763" s="11"/>
    </row>
    <row r="764" spans="1:11" x14ac:dyDescent="0.3">
      <c r="A764" s="7" t="s">
        <v>773</v>
      </c>
      <c r="B764" s="8">
        <v>0</v>
      </c>
      <c r="C764" s="8">
        <v>0</v>
      </c>
      <c r="D764" s="8">
        <v>0</v>
      </c>
      <c r="E764" s="8">
        <v>0</v>
      </c>
      <c r="F764" s="8">
        <v>0</v>
      </c>
      <c r="G764" s="8">
        <v>0</v>
      </c>
      <c r="H764" s="8">
        <v>0</v>
      </c>
      <c r="I764" t="s">
        <v>964</v>
      </c>
      <c r="K764" s="11"/>
    </row>
    <row r="765" spans="1:11" x14ac:dyDescent="0.3">
      <c r="A765" s="7" t="s">
        <v>774</v>
      </c>
      <c r="B765" s="8">
        <v>0</v>
      </c>
      <c r="C765" s="8">
        <v>0</v>
      </c>
      <c r="D765" s="8">
        <v>0</v>
      </c>
      <c r="E765" s="8">
        <v>0</v>
      </c>
      <c r="F765" s="8">
        <v>0</v>
      </c>
      <c r="G765" s="8">
        <v>0</v>
      </c>
      <c r="H765" s="8">
        <v>0</v>
      </c>
      <c r="I765" t="s">
        <v>964</v>
      </c>
      <c r="K765" s="11"/>
    </row>
    <row r="766" spans="1:11" x14ac:dyDescent="0.3">
      <c r="A766" s="7" t="s">
        <v>775</v>
      </c>
      <c r="B766" s="8">
        <v>11.99334434650523</v>
      </c>
      <c r="C766" s="8">
        <v>21.214570666130193</v>
      </c>
      <c r="D766" s="8">
        <v>1.3339664129333995</v>
      </c>
      <c r="E766" s="8">
        <v>0</v>
      </c>
      <c r="F766" s="8">
        <v>0</v>
      </c>
      <c r="G766" s="8">
        <v>0</v>
      </c>
      <c r="H766" s="8">
        <v>0</v>
      </c>
      <c r="I766" t="s">
        <v>964</v>
      </c>
      <c r="K766" s="11"/>
    </row>
    <row r="767" spans="1:11" x14ac:dyDescent="0.3">
      <c r="A767" s="7" t="s">
        <v>776</v>
      </c>
      <c r="B767" s="8">
        <v>10.104524787742351</v>
      </c>
      <c r="C767" s="8">
        <v>17.832906914614171</v>
      </c>
      <c r="D767" s="8">
        <v>1.1238800339255961</v>
      </c>
      <c r="E767" s="8">
        <v>0</v>
      </c>
      <c r="F767" s="8">
        <v>0</v>
      </c>
      <c r="G767" s="8">
        <v>0</v>
      </c>
      <c r="H767" s="8">
        <v>0</v>
      </c>
      <c r="I767" t="s">
        <v>964</v>
      </c>
      <c r="K767" s="11"/>
    </row>
    <row r="768" spans="1:11" x14ac:dyDescent="0.3">
      <c r="A768" s="7" t="s">
        <v>777</v>
      </c>
      <c r="B768" s="8">
        <v>10.104524787742351</v>
      </c>
      <c r="C768" s="8">
        <v>17.832906914614171</v>
      </c>
      <c r="D768" s="8">
        <v>1.1238800339255961</v>
      </c>
      <c r="E768" s="8">
        <v>0</v>
      </c>
      <c r="F768" s="8">
        <v>0</v>
      </c>
      <c r="G768" s="8">
        <v>0</v>
      </c>
      <c r="H768" s="8">
        <v>0</v>
      </c>
      <c r="I768" t="s">
        <v>964</v>
      </c>
      <c r="K768" s="11"/>
    </row>
    <row r="769" spans="1:11" x14ac:dyDescent="0.3">
      <c r="A769" s="7" t="s">
        <v>778</v>
      </c>
      <c r="B769" s="8">
        <v>0</v>
      </c>
      <c r="C769" s="8">
        <v>0</v>
      </c>
      <c r="D769" s="8">
        <v>0</v>
      </c>
      <c r="E769" s="8">
        <v>0</v>
      </c>
      <c r="F769" s="8">
        <v>0</v>
      </c>
      <c r="G769" s="8">
        <v>0</v>
      </c>
      <c r="H769" s="8">
        <v>0</v>
      </c>
      <c r="I769" t="s">
        <v>963</v>
      </c>
      <c r="K769" s="11">
        <f t="shared" ref="K769:K794" si="29">IF(I769="US",(H769+B769)/2,B769)</f>
        <v>0</v>
      </c>
    </row>
    <row r="770" spans="1:11" x14ac:dyDescent="0.3">
      <c r="A770" s="7" t="s">
        <v>779</v>
      </c>
      <c r="B770" s="8">
        <v>0</v>
      </c>
      <c r="C770" s="8">
        <v>0</v>
      </c>
      <c r="D770" s="8">
        <v>0</v>
      </c>
      <c r="E770" s="8">
        <v>0</v>
      </c>
      <c r="F770" s="8">
        <v>0</v>
      </c>
      <c r="G770" s="8">
        <v>0</v>
      </c>
      <c r="H770" s="8">
        <v>0</v>
      </c>
      <c r="I770" t="s">
        <v>963</v>
      </c>
      <c r="K770" s="11">
        <f t="shared" si="29"/>
        <v>0</v>
      </c>
    </row>
    <row r="771" spans="1:11" x14ac:dyDescent="0.3">
      <c r="A771" s="7" t="s">
        <v>780</v>
      </c>
      <c r="B771" s="8">
        <v>0</v>
      </c>
      <c r="C771" s="8">
        <v>0</v>
      </c>
      <c r="D771" s="8">
        <v>0</v>
      </c>
      <c r="E771" s="8">
        <v>38.579578452228539</v>
      </c>
      <c r="F771" s="8">
        <v>38.745637049514542</v>
      </c>
      <c r="G771" s="8">
        <v>60</v>
      </c>
      <c r="H771" s="8">
        <v>5.2990335282389456</v>
      </c>
      <c r="I771" t="s">
        <v>963</v>
      </c>
      <c r="K771" s="11">
        <f t="shared" si="29"/>
        <v>2.6495167641194728</v>
      </c>
    </row>
    <row r="772" spans="1:11" x14ac:dyDescent="0.3">
      <c r="A772" s="7" t="s">
        <v>781</v>
      </c>
      <c r="B772" s="8">
        <v>0</v>
      </c>
      <c r="C772" s="8">
        <v>0</v>
      </c>
      <c r="D772" s="8">
        <v>0</v>
      </c>
      <c r="E772" s="8">
        <v>26.459999807483129</v>
      </c>
      <c r="F772" s="8">
        <v>41.204476572397581</v>
      </c>
      <c r="G772" s="8">
        <v>70</v>
      </c>
      <c r="H772" s="8">
        <v>2.1495757781983862</v>
      </c>
      <c r="I772" t="s">
        <v>963</v>
      </c>
      <c r="K772" s="11">
        <f t="shared" si="29"/>
        <v>1.0747878890991931</v>
      </c>
    </row>
    <row r="773" spans="1:11" x14ac:dyDescent="0.3">
      <c r="A773" s="7" t="s">
        <v>782</v>
      </c>
      <c r="B773" s="8">
        <v>0</v>
      </c>
      <c r="C773" s="8">
        <v>0</v>
      </c>
      <c r="D773" s="8">
        <v>0</v>
      </c>
      <c r="E773" s="8">
        <v>0</v>
      </c>
      <c r="F773" s="8">
        <v>0</v>
      </c>
      <c r="G773" s="8">
        <v>0</v>
      </c>
      <c r="H773" s="8">
        <v>0</v>
      </c>
      <c r="I773" t="s">
        <v>963</v>
      </c>
      <c r="K773" s="11">
        <f t="shared" si="29"/>
        <v>0</v>
      </c>
    </row>
    <row r="774" spans="1:11" x14ac:dyDescent="0.3">
      <c r="A774" s="7" t="s">
        <v>783</v>
      </c>
      <c r="B774" s="8">
        <v>0</v>
      </c>
      <c r="C774" s="8">
        <v>0</v>
      </c>
      <c r="D774" s="8">
        <v>0</v>
      </c>
      <c r="E774" s="8">
        <v>0</v>
      </c>
      <c r="F774" s="8">
        <v>0</v>
      </c>
      <c r="G774" s="8">
        <v>0</v>
      </c>
      <c r="H774" s="8">
        <v>0</v>
      </c>
      <c r="I774" t="s">
        <v>963</v>
      </c>
      <c r="K774" s="11">
        <f t="shared" si="29"/>
        <v>0</v>
      </c>
    </row>
    <row r="775" spans="1:11" x14ac:dyDescent="0.3">
      <c r="A775" s="7" t="s">
        <v>784</v>
      </c>
      <c r="B775" s="8">
        <v>0</v>
      </c>
      <c r="C775" s="8">
        <v>0</v>
      </c>
      <c r="D775" s="8">
        <v>0</v>
      </c>
      <c r="E775" s="8">
        <v>0</v>
      </c>
      <c r="F775" s="8">
        <v>0</v>
      </c>
      <c r="G775" s="8">
        <v>0</v>
      </c>
      <c r="H775" s="8">
        <v>0</v>
      </c>
      <c r="I775" t="s">
        <v>963</v>
      </c>
      <c r="K775" s="11">
        <f t="shared" si="29"/>
        <v>0</v>
      </c>
    </row>
    <row r="776" spans="1:11" x14ac:dyDescent="0.3">
      <c r="A776" s="7" t="s">
        <v>785</v>
      </c>
      <c r="B776" s="8">
        <v>0</v>
      </c>
      <c r="C776" s="8">
        <v>0</v>
      </c>
      <c r="D776" s="8">
        <v>0</v>
      </c>
      <c r="E776" s="8">
        <v>0</v>
      </c>
      <c r="F776" s="8">
        <v>0</v>
      </c>
      <c r="G776" s="8">
        <v>0</v>
      </c>
      <c r="H776" s="8">
        <v>0</v>
      </c>
      <c r="I776" t="s">
        <v>963</v>
      </c>
      <c r="K776" s="11">
        <f t="shared" si="29"/>
        <v>0</v>
      </c>
    </row>
    <row r="777" spans="1:11" x14ac:dyDescent="0.3">
      <c r="A777" s="7" t="s">
        <v>786</v>
      </c>
      <c r="B777" s="8">
        <v>14.786891455850069</v>
      </c>
      <c r="C777" s="8">
        <v>26.155969899583276</v>
      </c>
      <c r="D777" s="8">
        <v>1.6446802479696689</v>
      </c>
      <c r="E777" s="8">
        <v>58.699235708028908</v>
      </c>
      <c r="F777" s="8">
        <v>45.596924450621152</v>
      </c>
      <c r="G777" s="8">
        <v>50</v>
      </c>
      <c r="H777" s="8">
        <v>25.252136205293969</v>
      </c>
      <c r="I777" t="s">
        <v>963</v>
      </c>
      <c r="K777" s="11">
        <f t="shared" si="29"/>
        <v>20.01951383057202</v>
      </c>
    </row>
    <row r="778" spans="1:11" x14ac:dyDescent="0.3">
      <c r="A778" s="7" t="s">
        <v>787</v>
      </c>
      <c r="B778" s="8">
        <v>0</v>
      </c>
      <c r="C778" s="8">
        <v>0</v>
      </c>
      <c r="D778" s="8">
        <v>0</v>
      </c>
      <c r="E778" s="8">
        <v>46.334699400951671</v>
      </c>
      <c r="F778" s="8">
        <v>39.387907127248113</v>
      </c>
      <c r="G778" s="8">
        <v>70</v>
      </c>
      <c r="H778" s="8">
        <v>6.1477408832045617</v>
      </c>
      <c r="I778" t="s">
        <v>963</v>
      </c>
      <c r="K778" s="11">
        <f t="shared" si="29"/>
        <v>3.0738704416022808</v>
      </c>
    </row>
    <row r="779" spans="1:11" x14ac:dyDescent="0.3">
      <c r="A779" s="7" t="s">
        <v>788</v>
      </c>
      <c r="B779" s="8">
        <v>0</v>
      </c>
      <c r="C779" s="8">
        <v>0</v>
      </c>
      <c r="D779" s="8">
        <v>0</v>
      </c>
      <c r="E779" s="8">
        <v>59.505941551878486</v>
      </c>
      <c r="F779" s="8">
        <v>39.981711437114051</v>
      </c>
      <c r="G779" s="8">
        <v>70</v>
      </c>
      <c r="H779" s="8">
        <v>4.4669495769870649</v>
      </c>
      <c r="I779" t="s">
        <v>963</v>
      </c>
      <c r="K779" s="11">
        <f t="shared" si="29"/>
        <v>2.2334747884935324</v>
      </c>
    </row>
    <row r="780" spans="1:11" x14ac:dyDescent="0.3">
      <c r="A780" s="7" t="s">
        <v>789</v>
      </c>
      <c r="B780" s="8">
        <v>0</v>
      </c>
      <c r="C780" s="8">
        <v>0</v>
      </c>
      <c r="D780" s="8">
        <v>0</v>
      </c>
      <c r="E780" s="8">
        <v>0</v>
      </c>
      <c r="F780" s="8">
        <v>0</v>
      </c>
      <c r="G780" s="8">
        <v>0</v>
      </c>
      <c r="H780" s="8">
        <v>0</v>
      </c>
      <c r="I780" t="s">
        <v>963</v>
      </c>
      <c r="K780" s="11">
        <f t="shared" si="29"/>
        <v>0</v>
      </c>
    </row>
    <row r="781" spans="1:11" x14ac:dyDescent="0.3">
      <c r="A781" s="7" t="s">
        <v>790</v>
      </c>
      <c r="B781" s="8">
        <v>0</v>
      </c>
      <c r="C781" s="8">
        <v>0</v>
      </c>
      <c r="D781" s="8">
        <v>0</v>
      </c>
      <c r="E781" s="8">
        <v>0</v>
      </c>
      <c r="F781" s="8">
        <v>0</v>
      </c>
      <c r="G781" s="8">
        <v>0</v>
      </c>
      <c r="H781" s="8">
        <v>0</v>
      </c>
      <c r="I781" t="s">
        <v>963</v>
      </c>
      <c r="K781" s="11">
        <f t="shared" si="29"/>
        <v>0</v>
      </c>
    </row>
    <row r="782" spans="1:11" x14ac:dyDescent="0.3">
      <c r="A782" s="7" t="s">
        <v>791</v>
      </c>
      <c r="B782" s="8">
        <v>0</v>
      </c>
      <c r="C782" s="8">
        <v>0</v>
      </c>
      <c r="D782" s="8">
        <v>0</v>
      </c>
      <c r="E782" s="8">
        <v>21.160291149678656</v>
      </c>
      <c r="F782" s="8">
        <v>48.113879846150788</v>
      </c>
      <c r="G782" s="8">
        <v>100</v>
      </c>
      <c r="H782" s="8">
        <v>1.3010392304618199</v>
      </c>
      <c r="I782" t="s">
        <v>963</v>
      </c>
      <c r="K782" s="11">
        <f t="shared" si="29"/>
        <v>0.65051961523090995</v>
      </c>
    </row>
    <row r="783" spans="1:11" x14ac:dyDescent="0.3">
      <c r="A783" s="7" t="s">
        <v>792</v>
      </c>
      <c r="B783" s="8">
        <v>0</v>
      </c>
      <c r="C783" s="8">
        <v>0</v>
      </c>
      <c r="D783" s="8">
        <v>0</v>
      </c>
      <c r="E783" s="8">
        <v>19.177347342144188</v>
      </c>
      <c r="F783" s="8">
        <v>43.396162451083569</v>
      </c>
      <c r="G783" s="8">
        <v>80</v>
      </c>
      <c r="H783" s="8">
        <v>3.0772587862326977</v>
      </c>
      <c r="I783" t="s">
        <v>963</v>
      </c>
      <c r="K783" s="11">
        <f t="shared" si="29"/>
        <v>1.5386293931163488</v>
      </c>
    </row>
    <row r="784" spans="1:11" x14ac:dyDescent="0.3">
      <c r="A784" s="7" t="s">
        <v>793</v>
      </c>
      <c r="B784" s="8">
        <v>0</v>
      </c>
      <c r="C784" s="8">
        <v>0</v>
      </c>
      <c r="D784" s="8">
        <v>0</v>
      </c>
      <c r="E784" s="8">
        <v>31.978395596497474</v>
      </c>
      <c r="F784" s="8">
        <v>47.833309327651371</v>
      </c>
      <c r="G784" s="8">
        <v>40</v>
      </c>
      <c r="H784" s="8">
        <v>2.3977878094368505</v>
      </c>
      <c r="I784" t="s">
        <v>963</v>
      </c>
      <c r="K784" s="11">
        <f t="shared" si="29"/>
        <v>1.1988939047184253</v>
      </c>
    </row>
    <row r="785" spans="1:11" x14ac:dyDescent="0.3">
      <c r="A785" s="7" t="s">
        <v>794</v>
      </c>
      <c r="B785" s="8">
        <v>2.0593670202210088</v>
      </c>
      <c r="C785" s="8">
        <v>3.6427359972122435</v>
      </c>
      <c r="D785" s="8">
        <v>0.2290542452137676</v>
      </c>
      <c r="E785" s="8">
        <v>0</v>
      </c>
      <c r="F785" s="8">
        <v>0</v>
      </c>
      <c r="G785" s="8">
        <v>0</v>
      </c>
      <c r="H785" s="8">
        <v>0</v>
      </c>
      <c r="I785" t="s">
        <v>963</v>
      </c>
      <c r="K785" s="11">
        <f t="shared" si="29"/>
        <v>1.0296835101105044</v>
      </c>
    </row>
    <row r="786" spans="1:11" x14ac:dyDescent="0.3">
      <c r="A786" s="7" t="s">
        <v>795</v>
      </c>
      <c r="B786" s="8">
        <v>0</v>
      </c>
      <c r="C786" s="8">
        <v>0</v>
      </c>
      <c r="D786" s="8">
        <v>0</v>
      </c>
      <c r="E786" s="8">
        <v>35.24426379944876</v>
      </c>
      <c r="F786" s="8">
        <v>41.835446341560981</v>
      </c>
      <c r="G786" s="8">
        <v>60</v>
      </c>
      <c r="H786" s="8">
        <v>2.7221099454553177</v>
      </c>
      <c r="I786" t="s">
        <v>963</v>
      </c>
      <c r="K786" s="11">
        <f t="shared" si="29"/>
        <v>1.3610549727276589</v>
      </c>
    </row>
    <row r="787" spans="1:11" x14ac:dyDescent="0.3">
      <c r="A787" s="7" t="s">
        <v>796</v>
      </c>
      <c r="B787" s="8">
        <v>4.5103208821051517</v>
      </c>
      <c r="C787" s="8">
        <v>7.1967527156775404</v>
      </c>
      <c r="D787" s="8">
        <v>0.50166438363591015</v>
      </c>
      <c r="E787" s="8">
        <v>0</v>
      </c>
      <c r="F787" s="8">
        <v>0</v>
      </c>
      <c r="G787" s="8">
        <v>0</v>
      </c>
      <c r="H787" s="8">
        <v>0</v>
      </c>
      <c r="I787" t="s">
        <v>963</v>
      </c>
      <c r="K787" s="11">
        <f t="shared" si="29"/>
        <v>2.2551604410525758</v>
      </c>
    </row>
    <row r="788" spans="1:11" x14ac:dyDescent="0.3">
      <c r="A788" s="7" t="s">
        <v>797</v>
      </c>
      <c r="B788" s="8">
        <v>4.5103208821051517</v>
      </c>
      <c r="C788" s="8">
        <v>7.1967527156775404</v>
      </c>
      <c r="D788" s="8">
        <v>0.50166438363591015</v>
      </c>
      <c r="E788" s="8">
        <v>30.833381462550655</v>
      </c>
      <c r="F788" s="8">
        <v>48.384441519916614</v>
      </c>
      <c r="G788" s="8">
        <v>10</v>
      </c>
      <c r="H788" s="8">
        <v>3.7669560080545668</v>
      </c>
      <c r="I788" t="s">
        <v>963</v>
      </c>
      <c r="K788" s="11">
        <f t="shared" si="29"/>
        <v>4.1386384450798595</v>
      </c>
    </row>
    <row r="789" spans="1:11" x14ac:dyDescent="0.3">
      <c r="A789" s="7" t="s">
        <v>798</v>
      </c>
      <c r="B789" s="8">
        <v>0</v>
      </c>
      <c r="C789" s="8">
        <v>0</v>
      </c>
      <c r="D789" s="8">
        <v>0</v>
      </c>
      <c r="E789" s="8">
        <v>31.256798251946822</v>
      </c>
      <c r="F789" s="8">
        <v>50.348309590428393</v>
      </c>
      <c r="G789" s="8">
        <v>70</v>
      </c>
      <c r="H789" s="8">
        <v>4.6565695998501342</v>
      </c>
      <c r="I789" t="s">
        <v>963</v>
      </c>
      <c r="K789" s="11">
        <f t="shared" si="29"/>
        <v>2.3282847999250671</v>
      </c>
    </row>
    <row r="790" spans="1:11" x14ac:dyDescent="0.3">
      <c r="A790" s="7" t="s">
        <v>799</v>
      </c>
      <c r="B790" s="8">
        <v>14.957849844114</v>
      </c>
      <c r="C790" s="8">
        <v>26.458371690444029</v>
      </c>
      <c r="D790" s="8">
        <v>1.6636951900379138</v>
      </c>
      <c r="E790" s="8">
        <v>27.989526280156962</v>
      </c>
      <c r="F790" s="8">
        <v>62.237059308144886</v>
      </c>
      <c r="G790" s="8">
        <v>70</v>
      </c>
      <c r="H790" s="8">
        <v>2.6737720061606369</v>
      </c>
      <c r="I790" t="s">
        <v>963</v>
      </c>
      <c r="K790" s="11">
        <f t="shared" si="29"/>
        <v>8.8158109251373187</v>
      </c>
    </row>
    <row r="791" spans="1:11" x14ac:dyDescent="0.3">
      <c r="A791" s="7" t="s">
        <v>800</v>
      </c>
      <c r="B791" s="8">
        <v>0</v>
      </c>
      <c r="C791" s="8">
        <v>0</v>
      </c>
      <c r="D791" s="8">
        <v>0</v>
      </c>
      <c r="E791" s="8">
        <v>21.53848652863207</v>
      </c>
      <c r="F791" s="8">
        <v>44.619017271355744</v>
      </c>
      <c r="G791" s="8">
        <v>50</v>
      </c>
      <c r="H791" s="8">
        <v>1.5099284363458145</v>
      </c>
      <c r="I791" t="s">
        <v>963</v>
      </c>
      <c r="K791" s="11">
        <f t="shared" si="29"/>
        <v>0.75496421817290726</v>
      </c>
    </row>
    <row r="792" spans="1:11" x14ac:dyDescent="0.3">
      <c r="A792" s="7" t="s">
        <v>801</v>
      </c>
      <c r="B792" s="8">
        <v>0</v>
      </c>
      <c r="C792" s="8">
        <v>0</v>
      </c>
      <c r="D792" s="8">
        <v>0</v>
      </c>
      <c r="E792" s="8">
        <v>0</v>
      </c>
      <c r="F792" s="8">
        <v>0</v>
      </c>
      <c r="G792" s="8">
        <v>0</v>
      </c>
      <c r="H792" s="8">
        <v>0</v>
      </c>
      <c r="I792" t="s">
        <v>963</v>
      </c>
      <c r="K792" s="11">
        <f t="shared" si="29"/>
        <v>0</v>
      </c>
    </row>
    <row r="793" spans="1:11" x14ac:dyDescent="0.3">
      <c r="A793" s="7" t="s">
        <v>802</v>
      </c>
      <c r="B793" s="8">
        <v>0</v>
      </c>
      <c r="C793" s="8">
        <v>0</v>
      </c>
      <c r="D793" s="8">
        <v>0</v>
      </c>
      <c r="E793" s="8">
        <v>0</v>
      </c>
      <c r="F793" s="8">
        <v>0</v>
      </c>
      <c r="G793" s="8">
        <v>0</v>
      </c>
      <c r="H793" s="8">
        <v>0</v>
      </c>
      <c r="I793" t="s">
        <v>963</v>
      </c>
      <c r="K793" s="11">
        <f t="shared" si="29"/>
        <v>0</v>
      </c>
    </row>
    <row r="794" spans="1:11" x14ac:dyDescent="0.3">
      <c r="A794" s="7" t="s">
        <v>803</v>
      </c>
      <c r="B794" s="8">
        <v>0</v>
      </c>
      <c r="C794" s="8">
        <v>0</v>
      </c>
      <c r="D794" s="8">
        <v>0</v>
      </c>
      <c r="E794" s="8">
        <v>21.438798887252492</v>
      </c>
      <c r="F794" s="8">
        <v>53.324183072891117</v>
      </c>
      <c r="G794" s="8">
        <v>90</v>
      </c>
      <c r="H794" s="8">
        <v>2.9587656546549295</v>
      </c>
      <c r="I794" t="s">
        <v>963</v>
      </c>
      <c r="K794" s="11">
        <f t="shared" si="29"/>
        <v>1.4793828273274647</v>
      </c>
    </row>
    <row r="795" spans="1:11" x14ac:dyDescent="0.3">
      <c r="A795" s="7" t="s">
        <v>804</v>
      </c>
      <c r="B795" s="8">
        <v>0</v>
      </c>
      <c r="C795" s="8">
        <v>0</v>
      </c>
      <c r="D795" s="8">
        <v>0</v>
      </c>
      <c r="E795" s="8">
        <v>0</v>
      </c>
      <c r="F795" s="8">
        <v>0</v>
      </c>
      <c r="G795" s="8">
        <v>0</v>
      </c>
      <c r="H795" s="8">
        <v>0</v>
      </c>
      <c r="I795" t="s">
        <v>964</v>
      </c>
      <c r="K795" s="11"/>
    </row>
    <row r="796" spans="1:11" x14ac:dyDescent="0.3">
      <c r="A796" s="7" t="s">
        <v>805</v>
      </c>
      <c r="B796" s="8">
        <v>0</v>
      </c>
      <c r="C796" s="8">
        <v>0</v>
      </c>
      <c r="D796" s="8">
        <v>0</v>
      </c>
      <c r="E796" s="8">
        <v>0</v>
      </c>
      <c r="F796" s="8">
        <v>0</v>
      </c>
      <c r="G796" s="8">
        <v>0</v>
      </c>
      <c r="H796" s="8">
        <v>0</v>
      </c>
      <c r="I796" t="s">
        <v>964</v>
      </c>
      <c r="K796" s="11"/>
    </row>
    <row r="797" spans="1:11" x14ac:dyDescent="0.3">
      <c r="A797" s="7" t="s">
        <v>806</v>
      </c>
      <c r="B797" s="8">
        <v>0</v>
      </c>
      <c r="C797" s="8">
        <v>0</v>
      </c>
      <c r="D797" s="8">
        <v>0</v>
      </c>
      <c r="E797" s="8">
        <v>0</v>
      </c>
      <c r="F797" s="8">
        <v>0</v>
      </c>
      <c r="G797" s="8">
        <v>0</v>
      </c>
      <c r="H797" s="8">
        <v>0</v>
      </c>
      <c r="I797" t="s">
        <v>963</v>
      </c>
      <c r="K797" s="11">
        <f t="shared" ref="K797:K803" si="30">IF(I797="US",(H797+B797)/2,B797)</f>
        <v>0</v>
      </c>
    </row>
    <row r="798" spans="1:11" x14ac:dyDescent="0.3">
      <c r="A798" s="7" t="s">
        <v>807</v>
      </c>
      <c r="B798" s="8">
        <v>0</v>
      </c>
      <c r="C798" s="8">
        <v>0</v>
      </c>
      <c r="D798" s="8">
        <v>0</v>
      </c>
      <c r="E798" s="8">
        <v>0</v>
      </c>
      <c r="F798" s="8">
        <v>0</v>
      </c>
      <c r="G798" s="8">
        <v>0</v>
      </c>
      <c r="H798" s="8">
        <v>0</v>
      </c>
      <c r="I798" t="s">
        <v>963</v>
      </c>
      <c r="K798" s="11">
        <f t="shared" si="30"/>
        <v>0</v>
      </c>
    </row>
    <row r="799" spans="1:11" x14ac:dyDescent="0.3">
      <c r="A799" s="7" t="s">
        <v>808</v>
      </c>
      <c r="B799" s="8">
        <v>0</v>
      </c>
      <c r="C799" s="8">
        <v>0</v>
      </c>
      <c r="D799" s="8">
        <v>0</v>
      </c>
      <c r="E799" s="8">
        <v>0</v>
      </c>
      <c r="F799" s="8">
        <v>0</v>
      </c>
      <c r="G799" s="8">
        <v>0</v>
      </c>
      <c r="H799" s="8">
        <v>0</v>
      </c>
      <c r="I799" t="s">
        <v>963</v>
      </c>
      <c r="K799" s="11">
        <f t="shared" si="30"/>
        <v>0</v>
      </c>
    </row>
    <row r="800" spans="1:11" x14ac:dyDescent="0.3">
      <c r="A800" s="7" t="s">
        <v>809</v>
      </c>
      <c r="B800" s="8">
        <v>0</v>
      </c>
      <c r="C800" s="8">
        <v>0</v>
      </c>
      <c r="D800" s="8">
        <v>0</v>
      </c>
      <c r="E800" s="8">
        <v>0</v>
      </c>
      <c r="F800" s="8">
        <v>0</v>
      </c>
      <c r="G800" s="8">
        <v>0</v>
      </c>
      <c r="H800" s="8">
        <v>0</v>
      </c>
      <c r="I800" t="s">
        <v>963</v>
      </c>
      <c r="K800" s="11">
        <f t="shared" si="30"/>
        <v>0</v>
      </c>
    </row>
    <row r="801" spans="1:11" x14ac:dyDescent="0.3">
      <c r="A801" s="7" t="s">
        <v>810</v>
      </c>
      <c r="B801" s="8">
        <v>0</v>
      </c>
      <c r="C801" s="8">
        <v>0</v>
      </c>
      <c r="D801" s="8">
        <v>0</v>
      </c>
      <c r="E801" s="8">
        <v>0</v>
      </c>
      <c r="F801" s="8">
        <v>0</v>
      </c>
      <c r="G801" s="8">
        <v>0</v>
      </c>
      <c r="H801" s="8">
        <v>0</v>
      </c>
      <c r="I801" t="s">
        <v>963</v>
      </c>
      <c r="K801" s="11">
        <f t="shared" si="30"/>
        <v>0</v>
      </c>
    </row>
    <row r="802" spans="1:11" x14ac:dyDescent="0.3">
      <c r="A802" s="7" t="s">
        <v>811</v>
      </c>
      <c r="B802" s="8">
        <v>0</v>
      </c>
      <c r="C802" s="8">
        <v>0</v>
      </c>
      <c r="D802" s="8">
        <v>0</v>
      </c>
      <c r="E802" s="8">
        <v>0</v>
      </c>
      <c r="F802" s="8">
        <v>0</v>
      </c>
      <c r="G802" s="8">
        <v>0</v>
      </c>
      <c r="H802" s="8">
        <v>0</v>
      </c>
      <c r="I802" t="s">
        <v>963</v>
      </c>
      <c r="K802" s="11">
        <f t="shared" si="30"/>
        <v>0</v>
      </c>
    </row>
    <row r="803" spans="1:11" x14ac:dyDescent="0.3">
      <c r="A803" s="7" t="s">
        <v>812</v>
      </c>
      <c r="B803" s="8">
        <v>0</v>
      </c>
      <c r="C803" s="8">
        <v>0</v>
      </c>
      <c r="D803" s="8">
        <v>0</v>
      </c>
      <c r="E803" s="8">
        <v>0</v>
      </c>
      <c r="F803" s="8">
        <v>0</v>
      </c>
      <c r="G803" s="8">
        <v>0</v>
      </c>
      <c r="H803" s="8">
        <v>0</v>
      </c>
      <c r="I803" t="s">
        <v>963</v>
      </c>
      <c r="K803" s="11">
        <f t="shared" si="30"/>
        <v>0</v>
      </c>
    </row>
    <row r="804" spans="1:11" x14ac:dyDescent="0.3">
      <c r="A804" s="7" t="s">
        <v>813</v>
      </c>
      <c r="B804" s="8">
        <v>0</v>
      </c>
      <c r="C804" s="8">
        <v>0</v>
      </c>
      <c r="D804" s="8">
        <v>0</v>
      </c>
      <c r="E804" s="8">
        <v>0</v>
      </c>
      <c r="F804" s="8">
        <v>0</v>
      </c>
      <c r="G804" s="8">
        <v>0</v>
      </c>
      <c r="H804" s="8">
        <v>0</v>
      </c>
      <c r="I804" t="s">
        <v>964</v>
      </c>
      <c r="K804" s="11"/>
    </row>
    <row r="805" spans="1:11" x14ac:dyDescent="0.3">
      <c r="A805" s="7" t="s">
        <v>814</v>
      </c>
      <c r="B805" s="8">
        <v>0</v>
      </c>
      <c r="C805" s="8">
        <v>0</v>
      </c>
      <c r="D805" s="8">
        <v>0</v>
      </c>
      <c r="E805" s="8">
        <v>0</v>
      </c>
      <c r="F805" s="8">
        <v>0</v>
      </c>
      <c r="G805" s="8">
        <v>0</v>
      </c>
      <c r="H805" s="8">
        <v>0</v>
      </c>
      <c r="I805" t="s">
        <v>964</v>
      </c>
      <c r="K805" s="11"/>
    </row>
    <row r="806" spans="1:11" x14ac:dyDescent="0.3">
      <c r="A806" s="7" t="s">
        <v>815</v>
      </c>
      <c r="B806" s="8">
        <v>0</v>
      </c>
      <c r="C806" s="8">
        <v>0</v>
      </c>
      <c r="D806" s="8">
        <v>0</v>
      </c>
      <c r="E806" s="8">
        <v>0</v>
      </c>
      <c r="F806" s="8">
        <v>0</v>
      </c>
      <c r="G806" s="8">
        <v>0</v>
      </c>
      <c r="H806" s="8">
        <v>0</v>
      </c>
      <c r="I806" t="s">
        <v>964</v>
      </c>
      <c r="K806" s="11"/>
    </row>
    <row r="807" spans="1:11" x14ac:dyDescent="0.3">
      <c r="A807" s="7" t="s">
        <v>816</v>
      </c>
      <c r="B807" s="8">
        <v>0</v>
      </c>
      <c r="C807" s="8">
        <v>0</v>
      </c>
      <c r="D807" s="8">
        <v>0</v>
      </c>
      <c r="E807" s="8">
        <v>0</v>
      </c>
      <c r="F807" s="8">
        <v>0</v>
      </c>
      <c r="G807" s="8">
        <v>0</v>
      </c>
      <c r="H807" s="8">
        <v>0</v>
      </c>
      <c r="I807" t="s">
        <v>964</v>
      </c>
      <c r="K807" s="11"/>
    </row>
    <row r="808" spans="1:11" x14ac:dyDescent="0.3">
      <c r="A808" s="7" t="s">
        <v>817</v>
      </c>
      <c r="B808" s="8">
        <v>0</v>
      </c>
      <c r="C808" s="8">
        <v>0</v>
      </c>
      <c r="D808" s="8">
        <v>0</v>
      </c>
      <c r="E808" s="8">
        <v>0</v>
      </c>
      <c r="F808" s="8">
        <v>0</v>
      </c>
      <c r="G808" s="8">
        <v>0</v>
      </c>
      <c r="H808" s="8">
        <v>0</v>
      </c>
      <c r="I808" t="s">
        <v>964</v>
      </c>
      <c r="K808" s="11"/>
    </row>
    <row r="809" spans="1:11" x14ac:dyDescent="0.3">
      <c r="A809" s="7" t="s">
        <v>818</v>
      </c>
      <c r="B809" s="8">
        <v>0</v>
      </c>
      <c r="C809" s="8">
        <v>0</v>
      </c>
      <c r="D809" s="8">
        <v>0</v>
      </c>
      <c r="E809" s="8">
        <v>0</v>
      </c>
      <c r="F809" s="8">
        <v>0</v>
      </c>
      <c r="G809" s="8">
        <v>0</v>
      </c>
      <c r="H809" s="8">
        <v>0</v>
      </c>
      <c r="I809" t="s">
        <v>964</v>
      </c>
      <c r="K809" s="11"/>
    </row>
    <row r="810" spans="1:11" x14ac:dyDescent="0.3">
      <c r="A810" s="7" t="s">
        <v>819</v>
      </c>
      <c r="B810" s="8">
        <v>0</v>
      </c>
      <c r="C810" s="8">
        <v>0</v>
      </c>
      <c r="D810" s="8">
        <v>0</v>
      </c>
      <c r="E810" s="8">
        <v>0</v>
      </c>
      <c r="F810" s="8">
        <v>0</v>
      </c>
      <c r="G810" s="8">
        <v>0</v>
      </c>
      <c r="H810" s="8">
        <v>0</v>
      </c>
      <c r="I810" t="s">
        <v>964</v>
      </c>
      <c r="K810" s="11"/>
    </row>
    <row r="811" spans="1:11" x14ac:dyDescent="0.3">
      <c r="A811" s="7" t="s">
        <v>820</v>
      </c>
      <c r="B811" s="8">
        <v>0</v>
      </c>
      <c r="C811" s="8">
        <v>0</v>
      </c>
      <c r="D811" s="8">
        <v>0</v>
      </c>
      <c r="E811" s="8">
        <v>0</v>
      </c>
      <c r="F811" s="8">
        <v>0</v>
      </c>
      <c r="G811" s="8">
        <v>0</v>
      </c>
      <c r="H811" s="8">
        <v>0</v>
      </c>
      <c r="I811" t="s">
        <v>964</v>
      </c>
      <c r="K811" s="11"/>
    </row>
    <row r="812" spans="1:11" x14ac:dyDescent="0.3">
      <c r="A812" s="7" t="s">
        <v>821</v>
      </c>
      <c r="B812" s="8">
        <v>0</v>
      </c>
      <c r="C812" s="8">
        <v>0</v>
      </c>
      <c r="D812" s="8">
        <v>0</v>
      </c>
      <c r="E812" s="8">
        <v>0</v>
      </c>
      <c r="F812" s="8">
        <v>0</v>
      </c>
      <c r="G812" s="8">
        <v>0</v>
      </c>
      <c r="H812" s="8">
        <v>0</v>
      </c>
      <c r="I812" t="s">
        <v>964</v>
      </c>
      <c r="K812" s="11"/>
    </row>
    <row r="813" spans="1:11" x14ac:dyDescent="0.3">
      <c r="A813" s="7" t="s">
        <v>822</v>
      </c>
      <c r="B813" s="8">
        <v>0</v>
      </c>
      <c r="C813" s="8">
        <v>0</v>
      </c>
      <c r="D813" s="8">
        <v>0</v>
      </c>
      <c r="E813" s="8">
        <v>0</v>
      </c>
      <c r="F813" s="8">
        <v>0</v>
      </c>
      <c r="G813" s="8">
        <v>0</v>
      </c>
      <c r="H813" s="8">
        <v>0</v>
      </c>
      <c r="I813" t="s">
        <v>964</v>
      </c>
      <c r="K813" s="11"/>
    </row>
    <row r="814" spans="1:11" x14ac:dyDescent="0.3">
      <c r="A814" s="7" t="s">
        <v>823</v>
      </c>
      <c r="B814" s="8">
        <v>0</v>
      </c>
      <c r="C814" s="8">
        <v>0</v>
      </c>
      <c r="D814" s="8">
        <v>0</v>
      </c>
      <c r="E814" s="8">
        <v>0</v>
      </c>
      <c r="F814" s="8">
        <v>0</v>
      </c>
      <c r="G814" s="8">
        <v>0</v>
      </c>
      <c r="H814" s="8">
        <v>0</v>
      </c>
      <c r="I814" t="s">
        <v>964</v>
      </c>
      <c r="K814" s="11"/>
    </row>
    <row r="815" spans="1:11" x14ac:dyDescent="0.3">
      <c r="A815" s="7" t="s">
        <v>824</v>
      </c>
      <c r="B815" s="8">
        <v>0.68277127098045509</v>
      </c>
      <c r="C815" s="8">
        <v>1.2077281330823395</v>
      </c>
      <c r="D815" s="8">
        <v>0.13769278134516894</v>
      </c>
      <c r="E815" s="8">
        <v>0</v>
      </c>
      <c r="F815" s="8">
        <v>0</v>
      </c>
      <c r="G815" s="8">
        <v>0</v>
      </c>
      <c r="H815" s="8">
        <v>0</v>
      </c>
      <c r="I815" t="s">
        <v>964</v>
      </c>
      <c r="K815" s="11"/>
    </row>
    <row r="816" spans="1:11" x14ac:dyDescent="0.3">
      <c r="A816" s="7" t="s">
        <v>825</v>
      </c>
      <c r="B816" s="8">
        <v>0.55519022585029199</v>
      </c>
      <c r="C816" s="8">
        <v>0.9820548747003881</v>
      </c>
      <c r="D816" s="8">
        <v>0.13769278134516894</v>
      </c>
      <c r="E816" s="8">
        <v>0</v>
      </c>
      <c r="F816" s="8">
        <v>0</v>
      </c>
      <c r="G816" s="8">
        <v>0</v>
      </c>
      <c r="H816" s="8">
        <v>0</v>
      </c>
      <c r="I816" t="s">
        <v>964</v>
      </c>
      <c r="K816" s="11"/>
    </row>
    <row r="817" spans="1:11" x14ac:dyDescent="0.3">
      <c r="A817" s="7" t="s">
        <v>826</v>
      </c>
      <c r="B817" s="8">
        <v>0</v>
      </c>
      <c r="C817" s="8">
        <v>0</v>
      </c>
      <c r="D817" s="8">
        <v>0</v>
      </c>
      <c r="E817" s="8">
        <v>0</v>
      </c>
      <c r="F817" s="8">
        <v>0</v>
      </c>
      <c r="G817" s="8">
        <v>0</v>
      </c>
      <c r="H817" s="8">
        <v>0</v>
      </c>
      <c r="I817" t="s">
        <v>964</v>
      </c>
      <c r="K817" s="11"/>
    </row>
    <row r="818" spans="1:11" x14ac:dyDescent="0.3">
      <c r="A818" s="7" t="s">
        <v>827</v>
      </c>
      <c r="B818" s="8">
        <v>0</v>
      </c>
      <c r="C818" s="8">
        <v>0</v>
      </c>
      <c r="D818" s="8">
        <v>0</v>
      </c>
      <c r="E818" s="8">
        <v>0</v>
      </c>
      <c r="F818" s="8">
        <v>0</v>
      </c>
      <c r="G818" s="8">
        <v>0</v>
      </c>
      <c r="H818" s="8">
        <v>0</v>
      </c>
      <c r="I818" t="s">
        <v>964</v>
      </c>
      <c r="K818" s="11"/>
    </row>
    <row r="819" spans="1:11" x14ac:dyDescent="0.3">
      <c r="A819" s="7" t="s">
        <v>828</v>
      </c>
      <c r="B819" s="8">
        <v>0</v>
      </c>
      <c r="C819" s="8">
        <v>0</v>
      </c>
      <c r="D819" s="8">
        <v>0</v>
      </c>
      <c r="E819" s="8">
        <v>0</v>
      </c>
      <c r="F819" s="8">
        <v>0</v>
      </c>
      <c r="G819" s="8">
        <v>0</v>
      </c>
      <c r="H819" s="8">
        <v>0</v>
      </c>
      <c r="I819" t="s">
        <v>964</v>
      </c>
      <c r="K819" s="11"/>
    </row>
    <row r="820" spans="1:11" x14ac:dyDescent="0.3">
      <c r="A820" s="7" t="s">
        <v>829</v>
      </c>
      <c r="B820" s="8">
        <v>0</v>
      </c>
      <c r="C820" s="8">
        <v>0</v>
      </c>
      <c r="D820" s="8">
        <v>0</v>
      </c>
      <c r="E820" s="8">
        <v>0</v>
      </c>
      <c r="F820" s="8">
        <v>0</v>
      </c>
      <c r="G820" s="8">
        <v>0</v>
      </c>
      <c r="H820" s="8">
        <v>0</v>
      </c>
      <c r="I820" t="s">
        <v>964</v>
      </c>
      <c r="K820" s="11"/>
    </row>
    <row r="821" spans="1:11" x14ac:dyDescent="0.3">
      <c r="A821" s="7" t="s">
        <v>830</v>
      </c>
      <c r="B821" s="8">
        <v>0</v>
      </c>
      <c r="C821" s="8">
        <v>0</v>
      </c>
      <c r="D821" s="8">
        <v>0</v>
      </c>
      <c r="E821" s="8">
        <v>0</v>
      </c>
      <c r="F821" s="8">
        <v>0</v>
      </c>
      <c r="G821" s="8">
        <v>0</v>
      </c>
      <c r="H821" s="8">
        <v>0</v>
      </c>
      <c r="I821" t="s">
        <v>964</v>
      </c>
      <c r="K821" s="11"/>
    </row>
    <row r="822" spans="1:11" x14ac:dyDescent="0.3">
      <c r="A822" s="7" t="s">
        <v>831</v>
      </c>
      <c r="B822" s="8">
        <v>1.6607808882835804</v>
      </c>
      <c r="C822" s="8">
        <v>2.9376921480385114</v>
      </c>
      <c r="D822" s="8">
        <v>0.18472128042063185</v>
      </c>
      <c r="E822" s="8">
        <v>0</v>
      </c>
      <c r="F822" s="8">
        <v>0</v>
      </c>
      <c r="G822" s="8">
        <v>0</v>
      </c>
      <c r="H822" s="8">
        <v>0</v>
      </c>
      <c r="I822" t="s">
        <v>964</v>
      </c>
      <c r="K822" s="11"/>
    </row>
    <row r="823" spans="1:11" x14ac:dyDescent="0.3">
      <c r="A823" s="7" t="s">
        <v>832</v>
      </c>
      <c r="B823" s="8">
        <v>0</v>
      </c>
      <c r="C823" s="8">
        <v>0</v>
      </c>
      <c r="D823" s="8">
        <v>0</v>
      </c>
      <c r="E823" s="8">
        <v>0</v>
      </c>
      <c r="F823" s="8">
        <v>0</v>
      </c>
      <c r="G823" s="8">
        <v>0</v>
      </c>
      <c r="H823" s="8">
        <v>0</v>
      </c>
      <c r="I823" t="s">
        <v>964</v>
      </c>
      <c r="K823" s="11"/>
    </row>
    <row r="824" spans="1:11" x14ac:dyDescent="0.3">
      <c r="A824" s="7" t="s">
        <v>833</v>
      </c>
      <c r="B824" s="8">
        <v>0</v>
      </c>
      <c r="C824" s="8">
        <v>0</v>
      </c>
      <c r="D824" s="8">
        <v>0</v>
      </c>
      <c r="E824" s="8">
        <v>0</v>
      </c>
      <c r="F824" s="8">
        <v>0</v>
      </c>
      <c r="G824" s="8">
        <v>0</v>
      </c>
      <c r="H824" s="8">
        <v>0</v>
      </c>
      <c r="I824" t="s">
        <v>964</v>
      </c>
      <c r="K824" s="11"/>
    </row>
    <row r="825" spans="1:11" x14ac:dyDescent="0.3">
      <c r="A825" s="7" t="s">
        <v>834</v>
      </c>
      <c r="B825" s="8">
        <v>0</v>
      </c>
      <c r="C825" s="8">
        <v>0</v>
      </c>
      <c r="D825" s="8">
        <v>0</v>
      </c>
      <c r="E825" s="8">
        <v>0</v>
      </c>
      <c r="F825" s="8">
        <v>0</v>
      </c>
      <c r="G825" s="8">
        <v>0</v>
      </c>
      <c r="H825" s="8">
        <v>0</v>
      </c>
      <c r="I825" t="s">
        <v>964</v>
      </c>
      <c r="K825" s="11"/>
    </row>
    <row r="826" spans="1:11" x14ac:dyDescent="0.3">
      <c r="A826" s="7" t="s">
        <v>835</v>
      </c>
      <c r="B826" s="8">
        <v>0</v>
      </c>
      <c r="C826" s="8">
        <v>0</v>
      </c>
      <c r="D826" s="8">
        <v>0</v>
      </c>
      <c r="E826" s="8">
        <v>0</v>
      </c>
      <c r="F826" s="8">
        <v>0</v>
      </c>
      <c r="G826" s="8">
        <v>0</v>
      </c>
      <c r="H826" s="8">
        <v>0</v>
      </c>
      <c r="I826" t="s">
        <v>964</v>
      </c>
      <c r="K826" s="11"/>
    </row>
    <row r="827" spans="1:11" x14ac:dyDescent="0.3">
      <c r="A827" s="7" t="s">
        <v>836</v>
      </c>
      <c r="B827" s="8">
        <v>0</v>
      </c>
      <c r="C827" s="8">
        <v>0</v>
      </c>
      <c r="D827" s="8">
        <v>0</v>
      </c>
      <c r="E827" s="8">
        <v>0</v>
      </c>
      <c r="F827" s="8">
        <v>0</v>
      </c>
      <c r="G827" s="8">
        <v>0</v>
      </c>
      <c r="H827" s="8">
        <v>0</v>
      </c>
      <c r="I827" t="s">
        <v>964</v>
      </c>
      <c r="K827" s="11"/>
    </row>
    <row r="828" spans="1:11" x14ac:dyDescent="0.3">
      <c r="A828" s="7" t="s">
        <v>837</v>
      </c>
      <c r="B828" s="8">
        <v>0</v>
      </c>
      <c r="C828" s="8">
        <v>0</v>
      </c>
      <c r="D828" s="8">
        <v>0</v>
      </c>
      <c r="E828" s="8">
        <v>0</v>
      </c>
      <c r="F828" s="8">
        <v>0</v>
      </c>
      <c r="G828" s="8">
        <v>0</v>
      </c>
      <c r="H828" s="8">
        <v>0</v>
      </c>
      <c r="I828" t="s">
        <v>964</v>
      </c>
      <c r="K828" s="11"/>
    </row>
    <row r="829" spans="1:11" x14ac:dyDescent="0.3">
      <c r="A829" s="7" t="s">
        <v>838</v>
      </c>
      <c r="B829" s="8">
        <v>0</v>
      </c>
      <c r="C829" s="8">
        <v>0</v>
      </c>
      <c r="D829" s="8">
        <v>0</v>
      </c>
      <c r="E829" s="8">
        <v>0</v>
      </c>
      <c r="F829" s="8">
        <v>0</v>
      </c>
      <c r="G829" s="8">
        <v>0</v>
      </c>
      <c r="H829" s="8">
        <v>0</v>
      </c>
      <c r="I829" t="s">
        <v>964</v>
      </c>
      <c r="K829" s="11"/>
    </row>
    <row r="830" spans="1:11" x14ac:dyDescent="0.3">
      <c r="A830" s="7" t="s">
        <v>839</v>
      </c>
      <c r="B830" s="8">
        <v>0</v>
      </c>
      <c r="C830" s="8">
        <v>0</v>
      </c>
      <c r="D830" s="8">
        <v>0</v>
      </c>
      <c r="E830" s="8">
        <v>0</v>
      </c>
      <c r="F830" s="8">
        <v>0</v>
      </c>
      <c r="G830" s="8">
        <v>0</v>
      </c>
      <c r="H830" s="8">
        <v>0</v>
      </c>
      <c r="I830" t="s">
        <v>964</v>
      </c>
      <c r="K830" s="11"/>
    </row>
    <row r="831" spans="1:11" x14ac:dyDescent="0.3">
      <c r="A831" s="7" t="s">
        <v>840</v>
      </c>
      <c r="B831" s="8">
        <v>0</v>
      </c>
      <c r="C831" s="8">
        <v>0</v>
      </c>
      <c r="D831" s="8">
        <v>0</v>
      </c>
      <c r="E831" s="8">
        <v>0</v>
      </c>
      <c r="F831" s="8">
        <v>0</v>
      </c>
      <c r="G831" s="8">
        <v>0</v>
      </c>
      <c r="H831" s="8">
        <v>0</v>
      </c>
      <c r="I831" t="s">
        <v>964</v>
      </c>
      <c r="K831" s="11"/>
    </row>
    <row r="832" spans="1:11" x14ac:dyDescent="0.3">
      <c r="A832" s="7" t="s">
        <v>841</v>
      </c>
      <c r="B832" s="8">
        <v>0</v>
      </c>
      <c r="C832" s="8">
        <v>0</v>
      </c>
      <c r="D832" s="8">
        <v>0</v>
      </c>
      <c r="E832" s="8">
        <v>0</v>
      </c>
      <c r="F832" s="8">
        <v>0</v>
      </c>
      <c r="G832" s="8">
        <v>0</v>
      </c>
      <c r="H832" s="8">
        <v>0</v>
      </c>
      <c r="I832" t="s">
        <v>964</v>
      </c>
      <c r="K832" s="11"/>
    </row>
    <row r="833" spans="1:11" x14ac:dyDescent="0.3">
      <c r="A833" s="7" t="s">
        <v>842</v>
      </c>
      <c r="B833" s="8">
        <v>0</v>
      </c>
      <c r="C833" s="8">
        <v>0</v>
      </c>
      <c r="D833" s="8">
        <v>0</v>
      </c>
      <c r="E833" s="8">
        <v>0</v>
      </c>
      <c r="F833" s="8">
        <v>0</v>
      </c>
      <c r="G833" s="8">
        <v>0</v>
      </c>
      <c r="H833" s="8">
        <v>0</v>
      </c>
      <c r="I833" t="s">
        <v>964</v>
      </c>
      <c r="K833" s="11"/>
    </row>
    <row r="834" spans="1:11" x14ac:dyDescent="0.3">
      <c r="A834" s="7" t="s">
        <v>843</v>
      </c>
      <c r="B834" s="8">
        <v>0</v>
      </c>
      <c r="C834" s="8">
        <v>0</v>
      </c>
      <c r="D834" s="8">
        <v>0</v>
      </c>
      <c r="E834" s="8">
        <v>0</v>
      </c>
      <c r="F834" s="8">
        <v>0</v>
      </c>
      <c r="G834" s="8">
        <v>0</v>
      </c>
      <c r="H834" s="8">
        <v>0</v>
      </c>
      <c r="I834" t="s">
        <v>964</v>
      </c>
      <c r="K834" s="11"/>
    </row>
    <row r="835" spans="1:11" x14ac:dyDescent="0.3">
      <c r="A835" s="7" t="s">
        <v>844</v>
      </c>
      <c r="B835" s="8">
        <v>0</v>
      </c>
      <c r="C835" s="8">
        <v>0</v>
      </c>
      <c r="D835" s="8">
        <v>0</v>
      </c>
      <c r="E835" s="8">
        <v>0</v>
      </c>
      <c r="F835" s="8">
        <v>0</v>
      </c>
      <c r="G835" s="8">
        <v>0</v>
      </c>
      <c r="H835" s="8">
        <v>0</v>
      </c>
      <c r="I835" t="s">
        <v>964</v>
      </c>
      <c r="K835" s="11"/>
    </row>
    <row r="836" spans="1:11" x14ac:dyDescent="0.3">
      <c r="A836" s="7" t="s">
        <v>845</v>
      </c>
      <c r="B836" s="8">
        <v>0</v>
      </c>
      <c r="C836" s="8">
        <v>0</v>
      </c>
      <c r="D836" s="8">
        <v>0</v>
      </c>
      <c r="E836" s="8">
        <v>0</v>
      </c>
      <c r="F836" s="8">
        <v>0</v>
      </c>
      <c r="G836" s="8">
        <v>0</v>
      </c>
      <c r="H836" s="8">
        <v>0</v>
      </c>
      <c r="I836" t="s">
        <v>964</v>
      </c>
      <c r="K836" s="11"/>
    </row>
    <row r="837" spans="1:11" x14ac:dyDescent="0.3">
      <c r="A837" s="7" t="s">
        <v>846</v>
      </c>
      <c r="B837" s="8">
        <v>56.897427889869505</v>
      </c>
      <c r="C837" s="8">
        <v>51.217415172869664</v>
      </c>
      <c r="D837" s="8">
        <v>15.916061008424926</v>
      </c>
      <c r="E837" s="8">
        <v>0</v>
      </c>
      <c r="F837" s="8">
        <v>0</v>
      </c>
      <c r="G837" s="8">
        <v>0</v>
      </c>
      <c r="H837" s="8">
        <v>0</v>
      </c>
      <c r="I837" t="s">
        <v>964</v>
      </c>
      <c r="K837" s="11"/>
    </row>
    <row r="838" spans="1:11" x14ac:dyDescent="0.3">
      <c r="A838" s="7" t="s">
        <v>847</v>
      </c>
      <c r="B838" s="8">
        <v>0</v>
      </c>
      <c r="C838" s="8">
        <v>0</v>
      </c>
      <c r="D838" s="8">
        <v>0</v>
      </c>
      <c r="E838" s="8">
        <v>0</v>
      </c>
      <c r="F838" s="8">
        <v>0</v>
      </c>
      <c r="G838" s="8">
        <v>0</v>
      </c>
      <c r="H838" s="8">
        <v>0</v>
      </c>
      <c r="I838" t="s">
        <v>963</v>
      </c>
      <c r="K838" s="11">
        <f>IF(I838="US",(H838+B838)/2,B838)</f>
        <v>0</v>
      </c>
    </row>
    <row r="839" spans="1:11" x14ac:dyDescent="0.3">
      <c r="A839" s="7" t="s">
        <v>848</v>
      </c>
      <c r="B839" s="8">
        <v>0</v>
      </c>
      <c r="C839" s="8">
        <v>0</v>
      </c>
      <c r="D839" s="8">
        <v>0</v>
      </c>
      <c r="E839" s="8">
        <v>0</v>
      </c>
      <c r="F839" s="8">
        <v>0</v>
      </c>
      <c r="G839" s="8">
        <v>0</v>
      </c>
      <c r="H839" s="8">
        <v>0</v>
      </c>
      <c r="I839" t="s">
        <v>963</v>
      </c>
      <c r="K839" s="11">
        <f>IF(I839="US",(H839+B839)/2,B839)</f>
        <v>0</v>
      </c>
    </row>
    <row r="840" spans="1:11" x14ac:dyDescent="0.3">
      <c r="A840" s="7" t="s">
        <v>849</v>
      </c>
      <c r="B840" s="8">
        <v>0</v>
      </c>
      <c r="C840" s="8">
        <v>0</v>
      </c>
      <c r="D840" s="8">
        <v>0</v>
      </c>
      <c r="E840" s="8">
        <v>0</v>
      </c>
      <c r="F840" s="8">
        <v>0</v>
      </c>
      <c r="G840" s="8">
        <v>0</v>
      </c>
      <c r="H840" s="8">
        <v>0</v>
      </c>
      <c r="I840" t="s">
        <v>963</v>
      </c>
      <c r="K840" s="11">
        <f>IF(I840="US",(H840+B840)/2,B840)</f>
        <v>0</v>
      </c>
    </row>
    <row r="841" spans="1:11" x14ac:dyDescent="0.3">
      <c r="A841" s="7" t="s">
        <v>850</v>
      </c>
      <c r="B841" s="8">
        <v>0</v>
      </c>
      <c r="C841" s="8">
        <v>0</v>
      </c>
      <c r="D841" s="8">
        <v>0</v>
      </c>
      <c r="E841" s="8">
        <v>0</v>
      </c>
      <c r="F841" s="8">
        <v>0</v>
      </c>
      <c r="G841" s="8">
        <v>0</v>
      </c>
      <c r="H841" s="8">
        <v>0</v>
      </c>
      <c r="I841" t="s">
        <v>963</v>
      </c>
      <c r="K841" s="11">
        <f>IF(I841="US",(H841+B841)/2,B841)</f>
        <v>0</v>
      </c>
    </row>
    <row r="842" spans="1:11" x14ac:dyDescent="0.3">
      <c r="A842" s="7" t="s">
        <v>851</v>
      </c>
      <c r="B842" s="8">
        <v>0</v>
      </c>
      <c r="C842" s="8">
        <v>0</v>
      </c>
      <c r="D842" s="8">
        <v>0</v>
      </c>
      <c r="E842" s="8">
        <v>0</v>
      </c>
      <c r="F842" s="8">
        <v>0</v>
      </c>
      <c r="G842" s="8">
        <v>0</v>
      </c>
      <c r="H842" s="8">
        <v>0</v>
      </c>
      <c r="I842" t="s">
        <v>964</v>
      </c>
      <c r="K842" s="11"/>
    </row>
    <row r="843" spans="1:11" x14ac:dyDescent="0.3">
      <c r="A843" s="7" t="s">
        <v>852</v>
      </c>
      <c r="B843" s="8">
        <v>30.656442681205018</v>
      </c>
      <c r="C843" s="8">
        <v>33.065095559706855</v>
      </c>
      <c r="D843" s="8">
        <v>15.916061008424926</v>
      </c>
      <c r="E843" s="8">
        <v>0</v>
      </c>
      <c r="F843" s="8">
        <v>0</v>
      </c>
      <c r="G843" s="8">
        <v>0</v>
      </c>
      <c r="H843" s="8">
        <v>0</v>
      </c>
      <c r="I843" t="s">
        <v>964</v>
      </c>
      <c r="K843" s="11"/>
    </row>
    <row r="844" spans="1:11" x14ac:dyDescent="0.3">
      <c r="A844" s="7" t="s">
        <v>853</v>
      </c>
      <c r="B844" s="8">
        <v>59.611452253159321</v>
      </c>
      <c r="C844" s="8">
        <v>51.217415172869664</v>
      </c>
      <c r="D844" s="8">
        <v>15.916061008424926</v>
      </c>
      <c r="E844" s="8">
        <v>0</v>
      </c>
      <c r="F844" s="8">
        <v>0</v>
      </c>
      <c r="G844" s="8">
        <v>0</v>
      </c>
      <c r="H844" s="8">
        <v>0</v>
      </c>
      <c r="I844" t="s">
        <v>964</v>
      </c>
      <c r="K844" s="11"/>
    </row>
    <row r="845" spans="1:11" x14ac:dyDescent="0.3">
      <c r="A845" s="7" t="s">
        <v>854</v>
      </c>
      <c r="B845" s="8">
        <v>47.658068381653607</v>
      </c>
      <c r="C845" s="8">
        <v>51.217415172869664</v>
      </c>
      <c r="D845" s="8">
        <v>15.916061008424926</v>
      </c>
      <c r="E845" s="8">
        <v>0</v>
      </c>
      <c r="F845" s="8">
        <v>0</v>
      </c>
      <c r="G845" s="8">
        <v>0</v>
      </c>
      <c r="H845" s="8">
        <v>0</v>
      </c>
      <c r="I845" t="s">
        <v>964</v>
      </c>
      <c r="K845" s="11"/>
    </row>
    <row r="846" spans="1:11" x14ac:dyDescent="0.3">
      <c r="A846" s="7" t="s">
        <v>855</v>
      </c>
      <c r="B846" s="8">
        <v>27.960752110097467</v>
      </c>
      <c r="C846" s="8">
        <v>49.408247188963934</v>
      </c>
      <c r="D846" s="8">
        <v>15.916061008424926</v>
      </c>
      <c r="E846" s="8">
        <v>0</v>
      </c>
      <c r="F846" s="8">
        <v>0</v>
      </c>
      <c r="G846" s="8">
        <v>0</v>
      </c>
      <c r="H846" s="8">
        <v>0</v>
      </c>
      <c r="I846" t="s">
        <v>964</v>
      </c>
      <c r="K846" s="11"/>
    </row>
    <row r="847" spans="1:11" x14ac:dyDescent="0.3">
      <c r="A847" s="7" t="s">
        <v>856</v>
      </c>
      <c r="B847" s="8">
        <v>0</v>
      </c>
      <c r="C847" s="8">
        <v>0</v>
      </c>
      <c r="D847" s="8">
        <v>0</v>
      </c>
      <c r="E847" s="8">
        <v>43.531834268644459</v>
      </c>
      <c r="F847" s="8">
        <v>47.054718067166526</v>
      </c>
      <c r="G847" s="8">
        <v>70</v>
      </c>
      <c r="H847" s="8">
        <v>1.2158679917060207</v>
      </c>
      <c r="I847" t="s">
        <v>963</v>
      </c>
      <c r="K847" s="11">
        <f t="shared" ref="K847:K856" si="31">IF(I847="US",(H847+B847)/2,B847)</f>
        <v>0.60793399585301033</v>
      </c>
    </row>
    <row r="848" spans="1:11" x14ac:dyDescent="0.3">
      <c r="A848" s="7" t="s">
        <v>857</v>
      </c>
      <c r="B848" s="8">
        <v>0</v>
      </c>
      <c r="C848" s="8">
        <v>0</v>
      </c>
      <c r="D848" s="8">
        <v>0</v>
      </c>
      <c r="E848" s="8">
        <v>22.762512794350272</v>
      </c>
      <c r="F848" s="8">
        <v>51.266361008267339</v>
      </c>
      <c r="G848" s="8">
        <v>90</v>
      </c>
      <c r="H848" s="8">
        <v>8.3409028580842666</v>
      </c>
      <c r="I848" t="s">
        <v>963</v>
      </c>
      <c r="K848" s="11">
        <f t="shared" si="31"/>
        <v>4.1704514290421333</v>
      </c>
    </row>
    <row r="849" spans="1:11" x14ac:dyDescent="0.3">
      <c r="A849" s="7" t="s">
        <v>858</v>
      </c>
      <c r="B849" s="8">
        <v>0</v>
      </c>
      <c r="C849" s="8">
        <v>0</v>
      </c>
      <c r="D849" s="8">
        <v>0</v>
      </c>
      <c r="E849" s="8">
        <v>39.437321320280688</v>
      </c>
      <c r="F849" s="8">
        <v>49.9033644247273</v>
      </c>
      <c r="G849" s="8">
        <v>20</v>
      </c>
      <c r="H849" s="8">
        <v>7.3405563328250381</v>
      </c>
      <c r="I849" t="s">
        <v>963</v>
      </c>
      <c r="K849" s="11">
        <f t="shared" si="31"/>
        <v>3.670278166412519</v>
      </c>
    </row>
    <row r="850" spans="1:11" x14ac:dyDescent="0.3">
      <c r="A850" s="7" t="s">
        <v>859</v>
      </c>
      <c r="B850" s="8">
        <v>0</v>
      </c>
      <c r="C850" s="8">
        <v>0</v>
      </c>
      <c r="D850" s="8">
        <v>0</v>
      </c>
      <c r="E850" s="8">
        <v>22.153176849204741</v>
      </c>
      <c r="F850" s="8">
        <v>51.425264871161239</v>
      </c>
      <c r="G850" s="8">
        <v>70</v>
      </c>
      <c r="H850" s="8">
        <v>1.9301007645531625</v>
      </c>
      <c r="I850" t="s">
        <v>963</v>
      </c>
      <c r="K850" s="11">
        <f t="shared" si="31"/>
        <v>0.96505038227658124</v>
      </c>
    </row>
    <row r="851" spans="1:11" x14ac:dyDescent="0.3">
      <c r="A851" s="7" t="s">
        <v>860</v>
      </c>
      <c r="B851" s="8">
        <v>0</v>
      </c>
      <c r="C851" s="8">
        <v>0</v>
      </c>
      <c r="D851" s="8">
        <v>0</v>
      </c>
      <c r="E851" s="8">
        <v>0</v>
      </c>
      <c r="F851" s="8">
        <v>0</v>
      </c>
      <c r="G851" s="8">
        <v>0</v>
      </c>
      <c r="H851" s="8">
        <v>0</v>
      </c>
      <c r="I851" t="s">
        <v>963</v>
      </c>
      <c r="K851" s="11">
        <f t="shared" si="31"/>
        <v>0</v>
      </c>
    </row>
    <row r="852" spans="1:11" x14ac:dyDescent="0.3">
      <c r="A852" s="7" t="s">
        <v>861</v>
      </c>
      <c r="B852" s="8">
        <v>0</v>
      </c>
      <c r="C852" s="8">
        <v>0</v>
      </c>
      <c r="D852" s="8">
        <v>0</v>
      </c>
      <c r="E852" s="8">
        <v>0</v>
      </c>
      <c r="F852" s="8">
        <v>0</v>
      </c>
      <c r="G852" s="8">
        <v>0</v>
      </c>
      <c r="H852" s="8">
        <v>0</v>
      </c>
      <c r="I852" t="s">
        <v>963</v>
      </c>
      <c r="K852" s="11">
        <f t="shared" si="31"/>
        <v>0</v>
      </c>
    </row>
    <row r="853" spans="1:11" x14ac:dyDescent="0.3">
      <c r="A853" s="7" t="s">
        <v>862</v>
      </c>
      <c r="B853" s="8">
        <v>0</v>
      </c>
      <c r="C853" s="8">
        <v>0</v>
      </c>
      <c r="D853" s="8">
        <v>0</v>
      </c>
      <c r="E853" s="8">
        <v>0</v>
      </c>
      <c r="F853" s="8">
        <v>0</v>
      </c>
      <c r="G853" s="8">
        <v>0</v>
      </c>
      <c r="H853" s="8">
        <v>0</v>
      </c>
      <c r="I853" t="s">
        <v>963</v>
      </c>
      <c r="K853" s="11">
        <f t="shared" si="31"/>
        <v>0</v>
      </c>
    </row>
    <row r="854" spans="1:11" x14ac:dyDescent="0.3">
      <c r="A854" s="7" t="s">
        <v>863</v>
      </c>
      <c r="B854" s="8">
        <v>0</v>
      </c>
      <c r="C854" s="8">
        <v>0</v>
      </c>
      <c r="D854" s="8">
        <v>0</v>
      </c>
      <c r="E854" s="8">
        <v>53.228648274888421</v>
      </c>
      <c r="F854" s="8">
        <v>38.780470699107042</v>
      </c>
      <c r="G854" s="8">
        <v>50</v>
      </c>
      <c r="H854" s="8">
        <v>12.117053630351602</v>
      </c>
      <c r="I854" t="s">
        <v>963</v>
      </c>
      <c r="K854" s="11">
        <f t="shared" si="31"/>
        <v>6.0585268151758012</v>
      </c>
    </row>
    <row r="855" spans="1:11" x14ac:dyDescent="0.3">
      <c r="A855" s="7" t="s">
        <v>864</v>
      </c>
      <c r="B855" s="8">
        <v>0</v>
      </c>
      <c r="C855" s="8">
        <v>0</v>
      </c>
      <c r="D855" s="8">
        <v>0</v>
      </c>
      <c r="E855" s="8">
        <v>0</v>
      </c>
      <c r="F855" s="8">
        <v>0</v>
      </c>
      <c r="G855" s="8">
        <v>0</v>
      </c>
      <c r="H855" s="8">
        <v>0</v>
      </c>
      <c r="I855" t="s">
        <v>963</v>
      </c>
      <c r="K855" s="11">
        <f t="shared" si="31"/>
        <v>0</v>
      </c>
    </row>
    <row r="856" spans="1:11" x14ac:dyDescent="0.3">
      <c r="A856" s="7" t="s">
        <v>865</v>
      </c>
      <c r="B856" s="8">
        <v>0</v>
      </c>
      <c r="C856" s="8">
        <v>0</v>
      </c>
      <c r="D856" s="8">
        <v>0</v>
      </c>
      <c r="E856" s="8">
        <v>66.848113815973122</v>
      </c>
      <c r="F856" s="8">
        <v>49.116432460297801</v>
      </c>
      <c r="G856" s="8">
        <v>40</v>
      </c>
      <c r="H856" s="8">
        <v>13.939954286295873</v>
      </c>
      <c r="I856" t="s">
        <v>963</v>
      </c>
      <c r="K856" s="11">
        <f t="shared" si="31"/>
        <v>6.9699771431479363</v>
      </c>
    </row>
    <row r="857" spans="1:11" x14ac:dyDescent="0.3">
      <c r="A857" s="7" t="s">
        <v>866</v>
      </c>
      <c r="B857" s="8">
        <v>0</v>
      </c>
      <c r="C857" s="8">
        <v>0</v>
      </c>
      <c r="D857" s="8">
        <v>0</v>
      </c>
      <c r="E857" s="8">
        <v>0</v>
      </c>
      <c r="F857" s="8">
        <v>0</v>
      </c>
      <c r="G857" s="8">
        <v>0</v>
      </c>
      <c r="H857" s="8">
        <v>0</v>
      </c>
      <c r="I857" t="s">
        <v>964</v>
      </c>
      <c r="K857" s="11"/>
    </row>
    <row r="858" spans="1:11" x14ac:dyDescent="0.3">
      <c r="A858" s="7" t="s">
        <v>867</v>
      </c>
      <c r="B858" s="8">
        <v>0</v>
      </c>
      <c r="C858" s="8">
        <v>0</v>
      </c>
      <c r="D858" s="8">
        <v>0</v>
      </c>
      <c r="E858" s="8">
        <v>0</v>
      </c>
      <c r="F858" s="8">
        <v>0</v>
      </c>
      <c r="G858" s="8">
        <v>0</v>
      </c>
      <c r="H858" s="8">
        <v>0</v>
      </c>
      <c r="I858" t="s">
        <v>964</v>
      </c>
      <c r="K858" s="11"/>
    </row>
    <row r="859" spans="1:11" x14ac:dyDescent="0.3">
      <c r="A859" s="7" t="s">
        <v>868</v>
      </c>
      <c r="B859" s="8">
        <v>0</v>
      </c>
      <c r="C859" s="8">
        <v>0</v>
      </c>
      <c r="D859" s="8">
        <v>0</v>
      </c>
      <c r="E859" s="8">
        <v>0</v>
      </c>
      <c r="F859" s="8">
        <v>0</v>
      </c>
      <c r="G859" s="8">
        <v>0</v>
      </c>
      <c r="H859" s="8">
        <v>0</v>
      </c>
      <c r="I859" t="s">
        <v>963</v>
      </c>
      <c r="K859" s="11">
        <f>IF(I859="US",(H859+B859)/2,B859)</f>
        <v>0</v>
      </c>
    </row>
    <row r="860" spans="1:11" x14ac:dyDescent="0.3">
      <c r="A860" s="7" t="s">
        <v>869</v>
      </c>
      <c r="B860" s="8">
        <v>0</v>
      </c>
      <c r="C860" s="8">
        <v>0</v>
      </c>
      <c r="D860" s="8">
        <v>0</v>
      </c>
      <c r="E860" s="8">
        <v>0</v>
      </c>
      <c r="F860" s="8">
        <v>0</v>
      </c>
      <c r="G860" s="8">
        <v>0</v>
      </c>
      <c r="H860" s="8">
        <v>0</v>
      </c>
      <c r="I860" t="s">
        <v>964</v>
      </c>
      <c r="K860" s="11"/>
    </row>
    <row r="861" spans="1:11" x14ac:dyDescent="0.3">
      <c r="A861" s="7" t="s">
        <v>870</v>
      </c>
      <c r="B861" s="8">
        <v>0</v>
      </c>
      <c r="C861" s="8">
        <v>0</v>
      </c>
      <c r="D861" s="8">
        <v>0</v>
      </c>
      <c r="E861" s="8">
        <v>0</v>
      </c>
      <c r="F861" s="8">
        <v>0</v>
      </c>
      <c r="G861" s="8">
        <v>0</v>
      </c>
      <c r="H861" s="8">
        <v>0</v>
      </c>
      <c r="I861" t="s">
        <v>963</v>
      </c>
      <c r="K861" s="11">
        <f>IF(I861="US",(H861+B861)/2,B861)</f>
        <v>0</v>
      </c>
    </row>
    <row r="862" spans="1:11" x14ac:dyDescent="0.3">
      <c r="A862" s="7" t="s">
        <v>871</v>
      </c>
      <c r="B862" s="8">
        <v>0</v>
      </c>
      <c r="C862" s="8">
        <v>0</v>
      </c>
      <c r="D862" s="8">
        <v>0</v>
      </c>
      <c r="E862" s="8">
        <v>0</v>
      </c>
      <c r="F862" s="8">
        <v>0</v>
      </c>
      <c r="G862" s="8">
        <v>0</v>
      </c>
      <c r="H862" s="8">
        <v>0</v>
      </c>
      <c r="I862" t="s">
        <v>963</v>
      </c>
      <c r="K862" s="11">
        <f>IF(I862="US",(H862+B862)/2,B862)</f>
        <v>0</v>
      </c>
    </row>
    <row r="863" spans="1:11" x14ac:dyDescent="0.3">
      <c r="A863" s="7" t="s">
        <v>872</v>
      </c>
      <c r="B863" s="8">
        <v>0</v>
      </c>
      <c r="C863" s="8">
        <v>0</v>
      </c>
      <c r="D863" s="8">
        <v>0</v>
      </c>
      <c r="E863" s="8">
        <v>0</v>
      </c>
      <c r="F863" s="8">
        <v>0</v>
      </c>
      <c r="G863" s="8">
        <v>0</v>
      </c>
      <c r="H863" s="8">
        <v>0</v>
      </c>
      <c r="I863" t="s">
        <v>964</v>
      </c>
      <c r="K863" s="11"/>
    </row>
    <row r="864" spans="1:11" x14ac:dyDescent="0.3">
      <c r="A864" s="7" t="s">
        <v>873</v>
      </c>
      <c r="B864" s="8">
        <v>0</v>
      </c>
      <c r="C864" s="8">
        <v>0</v>
      </c>
      <c r="D864" s="8">
        <v>0</v>
      </c>
      <c r="E864" s="8">
        <v>0</v>
      </c>
      <c r="F864" s="8">
        <v>0</v>
      </c>
      <c r="G864" s="8">
        <v>0</v>
      </c>
      <c r="H864" s="8">
        <v>0</v>
      </c>
      <c r="I864" t="s">
        <v>964</v>
      </c>
      <c r="K864" s="11"/>
    </row>
    <row r="865" spans="1:11" x14ac:dyDescent="0.3">
      <c r="A865" s="7" t="s">
        <v>874</v>
      </c>
      <c r="B865" s="8">
        <v>36.590959752071313</v>
      </c>
      <c r="C865" s="8">
        <v>39.875557394165831</v>
      </c>
      <c r="D865" s="8">
        <v>15.916061008424926</v>
      </c>
      <c r="E865" s="8">
        <v>0</v>
      </c>
      <c r="F865" s="8">
        <v>0</v>
      </c>
      <c r="G865" s="8">
        <v>0</v>
      </c>
      <c r="H865" s="8">
        <v>0</v>
      </c>
      <c r="I865" t="s">
        <v>964</v>
      </c>
      <c r="K865" s="11"/>
    </row>
    <row r="866" spans="1:11" x14ac:dyDescent="0.3">
      <c r="A866" s="7" t="s">
        <v>875</v>
      </c>
      <c r="B866" s="8">
        <v>0</v>
      </c>
      <c r="C866" s="8">
        <v>0</v>
      </c>
      <c r="D866" s="8">
        <v>0</v>
      </c>
      <c r="E866" s="8">
        <v>38.300870176249191</v>
      </c>
      <c r="F866" s="8">
        <v>36.035015889489436</v>
      </c>
      <c r="G866" s="8">
        <v>80</v>
      </c>
      <c r="H866" s="8">
        <v>14.563275992641488</v>
      </c>
      <c r="I866" t="s">
        <v>963</v>
      </c>
      <c r="K866" s="11">
        <f>IF(I866="US",(H866+B866)/2,B866)</f>
        <v>7.281637996320744</v>
      </c>
    </row>
    <row r="867" spans="1:11" x14ac:dyDescent="0.3">
      <c r="A867" s="7" t="s">
        <v>876</v>
      </c>
      <c r="B867" s="8">
        <v>0</v>
      </c>
      <c r="C867" s="8">
        <v>0</v>
      </c>
      <c r="D867" s="8">
        <v>0</v>
      </c>
      <c r="E867" s="8">
        <v>0</v>
      </c>
      <c r="F867" s="8">
        <v>0</v>
      </c>
      <c r="G867" s="8">
        <v>0</v>
      </c>
      <c r="H867" s="8">
        <v>0</v>
      </c>
      <c r="I867" t="s">
        <v>963</v>
      </c>
      <c r="K867" s="11">
        <f>IF(I867="US",(H867+B867)/2,B867)</f>
        <v>0</v>
      </c>
    </row>
    <row r="868" spans="1:11" x14ac:dyDescent="0.3">
      <c r="A868" s="7" t="s">
        <v>877</v>
      </c>
      <c r="B868" s="8">
        <v>0</v>
      </c>
      <c r="C868" s="8">
        <v>0</v>
      </c>
      <c r="D868" s="8">
        <v>0</v>
      </c>
      <c r="E868" s="8">
        <v>42.822690359076041</v>
      </c>
      <c r="F868" s="8">
        <v>36.119212156836085</v>
      </c>
      <c r="G868" s="8">
        <v>50</v>
      </c>
      <c r="H868" s="8">
        <v>5.7338031949833939</v>
      </c>
      <c r="I868" t="s">
        <v>963</v>
      </c>
      <c r="K868" s="11">
        <f>IF(I868="US",(H868+B868)/2,B868)</f>
        <v>2.8669015974916969</v>
      </c>
    </row>
    <row r="869" spans="1:11" x14ac:dyDescent="0.3">
      <c r="A869" s="7" t="s">
        <v>878</v>
      </c>
      <c r="B869" s="8">
        <v>0</v>
      </c>
      <c r="C869" s="8">
        <v>0</v>
      </c>
      <c r="D869" s="8">
        <v>0</v>
      </c>
      <c r="E869" s="8">
        <v>0</v>
      </c>
      <c r="F869" s="8">
        <v>0</v>
      </c>
      <c r="G869" s="8">
        <v>0</v>
      </c>
      <c r="H869" s="8">
        <v>0</v>
      </c>
      <c r="I869" t="s">
        <v>963</v>
      </c>
      <c r="K869" s="11">
        <f>IF(I869="US",(H869+B869)/2,B869)</f>
        <v>0</v>
      </c>
    </row>
    <row r="870" spans="1:11" x14ac:dyDescent="0.3">
      <c r="A870" s="7" t="s">
        <v>879</v>
      </c>
      <c r="B870" s="8">
        <v>0</v>
      </c>
      <c r="C870" s="8">
        <v>0</v>
      </c>
      <c r="D870" s="8">
        <v>0</v>
      </c>
      <c r="E870" s="8">
        <v>0</v>
      </c>
      <c r="F870" s="8">
        <v>0</v>
      </c>
      <c r="G870" s="8">
        <v>0</v>
      </c>
      <c r="H870" s="8">
        <v>0</v>
      </c>
      <c r="I870" t="s">
        <v>964</v>
      </c>
      <c r="K870" s="11"/>
    </row>
    <row r="871" spans="1:11" x14ac:dyDescent="0.3">
      <c r="A871" s="7" t="s">
        <v>880</v>
      </c>
      <c r="B871" s="8">
        <v>0</v>
      </c>
      <c r="C871" s="8">
        <v>0</v>
      </c>
      <c r="D871" s="8">
        <v>0</v>
      </c>
      <c r="E871" s="8">
        <v>0</v>
      </c>
      <c r="F871" s="8">
        <v>0</v>
      </c>
      <c r="G871" s="8">
        <v>0</v>
      </c>
      <c r="H871" s="8">
        <v>0</v>
      </c>
      <c r="I871" t="s">
        <v>964</v>
      </c>
      <c r="K871" s="11"/>
    </row>
    <row r="872" spans="1:11" x14ac:dyDescent="0.3">
      <c r="A872" s="7" t="s">
        <v>881</v>
      </c>
      <c r="B872" s="8">
        <v>0</v>
      </c>
      <c r="C872" s="8">
        <v>0</v>
      </c>
      <c r="D872" s="8">
        <v>0</v>
      </c>
      <c r="E872" s="8">
        <v>0</v>
      </c>
      <c r="F872" s="8">
        <v>0</v>
      </c>
      <c r="G872" s="8">
        <v>0</v>
      </c>
      <c r="H872" s="8">
        <v>0</v>
      </c>
      <c r="I872" t="s">
        <v>964</v>
      </c>
      <c r="K872" s="11"/>
    </row>
    <row r="873" spans="1:11" x14ac:dyDescent="0.3">
      <c r="A873" s="7" t="s">
        <v>882</v>
      </c>
      <c r="B873" s="8">
        <v>2.480943638231873</v>
      </c>
      <c r="C873" s="8">
        <v>4.3778992356947839</v>
      </c>
      <c r="D873" s="8">
        <v>15.916061008424926</v>
      </c>
      <c r="E873" s="8">
        <v>0</v>
      </c>
      <c r="F873" s="8">
        <v>0</v>
      </c>
      <c r="G873" s="8">
        <v>0</v>
      </c>
      <c r="H873" s="8">
        <v>0</v>
      </c>
      <c r="I873" t="s">
        <v>964</v>
      </c>
      <c r="K873" s="11"/>
    </row>
    <row r="874" spans="1:11" x14ac:dyDescent="0.3">
      <c r="A874" s="7" t="s">
        <v>883</v>
      </c>
      <c r="B874" s="8">
        <v>69.000596190838351</v>
      </c>
      <c r="C874" s="8">
        <v>49.408247188963934</v>
      </c>
      <c r="D874" s="8">
        <v>15.916061008424926</v>
      </c>
      <c r="E874" s="8">
        <v>0</v>
      </c>
      <c r="F874" s="8">
        <v>0</v>
      </c>
      <c r="G874" s="8">
        <v>0</v>
      </c>
      <c r="H874" s="8">
        <v>0</v>
      </c>
      <c r="I874" t="s">
        <v>964</v>
      </c>
      <c r="K874" s="11"/>
    </row>
    <row r="875" spans="1:11" x14ac:dyDescent="0.3">
      <c r="A875" s="7" t="s">
        <v>884</v>
      </c>
      <c r="B875" s="8">
        <v>0</v>
      </c>
      <c r="C875" s="8">
        <v>0</v>
      </c>
      <c r="D875" s="8">
        <v>0</v>
      </c>
      <c r="E875" s="8">
        <v>0</v>
      </c>
      <c r="F875" s="8">
        <v>0</v>
      </c>
      <c r="G875" s="8">
        <v>0</v>
      </c>
      <c r="H875" s="8">
        <v>0</v>
      </c>
      <c r="I875" t="s">
        <v>964</v>
      </c>
      <c r="K875" s="11"/>
    </row>
    <row r="876" spans="1:11" x14ac:dyDescent="0.3">
      <c r="A876" s="7" t="s">
        <v>885</v>
      </c>
      <c r="B876" s="8">
        <v>30.484817270686221</v>
      </c>
      <c r="C876" s="8">
        <v>28.286248585457685</v>
      </c>
      <c r="D876" s="8">
        <v>15.916061008424926</v>
      </c>
      <c r="E876" s="8">
        <v>0</v>
      </c>
      <c r="F876" s="8">
        <v>0</v>
      </c>
      <c r="G876" s="8">
        <v>0</v>
      </c>
      <c r="H876" s="8">
        <v>0</v>
      </c>
      <c r="I876" t="s">
        <v>964</v>
      </c>
      <c r="K876" s="11"/>
    </row>
    <row r="877" spans="1:11" x14ac:dyDescent="0.3">
      <c r="A877" s="7" t="s">
        <v>886</v>
      </c>
      <c r="B877" s="8">
        <v>0</v>
      </c>
      <c r="C877" s="8">
        <v>0</v>
      </c>
      <c r="D877" s="8">
        <v>0</v>
      </c>
      <c r="E877" s="8">
        <v>0</v>
      </c>
      <c r="F877" s="8">
        <v>0</v>
      </c>
      <c r="G877" s="8">
        <v>0</v>
      </c>
      <c r="H877" s="8">
        <v>0</v>
      </c>
      <c r="I877" t="s">
        <v>964</v>
      </c>
      <c r="K877" s="11"/>
    </row>
    <row r="878" spans="1:11" x14ac:dyDescent="0.3">
      <c r="A878" s="7" t="s">
        <v>887</v>
      </c>
      <c r="B878" s="8">
        <v>0</v>
      </c>
      <c r="C878" s="8">
        <v>0</v>
      </c>
      <c r="D878" s="8">
        <v>0</v>
      </c>
      <c r="E878" s="8">
        <v>0</v>
      </c>
      <c r="F878" s="8">
        <v>0</v>
      </c>
      <c r="G878" s="8">
        <v>0</v>
      </c>
      <c r="H878" s="8">
        <v>0</v>
      </c>
      <c r="I878" t="s">
        <v>964</v>
      </c>
      <c r="K878" s="11"/>
    </row>
    <row r="879" spans="1:11" x14ac:dyDescent="0.3">
      <c r="A879" s="7" t="s">
        <v>888</v>
      </c>
      <c r="B879" s="8">
        <v>0</v>
      </c>
      <c r="C879" s="8">
        <v>0</v>
      </c>
      <c r="D879" s="8">
        <v>0</v>
      </c>
      <c r="E879" s="8">
        <v>0</v>
      </c>
      <c r="F879" s="8">
        <v>0</v>
      </c>
      <c r="G879" s="8">
        <v>0</v>
      </c>
      <c r="H879" s="8">
        <v>0</v>
      </c>
      <c r="I879" t="s">
        <v>964</v>
      </c>
      <c r="K879" s="11"/>
    </row>
    <row r="880" spans="1:11" x14ac:dyDescent="0.3">
      <c r="A880" s="7" t="s">
        <v>889</v>
      </c>
      <c r="B880" s="8">
        <v>14.493604207997649</v>
      </c>
      <c r="C880" s="8">
        <v>25.604396622187096</v>
      </c>
      <c r="D880" s="8">
        <v>15.916061008424926</v>
      </c>
      <c r="E880" s="8">
        <v>0</v>
      </c>
      <c r="F880" s="8">
        <v>0</v>
      </c>
      <c r="G880" s="8">
        <v>0</v>
      </c>
      <c r="H880" s="8">
        <v>0</v>
      </c>
      <c r="I880" t="s">
        <v>964</v>
      </c>
      <c r="K880" s="11"/>
    </row>
    <row r="881" spans="1:12" x14ac:dyDescent="0.3">
      <c r="A881" s="7" t="s">
        <v>890</v>
      </c>
      <c r="B881" s="8">
        <v>0</v>
      </c>
      <c r="C881" s="8">
        <v>0</v>
      </c>
      <c r="D881" s="8">
        <v>0</v>
      </c>
      <c r="E881" s="8">
        <v>0</v>
      </c>
      <c r="F881" s="8">
        <v>0</v>
      </c>
      <c r="G881" s="8">
        <v>0</v>
      </c>
      <c r="H881" s="8">
        <v>0</v>
      </c>
      <c r="I881" t="s">
        <v>964</v>
      </c>
      <c r="K881" s="11"/>
    </row>
    <row r="882" spans="1:12" x14ac:dyDescent="0.3">
      <c r="A882" s="7" t="s">
        <v>891</v>
      </c>
      <c r="B882" s="8">
        <v>0</v>
      </c>
      <c r="C882" s="8">
        <v>0</v>
      </c>
      <c r="D882" s="8">
        <v>0</v>
      </c>
      <c r="E882" s="8">
        <v>0</v>
      </c>
      <c r="F882" s="8">
        <v>0</v>
      </c>
      <c r="G882" s="8">
        <v>0</v>
      </c>
      <c r="H882" s="8">
        <v>0</v>
      </c>
      <c r="I882" t="s">
        <v>964</v>
      </c>
      <c r="K882" s="11"/>
    </row>
    <row r="883" spans="1:12" x14ac:dyDescent="0.3">
      <c r="A883" s="7" t="s">
        <v>892</v>
      </c>
      <c r="B883" s="8">
        <v>0</v>
      </c>
      <c r="C883" s="8">
        <v>0</v>
      </c>
      <c r="D883" s="8">
        <v>0</v>
      </c>
      <c r="E883" s="8">
        <v>0</v>
      </c>
      <c r="F883" s="8">
        <v>0</v>
      </c>
      <c r="G883" s="8">
        <v>0</v>
      </c>
      <c r="H883" s="8">
        <v>0</v>
      </c>
      <c r="I883" t="s">
        <v>964</v>
      </c>
      <c r="K883" s="11"/>
    </row>
    <row r="884" spans="1:12" x14ac:dyDescent="0.3">
      <c r="A884" s="7" t="s">
        <v>893</v>
      </c>
      <c r="B884" s="8">
        <v>0</v>
      </c>
      <c r="C884" s="8">
        <v>0</v>
      </c>
      <c r="D884" s="8">
        <v>0</v>
      </c>
      <c r="E884" s="8">
        <v>0</v>
      </c>
      <c r="F884" s="8">
        <v>0</v>
      </c>
      <c r="G884" s="8">
        <v>0</v>
      </c>
      <c r="H884" s="8">
        <v>0</v>
      </c>
      <c r="I884" t="s">
        <v>964</v>
      </c>
      <c r="K884" s="11"/>
    </row>
    <row r="885" spans="1:12" x14ac:dyDescent="0.3">
      <c r="A885" s="7" t="s">
        <v>894</v>
      </c>
      <c r="B885" s="8">
        <v>0</v>
      </c>
      <c r="C885" s="8">
        <v>0</v>
      </c>
      <c r="D885" s="8">
        <v>0</v>
      </c>
      <c r="E885" s="8">
        <v>0</v>
      </c>
      <c r="F885" s="8">
        <v>0</v>
      </c>
      <c r="G885" s="8">
        <v>0</v>
      </c>
      <c r="H885" s="8">
        <v>0</v>
      </c>
      <c r="I885" t="s">
        <v>964</v>
      </c>
      <c r="K885" s="11"/>
    </row>
    <row r="886" spans="1:12" x14ac:dyDescent="0.3">
      <c r="A886" s="7" t="s">
        <v>895</v>
      </c>
      <c r="B886" s="8">
        <v>0</v>
      </c>
      <c r="C886" s="8">
        <v>0</v>
      </c>
      <c r="D886" s="8">
        <v>0</v>
      </c>
      <c r="E886" s="8">
        <v>0</v>
      </c>
      <c r="F886" s="8">
        <v>0</v>
      </c>
      <c r="G886" s="8">
        <v>0</v>
      </c>
      <c r="H886" s="8">
        <v>0</v>
      </c>
      <c r="I886" t="s">
        <v>964</v>
      </c>
      <c r="K886" s="11"/>
    </row>
    <row r="887" spans="1:12" x14ac:dyDescent="0.3">
      <c r="A887" s="7" t="s">
        <v>896</v>
      </c>
      <c r="B887" s="8">
        <v>0</v>
      </c>
      <c r="C887" s="8">
        <v>0</v>
      </c>
      <c r="D887" s="8">
        <v>0</v>
      </c>
      <c r="E887" s="8">
        <v>52.422283346328221</v>
      </c>
      <c r="F887" s="8">
        <v>37.703371922392357</v>
      </c>
      <c r="G887" s="8">
        <v>90</v>
      </c>
      <c r="H887" s="8">
        <v>7.7364830126140367</v>
      </c>
      <c r="I887" t="s">
        <v>963</v>
      </c>
      <c r="K887" s="11">
        <f>IF(I887="US",(H887+B887)/2,B887)</f>
        <v>3.8682415063070184</v>
      </c>
    </row>
    <row r="888" spans="1:12" x14ac:dyDescent="0.3">
      <c r="A888" s="7" t="s">
        <v>897</v>
      </c>
      <c r="B888" s="8">
        <v>0</v>
      </c>
      <c r="C888" s="8">
        <v>0</v>
      </c>
      <c r="D888" s="8">
        <v>0</v>
      </c>
      <c r="E888" s="8">
        <v>0</v>
      </c>
      <c r="F888" s="8">
        <v>0</v>
      </c>
      <c r="G888" s="8">
        <v>0</v>
      </c>
      <c r="H888" s="8">
        <v>0</v>
      </c>
      <c r="I888" t="s">
        <v>963</v>
      </c>
      <c r="K888" s="11">
        <f>IF(I888="US",(H888+B888)/2,B888)</f>
        <v>0</v>
      </c>
    </row>
    <row r="889" spans="1:12" x14ac:dyDescent="0.3">
      <c r="A889" s="7" t="s">
        <v>898</v>
      </c>
      <c r="B889" s="8">
        <v>0</v>
      </c>
      <c r="C889" s="8">
        <v>0</v>
      </c>
      <c r="D889" s="8">
        <v>0</v>
      </c>
      <c r="E889" s="8">
        <v>38.577532960492327</v>
      </c>
      <c r="F889" s="8">
        <v>32.243816175189941</v>
      </c>
      <c r="G889" s="8">
        <v>100</v>
      </c>
      <c r="H889" s="8">
        <v>0.87519393647807175</v>
      </c>
      <c r="I889" t="s">
        <v>963</v>
      </c>
      <c r="K889" s="11">
        <f>IF(I889="US",(H889+B889)/2,B889)</f>
        <v>0.43759696823903588</v>
      </c>
    </row>
    <row r="890" spans="1:12" x14ac:dyDescent="0.3">
      <c r="A890" s="7" t="s">
        <v>899</v>
      </c>
      <c r="B890" s="8">
        <v>0</v>
      </c>
      <c r="C890" s="8">
        <v>0</v>
      </c>
      <c r="D890" s="8">
        <v>0</v>
      </c>
      <c r="E890" s="8">
        <v>0</v>
      </c>
      <c r="F890" s="8">
        <v>0</v>
      </c>
      <c r="G890" s="8">
        <v>0</v>
      </c>
      <c r="H890" s="8">
        <v>0</v>
      </c>
      <c r="I890" t="s">
        <v>963</v>
      </c>
      <c r="K890" s="11">
        <f>IF(I890="US",(H890+B890)/2,B890)</f>
        <v>0</v>
      </c>
    </row>
    <row r="893" spans="1:12" x14ac:dyDescent="0.3">
      <c r="L893" s="9"/>
    </row>
  </sheetData>
  <sortState xmlns:xlrd2="http://schemas.microsoft.com/office/spreadsheetml/2017/richdata2" ref="Y2:Y280">
    <sortCondition ref="Y2:Y280"/>
  </sortState>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17D11-AB5E-465E-9CD0-E50331CBAD31}">
  <dimension ref="A1"/>
  <sheetViews>
    <sheetView workbookViewId="0">
      <selection activeCell="K26" sqref="K26"/>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897965940BBB40B82508A1D64ED847" ma:contentTypeVersion="364" ma:contentTypeDescription="Create a new document." ma:contentTypeScope="" ma:versionID="062bc315398310943baa6d387dfc7a4d">
  <xsd:schema xmlns:xsd="http://www.w3.org/2001/XMLSchema" xmlns:xs="http://www.w3.org/2001/XMLSchema" xmlns:p="http://schemas.microsoft.com/office/2006/metadata/properties" xmlns:ns2="bd5f1c95-f55a-43a4-8a95-9994891b70be" xmlns:ns3="7420164a-e774-4dd2-8edb-cd75cb245277" targetNamespace="http://schemas.microsoft.com/office/2006/metadata/properties" ma:root="true" ma:fieldsID="0c25118458dcf7d82814b298789a21f5" ns2:_="" ns3:_="">
    <xsd:import namespace="bd5f1c95-f55a-43a4-8a95-9994891b70be"/>
    <xsd:import namespace="7420164a-e774-4dd2-8edb-cd75cb2452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3:_dlc_DocId" minOccurs="0"/>
                <xsd:element ref="ns3:_dlc_DocIdUrl" minOccurs="0"/>
                <xsd:element ref="ns3:_dlc_DocIdPersistId"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5f1c95-f55a-43a4-8a95-9994891b70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20164a-e774-4dd2-8edb-cd75cb24527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4A0B4A1-E609-455A-AACD-F1AE1B0BB5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5f1c95-f55a-43a4-8a95-9994891b70be"/>
    <ds:schemaRef ds:uri="7420164a-e774-4dd2-8edb-cd75cb2452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74120D-C113-421B-8BD1-91628B423FC2}">
  <ds:schemaRefs>
    <ds:schemaRef ds:uri="http://schemas.microsoft.com/sharepoint/events"/>
  </ds:schemaRefs>
</ds:datastoreItem>
</file>

<file path=customXml/itemProps3.xml><?xml version="1.0" encoding="utf-8"?>
<ds:datastoreItem xmlns:ds="http://schemas.openxmlformats.org/officeDocument/2006/customXml" ds:itemID="{C4179D7D-4C7B-48D0-A128-6A6026DD2199}">
  <ds:schemaRefs>
    <ds:schemaRef ds:uri="http://schemas.microsoft.com/sharepoint/v3/contenttype/forms"/>
  </ds:schemaRefs>
</ds:datastoreItem>
</file>

<file path=customXml/itemProps4.xml><?xml version="1.0" encoding="utf-8"?>
<ds:datastoreItem xmlns:ds="http://schemas.openxmlformats.org/officeDocument/2006/customXml" ds:itemID="{846260A6-04BC-453D-94DA-8B39003A30FE}">
  <ds:schemaRef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www.w3.org/XML/1998/namespace"/>
    <ds:schemaRef ds:uri="bd5f1c95-f55a-43a4-8a95-9994891b70be"/>
    <ds:schemaRef ds:uri="7420164a-e774-4dd2-8edb-cd75cb245277"/>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Readme</vt:lpstr>
      <vt:lpstr>Metadata</vt:lpstr>
      <vt:lpstr>MainData</vt:lpstr>
      <vt:lpstr>ScaledData</vt:lpstr>
      <vt:lpstr>Forest</vt:lpstr>
      <vt:lpstr>Grassland</vt:lpstr>
      <vt:lpstr>SDS</vt:lpstr>
      <vt:lpstr>Water</vt:lpstr>
      <vt:lpstr>summarycalcs--&gt;</vt:lpstr>
      <vt:lpstr>trendRS</vt:lpstr>
      <vt:lpstr>Metadata!Print_Area</vt:lpstr>
      <vt:lpstr>Metadata!Print_Titles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 Hammer</dc:creator>
  <cp:lastModifiedBy>Samantha Hammer</cp:lastModifiedBy>
  <cp:lastPrinted>2020-01-17T19:03:11Z</cp:lastPrinted>
  <dcterms:created xsi:type="dcterms:W3CDTF">2019-12-05T18:01:54Z</dcterms:created>
  <dcterms:modified xsi:type="dcterms:W3CDTF">2020-04-24T16:45:44Z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0x0101009B897965940BBB40B82508A1D64ED847</vt:lpwstr>
  </property>
</Properties>
</file>